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!_Table of contents" sheetId="1" r:id="rId1"/>
    <sheet name="!Compartment" sheetId="2" r:id="rId2"/>
    <sheet name="!Compound" sheetId="3" r:id="rId3"/>
    <sheet name="!Definition" sheetId="4" r:id="rId4"/>
    <sheet name="!Enzyme" sheetId="5" r:id="rId5"/>
    <sheet name="!FbcObjective" sheetId="6" r:id="rId6"/>
    <sheet name="!Gene" sheetId="7" r:id="rId7"/>
    <sheet name="!Layout" sheetId="8" r:id="rId8"/>
    <sheet name="!Measurement" sheetId="9" r:id="rId9"/>
    <sheet name="!PbConfig" sheetId="10" r:id="rId10"/>
    <sheet name="!Position" sheetId="11" r:id="rId11"/>
    <sheet name="!Protein" sheetId="12" r:id="rId12"/>
    <sheet name="!Quantity" sheetId="13" r:id="rId13"/>
    <sheet name="!QuantityInfo" sheetId="14" r:id="rId14"/>
    <sheet name="!QuantityMatrix" sheetId="15" r:id="rId15"/>
    <sheet name="!Reaction" sheetId="16" r:id="rId16"/>
    <sheet name="!ReactionStoichiometry" sheetId="17" r:id="rId17"/>
    <sheet name="!Regulator" sheetId="18" r:id="rId18"/>
    <sheet name="!Relation" sheetId="19" r:id="rId19"/>
    <sheet name="!Relationship" sheetId="20" r:id="rId20"/>
    <sheet name="!SparseMatrix" sheetId="21" r:id="rId21"/>
    <sheet name="!SparseMatrixColumn" sheetId="22" r:id="rId22"/>
    <sheet name="!SparseMatrixOrdered" sheetId="23" r:id="rId23"/>
    <sheet name="!SparseMatrixRow" sheetId="24" r:id="rId24"/>
    <sheet name="!StoichiometricMatrix" sheetId="25" r:id="rId25"/>
    <sheet name="!rxnconContingencyList" sheetId="26" r:id="rId26"/>
    <sheet name="!rxnconReactionList" sheetId="27" r:id="rId27"/>
  </sheets>
  <definedNames>
    <definedName name="_xlnm._FilterDatabase" localSheetId="0" hidden="1">'!_Table of contents'!$A$2:$C$28</definedName>
    <definedName name="_xlnm._FilterDatabase" localSheetId="1" hidden="1">'!Compartment'!$A$2:$T$2</definedName>
    <definedName name="_xlnm._FilterDatabase" localSheetId="2" hidden="1">'!Compound'!$A$2:$AI$2</definedName>
    <definedName name="_xlnm._FilterDatabase" localSheetId="3" hidden="1">'!Definition'!$A$2:$E$2</definedName>
    <definedName name="_xlnm._FilterDatabase" localSheetId="4" hidden="1">'!Enzyme'!$A$2:$S$2</definedName>
    <definedName name="_xlnm._FilterDatabase" localSheetId="5" hidden="1">'!FbcObjective'!$A$2:$F$2</definedName>
    <definedName name="_xlnm._FilterDatabase" localSheetId="6" hidden="1">'!Gene'!$A$2:$V$2</definedName>
    <definedName name="_xlnm._FilterDatabase" localSheetId="7" hidden="1">'!Layout'!$A$2:$M$2</definedName>
    <definedName name="_xlnm._FilterDatabase" localSheetId="8" hidden="1">'!Measurement'!$A$2:$E$2</definedName>
    <definedName name="_xlnm._FilterDatabase" localSheetId="9" hidden="1">'!PbConfig'!$A$2:$B$2</definedName>
    <definedName name="_xlnm._FilterDatabase" localSheetId="10" hidden="1">'!Position'!$A$2:$C$2</definedName>
    <definedName name="_xlnm._FilterDatabase" localSheetId="11" hidden="1">'!Protein'!$A$2:$O$2</definedName>
    <definedName name="_xlnm._FilterDatabase" localSheetId="12" hidden="1">'!Quantity'!$A$2:$BW$8317</definedName>
    <definedName name="_xlnm._FilterDatabase" localSheetId="13" hidden="1">'!QuantityInfo'!$A$2:$S$2</definedName>
    <definedName name="_xlnm._FilterDatabase" localSheetId="14" hidden="1">'!QuantityMatrix'!$A$2:$AW$2</definedName>
    <definedName name="_xlnm._FilterDatabase" localSheetId="15" hidden="1">'!Reaction'!$A$2:$AU$2</definedName>
    <definedName name="_xlnm._FilterDatabase" localSheetId="16" hidden="1">'!ReactionStoichiometry'!$A$2:$F$2</definedName>
    <definedName name="_xlnm._FilterDatabase" localSheetId="17" hidden="1">'!Regulator'!$A$2:$Q$2</definedName>
    <definedName name="_xlnm._FilterDatabase" localSheetId="18" hidden="1">'!Relation'!$A$2:$J$2</definedName>
    <definedName name="_xlnm._FilterDatabase" localSheetId="19" hidden="1">'!Relationship'!$A$2:$G$2</definedName>
    <definedName name="_xlnm._FilterDatabase" localSheetId="25" hidden="1">'!rxnconContingencyList'!$A$2:$H$2</definedName>
    <definedName name="_xlnm._FilterDatabase" localSheetId="26" hidden="1">'!rxnconReactionList'!$A$2:$L$2</definedName>
    <definedName name="_xlnm._FilterDatabase" localSheetId="20" hidden="1">'!SparseMatrix'!$A$2:$C$2</definedName>
    <definedName name="_xlnm._FilterDatabase" localSheetId="21" hidden="1">'!SparseMatrixColumn'!$A$2:$B$2</definedName>
    <definedName name="_xlnm._FilterDatabase" localSheetId="22" hidden="1">'!SparseMatrixOrdered'!$A$2:$C$2</definedName>
    <definedName name="_xlnm._FilterDatabase" localSheetId="23" hidden="1">'!SparseMatrixRow'!$A$2:$B$2</definedName>
    <definedName name="_xlnm._FilterDatabase" localSheetId="24" hidden="1">'!StoichiometricMatrix'!$A$2:$E$2</definedName>
  </definedName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Compartment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SBML compartment ID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Surrounding compartment (short)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Surrounding compartment (name)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Compartment size
Enter a float or blank.</t>
        </r>
      </text>
    </comment>
    <comment ref="Q2" authorId="0">
      <text>
        <r>
          <rPr>
            <sz val="10"/>
            <color indexed="81"/>
            <rFont val="Arial"/>
            <family val="2"/>
          </rPr>
          <t>Physical unit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SBO term of the entity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T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Compound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SBML species ID of the entity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SBML speciestype ID of the entity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Initial amount or concentration
Enter a float or blank.</t>
        </r>
      </text>
    </comment>
    <comment ref="P2" authorId="0">
      <text>
        <r>
          <rPr>
            <sz val="10"/>
            <color indexed="81"/>
            <rFont val="Arial"/>
            <family val="2"/>
          </rPr>
          <t>Initial amount or concentration
Enter a float or blank.</t>
        </r>
      </text>
    </comment>
    <comment ref="Q2" authorId="0">
      <text>
        <r>
          <rPr>
            <sz val="10"/>
            <color indexed="81"/>
            <rFont val="Arial"/>
            <family val="2"/>
          </rPr>
          <t>Unit for initial value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Compartment for localised entities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State of the entity
Enter a string.
Value must be less than or equal to 255 characters.</t>
        </r>
      </text>
    </comment>
    <comment ref="T2" authorId="0">
      <text>
        <r>
          <rPr>
            <sz val="10"/>
            <color indexed="81"/>
            <rFont val="Arial"/>
            <family val="2"/>
          </rPr>
          <t>Chemical sum formula
Enter a string.
Value must be less than or equal to 255 characters.</t>
        </r>
      </text>
    </comment>
    <comment ref="U2" authorId="0">
      <text>
        <r>
          <rPr>
            <sz val="10"/>
            <color indexed="81"/>
            <rFont val="Arial"/>
            <family val="2"/>
          </rPr>
          <t>Chemical structure formula
Enter a string.
Value must be less than or equal to 255 characters.</t>
        </r>
      </text>
    </comment>
    <comment ref="V2" authorId="0">
      <text>
        <r>
          <rPr>
            <sz val="10"/>
            <color indexed="81"/>
            <rFont val="Arial"/>
            <family val="2"/>
          </rPr>
          <t>Electrical charge number
Enter an integer.</t>
        </r>
      </text>
    </comment>
    <comment ref="W2" authorId="0">
      <text>
        <r>
          <rPr>
            <sz val="10"/>
            <color indexed="81"/>
            <rFont val="Arial"/>
            <family val="2"/>
          </rPr>
          <t>Molecular mass
Enter a float or blank.</t>
        </r>
      </text>
    </comment>
    <comment ref="X2" authorId="0">
      <text>
        <r>
          <rPr>
            <sz val="10"/>
            <color indexed="81"/>
            <rFont val="Arial"/>
            <family val="2"/>
          </rPr>
          <t>Substance with fixed concentrations
Select "True" or "False".</t>
        </r>
      </text>
    </comment>
    <comment ref="Y2" authorId="0">
      <text>
        <r>
          <rPr>
            <sz val="10"/>
            <color indexed="81"/>
            <rFont val="Arial"/>
            <family val="2"/>
          </rPr>
          <t>Enzymatic activity
Enter a string.
Value must be less than or equal to 255 characters.</t>
        </r>
      </text>
    </comment>
    <comment ref="Z2" authorId="0">
      <text>
        <r>
          <rPr>
            <sz val="10"/>
            <color indexed="81"/>
            <rFont val="Arial"/>
            <family val="2"/>
          </rPr>
          <t>Regulatory activity
Enter a string.
Value must be less than or equal to 255 characters.</t>
        </r>
      </text>
    </comment>
    <comment ref="AA2" authorId="0">
      <text>
        <r>
          <rPr>
            <sz val="10"/>
            <color indexed="81"/>
            <rFont val="Arial"/>
            <family val="2"/>
          </rPr>
          <t>SBO term of the entity
Enter a string.
Value must be less than or equal to 255 characters.</t>
        </r>
      </text>
    </comment>
    <comment ref="AB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C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D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E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F2" authorId="0">
      <text>
        <r>
          <rPr>
            <sz val="10"/>
            <color indexed="81"/>
            <rFont val="Arial"/>
            <family val="2"/>
          </rPr>
          <t>Compounds chemical formula for the FBC package
Enter a string.
Value must be less than or equal to 255 characters.</t>
        </r>
      </text>
    </comment>
    <comment ref="AG2" authorId="0">
      <text>
        <r>
          <rPr>
            <sz val="10"/>
            <color indexed="81"/>
            <rFont val="Arial"/>
            <family val="2"/>
          </rPr>
          <t>Compounds charge for the FBC package
Enter a float or blank.</t>
        </r>
      </text>
    </comment>
    <comment ref="AH2" authorId="0">
      <text>
        <r>
          <rPr>
            <sz val="10"/>
            <color indexed="81"/>
            <rFont val="Arial"/>
            <family val="2"/>
          </rPr>
          <t>Select "True" or "False".</t>
        </r>
      </text>
    </comment>
    <comment ref="AI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Name of component (table, column, attribute to be defined)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Type of component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Name of parent component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Format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Free text description of component
Enter a string.
Value must be less than or equal to 255 characters.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Enzyme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Catalysed reaction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Catalysed reaction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Name of the kinetic law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Rate law formula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Pathway name (free text)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Gene coding for enzyme (shortname)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Unique identifier of objective in FBC package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Name of objective in FBC package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Type of objective in FBC package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Flag indicating if the objective is active
Select "True" or "False".</t>
        </r>
      </text>
    </comment>
    <comment ref="E2" authorId="0">
      <text>
        <r>
          <rPr>
            <sz val="10"/>
            <color indexed="81"/>
            <rFont val="Arial"/>
            <family val="2"/>
          </rPr>
          <t>FBC objective as sum of coefficients times reaction IDs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Gene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Gene locus name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Gene product shortname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SBML ID of protein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Operon in which gene is located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Unique identifier of the gene in the FBC package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Name of the gene in the FBC package
Enter a string.
Value must be less than or equal to 255 characters.</t>
        </r>
      </text>
    </comment>
    <comment ref="T2" authorId="0">
      <text>
        <r>
          <rPr>
            <sz val="10"/>
            <color indexed="81"/>
            <rFont val="Arial"/>
            <family val="2"/>
          </rPr>
          <t>Flag indicating if the gene is an FBC gene product
Select "True" or "False".</t>
        </r>
      </text>
    </comment>
    <comment ref="U2" authorId="0">
      <text>
        <r>
          <rPr>
            <sz val="10"/>
            <color indexed="81"/>
            <rFont val="Arial"/>
            <family val="2"/>
          </rPr>
          <t>Flag indicating if the gene is an FBC gene association
Select "True" or "False".</t>
        </r>
      </text>
    </comment>
    <comment ref="V2" authorId="0">
      <text>
        <r>
          <rPr>
            <sz val="10"/>
            <color indexed="81"/>
            <rFont val="Arial"/>
            <family val="2"/>
          </rPr>
          <t>Label of the gene in the FBC package
Enter a string.
Value must be less than or equal to 255 characters.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Unique identifier of layout package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Name of layout in plugin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Declares the SBML model entity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SBML identifier of the compartment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SBML identifier of the reaction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SBML identifier of the species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Type of curve segment (Start, End, BasePoints)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Coordinate on X axis
Enter a float or blank.</t>
        </r>
      </text>
    </comment>
    <comment ref="I2" authorId="0">
      <text>
        <r>
          <rPr>
            <sz val="10"/>
            <color indexed="81"/>
            <rFont val="Arial"/>
            <family val="2"/>
          </rPr>
          <t>Coordinate on Y axis
Enter a float or blank.</t>
        </r>
      </text>
    </comment>
    <comment ref="J2" authorId="0">
      <text>
        <r>
          <rPr>
            <sz val="10"/>
            <color indexed="81"/>
            <rFont val="Arial"/>
            <family val="2"/>
          </rPr>
          <t>Width of the element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Height of the element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Text label of the element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Role of the species in the reaction (Reactant, Product)
Enter a string.
Value must be less than or equal to 255 characters.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Measurement value shortname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Time at which measurement was taken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Measurement unit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Type of value (mean, standard deviation, etc)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data value
Enter a string.
Value must be less than or equal to 255 characters.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Which option is addressed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What value is the option set to
Enter a string.
Value must be less than or equal to 255 characters.</t>
        </r>
      </text>
    </comment>
  </commentList>
</comments>
</file>

<file path=xl/comments10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C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</commentList>
</comments>
</file>

<file path=xl/comments11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Protein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Gene shortname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Protein mass
Enter a float or blank.</t>
        </r>
      </text>
    </comment>
    <comment ref="O2" authorId="0">
      <text>
        <r>
          <rPr>
            <sz val="10"/>
            <color indexed="81"/>
            <rFont val="Arial"/>
            <family val="2"/>
          </rPr>
          <t>Protein size
Enter a float or blank.</t>
        </r>
      </text>
    </comment>
  </commentList>
</comments>
</file>

<file path=xl/comments12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Quantity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Quantity name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Reference name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Quantity (name)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Quantity type (e.g. from SBO)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Simple value
Enter a float or blank.</t>
        </r>
      </text>
    </comment>
    <comment ref="R2" authorId="0">
      <text>
        <r>
          <rPr>
            <sz val="10"/>
            <color indexed="81"/>
            <rFont val="Arial"/>
            <family val="2"/>
          </rPr>
          <t>Algebraic mean
Enter a float or blank.</t>
        </r>
      </text>
    </comment>
    <comment ref="S2" authorId="0">
      <text>
        <r>
          <rPr>
            <sz val="10"/>
            <color indexed="81"/>
            <rFont val="Arial"/>
            <family val="2"/>
          </rPr>
          <t>Standard deviation (positive)
Enter a float or blank.</t>
        </r>
      </text>
    </comment>
    <comment ref="T2" authorId="0">
      <text>
        <r>
          <rPr>
            <sz val="10"/>
            <color indexed="81"/>
            <rFont val="Arial"/>
            <family val="2"/>
          </rPr>
          <t>Lower bound
Enter a float or blank.</t>
        </r>
      </text>
    </comment>
    <comment ref="U2" authorId="0">
      <text>
        <r>
          <rPr>
            <sz val="10"/>
            <color indexed="81"/>
            <rFont val="Arial"/>
            <family val="2"/>
          </rPr>
          <t>Upper bound
Enter a float or blank.</t>
        </r>
      </text>
    </comment>
    <comment ref="V2" authorId="0">
      <text>
        <r>
          <rPr>
            <sz val="10"/>
            <color indexed="81"/>
            <rFont val="Arial"/>
            <family val="2"/>
          </rPr>
          <t>Median
Enter a float or blank.</t>
        </r>
      </text>
    </comment>
    <comment ref="W2" authorId="0">
      <text>
        <r>
          <rPr>
            <sz val="10"/>
            <color indexed="81"/>
            <rFont val="Arial"/>
            <family val="2"/>
          </rPr>
          <t>Geometric mean
Enter a float or blank.</t>
        </r>
      </text>
    </comment>
    <comment ref="X2" authorId="0">
      <text>
        <r>
          <rPr>
            <sz val="10"/>
            <color indexed="81"/>
            <rFont val="Arial"/>
            <family val="2"/>
          </rPr>
          <t>Sign
Select one of "+", "-", "0".</t>
        </r>
      </text>
    </comment>
    <comment ref="Y2" authorId="0">
      <text>
        <r>
          <rPr>
            <sz val="10"/>
            <color indexed="81"/>
            <rFont val="Arial"/>
            <family val="2"/>
          </rPr>
          <t>Probability distribution
Enter a string.
Value must be less than or equal to 255 characters.</t>
        </r>
      </text>
    </comment>
    <comment ref="Z2" authorId="0">
      <text>
        <r>
          <rPr>
            <sz val="10"/>
            <color indexed="81"/>
            <rFont val="Arial"/>
            <family val="2"/>
          </rPr>
          <t>Parameter ID in SBML file
Enter a string.
Value must be less than or equal to 255 characters.</t>
        </r>
      </text>
    </comment>
    <comment ref="AA2" authorId="0">
      <text>
        <r>
          <rPr>
            <sz val="10"/>
            <color indexed="81"/>
            <rFont val="Arial"/>
            <family val="2"/>
          </rPr>
          <t>Physical unit
Enter a string.
Value must be less than or equal to 255 characters.</t>
        </r>
      </text>
    </comment>
    <comment ref="AB2" authorId="0">
      <text>
        <r>
          <rPr>
            <sz val="10"/>
            <color indexed="81"/>
            <rFont val="Arial"/>
            <family val="2"/>
          </rPr>
          <t>Scale (e.g. logarithm)
Enter a string.
Value must be less than or equal to 255 characters.</t>
        </r>
      </text>
    </comment>
    <comment ref="AC2" authorId="0">
      <text>
        <r>
          <rPr>
            <sz val="10"/>
            <color indexed="81"/>
            <rFont val="Arial"/>
            <family val="2"/>
          </rPr>
          <t>Time value
Enter a float or blank.</t>
        </r>
      </text>
    </comment>
    <comment ref="AD2" authorId="0">
      <text>
        <r>
          <rPr>
            <sz val="10"/>
            <color indexed="81"/>
            <rFont val="Arial"/>
            <family val="2"/>
          </rPr>
          <t>Time point name or identifier
Enter a string.
Value must be less than or equal to 255 characters.</t>
        </r>
      </text>
    </comment>
    <comment ref="AE2" authorId="0">
      <text>
        <r>
          <rPr>
            <sz val="10"/>
            <color indexed="81"/>
            <rFont val="Arial"/>
            <family val="2"/>
          </rPr>
          <t>experimental condition name (free text)
Enter a string.
Value must be less than or equal to 255 characters.</t>
        </r>
      </text>
    </comment>
    <comment ref="AF2" authorId="0">
      <text>
        <r>
          <rPr>
            <sz val="10"/>
            <color indexed="81"/>
            <rFont val="Arial"/>
            <family val="2"/>
          </rPr>
          <t>pH value in measurement
Enter a float or blank.</t>
        </r>
      </text>
    </comment>
    <comment ref="AG2" authorId="0">
      <text>
        <r>
          <rPr>
            <sz val="10"/>
            <color indexed="81"/>
            <rFont val="Arial"/>
            <family val="2"/>
          </rPr>
          <t>Temperature in measurement
Enter a float or blank.</t>
        </r>
      </text>
    </comment>
    <comment ref="AH2" authorId="0">
      <text>
        <r>
          <rPr>
            <sz val="10"/>
            <color indexed="81"/>
            <rFont val="Arial"/>
            <family val="2"/>
          </rPr>
          <t>Compartment (shortname)
Enter a string.
Value must be less than or equal to 255 characters.</t>
        </r>
      </text>
    </comment>
    <comment ref="AI2" authorId="0">
      <text>
        <r>
          <rPr>
            <sz val="10"/>
            <color indexed="81"/>
            <rFont val="Arial"/>
            <family val="2"/>
          </rPr>
          <t>SBML ID of compartment
Enter a string.
Value must be less than or equal to 255 characters.</t>
        </r>
      </text>
    </comment>
    <comment ref="AJ2" authorId="0">
      <text>
        <r>
          <rPr>
            <sz val="10"/>
            <color indexed="81"/>
            <rFont val="Arial"/>
            <family val="2"/>
          </rPr>
          <t>Related compound (shortname)
Enter a string.
Value must be less than or equal to 255 characters.</t>
        </r>
      </text>
    </comment>
    <comment ref="AK2" authorId="0">
      <text>
        <r>
          <rPr>
            <sz val="10"/>
            <color indexed="81"/>
            <rFont val="Arial"/>
            <family val="2"/>
          </rPr>
          <t>SBML ID of compound
Enter a string.
Value must be less than or equal to 255 characters.</t>
        </r>
      </text>
    </comment>
    <comment ref="AL2" authorId="0">
      <text>
        <r>
          <rPr>
            <sz val="10"/>
            <color indexed="81"/>
            <rFont val="Arial"/>
            <family val="2"/>
          </rPr>
          <t>Related reaction (shortname)
Enter a string.
Value must be less than or equal to 255 characters.</t>
        </r>
      </text>
    </comment>
    <comment ref="AM2" authorId="0">
      <text>
        <r>
          <rPr>
            <sz val="10"/>
            <color indexed="81"/>
            <rFont val="Arial"/>
            <family val="2"/>
          </rPr>
          <t>SBML ID of reaction
Enter a string.
Value must be less than or equal to 255 characters.</t>
        </r>
      </text>
    </comment>
    <comment ref="AN2" authorId="0">
      <text>
        <r>
          <rPr>
            <sz val="10"/>
            <color indexed="81"/>
            <rFont val="Arial"/>
            <family val="2"/>
          </rPr>
          <t>Related enzyme (shortname)
Enter a string.
Value must be less than or equal to 255 characters.</t>
        </r>
      </text>
    </comment>
    <comment ref="AO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P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Q2" authorId="0">
      <text>
        <r>
          <rPr>
            <sz val="10"/>
            <color indexed="81"/>
            <rFont val="Arial"/>
            <family val="2"/>
          </rPr>
          <t>Related gene
Enter a string.
Value must be less than or equal to 255 characters.</t>
        </r>
      </text>
    </comment>
    <comment ref="AR2" authorId="0">
      <text>
        <r>
          <rPr>
            <sz val="10"/>
            <color indexed="81"/>
            <rFont val="Arial"/>
            <family val="2"/>
          </rPr>
          <t>Organism
Enter a string.
Value must be less than or equal to 255 characters.</t>
        </r>
      </text>
    </comment>
    <comment ref="AS2" authorId="0">
      <text>
        <r>
          <rPr>
            <sz val="10"/>
            <color indexed="81"/>
            <rFont val="Arial"/>
            <family val="2"/>
          </rPr>
          <t>Provenance of the entity
Enter a string.
Value must be less than or equal to 255 characters.</t>
        </r>
      </text>
    </comment>
    <comment ref="AT2" authorId="0">
      <text>
        <r>
          <rPr>
            <sz val="10"/>
            <color indexed="81"/>
            <rFont val="Arial"/>
            <family val="2"/>
          </rPr>
          <t>SBO term of the entity
Enter a string.
Value must be less than or equal to 255 characters.</t>
        </r>
      </text>
    </comment>
    <comment ref="AU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V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W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X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Y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Z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BA2" authorId="0">
      <text>
        <r>
          <rPr>
            <sz val="10"/>
            <color indexed="81"/>
            <rFont val="Arial"/>
            <family val="2"/>
          </rPr>
          <t>Biological element
Enter a string.
Value must be less than or equal to 255 characters.</t>
        </r>
      </text>
    </comment>
    <comment ref="BB2" authorId="0">
      <text>
        <r>
          <rPr>
            <sz val="10"/>
            <color indexed="81"/>
            <rFont val="Arial"/>
            <family val="2"/>
          </rPr>
          <t>Mathematical type
Enter a string.
Value must be less than or equal to 255 characters.</t>
        </r>
      </text>
    </comment>
    <comment ref="BC2" authorId="0">
      <text>
        <r>
          <rPr>
            <sz val="10"/>
            <color indexed="81"/>
            <rFont val="Arial"/>
            <family val="2"/>
          </rPr>
          <t>Data geometric standard error
Enter a float or blank.</t>
        </r>
      </text>
    </comment>
    <comment ref="BD2" authorId="0">
      <text>
        <r>
          <rPr>
            <sz val="10"/>
            <color indexed="81"/>
            <rFont val="Arial"/>
            <family val="2"/>
          </rPr>
          <t>Prior Median
Enter a float or blank.</t>
        </r>
      </text>
    </comment>
    <comment ref="BE2" authorId="0">
      <text>
        <r>
          <rPr>
            <sz val="10"/>
            <color indexed="81"/>
            <rFont val="Arial"/>
            <family val="2"/>
          </rPr>
          <t>Prior Std
Enter a float or blank.</t>
        </r>
      </text>
    </comment>
    <comment ref="BF2" authorId="0">
      <text>
        <r>
          <rPr>
            <sz val="10"/>
            <color indexed="81"/>
            <rFont val="Arial"/>
            <family val="2"/>
          </rPr>
          <t>Prior Geometric Std
Enter a float or blank.</t>
        </r>
      </text>
    </comment>
    <comment ref="BG2" authorId="0">
      <text>
        <r>
          <rPr>
            <sz val="10"/>
            <color indexed="81"/>
            <rFont val="Arial"/>
            <family val="2"/>
          </rPr>
          <t>Lower bound
Enter a float or blank.</t>
        </r>
      </text>
    </comment>
    <comment ref="BH2" authorId="0">
      <text>
        <r>
          <rPr>
            <sz val="10"/>
            <color indexed="81"/>
            <rFont val="Arial"/>
            <family val="2"/>
          </rPr>
          <t>Lower bound
Enter a float or blank.</t>
        </r>
      </text>
    </comment>
    <comment ref="BI2" authorId="0">
      <text>
        <r>
          <rPr>
            <sz val="10"/>
            <color indexed="81"/>
            <rFont val="Arial"/>
            <family val="2"/>
          </rPr>
          <t>Data Standard Error
Enter a float or blank.</t>
        </r>
      </text>
    </comment>
    <comment ref="BJ2" authorId="0">
      <text>
        <r>
          <rPr>
            <sz val="10"/>
            <color indexed="81"/>
            <rFont val="Arial"/>
            <family val="2"/>
          </rPr>
          <t>Physical Type
Enter a string.
Value must be less than or equal to 255 characters.</t>
        </r>
      </text>
    </comment>
    <comment ref="BK2" authorId="0">
      <text>
        <r>
          <rPr>
            <sz val="10"/>
            <color indexed="81"/>
            <rFont val="Arial"/>
            <family val="2"/>
          </rPr>
          <t>Dependence
Enter a string.
Value must be less than or equal to 255 characters.</t>
        </r>
      </text>
    </comment>
    <comment ref="BL2" authorId="0">
      <text>
        <r>
          <rPr>
            <sz val="10"/>
            <color indexed="81"/>
            <rFont val="Arial"/>
            <family val="2"/>
          </rPr>
          <t>Use as prior information
Select "True" or "False".</t>
        </r>
      </text>
    </comment>
    <comment ref="BM2" authorId="0">
      <text>
        <r>
          <rPr>
            <sz val="10"/>
            <color indexed="81"/>
            <rFont val="Arial"/>
            <family val="2"/>
          </rPr>
          <t>SBML element
Enter a string.
Value must be less than or equal to 255 characters.</t>
        </r>
      </text>
    </comment>
    <comment ref="BN2" authorId="0">
      <text>
        <r>
          <rPr>
            <sz val="10"/>
            <color indexed="81"/>
            <rFont val="Arial"/>
            <family val="2"/>
          </rPr>
          <t>Abbreviation
Enter a string.
Value must be less than or equal to 255 characters.</t>
        </r>
      </text>
    </comment>
    <comment ref="BO2" authorId="0">
      <text>
        <r>
          <rPr>
            <sz val="10"/>
            <color indexed="81"/>
            <rFont val="Arial"/>
            <family val="2"/>
          </rPr>
          <t>Matrix build up information
Enter a string.
Value must be less than or equal to 255 characters.</t>
        </r>
      </text>
    </comment>
    <comment ref="BP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Q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BR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S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T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BU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V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W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13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QuantityType (e.g. from SBO)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Symbol for the quantity type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Unit for the Median value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Is this value constant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A related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A related element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A scaling factor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Is this value dependent on something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Prior median value
Enter a float or blank.</t>
        </r>
      </text>
    </comment>
    <comment ref="J2" authorId="0">
      <text>
        <r>
          <rPr>
            <sz val="10"/>
            <color indexed="81"/>
            <rFont val="Arial"/>
            <family val="2"/>
          </rPr>
          <t>Prior median standard deviation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Lower bound for this quantity type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Upper bound for this quantity type
Enter a float or blank.</t>
        </r>
      </text>
    </comment>
    <comment ref="M2" authorId="0">
      <text>
        <r>
          <rPr>
            <sz val="10"/>
            <color indexed="81"/>
            <rFont val="Arial"/>
            <family val="2"/>
          </rPr>
          <t>Error of standard deviation
Enter a float or blank.</t>
        </r>
      </text>
    </comment>
    <comment ref="N2" authorId="0">
      <text>
        <r>
          <rPr>
            <sz val="10"/>
            <color indexed="81"/>
            <rFont val="Arial"/>
            <family val="2"/>
          </rPr>
          <t>Error of standard deviation
Enter a float or blank.</t>
        </r>
      </text>
    </comment>
    <comment ref="O2" authorId="0">
      <text>
        <r>
          <rPr>
            <sz val="10"/>
            <color indexed="81"/>
            <rFont val="Arial"/>
            <family val="2"/>
          </rPr>
          <t>Corresponding SBML element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Corresponding SBML element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Abbreviation of quantity type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Abbreviation of quantity type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Information on the matrix production
Enter a string.
Value must be less than or equal to 255 characters.</t>
        </r>
      </text>
    </comment>
  </commentList>
</comments>
</file>

<file path=xl/comments14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Time value
Enter a float or blank.</t>
        </r>
      </text>
    </comment>
    <comment ref="M2" authorId="0">
      <text>
        <r>
          <rPr>
            <sz val="10"/>
            <color indexed="81"/>
            <rFont val="Arial"/>
            <family val="2"/>
          </rPr>
          <t>Time point name or identifier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Pointer to column in another table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Pointer to column in another document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Quantity shortname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Quantity (name)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Quantity type (e.g. from SBO)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Simple value
Enter a float or blank.</t>
        </r>
      </text>
    </comment>
    <comment ref="T2" authorId="0">
      <text>
        <r>
          <rPr>
            <sz val="10"/>
            <color indexed="81"/>
            <rFont val="Arial"/>
            <family val="2"/>
          </rPr>
          <t>Algebraic mean
Enter a float or blank.</t>
        </r>
      </text>
    </comment>
    <comment ref="U2" authorId="0">
      <text>
        <r>
          <rPr>
            <sz val="10"/>
            <color indexed="81"/>
            <rFont val="Arial"/>
            <family val="2"/>
          </rPr>
          <t>Standard deviation (positive)
Enter a float or blank.</t>
        </r>
      </text>
    </comment>
    <comment ref="V2" authorId="0">
      <text>
        <r>
          <rPr>
            <sz val="10"/>
            <color indexed="81"/>
            <rFont val="Arial"/>
            <family val="2"/>
          </rPr>
          <t>Lower bound
Enter a float or blank.</t>
        </r>
      </text>
    </comment>
    <comment ref="W2" authorId="0">
      <text>
        <r>
          <rPr>
            <sz val="10"/>
            <color indexed="81"/>
            <rFont val="Arial"/>
            <family val="2"/>
          </rPr>
          <t>Upper bound
Enter a float or blank.</t>
        </r>
      </text>
    </comment>
    <comment ref="X2" authorId="0">
      <text>
        <r>
          <rPr>
            <sz val="10"/>
            <color indexed="81"/>
            <rFont val="Arial"/>
            <family val="2"/>
          </rPr>
          <t>Median
Enter a float or blank.</t>
        </r>
      </text>
    </comment>
    <comment ref="Y2" authorId="0">
      <text>
        <r>
          <rPr>
            <sz val="10"/>
            <color indexed="81"/>
            <rFont val="Arial"/>
            <family val="2"/>
          </rPr>
          <t>Geometric mean
Enter a float or blank.</t>
        </r>
      </text>
    </comment>
    <comment ref="Z2" authorId="0">
      <text>
        <r>
          <rPr>
            <sz val="10"/>
            <color indexed="81"/>
            <rFont val="Arial"/>
            <family val="2"/>
          </rPr>
          <t>Sign
Select one of "+", "-", "0".</t>
        </r>
      </text>
    </comment>
    <comment ref="AA2" authorId="0">
      <text>
        <r>
          <rPr>
            <sz val="10"/>
            <color indexed="81"/>
            <rFont val="Arial"/>
            <family val="2"/>
          </rPr>
          <t>Probability distribution
Enter a string.
Value must be less than or equal to 255 characters.</t>
        </r>
      </text>
    </comment>
    <comment ref="AB2" authorId="0">
      <text>
        <r>
          <rPr>
            <sz val="10"/>
            <color indexed="81"/>
            <rFont val="Arial"/>
            <family val="2"/>
          </rPr>
          <t>Parameter ID in SBML file
Enter a string.
Value must be less than or equal to 255 characters.</t>
        </r>
      </text>
    </comment>
    <comment ref="AC2" authorId="0">
      <text>
        <r>
          <rPr>
            <sz val="10"/>
            <color indexed="81"/>
            <rFont val="Arial"/>
            <family val="2"/>
          </rPr>
          <t>Physical unit
Enter a string.
Value must be less than or equal to 255 characters.</t>
        </r>
      </text>
    </comment>
    <comment ref="AD2" authorId="0">
      <text>
        <r>
          <rPr>
            <sz val="10"/>
            <color indexed="81"/>
            <rFont val="Arial"/>
            <family val="2"/>
          </rPr>
          <t>Scale (e.g. logarithm)
Enter a string.
Value must be less than or equal to 255 characters.</t>
        </r>
      </text>
    </comment>
    <comment ref="AE2" authorId="0">
      <text>
        <r>
          <rPr>
            <sz val="10"/>
            <color indexed="81"/>
            <rFont val="Arial"/>
            <family val="2"/>
          </rPr>
          <t>Related compound (shortname)
Enter a string.
Value must be less than or equal to 255 characters.</t>
        </r>
      </text>
    </comment>
    <comment ref="AF2" authorId="0">
      <text>
        <r>
          <rPr>
            <sz val="10"/>
            <color indexed="81"/>
            <rFont val="Arial"/>
            <family val="2"/>
          </rPr>
          <t>SBML ID of compound
Enter a string.
Value must be less than or equal to 255 characters.</t>
        </r>
      </text>
    </comment>
    <comment ref="AG2" authorId="0">
      <text>
        <r>
          <rPr>
            <sz val="10"/>
            <color indexed="81"/>
            <rFont val="Arial"/>
            <family val="2"/>
          </rPr>
          <t>Related reaction (shortname)
Enter a string.
Value must be less than or equal to 255 characters.</t>
        </r>
      </text>
    </comment>
    <comment ref="AH2" authorId="0">
      <text>
        <r>
          <rPr>
            <sz val="10"/>
            <color indexed="81"/>
            <rFont val="Arial"/>
            <family val="2"/>
          </rPr>
          <t>SBML ID of reaction
Enter a string.
Value must be less than or equal to 255 characters.</t>
        </r>
      </text>
    </comment>
    <comment ref="AI2" authorId="0">
      <text>
        <r>
          <rPr>
            <sz val="10"/>
            <color indexed="81"/>
            <rFont val="Arial"/>
            <family val="2"/>
          </rPr>
          <t>Related enzyme (shortname)
Enter a string.
Value must be less than or equal to 255 characters.</t>
        </r>
      </text>
    </comment>
    <comment ref="AJ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K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L2" authorId="0">
      <text>
        <r>
          <rPr>
            <sz val="10"/>
            <color indexed="81"/>
            <rFont val="Arial"/>
            <family val="2"/>
          </rPr>
          <t>Related enzyme (shortname)
Enter a string.
Value must be less than or equal to 255 characters.</t>
        </r>
      </text>
    </comment>
    <comment ref="AM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N2" authorId="0">
      <text>
        <r>
          <rPr>
            <sz val="10"/>
            <color indexed="81"/>
            <rFont val="Arial"/>
            <family val="2"/>
          </rPr>
          <t>Related gene
Enter a string.
Value must be less than or equal to 255 characters.</t>
        </r>
      </text>
    </comment>
    <comment ref="AO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AP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Q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R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S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T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U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V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W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</commentList>
</comments>
</file>

<file path=xl/comments15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Modifier of this reaction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K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M2" authorId="0">
      <text>
        <r>
          <rPr>
            <sz val="10"/>
            <color indexed="81"/>
            <rFont val="Arial"/>
            <family val="2"/>
          </rPr>
          <t>Reaction shortname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SBML ID of reaction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Reaction formula
Enter a string.
Value must be less than or equal to 4294967295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Compartment for localised reaction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Enzyme catalysing the reaction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Model(s) in which the reaction is involved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Pathway(s) in which the reaction is involved
Enter a string.
Value must be less than or equal to 255 characters.</t>
        </r>
      </text>
    </comment>
    <comment ref="T2" authorId="0">
      <text>
        <r>
          <rPr>
            <sz val="10"/>
            <color indexed="81"/>
            <rFont val="Arial"/>
            <family val="2"/>
          </rPr>
          <t>Mark as subreaction of a (lumped) reaction
Enter a string.
Value must be less than or equal to 255 characters.</t>
        </r>
      </text>
    </comment>
    <comment ref="U2" authorId="0">
      <text>
        <r>
          <rPr>
            <sz val="10"/>
            <color indexed="81"/>
            <rFont val="Arial"/>
            <family val="2"/>
          </rPr>
          <t>Reaction formula includes all cofactors etc.
Select "True" or "False".</t>
        </r>
      </text>
    </comment>
    <comment ref="V2" authorId="0">
      <text>
        <r>
          <rPr>
            <sz val="10"/>
            <color indexed="81"/>
            <rFont val="Arial"/>
            <family val="2"/>
          </rPr>
          <t>Reaction should be treated as irreversible
Select "True" or "False".</t>
        </r>
      </text>
    </comment>
    <comment ref="W2" authorId="0">
      <text>
        <r>
          <rPr>
            <sz val="10"/>
            <color indexed="81"/>
            <rFont val="Arial"/>
            <family val="2"/>
          </rPr>
          <t>Reaction approximately in equilibrium
Select "True" or "False".</t>
        </r>
      </text>
    </comment>
    <comment ref="X2" authorId="0">
      <text>
        <r>
          <rPr>
            <sz val="10"/>
            <color indexed="81"/>
            <rFont val="Arial"/>
            <family val="2"/>
          </rPr>
          <t>Some reactants are left out
Select "True" or "False".</t>
        </r>
      </text>
    </comment>
    <comment ref="Y2" authorId="0">
      <text>
        <r>
          <rPr>
            <sz val="10"/>
            <color indexed="81"/>
            <rFont val="Arial"/>
            <family val="2"/>
          </rPr>
          <t>Metabolic flux through the reaction
Enter a float or blank.</t>
        </r>
      </text>
    </comment>
    <comment ref="Z2" authorId="0">
      <text>
        <r>
          <rPr>
            <sz val="10"/>
            <color indexed="81"/>
            <rFont val="Arial"/>
            <family val="2"/>
          </rPr>
          <t>Non-catalysed reaction
Select "True" or "False".</t>
        </r>
      </text>
    </comment>
    <comment ref="AA2" authorId="0">
      <text>
        <r>
          <rPr>
            <sz val="10"/>
            <color indexed="81"/>
            <rFont val="Arial"/>
            <family val="2"/>
          </rPr>
          <t>Kinetic law of the reaction
Enter a string.
Value must be less than or equal to 4294967295 characters.</t>
        </r>
      </text>
    </comment>
    <comment ref="AB2" authorId="0">
      <text>
        <r>
          <rPr>
            <sz val="10"/>
            <color indexed="81"/>
            <rFont val="Arial"/>
            <family val="2"/>
          </rPr>
          <t>Name of the kinetic law
Enter a string.
Value must be less than or equal to 255 characters.</t>
        </r>
      </text>
    </comment>
    <comment ref="AC2" authorId="0">
      <text>
        <r>
          <rPr>
            <sz val="10"/>
            <color indexed="81"/>
            <rFont val="Arial"/>
            <family val="2"/>
          </rPr>
          <t>Rate law formula
Enter a string.
Value must be less than or equal to 255 characters.</t>
        </r>
      </text>
    </comment>
    <comment ref="AD2" authorId="0">
      <text>
        <r>
          <rPr>
            <sz val="10"/>
            <color indexed="81"/>
            <rFont val="Arial"/>
            <family val="2"/>
          </rPr>
          <t>Name of the gene for the catalysing enzyme
Enter a string.
Value must be less than or equal to 255 characters.</t>
        </r>
      </text>
    </comment>
    <comment ref="AE2" authorId="0">
      <text>
        <r>
          <rPr>
            <sz val="10"/>
            <color indexed="81"/>
            <rFont val="Arial"/>
            <family val="2"/>
          </rPr>
          <t>Name of the gene for the catalysing enzyme
Enter a string.
Value must be less than or equal to 255 characters.</t>
        </r>
      </text>
    </comment>
    <comment ref="AF2" authorId="0">
      <text>
        <r>
          <rPr>
            <sz val="10"/>
            <color indexed="81"/>
            <rFont val="Arial"/>
            <family val="2"/>
          </rPr>
          <t>Operon for the gene of the catalysing enzyme
Enter a string.
Value must be less than or equal to 255 characters.</t>
        </r>
      </text>
    </comment>
    <comment ref="AG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H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I2" authorId="0">
      <text>
        <r>
          <rPr>
            <sz val="10"/>
            <color indexed="81"/>
            <rFont val="Arial"/>
            <family val="2"/>
          </rPr>
          <t>Include reaction in SBML model
Select "True" or "False".</t>
        </r>
      </text>
    </comment>
    <comment ref="AJ2" authorId="0">
      <text>
        <r>
          <rPr>
            <sz val="10"/>
            <color indexed="81"/>
            <rFont val="Arial"/>
            <family val="2"/>
          </rPr>
          <t>Include enzyme in SBML model
Select "True" or "False".</t>
        </r>
      </text>
    </comment>
    <comment ref="AK2" authorId="0">
      <text>
        <r>
          <rPr>
            <sz val="10"/>
            <color indexed="81"/>
            <rFont val="Arial"/>
            <family val="2"/>
          </rPr>
          <t>Describe enzyme production in SBML model
Select "True" or "False".</t>
        </r>
      </text>
    </comment>
    <comment ref="AL2" authorId="0">
      <text>
        <r>
          <rPr>
            <sz val="10"/>
            <color indexed="81"/>
            <rFont val="Arial"/>
            <family val="2"/>
          </rPr>
          <t>SBO term of the entity
Enter a string.
Value must be less than or equal to 255 characters.</t>
        </r>
      </text>
    </comment>
    <comment ref="AM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N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O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P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Q2" authorId="0">
      <text>
        <r>
          <rPr>
            <sz val="10"/>
            <color indexed="81"/>
            <rFont val="Arial"/>
            <family val="2"/>
          </rPr>
          <t>Gene Association from the FBC package
Enter a string.
Value must be less than or equal to 4294967295 characters.</t>
        </r>
      </text>
    </comment>
    <comment ref="AR2" authorId="0">
      <text>
        <r>
          <rPr>
            <sz val="10"/>
            <color indexed="81"/>
            <rFont val="Arial"/>
            <family val="2"/>
          </rPr>
          <t>Reactions Lower Bound of the FBC package
Enter a string.
Value must be less than or equal to 255 characters.</t>
        </r>
      </text>
    </comment>
    <comment ref="AS2" authorId="0">
      <text>
        <r>
          <rPr>
            <sz val="10"/>
            <color indexed="81"/>
            <rFont val="Arial"/>
            <family val="2"/>
          </rPr>
          <t>Reactions Upper Bound of the FBC package
Enter a string.
Value must be less than or equal to 255 characters.</t>
        </r>
      </text>
    </comment>
    <comment ref="AT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AU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16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Identifier shortname of the reaction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Stoichiometry of the reaction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Identifier shortname of a substrate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Identifier shortname of a product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Compartment in which the reaction occurs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17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Regulator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State of the regulator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Target gene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Target operon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Target promoter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</commentList>
</comments>
</file>

<file path=xl/comments18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Type of quantitative relation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Element at beginning of arrow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Element at arrowhead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Flag indicating non-symmetric relations
Select "True" or "False".</t>
        </r>
      </text>
    </comment>
    <comment ref="J2" authorId="0">
      <text>
        <r>
          <rPr>
            <sz val="10"/>
            <color indexed="81"/>
            <rFont val="Arial"/>
            <family val="2"/>
          </rPr>
          <t>Numerical value assigned to the relation
Enter a float or blank.</t>
        </r>
      </text>
    </comment>
  </commentList>
</comments>
</file>

<file path=xl/comments19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Enter an integer.</t>
        </r>
      </text>
    </comment>
    <comment ref="E2" authorId="0">
      <text>
        <r>
          <rPr>
            <sz val="10"/>
            <color indexed="81"/>
            <rFont val="Arial"/>
            <family val="2"/>
          </rPr>
          <t>Select "True" or "False".</t>
        </r>
      </text>
    </comment>
    <comment ref="F2" authorId="0">
      <text>
        <r>
          <rPr>
            <sz val="10"/>
            <color indexed="81"/>
            <rFont val="Arial"/>
            <family val="2"/>
          </rPr>
          <t>Select one of "+", "-", "0".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20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Row identifier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Column identifier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Value
Enter a float or blank.</t>
        </r>
      </text>
    </comment>
  </commentList>
</comments>
</file>

<file path=xl/comments21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Column identifier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JSON string describing all elements in the column
Enter a string.
Value must be less than or equal to 255 characters.</t>
        </r>
      </text>
    </comment>
  </commentList>
</comments>
</file>

<file path=xl/comments22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Number of row
Enter an integer.</t>
        </r>
      </text>
    </comment>
    <comment ref="B2" authorId="0">
      <text>
        <r>
          <rPr>
            <sz val="10"/>
            <color indexed="81"/>
            <rFont val="Arial"/>
            <family val="2"/>
          </rPr>
          <t>Number of column
Enter an integer.</t>
        </r>
      </text>
    </comment>
    <comment ref="C2" authorId="0">
      <text>
        <r>
          <rPr>
            <sz val="10"/>
            <color indexed="81"/>
            <rFont val="Arial"/>
            <family val="2"/>
          </rPr>
          <t>Value
Enter a float or blank.</t>
        </r>
      </text>
    </comment>
  </commentList>
</comments>
</file>

<file path=xl/comments23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Row identifier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JSON string describing all elements in the row
Enter a string.
Value must be less than or equal to 255 characters.</t>
        </r>
      </text>
    </comment>
  </commentList>
</comments>
</file>

<file path=xl/comments24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Reaction shortname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Stoichiometric coefficient of the reactant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Substrate of the reaction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Product of the reaction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Compartment for localised reaction
Enter a string.
Value must be less than or equal to 255 characters.</t>
        </r>
      </text>
    </comment>
  </commentList>
</comments>
</file>

<file path=xl/comments25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ID for contingency
Enter an integer.</t>
        </r>
      </text>
    </comment>
    <comment ref="B2" authorId="0">
      <text>
        <r>
          <rPr>
            <sz val="10"/>
            <color indexed="81"/>
            <rFont val="Arial"/>
            <family val="2"/>
          </rPr>
          <t>Contingency target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Contingency type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Target modifier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Pubmed ID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Contingency quality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Internal ID for processing
Enter a string.
Value must be less than or equal to 255 characters.</t>
        </r>
      </text>
    </comment>
  </commentList>
</comments>
</file>

<file path=xl/comments26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ID for reaction
Enter an integer.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Reaction string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Name for Component A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Domain of Component A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Residue of Component A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Reaction type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Name for Component B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Domain of Component B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Residue of Component B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Quality of reaction
Enter a string.
Value must be less than or equal to 255 characters.</t>
        </r>
      </text>
    </comment>
    <comment ref="K2" authorId="0">
      <text>
        <r>
          <rPr>
            <sz val="10"/>
            <color indexed="81"/>
            <rFont val="Arial"/>
            <family val="2"/>
          </rPr>
          <t>Pubmed ID
Enter a string.
Value must be less than or equal to 255 characters.</t>
        </r>
      </text>
    </comment>
    <comment ref="L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</commentList>
</comments>
</file>

<file path=xl/sharedStrings.xml><?xml version="1.0" encoding="utf-8"?>
<sst xmlns="http://schemas.openxmlformats.org/spreadsheetml/2006/main" count="29409" uniqueCount="8604">
  <si>
    <t>'!Compartment'!A1</t>
  </si>
  <si>
    <t>'!Compound'!A1</t>
  </si>
  <si>
    <t>'!Definition'!A1</t>
  </si>
  <si>
    <t>'!Enzyme'!A1</t>
  </si>
  <si>
    <t>'!FbcObjective'!A1</t>
  </si>
  <si>
    <t>'!Gene'!A1</t>
  </si>
  <si>
    <t>'!Layout'!A1</t>
  </si>
  <si>
    <t>'!Measurement'!A1</t>
  </si>
  <si>
    <t>'!PbConfig'!A1</t>
  </si>
  <si>
    <t>'!Position'!A1</t>
  </si>
  <si>
    <t>'!Protein'!A1</t>
  </si>
  <si>
    <t>'!Quantity'!A1</t>
  </si>
  <si>
    <t>'!QuantityInfo'!A1</t>
  </si>
  <si>
    <t>'!QuantityMatrix'!A1</t>
  </si>
  <si>
    <t>'!Reaction'!A1</t>
  </si>
  <si>
    <t>'!ReactionStoichiometry'!A1</t>
  </si>
  <si>
    <t>'!Regulator'!A1</t>
  </si>
  <si>
    <t>'!Relation'!A1</t>
  </si>
  <si>
    <t>'!Relationship'!A1</t>
  </si>
  <si>
    <t>'!SparseMatrix'!A1</t>
  </si>
  <si>
    <t>'!SparseMatrixColumn'!A1</t>
  </si>
  <si>
    <t>'!SparseMatrixOrdered'!A1</t>
  </si>
  <si>
    <t>'!SparseMatrixRow'!A1</t>
  </si>
  <si>
    <t>'!StoichiometricMatrix'!A1</t>
  </si>
  <si>
    <t>'!rxnconContingencyList'!A1</t>
  </si>
  <si>
    <t>'!rxnconReactionList'!A1</t>
  </si>
  <si>
    <t>!!ObjTables TableType='TableOfContents' Description='Table of contents' Date='2019-09-23 11:03:51' ObjTablesVersion='0.0.8'</t>
  </si>
  <si>
    <t>!Table</t>
  </si>
  <si>
    <t>!Description</t>
  </si>
  <si>
    <t>!Number of objects</t>
  </si>
  <si>
    <t>Compartment</t>
  </si>
  <si>
    <t>Compound</t>
  </si>
  <si>
    <t>Definition</t>
  </si>
  <si>
    <t>Enzyme</t>
  </si>
  <si>
    <t>FbcObjective</t>
  </si>
  <si>
    <t>Gene</t>
  </si>
  <si>
    <t>Layout</t>
  </si>
  <si>
    <t>Measurement</t>
  </si>
  <si>
    <t>PbConfig</t>
  </si>
  <si>
    <t>Position</t>
  </si>
  <si>
    <t>Protein</t>
  </si>
  <si>
    <t>Quantity</t>
  </si>
  <si>
    <t>QuantityInfo</t>
  </si>
  <si>
    <t>QuantityMatrix</t>
  </si>
  <si>
    <t>Reaction</t>
  </si>
  <si>
    <t>ReactionStoichiometry</t>
  </si>
  <si>
    <t>Regulator</t>
  </si>
  <si>
    <t>Relation</t>
  </si>
  <si>
    <t>Relationship</t>
  </si>
  <si>
    <t>SparseMatrix</t>
  </si>
  <si>
    <t>SparseMatrixColumn</t>
  </si>
  <si>
    <t>SparseMatrixOrdered</t>
  </si>
  <si>
    <t>SparseMatrixRow</t>
  </si>
  <si>
    <t>StoichiometricMatrix</t>
  </si>
  <si>
    <t>rxnconContingencyList</t>
  </si>
  <si>
    <t>rxnconReactionList</t>
  </si>
  <si>
    <t>!!ObjTables TableType='Data' ModelId='Compartment' ModelName='Compartment' Date='2019-09-23 11:03:51' ObjTablesVersion='0.0.8'</t>
  </si>
  <si>
    <t>!Comment</t>
  </si>
  <si>
    <t>!ReferenceName</t>
  </si>
  <si>
    <t>!ReferencePubMed</t>
  </si>
  <si>
    <t>!ReferenceDOI</t>
  </si>
  <si>
    <t>!Name</t>
  </si>
  <si>
    <t>!MiriamAnnotations</t>
  </si>
  <si>
    <t>!Type</t>
  </si>
  <si>
    <t>!Symbol</t>
  </si>
  <si>
    <t>!PositionX</t>
  </si>
  <si>
    <t>!PositionY</t>
  </si>
  <si>
    <t>!ID</t>
  </si>
  <si>
    <t>!SBML:compartment:id</t>
  </si>
  <si>
    <t>!OuterCompartment</t>
  </si>
  <si>
    <t>!OuterCompartment:SBML:compartment:id</t>
  </si>
  <si>
    <t>!Size</t>
  </si>
  <si>
    <t>!Unit</t>
  </si>
  <si>
    <t>!SBOTerm</t>
  </si>
  <si>
    <t>!Identifiers</t>
  </si>
  <si>
    <t>!Identifiers:sbo.go</t>
  </si>
  <si>
    <t>!!ObjTables TableType='Data' ModelId='Compound' ModelName='Compound' Date='2019-09-23 11:03:51' ObjTablesVersion='0.0.8'</t>
  </si>
  <si>
    <t>!SBML:species:id</t>
  </si>
  <si>
    <t>!SBML:speciestype:id</t>
  </si>
  <si>
    <t>!InitialValue</t>
  </si>
  <si>
    <t>!InitialConcentration</t>
  </si>
  <si>
    <t>!Location</t>
  </si>
  <si>
    <t>!State</t>
  </si>
  <si>
    <t>!CompoundSumFormula</t>
  </si>
  <si>
    <t>!StructureFormula</t>
  </si>
  <si>
    <t>!Charge</t>
  </si>
  <si>
    <t>!Mass</t>
  </si>
  <si>
    <t>!IsConstant</t>
  </si>
  <si>
    <t>!EnzymeRole</t>
  </si>
  <si>
    <t>!RegulatorRole</t>
  </si>
  <si>
    <t>!Identifiers:sbo.kegg</t>
  </si>
  <si>
    <t>!Identifiers:kegg.compound</t>
  </si>
  <si>
    <t>!Identifiers:obo.chebi</t>
  </si>
  <si>
    <t>!SBML:fbc:ChemicalFormula</t>
  </si>
  <si>
    <t>!SBML:fbc:Charge</t>
  </si>
  <si>
    <t>!HasOnlySubstanceUnits</t>
  </si>
  <si>
    <t>!NameForPlots</t>
  </si>
  <si>
    <t>!!ObjTables TableType='Data' ModelId='Definition' ModelName='Definition' Date='2019-09-23 11:03:51' ObjTablesVersion='0.0.8'</t>
  </si>
  <si>
    <t>!ComponentName</t>
  </si>
  <si>
    <t>!ComponentType</t>
  </si>
  <si>
    <t>!IsPartOf</t>
  </si>
  <si>
    <t>!Format</t>
  </si>
  <si>
    <t>!!ObjTables TableType='Data' ModelId='Enzyme' ModelName='Enzyme' Date='2019-09-23 11:03:51' ObjTablesVersion='0.0.8'</t>
  </si>
  <si>
    <t>!CatalysedReaction</t>
  </si>
  <si>
    <t>!KineticLaw</t>
  </si>
  <si>
    <t>!KineticLaw:Name</t>
  </si>
  <si>
    <t>!KineticLaw:Formula</t>
  </si>
  <si>
    <t>!Pathway</t>
  </si>
  <si>
    <t>!Gene</t>
  </si>
  <si>
    <t>!!ObjTables TableType='Data' ModelId='FbcObjective' ModelName='FbcObjective' Date='2019-09-23 11:03:51' ObjTablesVersion='0.0.8'</t>
  </si>
  <si>
    <t>!SBML:fbc:type</t>
  </si>
  <si>
    <t>!SBML:fbc:active</t>
  </si>
  <si>
    <t>!SBML:fbc:objective</t>
  </si>
  <si>
    <t>!SBML:fbc:reaction</t>
  </si>
  <si>
    <t>!!ObjTables TableType='Data' ModelId='Gene' ModelName='Gene' Date='2019-09-23 11:03:51' ObjTablesVersion='0.0.8'</t>
  </si>
  <si>
    <t>!LocusName</t>
  </si>
  <si>
    <t>!GeneProduct</t>
  </si>
  <si>
    <t>!GeneProduct:SBML:species:id</t>
  </si>
  <si>
    <t>!Operon</t>
  </si>
  <si>
    <t>!SBML:fbc:ID</t>
  </si>
  <si>
    <t>!SBML:fbc:Name</t>
  </si>
  <si>
    <t>!SBML:fbc:GeneProduct</t>
  </si>
  <si>
    <t>!SBML:fbc:GeneAssociation</t>
  </si>
  <si>
    <t>!SBML:fbc:Label</t>
  </si>
  <si>
    <t>!!ObjTables TableType='Data' ModelId='Layout' ModelName='Layout' Date='2019-09-23 11:03:51' ObjTablesVersion='0.0.8'</t>
  </si>
  <si>
    <t>!SBML:layout:modelEntity</t>
  </si>
  <si>
    <t>!SBML:layout:compartment:id</t>
  </si>
  <si>
    <t>!SBML:layout:reaction:id</t>
  </si>
  <si>
    <t>!SBML:layout:species:id</t>
  </si>
  <si>
    <t>!SBML:layout:curveSegment</t>
  </si>
  <si>
    <t>!SBML:layout:X</t>
  </si>
  <si>
    <t>!SBML:layout:Y</t>
  </si>
  <si>
    <t>!SBML:layout:width</t>
  </si>
  <si>
    <t>!SBML:layout:height</t>
  </si>
  <si>
    <t>!SBML:layout:text</t>
  </si>
  <si>
    <t>!SBML:layout:speciesRole</t>
  </si>
  <si>
    <t>!!ObjTables TableType='Data' ModelId='Measurement' ModelName='Measurement' Date='2019-09-23 11:03:51' ObjTablesVersion='0.0.8'</t>
  </si>
  <si>
    <t>!Sample</t>
  </si>
  <si>
    <t>!Time</t>
  </si>
  <si>
    <t>!ValueType</t>
  </si>
  <si>
    <t>!!ObjTables TableType='Data' ModelId='PbConfig' ModelName='PbConfig' Date='2019-09-23 11:03:51' ObjTablesVersion='0.0.8'</t>
  </si>
  <si>
    <t>!Option</t>
  </si>
  <si>
    <t>!Value</t>
  </si>
  <si>
    <t>!!ObjTables TableType='Data' ModelId='Position' ModelName='Position' Date='2019-09-23 11:03:51' ObjTablesVersion='0.0.8'</t>
  </si>
  <si>
    <t>!Element</t>
  </si>
  <si>
    <t>!!ObjTables TableType='Data' ModelId='Protein' ModelName='Protein' Date='2019-09-23 11:03:51' ObjTablesVersion='0.0.8'</t>
  </si>
  <si>
    <t>!!ObjTables TableType='Data' ModelId='Quantity' ModelName='Quantity' Date='2019-09-23 11:03:51' ObjTablesVersion='0.0.8' IonicStrength='0.1' IonicStrengthUnit='mM' Temperature='298.15' TemperatureUnit='kelvin' Unit='kJ/mol' pH='7.0'</t>
  </si>
  <si>
    <t>!Quantity</t>
  </si>
  <si>
    <t>!Reference</t>
  </si>
  <si>
    <t>!QuantityName</t>
  </si>
  <si>
    <t>!QuantityType</t>
  </si>
  <si>
    <t>!Mean</t>
  </si>
  <si>
    <t>!Std</t>
  </si>
  <si>
    <t>!Min</t>
  </si>
  <si>
    <t>!Max</t>
  </si>
  <si>
    <t>!Median</t>
  </si>
  <si>
    <t>!GeometricMean</t>
  </si>
  <si>
    <t>!Sign</t>
  </si>
  <si>
    <t>!ProbDist</t>
  </si>
  <si>
    <t>!SBML:parameter:id</t>
  </si>
  <si>
    <t>!Scale</t>
  </si>
  <si>
    <t>!TimePoint</t>
  </si>
  <si>
    <t>!Condition</t>
  </si>
  <si>
    <t>!pH</t>
  </si>
  <si>
    <t>!Temperature</t>
  </si>
  <si>
    <t>!Location:SBML:compartment:id</t>
  </si>
  <si>
    <t>!Compound</t>
  </si>
  <si>
    <t>!Compound:SBML:species:id</t>
  </si>
  <si>
    <t>!Reaction</t>
  </si>
  <si>
    <t>!Reaction:SBML:reaction:id</t>
  </si>
  <si>
    <t>!Enyzme</t>
  </si>
  <si>
    <t>!Enyzme:SBML:species:id</t>
  </si>
  <si>
    <t>!Enyzme:SBML:parameter:id</t>
  </si>
  <si>
    <t>!Organism</t>
  </si>
  <si>
    <t>!Provenance</t>
  </si>
  <si>
    <t>!Identifiers:kegg.reaction</t>
  </si>
  <si>
    <t>!Reaction:Identifiers:kegg.reaction</t>
  </si>
  <si>
    <t>!Compound:Identifiers:kegg.compound</t>
  </si>
  <si>
    <t>!BiologicalElement</t>
  </si>
  <si>
    <t>!MathematicalType</t>
  </si>
  <si>
    <t>!DataGeometricStd</t>
  </si>
  <si>
    <t>!PriorMedian</t>
  </si>
  <si>
    <t>!PriorStd</t>
  </si>
  <si>
    <t>!PriorGeometricStd</t>
  </si>
  <si>
    <t>!LowerBound</t>
  </si>
  <si>
    <t>!UpperBound</t>
  </si>
  <si>
    <t>!DataStd</t>
  </si>
  <si>
    <t>!PhysicalType</t>
  </si>
  <si>
    <t>!Dependence</t>
  </si>
  <si>
    <t>!UseAsPriorInformation</t>
  </si>
  <si>
    <t>!SBMLElement</t>
  </si>
  <si>
    <t>!Abbreviation</t>
  </si>
  <si>
    <t>!MatrixInfo</t>
  </si>
  <si>
    <t>!SBO:equilibrium_constant</t>
  </si>
  <si>
    <t>!SBO:Identifiers:obo.sbo</t>
  </si>
  <si>
    <t>!SBO:concentration</t>
  </si>
  <si>
    <t>!SBO:concentration [mM:Log10]:Median</t>
  </si>
  <si>
    <t>!Concentration:Min</t>
  </si>
  <si>
    <t>!Concentration:Max</t>
  </si>
  <si>
    <t>!Parameter:SBML:parameter:id</t>
  </si>
  <si>
    <t>standard Gibbs energy of reaction</t>
  </si>
  <si>
    <t>0</t>
  </si>
  <si>
    <t>R00002</t>
  </si>
  <si>
    <t>R00004</t>
  </si>
  <si>
    <t>R00005</t>
  </si>
  <si>
    <t>R00006</t>
  </si>
  <si>
    <t>R00008</t>
  </si>
  <si>
    <t>R00009</t>
  </si>
  <si>
    <t>R00010</t>
  </si>
  <si>
    <t>uncertainty is too high</t>
  </si>
  <si>
    <t>R00011</t>
  </si>
  <si>
    <t>R00012</t>
  </si>
  <si>
    <t>R00013</t>
  </si>
  <si>
    <t>R00014</t>
  </si>
  <si>
    <t>R00015</t>
  </si>
  <si>
    <t>R00016</t>
  </si>
  <si>
    <t>R00017</t>
  </si>
  <si>
    <t>R00018</t>
  </si>
  <si>
    <t>R00019</t>
  </si>
  <si>
    <t>R00021</t>
  </si>
  <si>
    <t>R00022</t>
  </si>
  <si>
    <t>R00023</t>
  </si>
  <si>
    <t>R00024</t>
  </si>
  <si>
    <t>R00025</t>
  </si>
  <si>
    <t>R00026</t>
  </si>
  <si>
    <t>R00027</t>
  </si>
  <si>
    <t>R00028</t>
  </si>
  <si>
    <t>R00029</t>
  </si>
  <si>
    <t>R00031</t>
  </si>
  <si>
    <t>R00032</t>
  </si>
  <si>
    <t>R00033</t>
  </si>
  <si>
    <t>R00034</t>
  </si>
  <si>
    <t>R00036</t>
  </si>
  <si>
    <t>R00038</t>
  </si>
  <si>
    <t>R00039</t>
  </si>
  <si>
    <t>R00041</t>
  </si>
  <si>
    <t>R00042</t>
  </si>
  <si>
    <t>R00043</t>
  </si>
  <si>
    <t>R00044</t>
  </si>
  <si>
    <t>R00045</t>
  </si>
  <si>
    <t>R00047</t>
  </si>
  <si>
    <t>R00048</t>
  </si>
  <si>
    <t>R00049</t>
  </si>
  <si>
    <t>R00052</t>
  </si>
  <si>
    <t>R00053</t>
  </si>
  <si>
    <t>R00054</t>
  </si>
  <si>
    <t>R00055</t>
  </si>
  <si>
    <t>R00056</t>
  </si>
  <si>
    <t>R00057</t>
  </si>
  <si>
    <t>R00058</t>
  </si>
  <si>
    <t>R00059</t>
  </si>
  <si>
    <t>R00060</t>
  </si>
  <si>
    <t>R00061</t>
  </si>
  <si>
    <t>R00062</t>
  </si>
  <si>
    <t>R00063</t>
  </si>
  <si>
    <t>R00066</t>
  </si>
  <si>
    <t>R00067</t>
  </si>
  <si>
    <t>R00068</t>
  </si>
  <si>
    <t>R00069</t>
  </si>
  <si>
    <t>R00070</t>
  </si>
  <si>
    <t>R00072</t>
  </si>
  <si>
    <t>R00073</t>
  </si>
  <si>
    <t>R00074</t>
  </si>
  <si>
    <t>R00075</t>
  </si>
  <si>
    <t>R00076</t>
  </si>
  <si>
    <t>R00077</t>
  </si>
  <si>
    <t>R00078</t>
  </si>
  <si>
    <t>R00080</t>
  </si>
  <si>
    <t>R00081</t>
  </si>
  <si>
    <t>R00082</t>
  </si>
  <si>
    <t>R00083</t>
  </si>
  <si>
    <t>R00084</t>
  </si>
  <si>
    <t>R00085</t>
  </si>
  <si>
    <t>R00086</t>
  </si>
  <si>
    <t>R00087</t>
  </si>
  <si>
    <t>R00088</t>
  </si>
  <si>
    <t>R00089</t>
  </si>
  <si>
    <t>R00090</t>
  </si>
  <si>
    <t>R00091</t>
  </si>
  <si>
    <t>R00092</t>
  </si>
  <si>
    <t>R00093</t>
  </si>
  <si>
    <t>R00094</t>
  </si>
  <si>
    <t>R00095</t>
  </si>
  <si>
    <t>R00097</t>
  </si>
  <si>
    <t>R00099</t>
  </si>
  <si>
    <t>R00100</t>
  </si>
  <si>
    <t>R00101</t>
  </si>
  <si>
    <t>R00102</t>
  </si>
  <si>
    <t>R00103</t>
  </si>
  <si>
    <t>R00104</t>
  </si>
  <si>
    <t>R00105</t>
  </si>
  <si>
    <t>R00106</t>
  </si>
  <si>
    <t>R00107</t>
  </si>
  <si>
    <t>R00108</t>
  </si>
  <si>
    <t>R00109</t>
  </si>
  <si>
    <t>R00111</t>
  </si>
  <si>
    <t>R00112</t>
  </si>
  <si>
    <t>R00113</t>
  </si>
  <si>
    <t>R00114</t>
  </si>
  <si>
    <t>R00115</t>
  </si>
  <si>
    <t>R00118</t>
  </si>
  <si>
    <t>R00119</t>
  </si>
  <si>
    <t>R00120</t>
  </si>
  <si>
    <t>R00122</t>
  </si>
  <si>
    <t>R00123</t>
  </si>
  <si>
    <t>R00125</t>
  </si>
  <si>
    <t>R00126</t>
  </si>
  <si>
    <t>R00127</t>
  </si>
  <si>
    <t>R00128</t>
  </si>
  <si>
    <t>R00129</t>
  </si>
  <si>
    <t>R00130</t>
  </si>
  <si>
    <t>R00131</t>
  </si>
  <si>
    <t>R00132</t>
  </si>
  <si>
    <t>R00134</t>
  </si>
  <si>
    <t>R00135</t>
  </si>
  <si>
    <t>R00137</t>
  </si>
  <si>
    <t>R00138</t>
  </si>
  <si>
    <t>R00139</t>
  </si>
  <si>
    <t>R00140</t>
  </si>
  <si>
    <t>R00141</t>
  </si>
  <si>
    <t>R00143</t>
  </si>
  <si>
    <t>R00145</t>
  </si>
  <si>
    <t>R00146</t>
  </si>
  <si>
    <t>R00148</t>
  </si>
  <si>
    <t>R00149</t>
  </si>
  <si>
    <t>R00150</t>
  </si>
  <si>
    <t>R00152</t>
  </si>
  <si>
    <t>R00153</t>
  </si>
  <si>
    <t>R00155</t>
  </si>
  <si>
    <t>R00156</t>
  </si>
  <si>
    <t>R00157</t>
  </si>
  <si>
    <t>R00158</t>
  </si>
  <si>
    <t>R00159</t>
  </si>
  <si>
    <t>R00160</t>
  </si>
  <si>
    <t>R00161</t>
  </si>
  <si>
    <t>R00162</t>
  </si>
  <si>
    <t>R00164</t>
  </si>
  <si>
    <t>R00165</t>
  </si>
  <si>
    <t>R00166</t>
  </si>
  <si>
    <t>R00167</t>
  </si>
  <si>
    <t>R00168</t>
  </si>
  <si>
    <t>R00169</t>
  </si>
  <si>
    <t>R00170</t>
  </si>
  <si>
    <t>R00172</t>
  </si>
  <si>
    <t>R00173</t>
  </si>
  <si>
    <t>R00174</t>
  </si>
  <si>
    <t>R00175</t>
  </si>
  <si>
    <t>R00177</t>
  </si>
  <si>
    <t>R00178</t>
  </si>
  <si>
    <t>R00179</t>
  </si>
  <si>
    <t>R00180</t>
  </si>
  <si>
    <t>R00181</t>
  </si>
  <si>
    <t>R00182</t>
  </si>
  <si>
    <t>R00183</t>
  </si>
  <si>
    <t>R00184</t>
  </si>
  <si>
    <t>R00185</t>
  </si>
  <si>
    <t>R00187</t>
  </si>
  <si>
    <t>R00188</t>
  </si>
  <si>
    <t>R00189</t>
  </si>
  <si>
    <t>R00190</t>
  </si>
  <si>
    <t>R00191</t>
  </si>
  <si>
    <t>R00192</t>
  </si>
  <si>
    <t>R00193</t>
  </si>
  <si>
    <t>R00194</t>
  </si>
  <si>
    <t>R00195</t>
  </si>
  <si>
    <t>R00196</t>
  </si>
  <si>
    <t>R00197</t>
  </si>
  <si>
    <t>R00198</t>
  </si>
  <si>
    <t>R00199</t>
  </si>
  <si>
    <t>R00200</t>
  </si>
  <si>
    <t>R00203</t>
  </si>
  <si>
    <t>R00205</t>
  </si>
  <si>
    <t>R00206</t>
  </si>
  <si>
    <t>R00207</t>
  </si>
  <si>
    <t>R00208</t>
  </si>
  <si>
    <t>R00209</t>
  </si>
  <si>
    <t>R00210</t>
  </si>
  <si>
    <t>R00211</t>
  </si>
  <si>
    <t>R00212</t>
  </si>
  <si>
    <t>R00213</t>
  </si>
  <si>
    <t>R00214</t>
  </si>
  <si>
    <t>R00215</t>
  </si>
  <si>
    <t>R00216</t>
  </si>
  <si>
    <t>R00217</t>
  </si>
  <si>
    <t>R00218</t>
  </si>
  <si>
    <t>R00219</t>
  </si>
  <si>
    <t>R00220</t>
  </si>
  <si>
    <t>R00221</t>
  </si>
  <si>
    <t>R00223</t>
  </si>
  <si>
    <t>R00224</t>
  </si>
  <si>
    <t>R00226</t>
  </si>
  <si>
    <t>R00227</t>
  </si>
  <si>
    <t>R00228</t>
  </si>
  <si>
    <t>R00229</t>
  </si>
  <si>
    <t>R00230</t>
  </si>
  <si>
    <t>R00233</t>
  </si>
  <si>
    <t>R00234</t>
  </si>
  <si>
    <t>R00235</t>
  </si>
  <si>
    <t>R00236</t>
  </si>
  <si>
    <t>R00237</t>
  </si>
  <si>
    <t>R00238</t>
  </si>
  <si>
    <t>R00239</t>
  </si>
  <si>
    <t>R00241</t>
  </si>
  <si>
    <t>R00243</t>
  </si>
  <si>
    <t>R00245</t>
  </si>
  <si>
    <t>R00248</t>
  </si>
  <si>
    <t>R00250</t>
  </si>
  <si>
    <t>R00251</t>
  </si>
  <si>
    <t>R00253</t>
  </si>
  <si>
    <t>R00254</t>
  </si>
  <si>
    <t>R00256</t>
  </si>
  <si>
    <t>R00257</t>
  </si>
  <si>
    <t>R00258</t>
  </si>
  <si>
    <t>R00259</t>
  </si>
  <si>
    <t>R00260</t>
  </si>
  <si>
    <t>R00261</t>
  </si>
  <si>
    <t>R00262</t>
  </si>
  <si>
    <t>R00263</t>
  </si>
  <si>
    <t>R00264</t>
  </si>
  <si>
    <t>R00265</t>
  </si>
  <si>
    <t>R00267</t>
  </si>
  <si>
    <t>R00268</t>
  </si>
  <si>
    <t>R00269</t>
  </si>
  <si>
    <t>R00270</t>
  </si>
  <si>
    <t>R00271</t>
  </si>
  <si>
    <t>R00272</t>
  </si>
  <si>
    <t>R00273</t>
  </si>
  <si>
    <t>R00274</t>
  </si>
  <si>
    <t>R00275</t>
  </si>
  <si>
    <t>R00276</t>
  </si>
  <si>
    <t>R00277</t>
  </si>
  <si>
    <t>R00278</t>
  </si>
  <si>
    <t>R00279</t>
  </si>
  <si>
    <t>R00280</t>
  </si>
  <si>
    <t>R00281</t>
  </si>
  <si>
    <t>R00282</t>
  </si>
  <si>
    <t>R00283</t>
  </si>
  <si>
    <t>R00284</t>
  </si>
  <si>
    <t>R00286</t>
  </si>
  <si>
    <t>R00287</t>
  </si>
  <si>
    <t>R00289</t>
  </si>
  <si>
    <t>R00291</t>
  </si>
  <si>
    <t>R00292</t>
  </si>
  <si>
    <t>R00293</t>
  </si>
  <si>
    <t>R00294</t>
  </si>
  <si>
    <t>R00295</t>
  </si>
  <si>
    <t>R00296</t>
  </si>
  <si>
    <t>R00297</t>
  </si>
  <si>
    <t>R00298</t>
  </si>
  <si>
    <t>R00299</t>
  </si>
  <si>
    <t>R00300</t>
  </si>
  <si>
    <t>R00301</t>
  </si>
  <si>
    <t>R00302</t>
  </si>
  <si>
    <t>R00303</t>
  </si>
  <si>
    <t>R00304</t>
  </si>
  <si>
    <t>R00305</t>
  </si>
  <si>
    <t>R00306</t>
  </si>
  <si>
    <t>R00307</t>
  </si>
  <si>
    <t>R00308</t>
  </si>
  <si>
    <t>R00310</t>
  </si>
  <si>
    <t>R00311</t>
  </si>
  <si>
    <t>R00312</t>
  </si>
  <si>
    <t>R00313</t>
  </si>
  <si>
    <t>R00314</t>
  </si>
  <si>
    <t>R00315</t>
  </si>
  <si>
    <t>R00316</t>
  </si>
  <si>
    <t>R00317</t>
  </si>
  <si>
    <t>R00318</t>
  </si>
  <si>
    <t>R00319</t>
  </si>
  <si>
    <t>R00320</t>
  </si>
  <si>
    <t>R00321</t>
  </si>
  <si>
    <t>R00322</t>
  </si>
  <si>
    <t>R00324</t>
  </si>
  <si>
    <t>R00325</t>
  </si>
  <si>
    <t>R00326</t>
  </si>
  <si>
    <t>R00327</t>
  </si>
  <si>
    <t>R00328</t>
  </si>
  <si>
    <t>R00329</t>
  </si>
  <si>
    <t>R00330</t>
  </si>
  <si>
    <t>R00331</t>
  </si>
  <si>
    <t>R00332</t>
  </si>
  <si>
    <t>R00333</t>
  </si>
  <si>
    <t>R00334</t>
  </si>
  <si>
    <t>R00335</t>
  </si>
  <si>
    <t>R00336</t>
  </si>
  <si>
    <t>R00337</t>
  </si>
  <si>
    <t>R00338</t>
  </si>
  <si>
    <t>R00339</t>
  </si>
  <si>
    <t>R00340</t>
  </si>
  <si>
    <t>R00341</t>
  </si>
  <si>
    <t>R00342</t>
  </si>
  <si>
    <t>R00343</t>
  </si>
  <si>
    <t>R00344</t>
  </si>
  <si>
    <t>R00345</t>
  </si>
  <si>
    <t>R00346</t>
  </si>
  <si>
    <t>R00347</t>
  </si>
  <si>
    <t>R00348</t>
  </si>
  <si>
    <t>R00350</t>
  </si>
  <si>
    <t>R00351</t>
  </si>
  <si>
    <t>R00352</t>
  </si>
  <si>
    <t>R00353</t>
  </si>
  <si>
    <t>R00354</t>
  </si>
  <si>
    <t>R00355</t>
  </si>
  <si>
    <t>R00357</t>
  </si>
  <si>
    <t>R00359</t>
  </si>
  <si>
    <t>R00360</t>
  </si>
  <si>
    <t>R00361</t>
  </si>
  <si>
    <t>R00362</t>
  </si>
  <si>
    <t>R00363</t>
  </si>
  <si>
    <t>R00364</t>
  </si>
  <si>
    <t>R00365</t>
  </si>
  <si>
    <t>R00366</t>
  </si>
  <si>
    <t>R00367</t>
  </si>
  <si>
    <t>R00368</t>
  </si>
  <si>
    <t>R00369</t>
  </si>
  <si>
    <t>R00371</t>
  </si>
  <si>
    <t>R00372</t>
  </si>
  <si>
    <t>R00373</t>
  </si>
  <si>
    <t>R00374</t>
  </si>
  <si>
    <t>R00375</t>
  </si>
  <si>
    <t>R00376</t>
  </si>
  <si>
    <t>R00377</t>
  </si>
  <si>
    <t>R00378</t>
  </si>
  <si>
    <t>R00380</t>
  </si>
  <si>
    <t>R00383</t>
  </si>
  <si>
    <t>R00384</t>
  </si>
  <si>
    <t>R00385</t>
  </si>
  <si>
    <t>R00387</t>
  </si>
  <si>
    <t>R00388</t>
  </si>
  <si>
    <t>R00389</t>
  </si>
  <si>
    <t>R00390</t>
  </si>
  <si>
    <t>R00391</t>
  </si>
  <si>
    <t>R00392</t>
  </si>
  <si>
    <t>R00393</t>
  </si>
  <si>
    <t>R00394</t>
  </si>
  <si>
    <t>R00395</t>
  </si>
  <si>
    <t>R00396</t>
  </si>
  <si>
    <t>R00397</t>
  </si>
  <si>
    <t>R00398</t>
  </si>
  <si>
    <t>R00399</t>
  </si>
  <si>
    <t>R00400</t>
  </si>
  <si>
    <t>R00401</t>
  </si>
  <si>
    <t>R00402</t>
  </si>
  <si>
    <t>R00405</t>
  </si>
  <si>
    <t>R00406</t>
  </si>
  <si>
    <t>R00407</t>
  </si>
  <si>
    <t>R00408</t>
  </si>
  <si>
    <t>R00409</t>
  </si>
  <si>
    <t>R00410</t>
  </si>
  <si>
    <t>R00411</t>
  </si>
  <si>
    <t>R00412</t>
  </si>
  <si>
    <t>R00414</t>
  </si>
  <si>
    <t>R00416</t>
  </si>
  <si>
    <t>R00417</t>
  </si>
  <si>
    <t>R00418</t>
  </si>
  <si>
    <t>R00420</t>
  </si>
  <si>
    <t>R00421</t>
  </si>
  <si>
    <t>R00422</t>
  </si>
  <si>
    <t>R00423</t>
  </si>
  <si>
    <t>R00424</t>
  </si>
  <si>
    <t>R00425</t>
  </si>
  <si>
    <t>R00426</t>
  </si>
  <si>
    <t>R00428</t>
  </si>
  <si>
    <t>R00429</t>
  </si>
  <si>
    <t>R00430</t>
  </si>
  <si>
    <t>R00431</t>
  </si>
  <si>
    <t>R00432</t>
  </si>
  <si>
    <t>R00434</t>
  </si>
  <si>
    <t>R00435</t>
  </si>
  <si>
    <t>R00436</t>
  </si>
  <si>
    <t>R00437</t>
  </si>
  <si>
    <t>R00438</t>
  </si>
  <si>
    <t>R00439</t>
  </si>
  <si>
    <t>R00440</t>
  </si>
  <si>
    <t>R00441</t>
  </si>
  <si>
    <t>R00442</t>
  </si>
  <si>
    <t>R00443</t>
  </si>
  <si>
    <t>R00444</t>
  </si>
  <si>
    <t>R00445</t>
  </si>
  <si>
    <t>R00446</t>
  </si>
  <si>
    <t>R00447</t>
  </si>
  <si>
    <t>R00448</t>
  </si>
  <si>
    <t>R00449</t>
  </si>
  <si>
    <t>R00451</t>
  </si>
  <si>
    <t>R00452</t>
  </si>
  <si>
    <t>R00453</t>
  </si>
  <si>
    <t>R00454</t>
  </si>
  <si>
    <t>R00457</t>
  </si>
  <si>
    <t>R00458</t>
  </si>
  <si>
    <t>R00459</t>
  </si>
  <si>
    <t>R00460</t>
  </si>
  <si>
    <t>R00461</t>
  </si>
  <si>
    <t>R00462</t>
  </si>
  <si>
    <t>R00463</t>
  </si>
  <si>
    <t>R00465</t>
  </si>
  <si>
    <t>R00466</t>
  </si>
  <si>
    <t>R00468</t>
  </si>
  <si>
    <t>R00469</t>
  </si>
  <si>
    <t>R00470</t>
  </si>
  <si>
    <t>R00471</t>
  </si>
  <si>
    <t>R00472</t>
  </si>
  <si>
    <t>R00473</t>
  </si>
  <si>
    <t>R00474</t>
  </si>
  <si>
    <t>R00475</t>
  </si>
  <si>
    <t>R00476</t>
  </si>
  <si>
    <t>R00477</t>
  </si>
  <si>
    <t>R00478</t>
  </si>
  <si>
    <t>R00479</t>
  </si>
  <si>
    <t>R00480</t>
  </si>
  <si>
    <t>R00481</t>
  </si>
  <si>
    <t>R00482</t>
  </si>
  <si>
    <t>R00483</t>
  </si>
  <si>
    <t>R00484</t>
  </si>
  <si>
    <t>R00485</t>
  </si>
  <si>
    <t>R00486</t>
  </si>
  <si>
    <t>R00487</t>
  </si>
  <si>
    <t>R00488</t>
  </si>
  <si>
    <t>R00489</t>
  </si>
  <si>
    <t>R00490</t>
  </si>
  <si>
    <t>R00491</t>
  </si>
  <si>
    <t>R00493</t>
  </si>
  <si>
    <t>R00494</t>
  </si>
  <si>
    <t>R00497</t>
  </si>
  <si>
    <t>R00499</t>
  </si>
  <si>
    <t>R00501</t>
  </si>
  <si>
    <t>R00502</t>
  </si>
  <si>
    <t>R00503</t>
  </si>
  <si>
    <t>R00504</t>
  </si>
  <si>
    <t>R00505</t>
  </si>
  <si>
    <t>R00506</t>
  </si>
  <si>
    <t>R00507</t>
  </si>
  <si>
    <t>R00508</t>
  </si>
  <si>
    <t>R00509</t>
  </si>
  <si>
    <t>R00510</t>
  </si>
  <si>
    <t>R00511</t>
  </si>
  <si>
    <t>R00512</t>
  </si>
  <si>
    <t>R00513</t>
  </si>
  <si>
    <t>R00514</t>
  </si>
  <si>
    <t>R00515</t>
  </si>
  <si>
    <t>R00516</t>
  </si>
  <si>
    <t>R00517</t>
  </si>
  <si>
    <t>R00518</t>
  </si>
  <si>
    <t>R00519</t>
  </si>
  <si>
    <t>R00521</t>
  </si>
  <si>
    <t>R00522</t>
  </si>
  <si>
    <t>R00524</t>
  </si>
  <si>
    <t>R00525</t>
  </si>
  <si>
    <t>R00526</t>
  </si>
  <si>
    <t>R00527</t>
  </si>
  <si>
    <t>R00528</t>
  </si>
  <si>
    <t>R00529</t>
  </si>
  <si>
    <t>R00530</t>
  </si>
  <si>
    <t>R00531</t>
  </si>
  <si>
    <t>R00532</t>
  </si>
  <si>
    <t>R00533</t>
  </si>
  <si>
    <t>R00534</t>
  </si>
  <si>
    <t>R00535</t>
  </si>
  <si>
    <t>R00536</t>
  </si>
  <si>
    <t>R00537</t>
  </si>
  <si>
    <t>R00538</t>
  </si>
  <si>
    <t>R00539</t>
  </si>
  <si>
    <t>R00540</t>
  </si>
  <si>
    <t>R00542</t>
  </si>
  <si>
    <t>R00543</t>
  </si>
  <si>
    <t>R00544</t>
  </si>
  <si>
    <t>R00545</t>
  </si>
  <si>
    <t>R00546</t>
  </si>
  <si>
    <t>R00547</t>
  </si>
  <si>
    <t>R00548</t>
  </si>
  <si>
    <t>R00549</t>
  </si>
  <si>
    <t>R00550</t>
  </si>
  <si>
    <t>R00551</t>
  </si>
  <si>
    <t>R00552</t>
  </si>
  <si>
    <t>R00554</t>
  </si>
  <si>
    <t>R00555</t>
  </si>
  <si>
    <t>R00557</t>
  </si>
  <si>
    <t>R00558</t>
  </si>
  <si>
    <t>R00559</t>
  </si>
  <si>
    <t>R00562</t>
  </si>
  <si>
    <t>R00563</t>
  </si>
  <si>
    <t>R00565</t>
  </si>
  <si>
    <t>R00566</t>
  </si>
  <si>
    <t>R00567</t>
  </si>
  <si>
    <t>R00568</t>
  </si>
  <si>
    <t>R00569</t>
  </si>
  <si>
    <t>R00570</t>
  </si>
  <si>
    <t>R00571</t>
  </si>
  <si>
    <t>R00572</t>
  </si>
  <si>
    <t>R00573</t>
  </si>
  <si>
    <t>R00574</t>
  </si>
  <si>
    <t>R00575</t>
  </si>
  <si>
    <t>R00576</t>
  </si>
  <si>
    <t>R00577</t>
  </si>
  <si>
    <t>R00578</t>
  </si>
  <si>
    <t>R00579</t>
  </si>
  <si>
    <t>R00581</t>
  </si>
  <si>
    <t>R00582</t>
  </si>
  <si>
    <t>R00584</t>
  </si>
  <si>
    <t>R00585</t>
  </si>
  <si>
    <t>R00586</t>
  </si>
  <si>
    <t>R00588</t>
  </si>
  <si>
    <t>R00589</t>
  </si>
  <si>
    <t>R00590</t>
  </si>
  <si>
    <t>R00594</t>
  </si>
  <si>
    <t>R00595</t>
  </si>
  <si>
    <t>R00596</t>
  </si>
  <si>
    <t>R00597</t>
  </si>
  <si>
    <t>R00598</t>
  </si>
  <si>
    <t>R00599</t>
  </si>
  <si>
    <t>R00600</t>
  </si>
  <si>
    <t>R00601</t>
  </si>
  <si>
    <t>R00602</t>
  </si>
  <si>
    <t>R00603</t>
  </si>
  <si>
    <t>R00604</t>
  </si>
  <si>
    <t>R00605</t>
  </si>
  <si>
    <t>R00606</t>
  </si>
  <si>
    <t>R00608</t>
  </si>
  <si>
    <t>R00609</t>
  </si>
  <si>
    <t>R00610</t>
  </si>
  <si>
    <t>R00611</t>
  </si>
  <si>
    <t>R00612</t>
  </si>
  <si>
    <t>R00614</t>
  </si>
  <si>
    <t>R00615</t>
  </si>
  <si>
    <t>R00616</t>
  </si>
  <si>
    <t>R00617</t>
  </si>
  <si>
    <t>R00618</t>
  </si>
  <si>
    <t>R00619</t>
  </si>
  <si>
    <t>R00621</t>
  </si>
  <si>
    <t>R00623</t>
  </si>
  <si>
    <t>R00624</t>
  </si>
  <si>
    <t>R00625</t>
  </si>
  <si>
    <t>R00626</t>
  </si>
  <si>
    <t>R00627</t>
  </si>
  <si>
    <t>R00628</t>
  </si>
  <si>
    <t>R00629</t>
  </si>
  <si>
    <t>R00630</t>
  </si>
  <si>
    <t>R00631</t>
  </si>
  <si>
    <t>R00634</t>
  </si>
  <si>
    <t>R00635</t>
  </si>
  <si>
    <t>R00636</t>
  </si>
  <si>
    <t>R00637</t>
  </si>
  <si>
    <t>R00638</t>
  </si>
  <si>
    <t>R00639</t>
  </si>
  <si>
    <t>R00640</t>
  </si>
  <si>
    <t>R00643</t>
  </si>
  <si>
    <t>R00644</t>
  </si>
  <si>
    <t>R00645</t>
  </si>
  <si>
    <t>R00646</t>
  </si>
  <si>
    <t>R00647</t>
  </si>
  <si>
    <t>R00648</t>
  </si>
  <si>
    <t>R00649</t>
  </si>
  <si>
    <t>R00650</t>
  </si>
  <si>
    <t>R00651</t>
  </si>
  <si>
    <t>R00652</t>
  </si>
  <si>
    <t>R00653</t>
  </si>
  <si>
    <t>R00654</t>
  </si>
  <si>
    <t>R00655</t>
  </si>
  <si>
    <t>R00656</t>
  </si>
  <si>
    <t>R00657</t>
  </si>
  <si>
    <t>R00658</t>
  </si>
  <si>
    <t>R00659</t>
  </si>
  <si>
    <t>R00660</t>
  </si>
  <si>
    <t>R00661</t>
  </si>
  <si>
    <t>R00662</t>
  </si>
  <si>
    <t>R00664</t>
  </si>
  <si>
    <t>R00665</t>
  </si>
  <si>
    <t>R00666</t>
  </si>
  <si>
    <t>R00667</t>
  </si>
  <si>
    <t>R00668</t>
  </si>
  <si>
    <t>R00669</t>
  </si>
  <si>
    <t>R00670</t>
  </si>
  <si>
    <t>R00671</t>
  </si>
  <si>
    <t>R00672</t>
  </si>
  <si>
    <t>R00673</t>
  </si>
  <si>
    <t>R00674</t>
  </si>
  <si>
    <t>R00675</t>
  </si>
  <si>
    <t>R00676</t>
  </si>
  <si>
    <t>R00677</t>
  </si>
  <si>
    <t>R00678</t>
  </si>
  <si>
    <t>R00679</t>
  </si>
  <si>
    <t>R00681</t>
  </si>
  <si>
    <t>R00682</t>
  </si>
  <si>
    <t>R00683</t>
  </si>
  <si>
    <t>R00684</t>
  </si>
  <si>
    <t>R00685</t>
  </si>
  <si>
    <t>R00686</t>
  </si>
  <si>
    <t>R00687</t>
  </si>
  <si>
    <t>R00688</t>
  </si>
  <si>
    <t>R00689</t>
  </si>
  <si>
    <t>R00690</t>
  </si>
  <si>
    <t>R00691</t>
  </si>
  <si>
    <t>R00692</t>
  </si>
  <si>
    <t>R00693</t>
  </si>
  <si>
    <t>R00694</t>
  </si>
  <si>
    <t>R00695</t>
  </si>
  <si>
    <t>R00697</t>
  </si>
  <si>
    <t>R00698</t>
  </si>
  <si>
    <t>R00699</t>
  </si>
  <si>
    <t>R00700</t>
  </si>
  <si>
    <t>R00702</t>
  </si>
  <si>
    <t>R00703</t>
  </si>
  <si>
    <t>R00704</t>
  </si>
  <si>
    <t>R00705</t>
  </si>
  <si>
    <t>R00706</t>
  </si>
  <si>
    <t>R00707</t>
  </si>
  <si>
    <t>R00708</t>
  </si>
  <si>
    <t>R00709</t>
  </si>
  <si>
    <t>R00710</t>
  </si>
  <si>
    <t>R00711</t>
  </si>
  <si>
    <t>R00713</t>
  </si>
  <si>
    <t>R00714</t>
  </si>
  <si>
    <t>R00715</t>
  </si>
  <si>
    <t>R00716</t>
  </si>
  <si>
    <t>R00717</t>
  </si>
  <si>
    <t>R00719</t>
  </si>
  <si>
    <t>R00720</t>
  </si>
  <si>
    <t>R00722</t>
  </si>
  <si>
    <t>R00723</t>
  </si>
  <si>
    <t>R00724</t>
  </si>
  <si>
    <t>R00725</t>
  </si>
  <si>
    <t>R00726</t>
  </si>
  <si>
    <t>R00727</t>
  </si>
  <si>
    <t>R00728</t>
  </si>
  <si>
    <t>R00729</t>
  </si>
  <si>
    <t>R00730</t>
  </si>
  <si>
    <t>R00731</t>
  </si>
  <si>
    <t>R00732</t>
  </si>
  <si>
    <t>R00733</t>
  </si>
  <si>
    <t>R00734</t>
  </si>
  <si>
    <t>R00735</t>
  </si>
  <si>
    <t>R00736</t>
  </si>
  <si>
    <t>R00737</t>
  </si>
  <si>
    <t>R00739</t>
  </si>
  <si>
    <t>R00740</t>
  </si>
  <si>
    <t>R00742</t>
  </si>
  <si>
    <t>R00743</t>
  </si>
  <si>
    <t>R00744</t>
  </si>
  <si>
    <t>R00746</t>
  </si>
  <si>
    <t>R00747</t>
  </si>
  <si>
    <t>R00748</t>
  </si>
  <si>
    <t>R00749</t>
  </si>
  <si>
    <t>R00750</t>
  </si>
  <si>
    <t>R00751</t>
  </si>
  <si>
    <t>R00753</t>
  </si>
  <si>
    <t>R00754</t>
  </si>
  <si>
    <t>R00755</t>
  </si>
  <si>
    <t>R00756</t>
  </si>
  <si>
    <t>R00758</t>
  </si>
  <si>
    <t>R00760</t>
  </si>
  <si>
    <t>R00761</t>
  </si>
  <si>
    <t>R00762</t>
  </si>
  <si>
    <t>R00763</t>
  </si>
  <si>
    <t>R00764</t>
  </si>
  <si>
    <t>R00765</t>
  </si>
  <si>
    <t>R00766</t>
  </si>
  <si>
    <t>R00767</t>
  </si>
  <si>
    <t>R00768</t>
  </si>
  <si>
    <t>R00769</t>
  </si>
  <si>
    <t>R00770</t>
  </si>
  <si>
    <t>R00771</t>
  </si>
  <si>
    <t>R00772</t>
  </si>
  <si>
    <t>R00774</t>
  </si>
  <si>
    <t>R00775</t>
  </si>
  <si>
    <t>R00776</t>
  </si>
  <si>
    <t>R00777</t>
  </si>
  <si>
    <t>R00778</t>
  </si>
  <si>
    <t>R00781</t>
  </si>
  <si>
    <t>R00782</t>
  </si>
  <si>
    <t>R00783</t>
  </si>
  <si>
    <t>R00784</t>
  </si>
  <si>
    <t>R00785</t>
  </si>
  <si>
    <t>R00787</t>
  </si>
  <si>
    <t>R00789</t>
  </si>
  <si>
    <t>R00790</t>
  </si>
  <si>
    <t>R00791</t>
  </si>
  <si>
    <t>R00792</t>
  </si>
  <si>
    <t>R00793</t>
  </si>
  <si>
    <t>R00794</t>
  </si>
  <si>
    <t>R00796</t>
  </si>
  <si>
    <t>R00798</t>
  </si>
  <si>
    <t>R00799</t>
  </si>
  <si>
    <t>R00800</t>
  </si>
  <si>
    <t>R00801</t>
  </si>
  <si>
    <t>R00802</t>
  </si>
  <si>
    <t>R00803</t>
  </si>
  <si>
    <t>R00804</t>
  </si>
  <si>
    <t>R00805</t>
  </si>
  <si>
    <t>R00806</t>
  </si>
  <si>
    <t>R00807</t>
  </si>
  <si>
    <t>R00808</t>
  </si>
  <si>
    <t>R00809</t>
  </si>
  <si>
    <t>R00810</t>
  </si>
  <si>
    <t>R00811</t>
  </si>
  <si>
    <t>R00812</t>
  </si>
  <si>
    <t>R00813</t>
  </si>
  <si>
    <t>R00814</t>
  </si>
  <si>
    <t>R00815</t>
  </si>
  <si>
    <t>R00816</t>
  </si>
  <si>
    <t>R00817</t>
  </si>
  <si>
    <t>R00818</t>
  </si>
  <si>
    <t>R00821</t>
  </si>
  <si>
    <t>R00822</t>
  </si>
  <si>
    <t>R00823</t>
  </si>
  <si>
    <t>R00825</t>
  </si>
  <si>
    <t>R00827</t>
  </si>
  <si>
    <t>R00828</t>
  </si>
  <si>
    <t>R00829</t>
  </si>
  <si>
    <t>R00830</t>
  </si>
  <si>
    <t>R00832</t>
  </si>
  <si>
    <t>R00833</t>
  </si>
  <si>
    <t>R00834</t>
  </si>
  <si>
    <t>R00835</t>
  </si>
  <si>
    <t>R00836</t>
  </si>
  <si>
    <t>R00837</t>
  </si>
  <si>
    <t>R00838</t>
  </si>
  <si>
    <t>R00839</t>
  </si>
  <si>
    <t>R00841</t>
  </si>
  <si>
    <t>R00842</t>
  </si>
  <si>
    <t>R00844</t>
  </si>
  <si>
    <t>R00845</t>
  </si>
  <si>
    <t>R00846</t>
  </si>
  <si>
    <t>R00847</t>
  </si>
  <si>
    <t>R00848</t>
  </si>
  <si>
    <t>R00849</t>
  </si>
  <si>
    <t>R00850</t>
  </si>
  <si>
    <t>R00851</t>
  </si>
  <si>
    <t>R00853</t>
  </si>
  <si>
    <t>R00854</t>
  </si>
  <si>
    <t>R00855</t>
  </si>
  <si>
    <t>R00856</t>
  </si>
  <si>
    <t>R00857</t>
  </si>
  <si>
    <t>R00858</t>
  </si>
  <si>
    <t>R00859</t>
  </si>
  <si>
    <t>R00860</t>
  </si>
  <si>
    <t>R00861</t>
  </si>
  <si>
    <t>R00863</t>
  </si>
  <si>
    <t>R00864</t>
  </si>
  <si>
    <t>R00865</t>
  </si>
  <si>
    <t>R00866</t>
  </si>
  <si>
    <t>R00867</t>
  </si>
  <si>
    <t>R00868</t>
  </si>
  <si>
    <t>R00870</t>
  </si>
  <si>
    <t>R00871</t>
  </si>
  <si>
    <t>R00872</t>
  </si>
  <si>
    <t>R00873</t>
  </si>
  <si>
    <t>R00874</t>
  </si>
  <si>
    <t>R00875</t>
  </si>
  <si>
    <t>R00876</t>
  </si>
  <si>
    <t>R00877</t>
  </si>
  <si>
    <t>R00878</t>
  </si>
  <si>
    <t>R00880</t>
  </si>
  <si>
    <t>R00881</t>
  </si>
  <si>
    <t>R00883</t>
  </si>
  <si>
    <t>R00885</t>
  </si>
  <si>
    <t>R00888</t>
  </si>
  <si>
    <t>R00889</t>
  </si>
  <si>
    <t>R00890</t>
  </si>
  <si>
    <t>R00891</t>
  </si>
  <si>
    <t>R00892</t>
  </si>
  <si>
    <t>R00893</t>
  </si>
  <si>
    <t>R00894</t>
  </si>
  <si>
    <t>R00895</t>
  </si>
  <si>
    <t>R00896</t>
  </si>
  <si>
    <t>R00897</t>
  </si>
  <si>
    <t>R00899</t>
  </si>
  <si>
    <t>R00900</t>
  </si>
  <si>
    <t>R00901</t>
  </si>
  <si>
    <t>R00903</t>
  </si>
  <si>
    <t>R00904</t>
  </si>
  <si>
    <t>R00905</t>
  </si>
  <si>
    <t>R00906</t>
  </si>
  <si>
    <t>R00907</t>
  </si>
  <si>
    <t>R00908</t>
  </si>
  <si>
    <t>R00909</t>
  </si>
  <si>
    <t>R00910</t>
  </si>
  <si>
    <t>R00911</t>
  </si>
  <si>
    <t>R00912</t>
  </si>
  <si>
    <t>R00913</t>
  </si>
  <si>
    <t>R00914</t>
  </si>
  <si>
    <t>R00915</t>
  </si>
  <si>
    <t>R00916</t>
  </si>
  <si>
    <t>R00917</t>
  </si>
  <si>
    <t>R00918</t>
  </si>
  <si>
    <t>R00919</t>
  </si>
  <si>
    <t>R00920</t>
  </si>
  <si>
    <t>R00921</t>
  </si>
  <si>
    <t>R00922</t>
  </si>
  <si>
    <t>R00923</t>
  </si>
  <si>
    <t>R00924</t>
  </si>
  <si>
    <t>R00925</t>
  </si>
  <si>
    <t>R00926</t>
  </si>
  <si>
    <t>R00927</t>
  </si>
  <si>
    <t>R00928</t>
  </si>
  <si>
    <t>R00930</t>
  </si>
  <si>
    <t>R00931</t>
  </si>
  <si>
    <t>R00932</t>
  </si>
  <si>
    <t>R00934</t>
  </si>
  <si>
    <t>R00935</t>
  </si>
  <si>
    <t>R00936</t>
  </si>
  <si>
    <t>R00937</t>
  </si>
  <si>
    <t>R00939</t>
  </si>
  <si>
    <t>R00940</t>
  </si>
  <si>
    <t>R00941</t>
  </si>
  <si>
    <t>R00942</t>
  </si>
  <si>
    <t>R00943</t>
  </si>
  <si>
    <t>R00944</t>
  </si>
  <si>
    <t>R00945</t>
  </si>
  <si>
    <t>R00946</t>
  </si>
  <si>
    <t>R00947</t>
  </si>
  <si>
    <t>R00948</t>
  </si>
  <si>
    <t>R00949</t>
  </si>
  <si>
    <t>R00951</t>
  </si>
  <si>
    <t>R00952</t>
  </si>
  <si>
    <t>R00953</t>
  </si>
  <si>
    <t>R00954</t>
  </si>
  <si>
    <t>R00955</t>
  </si>
  <si>
    <t>R00956</t>
  </si>
  <si>
    <t>R00957</t>
  </si>
  <si>
    <t>R00959</t>
  </si>
  <si>
    <t>R00960</t>
  </si>
  <si>
    <t>R00961</t>
  </si>
  <si>
    <t>R00962</t>
  </si>
  <si>
    <t>R00963</t>
  </si>
  <si>
    <t>R00964</t>
  </si>
  <si>
    <t>R00965</t>
  </si>
  <si>
    <t>R00966</t>
  </si>
  <si>
    <t>R00967</t>
  </si>
  <si>
    <t>R00968</t>
  </si>
  <si>
    <t>R00969</t>
  </si>
  <si>
    <t>R00970</t>
  </si>
  <si>
    <t>R00973</t>
  </si>
  <si>
    <t>R00974</t>
  </si>
  <si>
    <t>R00975</t>
  </si>
  <si>
    <t>R00976</t>
  </si>
  <si>
    <t>R00977</t>
  </si>
  <si>
    <t>R00978</t>
  </si>
  <si>
    <t>R00979</t>
  </si>
  <si>
    <t>R00980</t>
  </si>
  <si>
    <t>R00982</t>
  </si>
  <si>
    <t>R00983</t>
  </si>
  <si>
    <t>R00984</t>
  </si>
  <si>
    <t>R00985</t>
  </si>
  <si>
    <t>R00986</t>
  </si>
  <si>
    <t>R00987</t>
  </si>
  <si>
    <t>R00988</t>
  </si>
  <si>
    <t>R00989</t>
  </si>
  <si>
    <t>R00990</t>
  </si>
  <si>
    <t>R00991</t>
  </si>
  <si>
    <t>R00993</t>
  </si>
  <si>
    <t>R00994</t>
  </si>
  <si>
    <t>R00995</t>
  </si>
  <si>
    <t>R00996</t>
  </si>
  <si>
    <t>R00997</t>
  </si>
  <si>
    <t>R00998</t>
  </si>
  <si>
    <t>R00999</t>
  </si>
  <si>
    <t>R01000</t>
  </si>
  <si>
    <t>R01001</t>
  </si>
  <si>
    <t>R01003</t>
  </si>
  <si>
    <t>R01004</t>
  </si>
  <si>
    <t>R01005</t>
  </si>
  <si>
    <t>R01006</t>
  </si>
  <si>
    <t>R01007</t>
  </si>
  <si>
    <t>R01008</t>
  </si>
  <si>
    <t>R01009</t>
  </si>
  <si>
    <t>R01010</t>
  </si>
  <si>
    <t>R01011</t>
  </si>
  <si>
    <t>R01012</t>
  </si>
  <si>
    <t>R01013</t>
  </si>
  <si>
    <t>R01014</t>
  </si>
  <si>
    <t>R01015</t>
  </si>
  <si>
    <t>R01016</t>
  </si>
  <si>
    <t>R01018</t>
  </si>
  <si>
    <t>R01019</t>
  </si>
  <si>
    <t>R01021</t>
  </si>
  <si>
    <t>R01022</t>
  </si>
  <si>
    <t>R01023</t>
  </si>
  <si>
    <t>R01025</t>
  </si>
  <si>
    <t>R01026</t>
  </si>
  <si>
    <t>R01027</t>
  </si>
  <si>
    <t>R01028</t>
  </si>
  <si>
    <t>R01029</t>
  </si>
  <si>
    <t>R01030</t>
  </si>
  <si>
    <t>R01031</t>
  </si>
  <si>
    <t>R01032</t>
  </si>
  <si>
    <t>R01033</t>
  </si>
  <si>
    <t>R01034</t>
  </si>
  <si>
    <t>R01036</t>
  </si>
  <si>
    <t>R01039</t>
  </si>
  <si>
    <t>R01041</t>
  </si>
  <si>
    <t>R01043</t>
  </si>
  <si>
    <t>R01044</t>
  </si>
  <si>
    <t>R01045</t>
  </si>
  <si>
    <t>R01047</t>
  </si>
  <si>
    <t>R01048</t>
  </si>
  <si>
    <t>R01049</t>
  </si>
  <si>
    <t>R01050</t>
  </si>
  <si>
    <t>R01051</t>
  </si>
  <si>
    <t>R01052</t>
  </si>
  <si>
    <t>R01053</t>
  </si>
  <si>
    <t>R01054</t>
  </si>
  <si>
    <t>R01055</t>
  </si>
  <si>
    <t>R01056</t>
  </si>
  <si>
    <t>R01057</t>
  </si>
  <si>
    <t>R01058</t>
  </si>
  <si>
    <t>R01059</t>
  </si>
  <si>
    <t>R01061</t>
  </si>
  <si>
    <t>R01063</t>
  </si>
  <si>
    <t>R01064</t>
  </si>
  <si>
    <t>R01066</t>
  </si>
  <si>
    <t>R01067</t>
  </si>
  <si>
    <t>R01068</t>
  </si>
  <si>
    <t>R01069</t>
  </si>
  <si>
    <t>R01070</t>
  </si>
  <si>
    <t>R01071</t>
  </si>
  <si>
    <t>R01072</t>
  </si>
  <si>
    <t>R01073</t>
  </si>
  <si>
    <t>R01074</t>
  </si>
  <si>
    <t>R01075</t>
  </si>
  <si>
    <t>R01076</t>
  </si>
  <si>
    <t>R01077</t>
  </si>
  <si>
    <t>R01078</t>
  </si>
  <si>
    <t>R01079</t>
  </si>
  <si>
    <t>R01080</t>
  </si>
  <si>
    <t>R01081</t>
  </si>
  <si>
    <t>R01082</t>
  </si>
  <si>
    <t>R01083</t>
  </si>
  <si>
    <t>R01085</t>
  </si>
  <si>
    <t>R01086</t>
  </si>
  <si>
    <t>R01087</t>
  </si>
  <si>
    <t>R01088</t>
  </si>
  <si>
    <t>R01089</t>
  </si>
  <si>
    <t>R01090</t>
  </si>
  <si>
    <t>R01091</t>
  </si>
  <si>
    <t>R01092</t>
  </si>
  <si>
    <t>R01093</t>
  </si>
  <si>
    <t>R01094</t>
  </si>
  <si>
    <t>R01095</t>
  </si>
  <si>
    <t>R01096</t>
  </si>
  <si>
    <t>R01097</t>
  </si>
  <si>
    <t>R01098</t>
  </si>
  <si>
    <t>R01099</t>
  </si>
  <si>
    <t>R01100</t>
  </si>
  <si>
    <t>R01101</t>
  </si>
  <si>
    <t>R01103</t>
  </si>
  <si>
    <t>R01104</t>
  </si>
  <si>
    <t>R01105</t>
  </si>
  <si>
    <t>R01106</t>
  </si>
  <si>
    <t>R01108</t>
  </si>
  <si>
    <t>R01109</t>
  </si>
  <si>
    <t>R01110</t>
  </si>
  <si>
    <t>R01111</t>
  </si>
  <si>
    <t>R01113</t>
  </si>
  <si>
    <t>R01115</t>
  </si>
  <si>
    <t>R01117</t>
  </si>
  <si>
    <t>R01119</t>
  </si>
  <si>
    <t>R01120</t>
  </si>
  <si>
    <t>R01121</t>
  </si>
  <si>
    <t>R01122</t>
  </si>
  <si>
    <t>R01123</t>
  </si>
  <si>
    <t>R01126</t>
  </si>
  <si>
    <t>R01127</t>
  </si>
  <si>
    <t>R01128</t>
  </si>
  <si>
    <t>R01130</t>
  </si>
  <si>
    <t>R01131</t>
  </si>
  <si>
    <t>R01132</t>
  </si>
  <si>
    <t>R01134</t>
  </si>
  <si>
    <t>R01135</t>
  </si>
  <si>
    <t>R01137</t>
  </si>
  <si>
    <t>R01138</t>
  </si>
  <si>
    <t>R01139</t>
  </si>
  <si>
    <t>R01140</t>
  </si>
  <si>
    <t>R01142</t>
  </si>
  <si>
    <t>R01143</t>
  </si>
  <si>
    <t>R01144</t>
  </si>
  <si>
    <t>R01145</t>
  </si>
  <si>
    <t>R01146</t>
  </si>
  <si>
    <t>R01147</t>
  </si>
  <si>
    <t>R01148</t>
  </si>
  <si>
    <t>R01149</t>
  </si>
  <si>
    <t>R01150</t>
  </si>
  <si>
    <t>R01151</t>
  </si>
  <si>
    <t>R01152</t>
  </si>
  <si>
    <t>R01153</t>
  </si>
  <si>
    <t>R01154</t>
  </si>
  <si>
    <t>R01155</t>
  </si>
  <si>
    <t>R01156</t>
  </si>
  <si>
    <t>R01157</t>
  </si>
  <si>
    <t>R01158</t>
  </si>
  <si>
    <t>R01159</t>
  </si>
  <si>
    <t>R01160</t>
  </si>
  <si>
    <t>R01161</t>
  </si>
  <si>
    <t>R01163</t>
  </si>
  <si>
    <t>R01164</t>
  </si>
  <si>
    <t>R01166</t>
  </si>
  <si>
    <t>R01167</t>
  </si>
  <si>
    <t>R01168</t>
  </si>
  <si>
    <t>R01169</t>
  </si>
  <si>
    <t>R01171</t>
  </si>
  <si>
    <t>R01172</t>
  </si>
  <si>
    <t>R01173</t>
  </si>
  <si>
    <t>R01174</t>
  </si>
  <si>
    <t>R01175</t>
  </si>
  <si>
    <t>R01176</t>
  </si>
  <si>
    <t>R01177</t>
  </si>
  <si>
    <t>R01178</t>
  </si>
  <si>
    <t>R01179</t>
  </si>
  <si>
    <t>R01180</t>
  </si>
  <si>
    <t>R01181</t>
  </si>
  <si>
    <t>R01182</t>
  </si>
  <si>
    <t>R01183</t>
  </si>
  <si>
    <t>R01184</t>
  </si>
  <si>
    <t>R01185</t>
  </si>
  <si>
    <t>R01186</t>
  </si>
  <si>
    <t>R01187</t>
  </si>
  <si>
    <t>R01188</t>
  </si>
  <si>
    <t>R01189</t>
  </si>
  <si>
    <t>R01190</t>
  </si>
  <si>
    <t>R01192</t>
  </si>
  <si>
    <t>R01193</t>
  </si>
  <si>
    <t>R01194</t>
  </si>
  <si>
    <t>R01195</t>
  </si>
  <si>
    <t>R01196</t>
  </si>
  <si>
    <t>R01197</t>
  </si>
  <si>
    <t>R01199</t>
  </si>
  <si>
    <t>R01200</t>
  </si>
  <si>
    <t>R01201</t>
  </si>
  <si>
    <t>R01202</t>
  </si>
  <si>
    <t>R01203</t>
  </si>
  <si>
    <t>R01204</t>
  </si>
  <si>
    <t>R01205</t>
  </si>
  <si>
    <t>R01206</t>
  </si>
  <si>
    <t>R01207</t>
  </si>
  <si>
    <t>R01209</t>
  </si>
  <si>
    <t>R01210</t>
  </si>
  <si>
    <t>R01211</t>
  </si>
  <si>
    <t>R01212</t>
  </si>
  <si>
    <t>R01213</t>
  </si>
  <si>
    <t>R01214</t>
  </si>
  <si>
    <t>R01215</t>
  </si>
  <si>
    <t>R01216</t>
  </si>
  <si>
    <t>R01217</t>
  </si>
  <si>
    <t>R01218</t>
  </si>
  <si>
    <t>R01220</t>
  </si>
  <si>
    <t>R01221</t>
  </si>
  <si>
    <t>R01224</t>
  </si>
  <si>
    <t>R01225</t>
  </si>
  <si>
    <t>R01226</t>
  </si>
  <si>
    <t>R01227</t>
  </si>
  <si>
    <t>R01228</t>
  </si>
  <si>
    <t>R01229</t>
  </si>
  <si>
    <t>R01230</t>
  </si>
  <si>
    <t>R01231</t>
  </si>
  <si>
    <t>R01232</t>
  </si>
  <si>
    <t>R01233</t>
  </si>
  <si>
    <t>R01234</t>
  </si>
  <si>
    <t>R01235</t>
  </si>
  <si>
    <t>R01236</t>
  </si>
  <si>
    <t>R01237</t>
  </si>
  <si>
    <t>R01238</t>
  </si>
  <si>
    <t>R01239</t>
  </si>
  <si>
    <t>R01240</t>
  </si>
  <si>
    <t>R01241</t>
  </si>
  <si>
    <t>R01242</t>
  </si>
  <si>
    <t>R01243</t>
  </si>
  <si>
    <t>R01244</t>
  </si>
  <si>
    <t>R01245</t>
  </si>
  <si>
    <t>R01246</t>
  </si>
  <si>
    <t>R01248</t>
  </si>
  <si>
    <t>R01249</t>
  </si>
  <si>
    <t>R01251</t>
  </si>
  <si>
    <t>R01252</t>
  </si>
  <si>
    <t>R01253</t>
  </si>
  <si>
    <t>R01255</t>
  </si>
  <si>
    <t>R01256</t>
  </si>
  <si>
    <t>R01257</t>
  </si>
  <si>
    <t>R01258</t>
  </si>
  <si>
    <t>R01259</t>
  </si>
  <si>
    <t>R01260</t>
  </si>
  <si>
    <t>R01261</t>
  </si>
  <si>
    <t>R01262</t>
  </si>
  <si>
    <t>R01263</t>
  </si>
  <si>
    <t>R01264</t>
  </si>
  <si>
    <t>R01265</t>
  </si>
  <si>
    <t>R01266</t>
  </si>
  <si>
    <t>R01267</t>
  </si>
  <si>
    <t>R01268</t>
  </si>
  <si>
    <t>R01269</t>
  </si>
  <si>
    <t>R01270</t>
  </si>
  <si>
    <t>R01271</t>
  </si>
  <si>
    <t>R01273</t>
  </si>
  <si>
    <t>R01274</t>
  </si>
  <si>
    <t>R01277</t>
  </si>
  <si>
    <t>R01278</t>
  </si>
  <si>
    <t>R01279</t>
  </si>
  <si>
    <t>R01280</t>
  </si>
  <si>
    <t>R01281</t>
  </si>
  <si>
    <t>R01282</t>
  </si>
  <si>
    <t>R01283</t>
  </si>
  <si>
    <t>R01285</t>
  </si>
  <si>
    <t>R01286</t>
  </si>
  <si>
    <t>R01287</t>
  </si>
  <si>
    <t>R01288</t>
  </si>
  <si>
    <t>R01289</t>
  </si>
  <si>
    <t>R01290</t>
  </si>
  <si>
    <t>R01291</t>
  </si>
  <si>
    <t>R01292</t>
  </si>
  <si>
    <t>R01293</t>
  </si>
  <si>
    <t>R01294</t>
  </si>
  <si>
    <t>R01295</t>
  </si>
  <si>
    <t>R01296</t>
  </si>
  <si>
    <t>R01297</t>
  </si>
  <si>
    <t>R01298</t>
  </si>
  <si>
    <t>R01299</t>
  </si>
  <si>
    <t>R01300</t>
  </si>
  <si>
    <t>R01301</t>
  </si>
  <si>
    <t>R01302</t>
  </si>
  <si>
    <t>R01303</t>
  </si>
  <si>
    <t>R01304</t>
  </si>
  <si>
    <t>R01305</t>
  </si>
  <si>
    <t>R01306</t>
  </si>
  <si>
    <t>R01307</t>
  </si>
  <si>
    <t>R01308</t>
  </si>
  <si>
    <t>R01309</t>
  </si>
  <si>
    <t>R01310</t>
  </si>
  <si>
    <t>R01312</t>
  </si>
  <si>
    <t>R01313</t>
  </si>
  <si>
    <t>R01314</t>
  </si>
  <si>
    <t>R01315</t>
  </si>
  <si>
    <t>R01316</t>
  </si>
  <si>
    <t>R01317</t>
  </si>
  <si>
    <t>R01318</t>
  </si>
  <si>
    <t>R01319</t>
  </si>
  <si>
    <t>R01320</t>
  </si>
  <si>
    <t>R01321</t>
  </si>
  <si>
    <t>R01322</t>
  </si>
  <si>
    <t>R01323</t>
  </si>
  <si>
    <t>R01324</t>
  </si>
  <si>
    <t>R01325</t>
  </si>
  <si>
    <t>R01326</t>
  </si>
  <si>
    <t>R01327</t>
  </si>
  <si>
    <t>R01328</t>
  </si>
  <si>
    <t>R01329</t>
  </si>
  <si>
    <t>R01330</t>
  </si>
  <si>
    <t>R01333</t>
  </si>
  <si>
    <t>R01334</t>
  </si>
  <si>
    <t>R01335</t>
  </si>
  <si>
    <t>R01336</t>
  </si>
  <si>
    <t>R01337</t>
  </si>
  <si>
    <t>R01338</t>
  </si>
  <si>
    <t>R01339</t>
  </si>
  <si>
    <t>R01340</t>
  </si>
  <si>
    <t>R01341</t>
  </si>
  <si>
    <t>R01342</t>
  </si>
  <si>
    <t>R01343</t>
  </si>
  <si>
    <t>R01344</t>
  </si>
  <si>
    <t>R01346</t>
  </si>
  <si>
    <t>R01347</t>
  </si>
  <si>
    <t>R01348</t>
  </si>
  <si>
    <t>R01349</t>
  </si>
  <si>
    <t>R01350</t>
  </si>
  <si>
    <t>R01351</t>
  </si>
  <si>
    <t>R01352</t>
  </si>
  <si>
    <t>R01353</t>
  </si>
  <si>
    <t>R01354</t>
  </si>
  <si>
    <t>R01355</t>
  </si>
  <si>
    <t>R01357</t>
  </si>
  <si>
    <t>R01358</t>
  </si>
  <si>
    <t>R01359</t>
  </si>
  <si>
    <t>R01360</t>
  </si>
  <si>
    <t>R01361</t>
  </si>
  <si>
    <t>R01364</t>
  </si>
  <si>
    <t>R01365</t>
  </si>
  <si>
    <t>R01366</t>
  </si>
  <si>
    <t>R01367</t>
  </si>
  <si>
    <t>R01368</t>
  </si>
  <si>
    <t>R01369</t>
  </si>
  <si>
    <t>R01370</t>
  </si>
  <si>
    <t>R01371</t>
  </si>
  <si>
    <t>R01372</t>
  </si>
  <si>
    <t>R01373</t>
  </si>
  <si>
    <t>R01374</t>
  </si>
  <si>
    <t>R01375</t>
  </si>
  <si>
    <t>R01376</t>
  </si>
  <si>
    <t>R01377</t>
  </si>
  <si>
    <t>R01378</t>
  </si>
  <si>
    <t>R01381</t>
  </si>
  <si>
    <t>R01383</t>
  </si>
  <si>
    <t>R01384</t>
  </si>
  <si>
    <t>R01385</t>
  </si>
  <si>
    <t>R01386</t>
  </si>
  <si>
    <t>R01387</t>
  </si>
  <si>
    <t>R01388</t>
  </si>
  <si>
    <t>R01390</t>
  </si>
  <si>
    <t>R01392</t>
  </si>
  <si>
    <t>R01393</t>
  </si>
  <si>
    <t>R01394</t>
  </si>
  <si>
    <t>R01395</t>
  </si>
  <si>
    <t>R01396</t>
  </si>
  <si>
    <t>R01397</t>
  </si>
  <si>
    <t>R01398</t>
  </si>
  <si>
    <t>R01399</t>
  </si>
  <si>
    <t>R01400</t>
  </si>
  <si>
    <t>R01401</t>
  </si>
  <si>
    <t>R01402</t>
  </si>
  <si>
    <t>R01403</t>
  </si>
  <si>
    <t>R01404</t>
  </si>
  <si>
    <t>R01406</t>
  </si>
  <si>
    <t>R01407</t>
  </si>
  <si>
    <t>R01408</t>
  </si>
  <si>
    <t>R01409</t>
  </si>
  <si>
    <t>R01410</t>
  </si>
  <si>
    <t>R01411</t>
  </si>
  <si>
    <t>R01412</t>
  </si>
  <si>
    <t>R01413</t>
  </si>
  <si>
    <t>R01414</t>
  </si>
  <si>
    <t>R01415</t>
  </si>
  <si>
    <t>R01416</t>
  </si>
  <si>
    <t>R01417</t>
  </si>
  <si>
    <t>R01418</t>
  </si>
  <si>
    <t>R01419</t>
  </si>
  <si>
    <t>R01420</t>
  </si>
  <si>
    <t>R01421</t>
  </si>
  <si>
    <t>R01422</t>
  </si>
  <si>
    <t>R01423</t>
  </si>
  <si>
    <t>R01424</t>
  </si>
  <si>
    <t>R01425</t>
  </si>
  <si>
    <t>R01426</t>
  </si>
  <si>
    <t>R01427</t>
  </si>
  <si>
    <t>R01429</t>
  </si>
  <si>
    <t>R01430</t>
  </si>
  <si>
    <t>R01431</t>
  </si>
  <si>
    <t>R01432</t>
  </si>
  <si>
    <t>R01433</t>
  </si>
  <si>
    <t>R01434</t>
  </si>
  <si>
    <t>R01437</t>
  </si>
  <si>
    <t>R01438</t>
  </si>
  <si>
    <t>R01440</t>
  </si>
  <si>
    <t>R01441</t>
  </si>
  <si>
    <t>R01442</t>
  </si>
  <si>
    <t>R01443</t>
  </si>
  <si>
    <t>R01444</t>
  </si>
  <si>
    <t>R01445</t>
  </si>
  <si>
    <t>R01446</t>
  </si>
  <si>
    <t>R01447</t>
  </si>
  <si>
    <t>R01448</t>
  </si>
  <si>
    <t>R01449</t>
  </si>
  <si>
    <t>R01450</t>
  </si>
  <si>
    <t>R01451</t>
  </si>
  <si>
    <t>R01452</t>
  </si>
  <si>
    <t>R01453</t>
  </si>
  <si>
    <t>R01454</t>
  </si>
  <si>
    <t>R01456</t>
  </si>
  <si>
    <t>R01457</t>
  </si>
  <si>
    <t>R01459</t>
  </si>
  <si>
    <t>R01460</t>
  </si>
  <si>
    <t>R01461</t>
  </si>
  <si>
    <t>R01462</t>
  </si>
  <si>
    <t>R01463</t>
  </si>
  <si>
    <t>R01465</t>
  </si>
  <si>
    <t>R01466</t>
  </si>
  <si>
    <t>R01467</t>
  </si>
  <si>
    <t>R01468</t>
  </si>
  <si>
    <t>R01469</t>
  </si>
  <si>
    <t>R01470</t>
  </si>
  <si>
    <t>R01471</t>
  </si>
  <si>
    <t>R01472</t>
  </si>
  <si>
    <t>R01473</t>
  </si>
  <si>
    <t>R01474</t>
  </si>
  <si>
    <t>R01476</t>
  </si>
  <si>
    <t>R01478</t>
  </si>
  <si>
    <t>R01480</t>
  </si>
  <si>
    <t>R01481</t>
  </si>
  <si>
    <t>R01482</t>
  </si>
  <si>
    <t>R01483</t>
  </si>
  <si>
    <t>R01484</t>
  </si>
  <si>
    <t>R01485</t>
  </si>
  <si>
    <t>R01486</t>
  </si>
  <si>
    <t>R01487</t>
  </si>
  <si>
    <t>R01488</t>
  </si>
  <si>
    <t>R01489</t>
  </si>
  <si>
    <t>R01490</t>
  </si>
  <si>
    <t>R01491</t>
  </si>
  <si>
    <t>R01492</t>
  </si>
  <si>
    <t>R01493</t>
  </si>
  <si>
    <t>R01494</t>
  </si>
  <si>
    <t>R01495</t>
  </si>
  <si>
    <t>R01496</t>
  </si>
  <si>
    <t>R01497</t>
  </si>
  <si>
    <t>R01498</t>
  </si>
  <si>
    <t>R01500</t>
  </si>
  <si>
    <t>R01501</t>
  </si>
  <si>
    <t>R01503</t>
  </si>
  <si>
    <t>R01504</t>
  </si>
  <si>
    <t>R01505</t>
  </si>
  <si>
    <t>R01506</t>
  </si>
  <si>
    <t>R01507</t>
  </si>
  <si>
    <t>R01508</t>
  </si>
  <si>
    <t>R01511</t>
  </si>
  <si>
    <t>R01512</t>
  </si>
  <si>
    <t>R01513</t>
  </si>
  <si>
    <t>R01514</t>
  </si>
  <si>
    <t>R01515</t>
  </si>
  <si>
    <t>R01516</t>
  </si>
  <si>
    <t>R01517</t>
  </si>
  <si>
    <t>R01518</t>
  </si>
  <si>
    <t>R01519</t>
  </si>
  <si>
    <t>R01520</t>
  </si>
  <si>
    <t>R01521</t>
  </si>
  <si>
    <t>R01522</t>
  </si>
  <si>
    <t>R01523</t>
  </si>
  <si>
    <t>R01524</t>
  </si>
  <si>
    <t>R01525</t>
  </si>
  <si>
    <t>R01526</t>
  </si>
  <si>
    <t>R01528</t>
  </si>
  <si>
    <t>R01529</t>
  </si>
  <si>
    <t>R01530</t>
  </si>
  <si>
    <t>R01532</t>
  </si>
  <si>
    <t>R01533</t>
  </si>
  <si>
    <t>R01535</t>
  </si>
  <si>
    <t>R01537</t>
  </si>
  <si>
    <t>R01538</t>
  </si>
  <si>
    <t>R01540</t>
  </si>
  <si>
    <t>R01541</t>
  </si>
  <si>
    <t>R01542</t>
  </si>
  <si>
    <t>R01543</t>
  </si>
  <si>
    <t>R01544</t>
  </si>
  <si>
    <t>R01547</t>
  </si>
  <si>
    <t>R01548</t>
  </si>
  <si>
    <t>R01549</t>
  </si>
  <si>
    <t>R01550</t>
  </si>
  <si>
    <t>R01553</t>
  </si>
  <si>
    <t>R01555</t>
  </si>
  <si>
    <t>R01556</t>
  </si>
  <si>
    <t>R01557</t>
  </si>
  <si>
    <t>R01558</t>
  </si>
  <si>
    <t>R01559</t>
  </si>
  <si>
    <t>R01560</t>
  </si>
  <si>
    <t>R01561</t>
  </si>
  <si>
    <t>R01562</t>
  </si>
  <si>
    <t>R01563</t>
  </si>
  <si>
    <t>R01564</t>
  </si>
  <si>
    <t>R01565</t>
  </si>
  <si>
    <t>R01566</t>
  </si>
  <si>
    <t>R01567</t>
  </si>
  <si>
    <t>R01568</t>
  </si>
  <si>
    <t>R01569</t>
  </si>
  <si>
    <t>R01570</t>
  </si>
  <si>
    <t>R01571</t>
  </si>
  <si>
    <t>R01572</t>
  </si>
  <si>
    <t>R01573</t>
  </si>
  <si>
    <t>R01574</t>
  </si>
  <si>
    <t>R01575</t>
  </si>
  <si>
    <t>R01576</t>
  </si>
  <si>
    <t>R01577</t>
  </si>
  <si>
    <t>R01578</t>
  </si>
  <si>
    <t>R01579</t>
  </si>
  <si>
    <t>R01580</t>
  </si>
  <si>
    <t>R01581</t>
  </si>
  <si>
    <t>R01582</t>
  </si>
  <si>
    <t>R01583</t>
  </si>
  <si>
    <t>R01584</t>
  </si>
  <si>
    <t>R01585</t>
  </si>
  <si>
    <t>R01586</t>
  </si>
  <si>
    <t>R01587</t>
  </si>
  <si>
    <t>R01588</t>
  </si>
  <si>
    <t>R01589</t>
  </si>
  <si>
    <t>R01590</t>
  </si>
  <si>
    <t>R01593</t>
  </si>
  <si>
    <t>R01594</t>
  </si>
  <si>
    <t>R01595</t>
  </si>
  <si>
    <t>R01596</t>
  </si>
  <si>
    <t>R01598</t>
  </si>
  <si>
    <t>R01599</t>
  </si>
  <si>
    <t>R01600</t>
  </si>
  <si>
    <t>R01602</t>
  </si>
  <si>
    <t>R01604</t>
  </si>
  <si>
    <t>R01607</t>
  </si>
  <si>
    <t>R01608</t>
  </si>
  <si>
    <t>R01609</t>
  </si>
  <si>
    <t>R01611</t>
  </si>
  <si>
    <t>R01613</t>
  </si>
  <si>
    <t>R01614</t>
  </si>
  <si>
    <t>R01615</t>
  </si>
  <si>
    <t>R01616</t>
  </si>
  <si>
    <t>R01617</t>
  </si>
  <si>
    <t>R01618</t>
  </si>
  <si>
    <t>R01619</t>
  </si>
  <si>
    <t>R01620</t>
  </si>
  <si>
    <t>R01621</t>
  </si>
  <si>
    <t>R01623</t>
  </si>
  <si>
    <t>R01624</t>
  </si>
  <si>
    <t>R01625</t>
  </si>
  <si>
    <t>R01626</t>
  </si>
  <si>
    <t>R01627</t>
  </si>
  <si>
    <t>R01628</t>
  </si>
  <si>
    <t>R01629</t>
  </si>
  <si>
    <t>R01630</t>
  </si>
  <si>
    <t>R01631</t>
  </si>
  <si>
    <t>R01632</t>
  </si>
  <si>
    <t>R01633</t>
  </si>
  <si>
    <t>R01634</t>
  </si>
  <si>
    <t>R01635</t>
  </si>
  <si>
    <t>R01636</t>
  </si>
  <si>
    <t>R01637</t>
  </si>
  <si>
    <t>R01639</t>
  </si>
  <si>
    <t>R01641</t>
  </si>
  <si>
    <t>R01644</t>
  </si>
  <si>
    <t>R01645</t>
  </si>
  <si>
    <t>R01647</t>
  </si>
  <si>
    <t>R01648</t>
  </si>
  <si>
    <t>R01649</t>
  </si>
  <si>
    <t>R01650</t>
  </si>
  <si>
    <t>R01651</t>
  </si>
  <si>
    <t>R01652</t>
  </si>
  <si>
    <t>R01654</t>
  </si>
  <si>
    <t>R01655</t>
  </si>
  <si>
    <t>R01657</t>
  </si>
  <si>
    <t>R01658</t>
  </si>
  <si>
    <t>R01659</t>
  </si>
  <si>
    <t>R01660</t>
  </si>
  <si>
    <t>R01662</t>
  </si>
  <si>
    <t>R01663</t>
  </si>
  <si>
    <t>R01664</t>
  </si>
  <si>
    <t>R01665</t>
  </si>
  <si>
    <t>R01666</t>
  </si>
  <si>
    <t>R01667</t>
  </si>
  <si>
    <t>R01668</t>
  </si>
  <si>
    <t>R01669</t>
  </si>
  <si>
    <t>R01670</t>
  </si>
  <si>
    <t>R01675</t>
  </si>
  <si>
    <t>R01676</t>
  </si>
  <si>
    <t>R01677</t>
  </si>
  <si>
    <t>R01678</t>
  </si>
  <si>
    <t>R01680</t>
  </si>
  <si>
    <t>R01681</t>
  </si>
  <si>
    <t>R01682</t>
  </si>
  <si>
    <t>R01683</t>
  </si>
  <si>
    <t>R01684</t>
  </si>
  <si>
    <t>R01685</t>
  </si>
  <si>
    <t>R01686</t>
  </si>
  <si>
    <t>R01687</t>
  </si>
  <si>
    <t>R01688</t>
  </si>
  <si>
    <t>R01689</t>
  </si>
  <si>
    <t>R01690</t>
  </si>
  <si>
    <t>R01694</t>
  </si>
  <si>
    <t>R01695</t>
  </si>
  <si>
    <t>R01696</t>
  </si>
  <si>
    <t>R01697</t>
  </si>
  <si>
    <t>R01698</t>
  </si>
  <si>
    <t>R01699</t>
  </si>
  <si>
    <t>R01700</t>
  </si>
  <si>
    <t>R01701</t>
  </si>
  <si>
    <t>R01702</t>
  </si>
  <si>
    <t>R01703</t>
  </si>
  <si>
    <t>R01704</t>
  </si>
  <si>
    <t>R01705</t>
  </si>
  <si>
    <t>R01706</t>
  </si>
  <si>
    <t>R01707</t>
  </si>
  <si>
    <t>R01708</t>
  </si>
  <si>
    <t>R01709</t>
  </si>
  <si>
    <t>R01710</t>
  </si>
  <si>
    <t>R01711</t>
  </si>
  <si>
    <t>R01712</t>
  </si>
  <si>
    <t>R01713</t>
  </si>
  <si>
    <t>R01714</t>
  </si>
  <si>
    <t>R01715</t>
  </si>
  <si>
    <t>R01716</t>
  </si>
  <si>
    <t>R01717</t>
  </si>
  <si>
    <t>R01718</t>
  </si>
  <si>
    <t>R01720</t>
  </si>
  <si>
    <t>R01721</t>
  </si>
  <si>
    <t>R01722</t>
  </si>
  <si>
    <t>R01723</t>
  </si>
  <si>
    <t>R01724</t>
  </si>
  <si>
    <t>R01725</t>
  </si>
  <si>
    <t>R01728</t>
  </si>
  <si>
    <t>R01730</t>
  </si>
  <si>
    <t>R01731</t>
  </si>
  <si>
    <t>R01732</t>
  </si>
  <si>
    <t>R01734</t>
  </si>
  <si>
    <t>R01735</t>
  </si>
  <si>
    <t>R01736</t>
  </si>
  <si>
    <t>R01737</t>
  </si>
  <si>
    <t>R01738</t>
  </si>
  <si>
    <t>R01739</t>
  </si>
  <si>
    <t>R01740</t>
  </si>
  <si>
    <t>R01741</t>
  </si>
  <si>
    <t>R01742</t>
  </si>
  <si>
    <t>R01745</t>
  </si>
  <si>
    <t>R01747</t>
  </si>
  <si>
    <t>R01748</t>
  </si>
  <si>
    <t>R01749</t>
  </si>
  <si>
    <t>R01750</t>
  </si>
  <si>
    <t>R01751</t>
  </si>
  <si>
    <t>R01752</t>
  </si>
  <si>
    <t>R01754</t>
  </si>
  <si>
    <t>R01757</t>
  </si>
  <si>
    <t>R01758</t>
  </si>
  <si>
    <t>R01759</t>
  </si>
  <si>
    <t>R01760</t>
  </si>
  <si>
    <t>R01761</t>
  </si>
  <si>
    <t>R01762</t>
  </si>
  <si>
    <t>R01763</t>
  </si>
  <si>
    <t>R01764</t>
  </si>
  <si>
    <t>R01766</t>
  </si>
  <si>
    <t>R01767</t>
  </si>
  <si>
    <t>R01768</t>
  </si>
  <si>
    <t>R01769</t>
  </si>
  <si>
    <t>R01770</t>
  </si>
  <si>
    <t>R01771</t>
  </si>
  <si>
    <t>R01773</t>
  </si>
  <si>
    <t>R01775</t>
  </si>
  <si>
    <t>R01776</t>
  </si>
  <si>
    <t>R01777</t>
  </si>
  <si>
    <t>R01778</t>
  </si>
  <si>
    <t>R01779</t>
  </si>
  <si>
    <t>R01780</t>
  </si>
  <si>
    <t>R01781</t>
  </si>
  <si>
    <t>R01782</t>
  </si>
  <si>
    <t>R01784</t>
  </si>
  <si>
    <t>R01785</t>
  </si>
  <si>
    <t>R01786</t>
  </si>
  <si>
    <t>R01787</t>
  </si>
  <si>
    <t>R01788</t>
  </si>
  <si>
    <t>R01790</t>
  </si>
  <si>
    <t>R01791</t>
  </si>
  <si>
    <t>R01793</t>
  </si>
  <si>
    <t>R01794</t>
  </si>
  <si>
    <t>R01795</t>
  </si>
  <si>
    <t>R01797</t>
  </si>
  <si>
    <t>R01798</t>
  </si>
  <si>
    <t>R01799</t>
  </si>
  <si>
    <t>R01800</t>
  </si>
  <si>
    <t>R01801</t>
  </si>
  <si>
    <t>R01802</t>
  </si>
  <si>
    <t>R01803</t>
  </si>
  <si>
    <t>R01804</t>
  </si>
  <si>
    <t>R01805</t>
  </si>
  <si>
    <t>R01806</t>
  </si>
  <si>
    <t>R01807</t>
  </si>
  <si>
    <t>R01808</t>
  </si>
  <si>
    <t>R01810</t>
  </si>
  <si>
    <t>R01811</t>
  </si>
  <si>
    <t>R01812</t>
  </si>
  <si>
    <t>R01813</t>
  </si>
  <si>
    <t>R01814</t>
  </si>
  <si>
    <t>R01815</t>
  </si>
  <si>
    <t>R01816</t>
  </si>
  <si>
    <t>R01817</t>
  </si>
  <si>
    <t>R01818</t>
  </si>
  <si>
    <t>R01819</t>
  </si>
  <si>
    <t>R01821</t>
  </si>
  <si>
    <t>R01823</t>
  </si>
  <si>
    <t>R01824</t>
  </si>
  <si>
    <t>R01825</t>
  </si>
  <si>
    <t>R01826</t>
  </si>
  <si>
    <t>R01827</t>
  </si>
  <si>
    <t>R01829</t>
  </si>
  <si>
    <t>R01830</t>
  </si>
  <si>
    <t>R01833</t>
  </si>
  <si>
    <t>R01834</t>
  </si>
  <si>
    <t>R01835</t>
  </si>
  <si>
    <t>R01836</t>
  </si>
  <si>
    <t>R01837</t>
  </si>
  <si>
    <t>R01838</t>
  </si>
  <si>
    <t>R01840</t>
  </si>
  <si>
    <t>R01841</t>
  </si>
  <si>
    <t>R01842</t>
  </si>
  <si>
    <t>R01843</t>
  </si>
  <si>
    <t>R01844</t>
  </si>
  <si>
    <t>R01845</t>
  </si>
  <si>
    <t>R01850</t>
  </si>
  <si>
    <t>R01851</t>
  </si>
  <si>
    <t>R01853</t>
  </si>
  <si>
    <t>R01854</t>
  </si>
  <si>
    <t>R01855</t>
  </si>
  <si>
    <t>R01856</t>
  </si>
  <si>
    <t>R01857</t>
  </si>
  <si>
    <t>R01858</t>
  </si>
  <si>
    <t>R01859</t>
  </si>
  <si>
    <t>R01860</t>
  </si>
  <si>
    <t>R01861</t>
  </si>
  <si>
    <t>R01862</t>
  </si>
  <si>
    <t>R01863</t>
  </si>
  <si>
    <t>R01866</t>
  </si>
  <si>
    <t>R01867</t>
  </si>
  <si>
    <t>R01868</t>
  </si>
  <si>
    <t>R01869</t>
  </si>
  <si>
    <t>R01870</t>
  </si>
  <si>
    <t>R01872</t>
  </si>
  <si>
    <t>R01873</t>
  </si>
  <si>
    <t>R01874</t>
  </si>
  <si>
    <t>R01875</t>
  </si>
  <si>
    <t>R01876</t>
  </si>
  <si>
    <t>R01877</t>
  </si>
  <si>
    <t>R01878</t>
  </si>
  <si>
    <t>R01879</t>
  </si>
  <si>
    <t>R01880</t>
  </si>
  <si>
    <t>R01881</t>
  </si>
  <si>
    <t>R01882</t>
  </si>
  <si>
    <t>R01883</t>
  </si>
  <si>
    <t>R01884</t>
  </si>
  <si>
    <t>R01885</t>
  </si>
  <si>
    <t>R01886</t>
  </si>
  <si>
    <t>R01887</t>
  </si>
  <si>
    <t>R01888</t>
  </si>
  <si>
    <t>R01889</t>
  </si>
  <si>
    <t>R01890</t>
  </si>
  <si>
    <t>R01891</t>
  </si>
  <si>
    <t>R01892</t>
  </si>
  <si>
    <t>R01895</t>
  </si>
  <si>
    <t>R01896</t>
  </si>
  <si>
    <t>R01898</t>
  </si>
  <si>
    <t>R01899</t>
  </si>
  <si>
    <t>R01900</t>
  </si>
  <si>
    <t>R01901</t>
  </si>
  <si>
    <t>R01902</t>
  </si>
  <si>
    <t>R01903</t>
  </si>
  <si>
    <t>R01904</t>
  </si>
  <si>
    <t>R01905</t>
  </si>
  <si>
    <t>R01906</t>
  </si>
  <si>
    <t>R01908</t>
  </si>
  <si>
    <t>R01909</t>
  </si>
  <si>
    <t>R01910</t>
  </si>
  <si>
    <t>R01911</t>
  </si>
  <si>
    <t>R01912</t>
  </si>
  <si>
    <t>R01913</t>
  </si>
  <si>
    <t>R01914</t>
  </si>
  <si>
    <t>R01915</t>
  </si>
  <si>
    <t>R01917</t>
  </si>
  <si>
    <t>R01918</t>
  </si>
  <si>
    <t>R01919</t>
  </si>
  <si>
    <t>R01920</t>
  </si>
  <si>
    <t>R01921</t>
  </si>
  <si>
    <t>R01922</t>
  </si>
  <si>
    <t>R01923</t>
  </si>
  <si>
    <t>R01924</t>
  </si>
  <si>
    <t>R01925</t>
  </si>
  <si>
    <t>R01926</t>
  </si>
  <si>
    <t>R01928</t>
  </si>
  <si>
    <t>R01929</t>
  </si>
  <si>
    <t>R01930</t>
  </si>
  <si>
    <t>R01931</t>
  </si>
  <si>
    <t>R01932</t>
  </si>
  <si>
    <t>R01933</t>
  </si>
  <si>
    <t>R01934</t>
  </si>
  <si>
    <t>R01936</t>
  </si>
  <si>
    <t>R01937</t>
  </si>
  <si>
    <t>R01938</t>
  </si>
  <si>
    <t>R01939</t>
  </si>
  <si>
    <t>R01940</t>
  </si>
  <si>
    <t>R01941</t>
  </si>
  <si>
    <t>R01942</t>
  </si>
  <si>
    <t>R01943</t>
  </si>
  <si>
    <t>R01944</t>
  </si>
  <si>
    <t>R01945</t>
  </si>
  <si>
    <t>R01946</t>
  </si>
  <si>
    <t>R01951</t>
  </si>
  <si>
    <t>R01952</t>
  </si>
  <si>
    <t>R01954</t>
  </si>
  <si>
    <t>R01956</t>
  </si>
  <si>
    <t>R01957</t>
  </si>
  <si>
    <t>R01959</t>
  </si>
  <si>
    <t>R01960</t>
  </si>
  <si>
    <t>R01961</t>
  </si>
  <si>
    <t>R01962</t>
  </si>
  <si>
    <t>R01963</t>
  </si>
  <si>
    <t>R01964</t>
  </si>
  <si>
    <t>R01965</t>
  </si>
  <si>
    <t>R01966</t>
  </si>
  <si>
    <t>R01967</t>
  </si>
  <si>
    <t>R01968</t>
  </si>
  <si>
    <t>R01969</t>
  </si>
  <si>
    <t>R01971</t>
  </si>
  <si>
    <t>R01972</t>
  </si>
  <si>
    <t>R01973</t>
  </si>
  <si>
    <t>R01974</t>
  </si>
  <si>
    <t>R01975</t>
  </si>
  <si>
    <t>R01976</t>
  </si>
  <si>
    <t>R01977</t>
  </si>
  <si>
    <t>R01978</t>
  </si>
  <si>
    <t>R01980</t>
  </si>
  <si>
    <t>R01981</t>
  </si>
  <si>
    <t>R01982</t>
  </si>
  <si>
    <t>R01983</t>
  </si>
  <si>
    <t>R01984</t>
  </si>
  <si>
    <t>R01986</t>
  </si>
  <si>
    <t>R01987</t>
  </si>
  <si>
    <t>R01989</t>
  </si>
  <si>
    <t>R01990</t>
  </si>
  <si>
    <t>R01991</t>
  </si>
  <si>
    <t>R01992</t>
  </si>
  <si>
    <t>R01993</t>
  </si>
  <si>
    <t>R01994</t>
  </si>
  <si>
    <t>R01995</t>
  </si>
  <si>
    <t>R01996</t>
  </si>
  <si>
    <t>R01997</t>
  </si>
  <si>
    <t>R01998</t>
  </si>
  <si>
    <t>R01999</t>
  </si>
  <si>
    <t>R02000</t>
  </si>
  <si>
    <t>R02002</t>
  </si>
  <si>
    <t>R02003</t>
  </si>
  <si>
    <t>R02004</t>
  </si>
  <si>
    <t>R02006</t>
  </si>
  <si>
    <t>R02007</t>
  </si>
  <si>
    <t>R02008</t>
  </si>
  <si>
    <t>R02009</t>
  </si>
  <si>
    <t>R02010</t>
  </si>
  <si>
    <t>R02011</t>
  </si>
  <si>
    <t>R02012</t>
  </si>
  <si>
    <t>R02013</t>
  </si>
  <si>
    <t>R02014</t>
  </si>
  <si>
    <t>R02016</t>
  </si>
  <si>
    <t>R02017</t>
  </si>
  <si>
    <t>R02018</t>
  </si>
  <si>
    <t>R02019</t>
  </si>
  <si>
    <t>R02020</t>
  </si>
  <si>
    <t>R02021</t>
  </si>
  <si>
    <t>R02022</t>
  </si>
  <si>
    <t>R02023</t>
  </si>
  <si>
    <t>R02024</t>
  </si>
  <si>
    <t>R02025</t>
  </si>
  <si>
    <t>R02026</t>
  </si>
  <si>
    <t>R02027</t>
  </si>
  <si>
    <t>R02029</t>
  </si>
  <si>
    <t>R02030</t>
  </si>
  <si>
    <t>R02032</t>
  </si>
  <si>
    <t>R02034</t>
  </si>
  <si>
    <t>R02035</t>
  </si>
  <si>
    <t>R02036</t>
  </si>
  <si>
    <t>R02037</t>
  </si>
  <si>
    <t>R02038</t>
  </si>
  <si>
    <t>R02039</t>
  </si>
  <si>
    <t>R02040</t>
  </si>
  <si>
    <t>R02041</t>
  </si>
  <si>
    <t>R02042</t>
  </si>
  <si>
    <t>R02047</t>
  </si>
  <si>
    <t>R02050</t>
  </si>
  <si>
    <t>R02051</t>
  </si>
  <si>
    <t>R02052</t>
  </si>
  <si>
    <t>R02053</t>
  </si>
  <si>
    <t>R02054</t>
  </si>
  <si>
    <t>R02055</t>
  </si>
  <si>
    <t>R02056</t>
  </si>
  <si>
    <t>R02057</t>
  </si>
  <si>
    <t>R02058</t>
  </si>
  <si>
    <t>R02059</t>
  </si>
  <si>
    <t>R02060</t>
  </si>
  <si>
    <t>R02061</t>
  </si>
  <si>
    <t>R02063</t>
  </si>
  <si>
    <t>R02064</t>
  </si>
  <si>
    <t>R02065</t>
  </si>
  <si>
    <t>R02068</t>
  </si>
  <si>
    <t>R02071</t>
  </si>
  <si>
    <t>R02073</t>
  </si>
  <si>
    <t>R02075</t>
  </si>
  <si>
    <t>R02076</t>
  </si>
  <si>
    <t>R02077</t>
  </si>
  <si>
    <t>R02078</t>
  </si>
  <si>
    <t>R02080</t>
  </si>
  <si>
    <t>R02081</t>
  </si>
  <si>
    <t>R02082</t>
  </si>
  <si>
    <t>R02083</t>
  </si>
  <si>
    <t>R02084</t>
  </si>
  <si>
    <t>R02085</t>
  </si>
  <si>
    <t>R02087</t>
  </si>
  <si>
    <t>R02088</t>
  </si>
  <si>
    <t>R02089</t>
  </si>
  <si>
    <t>R02090</t>
  </si>
  <si>
    <t>R02091</t>
  </si>
  <si>
    <t>R02092</t>
  </si>
  <si>
    <t>R02093</t>
  </si>
  <si>
    <t>R02094</t>
  </si>
  <si>
    <t>R02095</t>
  </si>
  <si>
    <t>R02096</t>
  </si>
  <si>
    <t>R02097</t>
  </si>
  <si>
    <t>R02098</t>
  </si>
  <si>
    <t>R02099</t>
  </si>
  <si>
    <t>R02100</t>
  </si>
  <si>
    <t>R02101</t>
  </si>
  <si>
    <t>R02102</t>
  </si>
  <si>
    <t>R02103</t>
  </si>
  <si>
    <t>R02106</t>
  </si>
  <si>
    <t>R02107</t>
  </si>
  <si>
    <t>R02108</t>
  </si>
  <si>
    <t>R02109</t>
  </si>
  <si>
    <t>R02110</t>
  </si>
  <si>
    <t>R02111</t>
  </si>
  <si>
    <t>R02112</t>
  </si>
  <si>
    <t>R02113</t>
  </si>
  <si>
    <t>R02114</t>
  </si>
  <si>
    <t>R02115</t>
  </si>
  <si>
    <t>R02116</t>
  </si>
  <si>
    <t>R02118</t>
  </si>
  <si>
    <t>R02119</t>
  </si>
  <si>
    <t>R02120</t>
  </si>
  <si>
    <t>R02122</t>
  </si>
  <si>
    <t>R02123</t>
  </si>
  <si>
    <t>R02124</t>
  </si>
  <si>
    <t>R02125</t>
  </si>
  <si>
    <t>R02126</t>
  </si>
  <si>
    <t>R02127</t>
  </si>
  <si>
    <t>R02128</t>
  </si>
  <si>
    <t>R02129</t>
  </si>
  <si>
    <t>R02130</t>
  </si>
  <si>
    <t>R02131</t>
  </si>
  <si>
    <t>R02132</t>
  </si>
  <si>
    <t>R02133</t>
  </si>
  <si>
    <t>R02134</t>
  </si>
  <si>
    <t>R02135</t>
  </si>
  <si>
    <t>R02136</t>
  </si>
  <si>
    <t>R02137</t>
  </si>
  <si>
    <t>R02138</t>
  </si>
  <si>
    <t>R02139</t>
  </si>
  <si>
    <t>R02141</t>
  </si>
  <si>
    <t>R02142</t>
  </si>
  <si>
    <t>R02143</t>
  </si>
  <si>
    <t>R02144</t>
  </si>
  <si>
    <t>R02145</t>
  </si>
  <si>
    <t>R02147</t>
  </si>
  <si>
    <t>R02148</t>
  </si>
  <si>
    <t>R02150</t>
  </si>
  <si>
    <t>R02152</t>
  </si>
  <si>
    <t>R02155</t>
  </si>
  <si>
    <t>R02156</t>
  </si>
  <si>
    <t>R02157</t>
  </si>
  <si>
    <t>R02158</t>
  </si>
  <si>
    <t>R02159</t>
  </si>
  <si>
    <t>R02160</t>
  </si>
  <si>
    <t>R02161</t>
  </si>
  <si>
    <t>R02163</t>
  </si>
  <si>
    <t>R02164</t>
  </si>
  <si>
    <t>R02165</t>
  </si>
  <si>
    <t>R02166</t>
  </si>
  <si>
    <t>R02167</t>
  </si>
  <si>
    <t>R02168</t>
  </si>
  <si>
    <t>R02170</t>
  </si>
  <si>
    <t>R02171</t>
  </si>
  <si>
    <t>R02172</t>
  </si>
  <si>
    <t>R02173</t>
  </si>
  <si>
    <t>R02174</t>
  </si>
  <si>
    <t>R02175</t>
  </si>
  <si>
    <t>R02177</t>
  </si>
  <si>
    <t>R02178</t>
  </si>
  <si>
    <t>R02179</t>
  </si>
  <si>
    <t>R02180</t>
  </si>
  <si>
    <t>R02181</t>
  </si>
  <si>
    <t>R02182</t>
  </si>
  <si>
    <t>R02183</t>
  </si>
  <si>
    <t>R02184</t>
  </si>
  <si>
    <t>R02185</t>
  </si>
  <si>
    <t>R02186</t>
  </si>
  <si>
    <t>R02187</t>
  </si>
  <si>
    <t>R02188</t>
  </si>
  <si>
    <t>R02189</t>
  </si>
  <si>
    <t>R02190</t>
  </si>
  <si>
    <t>R02191</t>
  </si>
  <si>
    <t>R02192</t>
  </si>
  <si>
    <t>R02193</t>
  </si>
  <si>
    <t>R02194</t>
  </si>
  <si>
    <t>R02195</t>
  </si>
  <si>
    <t>R02196</t>
  </si>
  <si>
    <t>R02197</t>
  </si>
  <si>
    <t>R02199</t>
  </si>
  <si>
    <t>R02200</t>
  </si>
  <si>
    <t>R02201</t>
  </si>
  <si>
    <t>R02203</t>
  </si>
  <si>
    <t>R02204</t>
  </si>
  <si>
    <t>R02205</t>
  </si>
  <si>
    <t>R02206</t>
  </si>
  <si>
    <t>R02207</t>
  </si>
  <si>
    <t>R02208</t>
  </si>
  <si>
    <t>R02209</t>
  </si>
  <si>
    <t>R02210</t>
  </si>
  <si>
    <t>R02211</t>
  </si>
  <si>
    <t>R02212</t>
  </si>
  <si>
    <t>R02213</t>
  </si>
  <si>
    <t>R02214</t>
  </si>
  <si>
    <t>R02215</t>
  </si>
  <si>
    <t>R02216</t>
  </si>
  <si>
    <t>R02218</t>
  </si>
  <si>
    <t>R02219</t>
  </si>
  <si>
    <t>R02220</t>
  </si>
  <si>
    <t>R02221</t>
  </si>
  <si>
    <t>R02222</t>
  </si>
  <si>
    <t>R02223</t>
  </si>
  <si>
    <t>R02224</t>
  </si>
  <si>
    <t>R02225</t>
  </si>
  <si>
    <t>R02226</t>
  </si>
  <si>
    <t>R02227</t>
  </si>
  <si>
    <t>R02228</t>
  </si>
  <si>
    <t>R02229</t>
  </si>
  <si>
    <t>R02231</t>
  </si>
  <si>
    <t>R02232</t>
  </si>
  <si>
    <t>R02233</t>
  </si>
  <si>
    <t>R02234</t>
  </si>
  <si>
    <t>R02235</t>
  </si>
  <si>
    <t>R02236</t>
  </si>
  <si>
    <t>R02237</t>
  </si>
  <si>
    <t>R02238</t>
  </si>
  <si>
    <t>R02239</t>
  </si>
  <si>
    <t>R02240</t>
  </si>
  <si>
    <t>R02241</t>
  </si>
  <si>
    <t>R02242</t>
  </si>
  <si>
    <t>R02243</t>
  </si>
  <si>
    <t>R02244</t>
  </si>
  <si>
    <t>R02245</t>
  </si>
  <si>
    <t>R02246</t>
  </si>
  <si>
    <t>R02247</t>
  </si>
  <si>
    <t>R02248</t>
  </si>
  <si>
    <t>R02249</t>
  </si>
  <si>
    <t>R02250</t>
  </si>
  <si>
    <t>R02251</t>
  </si>
  <si>
    <t>R02252</t>
  </si>
  <si>
    <t>R02253</t>
  </si>
  <si>
    <t>R02254</t>
  </si>
  <si>
    <t>R02255</t>
  </si>
  <si>
    <t>R02256</t>
  </si>
  <si>
    <t>R02257</t>
  </si>
  <si>
    <t>R02258</t>
  </si>
  <si>
    <t>R02259</t>
  </si>
  <si>
    <t>R02260</t>
  </si>
  <si>
    <t>R02261</t>
  </si>
  <si>
    <t>R02262</t>
  </si>
  <si>
    <t>R02263</t>
  </si>
  <si>
    <t>R02264</t>
  </si>
  <si>
    <t>R02265</t>
  </si>
  <si>
    <t>R02266</t>
  </si>
  <si>
    <t>R02267</t>
  </si>
  <si>
    <t>R02268</t>
  </si>
  <si>
    <t>R02269</t>
  </si>
  <si>
    <t>R02271</t>
  </si>
  <si>
    <t>R02272</t>
  </si>
  <si>
    <t>R02273</t>
  </si>
  <si>
    <t>R02274</t>
  </si>
  <si>
    <t>R02276</t>
  </si>
  <si>
    <t>R02277</t>
  </si>
  <si>
    <t>R02278</t>
  </si>
  <si>
    <t>R02279</t>
  </si>
  <si>
    <t>R02280</t>
  </si>
  <si>
    <t>R02281</t>
  </si>
  <si>
    <t>R02282</t>
  </si>
  <si>
    <t>R02283</t>
  </si>
  <si>
    <t>R02284</t>
  </si>
  <si>
    <t>R02285</t>
  </si>
  <si>
    <t>R02286</t>
  </si>
  <si>
    <t>R02287</t>
  </si>
  <si>
    <t>R02288</t>
  </si>
  <si>
    <t>R02289</t>
  </si>
  <si>
    <t>R02291</t>
  </si>
  <si>
    <t>R02292</t>
  </si>
  <si>
    <t>R02293</t>
  </si>
  <si>
    <t>R02294</t>
  </si>
  <si>
    <t>R02295</t>
  </si>
  <si>
    <t>R02296</t>
  </si>
  <si>
    <t>R02297</t>
  </si>
  <si>
    <t>R02298</t>
  </si>
  <si>
    <t>R02300</t>
  </si>
  <si>
    <t>R02301</t>
  </si>
  <si>
    <t>R02302</t>
  </si>
  <si>
    <t>R02303</t>
  </si>
  <si>
    <t>R02305</t>
  </si>
  <si>
    <t>R02306</t>
  </si>
  <si>
    <t>R02307</t>
  </si>
  <si>
    <t>R02309</t>
  </si>
  <si>
    <t>R02310</t>
  </si>
  <si>
    <t>R02311</t>
  </si>
  <si>
    <t>R02313</t>
  </si>
  <si>
    <t>R02315</t>
  </si>
  <si>
    <t>R02317</t>
  </si>
  <si>
    <t>R02318</t>
  </si>
  <si>
    <t>R02319</t>
  </si>
  <si>
    <t>R02320</t>
  </si>
  <si>
    <t>R02321</t>
  </si>
  <si>
    <t>R02322</t>
  </si>
  <si>
    <t>R02323</t>
  </si>
  <si>
    <t>R02324</t>
  </si>
  <si>
    <t>R02325</t>
  </si>
  <si>
    <t>R02326</t>
  </si>
  <si>
    <t>R02327</t>
  </si>
  <si>
    <t>R02328</t>
  </si>
  <si>
    <t>R02329</t>
  </si>
  <si>
    <t>R02330</t>
  </si>
  <si>
    <t>R02331</t>
  </si>
  <si>
    <t>R02332</t>
  </si>
  <si>
    <t>R02334</t>
  </si>
  <si>
    <t>R02335</t>
  </si>
  <si>
    <t>R02336</t>
  </si>
  <si>
    <t>R02337</t>
  </si>
  <si>
    <t>R02338</t>
  </si>
  <si>
    <t>R02339</t>
  </si>
  <si>
    <t>R02340</t>
  </si>
  <si>
    <t>R02341</t>
  </si>
  <si>
    <t>R02343</t>
  </si>
  <si>
    <t>R02344</t>
  </si>
  <si>
    <t>R02345</t>
  </si>
  <si>
    <t>R02347</t>
  </si>
  <si>
    <t>R02349</t>
  </si>
  <si>
    <t>R02350</t>
  </si>
  <si>
    <t>R02351</t>
  </si>
  <si>
    <t>R02352</t>
  </si>
  <si>
    <t>R02353</t>
  </si>
  <si>
    <t>R02354</t>
  </si>
  <si>
    <t>R02355</t>
  </si>
  <si>
    <t>R02356</t>
  </si>
  <si>
    <t>R02358</t>
  </si>
  <si>
    <t>R02359</t>
  </si>
  <si>
    <t>R02360</t>
  </si>
  <si>
    <t>R02363</t>
  </si>
  <si>
    <t>R02364</t>
  </si>
  <si>
    <t>R02365</t>
  </si>
  <si>
    <t>R02366</t>
  </si>
  <si>
    <t>R02367</t>
  </si>
  <si>
    <t>R02368</t>
  </si>
  <si>
    <t>R02369</t>
  </si>
  <si>
    <t>R02370</t>
  </si>
  <si>
    <t>R02371</t>
  </si>
  <si>
    <t>R02372</t>
  </si>
  <si>
    <t>R02373</t>
  </si>
  <si>
    <t>R02374</t>
  </si>
  <si>
    <t>R02375</t>
  </si>
  <si>
    <t>R02376</t>
  </si>
  <si>
    <t>R02377</t>
  </si>
  <si>
    <t>R02378</t>
  </si>
  <si>
    <t>R02379</t>
  </si>
  <si>
    <t>R02380</t>
  </si>
  <si>
    <t>R02381</t>
  </si>
  <si>
    <t>R02382</t>
  </si>
  <si>
    <t>R02383</t>
  </si>
  <si>
    <t>R02384</t>
  </si>
  <si>
    <t>R02385</t>
  </si>
  <si>
    <t>R02387</t>
  </si>
  <si>
    <t>R02388</t>
  </si>
  <si>
    <t>R02389</t>
  </si>
  <si>
    <t>R02391</t>
  </si>
  <si>
    <t>R02393</t>
  </si>
  <si>
    <t>R02394</t>
  </si>
  <si>
    <t>R02395</t>
  </si>
  <si>
    <t>R02396</t>
  </si>
  <si>
    <t>R02397</t>
  </si>
  <si>
    <t>R02398</t>
  </si>
  <si>
    <t>R02401</t>
  </si>
  <si>
    <t>R02402</t>
  </si>
  <si>
    <t>R02404</t>
  </si>
  <si>
    <t>R02405</t>
  </si>
  <si>
    <t>R02406</t>
  </si>
  <si>
    <t>R02407</t>
  </si>
  <si>
    <t>R02408</t>
  </si>
  <si>
    <t>R02409</t>
  </si>
  <si>
    <t>R02410</t>
  </si>
  <si>
    <t>R02411</t>
  </si>
  <si>
    <t>R02412</t>
  </si>
  <si>
    <t>R02413</t>
  </si>
  <si>
    <t>R02415</t>
  </si>
  <si>
    <t>R02416</t>
  </si>
  <si>
    <t>R02417</t>
  </si>
  <si>
    <t>R02418</t>
  </si>
  <si>
    <t>R02419</t>
  </si>
  <si>
    <t>R02420</t>
  </si>
  <si>
    <t>R02421</t>
  </si>
  <si>
    <t>R02422</t>
  </si>
  <si>
    <t>R02423</t>
  </si>
  <si>
    <t>R02424</t>
  </si>
  <si>
    <t>R02425</t>
  </si>
  <si>
    <t>R02426</t>
  </si>
  <si>
    <t>R02427</t>
  </si>
  <si>
    <t>R02428</t>
  </si>
  <si>
    <t>R02429</t>
  </si>
  <si>
    <t>R02430</t>
  </si>
  <si>
    <t>R02432</t>
  </si>
  <si>
    <t>R02433</t>
  </si>
  <si>
    <t>R02434</t>
  </si>
  <si>
    <t>R02436</t>
  </si>
  <si>
    <t>R02437</t>
  </si>
  <si>
    <t>R02438</t>
  </si>
  <si>
    <t>R02439</t>
  </si>
  <si>
    <t>R02441</t>
  </si>
  <si>
    <t>R02442</t>
  </si>
  <si>
    <t>R02443</t>
  </si>
  <si>
    <t>R02444</t>
  </si>
  <si>
    <t>R02445</t>
  </si>
  <si>
    <t>R02446</t>
  </si>
  <si>
    <t>R02447</t>
  </si>
  <si>
    <t>R02449</t>
  </si>
  <si>
    <t>R02450</t>
  </si>
  <si>
    <t>R02451</t>
  </si>
  <si>
    <t>R02452</t>
  </si>
  <si>
    <t>R02453</t>
  </si>
  <si>
    <t>R02454</t>
  </si>
  <si>
    <t>R02455</t>
  </si>
  <si>
    <t>R02456</t>
  </si>
  <si>
    <t>R02457</t>
  </si>
  <si>
    <t>R02458</t>
  </si>
  <si>
    <t>R02459</t>
  </si>
  <si>
    <t>R02460</t>
  </si>
  <si>
    <t>R02461</t>
  </si>
  <si>
    <t>R02462</t>
  </si>
  <si>
    <t>R02463</t>
  </si>
  <si>
    <t>R02464</t>
  </si>
  <si>
    <t>R02466</t>
  </si>
  <si>
    <t>R02467</t>
  </si>
  <si>
    <t>R02468</t>
  </si>
  <si>
    <t>R02469</t>
  </si>
  <si>
    <t>R02470</t>
  </si>
  <si>
    <t>R02471</t>
  </si>
  <si>
    <t>R02472</t>
  </si>
  <si>
    <t>R02473</t>
  </si>
  <si>
    <t>R02474</t>
  </si>
  <si>
    <t>R02476</t>
  </si>
  <si>
    <t>R02477</t>
  </si>
  <si>
    <t>R02478</t>
  </si>
  <si>
    <t>R02480</t>
  </si>
  <si>
    <t>R02481</t>
  </si>
  <si>
    <t>R02482</t>
  </si>
  <si>
    <t>R02484</t>
  </si>
  <si>
    <t>R02485</t>
  </si>
  <si>
    <t>R02486</t>
  </si>
  <si>
    <t>R02487</t>
  </si>
  <si>
    <t>R02488</t>
  </si>
  <si>
    <t>R02489</t>
  </si>
  <si>
    <t>R02490</t>
  </si>
  <si>
    <t>R02491</t>
  </si>
  <si>
    <t>R02492</t>
  </si>
  <si>
    <t>R02493</t>
  </si>
  <si>
    <t>R02494</t>
  </si>
  <si>
    <t>R02497</t>
  </si>
  <si>
    <t>R02498</t>
  </si>
  <si>
    <t>R02499</t>
  </si>
  <si>
    <t>R02501</t>
  </si>
  <si>
    <t>R02502</t>
  </si>
  <si>
    <t>R02503</t>
  </si>
  <si>
    <t>R02504</t>
  </si>
  <si>
    <t>R02505</t>
  </si>
  <si>
    <t>R02506</t>
  </si>
  <si>
    <t>R02508</t>
  </si>
  <si>
    <t>R02509</t>
  </si>
  <si>
    <t>R02511</t>
  </si>
  <si>
    <t>R02512</t>
  </si>
  <si>
    <t>R02513</t>
  </si>
  <si>
    <t>R02514</t>
  </si>
  <si>
    <t>R02515</t>
  </si>
  <si>
    <t>R02516</t>
  </si>
  <si>
    <t>R02517</t>
  </si>
  <si>
    <t>R02518</t>
  </si>
  <si>
    <t>R02519</t>
  </si>
  <si>
    <t>R02520</t>
  </si>
  <si>
    <t>R02521</t>
  </si>
  <si>
    <t>R02522</t>
  </si>
  <si>
    <t>R02526</t>
  </si>
  <si>
    <t>R02527</t>
  </si>
  <si>
    <t>R02528</t>
  </si>
  <si>
    <t>R02529</t>
  </si>
  <si>
    <t>R02530</t>
  </si>
  <si>
    <t>R02531</t>
  </si>
  <si>
    <t>R02532</t>
  </si>
  <si>
    <t>R02533</t>
  </si>
  <si>
    <t>R02534</t>
  </si>
  <si>
    <t>R02535</t>
  </si>
  <si>
    <t>R02536</t>
  </si>
  <si>
    <t>R02537</t>
  </si>
  <si>
    <t>R02539</t>
  </si>
  <si>
    <t>R02540</t>
  </si>
  <si>
    <t>R02541</t>
  </si>
  <si>
    <t>R02542</t>
  </si>
  <si>
    <t>R02543</t>
  </si>
  <si>
    <t>R02544</t>
  </si>
  <si>
    <t>R02545</t>
  </si>
  <si>
    <t>R02546</t>
  </si>
  <si>
    <t>R02547</t>
  </si>
  <si>
    <t>R02548</t>
  </si>
  <si>
    <t>R02549</t>
  </si>
  <si>
    <t>R02550</t>
  </si>
  <si>
    <t>R02551</t>
  </si>
  <si>
    <t>R02552</t>
  </si>
  <si>
    <t>R02553</t>
  </si>
  <si>
    <t>R02554</t>
  </si>
  <si>
    <t>R02555</t>
  </si>
  <si>
    <t>R02556</t>
  </si>
  <si>
    <t>R02557</t>
  </si>
  <si>
    <t>R02558</t>
  </si>
  <si>
    <t>R02559</t>
  </si>
  <si>
    <t>R02560</t>
  </si>
  <si>
    <t>R02561</t>
  </si>
  <si>
    <t>R02562</t>
  </si>
  <si>
    <t>R02563</t>
  </si>
  <si>
    <t>R02564</t>
  </si>
  <si>
    <t>R02565</t>
  </si>
  <si>
    <t>R02566</t>
  </si>
  <si>
    <t>R02568</t>
  </si>
  <si>
    <t>R02569</t>
  </si>
  <si>
    <t>R02570</t>
  </si>
  <si>
    <t>R02571</t>
  </si>
  <si>
    <t>R02572</t>
  </si>
  <si>
    <t>R02573</t>
  </si>
  <si>
    <t>R02574</t>
  </si>
  <si>
    <t>R02575</t>
  </si>
  <si>
    <t>R02576</t>
  </si>
  <si>
    <t>R02577</t>
  </si>
  <si>
    <t>R02580</t>
  </si>
  <si>
    <t>R02581</t>
  </si>
  <si>
    <t>R02583</t>
  </si>
  <si>
    <t>R02584</t>
  </si>
  <si>
    <t>R02585</t>
  </si>
  <si>
    <t>R02586</t>
  </si>
  <si>
    <t>R02587</t>
  </si>
  <si>
    <t>R02588</t>
  </si>
  <si>
    <t>R02589</t>
  </si>
  <si>
    <t>R02590</t>
  </si>
  <si>
    <t>R02591</t>
  </si>
  <si>
    <t>R02592</t>
  </si>
  <si>
    <t>R02593</t>
  </si>
  <si>
    <t>R02594</t>
  </si>
  <si>
    <t>R02595</t>
  </si>
  <si>
    <t>R02596</t>
  </si>
  <si>
    <t>R02597</t>
  </si>
  <si>
    <t>R02598</t>
  </si>
  <si>
    <t>R02599</t>
  </si>
  <si>
    <t>R02600</t>
  </si>
  <si>
    <t>R02601</t>
  </si>
  <si>
    <t>R02602</t>
  </si>
  <si>
    <t>R02603</t>
  </si>
  <si>
    <t>R02604</t>
  </si>
  <si>
    <t>R02605</t>
  </si>
  <si>
    <t>R02606</t>
  </si>
  <si>
    <t>R02609</t>
  </si>
  <si>
    <t>R02610</t>
  </si>
  <si>
    <t>R02611</t>
  </si>
  <si>
    <t>R02612</t>
  </si>
  <si>
    <t>R02613</t>
  </si>
  <si>
    <t>R02615</t>
  </si>
  <si>
    <t>R02616</t>
  </si>
  <si>
    <t>R02617</t>
  </si>
  <si>
    <t>R02618</t>
  </si>
  <si>
    <t>R02619</t>
  </si>
  <si>
    <t>R02620</t>
  </si>
  <si>
    <t>R02621</t>
  </si>
  <si>
    <t>R02622</t>
  </si>
  <si>
    <t>R02623</t>
  </si>
  <si>
    <t>R02624</t>
  </si>
  <si>
    <t>R02625</t>
  </si>
  <si>
    <t>R02626</t>
  </si>
  <si>
    <t>R02627</t>
  </si>
  <si>
    <t>R02628</t>
  </si>
  <si>
    <t>R02630</t>
  </si>
  <si>
    <t>R02631</t>
  </si>
  <si>
    <t>R02632</t>
  </si>
  <si>
    <t>R02633</t>
  </si>
  <si>
    <t>R02634</t>
  </si>
  <si>
    <t>R02636</t>
  </si>
  <si>
    <t>R02637</t>
  </si>
  <si>
    <t>R02639</t>
  </si>
  <si>
    <t>R02640</t>
  </si>
  <si>
    <t>R02642</t>
  </si>
  <si>
    <t>R02643</t>
  </si>
  <si>
    <t>R02644</t>
  </si>
  <si>
    <t>R02646</t>
  </si>
  <si>
    <t>R02648</t>
  </si>
  <si>
    <t>R02649</t>
  </si>
  <si>
    <t>R02650</t>
  </si>
  <si>
    <t>R02651</t>
  </si>
  <si>
    <t>R02652</t>
  </si>
  <si>
    <t>R02654</t>
  </si>
  <si>
    <t>R02655</t>
  </si>
  <si>
    <t>R02656</t>
  </si>
  <si>
    <t>R02657</t>
  </si>
  <si>
    <t>R02658</t>
  </si>
  <si>
    <t>R02659</t>
  </si>
  <si>
    <t>R02661</t>
  </si>
  <si>
    <t>R02662</t>
  </si>
  <si>
    <t>R02663</t>
  </si>
  <si>
    <t>R02664</t>
  </si>
  <si>
    <t>R02665</t>
  </si>
  <si>
    <t>R02666</t>
  </si>
  <si>
    <t>R02667</t>
  </si>
  <si>
    <t>R02668</t>
  </si>
  <si>
    <t>R02669</t>
  </si>
  <si>
    <t>R02670</t>
  </si>
  <si>
    <t>R02671</t>
  </si>
  <si>
    <t>R02672</t>
  </si>
  <si>
    <t>R02673</t>
  </si>
  <si>
    <t>R02675</t>
  </si>
  <si>
    <t>R02676</t>
  </si>
  <si>
    <t>R02677</t>
  </si>
  <si>
    <t>R02678</t>
  </si>
  <si>
    <t>R02679</t>
  </si>
  <si>
    <t>R02680</t>
  </si>
  <si>
    <t>R02681</t>
  </si>
  <si>
    <t>R02682</t>
  </si>
  <si>
    <t>R02683</t>
  </si>
  <si>
    <t>R02684</t>
  </si>
  <si>
    <t>R02685</t>
  </si>
  <si>
    <t>R02687</t>
  </si>
  <si>
    <t>R02688</t>
  </si>
  <si>
    <t>R02689</t>
  </si>
  <si>
    <t>R02691</t>
  </si>
  <si>
    <t>R02692</t>
  </si>
  <si>
    <t>R02693</t>
  </si>
  <si>
    <t>R02694</t>
  </si>
  <si>
    <t>R02695</t>
  </si>
  <si>
    <t>R02697</t>
  </si>
  <si>
    <t>R02698</t>
  </si>
  <si>
    <t>R02699</t>
  </si>
  <si>
    <t>R02700</t>
  </si>
  <si>
    <t>R02701</t>
  </si>
  <si>
    <t>R02702</t>
  </si>
  <si>
    <t>R02703</t>
  </si>
  <si>
    <t>R02704</t>
  </si>
  <si>
    <t>R02705</t>
  </si>
  <si>
    <t>R02706</t>
  </si>
  <si>
    <t>R02707</t>
  </si>
  <si>
    <t>R02708</t>
  </si>
  <si>
    <t>R02709</t>
  </si>
  <si>
    <t>R02711</t>
  </si>
  <si>
    <t>R02712</t>
  </si>
  <si>
    <t>R02713</t>
  </si>
  <si>
    <t>R02714</t>
  </si>
  <si>
    <t>R02715</t>
  </si>
  <si>
    <t>R02716</t>
  </si>
  <si>
    <t>R02717</t>
  </si>
  <si>
    <t>R02718</t>
  </si>
  <si>
    <t>R02719</t>
  </si>
  <si>
    <t>R02720</t>
  </si>
  <si>
    <t>R02721</t>
  </si>
  <si>
    <t>R02722</t>
  </si>
  <si>
    <t>R02723</t>
  </si>
  <si>
    <t>R02724</t>
  </si>
  <si>
    <t>R02725</t>
  </si>
  <si>
    <t>R02726</t>
  </si>
  <si>
    <t>R02727</t>
  </si>
  <si>
    <t>R02728</t>
  </si>
  <si>
    <t>R02729</t>
  </si>
  <si>
    <t>R02730</t>
  </si>
  <si>
    <t>R02731</t>
  </si>
  <si>
    <t>R02732</t>
  </si>
  <si>
    <t>R02733</t>
  </si>
  <si>
    <t>R02734</t>
  </si>
  <si>
    <t>R02735</t>
  </si>
  <si>
    <t>R02736</t>
  </si>
  <si>
    <t>R02737</t>
  </si>
  <si>
    <t>R02738</t>
  </si>
  <si>
    <t>R02739</t>
  </si>
  <si>
    <t>R02740</t>
  </si>
  <si>
    <t>R02741</t>
  </si>
  <si>
    <t>R02742</t>
  </si>
  <si>
    <t>R02743</t>
  </si>
  <si>
    <t>R02744</t>
  </si>
  <si>
    <t>R02745</t>
  </si>
  <si>
    <t>R02746</t>
  </si>
  <si>
    <t>R02747</t>
  </si>
  <si>
    <t>R02748</t>
  </si>
  <si>
    <t>R02749</t>
  </si>
  <si>
    <t>R02750</t>
  </si>
  <si>
    <t>R02751</t>
  </si>
  <si>
    <t>R02752</t>
  </si>
  <si>
    <t>R02754</t>
  </si>
  <si>
    <t>R02755</t>
  </si>
  <si>
    <t>R02756</t>
  </si>
  <si>
    <t>R02757</t>
  </si>
  <si>
    <t>R02758</t>
  </si>
  <si>
    <t>R02760</t>
  </si>
  <si>
    <t>R02762</t>
  </si>
  <si>
    <t>R02763</t>
  </si>
  <si>
    <t>R02764</t>
  </si>
  <si>
    <t>R02765</t>
  </si>
  <si>
    <t>R02766</t>
  </si>
  <si>
    <t>R02767</t>
  </si>
  <si>
    <t>R02768</t>
  </si>
  <si>
    <t>R02769</t>
  </si>
  <si>
    <t>R02770</t>
  </si>
  <si>
    <t>R02772</t>
  </si>
  <si>
    <t>R02773</t>
  </si>
  <si>
    <t>R02776</t>
  </si>
  <si>
    <t>R02777</t>
  </si>
  <si>
    <t>R02778</t>
  </si>
  <si>
    <t>R02780</t>
  </si>
  <si>
    <t>R02781</t>
  </si>
  <si>
    <t>R02782</t>
  </si>
  <si>
    <t>R02783</t>
  </si>
  <si>
    <t>R02786</t>
  </si>
  <si>
    <t>R02788</t>
  </si>
  <si>
    <t>R02789</t>
  </si>
  <si>
    <t>R02790</t>
  </si>
  <si>
    <t>R02791</t>
  </si>
  <si>
    <t>R02792</t>
  </si>
  <si>
    <t>R02793</t>
  </si>
  <si>
    <t>R02794</t>
  </si>
  <si>
    <t>R02797</t>
  </si>
  <si>
    <t>R02798</t>
  </si>
  <si>
    <t>R02799</t>
  </si>
  <si>
    <t>R02800</t>
  </si>
  <si>
    <t>R02801</t>
  </si>
  <si>
    <t>R02802</t>
  </si>
  <si>
    <t>R02804</t>
  </si>
  <si>
    <t>R02805</t>
  </si>
  <si>
    <t>R02806</t>
  </si>
  <si>
    <t>R02807</t>
  </si>
  <si>
    <t>R02808</t>
  </si>
  <si>
    <t>R02809</t>
  </si>
  <si>
    <t>R02810</t>
  </si>
  <si>
    <t>R02811</t>
  </si>
  <si>
    <t>R02813</t>
  </si>
  <si>
    <t>R02814</t>
  </si>
  <si>
    <t>R02815</t>
  </si>
  <si>
    <t>R02816</t>
  </si>
  <si>
    <t>R02817</t>
  </si>
  <si>
    <t>R02818</t>
  </si>
  <si>
    <t>R02819</t>
  </si>
  <si>
    <t>R02820</t>
  </si>
  <si>
    <t>R02821</t>
  </si>
  <si>
    <t>R02822</t>
  </si>
  <si>
    <t>R02823</t>
  </si>
  <si>
    <t>R02824</t>
  </si>
  <si>
    <t>R02825</t>
  </si>
  <si>
    <t>R02826</t>
  </si>
  <si>
    <t>R02827</t>
  </si>
  <si>
    <t>R02828</t>
  </si>
  <si>
    <t>R02829</t>
  </si>
  <si>
    <t>R02830</t>
  </si>
  <si>
    <t>R02831</t>
  </si>
  <si>
    <t>R02832</t>
  </si>
  <si>
    <t>R02833</t>
  </si>
  <si>
    <t>R02834</t>
  </si>
  <si>
    <t>R02836</t>
  </si>
  <si>
    <t>R02837</t>
  </si>
  <si>
    <t>R02838</t>
  </si>
  <si>
    <t>R02839</t>
  </si>
  <si>
    <t>R02840</t>
  </si>
  <si>
    <t>R02841</t>
  </si>
  <si>
    <t>R02843</t>
  </si>
  <si>
    <t>R02846</t>
  </si>
  <si>
    <t>R02847</t>
  </si>
  <si>
    <t>R02851</t>
  </si>
  <si>
    <t>R02852</t>
  </si>
  <si>
    <t>R02853</t>
  </si>
  <si>
    <t>R02854</t>
  </si>
  <si>
    <t>R02855</t>
  </si>
  <si>
    <t>R02856</t>
  </si>
  <si>
    <t>R02857</t>
  </si>
  <si>
    <t>R02858</t>
  </si>
  <si>
    <t>R02859</t>
  </si>
  <si>
    <t>R02860</t>
  </si>
  <si>
    <t>R02861</t>
  </si>
  <si>
    <t>R02862</t>
  </si>
  <si>
    <t>R02863</t>
  </si>
  <si>
    <t>R02864</t>
  </si>
  <si>
    <t>R02865</t>
  </si>
  <si>
    <t>R02866</t>
  </si>
  <si>
    <t>R02867</t>
  </si>
  <si>
    <t>R02868</t>
  </si>
  <si>
    <t>R02869</t>
  </si>
  <si>
    <t>R02872</t>
  </si>
  <si>
    <t>R02873</t>
  </si>
  <si>
    <t>R02874</t>
  </si>
  <si>
    <t>R02875</t>
  </si>
  <si>
    <t>R02876</t>
  </si>
  <si>
    <t>R02877</t>
  </si>
  <si>
    <t>R02878</t>
  </si>
  <si>
    <t>R02879</t>
  </si>
  <si>
    <t>R02880</t>
  </si>
  <si>
    <t>R02882</t>
  </si>
  <si>
    <t>R02884</t>
  </si>
  <si>
    <t>R02885</t>
  </si>
  <si>
    <t>R02886</t>
  </si>
  <si>
    <t>R02887</t>
  </si>
  <si>
    <t>R02888</t>
  </si>
  <si>
    <t>R02889</t>
  </si>
  <si>
    <t>R02890</t>
  </si>
  <si>
    <t>R02892</t>
  </si>
  <si>
    <t>R02893</t>
  </si>
  <si>
    <t>R02894</t>
  </si>
  <si>
    <t>R02895</t>
  </si>
  <si>
    <t>R02896</t>
  </si>
  <si>
    <t>R02897</t>
  </si>
  <si>
    <t>R02898</t>
  </si>
  <si>
    <t>R02899</t>
  </si>
  <si>
    <t>R02901</t>
  </si>
  <si>
    <t>R02902</t>
  </si>
  <si>
    <t>R02903</t>
  </si>
  <si>
    <t>R02904</t>
  </si>
  <si>
    <t>R02905</t>
  </si>
  <si>
    <t>R02906</t>
  </si>
  <si>
    <t>R02907</t>
  </si>
  <si>
    <t>R02908</t>
  </si>
  <si>
    <t>R02909</t>
  </si>
  <si>
    <t>R02910</t>
  </si>
  <si>
    <t>R02911</t>
  </si>
  <si>
    <t>R02912</t>
  </si>
  <si>
    <t>R02914</t>
  </si>
  <si>
    <t>R02915</t>
  </si>
  <si>
    <t>R02917</t>
  </si>
  <si>
    <t>R02918</t>
  </si>
  <si>
    <t>R02919</t>
  </si>
  <si>
    <t>R02920</t>
  </si>
  <si>
    <t>R02921</t>
  </si>
  <si>
    <t>R02922</t>
  </si>
  <si>
    <t>R02923</t>
  </si>
  <si>
    <t>R02924</t>
  </si>
  <si>
    <t>R02925</t>
  </si>
  <si>
    <t>R02926</t>
  </si>
  <si>
    <t>R02927</t>
  </si>
  <si>
    <t>R02928</t>
  </si>
  <si>
    <t>R02929</t>
  </si>
  <si>
    <t>R02930</t>
  </si>
  <si>
    <t>R02931</t>
  </si>
  <si>
    <t>R02932</t>
  </si>
  <si>
    <t>R02933</t>
  </si>
  <si>
    <t>R02934</t>
  </si>
  <si>
    <t>R02935</t>
  </si>
  <si>
    <t>R02936</t>
  </si>
  <si>
    <t>R02937</t>
  </si>
  <si>
    <t>R02938</t>
  </si>
  <si>
    <t>R02940</t>
  </si>
  <si>
    <t>R02941</t>
  </si>
  <si>
    <t>R02942</t>
  </si>
  <si>
    <t>R02943</t>
  </si>
  <si>
    <t>R02944</t>
  </si>
  <si>
    <t>R02945</t>
  </si>
  <si>
    <t>R02946</t>
  </si>
  <si>
    <t>R02947</t>
  </si>
  <si>
    <t>R02948</t>
  </si>
  <si>
    <t>R02949</t>
  </si>
  <si>
    <t>R02950</t>
  </si>
  <si>
    <t>R02951</t>
  </si>
  <si>
    <t>R02952</t>
  </si>
  <si>
    <t>R02953</t>
  </si>
  <si>
    <t>R02954</t>
  </si>
  <si>
    <t>R02955</t>
  </si>
  <si>
    <t>R02956</t>
  </si>
  <si>
    <t>R02957</t>
  </si>
  <si>
    <t>R02959</t>
  </si>
  <si>
    <t>R02960</t>
  </si>
  <si>
    <t>R02961</t>
  </si>
  <si>
    <t>R02962</t>
  </si>
  <si>
    <t>R02963</t>
  </si>
  <si>
    <t>R02964</t>
  </si>
  <si>
    <t>R02965</t>
  </si>
  <si>
    <t>R02968</t>
  </si>
  <si>
    <t>R02969</t>
  </si>
  <si>
    <t>R02970</t>
  </si>
  <si>
    <t>R02971</t>
  </si>
  <si>
    <t>R02972</t>
  </si>
  <si>
    <t>R02973</t>
  </si>
  <si>
    <t>R02974</t>
  </si>
  <si>
    <t>R02975</t>
  </si>
  <si>
    <t>R02976</t>
  </si>
  <si>
    <t>R02978</t>
  </si>
  <si>
    <t>R02979</t>
  </si>
  <si>
    <t>R02980</t>
  </si>
  <si>
    <t>R02982</t>
  </si>
  <si>
    <t>R02983</t>
  </si>
  <si>
    <t>R02984</t>
  </si>
  <si>
    <t>R02985</t>
  </si>
  <si>
    <t>R02986</t>
  </si>
  <si>
    <t>R02987</t>
  </si>
  <si>
    <t>R02988</t>
  </si>
  <si>
    <t>R02989</t>
  </si>
  <si>
    <t>R02990</t>
  </si>
  <si>
    <t>R02991</t>
  </si>
  <si>
    <t>R02992</t>
  </si>
  <si>
    <t>R02993</t>
  </si>
  <si>
    <t>R02994</t>
  </si>
  <si>
    <t>R02995</t>
  </si>
  <si>
    <t>R02997</t>
  </si>
  <si>
    <t>R02998</t>
  </si>
  <si>
    <t>R02999</t>
  </si>
  <si>
    <t>R03001</t>
  </si>
  <si>
    <t>R03003</t>
  </si>
  <si>
    <t>R03004</t>
  </si>
  <si>
    <t>R03005</t>
  </si>
  <si>
    <t>R03006</t>
  </si>
  <si>
    <t>R03008</t>
  </si>
  <si>
    <t>R03009</t>
  </si>
  <si>
    <t>R03012</t>
  </si>
  <si>
    <t>R03013</t>
  </si>
  <si>
    <t>R03014</t>
  </si>
  <si>
    <t>R03015</t>
  </si>
  <si>
    <t>R03016</t>
  </si>
  <si>
    <t>R03017</t>
  </si>
  <si>
    <t>R03018</t>
  </si>
  <si>
    <t>R03019</t>
  </si>
  <si>
    <t>R03020</t>
  </si>
  <si>
    <t>R03021</t>
  </si>
  <si>
    <t>R03022</t>
  </si>
  <si>
    <t>R03023</t>
  </si>
  <si>
    <t>R03024</t>
  </si>
  <si>
    <t>R03025</t>
  </si>
  <si>
    <t>R03026</t>
  </si>
  <si>
    <t>R03027</t>
  </si>
  <si>
    <t>R03028</t>
  </si>
  <si>
    <t>R03030</t>
  </si>
  <si>
    <t>R03031</t>
  </si>
  <si>
    <t>R03032</t>
  </si>
  <si>
    <t>R03033</t>
  </si>
  <si>
    <t>R03034</t>
  </si>
  <si>
    <t>R03035</t>
  </si>
  <si>
    <t>R03036</t>
  </si>
  <si>
    <t>R03037</t>
  </si>
  <si>
    <t>R03038</t>
  </si>
  <si>
    <t>R03039</t>
  </si>
  <si>
    <t>R03040</t>
  </si>
  <si>
    <t>R03043</t>
  </si>
  <si>
    <t>R03044</t>
  </si>
  <si>
    <t>R03045</t>
  </si>
  <si>
    <t>R03046</t>
  </si>
  <si>
    <t>R03048</t>
  </si>
  <si>
    <t>R03049</t>
  </si>
  <si>
    <t>R03050</t>
  </si>
  <si>
    <t>R03051</t>
  </si>
  <si>
    <t>R03052</t>
  </si>
  <si>
    <t>R03053</t>
  </si>
  <si>
    <t>R03054</t>
  </si>
  <si>
    <t>R03055</t>
  </si>
  <si>
    <t>R03056</t>
  </si>
  <si>
    <t>R03057</t>
  </si>
  <si>
    <t>R03058</t>
  </si>
  <si>
    <t>R03059</t>
  </si>
  <si>
    <t>R03060</t>
  </si>
  <si>
    <t>R03062</t>
  </si>
  <si>
    <t>R03063</t>
  </si>
  <si>
    <t>R03064</t>
  </si>
  <si>
    <t>R03065</t>
  </si>
  <si>
    <t>R03066</t>
  </si>
  <si>
    <t>R03067</t>
  </si>
  <si>
    <t>R03069</t>
  </si>
  <si>
    <t>R03070</t>
  </si>
  <si>
    <t>R03071</t>
  </si>
  <si>
    <t>R03072</t>
  </si>
  <si>
    <t>R03073</t>
  </si>
  <si>
    <t>R03075</t>
  </si>
  <si>
    <t>R03076</t>
  </si>
  <si>
    <t>R03077</t>
  </si>
  <si>
    <t>R03078</t>
  </si>
  <si>
    <t>R03079</t>
  </si>
  <si>
    <t>R03080</t>
  </si>
  <si>
    <t>R03081</t>
  </si>
  <si>
    <t>R03082</t>
  </si>
  <si>
    <t>R03083</t>
  </si>
  <si>
    <t>R03084</t>
  </si>
  <si>
    <t>R03086</t>
  </si>
  <si>
    <t>R03087</t>
  </si>
  <si>
    <t>R03088</t>
  </si>
  <si>
    <t>R03089</t>
  </si>
  <si>
    <t>R03090</t>
  </si>
  <si>
    <t>R03091</t>
  </si>
  <si>
    <t>R03092</t>
  </si>
  <si>
    <t>R03093</t>
  </si>
  <si>
    <t>R03094</t>
  </si>
  <si>
    <t>R03095</t>
  </si>
  <si>
    <t>R03096</t>
  </si>
  <si>
    <t>R03097</t>
  </si>
  <si>
    <t>R03098</t>
  </si>
  <si>
    <t>R03102</t>
  </si>
  <si>
    <t>R03103</t>
  </si>
  <si>
    <t>R03104</t>
  </si>
  <si>
    <t>R03105</t>
  </si>
  <si>
    <t>R03106</t>
  </si>
  <si>
    <t>R03107</t>
  </si>
  <si>
    <t>R03109</t>
  </si>
  <si>
    <t>R03110</t>
  </si>
  <si>
    <t>R03111</t>
  </si>
  <si>
    <t>R03112</t>
  </si>
  <si>
    <t>R03114</t>
  </si>
  <si>
    <t>R03115</t>
  </si>
  <si>
    <t>R03116</t>
  </si>
  <si>
    <t>R03118</t>
  </si>
  <si>
    <t>R03119</t>
  </si>
  <si>
    <t>R03120</t>
  </si>
  <si>
    <t>R03121</t>
  </si>
  <si>
    <t>R03122</t>
  </si>
  <si>
    <t>R03123</t>
  </si>
  <si>
    <t>R03124</t>
  </si>
  <si>
    <t>R03125</t>
  </si>
  <si>
    <t>R03126</t>
  </si>
  <si>
    <t>R03127</t>
  </si>
  <si>
    <t>R03128</t>
  </si>
  <si>
    <t>R03129</t>
  </si>
  <si>
    <t>R03130</t>
  </si>
  <si>
    <t>R03131</t>
  </si>
  <si>
    <t>R03132</t>
  </si>
  <si>
    <t>R03133</t>
  </si>
  <si>
    <t>R03134</t>
  </si>
  <si>
    <t>R03135</t>
  </si>
  <si>
    <t>R03136</t>
  </si>
  <si>
    <t>R03137</t>
  </si>
  <si>
    <t>R03138</t>
  </si>
  <si>
    <t>R03139</t>
  </si>
  <si>
    <t>R03140</t>
  </si>
  <si>
    <t>R03141</t>
  </si>
  <si>
    <t>R03142</t>
  </si>
  <si>
    <t>R03143</t>
  </si>
  <si>
    <t>R03145</t>
  </si>
  <si>
    <t>R03146</t>
  </si>
  <si>
    <t>R03147</t>
  </si>
  <si>
    <t>R03149</t>
  </si>
  <si>
    <t>R03150</t>
  </si>
  <si>
    <t>R03151</t>
  </si>
  <si>
    <t>R03153</t>
  </si>
  <si>
    <t>R03154</t>
  </si>
  <si>
    <t>R03155</t>
  </si>
  <si>
    <t>R03156</t>
  </si>
  <si>
    <t>R03157</t>
  </si>
  <si>
    <t>R03158</t>
  </si>
  <si>
    <t>R03161</t>
  </si>
  <si>
    <t>R03162</t>
  </si>
  <si>
    <t>R03163</t>
  </si>
  <si>
    <t>R03164</t>
  </si>
  <si>
    <t>R03165</t>
  </si>
  <si>
    <t>R03166</t>
  </si>
  <si>
    <t>R03167</t>
  </si>
  <si>
    <t>R03168</t>
  </si>
  <si>
    <t>R03169</t>
  </si>
  <si>
    <t>R03171</t>
  </si>
  <si>
    <t>R03172</t>
  </si>
  <si>
    <t>R03173</t>
  </si>
  <si>
    <t>R03174</t>
  </si>
  <si>
    <t>R03175</t>
  </si>
  <si>
    <t>R03176</t>
  </si>
  <si>
    <t>R03177</t>
  </si>
  <si>
    <t>R03178</t>
  </si>
  <si>
    <t>R03180</t>
  </si>
  <si>
    <t>R03181</t>
  </si>
  <si>
    <t>R03182</t>
  </si>
  <si>
    <t>R03183</t>
  </si>
  <si>
    <t>R03184</t>
  </si>
  <si>
    <t>R03185</t>
  </si>
  <si>
    <t>R03186</t>
  </si>
  <si>
    <t>R03187</t>
  </si>
  <si>
    <t>R03188</t>
  </si>
  <si>
    <t>R03189</t>
  </si>
  <si>
    <t>R03190</t>
  </si>
  <si>
    <t>R03191</t>
  </si>
  <si>
    <t>R03192</t>
  </si>
  <si>
    <t>R03193</t>
  </si>
  <si>
    <t>R03194</t>
  </si>
  <si>
    <t>R03195</t>
  </si>
  <si>
    <t>R03197</t>
  </si>
  <si>
    <t>R03198</t>
  </si>
  <si>
    <t>R03199</t>
  </si>
  <si>
    <t>R03200</t>
  </si>
  <si>
    <t>R03201</t>
  </si>
  <si>
    <t>R03202</t>
  </si>
  <si>
    <t>R03203</t>
  </si>
  <si>
    <t>R03204</t>
  </si>
  <si>
    <t>R03206</t>
  </si>
  <si>
    <t>R03207</t>
  </si>
  <si>
    <t>R03208</t>
  </si>
  <si>
    <t>R03209</t>
  </si>
  <si>
    <t>R03210</t>
  </si>
  <si>
    <t>R03211</t>
  </si>
  <si>
    <t>R03212</t>
  </si>
  <si>
    <t>R03213</t>
  </si>
  <si>
    <t>R03214</t>
  </si>
  <si>
    <t>R03215</t>
  </si>
  <si>
    <t>R03216</t>
  </si>
  <si>
    <t>R03217</t>
  </si>
  <si>
    <t>R03218</t>
  </si>
  <si>
    <t>R03219</t>
  </si>
  <si>
    <t>R03220</t>
  </si>
  <si>
    <t>R03222</t>
  </si>
  <si>
    <t>R03223</t>
  </si>
  <si>
    <t>R03224</t>
  </si>
  <si>
    <t>R03225</t>
  </si>
  <si>
    <t>R03226</t>
  </si>
  <si>
    <t>R03227</t>
  </si>
  <si>
    <t>R03228</t>
  </si>
  <si>
    <t>R03229</t>
  </si>
  <si>
    <t>R03230</t>
  </si>
  <si>
    <t>R03231</t>
  </si>
  <si>
    <t>R03232</t>
  </si>
  <si>
    <t>R03234</t>
  </si>
  <si>
    <t>R03236</t>
  </si>
  <si>
    <t>R03237</t>
  </si>
  <si>
    <t>R03238</t>
  </si>
  <si>
    <t>R03239</t>
  </si>
  <si>
    <t>R03240</t>
  </si>
  <si>
    <t>R03241</t>
  </si>
  <si>
    <t>R03243</t>
  </si>
  <si>
    <t>R03244</t>
  </si>
  <si>
    <t>R03245</t>
  </si>
  <si>
    <t>R03246</t>
  </si>
  <si>
    <t>R03247</t>
  </si>
  <si>
    <t>R03248</t>
  </si>
  <si>
    <t>R03249</t>
  </si>
  <si>
    <t>R03250</t>
  </si>
  <si>
    <t>R03251</t>
  </si>
  <si>
    <t>R03253</t>
  </si>
  <si>
    <t>R03254</t>
  </si>
  <si>
    <t>R03255</t>
  </si>
  <si>
    <t>R03256</t>
  </si>
  <si>
    <t>R03257</t>
  </si>
  <si>
    <t>R03258</t>
  </si>
  <si>
    <t>R03259</t>
  </si>
  <si>
    <t>R03260</t>
  </si>
  <si>
    <t>R03261</t>
  </si>
  <si>
    <t>R03262</t>
  </si>
  <si>
    <t>R03263</t>
  </si>
  <si>
    <t>R03264</t>
  </si>
  <si>
    <t>R03265</t>
  </si>
  <si>
    <t>R03266</t>
  </si>
  <si>
    <t>R03267</t>
  </si>
  <si>
    <t>R03268</t>
  </si>
  <si>
    <t>R03269</t>
  </si>
  <si>
    <t>R03270</t>
  </si>
  <si>
    <t>R03271</t>
  </si>
  <si>
    <t>R03272</t>
  </si>
  <si>
    <t>R03273</t>
  </si>
  <si>
    <t>R03274</t>
  </si>
  <si>
    <t>R03275</t>
  </si>
  <si>
    <t>R03276</t>
  </si>
  <si>
    <t>R03277</t>
  </si>
  <si>
    <t>R03278</t>
  </si>
  <si>
    <t>R03279</t>
  </si>
  <si>
    <t>R03281</t>
  </si>
  <si>
    <t>R03283</t>
  </si>
  <si>
    <t>R03284</t>
  </si>
  <si>
    <t>R03286</t>
  </si>
  <si>
    <t>R03288</t>
  </si>
  <si>
    <t>R03289</t>
  </si>
  <si>
    <t>R03290</t>
  </si>
  <si>
    <t>R03291</t>
  </si>
  <si>
    <t>R03292</t>
  </si>
  <si>
    <t>R03293</t>
  </si>
  <si>
    <t>R03295</t>
  </si>
  <si>
    <t>R03296</t>
  </si>
  <si>
    <t>R03297</t>
  </si>
  <si>
    <t>R03298</t>
  </si>
  <si>
    <t>R03299</t>
  </si>
  <si>
    <t>R03300</t>
  </si>
  <si>
    <t>R03302</t>
  </si>
  <si>
    <t>R03303</t>
  </si>
  <si>
    <t>R03304</t>
  </si>
  <si>
    <t>R03306</t>
  </si>
  <si>
    <t>R03307</t>
  </si>
  <si>
    <t>R03308</t>
  </si>
  <si>
    <t>R03310</t>
  </si>
  <si>
    <t>R03311</t>
  </si>
  <si>
    <t>R03313</t>
  </si>
  <si>
    <t>R03314</t>
  </si>
  <si>
    <t>R03315</t>
  </si>
  <si>
    <t>R03316</t>
  </si>
  <si>
    <t>R03317</t>
  </si>
  <si>
    <t>R03318</t>
  </si>
  <si>
    <t>R03321</t>
  </si>
  <si>
    <t>R03322</t>
  </si>
  <si>
    <t>R03323</t>
  </si>
  <si>
    <t>R03325</t>
  </si>
  <si>
    <t>R03326</t>
  </si>
  <si>
    <t>R03327</t>
  </si>
  <si>
    <t>R03329</t>
  </si>
  <si>
    <t>R03330</t>
  </si>
  <si>
    <t>R03331</t>
  </si>
  <si>
    <t>R03332</t>
  </si>
  <si>
    <t>R03333</t>
  </si>
  <si>
    <t>R03334</t>
  </si>
  <si>
    <t>R03336</t>
  </si>
  <si>
    <t>R03337</t>
  </si>
  <si>
    <t>R03338</t>
  </si>
  <si>
    <t>R03339</t>
  </si>
  <si>
    <t>R03341</t>
  </si>
  <si>
    <t>R03342</t>
  </si>
  <si>
    <t>R03344</t>
  </si>
  <si>
    <t>R03345</t>
  </si>
  <si>
    <t>R03346</t>
  </si>
  <si>
    <t>R03347</t>
  </si>
  <si>
    <t>R03348</t>
  </si>
  <si>
    <t>R03349</t>
  </si>
  <si>
    <t>R03350</t>
  </si>
  <si>
    <t>R03351</t>
  </si>
  <si>
    <t>R03352</t>
  </si>
  <si>
    <t>R03353</t>
  </si>
  <si>
    <t>R03354</t>
  </si>
  <si>
    <t>R03355</t>
  </si>
  <si>
    <t>R03356</t>
  </si>
  <si>
    <t>R03357</t>
  </si>
  <si>
    <t>R03358</t>
  </si>
  <si>
    <t>R03359</t>
  </si>
  <si>
    <t>R03360</t>
  </si>
  <si>
    <t>R03361</t>
  </si>
  <si>
    <t>R03362</t>
  </si>
  <si>
    <t>R03363</t>
  </si>
  <si>
    <t>R03364</t>
  </si>
  <si>
    <t>R03365</t>
  </si>
  <si>
    <t>R03366</t>
  </si>
  <si>
    <t>R03367</t>
  </si>
  <si>
    <t>R03369</t>
  </si>
  <si>
    <t>R03370</t>
  </si>
  <si>
    <t>R03371</t>
  </si>
  <si>
    <t>R03372</t>
  </si>
  <si>
    <t>R03373</t>
  </si>
  <si>
    <t>R03374</t>
  </si>
  <si>
    <t>R03375</t>
  </si>
  <si>
    <t>R03376</t>
  </si>
  <si>
    <t>R03378</t>
  </si>
  <si>
    <t>R03380</t>
  </si>
  <si>
    <t>R03381</t>
  </si>
  <si>
    <t>R03383</t>
  </si>
  <si>
    <t>R03384</t>
  </si>
  <si>
    <t>R03385</t>
  </si>
  <si>
    <t>R03386</t>
  </si>
  <si>
    <t>R03387</t>
  </si>
  <si>
    <t>R03388</t>
  </si>
  <si>
    <t>R03390</t>
  </si>
  <si>
    <t>R03391</t>
  </si>
  <si>
    <t>R03392</t>
  </si>
  <si>
    <t>R03393</t>
  </si>
  <si>
    <t>R03394</t>
  </si>
  <si>
    <t>R03395</t>
  </si>
  <si>
    <t>R03396</t>
  </si>
  <si>
    <t>R03397</t>
  </si>
  <si>
    <t>R03398</t>
  </si>
  <si>
    <t>R03399</t>
  </si>
  <si>
    <t>R03401</t>
  </si>
  <si>
    <t>R03402</t>
  </si>
  <si>
    <t>R03403</t>
  </si>
  <si>
    <t>R03404</t>
  </si>
  <si>
    <t>R03405</t>
  </si>
  <si>
    <t>R03406</t>
  </si>
  <si>
    <t>R03407</t>
  </si>
  <si>
    <t>R03408</t>
  </si>
  <si>
    <t>R03409</t>
  </si>
  <si>
    <t>R03410</t>
  </si>
  <si>
    <t>R03411</t>
  </si>
  <si>
    <t>R03415</t>
  </si>
  <si>
    <t>R03416</t>
  </si>
  <si>
    <t>R03417</t>
  </si>
  <si>
    <t>R03418</t>
  </si>
  <si>
    <t>R03421</t>
  </si>
  <si>
    <t>R03422</t>
  </si>
  <si>
    <t>R03423</t>
  </si>
  <si>
    <t>R03424</t>
  </si>
  <si>
    <t>R03425</t>
  </si>
  <si>
    <t>R03427</t>
  </si>
  <si>
    <t>R03428</t>
  </si>
  <si>
    <t>R03429</t>
  </si>
  <si>
    <t>R03430</t>
  </si>
  <si>
    <t>R03431</t>
  </si>
  <si>
    <t>R03433</t>
  </si>
  <si>
    <t>R03434</t>
  </si>
  <si>
    <t>R03435</t>
  </si>
  <si>
    <t>R03437</t>
  </si>
  <si>
    <t>R03438</t>
  </si>
  <si>
    <t>R03439</t>
  </si>
  <si>
    <t>R03440</t>
  </si>
  <si>
    <t>R03441</t>
  </si>
  <si>
    <t>R03443</t>
  </si>
  <si>
    <t>R03444</t>
  </si>
  <si>
    <t>R03445</t>
  </si>
  <si>
    <t>R03446</t>
  </si>
  <si>
    <t>R03447</t>
  </si>
  <si>
    <t>R03448</t>
  </si>
  <si>
    <t>R03449</t>
  </si>
  <si>
    <t>R03450</t>
  </si>
  <si>
    <t>R03451</t>
  </si>
  <si>
    <t>R03452</t>
  </si>
  <si>
    <t>R03454</t>
  </si>
  <si>
    <t>R03455</t>
  </si>
  <si>
    <t>R03456</t>
  </si>
  <si>
    <t>R03457</t>
  </si>
  <si>
    <t>R03458</t>
  </si>
  <si>
    <t>R03459</t>
  </si>
  <si>
    <t>R03460</t>
  </si>
  <si>
    <t>R03461</t>
  </si>
  <si>
    <t>R03462</t>
  </si>
  <si>
    <t>R03463</t>
  </si>
  <si>
    <t>R03464</t>
  </si>
  <si>
    <t>R03465</t>
  </si>
  <si>
    <t>R03466</t>
  </si>
  <si>
    <t>R03467</t>
  </si>
  <si>
    <t>R03468</t>
  </si>
  <si>
    <t>R03469</t>
  </si>
  <si>
    <t>R03470</t>
  </si>
  <si>
    <t>R03471</t>
  </si>
  <si>
    <t>R03472</t>
  </si>
  <si>
    <t>R03473</t>
  </si>
  <si>
    <t>R03474</t>
  </si>
  <si>
    <t>R03475</t>
  </si>
  <si>
    <t>R03476</t>
  </si>
  <si>
    <t>R03477</t>
  </si>
  <si>
    <t>R03478</t>
  </si>
  <si>
    <t>R03479</t>
  </si>
  <si>
    <t>R03482</t>
  </si>
  <si>
    <t>R03486</t>
  </si>
  <si>
    <t>R03488</t>
  </si>
  <si>
    <t>R03489</t>
  </si>
  <si>
    <t>R03490</t>
  </si>
  <si>
    <t>R03491</t>
  </si>
  <si>
    <t>R03492</t>
  </si>
  <si>
    <t>R03493</t>
  </si>
  <si>
    <t>R03494</t>
  </si>
  <si>
    <t>R03495</t>
  </si>
  <si>
    <t>R03496</t>
  </si>
  <si>
    <t>R03497</t>
  </si>
  <si>
    <t>R03498</t>
  </si>
  <si>
    <t>R03502</t>
  </si>
  <si>
    <t>R03503</t>
  </si>
  <si>
    <t>R03504</t>
  </si>
  <si>
    <t>R03506</t>
  </si>
  <si>
    <t>R03507</t>
  </si>
  <si>
    <t>R03508</t>
  </si>
  <si>
    <t>R03509</t>
  </si>
  <si>
    <t>R03510</t>
  </si>
  <si>
    <t>R03511</t>
  </si>
  <si>
    <t>R03512</t>
  </si>
  <si>
    <t>R03513</t>
  </si>
  <si>
    <t>R03514</t>
  </si>
  <si>
    <t>R03515</t>
  </si>
  <si>
    <t>R03516</t>
  </si>
  <si>
    <t>R03517</t>
  </si>
  <si>
    <t>R03518</t>
  </si>
  <si>
    <t>R03519</t>
  </si>
  <si>
    <t>R03520</t>
  </si>
  <si>
    <t>R03521</t>
  </si>
  <si>
    <t>R03522</t>
  </si>
  <si>
    <t>R03523</t>
  </si>
  <si>
    <t>R03524</t>
  </si>
  <si>
    <t>R03526</t>
  </si>
  <si>
    <t>R03527</t>
  </si>
  <si>
    <t>R03528</t>
  </si>
  <si>
    <t>R03529</t>
  </si>
  <si>
    <t>R03530</t>
  </si>
  <si>
    <t>R03531</t>
  </si>
  <si>
    <t>R03532</t>
  </si>
  <si>
    <t>R03533</t>
  </si>
  <si>
    <t>R03534</t>
  </si>
  <si>
    <t>R03535</t>
  </si>
  <si>
    <t>R03536</t>
  </si>
  <si>
    <t>R03537</t>
  </si>
  <si>
    <t>R03538</t>
  </si>
  <si>
    <t>R03539</t>
  </si>
  <si>
    <t>R03540</t>
  </si>
  <si>
    <t>R03541</t>
  </si>
  <si>
    <t>R03542</t>
  </si>
  <si>
    <t>R03543</t>
  </si>
  <si>
    <t>R03544</t>
  </si>
  <si>
    <t>R03545</t>
  </si>
  <si>
    <t>R03546</t>
  </si>
  <si>
    <t>R03547</t>
  </si>
  <si>
    <t>R03548</t>
  </si>
  <si>
    <t>R03549</t>
  </si>
  <si>
    <t>R03550</t>
  </si>
  <si>
    <t>R03551</t>
  </si>
  <si>
    <t>R03552</t>
  </si>
  <si>
    <t>R03553</t>
  </si>
  <si>
    <t>R03554</t>
  </si>
  <si>
    <t>R03555</t>
  </si>
  <si>
    <t>R03556</t>
  </si>
  <si>
    <t>R03557</t>
  </si>
  <si>
    <t>R03558</t>
  </si>
  <si>
    <t>R03559</t>
  </si>
  <si>
    <t>R03560</t>
  </si>
  <si>
    <t>R03562</t>
  </si>
  <si>
    <t>R03563</t>
  </si>
  <si>
    <t>R03564</t>
  </si>
  <si>
    <t>R03565</t>
  </si>
  <si>
    <t>R03566</t>
  </si>
  <si>
    <t>R03567</t>
  </si>
  <si>
    <t>R03568</t>
  </si>
  <si>
    <t>R03569</t>
  </si>
  <si>
    <t>R03570</t>
  </si>
  <si>
    <t>R03571</t>
  </si>
  <si>
    <t>R03572</t>
  </si>
  <si>
    <t>R03573</t>
  </si>
  <si>
    <t>R03574</t>
  </si>
  <si>
    <t>R03575</t>
  </si>
  <si>
    <t>R03576</t>
  </si>
  <si>
    <t>R03577</t>
  </si>
  <si>
    <t>R03579</t>
  </si>
  <si>
    <t>R03580</t>
  </si>
  <si>
    <t>R03581</t>
  </si>
  <si>
    <t>R03582</t>
  </si>
  <si>
    <t>R03583</t>
  </si>
  <si>
    <t>R03584</t>
  </si>
  <si>
    <t>R03585</t>
  </si>
  <si>
    <t>R03586</t>
  </si>
  <si>
    <t>R03587</t>
  </si>
  <si>
    <t>R03588</t>
  </si>
  <si>
    <t>R03589</t>
  </si>
  <si>
    <t>R03590</t>
  </si>
  <si>
    <t>R03591</t>
  </si>
  <si>
    <t>R03592</t>
  </si>
  <si>
    <t>R03593</t>
  </si>
  <si>
    <t>R03594</t>
  </si>
  <si>
    <t>R03595</t>
  </si>
  <si>
    <t>R03596</t>
  </si>
  <si>
    <t>R03597</t>
  </si>
  <si>
    <t>R03599</t>
  </si>
  <si>
    <t>R03600</t>
  </si>
  <si>
    <t>R03601</t>
  </si>
  <si>
    <t>R03602</t>
  </si>
  <si>
    <t>R03603</t>
  </si>
  <si>
    <t>R03604</t>
  </si>
  <si>
    <t>R03605</t>
  </si>
  <si>
    <t>R03607</t>
  </si>
  <si>
    <t>R03608</t>
  </si>
  <si>
    <t>R03609</t>
  </si>
  <si>
    <t>R03610</t>
  </si>
  <si>
    <t>R03611</t>
  </si>
  <si>
    <t>R03612</t>
  </si>
  <si>
    <t>R03613</t>
  </si>
  <si>
    <t>R03614</t>
  </si>
  <si>
    <t>R03615</t>
  </si>
  <si>
    <t>R03616</t>
  </si>
  <si>
    <t>R03617</t>
  </si>
  <si>
    <t>R03618</t>
  </si>
  <si>
    <t>R03620</t>
  </si>
  <si>
    <t>R03621</t>
  </si>
  <si>
    <t>R03622</t>
  </si>
  <si>
    <t>R03623</t>
  </si>
  <si>
    <t>R03624</t>
  </si>
  <si>
    <t>R03625</t>
  </si>
  <si>
    <t>R03626</t>
  </si>
  <si>
    <t>R03627</t>
  </si>
  <si>
    <t>R03628</t>
  </si>
  <si>
    <t>R03629</t>
  </si>
  <si>
    <t>R03630</t>
  </si>
  <si>
    <t>R03631</t>
  </si>
  <si>
    <t>R03632</t>
  </si>
  <si>
    <t>R03633</t>
  </si>
  <si>
    <t>R03634</t>
  </si>
  <si>
    <t>R03635</t>
  </si>
  <si>
    <t>R03636</t>
  </si>
  <si>
    <t>R03637</t>
  </si>
  <si>
    <t>R03638</t>
  </si>
  <si>
    <t>R03639</t>
  </si>
  <si>
    <t>R03640</t>
  </si>
  <si>
    <t>R03641</t>
  </si>
  <si>
    <t>R03642</t>
  </si>
  <si>
    <t>R03643</t>
  </si>
  <si>
    <t>R03645</t>
  </si>
  <si>
    <t>R03646</t>
  </si>
  <si>
    <t>R03647</t>
  </si>
  <si>
    <t>R03648</t>
  </si>
  <si>
    <t>R03650</t>
  </si>
  <si>
    <t>R03651</t>
  </si>
  <si>
    <t>R03652</t>
  </si>
  <si>
    <t>R03654</t>
  </si>
  <si>
    <t>R03655</t>
  </si>
  <si>
    <t>R03656</t>
  </si>
  <si>
    <t>R03657</t>
  </si>
  <si>
    <t>R03658</t>
  </si>
  <si>
    <t>R03659</t>
  </si>
  <si>
    <t>R03660</t>
  </si>
  <si>
    <t>R03661</t>
  </si>
  <si>
    <t>R03662</t>
  </si>
  <si>
    <t>R03663</t>
  </si>
  <si>
    <t>R03664</t>
  </si>
  <si>
    <t>R03665</t>
  </si>
  <si>
    <t>R03666</t>
  </si>
  <si>
    <t>R03667</t>
  </si>
  <si>
    <t>R03668</t>
  </si>
  <si>
    <t>R03671</t>
  </si>
  <si>
    <t>R03672</t>
  </si>
  <si>
    <t>R03673</t>
  </si>
  <si>
    <t>R03674</t>
  </si>
  <si>
    <t>R03675</t>
  </si>
  <si>
    <t>R03677</t>
  </si>
  <si>
    <t>R03678</t>
  </si>
  <si>
    <t>R03679</t>
  </si>
  <si>
    <t>R03680</t>
  </si>
  <si>
    <t>R03681</t>
  </si>
  <si>
    <t>R03682</t>
  </si>
  <si>
    <t>R03683</t>
  </si>
  <si>
    <t>R03684</t>
  </si>
  <si>
    <t>R03685</t>
  </si>
  <si>
    <t>R03686</t>
  </si>
  <si>
    <t>R03687</t>
  </si>
  <si>
    <t>R03688</t>
  </si>
  <si>
    <t>R03689</t>
  </si>
  <si>
    <t>R03691</t>
  </si>
  <si>
    <t>R03692</t>
  </si>
  <si>
    <t>R03693</t>
  </si>
  <si>
    <t>R03694</t>
  </si>
  <si>
    <t>R03695</t>
  </si>
  <si>
    <t>R03696</t>
  </si>
  <si>
    <t>R03697</t>
  </si>
  <si>
    <t>R03698</t>
  </si>
  <si>
    <t>R03699</t>
  </si>
  <si>
    <t>R03700</t>
  </si>
  <si>
    <t>R03701</t>
  </si>
  <si>
    <t>R03702</t>
  </si>
  <si>
    <t>R03703</t>
  </si>
  <si>
    <t>R03704</t>
  </si>
  <si>
    <t>R03706</t>
  </si>
  <si>
    <t>R03707</t>
  </si>
  <si>
    <t>R03708</t>
  </si>
  <si>
    <t>R03709</t>
  </si>
  <si>
    <t>R03710</t>
  </si>
  <si>
    <t>R03711</t>
  </si>
  <si>
    <t>R03712</t>
  </si>
  <si>
    <t>R03713</t>
  </si>
  <si>
    <t>R03714</t>
  </si>
  <si>
    <t>R03716</t>
  </si>
  <si>
    <t>R03718</t>
  </si>
  <si>
    <t>R03719</t>
  </si>
  <si>
    <t>R03720</t>
  </si>
  <si>
    <t>R03721</t>
  </si>
  <si>
    <t>R03722</t>
  </si>
  <si>
    <t>R03723</t>
  </si>
  <si>
    <t>R03724</t>
  </si>
  <si>
    <t>R03725</t>
  </si>
  <si>
    <t>R03726</t>
  </si>
  <si>
    <t>R03727</t>
  </si>
  <si>
    <t>R03728</t>
  </si>
  <si>
    <t>R03731</t>
  </si>
  <si>
    <t>R03732</t>
  </si>
  <si>
    <t>R03733</t>
  </si>
  <si>
    <t>R03734</t>
  </si>
  <si>
    <t>R03735</t>
  </si>
  <si>
    <t>R03736</t>
  </si>
  <si>
    <t>R03737</t>
  </si>
  <si>
    <t>R03738</t>
  </si>
  <si>
    <t>R03739</t>
  </si>
  <si>
    <t>R03740</t>
  </si>
  <si>
    <t>R03742</t>
  </si>
  <si>
    <t>R03743</t>
  </si>
  <si>
    <t>R03744</t>
  </si>
  <si>
    <t>R03745</t>
  </si>
  <si>
    <t>R03746</t>
  </si>
  <si>
    <t>R03747</t>
  </si>
  <si>
    <t>R03748</t>
  </si>
  <si>
    <t>R03749</t>
  </si>
  <si>
    <t>R03751</t>
  </si>
  <si>
    <t>R03753</t>
  </si>
  <si>
    <t>R03754</t>
  </si>
  <si>
    <t>R03755</t>
  </si>
  <si>
    <t>R03756</t>
  </si>
  <si>
    <t>R03758</t>
  </si>
  <si>
    <t>R03759</t>
  </si>
  <si>
    <t>R03760</t>
  </si>
  <si>
    <t>R03761</t>
  </si>
  <si>
    <t>R03762</t>
  </si>
  <si>
    <t>R03763</t>
  </si>
  <si>
    <t>R03764</t>
  </si>
  <si>
    <t>R03765</t>
  </si>
  <si>
    <t>R03766</t>
  </si>
  <si>
    <t>R03767</t>
  </si>
  <si>
    <t>R03768</t>
  </si>
  <si>
    <t>R03769</t>
  </si>
  <si>
    <t>R03770</t>
  </si>
  <si>
    <t>R03771</t>
  </si>
  <si>
    <t>R03772</t>
  </si>
  <si>
    <t>R03774</t>
  </si>
  <si>
    <t>R03775</t>
  </si>
  <si>
    <t>R03776</t>
  </si>
  <si>
    <t>R03777</t>
  </si>
  <si>
    <t>R03778</t>
  </si>
  <si>
    <t>R03779</t>
  </si>
  <si>
    <t>R03780</t>
  </si>
  <si>
    <t>R03781</t>
  </si>
  <si>
    <t>R03782</t>
  </si>
  <si>
    <t>R03783</t>
  </si>
  <si>
    <t>R03784</t>
  </si>
  <si>
    <t>R03785</t>
  </si>
  <si>
    <t>R03787</t>
  </si>
  <si>
    <t>R03788</t>
  </si>
  <si>
    <t>R03789</t>
  </si>
  <si>
    <t>R03790</t>
  </si>
  <si>
    <t>R03791</t>
  </si>
  <si>
    <t>R03792</t>
  </si>
  <si>
    <t>R03793</t>
  </si>
  <si>
    <t>R03794</t>
  </si>
  <si>
    <t>R03796</t>
  </si>
  <si>
    <t>R03797</t>
  </si>
  <si>
    <t>R03798</t>
  </si>
  <si>
    <t>R03799</t>
  </si>
  <si>
    <t>R03800</t>
  </si>
  <si>
    <t>R03801</t>
  </si>
  <si>
    <t>R03802</t>
  </si>
  <si>
    <t>R03803</t>
  </si>
  <si>
    <t>R03804</t>
  </si>
  <si>
    <t>R03805</t>
  </si>
  <si>
    <t>R03806</t>
  </si>
  <si>
    <t>R03807</t>
  </si>
  <si>
    <t>R03809</t>
  </si>
  <si>
    <t>R03810</t>
  </si>
  <si>
    <t>R03812</t>
  </si>
  <si>
    <t>R03813</t>
  </si>
  <si>
    <t>R03814</t>
  </si>
  <si>
    <t>R03815</t>
  </si>
  <si>
    <t>R03816</t>
  </si>
  <si>
    <t>R03817</t>
  </si>
  <si>
    <t>R03818</t>
  </si>
  <si>
    <t>R03819</t>
  </si>
  <si>
    <t>R03820</t>
  </si>
  <si>
    <t>R03821</t>
  </si>
  <si>
    <t>R03822</t>
  </si>
  <si>
    <t>R03823</t>
  </si>
  <si>
    <t>R03824</t>
  </si>
  <si>
    <t>R03826</t>
  </si>
  <si>
    <t>R03827</t>
  </si>
  <si>
    <t>R03828</t>
  </si>
  <si>
    <t>R03829</t>
  </si>
  <si>
    <t>R03830</t>
  </si>
  <si>
    <t>R03831</t>
  </si>
  <si>
    <t>R03832</t>
  </si>
  <si>
    <t>R03833</t>
  </si>
  <si>
    <t>R03834</t>
  </si>
  <si>
    <t>R03835</t>
  </si>
  <si>
    <t>R03836</t>
  </si>
  <si>
    <t>R03838</t>
  </si>
  <si>
    <t>R03840</t>
  </si>
  <si>
    <t>R03842</t>
  </si>
  <si>
    <t>R03845</t>
  </si>
  <si>
    <t>R03848</t>
  </si>
  <si>
    <t>R03849</t>
  </si>
  <si>
    <t>R03850</t>
  </si>
  <si>
    <t>R03851</t>
  </si>
  <si>
    <t>R03854</t>
  </si>
  <si>
    <t>R03856</t>
  </si>
  <si>
    <t>R03857</t>
  </si>
  <si>
    <t>R03858</t>
  </si>
  <si>
    <t>R03859</t>
  </si>
  <si>
    <t>R03860</t>
  </si>
  <si>
    <t>R03861</t>
  </si>
  <si>
    <t>R03862</t>
  </si>
  <si>
    <t>R03863</t>
  </si>
  <si>
    <t>R03864</t>
  </si>
  <si>
    <t>R03866</t>
  </si>
  <si>
    <t>R03867</t>
  </si>
  <si>
    <t>R03868</t>
  </si>
  <si>
    <t>R03869</t>
  </si>
  <si>
    <t>R03870</t>
  </si>
  <si>
    <t>R03871</t>
  </si>
  <si>
    <t>R03872</t>
  </si>
  <si>
    <t>R03873</t>
  </si>
  <si>
    <t>R03874</t>
  </si>
  <si>
    <t>R03875</t>
  </si>
  <si>
    <t>R03876</t>
  </si>
  <si>
    <t>R03877</t>
  </si>
  <si>
    <t>R03878</t>
  </si>
  <si>
    <t>R03879</t>
  </si>
  <si>
    <t>R03880</t>
  </si>
  <si>
    <t>R03881</t>
  </si>
  <si>
    <t>R03882</t>
  </si>
  <si>
    <t>R03883</t>
  </si>
  <si>
    <t>R03884</t>
  </si>
  <si>
    <t>R03885</t>
  </si>
  <si>
    <t>R03886</t>
  </si>
  <si>
    <t>R03887</t>
  </si>
  <si>
    <t>R03889</t>
  </si>
  <si>
    <t>R03891</t>
  </si>
  <si>
    <t>R03892</t>
  </si>
  <si>
    <t>R03893</t>
  </si>
  <si>
    <t>R03894</t>
  </si>
  <si>
    <t>R03896</t>
  </si>
  <si>
    <t>R03897</t>
  </si>
  <si>
    <t>R03898</t>
  </si>
  <si>
    <t>R03899</t>
  </si>
  <si>
    <t>R03900</t>
  </si>
  <si>
    <t>R03901</t>
  </si>
  <si>
    <t>R03903</t>
  </si>
  <si>
    <t>R03904</t>
  </si>
  <si>
    <t>R03905</t>
  </si>
  <si>
    <t>R03906</t>
  </si>
  <si>
    <t>R03907</t>
  </si>
  <si>
    <t>R03908</t>
  </si>
  <si>
    <t>R03909</t>
  </si>
  <si>
    <t>R03910</t>
  </si>
  <si>
    <t>R03911</t>
  </si>
  <si>
    <t>R03912</t>
  </si>
  <si>
    <t>R03913</t>
  </si>
  <si>
    <t>R03914</t>
  </si>
  <si>
    <t>R03915</t>
  </si>
  <si>
    <t>R03916</t>
  </si>
  <si>
    <t>R03918</t>
  </si>
  <si>
    <t>R03919</t>
  </si>
  <si>
    <t>R03920</t>
  </si>
  <si>
    <t>R03921</t>
  </si>
  <si>
    <t>R03922</t>
  </si>
  <si>
    <t>R03923</t>
  </si>
  <si>
    <t>R03924</t>
  </si>
  <si>
    <t>R03925</t>
  </si>
  <si>
    <t>R03927</t>
  </si>
  <si>
    <t>R03928</t>
  </si>
  <si>
    <t>R03929</t>
  </si>
  <si>
    <t>R03930</t>
  </si>
  <si>
    <t>R03932</t>
  </si>
  <si>
    <t>R03933</t>
  </si>
  <si>
    <t>R03934</t>
  </si>
  <si>
    <t>R03935</t>
  </si>
  <si>
    <t>R03936</t>
  </si>
  <si>
    <t>R03937</t>
  </si>
  <si>
    <t>R03938</t>
  </si>
  <si>
    <t>R03939</t>
  </si>
  <si>
    <t>R03940</t>
  </si>
  <si>
    <t>R03942</t>
  </si>
  <si>
    <t>R03943</t>
  </si>
  <si>
    <t>R03944</t>
  </si>
  <si>
    <t>R03945</t>
  </si>
  <si>
    <t>R03946</t>
  </si>
  <si>
    <t>R03947</t>
  </si>
  <si>
    <t>R03948</t>
  </si>
  <si>
    <t>R03950</t>
  </si>
  <si>
    <t>R03951</t>
  </si>
  <si>
    <t>R03952</t>
  </si>
  <si>
    <t>R03953</t>
  </si>
  <si>
    <t>R03954</t>
  </si>
  <si>
    <t>R03955</t>
  </si>
  <si>
    <t>R03956</t>
  </si>
  <si>
    <t>R03959</t>
  </si>
  <si>
    <t>R03960</t>
  </si>
  <si>
    <t>R03962</t>
  </si>
  <si>
    <t>R03963</t>
  </si>
  <si>
    <t>R03964</t>
  </si>
  <si>
    <t>R03965</t>
  </si>
  <si>
    <t>R03966</t>
  </si>
  <si>
    <t>R03968</t>
  </si>
  <si>
    <t>R03969</t>
  </si>
  <si>
    <t>R03970</t>
  </si>
  <si>
    <t>R03971</t>
  </si>
  <si>
    <t>R03973</t>
  </si>
  <si>
    <t>R03974</t>
  </si>
  <si>
    <t>R03975</t>
  </si>
  <si>
    <t>R03977</t>
  </si>
  <si>
    <t>R03978</t>
  </si>
  <si>
    <t>R03979</t>
  </si>
  <si>
    <t>R03980</t>
  </si>
  <si>
    <t>R03981</t>
  </si>
  <si>
    <t>R03982</t>
  </si>
  <si>
    <t>R03983</t>
  </si>
  <si>
    <t>R03984</t>
  </si>
  <si>
    <t>R03986</t>
  </si>
  <si>
    <t>R03987</t>
  </si>
  <si>
    <t>R03989</t>
  </si>
  <si>
    <t>R03990</t>
  </si>
  <si>
    <t>R03991</t>
  </si>
  <si>
    <t>R03992</t>
  </si>
  <si>
    <t>R03993</t>
  </si>
  <si>
    <t>R03994</t>
  </si>
  <si>
    <t>R03995</t>
  </si>
  <si>
    <t>R03996</t>
  </si>
  <si>
    <t>R03997</t>
  </si>
  <si>
    <t>R03998</t>
  </si>
  <si>
    <t>R03999</t>
  </si>
  <si>
    <t>R04000</t>
  </si>
  <si>
    <t>R04001</t>
  </si>
  <si>
    <t>R04002</t>
  </si>
  <si>
    <t>R04003</t>
  </si>
  <si>
    <t>R04005</t>
  </si>
  <si>
    <t>R04006</t>
  </si>
  <si>
    <t>R04007</t>
  </si>
  <si>
    <t>R04009</t>
  </si>
  <si>
    <t>R04010</t>
  </si>
  <si>
    <t>R04011</t>
  </si>
  <si>
    <t>R04012</t>
  </si>
  <si>
    <t>R04013</t>
  </si>
  <si>
    <t>R04014</t>
  </si>
  <si>
    <t>R04015</t>
  </si>
  <si>
    <t>R04016</t>
  </si>
  <si>
    <t>R04017</t>
  </si>
  <si>
    <t>R04018</t>
  </si>
  <si>
    <t>R04019</t>
  </si>
  <si>
    <t>R04020</t>
  </si>
  <si>
    <t>R04021</t>
  </si>
  <si>
    <t>R04022</t>
  </si>
  <si>
    <t>R04023</t>
  </si>
  <si>
    <t>R04024</t>
  </si>
  <si>
    <t>R04025</t>
  </si>
  <si>
    <t>R04026</t>
  </si>
  <si>
    <t>R04027</t>
  </si>
  <si>
    <t>R04028</t>
  </si>
  <si>
    <t>R04029</t>
  </si>
  <si>
    <t>R04030</t>
  </si>
  <si>
    <t>R04031</t>
  </si>
  <si>
    <t>R04032</t>
  </si>
  <si>
    <t>R04033</t>
  </si>
  <si>
    <t>R04034</t>
  </si>
  <si>
    <t>R04035</t>
  </si>
  <si>
    <t>R04036</t>
  </si>
  <si>
    <t>R04037</t>
  </si>
  <si>
    <t>R04038</t>
  </si>
  <si>
    <t>R04039</t>
  </si>
  <si>
    <t>R04040</t>
  </si>
  <si>
    <t>R04041</t>
  </si>
  <si>
    <t>R04042</t>
  </si>
  <si>
    <t>R04043</t>
  </si>
  <si>
    <t>R04044</t>
  </si>
  <si>
    <t>R04046</t>
  </si>
  <si>
    <t>R04047</t>
  </si>
  <si>
    <t>R04048</t>
  </si>
  <si>
    <t>R04049</t>
  </si>
  <si>
    <t>R04050</t>
  </si>
  <si>
    <t>R04051</t>
  </si>
  <si>
    <t>R04053</t>
  </si>
  <si>
    <t>R04055</t>
  </si>
  <si>
    <t>R04056</t>
  </si>
  <si>
    <t>R04057</t>
  </si>
  <si>
    <t>R04058</t>
  </si>
  <si>
    <t>R04059</t>
  </si>
  <si>
    <t>R04060</t>
  </si>
  <si>
    <t>R04061</t>
  </si>
  <si>
    <t>R04062</t>
  </si>
  <si>
    <t>R04063</t>
  </si>
  <si>
    <t>R04065</t>
  </si>
  <si>
    <t>R04066</t>
  </si>
  <si>
    <t>R04068</t>
  </si>
  <si>
    <t>R04070</t>
  </si>
  <si>
    <t>R04071</t>
  </si>
  <si>
    <t>R04072</t>
  </si>
  <si>
    <t>R04073</t>
  </si>
  <si>
    <t>R04074</t>
  </si>
  <si>
    <t>R04076</t>
  </si>
  <si>
    <t>R04077</t>
  </si>
  <si>
    <t>R04078</t>
  </si>
  <si>
    <t>R04080</t>
  </si>
  <si>
    <t>R04081</t>
  </si>
  <si>
    <t>R04082</t>
  </si>
  <si>
    <t>R04083</t>
  </si>
  <si>
    <t>R04084</t>
  </si>
  <si>
    <t>R04085</t>
  </si>
  <si>
    <t>R04088</t>
  </si>
  <si>
    <t>R04089</t>
  </si>
  <si>
    <t>R04090</t>
  </si>
  <si>
    <t>R04091</t>
  </si>
  <si>
    <t>R04092</t>
  </si>
  <si>
    <t>R04093</t>
  </si>
  <si>
    <t>R04094</t>
  </si>
  <si>
    <t>R04095</t>
  </si>
  <si>
    <t>R04096</t>
  </si>
  <si>
    <t>R04097</t>
  </si>
  <si>
    <t>R04098</t>
  </si>
  <si>
    <t>R04099</t>
  </si>
  <si>
    <t>R04100</t>
  </si>
  <si>
    <t>R04101</t>
  </si>
  <si>
    <t>R04102</t>
  </si>
  <si>
    <t>R04103</t>
  </si>
  <si>
    <t>R04104</t>
  </si>
  <si>
    <t>R04105</t>
  </si>
  <si>
    <t>R04106</t>
  </si>
  <si>
    <t>R04108</t>
  </si>
  <si>
    <t>R04109</t>
  </si>
  <si>
    <t>R04111</t>
  </si>
  <si>
    <t>R04112</t>
  </si>
  <si>
    <t>R04113</t>
  </si>
  <si>
    <t>R04115</t>
  </si>
  <si>
    <t>R04117</t>
  </si>
  <si>
    <t>R04118</t>
  </si>
  <si>
    <t>R04119</t>
  </si>
  <si>
    <t>R04120</t>
  </si>
  <si>
    <t>R04121</t>
  </si>
  <si>
    <t>R04122</t>
  </si>
  <si>
    <t>R04123</t>
  </si>
  <si>
    <t>R04124</t>
  </si>
  <si>
    <t>R04125</t>
  </si>
  <si>
    <t>R04126</t>
  </si>
  <si>
    <t>R04127</t>
  </si>
  <si>
    <t>R04130</t>
  </si>
  <si>
    <t>R04131</t>
  </si>
  <si>
    <t>R04132</t>
  </si>
  <si>
    <t>R04133</t>
  </si>
  <si>
    <t>R04134</t>
  </si>
  <si>
    <t>R04135</t>
  </si>
  <si>
    <t>R04136</t>
  </si>
  <si>
    <t>R04137</t>
  </si>
  <si>
    <t>R04138</t>
  </si>
  <si>
    <t>R04139</t>
  </si>
  <si>
    <t>R04140</t>
  </si>
  <si>
    <t>R04141</t>
  </si>
  <si>
    <t>R04142</t>
  </si>
  <si>
    <t>R04143</t>
  </si>
  <si>
    <t>R04144</t>
  </si>
  <si>
    <t>R04145</t>
  </si>
  <si>
    <t>R04146</t>
  </si>
  <si>
    <t>R04147</t>
  </si>
  <si>
    <t>R04148</t>
  </si>
  <si>
    <t>R04149</t>
  </si>
  <si>
    <t>R04150</t>
  </si>
  <si>
    <t>R04151</t>
  </si>
  <si>
    <t>R04152</t>
  </si>
  <si>
    <t>R04153</t>
  </si>
  <si>
    <t>R04154</t>
  </si>
  <si>
    <t>R04155</t>
  </si>
  <si>
    <t>R04156</t>
  </si>
  <si>
    <t>R04157</t>
  </si>
  <si>
    <t>R04158</t>
  </si>
  <si>
    <t>R04159</t>
  </si>
  <si>
    <t>R04160</t>
  </si>
  <si>
    <t>R04161</t>
  </si>
  <si>
    <t>R04162</t>
  </si>
  <si>
    <t>R04163</t>
  </si>
  <si>
    <t>R04165</t>
  </si>
  <si>
    <t>R04166</t>
  </si>
  <si>
    <t>R04167</t>
  </si>
  <si>
    <t>R04169</t>
  </si>
  <si>
    <t>R04170</t>
  </si>
  <si>
    <t>R04171</t>
  </si>
  <si>
    <t>R04172</t>
  </si>
  <si>
    <t>R04173</t>
  </si>
  <si>
    <t>R04174</t>
  </si>
  <si>
    <t>R04175</t>
  </si>
  <si>
    <t>R04176</t>
  </si>
  <si>
    <t>R04177</t>
  </si>
  <si>
    <t>R04178</t>
  </si>
  <si>
    <t>R04179</t>
  </si>
  <si>
    <t>R04180</t>
  </si>
  <si>
    <t>R04182</t>
  </si>
  <si>
    <t>R04183</t>
  </si>
  <si>
    <t>R04184</t>
  </si>
  <si>
    <t>R04185</t>
  </si>
  <si>
    <t>R04186</t>
  </si>
  <si>
    <t>R04187</t>
  </si>
  <si>
    <t>R04188</t>
  </si>
  <si>
    <t>R04189</t>
  </si>
  <si>
    <t>R04190</t>
  </si>
  <si>
    <t>R04191</t>
  </si>
  <si>
    <t>R04192</t>
  </si>
  <si>
    <t>R04194</t>
  </si>
  <si>
    <t>R04198</t>
  </si>
  <si>
    <t>R04199</t>
  </si>
  <si>
    <t>R04200</t>
  </si>
  <si>
    <t>R04201</t>
  </si>
  <si>
    <t>R04202</t>
  </si>
  <si>
    <t>R04203</t>
  </si>
  <si>
    <t>R04204</t>
  </si>
  <si>
    <t>R04205</t>
  </si>
  <si>
    <t>R04206</t>
  </si>
  <si>
    <t>R04208</t>
  </si>
  <si>
    <t>R04209</t>
  </si>
  <si>
    <t>R04210</t>
  </si>
  <si>
    <t>R04211</t>
  </si>
  <si>
    <t>R04212</t>
  </si>
  <si>
    <t>R04213</t>
  </si>
  <si>
    <t>R04214</t>
  </si>
  <si>
    <t>R04215</t>
  </si>
  <si>
    <t>R04216</t>
  </si>
  <si>
    <t>R04217</t>
  </si>
  <si>
    <t>R04218</t>
  </si>
  <si>
    <t>R04221</t>
  </si>
  <si>
    <t>R04222</t>
  </si>
  <si>
    <t>R04223</t>
  </si>
  <si>
    <t>R04224</t>
  </si>
  <si>
    <t>R04225</t>
  </si>
  <si>
    <t>R04227</t>
  </si>
  <si>
    <t>R04228</t>
  </si>
  <si>
    <t>R04229</t>
  </si>
  <si>
    <t>R04230</t>
  </si>
  <si>
    <t>R04231</t>
  </si>
  <si>
    <t>R04234</t>
  </si>
  <si>
    <t>R04235</t>
  </si>
  <si>
    <t>R04236</t>
  </si>
  <si>
    <t>R04237</t>
  </si>
  <si>
    <t>R04238</t>
  </si>
  <si>
    <t>R04239</t>
  </si>
  <si>
    <t>R04247</t>
  </si>
  <si>
    <t>R04248</t>
  </si>
  <si>
    <t>R04249</t>
  </si>
  <si>
    <t>R04250</t>
  </si>
  <si>
    <t>R04251</t>
  </si>
  <si>
    <t>R04252</t>
  </si>
  <si>
    <t>R04256</t>
  </si>
  <si>
    <t>R04257</t>
  </si>
  <si>
    <t>R04258</t>
  </si>
  <si>
    <t>R04259</t>
  </si>
  <si>
    <t>R04260</t>
  </si>
  <si>
    <t>R04263</t>
  </si>
  <si>
    <t>R04264</t>
  </si>
  <si>
    <t>R04265</t>
  </si>
  <si>
    <t>R04266</t>
  </si>
  <si>
    <t>R04267</t>
  </si>
  <si>
    <t>R04268</t>
  </si>
  <si>
    <t>R04269</t>
  </si>
  <si>
    <t>R04270</t>
  </si>
  <si>
    <t>R04271</t>
  </si>
  <si>
    <t>R04272</t>
  </si>
  <si>
    <t>R04273</t>
  </si>
  <si>
    <t>R04274</t>
  </si>
  <si>
    <t>R04275</t>
  </si>
  <si>
    <t>R04276</t>
  </si>
  <si>
    <t>R04277</t>
  </si>
  <si>
    <t>R04278</t>
  </si>
  <si>
    <t>R04279</t>
  </si>
  <si>
    <t>R04280</t>
  </si>
  <si>
    <t>R04281</t>
  </si>
  <si>
    <t>R04282</t>
  </si>
  <si>
    <t>R04283</t>
  </si>
  <si>
    <t>R04285</t>
  </si>
  <si>
    <t>R04286</t>
  </si>
  <si>
    <t>R04289</t>
  </si>
  <si>
    <t>R04291</t>
  </si>
  <si>
    <t>R04292</t>
  </si>
  <si>
    <t>R04293</t>
  </si>
  <si>
    <t>R04294</t>
  </si>
  <si>
    <t>R04296</t>
  </si>
  <si>
    <t>R04297</t>
  </si>
  <si>
    <t>R04299</t>
  </si>
  <si>
    <t>R04300</t>
  </si>
  <si>
    <t>R04301</t>
  </si>
  <si>
    <t>R04303</t>
  </si>
  <si>
    <t>R04304</t>
  </si>
  <si>
    <t>R04305</t>
  </si>
  <si>
    <t>R04306</t>
  </si>
  <si>
    <t>R04307</t>
  </si>
  <si>
    <t>R04309</t>
  </si>
  <si>
    <t>R04310</t>
  </si>
  <si>
    <t>R04311</t>
  </si>
  <si>
    <t>R04312</t>
  </si>
  <si>
    <t>R04313</t>
  </si>
  <si>
    <t>R04314</t>
  </si>
  <si>
    <t>R04315</t>
  </si>
  <si>
    <t>R04316</t>
  </si>
  <si>
    <t>R04317</t>
  </si>
  <si>
    <t>R04318</t>
  </si>
  <si>
    <t>R04319</t>
  </si>
  <si>
    <t>R04320</t>
  </si>
  <si>
    <t>R04321</t>
  </si>
  <si>
    <t>R04322</t>
  </si>
  <si>
    <t>R04323</t>
  </si>
  <si>
    <t>R04325</t>
  </si>
  <si>
    <t>R04326</t>
  </si>
  <si>
    <t>R04327</t>
  </si>
  <si>
    <t>R04328</t>
  </si>
  <si>
    <t>R04330</t>
  </si>
  <si>
    <t>R04331</t>
  </si>
  <si>
    <t>R04332</t>
  </si>
  <si>
    <t>R04333</t>
  </si>
  <si>
    <t>R04334</t>
  </si>
  <si>
    <t>R04335</t>
  </si>
  <si>
    <t>R04336</t>
  </si>
  <si>
    <t>R04338</t>
  </si>
  <si>
    <t>R04339</t>
  </si>
  <si>
    <t>R04340</t>
  </si>
  <si>
    <t>R04341</t>
  </si>
  <si>
    <t>R04342</t>
  </si>
  <si>
    <t>R04343</t>
  </si>
  <si>
    <t>R04344</t>
  </si>
  <si>
    <t>R04345</t>
  </si>
  <si>
    <t>R04346</t>
  </si>
  <si>
    <t>R04347</t>
  </si>
  <si>
    <t>R04348</t>
  </si>
  <si>
    <t>R04349</t>
  </si>
  <si>
    <t>R04350</t>
  </si>
  <si>
    <t>R04352</t>
  </si>
  <si>
    <t>R04353</t>
  </si>
  <si>
    <t>R04354</t>
  </si>
  <si>
    <t>R04355</t>
  </si>
  <si>
    <t>R04356</t>
  </si>
  <si>
    <t>R04357</t>
  </si>
  <si>
    <t>R04358</t>
  </si>
  <si>
    <t>R04359</t>
  </si>
  <si>
    <t>R04360</t>
  </si>
  <si>
    <t>R04361</t>
  </si>
  <si>
    <t>R04362</t>
  </si>
  <si>
    <t>R04363</t>
  </si>
  <si>
    <t>R04364</t>
  </si>
  <si>
    <t>R04365</t>
  </si>
  <si>
    <t>R04366</t>
  </si>
  <si>
    <t>R04367</t>
  </si>
  <si>
    <t>R04368</t>
  </si>
  <si>
    <t>R04369</t>
  </si>
  <si>
    <t>R04370</t>
  </si>
  <si>
    <t>R04371</t>
  </si>
  <si>
    <t>R04372</t>
  </si>
  <si>
    <t>R04373</t>
  </si>
  <si>
    <t>R04374</t>
  </si>
  <si>
    <t>R04375</t>
  </si>
  <si>
    <t>R04376</t>
  </si>
  <si>
    <t>R04377</t>
  </si>
  <si>
    <t>R04378</t>
  </si>
  <si>
    <t>R04379</t>
  </si>
  <si>
    <t>R04380</t>
  </si>
  <si>
    <t>R04382</t>
  </si>
  <si>
    <t>R04383</t>
  </si>
  <si>
    <t>R04384</t>
  </si>
  <si>
    <t>R04385</t>
  </si>
  <si>
    <t>R04386</t>
  </si>
  <si>
    <t>R04387</t>
  </si>
  <si>
    <t>R04388</t>
  </si>
  <si>
    <t>R04389</t>
  </si>
  <si>
    <t>R04390</t>
  </si>
  <si>
    <t>R04391</t>
  </si>
  <si>
    <t>R04392</t>
  </si>
  <si>
    <t>R04393</t>
  </si>
  <si>
    <t>R04394</t>
  </si>
  <si>
    <t>R04397</t>
  </si>
  <si>
    <t>R04398</t>
  </si>
  <si>
    <t>R04399</t>
  </si>
  <si>
    <t>R04400</t>
  </si>
  <si>
    <t>R04401</t>
  </si>
  <si>
    <t>R04403</t>
  </si>
  <si>
    <t>R04404</t>
  </si>
  <si>
    <t>R04405</t>
  </si>
  <si>
    <t>R04409</t>
  </si>
  <si>
    <t>R04410</t>
  </si>
  <si>
    <t>R04411</t>
  </si>
  <si>
    <t>R04412</t>
  </si>
  <si>
    <t>R04413</t>
  </si>
  <si>
    <t>R04416</t>
  </si>
  <si>
    <t>R04418</t>
  </si>
  <si>
    <t>R04419</t>
  </si>
  <si>
    <t>R04420</t>
  </si>
  <si>
    <t>R04421</t>
  </si>
  <si>
    <t>R04423</t>
  </si>
  <si>
    <t>R04424</t>
  </si>
  <si>
    <t>R04425</t>
  </si>
  <si>
    <t>R04426</t>
  </si>
  <si>
    <t>R04427</t>
  </si>
  <si>
    <t>R04428</t>
  </si>
  <si>
    <t>R04429</t>
  </si>
  <si>
    <t>R04430</t>
  </si>
  <si>
    <t>R04431</t>
  </si>
  <si>
    <t>R04432</t>
  </si>
  <si>
    <t>R04433</t>
  </si>
  <si>
    <t>R04435</t>
  </si>
  <si>
    <t>R04436</t>
  </si>
  <si>
    <t>R04437</t>
  </si>
  <si>
    <t>R04438</t>
  </si>
  <si>
    <t>R04439</t>
  </si>
  <si>
    <t>R04440</t>
  </si>
  <si>
    <t>R04441</t>
  </si>
  <si>
    <t>R04443</t>
  </si>
  <si>
    <t>R04444</t>
  </si>
  <si>
    <t>R04445</t>
  </si>
  <si>
    <t>R04446</t>
  </si>
  <si>
    <t>R04447</t>
  </si>
  <si>
    <t>R04448</t>
  </si>
  <si>
    <t>R04449</t>
  </si>
  <si>
    <t>R04450</t>
  </si>
  <si>
    <t>R04451</t>
  </si>
  <si>
    <t>R04452</t>
  </si>
  <si>
    <t>R04453</t>
  </si>
  <si>
    <t>R04455</t>
  </si>
  <si>
    <t>R04456</t>
  </si>
  <si>
    <t>R04457</t>
  </si>
  <si>
    <t>R04458</t>
  </si>
  <si>
    <t>R04459</t>
  </si>
  <si>
    <t>R04460</t>
  </si>
  <si>
    <t>R04461</t>
  </si>
  <si>
    <t>R04462</t>
  </si>
  <si>
    <t>R04463</t>
  </si>
  <si>
    <t>R04464</t>
  </si>
  <si>
    <t>R04466</t>
  </si>
  <si>
    <t>R04467</t>
  </si>
  <si>
    <t>R04469</t>
  </si>
  <si>
    <t>R04470</t>
  </si>
  <si>
    <t>R04471</t>
  </si>
  <si>
    <t>R04472</t>
  </si>
  <si>
    <t>R04473</t>
  </si>
  <si>
    <t>R04474</t>
  </si>
  <si>
    <t>R04475</t>
  </si>
  <si>
    <t>R04476</t>
  </si>
  <si>
    <t>R04477</t>
  </si>
  <si>
    <t>R04478</t>
  </si>
  <si>
    <t>R04479</t>
  </si>
  <si>
    <t>R04480</t>
  </si>
  <si>
    <t>R04481</t>
  </si>
  <si>
    <t>R04482</t>
  </si>
  <si>
    <t>R04483</t>
  </si>
  <si>
    <t>R04484</t>
  </si>
  <si>
    <t>R04486</t>
  </si>
  <si>
    <t>R04487</t>
  </si>
  <si>
    <t>R04488</t>
  </si>
  <si>
    <t>R04489</t>
  </si>
  <si>
    <t>R04490</t>
  </si>
  <si>
    <t>R04491</t>
  </si>
  <si>
    <t>R04493</t>
  </si>
  <si>
    <t>R04494</t>
  </si>
  <si>
    <t>R04495</t>
  </si>
  <si>
    <t>R04496</t>
  </si>
  <si>
    <t>R04498</t>
  </si>
  <si>
    <t>R04500</t>
  </si>
  <si>
    <t>R04501</t>
  </si>
  <si>
    <t>R04502</t>
  </si>
  <si>
    <t>R04503</t>
  </si>
  <si>
    <t>R04504</t>
  </si>
  <si>
    <t>R04505</t>
  </si>
  <si>
    <t>R04506</t>
  </si>
  <si>
    <t>R04507</t>
  </si>
  <si>
    <t>R04509</t>
  </si>
  <si>
    <t>R04510</t>
  </si>
  <si>
    <t>R04511</t>
  </si>
  <si>
    <t>R04512</t>
  </si>
  <si>
    <t>R04513</t>
  </si>
  <si>
    <t>R04514</t>
  </si>
  <si>
    <t>R04515</t>
  </si>
  <si>
    <t>R04517</t>
  </si>
  <si>
    <t>R04518</t>
  </si>
  <si>
    <t>R04519</t>
  </si>
  <si>
    <t>R04520</t>
  </si>
  <si>
    <t>R04522</t>
  </si>
  <si>
    <t>R04523</t>
  </si>
  <si>
    <t>R04524</t>
  </si>
  <si>
    <t>R04525</t>
  </si>
  <si>
    <t>R04526</t>
  </si>
  <si>
    <t>R04527</t>
  </si>
  <si>
    <t>R04529</t>
  </si>
  <si>
    <t>R04531</t>
  </si>
  <si>
    <t>R04532</t>
  </si>
  <si>
    <t>R04533</t>
  </si>
  <si>
    <t>R04534</t>
  </si>
  <si>
    <t>R04535</t>
  </si>
  <si>
    <t>R04536</t>
  </si>
  <si>
    <t>R04537</t>
  </si>
  <si>
    <t>R04538</t>
  </si>
  <si>
    <t>R04540</t>
  </si>
  <si>
    <t>R04541</t>
  </si>
  <si>
    <t>R04542</t>
  </si>
  <si>
    <t>R04543</t>
  </si>
  <si>
    <t>R04544</t>
  </si>
  <si>
    <t>R04545</t>
  </si>
  <si>
    <t>R04546</t>
  </si>
  <si>
    <t>R04547</t>
  </si>
  <si>
    <t>R04548</t>
  </si>
  <si>
    <t>R04549</t>
  </si>
  <si>
    <t>R04550</t>
  </si>
  <si>
    <t>R04552</t>
  </si>
  <si>
    <t>R04553</t>
  </si>
  <si>
    <t>R04555</t>
  </si>
  <si>
    <t>R04556</t>
  </si>
  <si>
    <t>R04557</t>
  </si>
  <si>
    <t>R04558</t>
  </si>
  <si>
    <t>R04559</t>
  </si>
  <si>
    <t>R04560</t>
  </si>
  <si>
    <t>R04562</t>
  </si>
  <si>
    <t>R04563</t>
  </si>
  <si>
    <t>R04564</t>
  </si>
  <si>
    <t>R04565</t>
  </si>
  <si>
    <t>R04566</t>
  </si>
  <si>
    <t>R04567</t>
  </si>
  <si>
    <t>R04568</t>
  </si>
  <si>
    <t>R04570</t>
  </si>
  <si>
    <t>R04571</t>
  </si>
  <si>
    <t>R04573</t>
  </si>
  <si>
    <t>R04575</t>
  </si>
  <si>
    <t>R04576</t>
  </si>
  <si>
    <t>R04577</t>
  </si>
  <si>
    <t>R04578</t>
  </si>
  <si>
    <t>R04579</t>
  </si>
  <si>
    <t>R04580</t>
  </si>
  <si>
    <t>R04581</t>
  </si>
  <si>
    <t>R04582</t>
  </si>
  <si>
    <t>R04583</t>
  </si>
  <si>
    <t>R04584</t>
  </si>
  <si>
    <t>R04586</t>
  </si>
  <si>
    <t>R04587</t>
  </si>
  <si>
    <t>R04588</t>
  </si>
  <si>
    <t>R04589</t>
  </si>
  <si>
    <t>R04590</t>
  </si>
  <si>
    <t>R04591</t>
  </si>
  <si>
    <t>R04592</t>
  </si>
  <si>
    <t>R04593</t>
  </si>
  <si>
    <t>R04594</t>
  </si>
  <si>
    <t>R04596</t>
  </si>
  <si>
    <t>R04597</t>
  </si>
  <si>
    <t>R04598</t>
  </si>
  <si>
    <t>R04599</t>
  </si>
  <si>
    <t>R04600</t>
  </si>
  <si>
    <t>R04601</t>
  </si>
  <si>
    <t>R04602</t>
  </si>
  <si>
    <t>R04603</t>
  </si>
  <si>
    <t>R04604</t>
  </si>
  <si>
    <t>R04606</t>
  </si>
  <si>
    <t>R04607</t>
  </si>
  <si>
    <t>R04608</t>
  </si>
  <si>
    <t>R04609</t>
  </si>
  <si>
    <t>R04610</t>
  </si>
  <si>
    <t>R04611</t>
  </si>
  <si>
    <t>R04613</t>
  </si>
  <si>
    <t>R04615</t>
  </si>
  <si>
    <t>R04616</t>
  </si>
  <si>
    <t>R04617</t>
  </si>
  <si>
    <t>R04618</t>
  </si>
  <si>
    <t>R04619</t>
  </si>
  <si>
    <t>R04620</t>
  </si>
  <si>
    <t>R04621</t>
  </si>
  <si>
    <t>R04622</t>
  </si>
  <si>
    <t>R04623</t>
  </si>
  <si>
    <t>R04630</t>
  </si>
  <si>
    <t>R04631</t>
  </si>
  <si>
    <t>R04632</t>
  </si>
  <si>
    <t>R04633</t>
  </si>
  <si>
    <t>R04634</t>
  </si>
  <si>
    <t>R04635</t>
  </si>
  <si>
    <t>R04636</t>
  </si>
  <si>
    <t>R04638</t>
  </si>
  <si>
    <t>R04639</t>
  </si>
  <si>
    <t>R04640</t>
  </si>
  <si>
    <t>R04641</t>
  </si>
  <si>
    <t>R04642</t>
  </si>
  <si>
    <t>R04643</t>
  </si>
  <si>
    <t>R04644</t>
  </si>
  <si>
    <t>R04645</t>
  </si>
  <si>
    <t>R04646</t>
  </si>
  <si>
    <t>R04647</t>
  </si>
  <si>
    <t>R04648</t>
  </si>
  <si>
    <t>R04649</t>
  </si>
  <si>
    <t>R04650</t>
  </si>
  <si>
    <t>R04653</t>
  </si>
  <si>
    <t>R04654</t>
  </si>
  <si>
    <t>R04656</t>
  </si>
  <si>
    <t>R04657</t>
  </si>
  <si>
    <t>R04658</t>
  </si>
  <si>
    <t>R04659</t>
  </si>
  <si>
    <t>R04660</t>
  </si>
  <si>
    <t>R04661</t>
  </si>
  <si>
    <t>R04662</t>
  </si>
  <si>
    <t>R04665</t>
  </si>
  <si>
    <t>R04666</t>
  </si>
  <si>
    <t>R04667</t>
  </si>
  <si>
    <t>R04670</t>
  </si>
  <si>
    <t>R04671</t>
  </si>
  <si>
    <t>R04672</t>
  </si>
  <si>
    <t>R04673</t>
  </si>
  <si>
    <t>R04674</t>
  </si>
  <si>
    <t>R04675</t>
  </si>
  <si>
    <t>R04676</t>
  </si>
  <si>
    <t>R04678</t>
  </si>
  <si>
    <t>R04681</t>
  </si>
  <si>
    <t>R04682</t>
  </si>
  <si>
    <t>R04683</t>
  </si>
  <si>
    <t>R04684</t>
  </si>
  <si>
    <t>R04685</t>
  </si>
  <si>
    <t>R04686</t>
  </si>
  <si>
    <t>R04687</t>
  </si>
  <si>
    <t>R04688</t>
  </si>
  <si>
    <t>R04690</t>
  </si>
  <si>
    <t>R04691</t>
  </si>
  <si>
    <t>R04692</t>
  </si>
  <si>
    <t>R04693</t>
  </si>
  <si>
    <t>R04694</t>
  </si>
  <si>
    <t>R04695</t>
  </si>
  <si>
    <t>R04696</t>
  </si>
  <si>
    <t>R04697</t>
  </si>
  <si>
    <t>R04698</t>
  </si>
  <si>
    <t>R04699</t>
  </si>
  <si>
    <t>R04700</t>
  </si>
  <si>
    <t>R04701</t>
  </si>
  <si>
    <t>R04702</t>
  </si>
  <si>
    <t>R04703</t>
  </si>
  <si>
    <t>R04705</t>
  </si>
  <si>
    <t>R04706</t>
  </si>
  <si>
    <t>R04707</t>
  </si>
  <si>
    <t>R04708</t>
  </si>
  <si>
    <t>R04709</t>
  </si>
  <si>
    <t>R04710</t>
  </si>
  <si>
    <t>R04711</t>
  </si>
  <si>
    <t>R04713</t>
  </si>
  <si>
    <t>R04714</t>
  </si>
  <si>
    <t>R04715</t>
  </si>
  <si>
    <t>R04716</t>
  </si>
  <si>
    <t>R04717</t>
  </si>
  <si>
    <t>R04718</t>
  </si>
  <si>
    <t>R04719</t>
  </si>
  <si>
    <t>R04720</t>
  </si>
  <si>
    <t>R04721</t>
  </si>
  <si>
    <t>R04722</t>
  </si>
  <si>
    <t>R04723</t>
  </si>
  <si>
    <t>R04724</t>
  </si>
  <si>
    <t>R04725</t>
  </si>
  <si>
    <t>R04726</t>
  </si>
  <si>
    <t>R04727</t>
  </si>
  <si>
    <t>R04728</t>
  </si>
  <si>
    <t>R04729</t>
  </si>
  <si>
    <t>R04730</t>
  </si>
  <si>
    <t>R04731</t>
  </si>
  <si>
    <t>R04732</t>
  </si>
  <si>
    <t>R04733</t>
  </si>
  <si>
    <t>R04734</t>
  </si>
  <si>
    <t>R04736</t>
  </si>
  <si>
    <t>R04737</t>
  </si>
  <si>
    <t>R04738</t>
  </si>
  <si>
    <t>R04739</t>
  </si>
  <si>
    <t>R04740</t>
  </si>
  <si>
    <t>R04741</t>
  </si>
  <si>
    <t>R04742</t>
  </si>
  <si>
    <t>R04743</t>
  </si>
  <si>
    <t>R04744</t>
  </si>
  <si>
    <t>R04745</t>
  </si>
  <si>
    <t>R04746</t>
  </si>
  <si>
    <t>R04747</t>
  </si>
  <si>
    <t>R04748</t>
  </si>
  <si>
    <t>R04749</t>
  </si>
  <si>
    <t>R04751</t>
  </si>
  <si>
    <t>R04753</t>
  </si>
  <si>
    <t>R04754</t>
  </si>
  <si>
    <t>R04756</t>
  </si>
  <si>
    <t>R04758</t>
  </si>
  <si>
    <t>R04759</t>
  </si>
  <si>
    <t>R04760</t>
  </si>
  <si>
    <t>R04761</t>
  </si>
  <si>
    <t>R04762</t>
  </si>
  <si>
    <t>R04763</t>
  </si>
  <si>
    <t>R04764</t>
  </si>
  <si>
    <t>R04768</t>
  </si>
  <si>
    <t>R04769</t>
  </si>
  <si>
    <t>R04770</t>
  </si>
  <si>
    <t>R04771</t>
  </si>
  <si>
    <t>R04772</t>
  </si>
  <si>
    <t>R04773</t>
  </si>
  <si>
    <t>R04774</t>
  </si>
  <si>
    <t>R04775</t>
  </si>
  <si>
    <t>R04776</t>
  </si>
  <si>
    <t>R04777</t>
  </si>
  <si>
    <t>R04779</t>
  </si>
  <si>
    <t>R04780</t>
  </si>
  <si>
    <t>R04781</t>
  </si>
  <si>
    <t>R04782</t>
  </si>
  <si>
    <t>R04783</t>
  </si>
  <si>
    <t>R04784</t>
  </si>
  <si>
    <t>R04785</t>
  </si>
  <si>
    <t>R04786</t>
  </si>
  <si>
    <t>R04787</t>
  </si>
  <si>
    <t>R04789</t>
  </si>
  <si>
    <t>R04790</t>
  </si>
  <si>
    <t>R04791</t>
  </si>
  <si>
    <t>R04792</t>
  </si>
  <si>
    <t>R04794</t>
  </si>
  <si>
    <t>R04795</t>
  </si>
  <si>
    <t>R04798</t>
  </si>
  <si>
    <t>R04799</t>
  </si>
  <si>
    <t>R04800</t>
  </si>
  <si>
    <t>R04801</t>
  </si>
  <si>
    <t>R04803</t>
  </si>
  <si>
    <t>R04804</t>
  </si>
  <si>
    <t>R04805</t>
  </si>
  <si>
    <t>R04806</t>
  </si>
  <si>
    <t>R04807</t>
  </si>
  <si>
    <t>R04808</t>
  </si>
  <si>
    <t>R04809</t>
  </si>
  <si>
    <t>R04810</t>
  </si>
  <si>
    <t>R04811</t>
  </si>
  <si>
    <t>R04812</t>
  </si>
  <si>
    <t>R04813</t>
  </si>
  <si>
    <t>R04817</t>
  </si>
  <si>
    <t>R04818</t>
  </si>
  <si>
    <t>R04819</t>
  </si>
  <si>
    <t>R04823</t>
  </si>
  <si>
    <t>R04824</t>
  </si>
  <si>
    <t>R04825</t>
  </si>
  <si>
    <t>R04826</t>
  </si>
  <si>
    <t>R04827</t>
  </si>
  <si>
    <t>R04829</t>
  </si>
  <si>
    <t>R04830</t>
  </si>
  <si>
    <t>R04831</t>
  </si>
  <si>
    <t>R04832</t>
  </si>
  <si>
    <t>R04833</t>
  </si>
  <si>
    <t>R04834</t>
  </si>
  <si>
    <t>R04835</t>
  </si>
  <si>
    <t>R04836</t>
  </si>
  <si>
    <t>R04837</t>
  </si>
  <si>
    <t>R04838</t>
  </si>
  <si>
    <t>R04840</t>
  </si>
  <si>
    <t>R04842</t>
  </si>
  <si>
    <t>R04843</t>
  </si>
  <si>
    <t>R04844</t>
  </si>
  <si>
    <t>R04845</t>
  </si>
  <si>
    <t>R04846</t>
  </si>
  <si>
    <t>R04847</t>
  </si>
  <si>
    <t>R04849</t>
  </si>
  <si>
    <t>R04850</t>
  </si>
  <si>
    <t>R04852</t>
  </si>
  <si>
    <t>R04853</t>
  </si>
  <si>
    <t>R04854</t>
  </si>
  <si>
    <t>R04855</t>
  </si>
  <si>
    <t>R04856</t>
  </si>
  <si>
    <t>R04857</t>
  </si>
  <si>
    <t>R04858</t>
  </si>
  <si>
    <t>R04859</t>
  </si>
  <si>
    <t>R04860</t>
  </si>
  <si>
    <t>R04861</t>
  </si>
  <si>
    <t>R04862</t>
  </si>
  <si>
    <t>R04863</t>
  </si>
  <si>
    <t>R04864</t>
  </si>
  <si>
    <t>R04866</t>
  </si>
  <si>
    <t>R04867</t>
  </si>
  <si>
    <t>R04868</t>
  </si>
  <si>
    <t>R04869</t>
  </si>
  <si>
    <t>R04870</t>
  </si>
  <si>
    <t>R04872</t>
  </si>
  <si>
    <t>R04874</t>
  </si>
  <si>
    <t>R04875</t>
  </si>
  <si>
    <t>R04876</t>
  </si>
  <si>
    <t>R04877</t>
  </si>
  <si>
    <t>R04878</t>
  </si>
  <si>
    <t>R04879</t>
  </si>
  <si>
    <t>R04880</t>
  </si>
  <si>
    <t>R04881</t>
  </si>
  <si>
    <t>R04882</t>
  </si>
  <si>
    <t>R04883</t>
  </si>
  <si>
    <t>R04884</t>
  </si>
  <si>
    <t>R04885</t>
  </si>
  <si>
    <t>R04886</t>
  </si>
  <si>
    <t>R04887</t>
  </si>
  <si>
    <t>R04888</t>
  </si>
  <si>
    <t>R04889</t>
  </si>
  <si>
    <t>R04890</t>
  </si>
  <si>
    <t>R04891</t>
  </si>
  <si>
    <t>R04892</t>
  </si>
  <si>
    <t>R04893</t>
  </si>
  <si>
    <t>R04894</t>
  </si>
  <si>
    <t>R04895</t>
  </si>
  <si>
    <t>R04899</t>
  </si>
  <si>
    <t>R04900</t>
  </si>
  <si>
    <t>R04901</t>
  </si>
  <si>
    <t>R04902</t>
  </si>
  <si>
    <t>R04903</t>
  </si>
  <si>
    <t>R04904</t>
  </si>
  <si>
    <t>R04905</t>
  </si>
  <si>
    <t>R04906</t>
  </si>
  <si>
    <t>R04907</t>
  </si>
  <si>
    <t>R04909</t>
  </si>
  <si>
    <t>R04910</t>
  </si>
  <si>
    <t>R04911</t>
  </si>
  <si>
    <t>R04913</t>
  </si>
  <si>
    <t>R04914</t>
  </si>
  <si>
    <t>R04915</t>
  </si>
  <si>
    <t>R04916</t>
  </si>
  <si>
    <t>R04917</t>
  </si>
  <si>
    <t>R04918</t>
  </si>
  <si>
    <t>R04919</t>
  </si>
  <si>
    <t>R04920</t>
  </si>
  <si>
    <t>R04921</t>
  </si>
  <si>
    <t>R04922</t>
  </si>
  <si>
    <t>R04923</t>
  </si>
  <si>
    <t>R04924</t>
  </si>
  <si>
    <t>R04925</t>
  </si>
  <si>
    <t>R04927</t>
  </si>
  <si>
    <t>R04928</t>
  </si>
  <si>
    <t>R04929</t>
  </si>
  <si>
    <t>R04930</t>
  </si>
  <si>
    <t>R04931</t>
  </si>
  <si>
    <t>R04932</t>
  </si>
  <si>
    <t>R04933</t>
  </si>
  <si>
    <t>R04934</t>
  </si>
  <si>
    <t>R04935</t>
  </si>
  <si>
    <t>R04936</t>
  </si>
  <si>
    <t>R04937</t>
  </si>
  <si>
    <t>R04938</t>
  </si>
  <si>
    <t>R04939</t>
  </si>
  <si>
    <t>R04940</t>
  </si>
  <si>
    <t>R04941</t>
  </si>
  <si>
    <t>R04942</t>
  </si>
  <si>
    <t>R04943</t>
  </si>
  <si>
    <t>R04944</t>
  </si>
  <si>
    <t>R04945</t>
  </si>
  <si>
    <t>R04946</t>
  </si>
  <si>
    <t>R04947</t>
  </si>
  <si>
    <t>R04948</t>
  </si>
  <si>
    <t>R04949</t>
  </si>
  <si>
    <t>R04950</t>
  </si>
  <si>
    <t>R04951</t>
  </si>
  <si>
    <t>R04952</t>
  </si>
  <si>
    <t>R04953</t>
  </si>
  <si>
    <t>R04954</t>
  </si>
  <si>
    <t>R04955</t>
  </si>
  <si>
    <t>R04956</t>
  </si>
  <si>
    <t>R04957</t>
  </si>
  <si>
    <t>R04958</t>
  </si>
  <si>
    <t>R04959</t>
  </si>
  <si>
    <t>R04960</t>
  </si>
  <si>
    <t>R04961</t>
  </si>
  <si>
    <t>R04962</t>
  </si>
  <si>
    <t>R04963</t>
  </si>
  <si>
    <t>R04964</t>
  </si>
  <si>
    <t>R04965</t>
  </si>
  <si>
    <t>R04966</t>
  </si>
  <si>
    <t>R04967</t>
  </si>
  <si>
    <t>R04968</t>
  </si>
  <si>
    <t>R04969</t>
  </si>
  <si>
    <t>R04970</t>
  </si>
  <si>
    <t>R04971</t>
  </si>
  <si>
    <t>R04972</t>
  </si>
  <si>
    <t>R04973</t>
  </si>
  <si>
    <t>R04975</t>
  </si>
  <si>
    <t>R04977</t>
  </si>
  <si>
    <t>R04978</t>
  </si>
  <si>
    <t>R04979</t>
  </si>
  <si>
    <t>R04980</t>
  </si>
  <si>
    <t>R04981</t>
  </si>
  <si>
    <t>R04982</t>
  </si>
  <si>
    <t>R04983</t>
  </si>
  <si>
    <t>R04984</t>
  </si>
  <si>
    <t>R04985</t>
  </si>
  <si>
    <t>R04986</t>
  </si>
  <si>
    <t>R04987</t>
  </si>
  <si>
    <t>R04988</t>
  </si>
  <si>
    <t>R04989</t>
  </si>
  <si>
    <t>R04990</t>
  </si>
  <si>
    <t>R04993</t>
  </si>
  <si>
    <t>R04996</t>
  </si>
  <si>
    <t>R04998</t>
  </si>
  <si>
    <t>R04999</t>
  </si>
  <si>
    <t>R05000</t>
  </si>
  <si>
    <t>R05001</t>
  </si>
  <si>
    <t>R05002</t>
  </si>
  <si>
    <t>R05010</t>
  </si>
  <si>
    <t>R05030</t>
  </si>
  <si>
    <t>R05032</t>
  </si>
  <si>
    <t>R05035</t>
  </si>
  <si>
    <t>R05036</t>
  </si>
  <si>
    <t>R05037</t>
  </si>
  <si>
    <t>R05038</t>
  </si>
  <si>
    <t>R05039</t>
  </si>
  <si>
    <t>R05040</t>
  </si>
  <si>
    <t>R05041</t>
  </si>
  <si>
    <t>R05043</t>
  </si>
  <si>
    <t>R05044</t>
  </si>
  <si>
    <t>R05045</t>
  </si>
  <si>
    <t>R05046</t>
  </si>
  <si>
    <t>R05048</t>
  </si>
  <si>
    <t>R05049</t>
  </si>
  <si>
    <t>R05050</t>
  </si>
  <si>
    <t>R05051</t>
  </si>
  <si>
    <t>R05052</t>
  </si>
  <si>
    <t>R05053</t>
  </si>
  <si>
    <t>R05055</t>
  </si>
  <si>
    <t>R05056</t>
  </si>
  <si>
    <t>R05057</t>
  </si>
  <si>
    <t>R05058</t>
  </si>
  <si>
    <t>R05059</t>
  </si>
  <si>
    <t>R05060</t>
  </si>
  <si>
    <t>R05061</t>
  </si>
  <si>
    <t>R05062</t>
  </si>
  <si>
    <t>R05063</t>
  </si>
  <si>
    <t>R05064</t>
  </si>
  <si>
    <t>R05066</t>
  </si>
  <si>
    <t>R05068</t>
  </si>
  <si>
    <t>R05069</t>
  </si>
  <si>
    <t>R05070</t>
  </si>
  <si>
    <t>R05071</t>
  </si>
  <si>
    <t>R05072</t>
  </si>
  <si>
    <t>R05074</t>
  </si>
  <si>
    <t>R05075</t>
  </si>
  <si>
    <t>R05076</t>
  </si>
  <si>
    <t>R05077</t>
  </si>
  <si>
    <t>R05078</t>
  </si>
  <si>
    <t>R05079</t>
  </si>
  <si>
    <t>R05080</t>
  </si>
  <si>
    <t>R05081</t>
  </si>
  <si>
    <t>R05083</t>
  </si>
  <si>
    <t>R05084</t>
  </si>
  <si>
    <t>R05085</t>
  </si>
  <si>
    <t>R05086</t>
  </si>
  <si>
    <t>R05087</t>
  </si>
  <si>
    <t>R05088</t>
  </si>
  <si>
    <t>R05089</t>
  </si>
  <si>
    <t>R05090</t>
  </si>
  <si>
    <t>R05092</t>
  </si>
  <si>
    <t>R05097</t>
  </si>
  <si>
    <t>R05098</t>
  </si>
  <si>
    <t>R05099</t>
  </si>
  <si>
    <t>R05100</t>
  </si>
  <si>
    <t>R05102</t>
  </si>
  <si>
    <t>R05105</t>
  </si>
  <si>
    <t>R05106</t>
  </si>
  <si>
    <t>R05107</t>
  </si>
  <si>
    <t>R05108</t>
  </si>
  <si>
    <t>R05109</t>
  </si>
  <si>
    <t>R05110</t>
  </si>
  <si>
    <t>R05111</t>
  </si>
  <si>
    <t>R05112</t>
  </si>
  <si>
    <t>R05113</t>
  </si>
  <si>
    <t>R05114</t>
  </si>
  <si>
    <t>R05115</t>
  </si>
  <si>
    <t>R05116</t>
  </si>
  <si>
    <t>R05117</t>
  </si>
  <si>
    <t>R05118</t>
  </si>
  <si>
    <t>R05119</t>
  </si>
  <si>
    <t>R05120</t>
  </si>
  <si>
    <t>R05121</t>
  </si>
  <si>
    <t>R05122</t>
  </si>
  <si>
    <t>R05123</t>
  </si>
  <si>
    <t>R05124</t>
  </si>
  <si>
    <t>R05125</t>
  </si>
  <si>
    <t>R05126</t>
  </si>
  <si>
    <t>R05127</t>
  </si>
  <si>
    <t>R05128</t>
  </si>
  <si>
    <t>R05129</t>
  </si>
  <si>
    <t>R05130</t>
  </si>
  <si>
    <t>R05131</t>
  </si>
  <si>
    <t>R05132</t>
  </si>
  <si>
    <t>R05133</t>
  </si>
  <si>
    <t>R05134</t>
  </si>
  <si>
    <t>R05135</t>
  </si>
  <si>
    <t>R05136</t>
  </si>
  <si>
    <t>R05137</t>
  </si>
  <si>
    <t>R05138</t>
  </si>
  <si>
    <t>R05140</t>
  </si>
  <si>
    <t>R05141</t>
  </si>
  <si>
    <t>R05142</t>
  </si>
  <si>
    <t>R05144</t>
  </si>
  <si>
    <t>R05145</t>
  </si>
  <si>
    <t>R05146</t>
  </si>
  <si>
    <t>R05147</t>
  </si>
  <si>
    <t>R05148</t>
  </si>
  <si>
    <t>R05149</t>
  </si>
  <si>
    <t>R05150</t>
  </si>
  <si>
    <t>R05151</t>
  </si>
  <si>
    <t>R05152</t>
  </si>
  <si>
    <t>R05153</t>
  </si>
  <si>
    <t>R05154</t>
  </si>
  <si>
    <t>R05155</t>
  </si>
  <si>
    <t>R05156</t>
  </si>
  <si>
    <t>R05157</t>
  </si>
  <si>
    <t>R05158</t>
  </si>
  <si>
    <t>R05162</t>
  </si>
  <si>
    <t>R05163</t>
  </si>
  <si>
    <t>R05164</t>
  </si>
  <si>
    <t>R05165</t>
  </si>
  <si>
    <t>R05166</t>
  </si>
  <si>
    <t>R05167</t>
  </si>
  <si>
    <t>R05168</t>
  </si>
  <si>
    <t>R05169</t>
  </si>
  <si>
    <t>R05170</t>
  </si>
  <si>
    <t>R05171</t>
  </si>
  <si>
    <t>R05172</t>
  </si>
  <si>
    <t>R05173</t>
  </si>
  <si>
    <t>R05174</t>
  </si>
  <si>
    <t>R05175</t>
  </si>
  <si>
    <t>R05176</t>
  </si>
  <si>
    <t>R05177</t>
  </si>
  <si>
    <t>R05179</t>
  </si>
  <si>
    <t>R05180</t>
  </si>
  <si>
    <t>R05181</t>
  </si>
  <si>
    <t>R05182</t>
  </si>
  <si>
    <t>R05183</t>
  </si>
  <si>
    <t>R05185</t>
  </si>
  <si>
    <t>R05198</t>
  </si>
  <si>
    <t>R05199</t>
  </si>
  <si>
    <t>R05202</t>
  </si>
  <si>
    <t>R05207</t>
  </si>
  <si>
    <t>R05209</t>
  </si>
  <si>
    <t>R05210</t>
  </si>
  <si>
    <t>R05211</t>
  </si>
  <si>
    <t>R05212</t>
  </si>
  <si>
    <t>R05213</t>
  </si>
  <si>
    <t>R05214</t>
  </si>
  <si>
    <t>R05215</t>
  </si>
  <si>
    <t>R05216</t>
  </si>
  <si>
    <t>R05217</t>
  </si>
  <si>
    <t>R05218</t>
  </si>
  <si>
    <t>R05219</t>
  </si>
  <si>
    <t>R05220</t>
  </si>
  <si>
    <t>R05221</t>
  </si>
  <si>
    <t>R05222</t>
  </si>
  <si>
    <t>R05223</t>
  </si>
  <si>
    <t>R05224</t>
  </si>
  <si>
    <t>R05225</t>
  </si>
  <si>
    <t>R05226</t>
  </si>
  <si>
    <t>R05227</t>
  </si>
  <si>
    <t>R05228</t>
  </si>
  <si>
    <t>R05229</t>
  </si>
  <si>
    <t>R05230</t>
  </si>
  <si>
    <t>R05231</t>
  </si>
  <si>
    <t>R05232</t>
  </si>
  <si>
    <t>R05233</t>
  </si>
  <si>
    <t>R05234</t>
  </si>
  <si>
    <t>R05235</t>
  </si>
  <si>
    <t>R05236</t>
  </si>
  <si>
    <t>R05237</t>
  </si>
  <si>
    <t>R05238</t>
  </si>
  <si>
    <t>R05239</t>
  </si>
  <si>
    <t>R05240</t>
  </si>
  <si>
    <t>R05241</t>
  </si>
  <si>
    <t>R05243</t>
  </si>
  <si>
    <t>R05244</t>
  </si>
  <si>
    <t>R05245</t>
  </si>
  <si>
    <t>R05246</t>
  </si>
  <si>
    <t>R05247</t>
  </si>
  <si>
    <t>R05248</t>
  </si>
  <si>
    <t>R05249</t>
  </si>
  <si>
    <t>R05250</t>
  </si>
  <si>
    <t>R05251</t>
  </si>
  <si>
    <t>R05252</t>
  </si>
  <si>
    <t>R05255</t>
  </si>
  <si>
    <t>R05256</t>
  </si>
  <si>
    <t>R05257</t>
  </si>
  <si>
    <t>R05258</t>
  </si>
  <si>
    <t>R05259</t>
  </si>
  <si>
    <t>R05260</t>
  </si>
  <si>
    <t>R05261</t>
  </si>
  <si>
    <t>R05262</t>
  </si>
  <si>
    <t>R05263</t>
  </si>
  <si>
    <t>R05264</t>
  </si>
  <si>
    <t>R05265</t>
  </si>
  <si>
    <t>R05266</t>
  </si>
  <si>
    <t>R05267</t>
  </si>
  <si>
    <t>R05268</t>
  </si>
  <si>
    <t>R05269</t>
  </si>
  <si>
    <t>R05270</t>
  </si>
  <si>
    <t>R05271</t>
  </si>
  <si>
    <t>R05272</t>
  </si>
  <si>
    <t>R05273</t>
  </si>
  <si>
    <t>R05274</t>
  </si>
  <si>
    <t>R05275</t>
  </si>
  <si>
    <t>R05276</t>
  </si>
  <si>
    <t>R05277</t>
  </si>
  <si>
    <t>R05278</t>
  </si>
  <si>
    <t>R05279</t>
  </si>
  <si>
    <t>R05280</t>
  </si>
  <si>
    <t>R05281</t>
  </si>
  <si>
    <t>R05282</t>
  </si>
  <si>
    <t>R05283</t>
  </si>
  <si>
    <t>R05284</t>
  </si>
  <si>
    <t>R05285</t>
  </si>
  <si>
    <t>R05286</t>
  </si>
  <si>
    <t>R05287</t>
  </si>
  <si>
    <t>R05288</t>
  </si>
  <si>
    <t>R05289</t>
  </si>
  <si>
    <t>R05290</t>
  </si>
  <si>
    <t>R05291</t>
  </si>
  <si>
    <t>R05292</t>
  </si>
  <si>
    <t>R05293</t>
  </si>
  <si>
    <t>R05294</t>
  </si>
  <si>
    <t>R05295</t>
  </si>
  <si>
    <t>R05296</t>
  </si>
  <si>
    <t>R05297</t>
  </si>
  <si>
    <t>R05298</t>
  </si>
  <si>
    <t>R05299</t>
  </si>
  <si>
    <t>R05300</t>
  </si>
  <si>
    <t>R05301</t>
  </si>
  <si>
    <t>R05302</t>
  </si>
  <si>
    <t>R05303</t>
  </si>
  <si>
    <t>R05304</t>
  </si>
  <si>
    <t>R05305</t>
  </si>
  <si>
    <t>R05307</t>
  </si>
  <si>
    <t>R05308</t>
  </si>
  <si>
    <t>R05309</t>
  </si>
  <si>
    <t>R05310</t>
  </si>
  <si>
    <t>R05311</t>
  </si>
  <si>
    <t>R05312</t>
  </si>
  <si>
    <t>R05313</t>
  </si>
  <si>
    <t>R05314</t>
  </si>
  <si>
    <t>R05315</t>
  </si>
  <si>
    <t>R05316</t>
  </si>
  <si>
    <t>R05317</t>
  </si>
  <si>
    <t>R05318</t>
  </si>
  <si>
    <t>R05320</t>
  </si>
  <si>
    <t>R05321</t>
  </si>
  <si>
    <t>R05322</t>
  </si>
  <si>
    <t>R05323</t>
  </si>
  <si>
    <t>R05324</t>
  </si>
  <si>
    <t>R05325</t>
  </si>
  <si>
    <t>R05326</t>
  </si>
  <si>
    <t>R05328</t>
  </si>
  <si>
    <t>R05329</t>
  </si>
  <si>
    <t>R05330</t>
  </si>
  <si>
    <t>R05331</t>
  </si>
  <si>
    <t>R05332</t>
  </si>
  <si>
    <t>R05333</t>
  </si>
  <si>
    <t>R05334</t>
  </si>
  <si>
    <t>R05335</t>
  </si>
  <si>
    <t>R05336</t>
  </si>
  <si>
    <t>R05337</t>
  </si>
  <si>
    <t>R05338</t>
  </si>
  <si>
    <t>R05339</t>
  </si>
  <si>
    <t>R05341</t>
  </si>
  <si>
    <t>R05344</t>
  </si>
  <si>
    <t>R05345</t>
  </si>
  <si>
    <t>R05346</t>
  </si>
  <si>
    <t>R05347</t>
  </si>
  <si>
    <t>R05348</t>
  </si>
  <si>
    <t>R05349</t>
  </si>
  <si>
    <t>R05350</t>
  </si>
  <si>
    <t>R05351</t>
  </si>
  <si>
    <t>R05352</t>
  </si>
  <si>
    <t>R05353</t>
  </si>
  <si>
    <t>R05354</t>
  </si>
  <si>
    <t>R05355</t>
  </si>
  <si>
    <t>R05356</t>
  </si>
  <si>
    <t>R05357</t>
  </si>
  <si>
    <t>R05358</t>
  </si>
  <si>
    <t>R05359</t>
  </si>
  <si>
    <t>R05360</t>
  </si>
  <si>
    <t>R05361</t>
  </si>
  <si>
    <t>R05362</t>
  </si>
  <si>
    <t>R05363</t>
  </si>
  <si>
    <t>R05364</t>
  </si>
  <si>
    <t>R05365</t>
  </si>
  <si>
    <t>R05366</t>
  </si>
  <si>
    <t>R05367</t>
  </si>
  <si>
    <t>R05368</t>
  </si>
  <si>
    <t>R05369</t>
  </si>
  <si>
    <t>R05370</t>
  </si>
  <si>
    <t>R05371</t>
  </si>
  <si>
    <t>R05372</t>
  </si>
  <si>
    <t>R05373</t>
  </si>
  <si>
    <t>R05374</t>
  </si>
  <si>
    <t>R05375</t>
  </si>
  <si>
    <t>R05376</t>
  </si>
  <si>
    <t>R05377</t>
  </si>
  <si>
    <t>R05378</t>
  </si>
  <si>
    <t>R05379</t>
  </si>
  <si>
    <t>R05380</t>
  </si>
  <si>
    <t>R05381</t>
  </si>
  <si>
    <t>R05382</t>
  </si>
  <si>
    <t>R05383</t>
  </si>
  <si>
    <t>R05384</t>
  </si>
  <si>
    <t>R05385</t>
  </si>
  <si>
    <t>R05386</t>
  </si>
  <si>
    <t>R05387</t>
  </si>
  <si>
    <t>R05388</t>
  </si>
  <si>
    <t>R05389</t>
  </si>
  <si>
    <t>R05390</t>
  </si>
  <si>
    <t>R05391</t>
  </si>
  <si>
    <t>R05392</t>
  </si>
  <si>
    <t>R05393</t>
  </si>
  <si>
    <t>R05394</t>
  </si>
  <si>
    <t>R05395</t>
  </si>
  <si>
    <t>R05396</t>
  </si>
  <si>
    <t>R05397</t>
  </si>
  <si>
    <t>R05398</t>
  </si>
  <si>
    <t>R05399</t>
  </si>
  <si>
    <t>R05400</t>
  </si>
  <si>
    <t>R05401</t>
  </si>
  <si>
    <t>R05402</t>
  </si>
  <si>
    <t>R05403</t>
  </si>
  <si>
    <t>R05404</t>
  </si>
  <si>
    <t>R05405</t>
  </si>
  <si>
    <t>R05406</t>
  </si>
  <si>
    <t>R05407</t>
  </si>
  <si>
    <t>R05408</t>
  </si>
  <si>
    <t>R05409</t>
  </si>
  <si>
    <t>R05410</t>
  </si>
  <si>
    <t>R05411</t>
  </si>
  <si>
    <t>R05412</t>
  </si>
  <si>
    <t>R05413</t>
  </si>
  <si>
    <t>R05414</t>
  </si>
  <si>
    <t>R05415</t>
  </si>
  <si>
    <t>R05416</t>
  </si>
  <si>
    <t>R05417</t>
  </si>
  <si>
    <t>R05418</t>
  </si>
  <si>
    <t>R05419</t>
  </si>
  <si>
    <t>R05420</t>
  </si>
  <si>
    <t>R05421</t>
  </si>
  <si>
    <t>R05422</t>
  </si>
  <si>
    <t>R05423</t>
  </si>
  <si>
    <t>R05424</t>
  </si>
  <si>
    <t>R05425</t>
  </si>
  <si>
    <t>R05426</t>
  </si>
  <si>
    <t>R05427</t>
  </si>
  <si>
    <t>R05428</t>
  </si>
  <si>
    <t>R05429</t>
  </si>
  <si>
    <t>R05430</t>
  </si>
  <si>
    <t>R05431</t>
  </si>
  <si>
    <t>R05432</t>
  </si>
  <si>
    <t>R05433</t>
  </si>
  <si>
    <t>R05434</t>
  </si>
  <si>
    <t>R05435</t>
  </si>
  <si>
    <t>R05436</t>
  </si>
  <si>
    <t>R05437</t>
  </si>
  <si>
    <t>R05438</t>
  </si>
  <si>
    <t>R05439</t>
  </si>
  <si>
    <t>R05440</t>
  </si>
  <si>
    <t>R05441</t>
  </si>
  <si>
    <t>R05442</t>
  </si>
  <si>
    <t>R05443</t>
  </si>
  <si>
    <t>R05444</t>
  </si>
  <si>
    <t>R05445</t>
  </si>
  <si>
    <t>R05446</t>
  </si>
  <si>
    <t>R05447</t>
  </si>
  <si>
    <t>R05448</t>
  </si>
  <si>
    <t>R05449</t>
  </si>
  <si>
    <t>R05450</t>
  </si>
  <si>
    <t>R05451</t>
  </si>
  <si>
    <t>R05452</t>
  </si>
  <si>
    <t>R05453</t>
  </si>
  <si>
    <t>R05454</t>
  </si>
  <si>
    <t>R05455</t>
  </si>
  <si>
    <t>R05456</t>
  </si>
  <si>
    <t>R05459</t>
  </si>
  <si>
    <t>R05462</t>
  </si>
  <si>
    <t>R05463</t>
  </si>
  <si>
    <t>R05465</t>
  </si>
  <si>
    <t>R05466</t>
  </si>
  <si>
    <t>R05467</t>
  </si>
  <si>
    <t>R05468</t>
  </si>
  <si>
    <t>R05469</t>
  </si>
  <si>
    <t>R05470</t>
  </si>
  <si>
    <t>R05471</t>
  </si>
  <si>
    <t>R05472</t>
  </si>
  <si>
    <t>R05473</t>
  </si>
  <si>
    <t>R05474</t>
  </si>
  <si>
    <t>R05475</t>
  </si>
  <si>
    <t>R05476</t>
  </si>
  <si>
    <t>R05477</t>
  </si>
  <si>
    <t>R05478</t>
  </si>
  <si>
    <t>R05479</t>
  </si>
  <si>
    <t>R05480</t>
  </si>
  <si>
    <t>R05481</t>
  </si>
  <si>
    <t>R05482</t>
  </si>
  <si>
    <t>R05483</t>
  </si>
  <si>
    <t>R05484</t>
  </si>
  <si>
    <t>R05485</t>
  </si>
  <si>
    <t>R05486</t>
  </si>
  <si>
    <t>R05487</t>
  </si>
  <si>
    <t>R05488</t>
  </si>
  <si>
    <t>R05489</t>
  </si>
  <si>
    <t>R05490</t>
  </si>
  <si>
    <t>R05491</t>
  </si>
  <si>
    <t>R05492</t>
  </si>
  <si>
    <t>R05493</t>
  </si>
  <si>
    <t>R05495</t>
  </si>
  <si>
    <t>R05496</t>
  </si>
  <si>
    <t>R05497</t>
  </si>
  <si>
    <t>R05498</t>
  </si>
  <si>
    <t>R05499</t>
  </si>
  <si>
    <t>R05500</t>
  </si>
  <si>
    <t>R05501</t>
  </si>
  <si>
    <t>R05502</t>
  </si>
  <si>
    <t>R05503</t>
  </si>
  <si>
    <t>R05504</t>
  </si>
  <si>
    <t>R05505</t>
  </si>
  <si>
    <t>R05506</t>
  </si>
  <si>
    <t>R05507</t>
  </si>
  <si>
    <t>R05508</t>
  </si>
  <si>
    <t>R05509</t>
  </si>
  <si>
    <t>R05510</t>
  </si>
  <si>
    <t>R05511</t>
  </si>
  <si>
    <t>R05512</t>
  </si>
  <si>
    <t>R05515</t>
  </si>
  <si>
    <t>R05516</t>
  </si>
  <si>
    <t>R05518</t>
  </si>
  <si>
    <t>R05519</t>
  </si>
  <si>
    <t>R05520</t>
  </si>
  <si>
    <t>R05521</t>
  </si>
  <si>
    <t>R05522</t>
  </si>
  <si>
    <t>R05526</t>
  </si>
  <si>
    <t>R05527</t>
  </si>
  <si>
    <t>R05530</t>
  </si>
  <si>
    <t>R05531</t>
  </si>
  <si>
    <t>R05532</t>
  </si>
  <si>
    <t>R05533</t>
  </si>
  <si>
    <t>R05534</t>
  </si>
  <si>
    <t>R05535</t>
  </si>
  <si>
    <t>R05536</t>
  </si>
  <si>
    <t>R05537</t>
  </si>
  <si>
    <t>R05538</t>
  </si>
  <si>
    <t>R05539</t>
  </si>
  <si>
    <t>R05540</t>
  </si>
  <si>
    <t>R05541</t>
  </si>
  <si>
    <t>R05542</t>
  </si>
  <si>
    <t>R05543</t>
  </si>
  <si>
    <t>R05544</t>
  </si>
  <si>
    <t>R05545</t>
  </si>
  <si>
    <t>R05546</t>
  </si>
  <si>
    <t>R05547</t>
  </si>
  <si>
    <t>R05548</t>
  </si>
  <si>
    <t>R05549</t>
  </si>
  <si>
    <t>R05551</t>
  </si>
  <si>
    <t>R05552</t>
  </si>
  <si>
    <t>R05553</t>
  </si>
  <si>
    <t>R05554</t>
  </si>
  <si>
    <t>R05555</t>
  </si>
  <si>
    <t>R05558</t>
  </si>
  <si>
    <t>R05559</t>
  </si>
  <si>
    <t>R05560</t>
  </si>
  <si>
    <t>R05561</t>
  </si>
  <si>
    <t>R05562</t>
  </si>
  <si>
    <t>R05563</t>
  </si>
  <si>
    <t>R05564</t>
  </si>
  <si>
    <t>R05565</t>
  </si>
  <si>
    <t>R05566</t>
  </si>
  <si>
    <t>R05567</t>
  </si>
  <si>
    <t>R05568</t>
  </si>
  <si>
    <t>R05569</t>
  </si>
  <si>
    <t>R05570</t>
  </si>
  <si>
    <t>R05571</t>
  </si>
  <si>
    <t>R05572</t>
  </si>
  <si>
    <t>R05573</t>
  </si>
  <si>
    <t>R05574</t>
  </si>
  <si>
    <t>R05575</t>
  </si>
  <si>
    <t>R05576</t>
  </si>
  <si>
    <t>R05577</t>
  </si>
  <si>
    <t>R05578</t>
  </si>
  <si>
    <t>R05579</t>
  </si>
  <si>
    <t>R05580</t>
  </si>
  <si>
    <t>R05581</t>
  </si>
  <si>
    <t>R05582</t>
  </si>
  <si>
    <t>R05583</t>
  </si>
  <si>
    <t>R05584</t>
  </si>
  <si>
    <t>R05585</t>
  </si>
  <si>
    <t>R05586</t>
  </si>
  <si>
    <t>R05587</t>
  </si>
  <si>
    <t>R05588</t>
  </si>
  <si>
    <t>R05590</t>
  </si>
  <si>
    <t>R05591</t>
  </si>
  <si>
    <t>R05592</t>
  </si>
  <si>
    <t>R05593</t>
  </si>
  <si>
    <t>R05594</t>
  </si>
  <si>
    <t>R05595</t>
  </si>
  <si>
    <t>R05596</t>
  </si>
  <si>
    <t>R05597</t>
  </si>
  <si>
    <t>R05598</t>
  </si>
  <si>
    <t>R05599</t>
  </si>
  <si>
    <t>R05600</t>
  </si>
  <si>
    <t>R05601</t>
  </si>
  <si>
    <t>R05602</t>
  </si>
  <si>
    <t>R05603</t>
  </si>
  <si>
    <t>R05604</t>
  </si>
  <si>
    <t>R05605</t>
  </si>
  <si>
    <t>R05606</t>
  </si>
  <si>
    <t>R05607</t>
  </si>
  <si>
    <t>R05608</t>
  </si>
  <si>
    <t>R05609</t>
  </si>
  <si>
    <t>R05610</t>
  </si>
  <si>
    <t>R05611</t>
  </si>
  <si>
    <t>R05612</t>
  </si>
  <si>
    <t>R05613</t>
  </si>
  <si>
    <t>R05614</t>
  </si>
  <si>
    <t>R05615</t>
  </si>
  <si>
    <t>R05616</t>
  </si>
  <si>
    <t>R05617</t>
  </si>
  <si>
    <t>R05618</t>
  </si>
  <si>
    <t>R05619</t>
  </si>
  <si>
    <t>R05620</t>
  </si>
  <si>
    <t>R05621</t>
  </si>
  <si>
    <t>R05622</t>
  </si>
  <si>
    <t>R05623</t>
  </si>
  <si>
    <t>R05625</t>
  </si>
  <si>
    <t>R05626</t>
  </si>
  <si>
    <t>R05627</t>
  </si>
  <si>
    <t>R05629</t>
  </si>
  <si>
    <t>R05630</t>
  </si>
  <si>
    <t>R05631</t>
  </si>
  <si>
    <t>R05632</t>
  </si>
  <si>
    <t>R05633</t>
  </si>
  <si>
    <t>R05634</t>
  </si>
  <si>
    <t>R05635</t>
  </si>
  <si>
    <t>R05636</t>
  </si>
  <si>
    <t>R05637</t>
  </si>
  <si>
    <t>R05639</t>
  </si>
  <si>
    <t>R05640</t>
  </si>
  <si>
    <t>R05641</t>
  </si>
  <si>
    <t>R05642</t>
  </si>
  <si>
    <t>R05643</t>
  </si>
  <si>
    <t>R05644</t>
  </si>
  <si>
    <t>R05645</t>
  </si>
  <si>
    <t>R05646</t>
  </si>
  <si>
    <t>R05647</t>
  </si>
  <si>
    <t>R05648</t>
  </si>
  <si>
    <t>R05649</t>
  </si>
  <si>
    <t>R05650</t>
  </si>
  <si>
    <t>R05651</t>
  </si>
  <si>
    <t>R05652</t>
  </si>
  <si>
    <t>R05653</t>
  </si>
  <si>
    <t>R05654</t>
  </si>
  <si>
    <t>R05655</t>
  </si>
  <si>
    <t>R05656</t>
  </si>
  <si>
    <t>R05657</t>
  </si>
  <si>
    <t>R05658</t>
  </si>
  <si>
    <t>R05659</t>
  </si>
  <si>
    <t>R05661</t>
  </si>
  <si>
    <t>R05662</t>
  </si>
  <si>
    <t>R05663</t>
  </si>
  <si>
    <t>R05664</t>
  </si>
  <si>
    <t>R05665</t>
  </si>
  <si>
    <t>R05666</t>
  </si>
  <si>
    <t>R05668</t>
  </si>
  <si>
    <t>R05669</t>
  </si>
  <si>
    <t>R05670</t>
  </si>
  <si>
    <t>R05671</t>
  </si>
  <si>
    <t>R05672</t>
  </si>
  <si>
    <t>R05673</t>
  </si>
  <si>
    <t>R05674</t>
  </si>
  <si>
    <t>R05675</t>
  </si>
  <si>
    <t>R05676</t>
  </si>
  <si>
    <t>R05677</t>
  </si>
  <si>
    <t>R05678</t>
  </si>
  <si>
    <t>R05679</t>
  </si>
  <si>
    <t>R05680</t>
  </si>
  <si>
    <t>R05681</t>
  </si>
  <si>
    <t>R05682</t>
  </si>
  <si>
    <t>R05683</t>
  </si>
  <si>
    <t>R05684</t>
  </si>
  <si>
    <t>R05685</t>
  </si>
  <si>
    <t>R05686</t>
  </si>
  <si>
    <t>R05687</t>
  </si>
  <si>
    <t>R05688</t>
  </si>
  <si>
    <t>R05689</t>
  </si>
  <si>
    <t>R05690</t>
  </si>
  <si>
    <t>R05691</t>
  </si>
  <si>
    <t>R05692</t>
  </si>
  <si>
    <t>R05693</t>
  </si>
  <si>
    <t>R05694</t>
  </si>
  <si>
    <t>R05695</t>
  </si>
  <si>
    <t>R05696</t>
  </si>
  <si>
    <t>R05697</t>
  </si>
  <si>
    <t>R05698</t>
  </si>
  <si>
    <t>R05699</t>
  </si>
  <si>
    <t>R05700</t>
  </si>
  <si>
    <t>R05701</t>
  </si>
  <si>
    <t>R05702</t>
  </si>
  <si>
    <t>R05703</t>
  </si>
  <si>
    <t>R05704</t>
  </si>
  <si>
    <t>R05705</t>
  </si>
  <si>
    <t>R05706</t>
  </si>
  <si>
    <t>R05707</t>
  </si>
  <si>
    <t>R05708</t>
  </si>
  <si>
    <t>R05711</t>
  </si>
  <si>
    <t>R05712</t>
  </si>
  <si>
    <t>R05713</t>
  </si>
  <si>
    <t>R05714</t>
  </si>
  <si>
    <t>R05715</t>
  </si>
  <si>
    <t>R05716</t>
  </si>
  <si>
    <t>R05717</t>
  </si>
  <si>
    <t>R05718</t>
  </si>
  <si>
    <t>R05719</t>
  </si>
  <si>
    <t>R05720</t>
  </si>
  <si>
    <t>R05721</t>
  </si>
  <si>
    <t>R05722</t>
  </si>
  <si>
    <t>R05723</t>
  </si>
  <si>
    <t>R05724</t>
  </si>
  <si>
    <t>R05725</t>
  </si>
  <si>
    <t>R05727</t>
  </si>
  <si>
    <t>R05728</t>
  </si>
  <si>
    <t>R05729</t>
  </si>
  <si>
    <t>R05730</t>
  </si>
  <si>
    <t>R05731</t>
  </si>
  <si>
    <t>R05732</t>
  </si>
  <si>
    <t>R05733</t>
  </si>
  <si>
    <t>R05734</t>
  </si>
  <si>
    <t>R05735</t>
  </si>
  <si>
    <t>R05736</t>
  </si>
  <si>
    <t>R05737</t>
  </si>
  <si>
    <t>R05738</t>
  </si>
  <si>
    <t>R05739</t>
  </si>
  <si>
    <t>R05740</t>
  </si>
  <si>
    <t>R05741</t>
  </si>
  <si>
    <t>R05742</t>
  </si>
  <si>
    <t>R05743</t>
  </si>
  <si>
    <t>R05744</t>
  </si>
  <si>
    <t>R05745</t>
  </si>
  <si>
    <t>R05746</t>
  </si>
  <si>
    <t>R05747</t>
  </si>
  <si>
    <t>R05748</t>
  </si>
  <si>
    <t>R05749</t>
  </si>
  <si>
    <t>R05750</t>
  </si>
  <si>
    <t>R05751</t>
  </si>
  <si>
    <t>R05752</t>
  </si>
  <si>
    <t>R05753</t>
  </si>
  <si>
    <t>R05754</t>
  </si>
  <si>
    <t>R05755</t>
  </si>
  <si>
    <t>R05756</t>
  </si>
  <si>
    <t>R05757</t>
  </si>
  <si>
    <t>R05758</t>
  </si>
  <si>
    <t>R05759</t>
  </si>
  <si>
    <t>R05760</t>
  </si>
  <si>
    <t>R05761</t>
  </si>
  <si>
    <t>R05762</t>
  </si>
  <si>
    <t>R05763</t>
  </si>
  <si>
    <t>R05764</t>
  </si>
  <si>
    <t>R05765</t>
  </si>
  <si>
    <t>R05766</t>
  </si>
  <si>
    <t>R05767</t>
  </si>
  <si>
    <t>R05768</t>
  </si>
  <si>
    <t>R05769</t>
  </si>
  <si>
    <t>R05771</t>
  </si>
  <si>
    <t>R05772</t>
  </si>
  <si>
    <t>R05773</t>
  </si>
  <si>
    <t>R05774</t>
  </si>
  <si>
    <t>R05775</t>
  </si>
  <si>
    <t>R05776</t>
  </si>
  <si>
    <t>R05777</t>
  </si>
  <si>
    <t>R05778</t>
  </si>
  <si>
    <t>R05779</t>
  </si>
  <si>
    <t>R05780</t>
  </si>
  <si>
    <t>R05781</t>
  </si>
  <si>
    <t>R05782</t>
  </si>
  <si>
    <t>R05783</t>
  </si>
  <si>
    <t>R05784</t>
  </si>
  <si>
    <t>R05788</t>
  </si>
  <si>
    <t>R05789</t>
  </si>
  <si>
    <t>R05790</t>
  </si>
  <si>
    <t>R05791</t>
  </si>
  <si>
    <t>R05792</t>
  </si>
  <si>
    <t>R05793</t>
  </si>
  <si>
    <t>R05794</t>
  </si>
  <si>
    <t>R05795</t>
  </si>
  <si>
    <t>R05796</t>
  </si>
  <si>
    <t>R05797</t>
  </si>
  <si>
    <t>R05798</t>
  </si>
  <si>
    <t>R05799</t>
  </si>
  <si>
    <t>R05800</t>
  </si>
  <si>
    <t>R05801</t>
  </si>
  <si>
    <t>R05802</t>
  </si>
  <si>
    <t>R05803</t>
  </si>
  <si>
    <t>R05804</t>
  </si>
  <si>
    <t>R05805</t>
  </si>
  <si>
    <t>R05806</t>
  </si>
  <si>
    <t>R05807</t>
  </si>
  <si>
    <t>R05808</t>
  </si>
  <si>
    <t>R05809</t>
  </si>
  <si>
    <t>R05810</t>
  </si>
  <si>
    <t>R05811</t>
  </si>
  <si>
    <t>R05812</t>
  </si>
  <si>
    <t>R05813</t>
  </si>
  <si>
    <t>R05814</t>
  </si>
  <si>
    <t>R05815</t>
  </si>
  <si>
    <t>R05816</t>
  </si>
  <si>
    <t>R05817</t>
  </si>
  <si>
    <t>R05818</t>
  </si>
  <si>
    <t>R05819</t>
  </si>
  <si>
    <t>R05820</t>
  </si>
  <si>
    <t>R05821</t>
  </si>
  <si>
    <t>R05822</t>
  </si>
  <si>
    <t>R05823</t>
  </si>
  <si>
    <t>R05824</t>
  </si>
  <si>
    <t>R05825</t>
  </si>
  <si>
    <t>R05826</t>
  </si>
  <si>
    <t>R05827</t>
  </si>
  <si>
    <t>R05828</t>
  </si>
  <si>
    <t>R05829</t>
  </si>
  <si>
    <t>R05830</t>
  </si>
  <si>
    <t>R05831</t>
  </si>
  <si>
    <t>R05832</t>
  </si>
  <si>
    <t>R05833</t>
  </si>
  <si>
    <t>R05834</t>
  </si>
  <si>
    <t>R05835</t>
  </si>
  <si>
    <t>R05836</t>
  </si>
  <si>
    <t>R05837</t>
  </si>
  <si>
    <t>R05838</t>
  </si>
  <si>
    <t>R05839</t>
  </si>
  <si>
    <t>R05840</t>
  </si>
  <si>
    <t>R05841</t>
  </si>
  <si>
    <t>R05842</t>
  </si>
  <si>
    <t>R05843</t>
  </si>
  <si>
    <t>R05844</t>
  </si>
  <si>
    <t>R05845</t>
  </si>
  <si>
    <t>R05846</t>
  </si>
  <si>
    <t>R05847</t>
  </si>
  <si>
    <t>R05848</t>
  </si>
  <si>
    <t>R05849</t>
  </si>
  <si>
    <t>R05850</t>
  </si>
  <si>
    <t>R05852</t>
  </si>
  <si>
    <t>R05853</t>
  </si>
  <si>
    <t>R05854</t>
  </si>
  <si>
    <t>R05855</t>
  </si>
  <si>
    <t>R05856</t>
  </si>
  <si>
    <t>R05857</t>
  </si>
  <si>
    <t>R05858</t>
  </si>
  <si>
    <t>R05859</t>
  </si>
  <si>
    <t>R05860</t>
  </si>
  <si>
    <t>R05861</t>
  </si>
  <si>
    <t>R05862</t>
  </si>
  <si>
    <t>R05863</t>
  </si>
  <si>
    <t>R05864</t>
  </si>
  <si>
    <t>R05865</t>
  </si>
  <si>
    <t>R05866</t>
  </si>
  <si>
    <t>R05867</t>
  </si>
  <si>
    <t>R05868</t>
  </si>
  <si>
    <t>R05869</t>
  </si>
  <si>
    <t>R05870</t>
  </si>
  <si>
    <t>R05871</t>
  </si>
  <si>
    <t>R05872</t>
  </si>
  <si>
    <t>R05873</t>
  </si>
  <si>
    <t>R05874</t>
  </si>
  <si>
    <t>R05875</t>
  </si>
  <si>
    <t>R05876</t>
  </si>
  <si>
    <t>R05877</t>
  </si>
  <si>
    <t>R05878</t>
  </si>
  <si>
    <t>R05879</t>
  </si>
  <si>
    <t>R05880</t>
  </si>
  <si>
    <t>R05881</t>
  </si>
  <si>
    <t>R05882</t>
  </si>
  <si>
    <t>R05884</t>
  </si>
  <si>
    <t>R05885</t>
  </si>
  <si>
    <t>R05886</t>
  </si>
  <si>
    <t>R05887</t>
  </si>
  <si>
    <t>R05888</t>
  </si>
  <si>
    <t>R05889</t>
  </si>
  <si>
    <t>R05890</t>
  </si>
  <si>
    <t>R05891</t>
  </si>
  <si>
    <t>R05892</t>
  </si>
  <si>
    <t>R05893</t>
  </si>
  <si>
    <t>R05894</t>
  </si>
  <si>
    <t>R05895</t>
  </si>
  <si>
    <t>R05896</t>
  </si>
  <si>
    <t>R05897</t>
  </si>
  <si>
    <t>R05898</t>
  </si>
  <si>
    <t>R05899</t>
  </si>
  <si>
    <t>R05900</t>
  </si>
  <si>
    <t>R06046</t>
  </si>
  <si>
    <t>R06047</t>
  </si>
  <si>
    <t>R06048</t>
  </si>
  <si>
    <t>R06054</t>
  </si>
  <si>
    <t>R06063</t>
  </si>
  <si>
    <t>R06064</t>
  </si>
  <si>
    <t>R06117</t>
  </si>
  <si>
    <t>R06119</t>
  </si>
  <si>
    <t>R06120</t>
  </si>
  <si>
    <t>R06124</t>
  </si>
  <si>
    <t>R06126</t>
  </si>
  <si>
    <t>R06131</t>
  </si>
  <si>
    <t>R06132</t>
  </si>
  <si>
    <t>R06133</t>
  </si>
  <si>
    <t>R06134</t>
  </si>
  <si>
    <t>R06137</t>
  </si>
  <si>
    <t>R06146</t>
  </si>
  <si>
    <t>R06154</t>
  </si>
  <si>
    <t>R06166</t>
  </si>
  <si>
    <t>R06171</t>
  </si>
  <si>
    <t>R06178</t>
  </si>
  <si>
    <t>R06180</t>
  </si>
  <si>
    <t>R06194</t>
  </si>
  <si>
    <t>R06195</t>
  </si>
  <si>
    <t>R06196</t>
  </si>
  <si>
    <t>R06223</t>
  </si>
  <si>
    <t>R06254</t>
  </si>
  <si>
    <t>R06255</t>
  </si>
  <si>
    <t>R06256</t>
  </si>
  <si>
    <t>R06257</t>
  </si>
  <si>
    <t>R06265</t>
  </si>
  <si>
    <t>R06266</t>
  </si>
  <si>
    <t>R06267</t>
  </si>
  <si>
    <t>R06268</t>
  </si>
  <si>
    <t>R06269</t>
  </si>
  <si>
    <t>R06270</t>
  </si>
  <si>
    <t>R06271</t>
  </si>
  <si>
    <t>R06272</t>
  </si>
  <si>
    <t>R06282</t>
  </si>
  <si>
    <t>R06284</t>
  </si>
  <si>
    <t>R06286</t>
  </si>
  <si>
    <t>R06287</t>
  </si>
  <si>
    <t>R06288</t>
  </si>
  <si>
    <t>R06291</t>
  </si>
  <si>
    <t>R06292</t>
  </si>
  <si>
    <t>R06293</t>
  </si>
  <si>
    <t>R06294</t>
  </si>
  <si>
    <t>R06295</t>
  </si>
  <si>
    <t>R06296</t>
  </si>
  <si>
    <t>R06297</t>
  </si>
  <si>
    <t>R06298</t>
  </si>
  <si>
    <t>R06299</t>
  </si>
  <si>
    <t>R06300</t>
  </si>
  <si>
    <t>R06301</t>
  </si>
  <si>
    <t>R06302</t>
  </si>
  <si>
    <t>R06303</t>
  </si>
  <si>
    <t>R06304</t>
  </si>
  <si>
    <t>R06305</t>
  </si>
  <si>
    <t>R06306</t>
  </si>
  <si>
    <t>R06307</t>
  </si>
  <si>
    <t>R06308</t>
  </si>
  <si>
    <t>R06309</t>
  </si>
  <si>
    <t>R06310</t>
  </si>
  <si>
    <t>R06311</t>
  </si>
  <si>
    <t>R06312</t>
  </si>
  <si>
    <t>R06313</t>
  </si>
  <si>
    <t>R06314</t>
  </si>
  <si>
    <t>R06315</t>
  </si>
  <si>
    <t>R06316</t>
  </si>
  <si>
    <t>R06317</t>
  </si>
  <si>
    <t>R06318</t>
  </si>
  <si>
    <t>R06319</t>
  </si>
  <si>
    <t>R06320</t>
  </si>
  <si>
    <t>R06321</t>
  </si>
  <si>
    <t>R06322</t>
  </si>
  <si>
    <t>R06323</t>
  </si>
  <si>
    <t>R06324</t>
  </si>
  <si>
    <t>R06325</t>
  </si>
  <si>
    <t>R06326</t>
  </si>
  <si>
    <t>R06327</t>
  </si>
  <si>
    <t>R06328</t>
  </si>
  <si>
    <t>R06329</t>
  </si>
  <si>
    <t>R06330</t>
  </si>
  <si>
    <t>R06331</t>
  </si>
  <si>
    <t>R06332</t>
  </si>
  <si>
    <t>R06333</t>
  </si>
  <si>
    <t>R06334</t>
  </si>
  <si>
    <t>R06335</t>
  </si>
  <si>
    <t>R06336</t>
  </si>
  <si>
    <t>R06337</t>
  </si>
  <si>
    <t>R06338</t>
  </si>
  <si>
    <t>R06339</t>
  </si>
  <si>
    <t>R06340</t>
  </si>
  <si>
    <t>R06341</t>
  </si>
  <si>
    <t>R06342</t>
  </si>
  <si>
    <t>R06343</t>
  </si>
  <si>
    <t>R06344</t>
  </si>
  <si>
    <t>R06345</t>
  </si>
  <si>
    <t>R06346</t>
  </si>
  <si>
    <t>R06347</t>
  </si>
  <si>
    <t>R06348</t>
  </si>
  <si>
    <t>R06349</t>
  </si>
  <si>
    <t>R06350</t>
  </si>
  <si>
    <t>R06351</t>
  </si>
  <si>
    <t>R06352</t>
  </si>
  <si>
    <t>R06353</t>
  </si>
  <si>
    <t>R06354</t>
  </si>
  <si>
    <t>R06355</t>
  </si>
  <si>
    <t>R06356</t>
  </si>
  <si>
    <t>R06357</t>
  </si>
  <si>
    <t>R06358</t>
  </si>
  <si>
    <t>R06359</t>
  </si>
  <si>
    <t>R06361</t>
  </si>
  <si>
    <t>R06363</t>
  </si>
  <si>
    <t>R06364</t>
  </si>
  <si>
    <t>R06365</t>
  </si>
  <si>
    <t>R06366</t>
  </si>
  <si>
    <t>R06367</t>
  </si>
  <si>
    <t>R06368</t>
  </si>
  <si>
    <t>R06369</t>
  </si>
  <si>
    <t>R06370</t>
  </si>
  <si>
    <t>R06371</t>
  </si>
  <si>
    <t>R06372</t>
  </si>
  <si>
    <t>R06373</t>
  </si>
  <si>
    <t>R06374</t>
  </si>
  <si>
    <t>R06375</t>
  </si>
  <si>
    <t>R06376</t>
  </si>
  <si>
    <t>R06377</t>
  </si>
  <si>
    <t>R06378</t>
  </si>
  <si>
    <t>R06379</t>
  </si>
  <si>
    <t>R06380</t>
  </si>
  <si>
    <t>R06381</t>
  </si>
  <si>
    <t>R06382</t>
  </si>
  <si>
    <t>R06383</t>
  </si>
  <si>
    <t>R06384</t>
  </si>
  <si>
    <t>R06385</t>
  </si>
  <si>
    <t>R06386</t>
  </si>
  <si>
    <t>R06387</t>
  </si>
  <si>
    <t>R06388</t>
  </si>
  <si>
    <t>R06389</t>
  </si>
  <si>
    <t>R06390</t>
  </si>
  <si>
    <t>R06391</t>
  </si>
  <si>
    <t>R06392</t>
  </si>
  <si>
    <t>R06393</t>
  </si>
  <si>
    <t>R06394</t>
  </si>
  <si>
    <t>R06395</t>
  </si>
  <si>
    <t>R06396</t>
  </si>
  <si>
    <t>R06397</t>
  </si>
  <si>
    <t>R06398</t>
  </si>
  <si>
    <t>R06399</t>
  </si>
  <si>
    <t>R06400</t>
  </si>
  <si>
    <t>R06401</t>
  </si>
  <si>
    <t>R06402</t>
  </si>
  <si>
    <t>R06403</t>
  </si>
  <si>
    <t>R06404</t>
  </si>
  <si>
    <t>R06405</t>
  </si>
  <si>
    <t>R06406</t>
  </si>
  <si>
    <t>R06407</t>
  </si>
  <si>
    <t>R06408</t>
  </si>
  <si>
    <t>R06409</t>
  </si>
  <si>
    <t>R06410</t>
  </si>
  <si>
    <t>R06411</t>
  </si>
  <si>
    <t>R06412</t>
  </si>
  <si>
    <t>R06413</t>
  </si>
  <si>
    <t>R06414</t>
  </si>
  <si>
    <t>R06415</t>
  </si>
  <si>
    <t>R06417</t>
  </si>
  <si>
    <t>R06418</t>
  </si>
  <si>
    <t>R06419</t>
  </si>
  <si>
    <t>R06420</t>
  </si>
  <si>
    <t>R06421</t>
  </si>
  <si>
    <t>R06422</t>
  </si>
  <si>
    <t>R06423</t>
  </si>
  <si>
    <t>R06424</t>
  </si>
  <si>
    <t>R06426</t>
  </si>
  <si>
    <t>R06427</t>
  </si>
  <si>
    <t>R06428</t>
  </si>
  <si>
    <t>R06429</t>
  </si>
  <si>
    <t>R06430</t>
  </si>
  <si>
    <t>R06432</t>
  </si>
  <si>
    <t>R06433</t>
  </si>
  <si>
    <t>R06434</t>
  </si>
  <si>
    <t>R06435</t>
  </si>
  <si>
    <t>R06436</t>
  </si>
  <si>
    <t>R06437</t>
  </si>
  <si>
    <t>R06438</t>
  </si>
  <si>
    <t>R06439</t>
  </si>
  <si>
    <t>R06440</t>
  </si>
  <si>
    <t>R06441</t>
  </si>
  <si>
    <t>R06443</t>
  </si>
  <si>
    <t>R06445</t>
  </si>
  <si>
    <t>R06446</t>
  </si>
  <si>
    <t>R06447</t>
  </si>
  <si>
    <t>R06448</t>
  </si>
  <si>
    <t>R06449</t>
  </si>
  <si>
    <t>R06450</t>
  </si>
  <si>
    <t>R06451</t>
  </si>
  <si>
    <t>R06452</t>
  </si>
  <si>
    <t>R06453</t>
  </si>
  <si>
    <t>R06454</t>
  </si>
  <si>
    <t>R06455</t>
  </si>
  <si>
    <t>R06456</t>
  </si>
  <si>
    <t>R06457</t>
  </si>
  <si>
    <t>R06458</t>
  </si>
  <si>
    <t>R06459</t>
  </si>
  <si>
    <t>R06460</t>
  </si>
  <si>
    <t>R06461</t>
  </si>
  <si>
    <t>R06462</t>
  </si>
  <si>
    <t>R06463</t>
  </si>
  <si>
    <t>R06464</t>
  </si>
  <si>
    <t>R06465</t>
  </si>
  <si>
    <t>R06466</t>
  </si>
  <si>
    <t>R06467</t>
  </si>
  <si>
    <t>R06468</t>
  </si>
  <si>
    <t>R06469</t>
  </si>
  <si>
    <t>R06470</t>
  </si>
  <si>
    <t>R06471</t>
  </si>
  <si>
    <t>R06472</t>
  </si>
  <si>
    <t>R06473</t>
  </si>
  <si>
    <t>R06474</t>
  </si>
  <si>
    <t>R06475</t>
  </si>
  <si>
    <t>R06476</t>
  </si>
  <si>
    <t>R06477</t>
  </si>
  <si>
    <t>R06478</t>
  </si>
  <si>
    <t>R06479</t>
  </si>
  <si>
    <t>R06480</t>
  </si>
  <si>
    <t>R06481</t>
  </si>
  <si>
    <t>R06482</t>
  </si>
  <si>
    <t>R06483</t>
  </si>
  <si>
    <t>R06484</t>
  </si>
  <si>
    <t>R06485</t>
  </si>
  <si>
    <t>R06486</t>
  </si>
  <si>
    <t>R06487</t>
  </si>
  <si>
    <t>R06488</t>
  </si>
  <si>
    <t>R06489</t>
  </si>
  <si>
    <t>R06490</t>
  </si>
  <si>
    <t>R06491</t>
  </si>
  <si>
    <t>R06492</t>
  </si>
  <si>
    <t>R06493</t>
  </si>
  <si>
    <t>R06494</t>
  </si>
  <si>
    <t>R06495</t>
  </si>
  <si>
    <t>R06496</t>
  </si>
  <si>
    <t>R06497</t>
  </si>
  <si>
    <t>R06498</t>
  </si>
  <si>
    <t>R06499</t>
  </si>
  <si>
    <t>R06500</t>
  </si>
  <si>
    <t>R06501</t>
  </si>
  <si>
    <t>R06502</t>
  </si>
  <si>
    <t>R06503</t>
  </si>
  <si>
    <t>R06504</t>
  </si>
  <si>
    <t>R06505</t>
  </si>
  <si>
    <t>R06506</t>
  </si>
  <si>
    <t>R06510</t>
  </si>
  <si>
    <t>R06513</t>
  </si>
  <si>
    <t>R06514</t>
  </si>
  <si>
    <t>R06515</t>
  </si>
  <si>
    <t>R06516</t>
  </si>
  <si>
    <t>R06517</t>
  </si>
  <si>
    <t>R06518</t>
  </si>
  <si>
    <t>R06519</t>
  </si>
  <si>
    <t>R06520</t>
  </si>
  <si>
    <t>R06521</t>
  </si>
  <si>
    <t>R06522</t>
  </si>
  <si>
    <t>R06523</t>
  </si>
  <si>
    <t>R06525</t>
  </si>
  <si>
    <t>R06526</t>
  </si>
  <si>
    <t>R06527</t>
  </si>
  <si>
    <t>R06528</t>
  </si>
  <si>
    <t>R06529</t>
  </si>
  <si>
    <t>R06530</t>
  </si>
  <si>
    <t>R06531</t>
  </si>
  <si>
    <t>R06532</t>
  </si>
  <si>
    <t>R06533</t>
  </si>
  <si>
    <t>R06534</t>
  </si>
  <si>
    <t>R06535</t>
  </si>
  <si>
    <t>R06536</t>
  </si>
  <si>
    <t>R06537</t>
  </si>
  <si>
    <t>R06538</t>
  </si>
  <si>
    <t>R06539</t>
  </si>
  <si>
    <t>R06540</t>
  </si>
  <si>
    <t>R06541</t>
  </si>
  <si>
    <t>R06542</t>
  </si>
  <si>
    <t>R06543</t>
  </si>
  <si>
    <t>R06544</t>
  </si>
  <si>
    <t>R06545</t>
  </si>
  <si>
    <t>R06546</t>
  </si>
  <si>
    <t>R06547</t>
  </si>
  <si>
    <t>R06548</t>
  </si>
  <si>
    <t>R06549</t>
  </si>
  <si>
    <t>R06550</t>
  </si>
  <si>
    <t>R06551</t>
  </si>
  <si>
    <t>R06553</t>
  </si>
  <si>
    <t>R06554</t>
  </si>
  <si>
    <t>R06556</t>
  </si>
  <si>
    <t>R06557</t>
  </si>
  <si>
    <t>R06558</t>
  </si>
  <si>
    <t>R06559</t>
  </si>
  <si>
    <t>R06560</t>
  </si>
  <si>
    <t>R06561</t>
  </si>
  <si>
    <t>R06562</t>
  </si>
  <si>
    <t>R06563</t>
  </si>
  <si>
    <t>R06564</t>
  </si>
  <si>
    <t>R06565</t>
  </si>
  <si>
    <t>R06568</t>
  </si>
  <si>
    <t>R06569</t>
  </si>
  <si>
    <t>R06570</t>
  </si>
  <si>
    <t>R06571</t>
  </si>
  <si>
    <t>R06572</t>
  </si>
  <si>
    <t>R06573</t>
  </si>
  <si>
    <t>R06574</t>
  </si>
  <si>
    <t>R06575</t>
  </si>
  <si>
    <t>R06576</t>
  </si>
  <si>
    <t>R06577</t>
  </si>
  <si>
    <t>R06578</t>
  </si>
  <si>
    <t>R06579</t>
  </si>
  <si>
    <t>R06580</t>
  </si>
  <si>
    <t>R06582</t>
  </si>
  <si>
    <t>R06583</t>
  </si>
  <si>
    <t>R06584</t>
  </si>
  <si>
    <t>R06585</t>
  </si>
  <si>
    <t>R06586</t>
  </si>
  <si>
    <t>R06587</t>
  </si>
  <si>
    <t>R06588</t>
  </si>
  <si>
    <t>R06589</t>
  </si>
  <si>
    <t>R06590</t>
  </si>
  <si>
    <t>R06591</t>
  </si>
  <si>
    <t>R06592</t>
  </si>
  <si>
    <t>R06593</t>
  </si>
  <si>
    <t>R06594</t>
  </si>
  <si>
    <t>R06595</t>
  </si>
  <si>
    <t>R06597</t>
  </si>
  <si>
    <t>R06598</t>
  </si>
  <si>
    <t>R06599</t>
  </si>
  <si>
    <t>R06600</t>
  </si>
  <si>
    <t>R06601</t>
  </si>
  <si>
    <t>R06602</t>
  </si>
  <si>
    <t>R06603</t>
  </si>
  <si>
    <t>R06604</t>
  </si>
  <si>
    <t>R06605</t>
  </si>
  <si>
    <t>R06606</t>
  </si>
  <si>
    <t>R06607</t>
  </si>
  <si>
    <t>R06610</t>
  </si>
  <si>
    <t>R06611</t>
  </si>
  <si>
    <t>R06612</t>
  </si>
  <si>
    <t>R06613</t>
  </si>
  <si>
    <t>R06614</t>
  </si>
  <si>
    <t>R06615</t>
  </si>
  <si>
    <t>R06617</t>
  </si>
  <si>
    <t>R06618</t>
  </si>
  <si>
    <t>R06619</t>
  </si>
  <si>
    <t>R06620</t>
  </si>
  <si>
    <t>R06621</t>
  </si>
  <si>
    <t>R06622</t>
  </si>
  <si>
    <t>R06624</t>
  </si>
  <si>
    <t>R06625</t>
  </si>
  <si>
    <t>R06626</t>
  </si>
  <si>
    <t>R06627</t>
  </si>
  <si>
    <t>R06628</t>
  </si>
  <si>
    <t>R06629</t>
  </si>
  <si>
    <t>R06630</t>
  </si>
  <si>
    <t>R06631</t>
  </si>
  <si>
    <t>R06632</t>
  </si>
  <si>
    <t>R06633</t>
  </si>
  <si>
    <t>R06634</t>
  </si>
  <si>
    <t>R06635</t>
  </si>
  <si>
    <t>R06637</t>
  </si>
  <si>
    <t>R06641</t>
  </si>
  <si>
    <t>R06642</t>
  </si>
  <si>
    <t>R06643</t>
  </si>
  <si>
    <t>R06644</t>
  </si>
  <si>
    <t>R06645</t>
  </si>
  <si>
    <t>R06650</t>
  </si>
  <si>
    <t>R06651</t>
  </si>
  <si>
    <t>R06652</t>
  </si>
  <si>
    <t>R06653</t>
  </si>
  <si>
    <t>R06654</t>
  </si>
  <si>
    <t>R06655</t>
  </si>
  <si>
    <t>R06656</t>
  </si>
  <si>
    <t>R06659</t>
  </si>
  <si>
    <t>R06660</t>
  </si>
  <si>
    <t>R06661</t>
  </si>
  <si>
    <t>R06662</t>
  </si>
  <si>
    <t>R06664</t>
  </si>
  <si>
    <t>R06665</t>
  </si>
  <si>
    <t>R06666</t>
  </si>
  <si>
    <t>R06667</t>
  </si>
  <si>
    <t>R06668</t>
  </si>
  <si>
    <t>R06670</t>
  </si>
  <si>
    <t>R06671</t>
  </si>
  <si>
    <t>R06672</t>
  </si>
  <si>
    <t>R06673</t>
  </si>
  <si>
    <t>R06674</t>
  </si>
  <si>
    <t>R06675</t>
  </si>
  <si>
    <t>R06676</t>
  </si>
  <si>
    <t>R06677</t>
  </si>
  <si>
    <t>R06678</t>
  </si>
  <si>
    <t>R06679</t>
  </si>
  <si>
    <t>R06680</t>
  </si>
  <si>
    <t>R06681</t>
  </si>
  <si>
    <t>R06682</t>
  </si>
  <si>
    <t>R06683</t>
  </si>
  <si>
    <t>R06684</t>
  </si>
  <si>
    <t>R06685</t>
  </si>
  <si>
    <t>R06686</t>
  </si>
  <si>
    <t>R06687</t>
  </si>
  <si>
    <t>R06688</t>
  </si>
  <si>
    <t>R06689</t>
  </si>
  <si>
    <t>R06690</t>
  </si>
  <si>
    <t>R06691</t>
  </si>
  <si>
    <t>R06692</t>
  </si>
  <si>
    <t>R06693</t>
  </si>
  <si>
    <t>R06694</t>
  </si>
  <si>
    <t>R06695</t>
  </si>
  <si>
    <t>R06696</t>
  </si>
  <si>
    <t>R06697</t>
  </si>
  <si>
    <t>R06698</t>
  </si>
  <si>
    <t>R06699</t>
  </si>
  <si>
    <t>R06700</t>
  </si>
  <si>
    <t>R06701</t>
  </si>
  <si>
    <t>R06702</t>
  </si>
  <si>
    <t>R06703</t>
  </si>
  <si>
    <t>R06704</t>
  </si>
  <si>
    <t>R06706</t>
  </si>
  <si>
    <t>R06707</t>
  </si>
  <si>
    <t>R06709</t>
  </si>
  <si>
    <t>R06710</t>
  </si>
  <si>
    <t>R06711</t>
  </si>
  <si>
    <t>R06712</t>
  </si>
  <si>
    <t>R06713</t>
  </si>
  <si>
    <t>R06714</t>
  </si>
  <si>
    <t>R06715</t>
  </si>
  <si>
    <t>R06716</t>
  </si>
  <si>
    <t>R06717</t>
  </si>
  <si>
    <t>R06718</t>
  </si>
  <si>
    <t>R06719</t>
  </si>
  <si>
    <t>R06724</t>
  </si>
  <si>
    <t>R06725</t>
  </si>
  <si>
    <t>R06726</t>
  </si>
  <si>
    <t>R06727</t>
  </si>
  <si>
    <t>R06728</t>
  </si>
  <si>
    <t>R06729</t>
  </si>
  <si>
    <t>R06730</t>
  </si>
  <si>
    <t>R06731</t>
  </si>
  <si>
    <t>R06732</t>
  </si>
  <si>
    <t>R06733</t>
  </si>
  <si>
    <t>R06734</t>
  </si>
  <si>
    <t>R06735</t>
  </si>
  <si>
    <t>R06736</t>
  </si>
  <si>
    <t>R06737</t>
  </si>
  <si>
    <t>R06738</t>
  </si>
  <si>
    <t>R06740</t>
  </si>
  <si>
    <t>R06741</t>
  </si>
  <si>
    <t>R06742</t>
  </si>
  <si>
    <t>R06743</t>
  </si>
  <si>
    <t>R06744</t>
  </si>
  <si>
    <t>R06745</t>
  </si>
  <si>
    <t>R06746</t>
  </si>
  <si>
    <t>R06747</t>
  </si>
  <si>
    <t>R06748</t>
  </si>
  <si>
    <t>R06749</t>
  </si>
  <si>
    <t>R06750</t>
  </si>
  <si>
    <t>R06751</t>
  </si>
  <si>
    <t>R06752</t>
  </si>
  <si>
    <t>R06753</t>
  </si>
  <si>
    <t>R06754</t>
  </si>
  <si>
    <t>R06755</t>
  </si>
  <si>
    <t>R06756</t>
  </si>
  <si>
    <t>R06757</t>
  </si>
  <si>
    <t>R06758</t>
  </si>
  <si>
    <t>R06759</t>
  </si>
  <si>
    <t>R06760</t>
  </si>
  <si>
    <t>R06761</t>
  </si>
  <si>
    <t>R06762</t>
  </si>
  <si>
    <t>R06763</t>
  </si>
  <si>
    <t>R06764</t>
  </si>
  <si>
    <t>R06765</t>
  </si>
  <si>
    <t>R06766</t>
  </si>
  <si>
    <t>R06767</t>
  </si>
  <si>
    <t>R06768</t>
  </si>
  <si>
    <t>R06769</t>
  </si>
  <si>
    <t>R06770</t>
  </si>
  <si>
    <t>R06771</t>
  </si>
  <si>
    <t>R06772</t>
  </si>
  <si>
    <t>R06773</t>
  </si>
  <si>
    <t>R06774</t>
  </si>
  <si>
    <t>R06775</t>
  </si>
  <si>
    <t>R06776</t>
  </si>
  <si>
    <t>R06777</t>
  </si>
  <si>
    <t>R06778</t>
  </si>
  <si>
    <t>R06779</t>
  </si>
  <si>
    <t>R06780</t>
  </si>
  <si>
    <t>R06781</t>
  </si>
  <si>
    <t>R06782</t>
  </si>
  <si>
    <t>R06783</t>
  </si>
  <si>
    <t>R06784</t>
  </si>
  <si>
    <t>R06785</t>
  </si>
  <si>
    <t>R06786</t>
  </si>
  <si>
    <t>R06787</t>
  </si>
  <si>
    <t>R06788</t>
  </si>
  <si>
    <t>R06789</t>
  </si>
  <si>
    <t>R06790</t>
  </si>
  <si>
    <t>R06791</t>
  </si>
  <si>
    <t>R06792</t>
  </si>
  <si>
    <t>R06793</t>
  </si>
  <si>
    <t>R06794</t>
  </si>
  <si>
    <t>R06795</t>
  </si>
  <si>
    <t>R06796</t>
  </si>
  <si>
    <t>R06797</t>
  </si>
  <si>
    <t>R06798</t>
  </si>
  <si>
    <t>R06799</t>
  </si>
  <si>
    <t>R06800</t>
  </si>
  <si>
    <t>R06801</t>
  </si>
  <si>
    <t>R06802</t>
  </si>
  <si>
    <t>R06803</t>
  </si>
  <si>
    <t>R06804</t>
  </si>
  <si>
    <t>R06805</t>
  </si>
  <si>
    <t>R06806</t>
  </si>
  <si>
    <t>R06807</t>
  </si>
  <si>
    <t>R06808</t>
  </si>
  <si>
    <t>R06809</t>
  </si>
  <si>
    <t>R06810</t>
  </si>
  <si>
    <t>R06811</t>
  </si>
  <si>
    <t>R06812</t>
  </si>
  <si>
    <t>R06813</t>
  </si>
  <si>
    <t>R06814</t>
  </si>
  <si>
    <t>R06815</t>
  </si>
  <si>
    <t>R06816</t>
  </si>
  <si>
    <t>R06817</t>
  </si>
  <si>
    <t>R06818</t>
  </si>
  <si>
    <t>R06819</t>
  </si>
  <si>
    <t>R06820</t>
  </si>
  <si>
    <t>R06821</t>
  </si>
  <si>
    <t>R06822</t>
  </si>
  <si>
    <t>R06823</t>
  </si>
  <si>
    <t>R06824</t>
  </si>
  <si>
    <t>R06825</t>
  </si>
  <si>
    <t>R06826</t>
  </si>
  <si>
    <t>R06827</t>
  </si>
  <si>
    <t>R06828</t>
  </si>
  <si>
    <t>R06829</t>
  </si>
  <si>
    <t>R06830</t>
  </si>
  <si>
    <t>R06831</t>
  </si>
  <si>
    <t>R06832</t>
  </si>
  <si>
    <t>R06833</t>
  </si>
  <si>
    <t>R06834</t>
  </si>
  <si>
    <t>R06835</t>
  </si>
  <si>
    <t>R06836</t>
  </si>
  <si>
    <t>R06837</t>
  </si>
  <si>
    <t>R06838</t>
  </si>
  <si>
    <t>R06839</t>
  </si>
  <si>
    <t>R06840</t>
  </si>
  <si>
    <t>R06841</t>
  </si>
  <si>
    <t>R06842</t>
  </si>
  <si>
    <t>R06843</t>
  </si>
  <si>
    <t>R06844</t>
  </si>
  <si>
    <t>R06845</t>
  </si>
  <si>
    <t>R06846</t>
  </si>
  <si>
    <t>R06847</t>
  </si>
  <si>
    <t>R06848</t>
  </si>
  <si>
    <t>R06849</t>
  </si>
  <si>
    <t>R06850</t>
  </si>
  <si>
    <t>R06851</t>
  </si>
  <si>
    <t>R06852</t>
  </si>
  <si>
    <t>R06853</t>
  </si>
  <si>
    <t>R06854</t>
  </si>
  <si>
    <t>R06855</t>
  </si>
  <si>
    <t>R06856</t>
  </si>
  <si>
    <t>R06857</t>
  </si>
  <si>
    <t>R06858</t>
  </si>
  <si>
    <t>R06859</t>
  </si>
  <si>
    <t>R06861</t>
  </si>
  <si>
    <t>R06862</t>
  </si>
  <si>
    <t>R06863</t>
  </si>
  <si>
    <t>R06865</t>
  </si>
  <si>
    <t>R06866</t>
  </si>
  <si>
    <t>R06867</t>
  </si>
  <si>
    <t>R06868</t>
  </si>
  <si>
    <t>R06869</t>
  </si>
  <si>
    <t>R06870</t>
  </si>
  <si>
    <t>R06871</t>
  </si>
  <si>
    <t>R06872</t>
  </si>
  <si>
    <t>R06875</t>
  </si>
  <si>
    <t>R06876</t>
  </si>
  <si>
    <t>R06877</t>
  </si>
  <si>
    <t>R06878</t>
  </si>
  <si>
    <t>R06879</t>
  </si>
  <si>
    <t>R06880</t>
  </si>
  <si>
    <t>R06881</t>
  </si>
  <si>
    <t>R06882</t>
  </si>
  <si>
    <t>R06883</t>
  </si>
  <si>
    <t>R06884</t>
  </si>
  <si>
    <t>R06885</t>
  </si>
  <si>
    <t>R06886</t>
  </si>
  <si>
    <t>R06887</t>
  </si>
  <si>
    <t>R06888</t>
  </si>
  <si>
    <t>R06889</t>
  </si>
  <si>
    <t>R06890</t>
  </si>
  <si>
    <t>R06891</t>
  </si>
  <si>
    <t>R06892</t>
  </si>
  <si>
    <t>R06893</t>
  </si>
  <si>
    <t>R06894</t>
  </si>
  <si>
    <t>R06895</t>
  </si>
  <si>
    <t>R06896</t>
  </si>
  <si>
    <t>R06897</t>
  </si>
  <si>
    <t>R06898</t>
  </si>
  <si>
    <t>R06899</t>
  </si>
  <si>
    <t>R06900</t>
  </si>
  <si>
    <t>R06901</t>
  </si>
  <si>
    <t>R06902</t>
  </si>
  <si>
    <t>R06903</t>
  </si>
  <si>
    <t>R06904</t>
  </si>
  <si>
    <t>R06905</t>
  </si>
  <si>
    <t>R06906</t>
  </si>
  <si>
    <t>R06907</t>
  </si>
  <si>
    <t>R06908</t>
  </si>
  <si>
    <t>R06909</t>
  </si>
  <si>
    <t>R06910</t>
  </si>
  <si>
    <t>R06911</t>
  </si>
  <si>
    <t>R06912</t>
  </si>
  <si>
    <t>R06913</t>
  </si>
  <si>
    <t>R06914</t>
  </si>
  <si>
    <t>R06915</t>
  </si>
  <si>
    <t>R06916</t>
  </si>
  <si>
    <t>R06917</t>
  </si>
  <si>
    <t>R06918</t>
  </si>
  <si>
    <t>R06919</t>
  </si>
  <si>
    <t>R06920</t>
  </si>
  <si>
    <t>R06921</t>
  </si>
  <si>
    <t>R06922</t>
  </si>
  <si>
    <t>R06923</t>
  </si>
  <si>
    <t>R06924</t>
  </si>
  <si>
    <t>R06925</t>
  </si>
  <si>
    <t>R06926</t>
  </si>
  <si>
    <t>R06927</t>
  </si>
  <si>
    <t>R06928</t>
  </si>
  <si>
    <t>R06929</t>
  </si>
  <si>
    <t>R06930</t>
  </si>
  <si>
    <t>R06931</t>
  </si>
  <si>
    <t>R06932</t>
  </si>
  <si>
    <t>R06933</t>
  </si>
  <si>
    <t>R06934</t>
  </si>
  <si>
    <t>R06935</t>
  </si>
  <si>
    <t>R06936</t>
  </si>
  <si>
    <t>R06937</t>
  </si>
  <si>
    <t>R06938</t>
  </si>
  <si>
    <t>R06939</t>
  </si>
  <si>
    <t>R06940</t>
  </si>
  <si>
    <t>R06941</t>
  </si>
  <si>
    <t>R06942</t>
  </si>
  <si>
    <t>R06943</t>
  </si>
  <si>
    <t>R06944</t>
  </si>
  <si>
    <t>R06945</t>
  </si>
  <si>
    <t>R06946</t>
  </si>
  <si>
    <t>R06947</t>
  </si>
  <si>
    <t>R06948</t>
  </si>
  <si>
    <t>R06949</t>
  </si>
  <si>
    <t>R06950</t>
  </si>
  <si>
    <t>R06951</t>
  </si>
  <si>
    <t>R06952</t>
  </si>
  <si>
    <t>R06953</t>
  </si>
  <si>
    <t>R06954</t>
  </si>
  <si>
    <t>R06955</t>
  </si>
  <si>
    <t>R06956</t>
  </si>
  <si>
    <t>R06957</t>
  </si>
  <si>
    <t>R06958</t>
  </si>
  <si>
    <t>R06959</t>
  </si>
  <si>
    <t>R06960</t>
  </si>
  <si>
    <t>R06961</t>
  </si>
  <si>
    <t>R06962</t>
  </si>
  <si>
    <t>R06963</t>
  </si>
  <si>
    <t>R06964</t>
  </si>
  <si>
    <t>R06966</t>
  </si>
  <si>
    <t>R06967</t>
  </si>
  <si>
    <t>R06968</t>
  </si>
  <si>
    <t>R06969</t>
  </si>
  <si>
    <t>R06970</t>
  </si>
  <si>
    <t>R06971</t>
  </si>
  <si>
    <t>R06972</t>
  </si>
  <si>
    <t>R06973</t>
  </si>
  <si>
    <t>R06974</t>
  </si>
  <si>
    <t>R06975</t>
  </si>
  <si>
    <t>R06976</t>
  </si>
  <si>
    <t>R06977</t>
  </si>
  <si>
    <t>R06978</t>
  </si>
  <si>
    <t>R06979</t>
  </si>
  <si>
    <t>R06980</t>
  </si>
  <si>
    <t>R06981</t>
  </si>
  <si>
    <t>R06982</t>
  </si>
  <si>
    <t>R06983</t>
  </si>
  <si>
    <t>R06985</t>
  </si>
  <si>
    <t>R06987</t>
  </si>
  <si>
    <t>R06988</t>
  </si>
  <si>
    <t>R06989</t>
  </si>
  <si>
    <t>R06990</t>
  </si>
  <si>
    <t>R06991</t>
  </si>
  <si>
    <t>R06992</t>
  </si>
  <si>
    <t>R06993</t>
  </si>
  <si>
    <t>R06994</t>
  </si>
  <si>
    <t>R06995</t>
  </si>
  <si>
    <t>R06996</t>
  </si>
  <si>
    <t>R06997</t>
  </si>
  <si>
    <t>R06998</t>
  </si>
  <si>
    <t>R06999</t>
  </si>
  <si>
    <t>R07000</t>
  </si>
  <si>
    <t>R07001</t>
  </si>
  <si>
    <t>R07002</t>
  </si>
  <si>
    <t>R07003</t>
  </si>
  <si>
    <t>R07004</t>
  </si>
  <si>
    <t>R07005</t>
  </si>
  <si>
    <t>R07006</t>
  </si>
  <si>
    <t>R07007</t>
  </si>
  <si>
    <t>R07008</t>
  </si>
  <si>
    <t>R07009</t>
  </si>
  <si>
    <t>R07010</t>
  </si>
  <si>
    <t>R07011</t>
  </si>
  <si>
    <t>R07012</t>
  </si>
  <si>
    <t>R07013</t>
  </si>
  <si>
    <t>R07014</t>
  </si>
  <si>
    <t>R07015</t>
  </si>
  <si>
    <t>R07016</t>
  </si>
  <si>
    <t>R07017</t>
  </si>
  <si>
    <t>R07018</t>
  </si>
  <si>
    <t>R07019</t>
  </si>
  <si>
    <t>R07020</t>
  </si>
  <si>
    <t>R07021</t>
  </si>
  <si>
    <t>R07022</t>
  </si>
  <si>
    <t>R07023</t>
  </si>
  <si>
    <t>R07024</t>
  </si>
  <si>
    <t>R07025</t>
  </si>
  <si>
    <t>R07026</t>
  </si>
  <si>
    <t>R07027</t>
  </si>
  <si>
    <t>R07028</t>
  </si>
  <si>
    <t>R07029</t>
  </si>
  <si>
    <t>R07030</t>
  </si>
  <si>
    <t>R07031</t>
  </si>
  <si>
    <t>R07032</t>
  </si>
  <si>
    <t>R07034</t>
  </si>
  <si>
    <t>R07035</t>
  </si>
  <si>
    <t>R07036</t>
  </si>
  <si>
    <t>R07037</t>
  </si>
  <si>
    <t>R07038</t>
  </si>
  <si>
    <t>R07039</t>
  </si>
  <si>
    <t>R07040</t>
  </si>
  <si>
    <t>R07041</t>
  </si>
  <si>
    <t>R07042</t>
  </si>
  <si>
    <t>R07043</t>
  </si>
  <si>
    <t>R07044</t>
  </si>
  <si>
    <t>R07045</t>
  </si>
  <si>
    <t>R07046</t>
  </si>
  <si>
    <t>R07047</t>
  </si>
  <si>
    <t>R07048</t>
  </si>
  <si>
    <t>R07049</t>
  </si>
  <si>
    <t>R07050</t>
  </si>
  <si>
    <t>R07051</t>
  </si>
  <si>
    <t>R07052</t>
  </si>
  <si>
    <t>R07053</t>
  </si>
  <si>
    <t>R07054</t>
  </si>
  <si>
    <t>R07055</t>
  </si>
  <si>
    <t>R07056</t>
  </si>
  <si>
    <t>R07057</t>
  </si>
  <si>
    <t>R07058</t>
  </si>
  <si>
    <t>R07059</t>
  </si>
  <si>
    <t>R07060</t>
  </si>
  <si>
    <t>R07061</t>
  </si>
  <si>
    <t>R07062</t>
  </si>
  <si>
    <t>R07063</t>
  </si>
  <si>
    <t>R07064</t>
  </si>
  <si>
    <t>R07066</t>
  </si>
  <si>
    <t>R07067</t>
  </si>
  <si>
    <t>R07068</t>
  </si>
  <si>
    <t>R07069</t>
  </si>
  <si>
    <t>R07070</t>
  </si>
  <si>
    <t>R07071</t>
  </si>
  <si>
    <t>R07072</t>
  </si>
  <si>
    <t>R07073</t>
  </si>
  <si>
    <t>R07074</t>
  </si>
  <si>
    <t>R07075</t>
  </si>
  <si>
    <t>R07076</t>
  </si>
  <si>
    <t>R07077</t>
  </si>
  <si>
    <t>R07078</t>
  </si>
  <si>
    <t>R07079</t>
  </si>
  <si>
    <t>R07080</t>
  </si>
  <si>
    <t>R07081</t>
  </si>
  <si>
    <t>R07082</t>
  </si>
  <si>
    <t>R07083</t>
  </si>
  <si>
    <t>R07084</t>
  </si>
  <si>
    <t>R07085</t>
  </si>
  <si>
    <t>R07086</t>
  </si>
  <si>
    <t>R07087</t>
  </si>
  <si>
    <t>R07088</t>
  </si>
  <si>
    <t>R07089</t>
  </si>
  <si>
    <t>R07090</t>
  </si>
  <si>
    <t>R07091</t>
  </si>
  <si>
    <t>R07092</t>
  </si>
  <si>
    <t>R07093</t>
  </si>
  <si>
    <t>R07094</t>
  </si>
  <si>
    <t>R07095</t>
  </si>
  <si>
    <t>R07096</t>
  </si>
  <si>
    <t>R07097</t>
  </si>
  <si>
    <t>R07098</t>
  </si>
  <si>
    <t>R07099</t>
  </si>
  <si>
    <t>R07100</t>
  </si>
  <si>
    <t>R07101</t>
  </si>
  <si>
    <t>R07102</t>
  </si>
  <si>
    <t>R07103</t>
  </si>
  <si>
    <t>R07104</t>
  </si>
  <si>
    <t>R07105</t>
  </si>
  <si>
    <t>R07106</t>
  </si>
  <si>
    <t>R07107</t>
  </si>
  <si>
    <t>R07108</t>
  </si>
  <si>
    <t>R07109</t>
  </si>
  <si>
    <t>R07110</t>
  </si>
  <si>
    <t>R07111</t>
  </si>
  <si>
    <t>R07112</t>
  </si>
  <si>
    <t>R07113</t>
  </si>
  <si>
    <t>R07114</t>
  </si>
  <si>
    <t>R07115</t>
  </si>
  <si>
    <t>R07116</t>
  </si>
  <si>
    <t>R07117</t>
  </si>
  <si>
    <t>R07118</t>
  </si>
  <si>
    <t>R07119</t>
  </si>
  <si>
    <t>R07120</t>
  </si>
  <si>
    <t>R07121</t>
  </si>
  <si>
    <t>R07122</t>
  </si>
  <si>
    <t>R07123</t>
  </si>
  <si>
    <t>R07124</t>
  </si>
  <si>
    <t>R07125</t>
  </si>
  <si>
    <t>R07126</t>
  </si>
  <si>
    <t>R07127</t>
  </si>
  <si>
    <t>R07128</t>
  </si>
  <si>
    <t>R07132</t>
  </si>
  <si>
    <t>R07133</t>
  </si>
  <si>
    <t>R07134</t>
  </si>
  <si>
    <t>R07135</t>
  </si>
  <si>
    <t>R07136</t>
  </si>
  <si>
    <t>R07137</t>
  </si>
  <si>
    <t>R07138</t>
  </si>
  <si>
    <t>R07139</t>
  </si>
  <si>
    <t>R07140</t>
  </si>
  <si>
    <t>R07141</t>
  </si>
  <si>
    <t>R07142</t>
  </si>
  <si>
    <t>R07143</t>
  </si>
  <si>
    <t>R07144</t>
  </si>
  <si>
    <t>R07145</t>
  </si>
  <si>
    <t>R07146</t>
  </si>
  <si>
    <t>R07147</t>
  </si>
  <si>
    <t>R07148</t>
  </si>
  <si>
    <t>R07149</t>
  </si>
  <si>
    <t>R07150</t>
  </si>
  <si>
    <t>R07151</t>
  </si>
  <si>
    <t>R07153</t>
  </si>
  <si>
    <t>R07154</t>
  </si>
  <si>
    <t>R07155</t>
  </si>
  <si>
    <t>R07156</t>
  </si>
  <si>
    <t>R07157</t>
  </si>
  <si>
    <t>R07158</t>
  </si>
  <si>
    <t>R07159</t>
  </si>
  <si>
    <t>R07160</t>
  </si>
  <si>
    <t>R07161</t>
  </si>
  <si>
    <t>R07162</t>
  </si>
  <si>
    <t>R07163</t>
  </si>
  <si>
    <t>R07164</t>
  </si>
  <si>
    <t>R07165</t>
  </si>
  <si>
    <t>R07166</t>
  </si>
  <si>
    <t>R07167</t>
  </si>
  <si>
    <t>R07168</t>
  </si>
  <si>
    <t>R07169</t>
  </si>
  <si>
    <t>R07170</t>
  </si>
  <si>
    <t>R07171</t>
  </si>
  <si>
    <t>R07172</t>
  </si>
  <si>
    <t>R07173</t>
  </si>
  <si>
    <t>R07174</t>
  </si>
  <si>
    <t>R07175</t>
  </si>
  <si>
    <t>R07176</t>
  </si>
  <si>
    <t>R07177</t>
  </si>
  <si>
    <t>R07178</t>
  </si>
  <si>
    <t>R07179</t>
  </si>
  <si>
    <t>R07180</t>
  </si>
  <si>
    <t>R07181</t>
  </si>
  <si>
    <t>R07182</t>
  </si>
  <si>
    <t>R07183</t>
  </si>
  <si>
    <t>R07184</t>
  </si>
  <si>
    <t>R07185</t>
  </si>
  <si>
    <t>R07186</t>
  </si>
  <si>
    <t>R07187</t>
  </si>
  <si>
    <t>R07188</t>
  </si>
  <si>
    <t>R07190</t>
  </si>
  <si>
    <t>R07191</t>
  </si>
  <si>
    <t>R07192</t>
  </si>
  <si>
    <t>R07193</t>
  </si>
  <si>
    <t>R07194</t>
  </si>
  <si>
    <t>R07195</t>
  </si>
  <si>
    <t>R07196</t>
  </si>
  <si>
    <t>R07197</t>
  </si>
  <si>
    <t>R07198</t>
  </si>
  <si>
    <t>R07199</t>
  </si>
  <si>
    <t>R07200</t>
  </si>
  <si>
    <t>R07201</t>
  </si>
  <si>
    <t>R07202</t>
  </si>
  <si>
    <t>R07203</t>
  </si>
  <si>
    <t>R07204</t>
  </si>
  <si>
    <t>R07205</t>
  </si>
  <si>
    <t>R07206</t>
  </si>
  <si>
    <t>R07207</t>
  </si>
  <si>
    <t>R07208</t>
  </si>
  <si>
    <t>R07209</t>
  </si>
  <si>
    <t>R07210</t>
  </si>
  <si>
    <t>R07211</t>
  </si>
  <si>
    <t>R07212</t>
  </si>
  <si>
    <t>R07213</t>
  </si>
  <si>
    <t>R07214</t>
  </si>
  <si>
    <t>R07215</t>
  </si>
  <si>
    <t>R07216</t>
  </si>
  <si>
    <t>R07217</t>
  </si>
  <si>
    <t>R07218</t>
  </si>
  <si>
    <t>R07219</t>
  </si>
  <si>
    <t>R07220</t>
  </si>
  <si>
    <t>R07221</t>
  </si>
  <si>
    <t>R07222</t>
  </si>
  <si>
    <t>R07223</t>
  </si>
  <si>
    <t>R07224</t>
  </si>
  <si>
    <t>R07225</t>
  </si>
  <si>
    <t>R07226</t>
  </si>
  <si>
    <t>R07227</t>
  </si>
  <si>
    <t>R07228</t>
  </si>
  <si>
    <t>R07229</t>
  </si>
  <si>
    <t>R07230</t>
  </si>
  <si>
    <t>R07232</t>
  </si>
  <si>
    <t>R07233</t>
  </si>
  <si>
    <t>R07234</t>
  </si>
  <si>
    <t>R07235</t>
  </si>
  <si>
    <t>R07236</t>
  </si>
  <si>
    <t>R07237</t>
  </si>
  <si>
    <t>R07238</t>
  </si>
  <si>
    <t>R07239</t>
  </si>
  <si>
    <t>R07240</t>
  </si>
  <si>
    <t>R07241</t>
  </si>
  <si>
    <t>R07242</t>
  </si>
  <si>
    <t>R07243</t>
  </si>
  <si>
    <t>R07244</t>
  </si>
  <si>
    <t>R07245</t>
  </si>
  <si>
    <t>R07247</t>
  </si>
  <si>
    <t>R07248</t>
  </si>
  <si>
    <t>R07249</t>
  </si>
  <si>
    <t>R07250</t>
  </si>
  <si>
    <t>R07251</t>
  </si>
  <si>
    <t>R07252</t>
  </si>
  <si>
    <t>R07253</t>
  </si>
  <si>
    <t>R07255</t>
  </si>
  <si>
    <t>R07256</t>
  </si>
  <si>
    <t>R07257</t>
  </si>
  <si>
    <t>R07258</t>
  </si>
  <si>
    <t>R07259</t>
  </si>
  <si>
    <t>R07260</t>
  </si>
  <si>
    <t>R07261</t>
  </si>
  <si>
    <t>R07262</t>
  </si>
  <si>
    <t>R07263</t>
  </si>
  <si>
    <t>R07264</t>
  </si>
  <si>
    <t>R07265</t>
  </si>
  <si>
    <t>R07266</t>
  </si>
  <si>
    <t>R07267</t>
  </si>
  <si>
    <t>R07268</t>
  </si>
  <si>
    <t>R07269</t>
  </si>
  <si>
    <t>R07270</t>
  </si>
  <si>
    <t>R07271</t>
  </si>
  <si>
    <t>R07272</t>
  </si>
  <si>
    <t>R07273</t>
  </si>
  <si>
    <t>R07274</t>
  </si>
  <si>
    <t>R07275</t>
  </si>
  <si>
    <t>R07276</t>
  </si>
  <si>
    <t>R07277</t>
  </si>
  <si>
    <t>R07278</t>
  </si>
  <si>
    <t>R07279</t>
  </si>
  <si>
    <t>R07280</t>
  </si>
  <si>
    <t>R07281</t>
  </si>
  <si>
    <t>R07282</t>
  </si>
  <si>
    <t>R07285</t>
  </si>
  <si>
    <t>R07287</t>
  </si>
  <si>
    <t>R07288</t>
  </si>
  <si>
    <t>R07289</t>
  </si>
  <si>
    <t>R07290</t>
  </si>
  <si>
    <t>R07291</t>
  </si>
  <si>
    <t>R07292</t>
  </si>
  <si>
    <t>R07293</t>
  </si>
  <si>
    <t>R07294</t>
  </si>
  <si>
    <t>R07295</t>
  </si>
  <si>
    <t>R07296</t>
  </si>
  <si>
    <t>R07297</t>
  </si>
  <si>
    <t>R07298</t>
  </si>
  <si>
    <t>R07299</t>
  </si>
  <si>
    <t>R07300</t>
  </si>
  <si>
    <t>R07301</t>
  </si>
  <si>
    <t>R07302</t>
  </si>
  <si>
    <t>R07303</t>
  </si>
  <si>
    <t>R07305</t>
  </si>
  <si>
    <t>R07306</t>
  </si>
  <si>
    <t>R07307</t>
  </si>
  <si>
    <t>R07308</t>
  </si>
  <si>
    <t>R07309</t>
  </si>
  <si>
    <t>R07310</t>
  </si>
  <si>
    <t>R07311</t>
  </si>
  <si>
    <t>R07312</t>
  </si>
  <si>
    <t>R07313</t>
  </si>
  <si>
    <t>R07314</t>
  </si>
  <si>
    <t>R07315</t>
  </si>
  <si>
    <t>R07316</t>
  </si>
  <si>
    <t>R07317</t>
  </si>
  <si>
    <t>R07318</t>
  </si>
  <si>
    <t>R07319</t>
  </si>
  <si>
    <t>R07320</t>
  </si>
  <si>
    <t>R07321</t>
  </si>
  <si>
    <t>R07322</t>
  </si>
  <si>
    <t>R07323</t>
  </si>
  <si>
    <t>R07324</t>
  </si>
  <si>
    <t>R07325</t>
  </si>
  <si>
    <t>R07326</t>
  </si>
  <si>
    <t>R07327</t>
  </si>
  <si>
    <t>R07328</t>
  </si>
  <si>
    <t>R07329</t>
  </si>
  <si>
    <t>R07330</t>
  </si>
  <si>
    <t>R07331</t>
  </si>
  <si>
    <t>R07332</t>
  </si>
  <si>
    <t>R07333</t>
  </si>
  <si>
    <t>R07334</t>
  </si>
  <si>
    <t>R07335</t>
  </si>
  <si>
    <t>R07336</t>
  </si>
  <si>
    <t>R07337</t>
  </si>
  <si>
    <t>R07338</t>
  </si>
  <si>
    <t>R07339</t>
  </si>
  <si>
    <t>R07340</t>
  </si>
  <si>
    <t>R07341</t>
  </si>
  <si>
    <t>R07342</t>
  </si>
  <si>
    <t>R07343</t>
  </si>
  <si>
    <t>R07344</t>
  </si>
  <si>
    <t>R07345</t>
  </si>
  <si>
    <t>R07346</t>
  </si>
  <si>
    <t>R07347</t>
  </si>
  <si>
    <t>R07348</t>
  </si>
  <si>
    <t>R07349</t>
  </si>
  <si>
    <t>R07350</t>
  </si>
  <si>
    <t>R07351</t>
  </si>
  <si>
    <t>R07352</t>
  </si>
  <si>
    <t>R07353</t>
  </si>
  <si>
    <t>R07354</t>
  </si>
  <si>
    <t>R07355</t>
  </si>
  <si>
    <t>R07356</t>
  </si>
  <si>
    <t>R07357</t>
  </si>
  <si>
    <t>R07358</t>
  </si>
  <si>
    <t>R07359</t>
  </si>
  <si>
    <t>R07360</t>
  </si>
  <si>
    <t>R07361</t>
  </si>
  <si>
    <t>R07362</t>
  </si>
  <si>
    <t>R07363</t>
  </si>
  <si>
    <t>R07364</t>
  </si>
  <si>
    <t>R07365</t>
  </si>
  <si>
    <t>R07366</t>
  </si>
  <si>
    <t>R07367</t>
  </si>
  <si>
    <t>R07368</t>
  </si>
  <si>
    <t>R07369</t>
  </si>
  <si>
    <t>R07370</t>
  </si>
  <si>
    <t>R07371</t>
  </si>
  <si>
    <t>R07372</t>
  </si>
  <si>
    <t>R07373</t>
  </si>
  <si>
    <t>R07374</t>
  </si>
  <si>
    <t>R07375</t>
  </si>
  <si>
    <t>R07376</t>
  </si>
  <si>
    <t>R07377</t>
  </si>
  <si>
    <t>R07379</t>
  </si>
  <si>
    <t>R07380</t>
  </si>
  <si>
    <t>R07381</t>
  </si>
  <si>
    <t>R07382</t>
  </si>
  <si>
    <t>R07383</t>
  </si>
  <si>
    <t>R07384</t>
  </si>
  <si>
    <t>R07385</t>
  </si>
  <si>
    <t>R07386</t>
  </si>
  <si>
    <t>R07387</t>
  </si>
  <si>
    <t>R07388</t>
  </si>
  <si>
    <t>R07389</t>
  </si>
  <si>
    <t>R07390</t>
  </si>
  <si>
    <t>R07392</t>
  </si>
  <si>
    <t>R07393</t>
  </si>
  <si>
    <t>R07394</t>
  </si>
  <si>
    <t>R07395</t>
  </si>
  <si>
    <t>R07396</t>
  </si>
  <si>
    <t>R07397</t>
  </si>
  <si>
    <t>R07398</t>
  </si>
  <si>
    <t>R07399</t>
  </si>
  <si>
    <t>R07400</t>
  </si>
  <si>
    <t>R07401</t>
  </si>
  <si>
    <t>R07402</t>
  </si>
  <si>
    <t>R07403</t>
  </si>
  <si>
    <t>R07404</t>
  </si>
  <si>
    <t>R07405</t>
  </si>
  <si>
    <t>R07406</t>
  </si>
  <si>
    <t>R07407</t>
  </si>
  <si>
    <t>R07408</t>
  </si>
  <si>
    <t>R07409</t>
  </si>
  <si>
    <t>R07410</t>
  </si>
  <si>
    <t>R07411</t>
  </si>
  <si>
    <t>R07412</t>
  </si>
  <si>
    <t>R07413</t>
  </si>
  <si>
    <t>R07414</t>
  </si>
  <si>
    <t>R07415</t>
  </si>
  <si>
    <t>R07416</t>
  </si>
  <si>
    <t>R07417</t>
  </si>
  <si>
    <t>R07418</t>
  </si>
  <si>
    <t>R07419</t>
  </si>
  <si>
    <t>R07420</t>
  </si>
  <si>
    <t>R07421</t>
  </si>
  <si>
    <t>R07422</t>
  </si>
  <si>
    <t>R07423</t>
  </si>
  <si>
    <t>R07426</t>
  </si>
  <si>
    <t>R07427</t>
  </si>
  <si>
    <t>R07428</t>
  </si>
  <si>
    <t>R07429</t>
  </si>
  <si>
    <t>R07430</t>
  </si>
  <si>
    <t>R07431</t>
  </si>
  <si>
    <t>R07432</t>
  </si>
  <si>
    <t>R07433</t>
  </si>
  <si>
    <t>R07436</t>
  </si>
  <si>
    <t>R07437</t>
  </si>
  <si>
    <t>R07440</t>
  </si>
  <si>
    <t>R07441</t>
  </si>
  <si>
    <t>R07442</t>
  </si>
  <si>
    <t>R07443</t>
  </si>
  <si>
    <t>R07444</t>
  </si>
  <si>
    <t>R07445</t>
  </si>
  <si>
    <t>R07446</t>
  </si>
  <si>
    <t>R07447</t>
  </si>
  <si>
    <t>R07448</t>
  </si>
  <si>
    <t>R07449</t>
  </si>
  <si>
    <t>R07450</t>
  </si>
  <si>
    <t>R07451</t>
  </si>
  <si>
    <t>R07452</t>
  </si>
  <si>
    <t>R07453</t>
  </si>
  <si>
    <t>R07454</t>
  </si>
  <si>
    <t>R07455</t>
  </si>
  <si>
    <t>R07456</t>
  </si>
  <si>
    <t>R07457</t>
  </si>
  <si>
    <t>R07458</t>
  </si>
  <si>
    <t>R07459</t>
  </si>
  <si>
    <t>R07460</t>
  </si>
  <si>
    <t>R07461</t>
  </si>
  <si>
    <t>R07462</t>
  </si>
  <si>
    <t>R07463</t>
  </si>
  <si>
    <t>R07464</t>
  </si>
  <si>
    <t>R07465</t>
  </si>
  <si>
    <t>R07466</t>
  </si>
  <si>
    <t>R07467</t>
  </si>
  <si>
    <t>R07468</t>
  </si>
  <si>
    <t>R07469</t>
  </si>
  <si>
    <t>R07470</t>
  </si>
  <si>
    <t>R07471</t>
  </si>
  <si>
    <t>R07472</t>
  </si>
  <si>
    <t>R07473</t>
  </si>
  <si>
    <t>R07474</t>
  </si>
  <si>
    <t>R07475</t>
  </si>
  <si>
    <t>R07476</t>
  </si>
  <si>
    <t>R07477</t>
  </si>
  <si>
    <t>R07478</t>
  </si>
  <si>
    <t>R07479</t>
  </si>
  <si>
    <t>R07481</t>
  </si>
  <si>
    <t>R07482</t>
  </si>
  <si>
    <t>R07483</t>
  </si>
  <si>
    <t>R07484</t>
  </si>
  <si>
    <t>R07485</t>
  </si>
  <si>
    <t>R07486</t>
  </si>
  <si>
    <t>R07487</t>
  </si>
  <si>
    <t>R07488</t>
  </si>
  <si>
    <t>R07489</t>
  </si>
  <si>
    <t>R07490</t>
  </si>
  <si>
    <t>R07491</t>
  </si>
  <si>
    <t>R07492</t>
  </si>
  <si>
    <t>R07493</t>
  </si>
  <si>
    <t>R07494</t>
  </si>
  <si>
    <t>R07495</t>
  </si>
  <si>
    <t>R07496</t>
  </si>
  <si>
    <t>R07497</t>
  </si>
  <si>
    <t>R07498</t>
  </si>
  <si>
    <t>R07499</t>
  </si>
  <si>
    <t>R07500</t>
  </si>
  <si>
    <t>R07501</t>
  </si>
  <si>
    <t>R07502</t>
  </si>
  <si>
    <t>R07503</t>
  </si>
  <si>
    <t>R07504</t>
  </si>
  <si>
    <t>R07505</t>
  </si>
  <si>
    <t>R07506</t>
  </si>
  <si>
    <t>R07507</t>
  </si>
  <si>
    <t>R07508</t>
  </si>
  <si>
    <t>R07509</t>
  </si>
  <si>
    <t>R07510</t>
  </si>
  <si>
    <t>R07511</t>
  </si>
  <si>
    <t>R07512</t>
  </si>
  <si>
    <t>R07513</t>
  </si>
  <si>
    <t>R07514</t>
  </si>
  <si>
    <t>R07515</t>
  </si>
  <si>
    <t>R07516</t>
  </si>
  <si>
    <t>R07517</t>
  </si>
  <si>
    <t>R07518</t>
  </si>
  <si>
    <t>R07519</t>
  </si>
  <si>
    <t>R07520</t>
  </si>
  <si>
    <t>R07521</t>
  </si>
  <si>
    <t>R07522</t>
  </si>
  <si>
    <t>R07523</t>
  </si>
  <si>
    <t>R07524</t>
  </si>
  <si>
    <t>R07525</t>
  </si>
  <si>
    <t>R07526</t>
  </si>
  <si>
    <t>R07527</t>
  </si>
  <si>
    <t>R07528</t>
  </si>
  <si>
    <t>R07529</t>
  </si>
  <si>
    <t>R07530</t>
  </si>
  <si>
    <t>R07531</t>
  </si>
  <si>
    <t>R07532</t>
  </si>
  <si>
    <t>R07533</t>
  </si>
  <si>
    <t>R07534</t>
  </si>
  <si>
    <t>R07535</t>
  </si>
  <si>
    <t>R07536</t>
  </si>
  <si>
    <t>R07537</t>
  </si>
  <si>
    <t>R07538</t>
  </si>
  <si>
    <t>R07539</t>
  </si>
  <si>
    <t>R07540</t>
  </si>
  <si>
    <t>R07541</t>
  </si>
  <si>
    <t>R07542</t>
  </si>
  <si>
    <t>R07543</t>
  </si>
  <si>
    <t>R07544</t>
  </si>
  <si>
    <t>R07545</t>
  </si>
  <si>
    <t>R07546</t>
  </si>
  <si>
    <t>R07547</t>
  </si>
  <si>
    <t>R07548</t>
  </si>
  <si>
    <t>R07549</t>
  </si>
  <si>
    <t>R07550</t>
  </si>
  <si>
    <t>R07551</t>
  </si>
  <si>
    <t>R07552</t>
  </si>
  <si>
    <t>R07553</t>
  </si>
  <si>
    <t>R07554</t>
  </si>
  <si>
    <t>R07555</t>
  </si>
  <si>
    <t>R07556</t>
  </si>
  <si>
    <t>R07557</t>
  </si>
  <si>
    <t>R07558</t>
  </si>
  <si>
    <t>R07559</t>
  </si>
  <si>
    <t>R07560</t>
  </si>
  <si>
    <t>R07561</t>
  </si>
  <si>
    <t>R07562</t>
  </si>
  <si>
    <t>R07563</t>
  </si>
  <si>
    <t>R07564</t>
  </si>
  <si>
    <t>R07565</t>
  </si>
  <si>
    <t>R07566</t>
  </si>
  <si>
    <t>R07567</t>
  </si>
  <si>
    <t>R07568</t>
  </si>
  <si>
    <t>R07569</t>
  </si>
  <si>
    <t>R07570</t>
  </si>
  <si>
    <t>R07571</t>
  </si>
  <si>
    <t>R07572</t>
  </si>
  <si>
    <t>R07573</t>
  </si>
  <si>
    <t>R07574</t>
  </si>
  <si>
    <t>R07575</t>
  </si>
  <si>
    <t>R07576</t>
  </si>
  <si>
    <t>R07577</t>
  </si>
  <si>
    <t>R07578</t>
  </si>
  <si>
    <t>R07579</t>
  </si>
  <si>
    <t>R07580</t>
  </si>
  <si>
    <t>R07581</t>
  </si>
  <si>
    <t>R07582</t>
  </si>
  <si>
    <t>R07583</t>
  </si>
  <si>
    <t>R07584</t>
  </si>
  <si>
    <t>R07597</t>
  </si>
  <si>
    <t>R07598</t>
  </si>
  <si>
    <t>R07599</t>
  </si>
  <si>
    <t>R07600</t>
  </si>
  <si>
    <t>R07601</t>
  </si>
  <si>
    <t>R07602</t>
  </si>
  <si>
    <t>R07603</t>
  </si>
  <si>
    <t>R07604</t>
  </si>
  <si>
    <t>R07605</t>
  </si>
  <si>
    <t>R07606</t>
  </si>
  <si>
    <t>R07607</t>
  </si>
  <si>
    <t>R07608</t>
  </si>
  <si>
    <t>R07612</t>
  </si>
  <si>
    <t>R07613</t>
  </si>
  <si>
    <t>R07618</t>
  </si>
  <si>
    <t>R07626</t>
  </si>
  <si>
    <t>R07627</t>
  </si>
  <si>
    <t>R07629</t>
  </si>
  <si>
    <t>R07630</t>
  </si>
  <si>
    <t>R07631</t>
  </si>
  <si>
    <t>R07632</t>
  </si>
  <si>
    <t>R07633</t>
  </si>
  <si>
    <t>R07634</t>
  </si>
  <si>
    <t>R07635</t>
  </si>
  <si>
    <t>R07636</t>
  </si>
  <si>
    <t>R07638</t>
  </si>
  <si>
    <t>R07639</t>
  </si>
  <si>
    <t>R07641</t>
  </si>
  <si>
    <t>R07642</t>
  </si>
  <si>
    <t>R07643</t>
  </si>
  <si>
    <t>R07644</t>
  </si>
  <si>
    <t>R07646</t>
  </si>
  <si>
    <t>R07647</t>
  </si>
  <si>
    <t>R07648</t>
  </si>
  <si>
    <t>R07649</t>
  </si>
  <si>
    <t>R07650</t>
  </si>
  <si>
    <t>R07651</t>
  </si>
  <si>
    <t>R07652</t>
  </si>
  <si>
    <t>R07653</t>
  </si>
  <si>
    <t>R07654</t>
  </si>
  <si>
    <t>R07655</t>
  </si>
  <si>
    <t>R07656</t>
  </si>
  <si>
    <t>R07657</t>
  </si>
  <si>
    <t>R07658</t>
  </si>
  <si>
    <t>R07659</t>
  </si>
  <si>
    <t>R07660</t>
  </si>
  <si>
    <t>R07661</t>
  </si>
  <si>
    <t>R07662</t>
  </si>
  <si>
    <t>R07663</t>
  </si>
  <si>
    <t>R07664</t>
  </si>
  <si>
    <t>R07665</t>
  </si>
  <si>
    <t>R07666</t>
  </si>
  <si>
    <t>R07667</t>
  </si>
  <si>
    <t>R07668</t>
  </si>
  <si>
    <t>R07669</t>
  </si>
  <si>
    <t>R07670</t>
  </si>
  <si>
    <t>R07671</t>
  </si>
  <si>
    <t>R07672</t>
  </si>
  <si>
    <t>R07673</t>
  </si>
  <si>
    <t>R07674</t>
  </si>
  <si>
    <t>R07675</t>
  </si>
  <si>
    <t>R07676</t>
  </si>
  <si>
    <t>R07677</t>
  </si>
  <si>
    <t>R07678</t>
  </si>
  <si>
    <t>R07679</t>
  </si>
  <si>
    <t>R07680</t>
  </si>
  <si>
    <t>R07682</t>
  </si>
  <si>
    <t>R07683</t>
  </si>
  <si>
    <t>R07684</t>
  </si>
  <si>
    <t>R07685</t>
  </si>
  <si>
    <t>R07686</t>
  </si>
  <si>
    <t>R07687</t>
  </si>
  <si>
    <t>R07688</t>
  </si>
  <si>
    <t>R07689</t>
  </si>
  <si>
    <t>R07690</t>
  </si>
  <si>
    <t>R07691</t>
  </si>
  <si>
    <t>R07692</t>
  </si>
  <si>
    <t>R07693</t>
  </si>
  <si>
    <t>R07694</t>
  </si>
  <si>
    <t>R07695</t>
  </si>
  <si>
    <t>R07696</t>
  </si>
  <si>
    <t>R07697</t>
  </si>
  <si>
    <t>R07698</t>
  </si>
  <si>
    <t>R07699</t>
  </si>
  <si>
    <t>R07700</t>
  </si>
  <si>
    <t>R07701</t>
  </si>
  <si>
    <t>R07702</t>
  </si>
  <si>
    <t>R07703</t>
  </si>
  <si>
    <t>R07704</t>
  </si>
  <si>
    <t>R07705</t>
  </si>
  <si>
    <t>R07706</t>
  </si>
  <si>
    <t>R07707</t>
  </si>
  <si>
    <t>R07708</t>
  </si>
  <si>
    <t>R07709</t>
  </si>
  <si>
    <t>R07710</t>
  </si>
  <si>
    <t>R07711</t>
  </si>
  <si>
    <t>R07712</t>
  </si>
  <si>
    <t>R07713</t>
  </si>
  <si>
    <t>R07714</t>
  </si>
  <si>
    <t>R07715</t>
  </si>
  <si>
    <t>R07716</t>
  </si>
  <si>
    <t>R07717</t>
  </si>
  <si>
    <t>R07718</t>
  </si>
  <si>
    <t>R07719</t>
  </si>
  <si>
    <t>R07720</t>
  </si>
  <si>
    <t>R07721</t>
  </si>
  <si>
    <t>R07722</t>
  </si>
  <si>
    <t>R07723</t>
  </si>
  <si>
    <t>R07724</t>
  </si>
  <si>
    <t>R07725</t>
  </si>
  <si>
    <t>R07726</t>
  </si>
  <si>
    <t>R07727</t>
  </si>
  <si>
    <t>R07728</t>
  </si>
  <si>
    <t>R07729</t>
  </si>
  <si>
    <t>R07730</t>
  </si>
  <si>
    <t>R07731</t>
  </si>
  <si>
    <t>R07732</t>
  </si>
  <si>
    <t>R07733</t>
  </si>
  <si>
    <t>R07734</t>
  </si>
  <si>
    <t>R07735</t>
  </si>
  <si>
    <t>R07736</t>
  </si>
  <si>
    <t>R07737</t>
  </si>
  <si>
    <t>R07738</t>
  </si>
  <si>
    <t>R07739</t>
  </si>
  <si>
    <t>R07740</t>
  </si>
  <si>
    <t>R07741</t>
  </si>
  <si>
    <t>R07742</t>
  </si>
  <si>
    <t>R07743</t>
  </si>
  <si>
    <t>R07744</t>
  </si>
  <si>
    <t>R07745</t>
  </si>
  <si>
    <t>R07746</t>
  </si>
  <si>
    <t>R07747</t>
  </si>
  <si>
    <t>R07748</t>
  </si>
  <si>
    <t>R07749</t>
  </si>
  <si>
    <t>R07750</t>
  </si>
  <si>
    <t>R07751</t>
  </si>
  <si>
    <t>R07752</t>
  </si>
  <si>
    <t>R07753</t>
  </si>
  <si>
    <t>R07754</t>
  </si>
  <si>
    <t>R07755</t>
  </si>
  <si>
    <t>R07756</t>
  </si>
  <si>
    <t>R07757</t>
  </si>
  <si>
    <t>R07758</t>
  </si>
  <si>
    <t>R07759</t>
  </si>
  <si>
    <t>R07760</t>
  </si>
  <si>
    <t>R07761</t>
  </si>
  <si>
    <t>R07762</t>
  </si>
  <si>
    <t>R07763</t>
  </si>
  <si>
    <t>R07764</t>
  </si>
  <si>
    <t>R07765</t>
  </si>
  <si>
    <t>R07766</t>
  </si>
  <si>
    <t>R07767</t>
  </si>
  <si>
    <t>R07768</t>
  </si>
  <si>
    <t>R07769</t>
  </si>
  <si>
    <t>R07770</t>
  </si>
  <si>
    <t>R07771</t>
  </si>
  <si>
    <t>R07772</t>
  </si>
  <si>
    <t>R07773</t>
  </si>
  <si>
    <t>R07774</t>
  </si>
  <si>
    <t>R07775</t>
  </si>
  <si>
    <t>R07776</t>
  </si>
  <si>
    <t>R07777</t>
  </si>
  <si>
    <t>R07778</t>
  </si>
  <si>
    <t>R07779</t>
  </si>
  <si>
    <t>R07780</t>
  </si>
  <si>
    <t>R07781</t>
  </si>
  <si>
    <t>R07782</t>
  </si>
  <si>
    <t>R07783</t>
  </si>
  <si>
    <t>R07784</t>
  </si>
  <si>
    <t>R07785</t>
  </si>
  <si>
    <t>R07786</t>
  </si>
  <si>
    <t>R07787</t>
  </si>
  <si>
    <t>R07788</t>
  </si>
  <si>
    <t>R07789</t>
  </si>
  <si>
    <t>R07790</t>
  </si>
  <si>
    <t>R07791</t>
  </si>
  <si>
    <t>R07792</t>
  </si>
  <si>
    <t>R07793</t>
  </si>
  <si>
    <t>R07794</t>
  </si>
  <si>
    <t>R07795</t>
  </si>
  <si>
    <t>R07796</t>
  </si>
  <si>
    <t>R07797</t>
  </si>
  <si>
    <t>R07798</t>
  </si>
  <si>
    <t>R07799</t>
  </si>
  <si>
    <t>R07800</t>
  </si>
  <si>
    <t>R07801</t>
  </si>
  <si>
    <t>R07802</t>
  </si>
  <si>
    <t>R07803</t>
  </si>
  <si>
    <t>R07804</t>
  </si>
  <si>
    <t>R07826</t>
  </si>
  <si>
    <t>R07827</t>
  </si>
  <si>
    <t>R07828</t>
  </si>
  <si>
    <t>R07829</t>
  </si>
  <si>
    <t>R07830</t>
  </si>
  <si>
    <t>R07831</t>
  </si>
  <si>
    <t>R07832</t>
  </si>
  <si>
    <t>R07833</t>
  </si>
  <si>
    <t>R07834</t>
  </si>
  <si>
    <t>R07835</t>
  </si>
  <si>
    <t>R07836</t>
  </si>
  <si>
    <t>R07837</t>
  </si>
  <si>
    <t>R07838</t>
  </si>
  <si>
    <t>R07839</t>
  </si>
  <si>
    <t>R07840</t>
  </si>
  <si>
    <t>R07841</t>
  </si>
  <si>
    <t>R07842</t>
  </si>
  <si>
    <t>R07843</t>
  </si>
  <si>
    <t>R07844</t>
  </si>
  <si>
    <t>R07845</t>
  </si>
  <si>
    <t>R07846</t>
  </si>
  <si>
    <t>R07847</t>
  </si>
  <si>
    <t>R07848</t>
  </si>
  <si>
    <t>R07849</t>
  </si>
  <si>
    <t>R07850</t>
  </si>
  <si>
    <t>R07851</t>
  </si>
  <si>
    <t>R07852</t>
  </si>
  <si>
    <t>R07854</t>
  </si>
  <si>
    <t>R07855</t>
  </si>
  <si>
    <t>R07856</t>
  </si>
  <si>
    <t>R07857</t>
  </si>
  <si>
    <t>R07858</t>
  </si>
  <si>
    <t>R07859</t>
  </si>
  <si>
    <t>R07860</t>
  </si>
  <si>
    <t>R07861</t>
  </si>
  <si>
    <t>R07862</t>
  </si>
  <si>
    <t>R07863</t>
  </si>
  <si>
    <t>R07864</t>
  </si>
  <si>
    <t>R07865</t>
  </si>
  <si>
    <t>R07866</t>
  </si>
  <si>
    <t>R07867</t>
  </si>
  <si>
    <t>R07868</t>
  </si>
  <si>
    <t>R07869</t>
  </si>
  <si>
    <t>R07870</t>
  </si>
  <si>
    <t>R07871</t>
  </si>
  <si>
    <t>R07872</t>
  </si>
  <si>
    <t>R07873</t>
  </si>
  <si>
    <t>R07874</t>
  </si>
  <si>
    <t>R07875</t>
  </si>
  <si>
    <t>R07876</t>
  </si>
  <si>
    <t>R07877</t>
  </si>
  <si>
    <t>R07878</t>
  </si>
  <si>
    <t>R07879</t>
  </si>
  <si>
    <t>R07880</t>
  </si>
  <si>
    <t>R07881</t>
  </si>
  <si>
    <t>R07882</t>
  </si>
  <si>
    <t>R07883</t>
  </si>
  <si>
    <t>R07884</t>
  </si>
  <si>
    <t>R07885</t>
  </si>
  <si>
    <t>R07886</t>
  </si>
  <si>
    <t>R07887</t>
  </si>
  <si>
    <t>R07888</t>
  </si>
  <si>
    <t>R07889</t>
  </si>
  <si>
    <t>R07890</t>
  </si>
  <si>
    <t>R07891</t>
  </si>
  <si>
    <t>R07892</t>
  </si>
  <si>
    <t>R07893</t>
  </si>
  <si>
    <t>R07894</t>
  </si>
  <si>
    <t>R07895</t>
  </si>
  <si>
    <t>R07896</t>
  </si>
  <si>
    <t>R07897</t>
  </si>
  <si>
    <t>R07898</t>
  </si>
  <si>
    <t>R07899</t>
  </si>
  <si>
    <t>R07900</t>
  </si>
  <si>
    <t>R07901</t>
  </si>
  <si>
    <t>R07902</t>
  </si>
  <si>
    <t>R07903</t>
  </si>
  <si>
    <t>R07904</t>
  </si>
  <si>
    <t>R07905</t>
  </si>
  <si>
    <t>R07906</t>
  </si>
  <si>
    <t>R07907</t>
  </si>
  <si>
    <t>R07908</t>
  </si>
  <si>
    <t>R07909</t>
  </si>
  <si>
    <t>R07910</t>
  </si>
  <si>
    <t>R07911</t>
  </si>
  <si>
    <t>R07912</t>
  </si>
  <si>
    <t>R07913</t>
  </si>
  <si>
    <t>R07914</t>
  </si>
  <si>
    <t>R07915</t>
  </si>
  <si>
    <t>R07916</t>
  </si>
  <si>
    <t>R07917</t>
  </si>
  <si>
    <t>R07918</t>
  </si>
  <si>
    <t>R07919</t>
  </si>
  <si>
    <t>R07920</t>
  </si>
  <si>
    <t>R07921</t>
  </si>
  <si>
    <t>R07922</t>
  </si>
  <si>
    <t>R07923</t>
  </si>
  <si>
    <t>R07924</t>
  </si>
  <si>
    <t>R07925</t>
  </si>
  <si>
    <t>R07926</t>
  </si>
  <si>
    <t>R07927</t>
  </si>
  <si>
    <t>R07928</t>
  </si>
  <si>
    <t>R07929</t>
  </si>
  <si>
    <t>R07930</t>
  </si>
  <si>
    <t>R07931</t>
  </si>
  <si>
    <t>R07932</t>
  </si>
  <si>
    <t>R07933</t>
  </si>
  <si>
    <t>R07934</t>
  </si>
  <si>
    <t>R07935</t>
  </si>
  <si>
    <t>R07936</t>
  </si>
  <si>
    <t>R07937</t>
  </si>
  <si>
    <t>R07938</t>
  </si>
  <si>
    <t>R07939</t>
  </si>
  <si>
    <t>R07940</t>
  </si>
  <si>
    <t>R07941</t>
  </si>
  <si>
    <t>R07942</t>
  </si>
  <si>
    <t>R07943</t>
  </si>
  <si>
    <t>R07944</t>
  </si>
  <si>
    <t>R07945</t>
  </si>
  <si>
    <t>R07946</t>
  </si>
  <si>
    <t>R07947</t>
  </si>
  <si>
    <t>R07948</t>
  </si>
  <si>
    <t>R07949</t>
  </si>
  <si>
    <t>R07950</t>
  </si>
  <si>
    <t>R07951</t>
  </si>
  <si>
    <t>R07952</t>
  </si>
  <si>
    <t>R07953</t>
  </si>
  <si>
    <t>R07954</t>
  </si>
  <si>
    <t>R07955</t>
  </si>
  <si>
    <t>R07956</t>
  </si>
  <si>
    <t>R07957</t>
  </si>
  <si>
    <t>R07958</t>
  </si>
  <si>
    <t>R07959</t>
  </si>
  <si>
    <t>R07960</t>
  </si>
  <si>
    <t>R07961</t>
  </si>
  <si>
    <t>R07962</t>
  </si>
  <si>
    <t>R07963</t>
  </si>
  <si>
    <t>R07964</t>
  </si>
  <si>
    <t>R07965</t>
  </si>
  <si>
    <t>R07966</t>
  </si>
  <si>
    <t>R07967</t>
  </si>
  <si>
    <t>R07968</t>
  </si>
  <si>
    <t>R07969</t>
  </si>
  <si>
    <t>R07970</t>
  </si>
  <si>
    <t>R07971</t>
  </si>
  <si>
    <t>R07972</t>
  </si>
  <si>
    <t>R07973</t>
  </si>
  <si>
    <t>R07974</t>
  </si>
  <si>
    <t>R07975</t>
  </si>
  <si>
    <t>R07976</t>
  </si>
  <si>
    <t>R07977</t>
  </si>
  <si>
    <t>R07978</t>
  </si>
  <si>
    <t>R07979</t>
  </si>
  <si>
    <t>R07980</t>
  </si>
  <si>
    <t>R07981</t>
  </si>
  <si>
    <t>R07982</t>
  </si>
  <si>
    <t>R07983</t>
  </si>
  <si>
    <t>R07984</t>
  </si>
  <si>
    <t>R07985</t>
  </si>
  <si>
    <t>R07986</t>
  </si>
  <si>
    <t>R07987</t>
  </si>
  <si>
    <t>R07988</t>
  </si>
  <si>
    <t>R07989</t>
  </si>
  <si>
    <t>R07990</t>
  </si>
  <si>
    <t>R07991</t>
  </si>
  <si>
    <t>R07992</t>
  </si>
  <si>
    <t>R07993</t>
  </si>
  <si>
    <t>R07994</t>
  </si>
  <si>
    <t>R07995</t>
  </si>
  <si>
    <t>R07996</t>
  </si>
  <si>
    <t>R07997</t>
  </si>
  <si>
    <t>R07998</t>
  </si>
  <si>
    <t>R07999</t>
  </si>
  <si>
    <t>R08000</t>
  </si>
  <si>
    <t>R08001</t>
  </si>
  <si>
    <t>R08002</t>
  </si>
  <si>
    <t>R08003</t>
  </si>
  <si>
    <t>R08004</t>
  </si>
  <si>
    <t>R08005</t>
  </si>
  <si>
    <t>R08006</t>
  </si>
  <si>
    <t>R08007</t>
  </si>
  <si>
    <t>R08008</t>
  </si>
  <si>
    <t>R08009</t>
  </si>
  <si>
    <t>R08010</t>
  </si>
  <si>
    <t>R08011</t>
  </si>
  <si>
    <t>R08012</t>
  </si>
  <si>
    <t>R08013</t>
  </si>
  <si>
    <t>R08014</t>
  </si>
  <si>
    <t>R08015</t>
  </si>
  <si>
    <t>R08016</t>
  </si>
  <si>
    <t>R08017</t>
  </si>
  <si>
    <t>R08018</t>
  </si>
  <si>
    <t>R08019</t>
  </si>
  <si>
    <t>R08020</t>
  </si>
  <si>
    <t>R08021</t>
  </si>
  <si>
    <t>R08022</t>
  </si>
  <si>
    <t>R08023</t>
  </si>
  <si>
    <t>R08024</t>
  </si>
  <si>
    <t>R08026</t>
  </si>
  <si>
    <t>R08027</t>
  </si>
  <si>
    <t>R08028</t>
  </si>
  <si>
    <t>R08029</t>
  </si>
  <si>
    <t>R08030</t>
  </si>
  <si>
    <t>R08031</t>
  </si>
  <si>
    <t>R08032</t>
  </si>
  <si>
    <t>R08033</t>
  </si>
  <si>
    <t>R08034</t>
  </si>
  <si>
    <t>R08035</t>
  </si>
  <si>
    <t>R08036</t>
  </si>
  <si>
    <t>R08037</t>
  </si>
  <si>
    <t>R08038</t>
  </si>
  <si>
    <t>R08040</t>
  </si>
  <si>
    <t>R08041</t>
  </si>
  <si>
    <t>R08042</t>
  </si>
  <si>
    <t>R08043</t>
  </si>
  <si>
    <t>R08044</t>
  </si>
  <si>
    <t>R08045</t>
  </si>
  <si>
    <t>R08046</t>
  </si>
  <si>
    <t>R08047</t>
  </si>
  <si>
    <t>R08048</t>
  </si>
  <si>
    <t>R08049</t>
  </si>
  <si>
    <t>R08050</t>
  </si>
  <si>
    <t>R08051</t>
  </si>
  <si>
    <t>R08052</t>
  </si>
  <si>
    <t>R08053</t>
  </si>
  <si>
    <t>R08054</t>
  </si>
  <si>
    <t>R08055</t>
  </si>
  <si>
    <t>R08056</t>
  </si>
  <si>
    <t>R08057</t>
  </si>
  <si>
    <t>R08058</t>
  </si>
  <si>
    <t>R08059</t>
  </si>
  <si>
    <t>R08060</t>
  </si>
  <si>
    <t>R08061</t>
  </si>
  <si>
    <t>R08062</t>
  </si>
  <si>
    <t>R08063</t>
  </si>
  <si>
    <t>R08064</t>
  </si>
  <si>
    <t>R08065</t>
  </si>
  <si>
    <t>R08066</t>
  </si>
  <si>
    <t>R08067</t>
  </si>
  <si>
    <t>R08068</t>
  </si>
  <si>
    <t>R08069</t>
  </si>
  <si>
    <t>R08070</t>
  </si>
  <si>
    <t>R08071</t>
  </si>
  <si>
    <t>R08072</t>
  </si>
  <si>
    <t>R08073</t>
  </si>
  <si>
    <t>R08074</t>
  </si>
  <si>
    <t>R08075</t>
  </si>
  <si>
    <t>R08076</t>
  </si>
  <si>
    <t>R08077</t>
  </si>
  <si>
    <t>R08078</t>
  </si>
  <si>
    <t>R08079</t>
  </si>
  <si>
    <t>R08080</t>
  </si>
  <si>
    <t>R08081</t>
  </si>
  <si>
    <t>R08082</t>
  </si>
  <si>
    <t>R08083</t>
  </si>
  <si>
    <t>R08084</t>
  </si>
  <si>
    <t>R08085</t>
  </si>
  <si>
    <t>R08086</t>
  </si>
  <si>
    <t>R08087</t>
  </si>
  <si>
    <t>R08088</t>
  </si>
  <si>
    <t>R08089</t>
  </si>
  <si>
    <t>R08090</t>
  </si>
  <si>
    <t>R08091</t>
  </si>
  <si>
    <t>R08092</t>
  </si>
  <si>
    <t>R08093</t>
  </si>
  <si>
    <t>R08094</t>
  </si>
  <si>
    <t>R08095</t>
  </si>
  <si>
    <t>R08096</t>
  </si>
  <si>
    <t>R08097</t>
  </si>
  <si>
    <t>R08098</t>
  </si>
  <si>
    <t>R08099</t>
  </si>
  <si>
    <t>R08100</t>
  </si>
  <si>
    <t>R08101</t>
  </si>
  <si>
    <t>R08102</t>
  </si>
  <si>
    <t>R08103</t>
  </si>
  <si>
    <t>R08104</t>
  </si>
  <si>
    <t>R08105</t>
  </si>
  <si>
    <t>R08106</t>
  </si>
  <si>
    <t>R08108</t>
  </si>
  <si>
    <t>R08109</t>
  </si>
  <si>
    <t>R08110</t>
  </si>
  <si>
    <t>R08111</t>
  </si>
  <si>
    <t>R08112</t>
  </si>
  <si>
    <t>R08113</t>
  </si>
  <si>
    <t>R08114</t>
  </si>
  <si>
    <t>R08115</t>
  </si>
  <si>
    <t>R08116</t>
  </si>
  <si>
    <t>R08117</t>
  </si>
  <si>
    <t>R08118</t>
  </si>
  <si>
    <t>R08119</t>
  </si>
  <si>
    <t>R08120</t>
  </si>
  <si>
    <t>R08121</t>
  </si>
  <si>
    <t>R08122</t>
  </si>
  <si>
    <t>R08123</t>
  </si>
  <si>
    <t>R08124</t>
  </si>
  <si>
    <t>R08126</t>
  </si>
  <si>
    <t>R08127</t>
  </si>
  <si>
    <t>R08128</t>
  </si>
  <si>
    <t>R08129</t>
  </si>
  <si>
    <t>R08130</t>
  </si>
  <si>
    <t>R08131</t>
  </si>
  <si>
    <t>R08132</t>
  </si>
  <si>
    <t>R08133</t>
  </si>
  <si>
    <t>R08134</t>
  </si>
  <si>
    <t>R08135</t>
  </si>
  <si>
    <t>R08136</t>
  </si>
  <si>
    <t>R08137</t>
  </si>
  <si>
    <t>R08138</t>
  </si>
  <si>
    <t>R08139</t>
  </si>
  <si>
    <t>R08140</t>
  </si>
  <si>
    <t>R08141</t>
  </si>
  <si>
    <t>R08142</t>
  </si>
  <si>
    <t>R08143</t>
  </si>
  <si>
    <t>R08144</t>
  </si>
  <si>
    <t>R08145</t>
  </si>
  <si>
    <t>R08146</t>
  </si>
  <si>
    <t>R08147</t>
  </si>
  <si>
    <t>R08148</t>
  </si>
  <si>
    <t>R08149</t>
  </si>
  <si>
    <t>R08150</t>
  </si>
  <si>
    <t>R08151</t>
  </si>
  <si>
    <t>R08152</t>
  </si>
  <si>
    <t>R08153</t>
  </si>
  <si>
    <t>R08154</t>
  </si>
  <si>
    <t>R08155</t>
  </si>
  <si>
    <t>R08156</t>
  </si>
  <si>
    <t>R08157</t>
  </si>
  <si>
    <t>R08158</t>
  </si>
  <si>
    <t>R08159</t>
  </si>
  <si>
    <t>R08160</t>
  </si>
  <si>
    <t>R08161</t>
  </si>
  <si>
    <t>R08162</t>
  </si>
  <si>
    <t>R08163</t>
  </si>
  <si>
    <t>R08164</t>
  </si>
  <si>
    <t>R08165</t>
  </si>
  <si>
    <t>R08166</t>
  </si>
  <si>
    <t>R08167</t>
  </si>
  <si>
    <t>R08168</t>
  </si>
  <si>
    <t>R08170</t>
  </si>
  <si>
    <t>R08171</t>
  </si>
  <si>
    <t>R08172</t>
  </si>
  <si>
    <t>R08173</t>
  </si>
  <si>
    <t>R08174</t>
  </si>
  <si>
    <t>R08175</t>
  </si>
  <si>
    <t>R08176</t>
  </si>
  <si>
    <t>R08177</t>
  </si>
  <si>
    <t>R08178</t>
  </si>
  <si>
    <t>R08179</t>
  </si>
  <si>
    <t>R08180</t>
  </si>
  <si>
    <t>R08181</t>
  </si>
  <si>
    <t>R08182</t>
  </si>
  <si>
    <t>R08183</t>
  </si>
  <si>
    <t>R08184</t>
  </si>
  <si>
    <t>R08185</t>
  </si>
  <si>
    <t>R08186</t>
  </si>
  <si>
    <t>R08187</t>
  </si>
  <si>
    <t>R08188</t>
  </si>
  <si>
    <t>R08189</t>
  </si>
  <si>
    <t>R08190</t>
  </si>
  <si>
    <t>R08191</t>
  </si>
  <si>
    <t>R08192</t>
  </si>
  <si>
    <t>R08193</t>
  </si>
  <si>
    <t>R08194</t>
  </si>
  <si>
    <t>R08195</t>
  </si>
  <si>
    <t>R08196</t>
  </si>
  <si>
    <t>R08197</t>
  </si>
  <si>
    <t>R08198</t>
  </si>
  <si>
    <t>R08199</t>
  </si>
  <si>
    <t>R08200</t>
  </si>
  <si>
    <t>R08201</t>
  </si>
  <si>
    <t>R08203</t>
  </si>
  <si>
    <t>R08204</t>
  </si>
  <si>
    <t>R08205</t>
  </si>
  <si>
    <t>R08206</t>
  </si>
  <si>
    <t>R08207</t>
  </si>
  <si>
    <t>R08208</t>
  </si>
  <si>
    <t>R08209</t>
  </si>
  <si>
    <t>R08210</t>
  </si>
  <si>
    <t>R08211</t>
  </si>
  <si>
    <t>R08212</t>
  </si>
  <si>
    <t>R08213</t>
  </si>
  <si>
    <t>R08214</t>
  </si>
  <si>
    <t>R08215</t>
  </si>
  <si>
    <t>R08217</t>
  </si>
  <si>
    <t>R08218</t>
  </si>
  <si>
    <t>R08219</t>
  </si>
  <si>
    <t>R08220</t>
  </si>
  <si>
    <t>R08221</t>
  </si>
  <si>
    <t>R08222</t>
  </si>
  <si>
    <t>R08223</t>
  </si>
  <si>
    <t>R08224</t>
  </si>
  <si>
    <t>R08225</t>
  </si>
  <si>
    <t>R08226</t>
  </si>
  <si>
    <t>R08227</t>
  </si>
  <si>
    <t>R08228</t>
  </si>
  <si>
    <t>R08229</t>
  </si>
  <si>
    <t>R08230</t>
  </si>
  <si>
    <t>R08231</t>
  </si>
  <si>
    <t>R08232</t>
  </si>
  <si>
    <t>R08233</t>
  </si>
  <si>
    <t>R08234</t>
  </si>
  <si>
    <t>R08235</t>
  </si>
  <si>
    <t>R08236</t>
  </si>
  <si>
    <t>R08237</t>
  </si>
  <si>
    <t>R08238</t>
  </si>
  <si>
    <t>R08239</t>
  </si>
  <si>
    <t>R08240</t>
  </si>
  <si>
    <t>R08241</t>
  </si>
  <si>
    <t>R08242</t>
  </si>
  <si>
    <t>R08243</t>
  </si>
  <si>
    <t>R08244</t>
  </si>
  <si>
    <t>R08245</t>
  </si>
  <si>
    <t>R08246</t>
  </si>
  <si>
    <t>R08247</t>
  </si>
  <si>
    <t>R08248</t>
  </si>
  <si>
    <t>R08249</t>
  </si>
  <si>
    <t>R08250</t>
  </si>
  <si>
    <t>R08251</t>
  </si>
  <si>
    <t>R08252</t>
  </si>
  <si>
    <t>R08253</t>
  </si>
  <si>
    <t>R08254</t>
  </si>
  <si>
    <t>R08255</t>
  </si>
  <si>
    <t>R08256</t>
  </si>
  <si>
    <t>R08257</t>
  </si>
  <si>
    <t>R08258</t>
  </si>
  <si>
    <t>R08259</t>
  </si>
  <si>
    <t>R08260</t>
  </si>
  <si>
    <t>R08261</t>
  </si>
  <si>
    <t>R08262</t>
  </si>
  <si>
    <t>R08263</t>
  </si>
  <si>
    <t>R08264</t>
  </si>
  <si>
    <t>R08265</t>
  </si>
  <si>
    <t>R08266</t>
  </si>
  <si>
    <t>R08267</t>
  </si>
  <si>
    <t>R08268</t>
  </si>
  <si>
    <t>R08269</t>
  </si>
  <si>
    <t>R08270</t>
  </si>
  <si>
    <t>R08271</t>
  </si>
  <si>
    <t>R08272</t>
  </si>
  <si>
    <t>R08273</t>
  </si>
  <si>
    <t>R08274</t>
  </si>
  <si>
    <t>R08275</t>
  </si>
  <si>
    <t>R08276</t>
  </si>
  <si>
    <t>R08277</t>
  </si>
  <si>
    <t>R08278</t>
  </si>
  <si>
    <t>R08279</t>
  </si>
  <si>
    <t>R08280</t>
  </si>
  <si>
    <t>R08281</t>
  </si>
  <si>
    <t>R08282</t>
  </si>
  <si>
    <t>R08283</t>
  </si>
  <si>
    <t>R08284</t>
  </si>
  <si>
    <t>R08285</t>
  </si>
  <si>
    <t>R08286</t>
  </si>
  <si>
    <t>R08287</t>
  </si>
  <si>
    <t>R08288</t>
  </si>
  <si>
    <t>R08289</t>
  </si>
  <si>
    <t>R08290</t>
  </si>
  <si>
    <t>R08291</t>
  </si>
  <si>
    <t>R08292</t>
  </si>
  <si>
    <t>R08293</t>
  </si>
  <si>
    <t>R08294</t>
  </si>
  <si>
    <t>R08295</t>
  </si>
  <si>
    <t>R08296</t>
  </si>
  <si>
    <t>R08297</t>
  </si>
  <si>
    <t>R08298</t>
  </si>
  <si>
    <t>R08299</t>
  </si>
  <si>
    <t>R08300</t>
  </si>
  <si>
    <t>R08301</t>
  </si>
  <si>
    <t>R08302</t>
  </si>
  <si>
    <t>R08303</t>
  </si>
  <si>
    <t>R08304</t>
  </si>
  <si>
    <t>R08305</t>
  </si>
  <si>
    <t>R08306</t>
  </si>
  <si>
    <t>R08307</t>
  </si>
  <si>
    <t>R08308</t>
  </si>
  <si>
    <t>R08309</t>
  </si>
  <si>
    <t>R08310</t>
  </si>
  <si>
    <t>R08311</t>
  </si>
  <si>
    <t>R08312</t>
  </si>
  <si>
    <t>R08313</t>
  </si>
  <si>
    <t>R08314</t>
  </si>
  <si>
    <t>R08315</t>
  </si>
  <si>
    <t>R08316</t>
  </si>
  <si>
    <t>R08317</t>
  </si>
  <si>
    <t>R08318</t>
  </si>
  <si>
    <t>R08319</t>
  </si>
  <si>
    <t>R08320</t>
  </si>
  <si>
    <t>R08321</t>
  </si>
  <si>
    <t>R08322</t>
  </si>
  <si>
    <t>R08323</t>
  </si>
  <si>
    <t>R08324</t>
  </si>
  <si>
    <t>R08325</t>
  </si>
  <si>
    <t>R08326</t>
  </si>
  <si>
    <t>R08327</t>
  </si>
  <si>
    <t>R08328</t>
  </si>
  <si>
    <t>R08329</t>
  </si>
  <si>
    <t>R08330</t>
  </si>
  <si>
    <t>R08331</t>
  </si>
  <si>
    <t>R08332</t>
  </si>
  <si>
    <t>R08333</t>
  </si>
  <si>
    <t>R08334</t>
  </si>
  <si>
    <t>R08335</t>
  </si>
  <si>
    <t>R08336</t>
  </si>
  <si>
    <t>R08337</t>
  </si>
  <si>
    <t>R08338</t>
  </si>
  <si>
    <t>R08339</t>
  </si>
  <si>
    <t>R08340</t>
  </si>
  <si>
    <t>R08341</t>
  </si>
  <si>
    <t>R08342</t>
  </si>
  <si>
    <t>R08343</t>
  </si>
  <si>
    <t>R08344</t>
  </si>
  <si>
    <t>R08345</t>
  </si>
  <si>
    <t>R08346</t>
  </si>
  <si>
    <t>R08347</t>
  </si>
  <si>
    <t>R08348</t>
  </si>
  <si>
    <t>R08349</t>
  </si>
  <si>
    <t>R08350</t>
  </si>
  <si>
    <t>R08351</t>
  </si>
  <si>
    <t>R08352</t>
  </si>
  <si>
    <t>R08353</t>
  </si>
  <si>
    <t>R08354</t>
  </si>
  <si>
    <t>R08355</t>
  </si>
  <si>
    <t>R08356</t>
  </si>
  <si>
    <t>R08357</t>
  </si>
  <si>
    <t>R08358</t>
  </si>
  <si>
    <t>R08359</t>
  </si>
  <si>
    <t>R08360</t>
  </si>
  <si>
    <t>R08361</t>
  </si>
  <si>
    <t>R08362</t>
  </si>
  <si>
    <t>R08363</t>
  </si>
  <si>
    <t>R08364</t>
  </si>
  <si>
    <t>R08365</t>
  </si>
  <si>
    <t>R08366</t>
  </si>
  <si>
    <t>R08367</t>
  </si>
  <si>
    <t>R08368</t>
  </si>
  <si>
    <t>R08369</t>
  </si>
  <si>
    <t>R08370</t>
  </si>
  <si>
    <t>R08371</t>
  </si>
  <si>
    <t>R08372</t>
  </si>
  <si>
    <t>R08373</t>
  </si>
  <si>
    <t>R08374</t>
  </si>
  <si>
    <t>R08375</t>
  </si>
  <si>
    <t>R08376</t>
  </si>
  <si>
    <t>R08377</t>
  </si>
  <si>
    <t>R08378</t>
  </si>
  <si>
    <t>R08379</t>
  </si>
  <si>
    <t>R08380</t>
  </si>
  <si>
    <t>R08381</t>
  </si>
  <si>
    <t>R08382</t>
  </si>
  <si>
    <t>R08383</t>
  </si>
  <si>
    <t>R08384</t>
  </si>
  <si>
    <t>R08385</t>
  </si>
  <si>
    <t>R08386</t>
  </si>
  <si>
    <t>R08387</t>
  </si>
  <si>
    <t>R08388</t>
  </si>
  <si>
    <t>R08389</t>
  </si>
  <si>
    <t>R08390</t>
  </si>
  <si>
    <t>R08391</t>
  </si>
  <si>
    <t>R08392</t>
  </si>
  <si>
    <t>R08393</t>
  </si>
  <si>
    <t>R08394</t>
  </si>
  <si>
    <t>R08395</t>
  </si>
  <si>
    <t>R08396</t>
  </si>
  <si>
    <t>R08397</t>
  </si>
  <si>
    <t>R08398</t>
  </si>
  <si>
    <t>R08399</t>
  </si>
  <si>
    <t>R08400</t>
  </si>
  <si>
    <t>R08401</t>
  </si>
  <si>
    <t>R08402</t>
  </si>
  <si>
    <t>R08403</t>
  </si>
  <si>
    <t>R08404</t>
  </si>
  <si>
    <t>R08405</t>
  </si>
  <si>
    <t>R08406</t>
  </si>
  <si>
    <t>R08407</t>
  </si>
  <si>
    <t>R08408</t>
  </si>
  <si>
    <t>R08409</t>
  </si>
  <si>
    <t>R08410</t>
  </si>
  <si>
    <t>R08411</t>
  </si>
  <si>
    <t>R08412</t>
  </si>
  <si>
    <t>R08413</t>
  </si>
  <si>
    <t>R08414</t>
  </si>
  <si>
    <t>R08415</t>
  </si>
  <si>
    <t>R08416</t>
  </si>
  <si>
    <t>R08417</t>
  </si>
  <si>
    <t>R08418</t>
  </si>
  <si>
    <t>R08419</t>
  </si>
  <si>
    <t>R08420</t>
  </si>
  <si>
    <t>R08421</t>
  </si>
  <si>
    <t>R08422</t>
  </si>
  <si>
    <t>R08423</t>
  </si>
  <si>
    <t>R08424</t>
  </si>
  <si>
    <t>R08425</t>
  </si>
  <si>
    <t>R08426</t>
  </si>
  <si>
    <t>R08427</t>
  </si>
  <si>
    <t>R08428</t>
  </si>
  <si>
    <t>R08429</t>
  </si>
  <si>
    <t>R08430</t>
  </si>
  <si>
    <t>R08431</t>
  </si>
  <si>
    <t>R08432</t>
  </si>
  <si>
    <t>R08433</t>
  </si>
  <si>
    <t>R08434</t>
  </si>
  <si>
    <t>R08435</t>
  </si>
  <si>
    <t>R08436</t>
  </si>
  <si>
    <t>R08437</t>
  </si>
  <si>
    <t>R08438</t>
  </si>
  <si>
    <t>R08439</t>
  </si>
  <si>
    <t>R08440</t>
  </si>
  <si>
    <t>R08441</t>
  </si>
  <si>
    <t>R08442</t>
  </si>
  <si>
    <t>R08443</t>
  </si>
  <si>
    <t>R08444</t>
  </si>
  <si>
    <t>R08445</t>
  </si>
  <si>
    <t>R08446</t>
  </si>
  <si>
    <t>R08447</t>
  </si>
  <si>
    <t>R08448</t>
  </si>
  <si>
    <t>R08449</t>
  </si>
  <si>
    <t>R08450</t>
  </si>
  <si>
    <t>R08451</t>
  </si>
  <si>
    <t>R08452</t>
  </si>
  <si>
    <t>R08453</t>
  </si>
  <si>
    <t>R08454</t>
  </si>
  <si>
    <t>R08455</t>
  </si>
  <si>
    <t>R08456</t>
  </si>
  <si>
    <t>R08457</t>
  </si>
  <si>
    <t>R08458</t>
  </si>
  <si>
    <t>R08459</t>
  </si>
  <si>
    <t>R08460</t>
  </si>
  <si>
    <t>R08461</t>
  </si>
  <si>
    <t>R08462</t>
  </si>
  <si>
    <t>R08463</t>
  </si>
  <si>
    <t>R08464</t>
  </si>
  <si>
    <t>R08465</t>
  </si>
  <si>
    <t>R08466</t>
  </si>
  <si>
    <t>R08467</t>
  </si>
  <si>
    <t>R08468</t>
  </si>
  <si>
    <t>R08469</t>
  </si>
  <si>
    <t>R08470</t>
  </si>
  <si>
    <t>R08471</t>
  </si>
  <si>
    <t>R08472</t>
  </si>
  <si>
    <t>R08473</t>
  </si>
  <si>
    <t>R08474</t>
  </si>
  <si>
    <t>R08475</t>
  </si>
  <si>
    <t>R08476</t>
  </si>
  <si>
    <t>R08477</t>
  </si>
  <si>
    <t>R08478</t>
  </si>
  <si>
    <t>R08479</t>
  </si>
  <si>
    <t>R08480</t>
  </si>
  <si>
    <t>R08481</t>
  </si>
  <si>
    <t>R08482</t>
  </si>
  <si>
    <t>R08483</t>
  </si>
  <si>
    <t>R08484</t>
  </si>
  <si>
    <t>R08485</t>
  </si>
  <si>
    <t>R08486</t>
  </si>
  <si>
    <t>R08487</t>
  </si>
  <si>
    <t>R08488</t>
  </si>
  <si>
    <t>R08489</t>
  </si>
  <si>
    <t>R08490</t>
  </si>
  <si>
    <t>R08491</t>
  </si>
  <si>
    <t>R08492</t>
  </si>
  <si>
    <t>R08494</t>
  </si>
  <si>
    <t>R08495</t>
  </si>
  <si>
    <t>R08496</t>
  </si>
  <si>
    <t>R08497</t>
  </si>
  <si>
    <t>R08498</t>
  </si>
  <si>
    <t>R08499</t>
  </si>
  <si>
    <t>R08500</t>
  </si>
  <si>
    <t>R08501</t>
  </si>
  <si>
    <t>R08502</t>
  </si>
  <si>
    <t>R08503</t>
  </si>
  <si>
    <t>R08505</t>
  </si>
  <si>
    <t>R08506</t>
  </si>
  <si>
    <t>R08507</t>
  </si>
  <si>
    <t>R08508</t>
  </si>
  <si>
    <t>R08509</t>
  </si>
  <si>
    <t>R08510</t>
  </si>
  <si>
    <t>R08511</t>
  </si>
  <si>
    <t>R08512</t>
  </si>
  <si>
    <t>R08513</t>
  </si>
  <si>
    <t>R08514</t>
  </si>
  <si>
    <t>R08515</t>
  </si>
  <si>
    <t>R08516</t>
  </si>
  <si>
    <t>R08517</t>
  </si>
  <si>
    <t>R08518</t>
  </si>
  <si>
    <t>R08519</t>
  </si>
  <si>
    <t>R08520</t>
  </si>
  <si>
    <t>R08521</t>
  </si>
  <si>
    <t>R08522</t>
  </si>
  <si>
    <t>R08523</t>
  </si>
  <si>
    <t>R08524</t>
  </si>
  <si>
    <t>R08525</t>
  </si>
  <si>
    <t>R08527</t>
  </si>
  <si>
    <t>R08528</t>
  </si>
  <si>
    <t>R08529</t>
  </si>
  <si>
    <t>R08530</t>
  </si>
  <si>
    <t>R08531</t>
  </si>
  <si>
    <t>R08532</t>
  </si>
  <si>
    <t>R08533</t>
  </si>
  <si>
    <t>R08534</t>
  </si>
  <si>
    <t>R08535</t>
  </si>
  <si>
    <t>R08536</t>
  </si>
  <si>
    <t>R08537</t>
  </si>
  <si>
    <t>R08538</t>
  </si>
  <si>
    <t>R08539</t>
  </si>
  <si>
    <t>R08540</t>
  </si>
  <si>
    <t>R08541</t>
  </si>
  <si>
    <t>R08542</t>
  </si>
  <si>
    <t>R08543</t>
  </si>
  <si>
    <t>R08544</t>
  </si>
  <si>
    <t>R08545</t>
  </si>
  <si>
    <t>R08546</t>
  </si>
  <si>
    <t>R08547</t>
  </si>
  <si>
    <t>R08548</t>
  </si>
  <si>
    <t>R08549</t>
  </si>
  <si>
    <t>R08550</t>
  </si>
  <si>
    <t>R08551</t>
  </si>
  <si>
    <t>R08553</t>
  </si>
  <si>
    <t>R08555</t>
  </si>
  <si>
    <t>R08557</t>
  </si>
  <si>
    <t>R08558</t>
  </si>
  <si>
    <t>R08559</t>
  </si>
  <si>
    <t>R08560</t>
  </si>
  <si>
    <t>R08561</t>
  </si>
  <si>
    <t>R08562</t>
  </si>
  <si>
    <t>R08563</t>
  </si>
  <si>
    <t>R08564</t>
  </si>
  <si>
    <t>R08566</t>
  </si>
  <si>
    <t>R08567</t>
  </si>
  <si>
    <t>R08568</t>
  </si>
  <si>
    <t>R08569</t>
  </si>
  <si>
    <t>R08570</t>
  </si>
  <si>
    <t>R08571</t>
  </si>
  <si>
    <t>R08572</t>
  </si>
  <si>
    <t>R08573</t>
  </si>
  <si>
    <t>R08574</t>
  </si>
  <si>
    <t>R08575</t>
  </si>
  <si>
    <t>R08576</t>
  </si>
  <si>
    <t>R08577</t>
  </si>
  <si>
    <t>R08578</t>
  </si>
  <si>
    <t>R08579</t>
  </si>
  <si>
    <t>R08583</t>
  </si>
  <si>
    <t>R08584</t>
  </si>
  <si>
    <t>R08585</t>
  </si>
  <si>
    <t>R08586</t>
  </si>
  <si>
    <t>R08587</t>
  </si>
  <si>
    <t>R08588</t>
  </si>
  <si>
    <t>R08589</t>
  </si>
  <si>
    <t>R08590</t>
  </si>
  <si>
    <t>R08591</t>
  </si>
  <si>
    <t>R08593</t>
  </si>
  <si>
    <t>R08594</t>
  </si>
  <si>
    <t>R08595</t>
  </si>
  <si>
    <t>R08596</t>
  </si>
  <si>
    <t>R08597</t>
  </si>
  <si>
    <t>R08598</t>
  </si>
  <si>
    <t>R08600</t>
  </si>
  <si>
    <t>R08601</t>
  </si>
  <si>
    <t>R08602</t>
  </si>
  <si>
    <t>R08603</t>
  </si>
  <si>
    <t>R08604</t>
  </si>
  <si>
    <t>R08605</t>
  </si>
  <si>
    <t>R08606</t>
  </si>
  <si>
    <t>R08607</t>
  </si>
  <si>
    <t>R08608</t>
  </si>
  <si>
    <t>R08609</t>
  </si>
  <si>
    <t>R08610</t>
  </si>
  <si>
    <t>R08611</t>
  </si>
  <si>
    <t>R08612</t>
  </si>
  <si>
    <t>R08613</t>
  </si>
  <si>
    <t>R08614</t>
  </si>
  <si>
    <t>R08615</t>
  </si>
  <si>
    <t>R08616</t>
  </si>
  <si>
    <t>R08617</t>
  </si>
  <si>
    <t>R08618</t>
  </si>
  <si>
    <t>R08619</t>
  </si>
  <si>
    <t>R08620</t>
  </si>
  <si>
    <t>R08621</t>
  </si>
  <si>
    <t>R08622</t>
  </si>
  <si>
    <t>R08623</t>
  </si>
  <si>
    <t>R08624</t>
  </si>
  <si>
    <t>R08625</t>
  </si>
  <si>
    <t>R08626</t>
  </si>
  <si>
    <t>R08627</t>
  </si>
  <si>
    <t>R08628</t>
  </si>
  <si>
    <t>R08629</t>
  </si>
  <si>
    <t>R08630</t>
  </si>
  <si>
    <t>R08631</t>
  </si>
  <si>
    <t>R08632</t>
  </si>
  <si>
    <t>R08633</t>
  </si>
  <si>
    <t>R08634</t>
  </si>
  <si>
    <t>R08635</t>
  </si>
  <si>
    <t>R08636</t>
  </si>
  <si>
    <t>R08637</t>
  </si>
  <si>
    <t>R08638</t>
  </si>
  <si>
    <t>R08639</t>
  </si>
  <si>
    <t>R08640</t>
  </si>
  <si>
    <t>R08641</t>
  </si>
  <si>
    <t>R08642</t>
  </si>
  <si>
    <t>R08643</t>
  </si>
  <si>
    <t>R08644</t>
  </si>
  <si>
    <t>R08645</t>
  </si>
  <si>
    <t>R08646</t>
  </si>
  <si>
    <t>R08647</t>
  </si>
  <si>
    <t>R08648</t>
  </si>
  <si>
    <t>R08650</t>
  </si>
  <si>
    <t>R08651</t>
  </si>
  <si>
    <t>R08652</t>
  </si>
  <si>
    <t>R08653</t>
  </si>
  <si>
    <t>R08654</t>
  </si>
  <si>
    <t>R08655</t>
  </si>
  <si>
    <t>R08656</t>
  </si>
  <si>
    <t>R08657</t>
  </si>
  <si>
    <t>R08658</t>
  </si>
  <si>
    <t>R08659</t>
  </si>
  <si>
    <t>R08660</t>
  </si>
  <si>
    <t>R08661</t>
  </si>
  <si>
    <t>R08662</t>
  </si>
  <si>
    <t>R08663</t>
  </si>
  <si>
    <t>R08664</t>
  </si>
  <si>
    <t>R08665</t>
  </si>
  <si>
    <t>R08666</t>
  </si>
  <si>
    <t>R08667</t>
  </si>
  <si>
    <t>R08668</t>
  </si>
  <si>
    <t>R08669</t>
  </si>
  <si>
    <t>R08670</t>
  </si>
  <si>
    <t>R08671</t>
  </si>
  <si>
    <t>R08672</t>
  </si>
  <si>
    <t>R08673</t>
  </si>
  <si>
    <t>R08674</t>
  </si>
  <si>
    <t>R08675</t>
  </si>
  <si>
    <t>R08676</t>
  </si>
  <si>
    <t>R08677</t>
  </si>
  <si>
    <t>R08678</t>
  </si>
  <si>
    <t>R08680</t>
  </si>
  <si>
    <t>R08681</t>
  </si>
  <si>
    <t>R08682</t>
  </si>
  <si>
    <t>R08683</t>
  </si>
  <si>
    <t>R08684</t>
  </si>
  <si>
    <t>R08685</t>
  </si>
  <si>
    <t>R08686</t>
  </si>
  <si>
    <t>R08687</t>
  </si>
  <si>
    <t>R08688</t>
  </si>
  <si>
    <t>R08689</t>
  </si>
  <si>
    <t>R08690</t>
  </si>
  <si>
    <t>R08691</t>
  </si>
  <si>
    <t>R08692</t>
  </si>
  <si>
    <t>R08693</t>
  </si>
  <si>
    <t>R08695</t>
  </si>
  <si>
    <t>R08696</t>
  </si>
  <si>
    <t>R08697</t>
  </si>
  <si>
    <t>R08698</t>
  </si>
  <si>
    <t>R08699</t>
  </si>
  <si>
    <t>R08700</t>
  </si>
  <si>
    <t>R08701</t>
  </si>
  <si>
    <t>R08702</t>
  </si>
  <si>
    <t>R08704</t>
  </si>
  <si>
    <t>R08705</t>
  </si>
  <si>
    <t>R08706</t>
  </si>
  <si>
    <t>R08707</t>
  </si>
  <si>
    <t>R08708</t>
  </si>
  <si>
    <t>R08709</t>
  </si>
  <si>
    <t>R08710</t>
  </si>
  <si>
    <t>R08711</t>
  </si>
  <si>
    <t>R08712</t>
  </si>
  <si>
    <t>R08713</t>
  </si>
  <si>
    <t>R08714</t>
  </si>
  <si>
    <t>R08716</t>
  </si>
  <si>
    <t>R08721</t>
  </si>
  <si>
    <t>R08723</t>
  </si>
  <si>
    <t>R08724</t>
  </si>
  <si>
    <t>R08725</t>
  </si>
  <si>
    <t>R08726</t>
  </si>
  <si>
    <t>R08727</t>
  </si>
  <si>
    <t>R08728</t>
  </si>
  <si>
    <t>R08733</t>
  </si>
  <si>
    <t>R08734</t>
  </si>
  <si>
    <t>R08735</t>
  </si>
  <si>
    <t>R08738</t>
  </si>
  <si>
    <t>R08739</t>
  </si>
  <si>
    <t>R08740</t>
  </si>
  <si>
    <t>R08743</t>
  </si>
  <si>
    <t>R08744</t>
  </si>
  <si>
    <t>R08745</t>
  </si>
  <si>
    <t>R08746</t>
  </si>
  <si>
    <t>R08747</t>
  </si>
  <si>
    <t>R08748</t>
  </si>
  <si>
    <t>R08749</t>
  </si>
  <si>
    <t>R08750</t>
  </si>
  <si>
    <t>R08751</t>
  </si>
  <si>
    <t>R08752</t>
  </si>
  <si>
    <t>R08753</t>
  </si>
  <si>
    <t>R08754</t>
  </si>
  <si>
    <t>R08755</t>
  </si>
  <si>
    <t>R08756</t>
  </si>
  <si>
    <t>R08757</t>
  </si>
  <si>
    <t>R08758</t>
  </si>
  <si>
    <t>R08759</t>
  </si>
  <si>
    <t>R08760</t>
  </si>
  <si>
    <t>R08761</t>
  </si>
  <si>
    <t>R08762</t>
  </si>
  <si>
    <t>R08763</t>
  </si>
  <si>
    <t>R08764</t>
  </si>
  <si>
    <t>R08765</t>
  </si>
  <si>
    <t>R08766</t>
  </si>
  <si>
    <t>R08767</t>
  </si>
  <si>
    <t>R08768</t>
  </si>
  <si>
    <t>R08769</t>
  </si>
  <si>
    <t>R08770</t>
  </si>
  <si>
    <t>R08771</t>
  </si>
  <si>
    <t>R08772</t>
  </si>
  <si>
    <t>R08773</t>
  </si>
  <si>
    <t>R08774</t>
  </si>
  <si>
    <t>R08775</t>
  </si>
  <si>
    <t>R08776</t>
  </si>
  <si>
    <t>R08777</t>
  </si>
  <si>
    <t>R08778</t>
  </si>
  <si>
    <t>R08779</t>
  </si>
  <si>
    <t>R08780</t>
  </si>
  <si>
    <t>R08781</t>
  </si>
  <si>
    <t>R08782</t>
  </si>
  <si>
    <t>R08783</t>
  </si>
  <si>
    <t>R08784</t>
  </si>
  <si>
    <t>R08785</t>
  </si>
  <si>
    <t>R08786</t>
  </si>
  <si>
    <t>R08787</t>
  </si>
  <si>
    <t>R08788</t>
  </si>
  <si>
    <t>R08789</t>
  </si>
  <si>
    <t>R08790</t>
  </si>
  <si>
    <t>R08791</t>
  </si>
  <si>
    <t>R08792</t>
  </si>
  <si>
    <t>R08794</t>
  </si>
  <si>
    <t>R08795</t>
  </si>
  <si>
    <t>R08796</t>
  </si>
  <si>
    <t>R08797</t>
  </si>
  <si>
    <t>R08798</t>
  </si>
  <si>
    <t>R08799</t>
  </si>
  <si>
    <t>R08800</t>
  </si>
  <si>
    <t>R08801</t>
  </si>
  <si>
    <t>R08802</t>
  </si>
  <si>
    <t>R08803</t>
  </si>
  <si>
    <t>R08804</t>
  </si>
  <si>
    <t>R08805</t>
  </si>
  <si>
    <t>R08806</t>
  </si>
  <si>
    <t>R08807</t>
  </si>
  <si>
    <t>R08808</t>
  </si>
  <si>
    <t>R08809</t>
  </si>
  <si>
    <t>R08810</t>
  </si>
  <si>
    <t>R08811</t>
  </si>
  <si>
    <t>R08812</t>
  </si>
  <si>
    <t>R08813</t>
  </si>
  <si>
    <t>R08814</t>
  </si>
  <si>
    <t>R08815</t>
  </si>
  <si>
    <t>R08816</t>
  </si>
  <si>
    <t>R08817</t>
  </si>
  <si>
    <t>R08818</t>
  </si>
  <si>
    <t>R08819</t>
  </si>
  <si>
    <t>R08820</t>
  </si>
  <si>
    <t>R08821</t>
  </si>
  <si>
    <t>R08822</t>
  </si>
  <si>
    <t>R08823</t>
  </si>
  <si>
    <t>R08824</t>
  </si>
  <si>
    <t>R08825</t>
  </si>
  <si>
    <t>R08826</t>
  </si>
  <si>
    <t>R08827</t>
  </si>
  <si>
    <t>R08828</t>
  </si>
  <si>
    <t>R08829</t>
  </si>
  <si>
    <t>R08830</t>
  </si>
  <si>
    <t>R08831</t>
  </si>
  <si>
    <t>R08832</t>
  </si>
  <si>
    <t>R08833</t>
  </si>
  <si>
    <t>R08834</t>
  </si>
  <si>
    <t>R08835</t>
  </si>
  <si>
    <t>R08836</t>
  </si>
  <si>
    <t>R08837</t>
  </si>
  <si>
    <t>R08838</t>
  </si>
  <si>
    <t>R08839</t>
  </si>
  <si>
    <t>R08840</t>
  </si>
  <si>
    <t>R08841</t>
  </si>
  <si>
    <t>R08842</t>
  </si>
  <si>
    <t>R08843</t>
  </si>
  <si>
    <t>R08844</t>
  </si>
  <si>
    <t>R08845</t>
  </si>
  <si>
    <t>R08846</t>
  </si>
  <si>
    <t>R08847</t>
  </si>
  <si>
    <t>R08848</t>
  </si>
  <si>
    <t>R08849</t>
  </si>
  <si>
    <t>R08850</t>
  </si>
  <si>
    <t>R08851</t>
  </si>
  <si>
    <t>R08852</t>
  </si>
  <si>
    <t>R08853</t>
  </si>
  <si>
    <t>R08854</t>
  </si>
  <si>
    <t>R08855</t>
  </si>
  <si>
    <t>R08856</t>
  </si>
  <si>
    <t>R08857</t>
  </si>
  <si>
    <t>R08858</t>
  </si>
  <si>
    <t>R08859</t>
  </si>
  <si>
    <t>R08860</t>
  </si>
  <si>
    <t>R08861</t>
  </si>
  <si>
    <t>R08862</t>
  </si>
  <si>
    <t>R08863</t>
  </si>
  <si>
    <t>R08864</t>
  </si>
  <si>
    <t>R08865</t>
  </si>
  <si>
    <t>R08866</t>
  </si>
  <si>
    <t>R08867</t>
  </si>
  <si>
    <t>R08868</t>
  </si>
  <si>
    <t>R08869</t>
  </si>
  <si>
    <t>R08870</t>
  </si>
  <si>
    <t>R08871</t>
  </si>
  <si>
    <t>R08872</t>
  </si>
  <si>
    <t>R08873</t>
  </si>
  <si>
    <t>R08874</t>
  </si>
  <si>
    <t>R08875</t>
  </si>
  <si>
    <t>R08876</t>
  </si>
  <si>
    <t>R08877</t>
  </si>
  <si>
    <t>R08878</t>
  </si>
  <si>
    <t>R08879</t>
  </si>
  <si>
    <t>R08880</t>
  </si>
  <si>
    <t>R08881</t>
  </si>
  <si>
    <t>R08882</t>
  </si>
  <si>
    <t>R08883</t>
  </si>
  <si>
    <t>R08884</t>
  </si>
  <si>
    <t>R08885</t>
  </si>
  <si>
    <t>R08886</t>
  </si>
  <si>
    <t>R08887</t>
  </si>
  <si>
    <t>R08888</t>
  </si>
  <si>
    <t>R08889</t>
  </si>
  <si>
    <t>R08890</t>
  </si>
  <si>
    <t>R08891</t>
  </si>
  <si>
    <t>R08892</t>
  </si>
  <si>
    <t>R08893</t>
  </si>
  <si>
    <t>R08894</t>
  </si>
  <si>
    <t>R08895</t>
  </si>
  <si>
    <t>R08896</t>
  </si>
  <si>
    <t>R08897</t>
  </si>
  <si>
    <t>R08898</t>
  </si>
  <si>
    <t>R08899</t>
  </si>
  <si>
    <t>R08900</t>
  </si>
  <si>
    <t>R08901</t>
  </si>
  <si>
    <t>R08902</t>
  </si>
  <si>
    <t>R08903</t>
  </si>
  <si>
    <t>R08904</t>
  </si>
  <si>
    <t>R08905</t>
  </si>
  <si>
    <t>R08906</t>
  </si>
  <si>
    <t>R08907</t>
  </si>
  <si>
    <t>R08908</t>
  </si>
  <si>
    <t>R08909</t>
  </si>
  <si>
    <t>R08910</t>
  </si>
  <si>
    <t>R08911</t>
  </si>
  <si>
    <t>R08912</t>
  </si>
  <si>
    <t>R08913</t>
  </si>
  <si>
    <t>R08914</t>
  </si>
  <si>
    <t>R08915</t>
  </si>
  <si>
    <t>R08916</t>
  </si>
  <si>
    <t>R08917</t>
  </si>
  <si>
    <t>R08918</t>
  </si>
  <si>
    <t>R08919</t>
  </si>
  <si>
    <t>R08920</t>
  </si>
  <si>
    <t>R08921</t>
  </si>
  <si>
    <t>R08922</t>
  </si>
  <si>
    <t>R08923</t>
  </si>
  <si>
    <t>R08924</t>
  </si>
  <si>
    <t>R08925</t>
  </si>
  <si>
    <t>R08926</t>
  </si>
  <si>
    <t>R08927</t>
  </si>
  <si>
    <t>R08928</t>
  </si>
  <si>
    <t>R08929</t>
  </si>
  <si>
    <t>R08930</t>
  </si>
  <si>
    <t>R08931</t>
  </si>
  <si>
    <t>R08932</t>
  </si>
  <si>
    <t>R08935</t>
  </si>
  <si>
    <t>R08936</t>
  </si>
  <si>
    <t>R08937</t>
  </si>
  <si>
    <t>R08938</t>
  </si>
  <si>
    <t>R08939</t>
  </si>
  <si>
    <t>R08940</t>
  </si>
  <si>
    <t>R08941</t>
  </si>
  <si>
    <t>R08942</t>
  </si>
  <si>
    <t>R08943</t>
  </si>
  <si>
    <t>R08944</t>
  </si>
  <si>
    <t>R08945</t>
  </si>
  <si>
    <t>R08946</t>
  </si>
  <si>
    <t>R08947</t>
  </si>
  <si>
    <t>R08948</t>
  </si>
  <si>
    <t>R08949</t>
  </si>
  <si>
    <t>R08950</t>
  </si>
  <si>
    <t>R08951</t>
  </si>
  <si>
    <t>R08952</t>
  </si>
  <si>
    <t>R08953</t>
  </si>
  <si>
    <t>R08954</t>
  </si>
  <si>
    <t>R08955</t>
  </si>
  <si>
    <t>R08956</t>
  </si>
  <si>
    <t>R08957</t>
  </si>
  <si>
    <t>R08958</t>
  </si>
  <si>
    <t>R08959</t>
  </si>
  <si>
    <t>R08960</t>
  </si>
  <si>
    <t>R08961</t>
  </si>
  <si>
    <t>R08962</t>
  </si>
  <si>
    <t>R08963</t>
  </si>
  <si>
    <t>R08964</t>
  </si>
  <si>
    <t>R08965</t>
  </si>
  <si>
    <t>R08966</t>
  </si>
  <si>
    <t>R08967</t>
  </si>
  <si>
    <t>R08968</t>
  </si>
  <si>
    <t>R08969</t>
  </si>
  <si>
    <t>R08970</t>
  </si>
  <si>
    <t>R08972</t>
  </si>
  <si>
    <t>R08973</t>
  </si>
  <si>
    <t>R08974</t>
  </si>
  <si>
    <t>R08975</t>
  </si>
  <si>
    <t>R08976</t>
  </si>
  <si>
    <t>R08977</t>
  </si>
  <si>
    <t>R08978</t>
  </si>
  <si>
    <t>R08979</t>
  </si>
  <si>
    <t>R08980</t>
  </si>
  <si>
    <t>R08981</t>
  </si>
  <si>
    <t>R08982</t>
  </si>
  <si>
    <t>R08983</t>
  </si>
  <si>
    <t>R08984</t>
  </si>
  <si>
    <t>R08985</t>
  </si>
  <si>
    <t>R08986</t>
  </si>
  <si>
    <t>R08987</t>
  </si>
  <si>
    <t>R08988</t>
  </si>
  <si>
    <t>R08989</t>
  </si>
  <si>
    <t>R08990</t>
  </si>
  <si>
    <t>R08991</t>
  </si>
  <si>
    <t>R08992</t>
  </si>
  <si>
    <t>R08993</t>
  </si>
  <si>
    <t>R08994</t>
  </si>
  <si>
    <t>R08995</t>
  </si>
  <si>
    <t>R09002</t>
  </si>
  <si>
    <t>R09009</t>
  </si>
  <si>
    <t>R09030</t>
  </si>
  <si>
    <t>R09031</t>
  </si>
  <si>
    <t>R09032</t>
  </si>
  <si>
    <t>R09033</t>
  </si>
  <si>
    <t>R09034</t>
  </si>
  <si>
    <t>R09035</t>
  </si>
  <si>
    <t>R09036</t>
  </si>
  <si>
    <t>R09037</t>
  </si>
  <si>
    <t>R09038</t>
  </si>
  <si>
    <t>R09039</t>
  </si>
  <si>
    <t>R09040</t>
  </si>
  <si>
    <t>R09041</t>
  </si>
  <si>
    <t>R09042</t>
  </si>
  <si>
    <t>R09043</t>
  </si>
  <si>
    <t>R09044</t>
  </si>
  <si>
    <t>R09045</t>
  </si>
  <si>
    <t>R09046</t>
  </si>
  <si>
    <t>R09047</t>
  </si>
  <si>
    <t>R09048</t>
  </si>
  <si>
    <t>R09049</t>
  </si>
  <si>
    <t>R09050</t>
  </si>
  <si>
    <t>R09051</t>
  </si>
  <si>
    <t>R09052</t>
  </si>
  <si>
    <t>R09053</t>
  </si>
  <si>
    <t>R09054</t>
  </si>
  <si>
    <t>R09055</t>
  </si>
  <si>
    <t>R09056</t>
  </si>
  <si>
    <t>R09057</t>
  </si>
  <si>
    <t>R09058</t>
  </si>
  <si>
    <t>R09059</t>
  </si>
  <si>
    <t>R09060</t>
  </si>
  <si>
    <t>R09061</t>
  </si>
  <si>
    <t>R09062</t>
  </si>
  <si>
    <t>R09063</t>
  </si>
  <si>
    <t>R09064</t>
  </si>
  <si>
    <t>R09065</t>
  </si>
  <si>
    <t>R09066</t>
  </si>
  <si>
    <t>R09067</t>
  </si>
  <si>
    <t>R09068</t>
  </si>
  <si>
    <t>R09069</t>
  </si>
  <si>
    <t>R09070</t>
  </si>
  <si>
    <t>R09071</t>
  </si>
  <si>
    <t>R09072</t>
  </si>
  <si>
    <t>R09073</t>
  </si>
  <si>
    <t>R09074</t>
  </si>
  <si>
    <t>R09075</t>
  </si>
  <si>
    <t>R09076</t>
  </si>
  <si>
    <t>R09077</t>
  </si>
  <si>
    <t>R09078</t>
  </si>
  <si>
    <t>R09079</t>
  </si>
  <si>
    <t>R09080</t>
  </si>
  <si>
    <t>R09081</t>
  </si>
  <si>
    <t>R09082</t>
  </si>
  <si>
    <t>R09083</t>
  </si>
  <si>
    <t>R09084</t>
  </si>
  <si>
    <t>R09085</t>
  </si>
  <si>
    <t>R09086</t>
  </si>
  <si>
    <t>R09087</t>
  </si>
  <si>
    <t>R09088</t>
  </si>
  <si>
    <t>R09089</t>
  </si>
  <si>
    <t>R09090</t>
  </si>
  <si>
    <t>R09091</t>
  </si>
  <si>
    <t>R09092</t>
  </si>
  <si>
    <t>R09093</t>
  </si>
  <si>
    <t>R09094</t>
  </si>
  <si>
    <t>R09095</t>
  </si>
  <si>
    <t>R09096</t>
  </si>
  <si>
    <t>R09097</t>
  </si>
  <si>
    <t>R09098</t>
  </si>
  <si>
    <t>R09099</t>
  </si>
  <si>
    <t>R09100</t>
  </si>
  <si>
    <t>R09102</t>
  </si>
  <si>
    <t>R09103</t>
  </si>
  <si>
    <t>R09104</t>
  </si>
  <si>
    <t>R09105</t>
  </si>
  <si>
    <t>R09106</t>
  </si>
  <si>
    <t>R09107</t>
  </si>
  <si>
    <t>R09108</t>
  </si>
  <si>
    <t>R09109</t>
  </si>
  <si>
    <t>R09110</t>
  </si>
  <si>
    <t>R09111</t>
  </si>
  <si>
    <t>R09112</t>
  </si>
  <si>
    <t>R09113</t>
  </si>
  <si>
    <t>R09114</t>
  </si>
  <si>
    <t>R09115</t>
  </si>
  <si>
    <t>R09116</t>
  </si>
  <si>
    <t>R09117</t>
  </si>
  <si>
    <t>R09118</t>
  </si>
  <si>
    <t>R09119</t>
  </si>
  <si>
    <t>R09120</t>
  </si>
  <si>
    <t>R09121</t>
  </si>
  <si>
    <t>R09122</t>
  </si>
  <si>
    <t>R09123</t>
  </si>
  <si>
    <t>R09124</t>
  </si>
  <si>
    <t>R09125</t>
  </si>
  <si>
    <t>R09126</t>
  </si>
  <si>
    <t>R09127</t>
  </si>
  <si>
    <t>R09128</t>
  </si>
  <si>
    <t>R09129</t>
  </si>
  <si>
    <t>R09130</t>
  </si>
  <si>
    <t>R09131</t>
  </si>
  <si>
    <t>R09132</t>
  </si>
  <si>
    <t>R09133</t>
  </si>
  <si>
    <t>R09134</t>
  </si>
  <si>
    <t>R09135</t>
  </si>
  <si>
    <t>R09136</t>
  </si>
  <si>
    <t>R09137</t>
  </si>
  <si>
    <t>R09138</t>
  </si>
  <si>
    <t>R09139</t>
  </si>
  <si>
    <t>R09140</t>
  </si>
  <si>
    <t>R09141</t>
  </si>
  <si>
    <t>R09142</t>
  </si>
  <si>
    <t>R09143</t>
  </si>
  <si>
    <t>R09144</t>
  </si>
  <si>
    <t>R09145</t>
  </si>
  <si>
    <t>R09146</t>
  </si>
  <si>
    <t>R09147</t>
  </si>
  <si>
    <t>R09148</t>
  </si>
  <si>
    <t>R09149</t>
  </si>
  <si>
    <t>R09150</t>
  </si>
  <si>
    <t>R09151</t>
  </si>
  <si>
    <t>R09152</t>
  </si>
  <si>
    <t>R09153</t>
  </si>
  <si>
    <t>R09154</t>
  </si>
  <si>
    <t>R09155</t>
  </si>
  <si>
    <t>R09156</t>
  </si>
  <si>
    <t>R09157</t>
  </si>
  <si>
    <t>R09158</t>
  </si>
  <si>
    <t>R09159</t>
  </si>
  <si>
    <t>R09160</t>
  </si>
  <si>
    <t>R09161</t>
  </si>
  <si>
    <t>R09162</t>
  </si>
  <si>
    <t>R09163</t>
  </si>
  <si>
    <t>R09164</t>
  </si>
  <si>
    <t>R09165</t>
  </si>
  <si>
    <t>R09166</t>
  </si>
  <si>
    <t>R09167</t>
  </si>
  <si>
    <t>R09168</t>
  </si>
  <si>
    <t>R09169</t>
  </si>
  <si>
    <t>R09170</t>
  </si>
  <si>
    <t>R09171</t>
  </si>
  <si>
    <t>R09172</t>
  </si>
  <si>
    <t>R09173</t>
  </si>
  <si>
    <t>R09174</t>
  </si>
  <si>
    <t>R09175</t>
  </si>
  <si>
    <t>R09176</t>
  </si>
  <si>
    <t>R09177</t>
  </si>
  <si>
    <t>R09178</t>
  </si>
  <si>
    <t>R09179</t>
  </si>
  <si>
    <t>R09180</t>
  </si>
  <si>
    <t>R09181</t>
  </si>
  <si>
    <t>R09182</t>
  </si>
  <si>
    <t>R09183</t>
  </si>
  <si>
    <t>R09184</t>
  </si>
  <si>
    <t>R09185</t>
  </si>
  <si>
    <t>R09186</t>
  </si>
  <si>
    <t>R09187</t>
  </si>
  <si>
    <t>R09188</t>
  </si>
  <si>
    <t>R09189</t>
  </si>
  <si>
    <t>R09190</t>
  </si>
  <si>
    <t>R09191</t>
  </si>
  <si>
    <t>R09192</t>
  </si>
  <si>
    <t>R09193</t>
  </si>
  <si>
    <t>R09194</t>
  </si>
  <si>
    <t>R09195</t>
  </si>
  <si>
    <t>R09196</t>
  </si>
  <si>
    <t>R09197</t>
  </si>
  <si>
    <t>R09198</t>
  </si>
  <si>
    <t>R09199</t>
  </si>
  <si>
    <t>R09200</t>
  </si>
  <si>
    <t>R09201</t>
  </si>
  <si>
    <t>R09202</t>
  </si>
  <si>
    <t>R09203</t>
  </si>
  <si>
    <t>R09204</t>
  </si>
  <si>
    <t>R09205</t>
  </si>
  <si>
    <t>R09206</t>
  </si>
  <si>
    <t>R09207</t>
  </si>
  <si>
    <t>R09208</t>
  </si>
  <si>
    <t>R09209</t>
  </si>
  <si>
    <t>R09210</t>
  </si>
  <si>
    <t>R09211</t>
  </si>
  <si>
    <t>R09212</t>
  </si>
  <si>
    <t>R09213</t>
  </si>
  <si>
    <t>R09214</t>
  </si>
  <si>
    <t>R09215</t>
  </si>
  <si>
    <t>R09216</t>
  </si>
  <si>
    <t>R09217</t>
  </si>
  <si>
    <t>R09218</t>
  </si>
  <si>
    <t>R09219</t>
  </si>
  <si>
    <t>R09220</t>
  </si>
  <si>
    <t>R09221</t>
  </si>
  <si>
    <t>R09222</t>
  </si>
  <si>
    <t>R09223</t>
  </si>
  <si>
    <t>R09224</t>
  </si>
  <si>
    <t>R09225</t>
  </si>
  <si>
    <t>R09226</t>
  </si>
  <si>
    <t>R09227</t>
  </si>
  <si>
    <t>R09228</t>
  </si>
  <si>
    <t>R09229</t>
  </si>
  <si>
    <t>R09230</t>
  </si>
  <si>
    <t>R09231</t>
  </si>
  <si>
    <t>R09232</t>
  </si>
  <si>
    <t>R09233</t>
  </si>
  <si>
    <t>R09234</t>
  </si>
  <si>
    <t>R09235</t>
  </si>
  <si>
    <t>R09236</t>
  </si>
  <si>
    <t>R09237</t>
  </si>
  <si>
    <t>R09238</t>
  </si>
  <si>
    <t>R09239</t>
  </si>
  <si>
    <t>R09240</t>
  </si>
  <si>
    <t>R09241</t>
  </si>
  <si>
    <t>R09242</t>
  </si>
  <si>
    <t>R09243</t>
  </si>
  <si>
    <t>R09244</t>
  </si>
  <si>
    <t>R09245</t>
  </si>
  <si>
    <t>R09246</t>
  </si>
  <si>
    <t>R09247</t>
  </si>
  <si>
    <t>R09248</t>
  </si>
  <si>
    <t>R09249</t>
  </si>
  <si>
    <t>R09250</t>
  </si>
  <si>
    <t>R09251</t>
  </si>
  <si>
    <t>R09252</t>
  </si>
  <si>
    <t>R09253</t>
  </si>
  <si>
    <t>R09254</t>
  </si>
  <si>
    <t>R09255</t>
  </si>
  <si>
    <t>R09256</t>
  </si>
  <si>
    <t>R09257</t>
  </si>
  <si>
    <t>R09258</t>
  </si>
  <si>
    <t>R09259</t>
  </si>
  <si>
    <t>R09260</t>
  </si>
  <si>
    <t>R09261</t>
  </si>
  <si>
    <t>R09262</t>
  </si>
  <si>
    <t>R09263</t>
  </si>
  <si>
    <t>R09264</t>
  </si>
  <si>
    <t>R09265</t>
  </si>
  <si>
    <t>R09266</t>
  </si>
  <si>
    <t>R09267</t>
  </si>
  <si>
    <t>R09268</t>
  </si>
  <si>
    <t>R09269</t>
  </si>
  <si>
    <t>R09270</t>
  </si>
  <si>
    <t>R09271</t>
  </si>
  <si>
    <t>R09272</t>
  </si>
  <si>
    <t>R09273</t>
  </si>
  <si>
    <t>R09274</t>
  </si>
  <si>
    <t>R09275</t>
  </si>
  <si>
    <t>R09276</t>
  </si>
  <si>
    <t>R09277</t>
  </si>
  <si>
    <t>R09278</t>
  </si>
  <si>
    <t>R09279</t>
  </si>
  <si>
    <t>R09280</t>
  </si>
  <si>
    <t>R09281</t>
  </si>
  <si>
    <t>R09282</t>
  </si>
  <si>
    <t>R09283</t>
  </si>
  <si>
    <t>R09284</t>
  </si>
  <si>
    <t>R09285</t>
  </si>
  <si>
    <t>R09286</t>
  </si>
  <si>
    <t>R09287</t>
  </si>
  <si>
    <t>R09288</t>
  </si>
  <si>
    <t>R09289</t>
  </si>
  <si>
    <t>R09291</t>
  </si>
  <si>
    <t>R09292</t>
  </si>
  <si>
    <t>R09293</t>
  </si>
  <si>
    <t>R09294</t>
  </si>
  <si>
    <t>R09305</t>
  </si>
  <si>
    <t>R09306</t>
  </si>
  <si>
    <t>R09307</t>
  </si>
  <si>
    <t>R09308</t>
  </si>
  <si>
    <t>R09309</t>
  </si>
  <si>
    <t>R09310</t>
  </si>
  <si>
    <t>R09311</t>
  </si>
  <si>
    <t>R09312</t>
  </si>
  <si>
    <t>R09313</t>
  </si>
  <si>
    <t>R09314</t>
  </si>
  <si>
    <t>R09317</t>
  </si>
  <si>
    <t>R09322</t>
  </si>
  <si>
    <t>R09325</t>
  </si>
  <si>
    <t>R09326</t>
  </si>
  <si>
    <t>R09327</t>
  </si>
  <si>
    <t>R09328</t>
  </si>
  <si>
    <t>R09329</t>
  </si>
  <si>
    <t>R09330</t>
  </si>
  <si>
    <t>R09331</t>
  </si>
  <si>
    <t>R09332</t>
  </si>
  <si>
    <t>R09333</t>
  </si>
  <si>
    <t>R09334</t>
  </si>
  <si>
    <t>R09335</t>
  </si>
  <si>
    <t>R09336</t>
  </si>
  <si>
    <t>R09337</t>
  </si>
  <si>
    <t>R09338</t>
  </si>
  <si>
    <t>R09339</t>
  </si>
  <si>
    <t>R09340</t>
  </si>
  <si>
    <t>R09341</t>
  </si>
  <si>
    <t>R09342</t>
  </si>
  <si>
    <t>R09343</t>
  </si>
  <si>
    <t>R09344</t>
  </si>
  <si>
    <t>R09345</t>
  </si>
  <si>
    <t>R09346</t>
  </si>
  <si>
    <t>R09347</t>
  </si>
  <si>
    <t>R09348</t>
  </si>
  <si>
    <t>R09349</t>
  </si>
  <si>
    <t>R09350</t>
  </si>
  <si>
    <t>R09351</t>
  </si>
  <si>
    <t>R09352</t>
  </si>
  <si>
    <t>R09353</t>
  </si>
  <si>
    <t>R09354</t>
  </si>
  <si>
    <t>R09355</t>
  </si>
  <si>
    <t>R09356</t>
  </si>
  <si>
    <t>R09357</t>
  </si>
  <si>
    <t>R09358</t>
  </si>
  <si>
    <t>R09359</t>
  </si>
  <si>
    <t>R09360</t>
  </si>
  <si>
    <t>R09361</t>
  </si>
  <si>
    <t>R09362</t>
  </si>
  <si>
    <t>R09363</t>
  </si>
  <si>
    <t>R09364</t>
  </si>
  <si>
    <t>R09365</t>
  </si>
  <si>
    <t>R09366</t>
  </si>
  <si>
    <t>R09367</t>
  </si>
  <si>
    <t>R09368</t>
  </si>
  <si>
    <t>R09369</t>
  </si>
  <si>
    <t>R09370</t>
  </si>
  <si>
    <t>R09371</t>
  </si>
  <si>
    <t>R09372</t>
  </si>
  <si>
    <t>R09373</t>
  </si>
  <si>
    <t>R09374</t>
  </si>
  <si>
    <t>R09375</t>
  </si>
  <si>
    <t>R09376</t>
  </si>
  <si>
    <t>R09377</t>
  </si>
  <si>
    <t>R09378</t>
  </si>
  <si>
    <t>R09379</t>
  </si>
  <si>
    <t>R09380</t>
  </si>
  <si>
    <t>R09381</t>
  </si>
  <si>
    <t>R09382</t>
  </si>
  <si>
    <t>R09383</t>
  </si>
  <si>
    <t>R09384</t>
  </si>
  <si>
    <t>R09385</t>
  </si>
  <si>
    <t>R09386</t>
  </si>
  <si>
    <t>R09387</t>
  </si>
  <si>
    <t>R09388</t>
  </si>
  <si>
    <t>R09389</t>
  </si>
  <si>
    <t>R09390</t>
  </si>
  <si>
    <t>R09391</t>
  </si>
  <si>
    <t>R09392</t>
  </si>
  <si>
    <t>R09393</t>
  </si>
  <si>
    <t>R09394</t>
  </si>
  <si>
    <t>R09395</t>
  </si>
  <si>
    <t>R09396</t>
  </si>
  <si>
    <t>R09397</t>
  </si>
  <si>
    <t>R09398</t>
  </si>
  <si>
    <t>R09399</t>
  </si>
  <si>
    <t>R09400</t>
  </si>
  <si>
    <t>R09401</t>
  </si>
  <si>
    <t>R09402</t>
  </si>
  <si>
    <t>R09403</t>
  </si>
  <si>
    <t>R09404</t>
  </si>
  <si>
    <t>R09405</t>
  </si>
  <si>
    <t>R09406</t>
  </si>
  <si>
    <t>R09407</t>
  </si>
  <si>
    <t>R09408</t>
  </si>
  <si>
    <t>R09409</t>
  </si>
  <si>
    <t>R09410</t>
  </si>
  <si>
    <t>R09411</t>
  </si>
  <si>
    <t>R09412</t>
  </si>
  <si>
    <t>R09413</t>
  </si>
  <si>
    <t>R09414</t>
  </si>
  <si>
    <t>R09415</t>
  </si>
  <si>
    <t>R09416</t>
  </si>
  <si>
    <t>R09417</t>
  </si>
  <si>
    <t>R09418</t>
  </si>
  <si>
    <t>R09419</t>
  </si>
  <si>
    <t>R09420</t>
  </si>
  <si>
    <t>R09421</t>
  </si>
  <si>
    <t>R09423</t>
  </si>
  <si>
    <t>R09424</t>
  </si>
  <si>
    <t>R09425</t>
  </si>
  <si>
    <t>R09426</t>
  </si>
  <si>
    <t>R09427</t>
  </si>
  <si>
    <t>R09428</t>
  </si>
  <si>
    <t>R09429</t>
  </si>
  <si>
    <t>R09430</t>
  </si>
  <si>
    <t>R09431</t>
  </si>
  <si>
    <t>R09432</t>
  </si>
  <si>
    <t>R09433</t>
  </si>
  <si>
    <t>R09434</t>
  </si>
  <si>
    <t>R09437</t>
  </si>
  <si>
    <t>R09438</t>
  </si>
  <si>
    <t>R09439</t>
  </si>
  <si>
    <t>R09440</t>
  </si>
  <si>
    <t>R09441</t>
  </si>
  <si>
    <t>R09442</t>
  </si>
  <si>
    <t>R09443</t>
  </si>
  <si>
    <t>R09444</t>
  </si>
  <si>
    <t>R09445</t>
  </si>
  <si>
    <t>R09446</t>
  </si>
  <si>
    <t>R09447</t>
  </si>
  <si>
    <t>R09448</t>
  </si>
  <si>
    <t>R09449</t>
  </si>
  <si>
    <t>R09450</t>
  </si>
  <si>
    <t>R09451</t>
  </si>
  <si>
    <t>R09452</t>
  </si>
  <si>
    <t>R09453</t>
  </si>
  <si>
    <t>R09454</t>
  </si>
  <si>
    <t>R09455</t>
  </si>
  <si>
    <t>R09456</t>
  </si>
  <si>
    <t>R09457</t>
  </si>
  <si>
    <t>R09458</t>
  </si>
  <si>
    <t>R09459</t>
  </si>
  <si>
    <t>R09460</t>
  </si>
  <si>
    <t>R09461</t>
  </si>
  <si>
    <t>R09462</t>
  </si>
  <si>
    <t>R09463</t>
  </si>
  <si>
    <t>R09464</t>
  </si>
  <si>
    <t>R09465</t>
  </si>
  <si>
    <t>R09466</t>
  </si>
  <si>
    <t>R09467</t>
  </si>
  <si>
    <t>R09468</t>
  </si>
  <si>
    <t>R09469</t>
  </si>
  <si>
    <t>R09470</t>
  </si>
  <si>
    <t>R09471</t>
  </si>
  <si>
    <t>R09472</t>
  </si>
  <si>
    <t>R09473</t>
  </si>
  <si>
    <t>R09474</t>
  </si>
  <si>
    <t>R09475</t>
  </si>
  <si>
    <t>R09476</t>
  </si>
  <si>
    <t>R09477</t>
  </si>
  <si>
    <t>R09478</t>
  </si>
  <si>
    <t>R09479</t>
  </si>
  <si>
    <t>R09480</t>
  </si>
  <si>
    <t>R09481</t>
  </si>
  <si>
    <t>R09482</t>
  </si>
  <si>
    <t>R09483</t>
  </si>
  <si>
    <t>R09484</t>
  </si>
  <si>
    <t>R09485</t>
  </si>
  <si>
    <t>R09486</t>
  </si>
  <si>
    <t>R09487</t>
  </si>
  <si>
    <t>R09488</t>
  </si>
  <si>
    <t>R09489</t>
  </si>
  <si>
    <t>R09490</t>
  </si>
  <si>
    <t>R09491</t>
  </si>
  <si>
    <t>R09492</t>
  </si>
  <si>
    <t>R09493</t>
  </si>
  <si>
    <t>R09494</t>
  </si>
  <si>
    <t>R09495</t>
  </si>
  <si>
    <t>R09496</t>
  </si>
  <si>
    <t>R09497</t>
  </si>
  <si>
    <t>R09498</t>
  </si>
  <si>
    <t>R09499</t>
  </si>
  <si>
    <t>R09500</t>
  </si>
  <si>
    <t>R09501</t>
  </si>
  <si>
    <t>R09502</t>
  </si>
  <si>
    <t>R09503</t>
  </si>
  <si>
    <t>R09504</t>
  </si>
  <si>
    <t>R09505</t>
  </si>
  <si>
    <t>R09506</t>
  </si>
  <si>
    <t>R09507</t>
  </si>
  <si>
    <t>R09508</t>
  </si>
  <si>
    <t>R09509</t>
  </si>
  <si>
    <t>R09510</t>
  </si>
  <si>
    <t>R09511</t>
  </si>
  <si>
    <t>R09512</t>
  </si>
  <si>
    <t>R09513</t>
  </si>
  <si>
    <t>R09514</t>
  </si>
  <si>
    <t>R09515</t>
  </si>
  <si>
    <t>R09516</t>
  </si>
  <si>
    <t>R09517</t>
  </si>
  <si>
    <t>R09518</t>
  </si>
  <si>
    <t>R09519</t>
  </si>
  <si>
    <t>R09520</t>
  </si>
  <si>
    <t>R09521</t>
  </si>
  <si>
    <t>R09522</t>
  </si>
  <si>
    <t>R09523</t>
  </si>
  <si>
    <t>R09524</t>
  </si>
  <si>
    <t>R09525</t>
  </si>
  <si>
    <t>R09526</t>
  </si>
  <si>
    <t>R09527</t>
  </si>
  <si>
    <t>R09528</t>
  </si>
  <si>
    <t>R09529</t>
  </si>
  <si>
    <t>R09530</t>
  </si>
  <si>
    <t>R09531</t>
  </si>
  <si>
    <t>R09532</t>
  </si>
  <si>
    <t>R09533</t>
  </si>
  <si>
    <t>R09534</t>
  </si>
  <si>
    <t>R09535</t>
  </si>
  <si>
    <t>R09536</t>
  </si>
  <si>
    <t>R09537</t>
  </si>
  <si>
    <t>R09538</t>
  </si>
  <si>
    <t>R09539</t>
  </si>
  <si>
    <t>R09540</t>
  </si>
  <si>
    <t>R09541</t>
  </si>
  <si>
    <t>R09542</t>
  </si>
  <si>
    <t>R09543</t>
  </si>
  <si>
    <t>R09544</t>
  </si>
  <si>
    <t>R09545</t>
  </si>
  <si>
    <t>R09546</t>
  </si>
  <si>
    <t>R09547</t>
  </si>
  <si>
    <t>R09548</t>
  </si>
  <si>
    <t>R09549</t>
  </si>
  <si>
    <t>R09550</t>
  </si>
  <si>
    <t>R09551</t>
  </si>
  <si>
    <t>R09552</t>
  </si>
  <si>
    <t>R09553</t>
  </si>
  <si>
    <t>R09554</t>
  </si>
  <si>
    <t>R09555</t>
  </si>
  <si>
    <t>R09556</t>
  </si>
  <si>
    <t>R09557</t>
  </si>
  <si>
    <t>R09558</t>
  </si>
  <si>
    <t>R09559</t>
  </si>
  <si>
    <t>R09560</t>
  </si>
  <si>
    <t>R09561</t>
  </si>
  <si>
    <t>R09562</t>
  </si>
  <si>
    <t>R09563</t>
  </si>
  <si>
    <t>R09564</t>
  </si>
  <si>
    <t>R09565</t>
  </si>
  <si>
    <t>R09566</t>
  </si>
  <si>
    <t>R09567</t>
  </si>
  <si>
    <t>R09568</t>
  </si>
  <si>
    <t>R09569</t>
  </si>
  <si>
    <t>R09570</t>
  </si>
  <si>
    <t>R09571</t>
  </si>
  <si>
    <t>R09572</t>
  </si>
  <si>
    <t>R09573</t>
  </si>
  <si>
    <t>R09574</t>
  </si>
  <si>
    <t>R09575</t>
  </si>
  <si>
    <t>R09576</t>
  </si>
  <si>
    <t>R09577</t>
  </si>
  <si>
    <t>R09578</t>
  </si>
  <si>
    <t>R09579</t>
  </si>
  <si>
    <t>R09580</t>
  </si>
  <si>
    <t>R09581</t>
  </si>
  <si>
    <t>R09582</t>
  </si>
  <si>
    <t>R09583</t>
  </si>
  <si>
    <t>R09584</t>
  </si>
  <si>
    <t>R09585</t>
  </si>
  <si>
    <t>R09586</t>
  </si>
  <si>
    <t>R09587</t>
  </si>
  <si>
    <t>R09588</t>
  </si>
  <si>
    <t>R09589</t>
  </si>
  <si>
    <t>R09590</t>
  </si>
  <si>
    <t>R09591</t>
  </si>
  <si>
    <t>R09592</t>
  </si>
  <si>
    <t>R09593</t>
  </si>
  <si>
    <t>R09594</t>
  </si>
  <si>
    <t>R09595</t>
  </si>
  <si>
    <t>R09596</t>
  </si>
  <si>
    <t>R09597</t>
  </si>
  <si>
    <t>R09598</t>
  </si>
  <si>
    <t>R09599</t>
  </si>
  <si>
    <t>R09600</t>
  </si>
  <si>
    <t>R09601</t>
  </si>
  <si>
    <t>R09602</t>
  </si>
  <si>
    <t>R09603</t>
  </si>
  <si>
    <t>R09604</t>
  </si>
  <si>
    <t>R09605</t>
  </si>
  <si>
    <t>R09606</t>
  </si>
  <si>
    <t>R09607</t>
  </si>
  <si>
    <t>R09608</t>
  </si>
  <si>
    <t>R09609</t>
  </si>
  <si>
    <t>R09610</t>
  </si>
  <si>
    <t>R09611</t>
  </si>
  <si>
    <t>R09612</t>
  </si>
  <si>
    <t>R09613</t>
  </si>
  <si>
    <t>R09614</t>
  </si>
  <si>
    <t>R09615</t>
  </si>
  <si>
    <t>R09616</t>
  </si>
  <si>
    <t>R09617</t>
  </si>
  <si>
    <t>R09618</t>
  </si>
  <si>
    <t>R09619</t>
  </si>
  <si>
    <t>R09620</t>
  </si>
  <si>
    <t>R09621</t>
  </si>
  <si>
    <t>R09622</t>
  </si>
  <si>
    <t>R09623</t>
  </si>
  <si>
    <t>R09624</t>
  </si>
  <si>
    <t>R09625</t>
  </si>
  <si>
    <t>R09626</t>
  </si>
  <si>
    <t>R09627</t>
  </si>
  <si>
    <t>R09628</t>
  </si>
  <si>
    <t>R09629</t>
  </si>
  <si>
    <t>R09630</t>
  </si>
  <si>
    <t>R09631</t>
  </si>
  <si>
    <t>R09632</t>
  </si>
  <si>
    <t>R09633</t>
  </si>
  <si>
    <t>R09634</t>
  </si>
  <si>
    <t>R09635</t>
  </si>
  <si>
    <t>R09636</t>
  </si>
  <si>
    <t>R09637</t>
  </si>
  <si>
    <t>R09638</t>
  </si>
  <si>
    <t>R09639</t>
  </si>
  <si>
    <t>R09640</t>
  </si>
  <si>
    <t>R09641</t>
  </si>
  <si>
    <t>R09642</t>
  </si>
  <si>
    <t>R09643</t>
  </si>
  <si>
    <t>R09644</t>
  </si>
  <si>
    <t>R09645</t>
  </si>
  <si>
    <t>R09646</t>
  </si>
  <si>
    <t>R09647</t>
  </si>
  <si>
    <t>R09648</t>
  </si>
  <si>
    <t>R09649</t>
  </si>
  <si>
    <t>R09650</t>
  </si>
  <si>
    <t>R09651</t>
  </si>
  <si>
    <t>R09652</t>
  </si>
  <si>
    <t>R09653</t>
  </si>
  <si>
    <t>R09654</t>
  </si>
  <si>
    <t>R09655</t>
  </si>
  <si>
    <t>R09656</t>
  </si>
  <si>
    <t>R09657</t>
  </si>
  <si>
    <t>R09658</t>
  </si>
  <si>
    <t>R09659</t>
  </si>
  <si>
    <t>R09660</t>
  </si>
  <si>
    <t>R09661</t>
  </si>
  <si>
    <t>R09662</t>
  </si>
  <si>
    <t>R09663</t>
  </si>
  <si>
    <t>R09664</t>
  </si>
  <si>
    <t>R09665</t>
  </si>
  <si>
    <t>R09666</t>
  </si>
  <si>
    <t>R09667</t>
  </si>
  <si>
    <t>R09668</t>
  </si>
  <si>
    <t>R09669</t>
  </si>
  <si>
    <t>R09670</t>
  </si>
  <si>
    <t>R09672</t>
  </si>
  <si>
    <t>R09673</t>
  </si>
  <si>
    <t>R09674</t>
  </si>
  <si>
    <t>R09675</t>
  </si>
  <si>
    <t>R09676</t>
  </si>
  <si>
    <t>R09677</t>
  </si>
  <si>
    <t>R09678</t>
  </si>
  <si>
    <t>R09679</t>
  </si>
  <si>
    <t>R09680</t>
  </si>
  <si>
    <t>R09681</t>
  </si>
  <si>
    <t>R09683</t>
  </si>
  <si>
    <t>R09684</t>
  </si>
  <si>
    <t>R09685</t>
  </si>
  <si>
    <t>R09686</t>
  </si>
  <si>
    <t>R09687</t>
  </si>
  <si>
    <t>R09688</t>
  </si>
  <si>
    <t>R09689</t>
  </si>
  <si>
    <t>R09691</t>
  </si>
  <si>
    <t>R09692</t>
  </si>
  <si>
    <t>R09693</t>
  </si>
  <si>
    <t>R09694</t>
  </si>
  <si>
    <t>R09695</t>
  </si>
  <si>
    <t>R09696</t>
  </si>
  <si>
    <t>R09697</t>
  </si>
  <si>
    <t>R09698</t>
  </si>
  <si>
    <t>R09699</t>
  </si>
  <si>
    <t>R09700</t>
  </si>
  <si>
    <t>R09701</t>
  </si>
  <si>
    <t>R09702</t>
  </si>
  <si>
    <t>R09703</t>
  </si>
  <si>
    <t>R09704</t>
  </si>
  <si>
    <t>R09705</t>
  </si>
  <si>
    <t>R09706</t>
  </si>
  <si>
    <t>R09707</t>
  </si>
  <si>
    <t>R09708</t>
  </si>
  <si>
    <t>R09709</t>
  </si>
  <si>
    <t>R09710</t>
  </si>
  <si>
    <t>R09711</t>
  </si>
  <si>
    <t>R09712</t>
  </si>
  <si>
    <t>R09713</t>
  </si>
  <si>
    <t>R09714</t>
  </si>
  <si>
    <t>R09715</t>
  </si>
  <si>
    <t>R09716</t>
  </si>
  <si>
    <t>R09717</t>
  </si>
  <si>
    <t>R09718</t>
  </si>
  <si>
    <t>!!ObjTables TableType='Data' ModelId='QuantityInfo' ModelName='QuantityInfo' Date='2019-09-23 11:03:56' ObjTablesVersion='0.0.8'</t>
  </si>
  <si>
    <t>!Constant</t>
  </si>
  <si>
    <t>!RelatedElement</t>
  </si>
  <si>
    <t>!Scaling</t>
  </si>
  <si>
    <t>!ErrorStd</t>
  </si>
  <si>
    <t>!SBMLElementType</t>
  </si>
  <si>
    <t>!!ObjTables TableType='Data' ModelId='QuantityMatrix' ModelName='QuantityMatrix' Date='2019-09-23 11:03:56' ObjTablesVersion='0.0.8'</t>
  </si>
  <si>
    <t>!&gt;Table:Column</t>
  </si>
  <si>
    <t>!&gt;Document:Table:Column</t>
  </si>
  <si>
    <t>!Protein</t>
  </si>
  <si>
    <t>!Protein:SBML:species:id</t>
  </si>
  <si>
    <t>!&gt;Concentration:Glucose</t>
  </si>
  <si>
    <t>!&gt;Concentration:Fructose</t>
  </si>
  <si>
    <t>!&gt;Sample:t0</t>
  </si>
  <si>
    <t>!&gt;Sample:t1</t>
  </si>
  <si>
    <t>!&gt;TP:t0:mean</t>
  </si>
  <si>
    <t>!&gt;TP:t0:std</t>
  </si>
  <si>
    <t>!&gt;TP:t1:mean</t>
  </si>
  <si>
    <t>!&gt;TP:t1:std</t>
  </si>
  <si>
    <t>!!ObjTables TableType='Data' ModelId='Reaction' ModelName='Reaction' Date='2019-09-23 11:03:56' ObjTablesVersion='0.0.8'</t>
  </si>
  <si>
    <t>!Modifier</t>
  </si>
  <si>
    <t>!SBML:reaction:id</t>
  </si>
  <si>
    <t>!ReactionFormula</t>
  </si>
  <si>
    <t>!Enzyme</t>
  </si>
  <si>
    <t>!Model</t>
  </si>
  <si>
    <t>!SubreactionOf</t>
  </si>
  <si>
    <t>!IsComplete</t>
  </si>
  <si>
    <t>!IsReversible</t>
  </si>
  <si>
    <t>!IsInEquilibrium</t>
  </si>
  <si>
    <t>!IsExchangeReaction</t>
  </si>
  <si>
    <t>!Flux</t>
  </si>
  <si>
    <t>!IsNonEnzymatic</t>
  </si>
  <si>
    <t>!Gene:Symbol</t>
  </si>
  <si>
    <t>!Enzyme:SBML:species:id</t>
  </si>
  <si>
    <t>!Enzyme:SBML:parameter:id</t>
  </si>
  <si>
    <t>!BuildReaction</t>
  </si>
  <si>
    <t>!BuildEnzyme</t>
  </si>
  <si>
    <t>!BuildEnzymeProduction</t>
  </si>
  <si>
    <t>!Identifiers:obo.sbo</t>
  </si>
  <si>
    <t>!Identifiers:ec-code</t>
  </si>
  <si>
    <t>!SBML:fbc:LowerBound</t>
  </si>
  <si>
    <t>!SBML:fbc:UpperBound</t>
  </si>
  <si>
    <t>!Regulator</t>
  </si>
  <si>
    <t>!!ObjTables TableType='Data' ModelId='ReactionStoichiometry' ModelName='ReactionStoichiometry' Date='2019-09-23 11:03:56' ObjTablesVersion='0.0.8'</t>
  </si>
  <si>
    <t>!Stoichiometry</t>
  </si>
  <si>
    <t>!Substrate</t>
  </si>
  <si>
    <t>!Product</t>
  </si>
  <si>
    <t>!!ObjTables TableType='Data' ModelId='Regulator' ModelName='Regulator' Date='2019-09-23 11:03:56' ObjTablesVersion='0.0.8'</t>
  </si>
  <si>
    <t>!TargetGene</t>
  </si>
  <si>
    <t>!TargetOperon</t>
  </si>
  <si>
    <t>!TargetPromoter</t>
  </si>
  <si>
    <t>!!ObjTables TableType='Data' ModelId='Relation' ModelName='Relation' Date='2019-09-23 11:03:56' ObjTablesVersion='0.0.8'</t>
  </si>
  <si>
    <t>!From</t>
  </si>
  <si>
    <t>!To</t>
  </si>
  <si>
    <t>!IsSymmetric</t>
  </si>
  <si>
    <t>!Value:QuantityType</t>
  </si>
  <si>
    <t>!!ObjTables TableType='Data' ModelId='Relationship' ModelName='Relationship' Date='2019-09-23 11:03:56' ObjTablesVersion='0.0.8'</t>
  </si>
  <si>
    <t>!Relation</t>
  </si>
  <si>
    <t>!!ObjTables TableType='Data' ModelId='SparseMatrix' ModelName='SparseMatrix' Date='2019-09-23 11:03:56' ObjTablesVersion='0.0.8'</t>
  </si>
  <si>
    <t>!RowID</t>
  </si>
  <si>
    <t>!ColumnID</t>
  </si>
  <si>
    <t>!!ObjTables TableType='Data' ModelId='SparseMatrixColumn' ModelName='SparseMatrixColumn' Date='2019-09-23 11:03:56' ObjTablesVersion='0.0.8'</t>
  </si>
  <si>
    <t>!ColumnString</t>
  </si>
  <si>
    <t>!!ObjTables TableType='Data' ModelId='SparseMatrixOrdered' ModelName='SparseMatrixOrdered' Date='2019-09-23 11:03:56' ObjTablesVersion='0.0.8'</t>
  </si>
  <si>
    <t>!RowNumber</t>
  </si>
  <si>
    <t>!ColumnNumber</t>
  </si>
  <si>
    <t>!!ObjTables TableType='Data' ModelId='SparseMatrixRow' ModelName='SparseMatrixRow' Date='2019-09-23 11:03:57' ObjTablesVersion='0.0.8'</t>
  </si>
  <si>
    <t>!RowString</t>
  </si>
  <si>
    <t>!!ObjTables TableType='Data' ModelId='StoichiometricMatrix' ModelName='StoichiometricMatrix' Date='2019-09-23 11:03:57' ObjTablesVersion='0.0.8'</t>
  </si>
  <si>
    <t>!ReactionID</t>
  </si>
  <si>
    <t>!!ObjTables TableType='Data' ModelId='rxnconContingencyList' ModelName='rxnconContingencyList' Date='2019-09-23 11:03:57' ObjTablesVersion='0.0.8'</t>
  </si>
  <si>
    <t>!UID:Contingency</t>
  </si>
  <si>
    <t>!Target</t>
  </si>
  <si>
    <t>!Contingency</t>
  </si>
  <si>
    <t>!Reference:Identifiers:pubmed</t>
  </si>
  <si>
    <t>!Quality</t>
  </si>
  <si>
    <t>!InternalComplexID</t>
  </si>
  <si>
    <t>!!ObjTables TableType='Data' ModelId='rxnconReactionList' ModelName='rxnconReactionList' Date='2019-09-23 11:03:57' ObjTablesVersion='0.0.8'</t>
  </si>
  <si>
    <t>!UID:Reaction</t>
  </si>
  <si>
    <t>!ComponentA:Name</t>
  </si>
  <si>
    <t>!ComponentA:Domain</t>
  </si>
  <si>
    <t>!ComponentA:Residue</t>
  </si>
  <si>
    <t>!ComponentB:Name</t>
  </si>
  <si>
    <t>!ComponentB:Domain</t>
  </si>
  <si>
    <t>!ComponentB:Residue</t>
  </si>
  <si>
    <t>!Literature:Identifiers:pubmed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</si>
</sst>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.0"/>
      <color theme="1"/>
      <name val="Arial"/>
      <family val="2"/>
    </font>
    <font>
      <sz val="11.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888888"/>
        <bgColor indexed="64"/>
      </patternFill>
    </fill>
    <fill>
      <patternFill patternType="solid">
        <fgColor rgb="FFCCCCC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left" vertical="top" wrapText="1"/>
    </xf>
    <xf numFmtId="0" fontId="2" fillId="3" borderId="0" xfId="0" applyFont="1" applyFill="1" applyAlignment="1">
      <alignment horizontal="left" vertical="top" wrapText="1"/>
    </xf>
    <xf numFmtId="0" fontId="3" fillId="0" borderId="0" xfId="0" applyFont="1" applyAlignment="1" applyProtection="1">
      <alignment horizontal="left" vertical="top" wrapText="1"/>
      <protection locked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6.vml"/><Relationship Id="rId2" Type="http://schemas.openxmlformats.org/officeDocument/2006/relationships/comments" Target="../comments6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7.vml"/><Relationship Id="rId2" Type="http://schemas.openxmlformats.org/officeDocument/2006/relationships/comments" Target="../comments7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8.vml"/><Relationship Id="rId2" Type="http://schemas.openxmlformats.org/officeDocument/2006/relationships/comments" Target="../comments8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9.vml"/><Relationship Id="rId2" Type="http://schemas.openxmlformats.org/officeDocument/2006/relationships/comments" Target="../comments9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0.vml"/><Relationship Id="rId2" Type="http://schemas.openxmlformats.org/officeDocument/2006/relationships/comments" Target="../comments10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1.vml"/><Relationship Id="rId2" Type="http://schemas.openxmlformats.org/officeDocument/2006/relationships/comments" Target="../comments11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2.vml"/><Relationship Id="rId2" Type="http://schemas.openxmlformats.org/officeDocument/2006/relationships/comments" Target="../comments12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3.vml"/><Relationship Id="rId2" Type="http://schemas.openxmlformats.org/officeDocument/2006/relationships/comments" Target="../comments13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4.vml"/><Relationship Id="rId2" Type="http://schemas.openxmlformats.org/officeDocument/2006/relationships/comments" Target="../comments14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5.vml"/><Relationship Id="rId2" Type="http://schemas.openxmlformats.org/officeDocument/2006/relationships/comments" Target="../comments15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6.vml"/><Relationship Id="rId2" Type="http://schemas.openxmlformats.org/officeDocument/2006/relationships/comments" Target="../comments16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7.vml"/><Relationship Id="rId2" Type="http://schemas.openxmlformats.org/officeDocument/2006/relationships/comments" Target="../comments17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8.vml"/><Relationship Id="rId2" Type="http://schemas.openxmlformats.org/officeDocument/2006/relationships/comments" Target="../comments18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9.vml"/><Relationship Id="rId2" Type="http://schemas.openxmlformats.org/officeDocument/2006/relationships/comments" Target="../comments19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0.vml"/><Relationship Id="rId2" Type="http://schemas.openxmlformats.org/officeDocument/2006/relationships/comments" Target="../comments20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1.vml"/><Relationship Id="rId2" Type="http://schemas.openxmlformats.org/officeDocument/2006/relationships/comments" Target="../comments21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2.vml"/><Relationship Id="rId2" Type="http://schemas.openxmlformats.org/officeDocument/2006/relationships/comments" Target="../comments22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3.vml"/><Relationship Id="rId2" Type="http://schemas.openxmlformats.org/officeDocument/2006/relationships/comments" Target="../comments23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4.vml"/><Relationship Id="rId2" Type="http://schemas.openxmlformats.org/officeDocument/2006/relationships/comments" Target="../comments24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5.vml"/><Relationship Id="rId2" Type="http://schemas.openxmlformats.org/officeDocument/2006/relationships/comments" Target="../comments25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6.vml"/><Relationship Id="rId2" Type="http://schemas.openxmlformats.org/officeDocument/2006/relationships/comments" Target="../comments2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28"/>
  <sheetViews>
    <sheetView tabSelected="1" workbookViewId="0">
      <pane ySplit="2" topLeftCell="A3" activePane="bottomLeft" state="frozen"/>
      <selection pane="bottomLeft"/>
    </sheetView>
  </sheetViews>
  <sheetFormatPr defaultRowHeight="15.01" customHeight="1" zeroHeight="1"/>
  <cols>
    <col min="1" max="3" width="15.7109375" customWidth="1"/>
    <col min="4" max="16384" width="0" hidden="1" customWidth="1"/>
  </cols>
  <sheetData>
    <row r="1" spans="1:3" ht="15.01" customHeight="1">
      <c r="A1" s="2" t="s">
        <v>26</v>
      </c>
      <c r="B1" s="2"/>
      <c r="C1" s="2"/>
    </row>
    <row r="2" spans="1:3" ht="15.01" customHeight="1">
      <c r="A2" s="3" t="s">
        <v>27</v>
      </c>
      <c r="B2" s="3" t="s">
        <v>28</v>
      </c>
      <c r="C2" s="3" t="s">
        <v>29</v>
      </c>
    </row>
    <row r="3" spans="1:3" ht="15.01" customHeight="1">
      <c r="A3" s="4" t="s">
        <v>30</v>
      </c>
      <c r="B3" s="4"/>
      <c r="C3" s="4">
        <f>COUNTA('!Compartment'!A3:A1048576)</f>
        <v>0</v>
      </c>
    </row>
    <row r="4" spans="1:3" ht="15.01" customHeight="1">
      <c r="A4" s="4" t="s">
        <v>31</v>
      </c>
      <c r="B4" s="4"/>
      <c r="C4" s="4">
        <f>COUNTA('!Compound'!A3:A1048576)</f>
        <v>0</v>
      </c>
    </row>
    <row r="5" spans="1:3" ht="15.01" customHeight="1">
      <c r="A5" s="4" t="s">
        <v>32</v>
      </c>
      <c r="B5" s="4"/>
      <c r="C5" s="4">
        <f>COUNTA('!Definition'!A3:A1048576)</f>
        <v>0</v>
      </c>
    </row>
    <row r="6" spans="1:3" ht="15.01" customHeight="1">
      <c r="A6" s="4" t="s">
        <v>33</v>
      </c>
      <c r="B6" s="4"/>
      <c r="C6" s="4">
        <f>COUNTA('!Enzyme'!A3:A1048576)</f>
        <v>0</v>
      </c>
    </row>
    <row r="7" spans="1:3" ht="15.01" customHeight="1">
      <c r="A7" s="4" t="s">
        <v>34</v>
      </c>
      <c r="B7" s="4"/>
      <c r="C7" s="4">
        <f>COUNTA('!FbcObjective'!A3:A1048576)</f>
        <v>0</v>
      </c>
    </row>
    <row r="8" spans="1:3" ht="15.01" customHeight="1">
      <c r="A8" s="4" t="s">
        <v>35</v>
      </c>
      <c r="B8" s="4"/>
      <c r="C8" s="4">
        <f>COUNTA('!Gene'!A3:A1048576)</f>
        <v>0</v>
      </c>
    </row>
    <row r="9" spans="1:3" ht="15.01" customHeight="1">
      <c r="A9" s="4" t="s">
        <v>36</v>
      </c>
      <c r="B9" s="4"/>
      <c r="C9" s="4">
        <f>COUNTA('!Layout'!A3:A1048576)</f>
        <v>0</v>
      </c>
    </row>
    <row r="10" spans="1:3" ht="15.01" customHeight="1">
      <c r="A10" s="4" t="s">
        <v>37</v>
      </c>
      <c r="B10" s="4"/>
      <c r="C10" s="4">
        <f>COUNTA('!Measurement'!A3:A1048576)</f>
        <v>0</v>
      </c>
    </row>
    <row r="11" spans="1:3" ht="15.01" customHeight="1">
      <c r="A11" s="4" t="s">
        <v>38</v>
      </c>
      <c r="B11" s="4"/>
      <c r="C11" s="4">
        <f>COUNTA('!PbConfig'!A3:A1048576)</f>
        <v>0</v>
      </c>
    </row>
    <row r="12" spans="1:3" ht="15.01" customHeight="1">
      <c r="A12" s="4" t="s">
        <v>39</v>
      </c>
      <c r="B12" s="4"/>
      <c r="C12" s="4">
        <f>COUNTA('!Position'!A3:A1048576)</f>
        <v>0</v>
      </c>
    </row>
    <row r="13" spans="1:3" ht="15.01" customHeight="1">
      <c r="A13" s="4" t="s">
        <v>40</v>
      </c>
      <c r="B13" s="4"/>
      <c r="C13" s="4">
        <f>COUNTA('!Protein'!A3:A1048576)</f>
        <v>0</v>
      </c>
    </row>
    <row r="14" spans="1:3" ht="15.01" customHeight="1">
      <c r="A14" s="4" t="s">
        <v>41</v>
      </c>
      <c r="B14" s="4"/>
      <c r="C14" s="4">
        <f>COUNTA('!Quantity'!A3:A1048576)</f>
        <v>8315</v>
      </c>
    </row>
    <row r="15" spans="1:3" ht="15.01" customHeight="1">
      <c r="A15" s="4" t="s">
        <v>42</v>
      </c>
      <c r="B15" s="4"/>
      <c r="C15" s="4">
        <f>COUNTA('!QuantityInfo'!A3:A1048576)</f>
        <v>0</v>
      </c>
    </row>
    <row r="16" spans="1:3" ht="15.01" customHeight="1">
      <c r="A16" s="4" t="s">
        <v>43</v>
      </c>
      <c r="B16" s="4"/>
      <c r="C16" s="4">
        <f>COUNTA('!QuantityMatrix'!A3:A1048576)</f>
        <v>0</v>
      </c>
    </row>
    <row r="17" spans="1:3" ht="15.01" customHeight="1">
      <c r="A17" s="4" t="s">
        <v>44</v>
      </c>
      <c r="B17" s="4"/>
      <c r="C17" s="4">
        <f>COUNTA('!Reaction'!A3:A1048576)</f>
        <v>0</v>
      </c>
    </row>
    <row r="18" spans="1:3" ht="15.01" customHeight="1">
      <c r="A18" s="4" t="s">
        <v>45</v>
      </c>
      <c r="B18" s="4"/>
      <c r="C18" s="4">
        <f>COUNTA('!ReactionStoichiometry'!A3:A1048576)</f>
        <v>0</v>
      </c>
    </row>
    <row r="19" spans="1:3" ht="15.01" customHeight="1">
      <c r="A19" s="4" t="s">
        <v>46</v>
      </c>
      <c r="B19" s="4"/>
      <c r="C19" s="4">
        <f>COUNTA('!Regulator'!A3:A1048576)</f>
        <v>0</v>
      </c>
    </row>
    <row r="20" spans="1:3" ht="15.01" customHeight="1">
      <c r="A20" s="4" t="s">
        <v>47</v>
      </c>
      <c r="B20" s="4"/>
      <c r="C20" s="4">
        <f>COUNTA('!Relation'!A3:A1048576)</f>
        <v>0</v>
      </c>
    </row>
    <row r="21" spans="1:3" ht="15.01" customHeight="1">
      <c r="A21" s="4" t="s">
        <v>48</v>
      </c>
      <c r="B21" s="4"/>
      <c r="C21" s="4">
        <f>COUNTA('!Relationship'!A3:A1048576)</f>
        <v>0</v>
      </c>
    </row>
    <row r="22" spans="1:3" ht="15.01" customHeight="1">
      <c r="A22" s="4" t="s">
        <v>49</v>
      </c>
      <c r="B22" s="4"/>
      <c r="C22" s="4">
        <f>COUNTA('!SparseMatrix'!A3:A1048576)</f>
        <v>0</v>
      </c>
    </row>
    <row r="23" spans="1:3" ht="15.01" customHeight="1">
      <c r="A23" s="4" t="s">
        <v>50</v>
      </c>
      <c r="B23" s="4"/>
      <c r="C23" s="4">
        <f>COUNTA('!SparseMatrixColumn'!A3:A1048576)</f>
        <v>0</v>
      </c>
    </row>
    <row r="24" spans="1:3" ht="15.01" customHeight="1">
      <c r="A24" s="4" t="s">
        <v>51</v>
      </c>
      <c r="B24" s="4"/>
      <c r="C24" s="4">
        <f>COUNTA('!SparseMatrixOrdered'!A3:A1048576)</f>
        <v>0</v>
      </c>
    </row>
    <row r="25" spans="1:3" ht="15.01" customHeight="1">
      <c r="A25" s="4" t="s">
        <v>52</v>
      </c>
      <c r="B25" s="4"/>
      <c r="C25" s="4">
        <f>COUNTA('!SparseMatrixRow'!A3:A1048576)</f>
        <v>0</v>
      </c>
    </row>
    <row r="26" spans="1:3" ht="15.01" customHeight="1">
      <c r="A26" s="4" t="s">
        <v>53</v>
      </c>
      <c r="B26" s="4"/>
      <c r="C26" s="4">
        <f>COUNTA('!StoichiometricMatrix'!A3:A1048576)</f>
        <v>0</v>
      </c>
    </row>
    <row r="27" spans="1:3" ht="15.01" customHeight="1">
      <c r="A27" s="4" t="s">
        <v>54</v>
      </c>
      <c r="B27" s="4"/>
      <c r="C27" s="4">
        <f>COUNTA('!rxnconContingencyList'!A3:A1048576)</f>
        <v>0</v>
      </c>
    </row>
    <row r="28" spans="1:3" ht="15.01" customHeight="1">
      <c r="A28" s="4" t="s">
        <v>55</v>
      </c>
      <c r="B28" s="4"/>
      <c r="C28" s="4">
        <f>COUNTA('!rxnconReactionList'!A3:A1048576)</f>
        <v>0</v>
      </c>
    </row>
  </sheetData>
  <sheetProtection sheet="1" objects="1" scenarios="1" insertRows="0" deleteRows="0" sort="0" autoFilter="0"/>
  <autoFilter ref="A2:C28"/>
  <hyperlinks>
    <hyperlink ref="A3" location="'!Compartment'!A1" tooltip="Click to view compartment" display="'!Compartment'!A1"/>
    <hyperlink ref="A4" location="'!Compound'!A1" tooltip="Click to view compound" display="'!Compound'!A1"/>
    <hyperlink ref="A5" location="'!Definition'!A1" tooltip="Click to view definition" display="'!Definition'!A1"/>
    <hyperlink ref="A6" location="'!Enzyme'!A1" tooltip="Click to view enzyme" display="'!Enzyme'!A1"/>
    <hyperlink ref="A7" location="'!FbcObjective'!A1" tooltip="Click to view fbcobjective" display="'!FbcObjective'!A1"/>
    <hyperlink ref="A8" location="'!Gene'!A1" tooltip="Click to view gene" display="'!Gene'!A1"/>
    <hyperlink ref="A9" location="'!Layout'!A1" tooltip="Click to view layout" display="'!Layout'!A1"/>
    <hyperlink ref="A10" location="'!Measurement'!A1" tooltip="Click to view measurement" display="'!Measurement'!A1"/>
    <hyperlink ref="A11" location="'!PbConfig'!A1" tooltip="Click to view pbconfig" display="'!PbConfig'!A1"/>
    <hyperlink ref="A12" location="'!Position'!A1" tooltip="Click to view position" display="'!Position'!A1"/>
    <hyperlink ref="A13" location="'!Protein'!A1" tooltip="Click to view protein" display="'!Protein'!A1"/>
    <hyperlink ref="A14" location="'!Quantity'!A1" tooltip="Click to view quantity" display="'!Quantity'!A1"/>
    <hyperlink ref="A15" location="'!QuantityInfo'!A1" tooltip="Click to view quantityinfo" display="'!QuantityInfo'!A1"/>
    <hyperlink ref="A16" location="'!QuantityMatrix'!A1" tooltip="Click to view quantitymatrix" display="'!QuantityMatrix'!A1"/>
    <hyperlink ref="A17" location="'!Reaction'!A1" tooltip="Click to view reaction" display="'!Reaction'!A1"/>
    <hyperlink ref="A18" location="'!ReactionStoichiometry'!A1" tooltip="Click to view reactionstoichiometry" display="'!ReactionStoichiometry'!A1"/>
    <hyperlink ref="A19" location="'!Regulator'!A1" tooltip="Click to view regulator" display="'!Regulator'!A1"/>
    <hyperlink ref="A20" location="'!Relation'!A1" tooltip="Click to view relation" display="'!Relation'!A1"/>
    <hyperlink ref="A21" location="'!Relationship'!A1" tooltip="Click to view relationship" display="'!Relationship'!A1"/>
    <hyperlink ref="A22" location="'!SparseMatrix'!A1" tooltip="Click to view sparsematrix" display="'!SparseMatrix'!A1"/>
    <hyperlink ref="A23" location="'!SparseMatrixColumn'!A1" tooltip="Click to view sparsematrixcolumn" display="'!SparseMatrixColumn'!A1"/>
    <hyperlink ref="A24" location="'!SparseMatrixOrdered'!A1" tooltip="Click to view sparsematrixordered" display="'!SparseMatrixOrdered'!A1"/>
    <hyperlink ref="A25" location="'!SparseMatrixRow'!A1" tooltip="Click to view sparsematrixrow" display="'!SparseMatrixRow'!A1"/>
    <hyperlink ref="A26" location="'!StoichiometricMatrix'!A1" tooltip="Click to view stoichiometricmatrix" display="'!StoichiometricMatrix'!A1"/>
    <hyperlink ref="A27" location="'!rxnconContingencyList'!A1" tooltip="Click to view rxnconcontingencylist" display="'!rxnconContingencyList'!A1"/>
    <hyperlink ref="A28" location="'!rxnconReactionList'!A1" tooltip="Click to view rxnconreactionlist" display="'!rxnconReactionList'!A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20" width="15.7109375" customWidth="1"/>
    <col min="21" max="16384" width="0" hidden="1" customWidth="1"/>
  </cols>
  <sheetData>
    <row r="1" spans="1:20" ht="15.01" customHeight="1">
      <c r="A1" s="2" t="s">
        <v>56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15.01" customHeight="1">
      <c r="A2" s="3" t="s">
        <v>57</v>
      </c>
      <c r="B2" s="3" t="s">
        <v>58</v>
      </c>
      <c r="C2" s="3" t="s">
        <v>59</v>
      </c>
      <c r="D2" s="3" t="s">
        <v>60</v>
      </c>
      <c r="E2" s="3" t="s">
        <v>28</v>
      </c>
      <c r="F2" s="3" t="s">
        <v>61</v>
      </c>
      <c r="G2" s="3" t="s">
        <v>62</v>
      </c>
      <c r="H2" s="3" t="s">
        <v>63</v>
      </c>
      <c r="I2" s="3" t="s">
        <v>64</v>
      </c>
      <c r="J2" s="3" t="s">
        <v>65</v>
      </c>
      <c r="K2" s="3" t="s">
        <v>66</v>
      </c>
      <c r="L2" s="3" t="s">
        <v>67</v>
      </c>
      <c r="M2" s="3" t="s">
        <v>68</v>
      </c>
      <c r="N2" s="3" t="s">
        <v>69</v>
      </c>
      <c r="O2" s="3" t="s">
        <v>70</v>
      </c>
      <c r="P2" s="3" t="s">
        <v>71</v>
      </c>
      <c r="Q2" s="3" t="s">
        <v>72</v>
      </c>
      <c r="R2" s="3" t="s">
        <v>73</v>
      </c>
      <c r="S2" s="3" t="s">
        <v>74</v>
      </c>
      <c r="T2" s="3" t="s">
        <v>75</v>
      </c>
    </row>
  </sheetData>
  <sheetProtection sheet="1" objects="1" scenarios="1" insertRows="0" deleteRows="0" sort="0" autoFilter="0"/>
  <autoFilter ref="A2:T2"/>
  <dataValidations count="20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Compartment shortname&#10;&#10;Value must be a string.&#10;&#10;Value must be less than or equal to 255 characters." promptTitle="ID" prompt="Compartment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SBML:compartment:id" error="SBML compartment ID&#10;&#10;Value must be a string.&#10;&#10;Value must be less than or equal to 255 characters." promptTitle="SBML:compartment:id" prompt="SBML compartment ID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OuterCompartment" error="Surrounding compartment (short)&#10;&#10;Value must be a string.&#10;&#10;Value must be less than or equal to 255 characters." promptTitle="OuterCompartment" prompt="Surrounding compartment (short)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OuterCompartment:SBML:compar ..." error="Surrounding compartment (name)&#10;&#10;Value must be a string.&#10;&#10;Value must be less than or equal to 255 characters." promptTitle="OuterCompartment:SBML:compar ..." prompt="Surrounding compartment (name)&#10;&#10;Enter a string.&#10;&#10;Value must be less than or equal to 255 characters." sqref="O2:O3">
      <formula1>255</formula1>
    </dataValidation>
    <dataValidation type="decimal" errorStyle="warning" allowBlank="1" showInputMessage="1" showErrorMessage="1" errorTitle="Size" error="Compartment size&#10;&#10;Value must be a float or blank." promptTitle="Size" prompt="Compartment size&#10;&#10;Enter a float or blank." sqref="P2:P3">
      <formula1>-1e+100</formula1>
      <formula2>1e+100</formula2>
    </dataValidation>
    <dataValidation type="textLength" operator="lessThanOrEqual" errorStyle="warning" allowBlank="1" showInputMessage="1" showErrorMessage="1" errorTitle="Unit" error="Physical unit&#10;&#10;Value must be a string.&#10;&#10;Value must be less than or equal to 255 characters." promptTitle="Unit" prompt="Physical unit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SBOTerm" error="SBO term of the entity&#10;&#10;Value must be a string.&#10;&#10;Value must be less than or equal to 255 characters." promptTitle="SBOTerm" prompt="SBO term of the entity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S2:S3">
      <formula1>255</formula1>
    </dataValidation>
    <dataValidation type="textLength" operator="lessThanOrEqual" errorStyle="warning" allowBlank="1" showInputMessage="1" showErrorMessage="1" errorTitle="Identifiers:sbo.go" error="Annotation of the entity&#10;&#10;Value must be a string.&#10;&#10;Value must be less than or equal to 255 characters." promptTitle="Identifiers:sbo.go" prompt="Annotation of the entity&#10;&#10;Enter a string.&#10;&#10;Value must be less than or equal to 255 characters." sqref="T2:T3">
      <formula1>255</formula1>
    </dataValidation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I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35" width="15.7109375" customWidth="1"/>
    <col min="36" max="16384" width="0" hidden="1" customWidth="1"/>
  </cols>
  <sheetData>
    <row r="1" spans="1:35" ht="15.01" customHeight="1">
      <c r="A1" s="2" t="s">
        <v>76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2" spans="1:35" ht="15.01" customHeight="1">
      <c r="A2" s="3" t="s">
        <v>57</v>
      </c>
      <c r="B2" s="3" t="s">
        <v>58</v>
      </c>
      <c r="C2" s="3" t="s">
        <v>59</v>
      </c>
      <c r="D2" s="3" t="s">
        <v>60</v>
      </c>
      <c r="E2" s="3" t="s">
        <v>28</v>
      </c>
      <c r="F2" s="3" t="s">
        <v>61</v>
      </c>
      <c r="G2" s="3" t="s">
        <v>62</v>
      </c>
      <c r="H2" s="3" t="s">
        <v>63</v>
      </c>
      <c r="I2" s="3" t="s">
        <v>64</v>
      </c>
      <c r="J2" s="3" t="s">
        <v>65</v>
      </c>
      <c r="K2" s="3" t="s">
        <v>66</v>
      </c>
      <c r="L2" s="3" t="s">
        <v>67</v>
      </c>
      <c r="M2" s="3" t="s">
        <v>77</v>
      </c>
      <c r="N2" s="3" t="s">
        <v>78</v>
      </c>
      <c r="O2" s="3" t="s">
        <v>79</v>
      </c>
      <c r="P2" s="3" t="s">
        <v>80</v>
      </c>
      <c r="Q2" s="3" t="s">
        <v>72</v>
      </c>
      <c r="R2" s="3" t="s">
        <v>81</v>
      </c>
      <c r="S2" s="3" t="s">
        <v>82</v>
      </c>
      <c r="T2" s="3" t="s">
        <v>83</v>
      </c>
      <c r="U2" s="3" t="s">
        <v>84</v>
      </c>
      <c r="V2" s="3" t="s">
        <v>85</v>
      </c>
      <c r="W2" s="3" t="s">
        <v>86</v>
      </c>
      <c r="X2" s="3" t="s">
        <v>87</v>
      </c>
      <c r="Y2" s="3" t="s">
        <v>88</v>
      </c>
      <c r="Z2" s="3" t="s">
        <v>89</v>
      </c>
      <c r="AA2" s="3" t="s">
        <v>73</v>
      </c>
      <c r="AB2" s="3" t="s">
        <v>74</v>
      </c>
      <c r="AC2" s="3" t="s">
        <v>90</v>
      </c>
      <c r="AD2" s="3" t="s">
        <v>91</v>
      </c>
      <c r="AE2" s="3" t="s">
        <v>92</v>
      </c>
      <c r="AF2" s="3" t="s">
        <v>93</v>
      </c>
      <c r="AG2" s="3" t="s">
        <v>94</v>
      </c>
      <c r="AH2" s="3" t="s">
        <v>95</v>
      </c>
      <c r="AI2" s="3" t="s">
        <v>96</v>
      </c>
    </row>
  </sheetData>
  <sheetProtection sheet="1" objects="1" scenarios="1" insertRows="0" deleteRows="0" sort="0" autoFilter="0"/>
  <autoFilter ref="A2:AI2"/>
  <dataValidations count="35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Compound shortname&#10;&#10;Value must be a string.&#10;&#10;Value must be less than or equal to 255 characters." promptTitle="ID" prompt="Compound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SBML:species:id" error="SBML species ID of the entity&#10;&#10;Value must be a string.&#10;&#10;Value must be less than or equal to 255 characters." promptTitle="SBML:species:id" prompt="SBML species ID of the entity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SBML:speciestype:id" error="SBML speciestype ID of the entity&#10;&#10;Value must be a string.&#10;&#10;Value must be less than or equal to 255 characters." promptTitle="SBML:speciestype:id" prompt="SBML speciestype ID of the entity&#10;&#10;Enter a string.&#10;&#10;Value must be less than or equal to 255 characters." sqref="N2:N3">
      <formula1>255</formula1>
    </dataValidation>
    <dataValidation type="decimal" errorStyle="warning" allowBlank="1" showInputMessage="1" showErrorMessage="1" errorTitle="InitialValue" error="Initial amount or concentration&#10;&#10;Value must be a float or blank." promptTitle="InitialValue" prompt="Initial amount or concentration&#10;&#10;Enter a float or blank." sqref="O2:O3">
      <formula1>-1e+100</formula1>
      <formula2>1e+100</formula2>
    </dataValidation>
    <dataValidation type="decimal" errorStyle="warning" allowBlank="1" showInputMessage="1" showErrorMessage="1" errorTitle="InitialConcentration" error="Initial amount or concentration&#10;&#10;Value must be a float or blank." promptTitle="InitialConcentration" prompt="Initial amount or concentration&#10;&#10;Enter a float or blank." sqref="P2:P3">
      <formula1>-1e+100</formula1>
      <formula2>1e+100</formula2>
    </dataValidation>
    <dataValidation type="textLength" operator="lessThanOrEqual" errorStyle="warning" allowBlank="1" showInputMessage="1" showErrorMessage="1" errorTitle="Unit" error="Unit for initial value&#10;&#10;Value must be a string.&#10;&#10;Value must be less than or equal to 255 characters." promptTitle="Unit" prompt="Unit for initial value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Location" error="Compartment for localised entities&#10;&#10;Value must be a string.&#10;&#10;Value must be less than or equal to 255 characters." promptTitle="Location" prompt="Compartment for localised entities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State" error="State of the entity&#10;&#10;Value must be a string.&#10;&#10;Value must be less than or equal to 255 characters." promptTitle="State" prompt="State of the entity&#10;&#10;Enter a string.&#10;&#10;Value must be less than or equal to 255 characters." sqref="S2:S3">
      <formula1>255</formula1>
    </dataValidation>
    <dataValidation type="textLength" operator="lessThanOrEqual" errorStyle="warning" allowBlank="1" showInputMessage="1" showErrorMessage="1" errorTitle="CompoundSumFormula" error="Chemical sum formula&#10;&#10;Value must be a string.&#10;&#10;Value must be less than or equal to 255 characters." promptTitle="CompoundSumFormula" prompt="Chemical sum formula&#10;&#10;Enter a string.&#10;&#10;Value must be less than or equal to 255 characters." sqref="T2:T3">
      <formula1>255</formula1>
    </dataValidation>
    <dataValidation type="textLength" operator="lessThanOrEqual" errorStyle="warning" allowBlank="1" showInputMessage="1" showErrorMessage="1" errorTitle="StructureFormula" error="Chemical structure formula&#10;&#10;Value must be a string.&#10;&#10;Value must be less than or equal to 255 characters." promptTitle="StructureFormula" prompt="Chemical structure formula&#10;&#10;Enter a string.&#10;&#10;Value must be less than or equal to 255 characters." sqref="U2:U3">
      <formula1>255</formula1>
    </dataValidation>
    <dataValidation type="whole" errorStyle="warning" allowBlank="1" showInputMessage="1" showErrorMessage="1" errorTitle="Charge" error="Electrical charge number&#10;&#10;Value must be an integer." promptTitle="Charge" prompt="Electrical charge number&#10;&#10;Enter an integer." sqref="V2:V3">
      <formula1>-32768</formula1>
      <formula2>32767</formula2>
    </dataValidation>
    <dataValidation type="decimal" errorStyle="warning" allowBlank="1" showInputMessage="1" showErrorMessage="1" errorTitle="Mass" error="Molecular mass&#10;&#10;Value must be a float or blank." promptTitle="Mass" prompt="Molecular mass&#10;&#10;Enter a float or blank." sqref="W2:W3">
      <formula1>-1e+100</formula1>
      <formula2>1e+100</formula2>
    </dataValidation>
    <dataValidation type="list" errorStyle="warning" allowBlank="1" showInputMessage="1" showErrorMessage="1" errorTitle="IsConstant" error="Substance with fixed concentrations&#10;&#10;Value must be &quot;True&quot; or &quot;False&quot;." promptTitle="IsConstant" prompt="Substance with fixed concentrations&#10;&#10;Select &quot;True&quot; or &quot;False&quot;." sqref="X2:X3">
      <formula1>"True,False"</formula1>
    </dataValidation>
    <dataValidation type="textLength" operator="lessThanOrEqual" errorStyle="warning" allowBlank="1" showInputMessage="1" showErrorMessage="1" errorTitle="EnzymeRole" error="Enzymatic activity&#10;&#10;Value must be a string.&#10;&#10;Value must be less than or equal to 255 characters." promptTitle="EnzymeRole" prompt="Enzymatic activity&#10;&#10;Enter a string.&#10;&#10;Value must be less than or equal to 255 characters." sqref="Y2:Y3">
      <formula1>255</formula1>
    </dataValidation>
    <dataValidation type="textLength" operator="lessThanOrEqual" errorStyle="warning" allowBlank="1" showInputMessage="1" showErrorMessage="1" errorTitle="RegulatorRole" error="Regulatory activity&#10;&#10;Value must be a string.&#10;&#10;Value must be less than or equal to 255 characters." promptTitle="RegulatorRole" prompt="Regulatory activity&#10;&#10;Enter a string.&#10;&#10;Value must be less than or equal to 255 characters." sqref="Z2:Z3">
      <formula1>255</formula1>
    </dataValidation>
    <dataValidation type="textLength" operator="lessThanOrEqual" errorStyle="warning" allowBlank="1" showInputMessage="1" showErrorMessage="1" errorTitle="SBOTerm" error="SBO term of the entity&#10;&#10;Value must be a string.&#10;&#10;Value must be less than or equal to 255 characters." promptTitle="SBOTerm" prompt="SBO term of the entity&#10;&#10;Enter a string.&#10;&#10;Value must be less than or equal to 255 characters." sqref="AA2:AA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AB2:AB3">
      <formula1>255</formula1>
    </dataValidation>
    <dataValidation type="textLength" operator="lessThanOrEqual" errorStyle="warning" allowBlank="1" showInputMessage="1" showErrorMessage="1" errorTitle="Identifiers:sbo.kegg" error="Annotation of the entity&#10;&#10;Value must be a string.&#10;&#10;Value must be less than or equal to 255 characters." promptTitle="Identifiers:sbo.kegg" prompt="Annotation of the entity&#10;&#10;Enter a string.&#10;&#10;Value must be less than or equal to 255 characters." sqref="AC2:AC3">
      <formula1>255</formula1>
    </dataValidation>
    <dataValidation type="textLength" operator="lessThanOrEqual" errorStyle="warning" allowBlank="1" showInputMessage="1" showErrorMessage="1" errorTitle="Identifiers:kegg.compound" error="Annotation of the entity&#10;&#10;Value must be a string.&#10;&#10;Value must be less than or equal to 255 characters." promptTitle="Identifiers:kegg.compound" prompt="Annotation of the entity&#10;&#10;Enter a string.&#10;&#10;Value must be less than or equal to 255 characters." sqref="AD2:AD3">
      <formula1>255</formula1>
    </dataValidation>
    <dataValidation type="textLength" operator="lessThanOrEqual" errorStyle="warning" allowBlank="1" showInputMessage="1" showErrorMessage="1" errorTitle="Identifiers:obo.chebi" error="Annotation of the entity&#10;&#10;Value must be a string.&#10;&#10;Value must be less than or equal to 255 characters." promptTitle="Identifiers:obo.chebi" prompt="Annotation of the entity&#10;&#10;Enter a string.&#10;&#10;Value must be less than or equal to 255 characters." sqref="AE2:AE3">
      <formula1>255</formula1>
    </dataValidation>
    <dataValidation type="textLength" operator="lessThanOrEqual" errorStyle="warning" allowBlank="1" showInputMessage="1" showErrorMessage="1" errorTitle="SBML:fbc:ChemicalFormula" error="Compounds chemical formula for the FBC package&#10;&#10;Value must be a string.&#10;&#10;Value must be less than or equal to 255 characters." promptTitle="SBML:fbc:ChemicalFormula" prompt="Compounds chemical formula for the FBC package&#10;&#10;Enter a string.&#10;&#10;Value must be less than or equal to 255 characters." sqref="AF2:AF3">
      <formula1>255</formula1>
    </dataValidation>
    <dataValidation type="decimal" errorStyle="warning" allowBlank="1" showInputMessage="1" showErrorMessage="1" errorTitle="SBML:fbc:Charge" error="Compounds charge for the FBC package&#10;&#10;Value must be a float or blank." promptTitle="SBML:fbc:Charge" prompt="Compounds charge for the FBC package&#10;&#10;Enter a float or blank." sqref="AG2:AG3">
      <formula1>-1e+100</formula1>
      <formula2>1e+100</formula2>
    </dataValidation>
    <dataValidation type="list" errorStyle="warning" allowBlank="1" showInputMessage="1" showErrorMessage="1" errorTitle="HasOnlySubstanceUnits" error="Value must be &quot;True&quot; or &quot;False&quot;." promptTitle="HasOnlySubstanceUnits" prompt="Select &quot;True&quot; or &quot;False&quot;." sqref="AH2:AH3">
      <formula1>"True,False"</formula1>
    </dataValidation>
    <dataValidation type="textLength" operator="lessThanOrEqual" errorStyle="warning" allowBlank="1" showInputMessage="1" showErrorMessage="1" errorTitle="NameForPlots" error="Value must be a string.&#10;&#10;Value must be less than or equal to 255 characters." promptTitle="NameForPlots" prompt="Enter a string.&#10;&#10;Value must be less than or equal to 255 characters." sqref="AI2:AI3">
      <formula1>255</formula1>
    </dataValidation>
  </dataValidation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5" width="15.7109375" customWidth="1"/>
    <col min="6" max="16384" width="0" hidden="1" customWidth="1"/>
  </cols>
  <sheetData>
    <row r="1" spans="1:5" ht="15.01" customHeight="1">
      <c r="A1" s="2" t="s">
        <v>97</v>
      </c>
      <c r="B1" s="2"/>
      <c r="C1" s="2"/>
      <c r="D1" s="2"/>
      <c r="E1" s="2"/>
    </row>
    <row r="2" spans="1:5" ht="15.01" customHeight="1">
      <c r="A2" s="3" t="s">
        <v>98</v>
      </c>
      <c r="B2" s="3" t="s">
        <v>99</v>
      </c>
      <c r="C2" s="3" t="s">
        <v>100</v>
      </c>
      <c r="D2" s="3" t="s">
        <v>101</v>
      </c>
      <c r="E2" s="3" t="s">
        <v>28</v>
      </c>
    </row>
  </sheetData>
  <sheetProtection sheet="1" objects="1" scenarios="1" insertRows="0" deleteRows="0" sort="0" autoFilter="0"/>
  <autoFilter ref="A2:E2"/>
  <dataValidations count="5">
    <dataValidation type="textLength" operator="lessThanOrEqual" errorStyle="warning" allowBlank="1" showInputMessage="1" showErrorMessage="1" errorTitle="ComponentName" error="Name of component (table, column, attribute to be defined)&#10;&#10;Value must be a string.&#10;&#10;Value must be less than or equal to 255 characters." promptTitle="ComponentName" prompt="Name of component (table, column, attribute to be defined)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ComponentType" error="Type of component&#10;&#10;Value must be a string.&#10;&#10;Value must be less than or equal to 255 characters." promptTitle="ComponentType" prompt="Type of component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IsPartOf" error="Name of parent component&#10;&#10;Value must be a string.&#10;&#10;Value must be less than or equal to 255 characters." promptTitle="IsPartOf" prompt="Name of parent component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Format" error="Format&#10;&#10;Value must be a string.&#10;&#10;Value must be less than or equal to 255 characters." promptTitle="Format" prompt="Format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Free text description of component&#10;&#10;Value must be a string.&#10;&#10;Value must be less than or equal to 255 characters." promptTitle="Description" prompt="Free text description of component&#10;&#10;Enter a string.&#10;&#10;Value must be less than or equal to 255 characters." sqref="E2:E3">
      <formula1>255</formula1>
    </dataValidation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S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9" width="15.7109375" customWidth="1"/>
    <col min="20" max="16384" width="0" hidden="1" customWidth="1"/>
  </cols>
  <sheetData>
    <row r="1" spans="1:19" ht="15.01" customHeight="1">
      <c r="A1" s="2" t="s">
        <v>102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ht="15.01" customHeight="1">
      <c r="A2" s="3" t="s">
        <v>57</v>
      </c>
      <c r="B2" s="3" t="s">
        <v>58</v>
      </c>
      <c r="C2" s="3" t="s">
        <v>59</v>
      </c>
      <c r="D2" s="3" t="s">
        <v>60</v>
      </c>
      <c r="E2" s="3" t="s">
        <v>28</v>
      </c>
      <c r="F2" s="3" t="s">
        <v>61</v>
      </c>
      <c r="G2" s="3" t="s">
        <v>62</v>
      </c>
      <c r="H2" s="3" t="s">
        <v>63</v>
      </c>
      <c r="I2" s="3" t="s">
        <v>64</v>
      </c>
      <c r="J2" s="3" t="s">
        <v>65</v>
      </c>
      <c r="K2" s="3" t="s">
        <v>66</v>
      </c>
      <c r="L2" s="3" t="s">
        <v>67</v>
      </c>
      <c r="M2" s="3" t="s">
        <v>103</v>
      </c>
      <c r="N2" s="3" t="s">
        <v>104</v>
      </c>
      <c r="O2" s="3" t="s">
        <v>105</v>
      </c>
      <c r="P2" s="3" t="s">
        <v>106</v>
      </c>
      <c r="Q2" s="3" t="s">
        <v>107</v>
      </c>
      <c r="R2" s="3" t="s">
        <v>108</v>
      </c>
      <c r="S2" s="3" t="s">
        <v>74</v>
      </c>
    </row>
  </sheetData>
  <sheetProtection sheet="1" objects="1" scenarios="1" insertRows="0" deleteRows="0" sort="0" autoFilter="0"/>
  <autoFilter ref="A2:S2"/>
  <dataValidations count="19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Enzyme shortname&#10;&#10;Value must be a string.&#10;&#10;Value must be less than or equal to 255 characters." promptTitle="ID" prompt="Enzyme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CatalysedReaction" error="Catalysed reaction&#10;&#10;Value must be a string.&#10;&#10;Value must be less than or equal to 255 characters." promptTitle="CatalysedReaction" prompt="Catalysed reaction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KineticLaw" error="Catalysed reaction&#10;&#10;Value must be a string.&#10;&#10;Value must be less than or equal to 255 characters." promptTitle="KineticLaw" prompt="Catalysed reaction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KineticLaw:Name" error="Name of the kinetic law&#10;&#10;Value must be a string.&#10;&#10;Value must be less than or equal to 255 characters." promptTitle="KineticLaw:Name" prompt="Name of the kinetic law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KineticLaw:Formula" error="Rate law formula&#10;&#10;Value must be a string.&#10;&#10;Value must be less than or equal to 255 characters." promptTitle="KineticLaw:Formula" prompt="Rate law formula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Pathway" error="Pathway name (free text)&#10;&#10;Value must be a string.&#10;&#10;Value must be less than or equal to 255 characters." promptTitle="Pathway" prompt="Pathway name (free text)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Gene" error="Gene coding for enzyme (shortname)&#10;&#10;Value must be a string.&#10;&#10;Value must be less than or equal to 255 characters." promptTitle="Gene" prompt="Gene coding for enzyme (shortname)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S2:S3">
      <formula1>255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6" width="15.7109375" customWidth="1"/>
    <col min="7" max="16384" width="0" hidden="1" customWidth="1"/>
  </cols>
  <sheetData>
    <row r="1" spans="1:6" ht="15.01" customHeight="1">
      <c r="A1" s="2" t="s">
        <v>109</v>
      </c>
      <c r="B1" s="2"/>
      <c r="C1" s="2"/>
      <c r="D1" s="2"/>
      <c r="E1" s="2"/>
      <c r="F1" s="2"/>
    </row>
    <row r="2" spans="1:6" ht="15.01" customHeight="1">
      <c r="A2" s="3" t="s">
        <v>67</v>
      </c>
      <c r="B2" s="3" t="s">
        <v>61</v>
      </c>
      <c r="C2" s="3" t="s">
        <v>110</v>
      </c>
      <c r="D2" s="3" t="s">
        <v>111</v>
      </c>
      <c r="E2" s="3" t="s">
        <v>112</v>
      </c>
      <c r="F2" s="3" t="s">
        <v>113</v>
      </c>
    </row>
  </sheetData>
  <sheetProtection sheet="1" objects="1" scenarios="1" insertRows="0" deleteRows="0" sort="0" autoFilter="0"/>
  <autoFilter ref="A2:F2"/>
  <dataValidations count="6">
    <dataValidation type="textLength" operator="lessThanOrEqual" errorStyle="warning" allowBlank="1" showInputMessage="1" showErrorMessage="1" errorTitle="ID" error="Unique identifier of objective in FBC package&#10;&#10;Value must be a string.&#10;&#10;Value must be less than or equal to 255 characters." promptTitle="ID" prompt="Unique identifier of objective in FBC package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Name" error="Name of objective in FBC package&#10;&#10;Value must be a string.&#10;&#10;Value must be less than or equal to 255 characters." promptTitle="Name" prompt="Name of objective in FBC package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SBML:fbc:type" error="Type of objective in FBC package&#10;&#10;Value must be a string.&#10;&#10;Value must be less than or equal to 255 characters." promptTitle="SBML:fbc:type" prompt="Type of objective in FBC package&#10;&#10;Enter a string.&#10;&#10;Value must be less than or equal to 255 characters." sqref="C2:C3">
      <formula1>255</formula1>
    </dataValidation>
    <dataValidation type="list" errorStyle="warning" allowBlank="1" showInputMessage="1" showErrorMessage="1" errorTitle="SBML:fbc:active" error="Flag indicating if the objective is active&#10;&#10;Value must be &quot;True&quot; or &quot;False&quot;." promptTitle="SBML:fbc:active" prompt="Flag indicating if the objective is active&#10;&#10;Select &quot;True&quot; or &quot;False&quot;." sqref="D2:D3">
      <formula1>"True,False"</formula1>
    </dataValidation>
    <dataValidation type="textLength" operator="lessThanOrEqual" errorStyle="warning" allowBlank="1" showInputMessage="1" showErrorMessage="1" errorTitle="SBML:fbc:objective" error="FBC objective as sum of coefficients times reaction IDs&#10;&#10;Value must be a string.&#10;&#10;Value must be less than or equal to 255 characters." promptTitle="SBML:fbc:objective" prompt="FBC objective as sum of coefficients times reaction IDs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SBML:fbc:reaction" error="Value must be a string.&#10;&#10;Value must be less than or equal to 255 characters." promptTitle="SBML:fbc:reaction" prompt="Enter a string.&#10;&#10;Value must be less than or equal to 255 characters." sqref="F2:F3">
      <formula1>255</formula1>
    </dataValidation>
  </dataValidation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V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22" width="15.7109375" customWidth="1"/>
    <col min="23" max="16384" width="0" hidden="1" customWidth="1"/>
  </cols>
  <sheetData>
    <row r="1" spans="1:22" ht="15.01" customHeight="1">
      <c r="A1" s="2" t="s">
        <v>114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 spans="1:22" ht="15.01" customHeight="1">
      <c r="A2" s="3" t="s">
        <v>57</v>
      </c>
      <c r="B2" s="3" t="s">
        <v>58</v>
      </c>
      <c r="C2" s="3" t="s">
        <v>59</v>
      </c>
      <c r="D2" s="3" t="s">
        <v>60</v>
      </c>
      <c r="E2" s="3" t="s">
        <v>28</v>
      </c>
      <c r="F2" s="3" t="s">
        <v>61</v>
      </c>
      <c r="G2" s="3" t="s">
        <v>62</v>
      </c>
      <c r="H2" s="3" t="s">
        <v>63</v>
      </c>
      <c r="I2" s="3" t="s">
        <v>64</v>
      </c>
      <c r="J2" s="3" t="s">
        <v>65</v>
      </c>
      <c r="K2" s="3" t="s">
        <v>66</v>
      </c>
      <c r="L2" s="3" t="s">
        <v>67</v>
      </c>
      <c r="M2" s="3" t="s">
        <v>115</v>
      </c>
      <c r="N2" s="3" t="s">
        <v>116</v>
      </c>
      <c r="O2" s="3" t="s">
        <v>117</v>
      </c>
      <c r="P2" s="3" t="s">
        <v>118</v>
      </c>
      <c r="Q2" s="3" t="s">
        <v>74</v>
      </c>
      <c r="R2" s="3" t="s">
        <v>119</v>
      </c>
      <c r="S2" s="3" t="s">
        <v>120</v>
      </c>
      <c r="T2" s="3" t="s">
        <v>121</v>
      </c>
      <c r="U2" s="3" t="s">
        <v>122</v>
      </c>
      <c r="V2" s="3" t="s">
        <v>123</v>
      </c>
    </row>
  </sheetData>
  <sheetProtection sheet="1" objects="1" scenarios="1" insertRows="0" deleteRows="0" sort="0" autoFilter="0"/>
  <autoFilter ref="A2:V2"/>
  <dataValidations count="22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Gene shortname&#10;&#10;Value must be a string.&#10;&#10;Value must be less than or equal to 255 characters." promptTitle="ID" prompt="Gene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LocusName" error="Gene locus name&#10;&#10;Value must be a string.&#10;&#10;Value must be less than or equal to 255 characters." promptTitle="LocusName" prompt="Gene locus name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GeneProduct" error="Gene product shortname&#10;&#10;Value must be a string.&#10;&#10;Value must be less than or equal to 255 characters." promptTitle="GeneProduct" prompt="Gene product shortname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GeneProduct:SBML:species:id" error="SBML ID of protein&#10;&#10;Value must be a string.&#10;&#10;Value must be less than or equal to 255 characters." promptTitle="GeneProduct:SBML:species:id" prompt="SBML ID of protein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Operon" error="Operon in which gene is located&#10;&#10;Value must be a string.&#10;&#10;Value must be less than or equal to 255 characters." promptTitle="Operon" prompt="Operon in which gene is located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SBML:fbc:ID" error="Unique identifier of the gene in the FBC package&#10;&#10;Value must be a string.&#10;&#10;Value must be less than or equal to 255 characters." promptTitle="SBML:fbc:ID" prompt="Unique identifier of the gene in the FBC package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SBML:fbc:Name" error="Name of the gene in the FBC package&#10;&#10;Value must be a string.&#10;&#10;Value must be less than or equal to 255 characters." promptTitle="SBML:fbc:Name" prompt="Name of the gene in the FBC package&#10;&#10;Enter a string.&#10;&#10;Value must be less than or equal to 255 characters." sqref="S2:S3">
      <formula1>255</formula1>
    </dataValidation>
    <dataValidation type="list" errorStyle="warning" allowBlank="1" showInputMessage="1" showErrorMessage="1" errorTitle="SBML:fbc:GeneProduct" error="Flag indicating if the gene is an FBC gene product&#10;&#10;Value must be &quot;True&quot; or &quot;False&quot;." promptTitle="SBML:fbc:GeneProduct" prompt="Flag indicating if the gene is an FBC gene product&#10;&#10;Select &quot;True&quot; or &quot;False&quot;." sqref="T2:T3">
      <formula1>"True,False"</formula1>
    </dataValidation>
    <dataValidation type="list" errorStyle="warning" allowBlank="1" showInputMessage="1" showErrorMessage="1" errorTitle="SBML:fbc:GeneAssociation" error="Flag indicating if the gene is an FBC gene association&#10;&#10;Value must be &quot;True&quot; or &quot;False&quot;." promptTitle="SBML:fbc:GeneAssociation" prompt="Flag indicating if the gene is an FBC gene association&#10;&#10;Select &quot;True&quot; or &quot;False&quot;." sqref="U2:U3">
      <formula1>"True,False"</formula1>
    </dataValidation>
    <dataValidation type="textLength" operator="lessThanOrEqual" errorStyle="warning" allowBlank="1" showInputMessage="1" showErrorMessage="1" errorTitle="SBML:fbc:Label" error="Label of the gene in the FBC package&#10;&#10;Value must be a string.&#10;&#10;Value must be less than or equal to 255 characters." promptTitle="SBML:fbc:Label" prompt="Label of the gene in the FBC package&#10;&#10;Enter a string.&#10;&#10;Value must be less than or equal to 255 characters." sqref="V2:V3">
      <formula1>255</formula1>
    </dataValidation>
  </dataValidation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M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3" width="15.7109375" customWidth="1"/>
    <col min="14" max="16384" width="0" hidden="1" customWidth="1"/>
  </cols>
  <sheetData>
    <row r="1" spans="1:13" ht="15.01" customHeight="1">
      <c r="A1" s="2" t="s">
        <v>124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15.01" customHeight="1">
      <c r="A2" s="3" t="s">
        <v>67</v>
      </c>
      <c r="B2" s="3" t="s">
        <v>61</v>
      </c>
      <c r="C2" s="3" t="s">
        <v>125</v>
      </c>
      <c r="D2" s="3" t="s">
        <v>126</v>
      </c>
      <c r="E2" s="3" t="s">
        <v>127</v>
      </c>
      <c r="F2" s="3" t="s">
        <v>128</v>
      </c>
      <c r="G2" s="3" t="s">
        <v>129</v>
      </c>
      <c r="H2" s="3" t="s">
        <v>130</v>
      </c>
      <c r="I2" s="3" t="s">
        <v>131</v>
      </c>
      <c r="J2" s="3" t="s">
        <v>132</v>
      </c>
      <c r="K2" s="3" t="s">
        <v>133</v>
      </c>
      <c r="L2" s="3" t="s">
        <v>134</v>
      </c>
      <c r="M2" s="3" t="s">
        <v>135</v>
      </c>
    </row>
  </sheetData>
  <sheetProtection sheet="1" objects="1" scenarios="1" insertRows="0" deleteRows="0" sort="0" autoFilter="0"/>
  <autoFilter ref="A2:M2"/>
  <dataValidations count="13">
    <dataValidation type="textLength" operator="lessThanOrEqual" errorStyle="warning" allowBlank="1" showInputMessage="1" showErrorMessage="1" errorTitle="ID" error="Unique identifier of layout package&#10;&#10;Value must be a string.&#10;&#10;Value must be less than or equal to 255 characters." promptTitle="ID" prompt="Unique identifier of layout package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Name" error="Name of layout in plugin&#10;&#10;Value must be a string.&#10;&#10;Value must be less than or equal to 255 characters." promptTitle="Name" prompt="Name of layout in plugin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SBML:layout:modelEntity" error="Declares the SBML model entity&#10;&#10;Value must be a string.&#10;&#10;Value must be less than or equal to 255 characters." promptTitle="SBML:layout:modelEntity" prompt="Declares the SBML model entity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SBML:layout:compartment:id" error="SBML identifier of the compartment&#10;&#10;Value must be a string.&#10;&#10;Value must be less than or equal to 255 characters." promptTitle="SBML:layout:compartment:id" prompt="SBML identifier of the compartment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SBML:layout:reaction:id" error="SBML identifier of the reaction&#10;&#10;Value must be a string.&#10;&#10;Value must be less than or equal to 255 characters." promptTitle="SBML:layout:reaction:id" prompt="SBML identifier of the reaction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SBML:layout:species:id" error="SBML identifier of the species&#10;&#10;Value must be a string.&#10;&#10;Value must be less than or equal to 255 characters." promptTitle="SBML:layout:species:id" prompt="SBML identifier of the species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SBML:layout:curveSegment" error="Type of curve segment (Start, End, BasePoints)&#10;&#10;Value must be a string.&#10;&#10;Value must be less than or equal to 255 characters." promptTitle="SBML:layout:curveSegment" prompt="Type of curve segment (Start, End, BasePoints)&#10;&#10;Enter a string.&#10;&#10;Value must be less than or equal to 255 characters." sqref="G2:G3">
      <formula1>255</formula1>
    </dataValidation>
    <dataValidation type="decimal" errorStyle="warning" allowBlank="1" showInputMessage="1" showErrorMessage="1" errorTitle="SBML:layout:X" error="Coordinate on X axis&#10;&#10;Value must be a float or blank." promptTitle="SBML:layout:X" prompt="Coordinate on X axis&#10;&#10;Enter a float or blank." sqref="H2:H3">
      <formula1>-1e+100</formula1>
      <formula2>1e+100</formula2>
    </dataValidation>
    <dataValidation type="decimal" errorStyle="warning" allowBlank="1" showInputMessage="1" showErrorMessage="1" errorTitle="SBML:layout:Y" error="Coordinate on Y axis&#10;&#10;Value must be a float or blank." promptTitle="SBML:layout:Y" prompt="Coordinate on Y axis&#10;&#10;Enter a float or blank." sqref="I2:I3">
      <formula1>-1e+100</formula1>
      <formula2>1e+100</formula2>
    </dataValidation>
    <dataValidation type="decimal" errorStyle="warning" allowBlank="1" showInputMessage="1" showErrorMessage="1" errorTitle="SBML:layout:width" error="Width of the element&#10;&#10;Value must be a float or blank." promptTitle="SBML:layout:width" prompt="Width of the element&#10;&#10;Enter a float or blank." sqref="J2:J3">
      <formula1>-1e+100</formula1>
      <formula2>1e+100</formula2>
    </dataValidation>
    <dataValidation type="decimal" errorStyle="warning" allowBlank="1" showInputMessage="1" showErrorMessage="1" errorTitle="SBML:layout:height" error="Height of the element&#10;&#10;Value must be a float or blank." promptTitle="SBML:layout:height" prompt="Height of the element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SBML:layout:text" error="Text label of the element&#10;&#10;Value must be a string.&#10;&#10;Value must be less than or equal to 255 characters." promptTitle="SBML:layout:text" prompt="Text label of the element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SBML:layout:speciesRole" error="Role of the species in the reaction (Reactant, Product)&#10;&#10;Value must be a string.&#10;&#10;Value must be less than or equal to 255 characters." promptTitle="SBML:layout:speciesRole" prompt="Role of the species in the reaction (Reactant, Product)&#10;&#10;Enter a string.&#10;&#10;Value must be less than or equal to 255 characters." sqref="M2:M3">
      <formula1>255</formula1>
    </dataValidation>
  </dataValidation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E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5" width="15.7109375" customWidth="1"/>
    <col min="6" max="16384" width="0" hidden="1" customWidth="1"/>
  </cols>
  <sheetData>
    <row r="1" spans="1:5" ht="15.01" customHeight="1">
      <c r="A1" s="2" t="s">
        <v>136</v>
      </c>
      <c r="B1" s="2"/>
      <c r="C1" s="2"/>
      <c r="D1" s="2"/>
      <c r="E1" s="2"/>
    </row>
    <row r="2" spans="1:5" ht="15.01" customHeight="1">
      <c r="A2" s="3" t="s">
        <v>137</v>
      </c>
      <c r="B2" s="3" t="s">
        <v>138</v>
      </c>
      <c r="C2" s="3" t="s">
        <v>72</v>
      </c>
      <c r="D2" s="3" t="s">
        <v>139</v>
      </c>
      <c r="E2" s="3" t="s">
        <v>28</v>
      </c>
    </row>
  </sheetData>
  <sheetProtection sheet="1" objects="1" scenarios="1" insertRows="0" deleteRows="0" sort="0" autoFilter="0"/>
  <autoFilter ref="A2:E2"/>
  <dataValidations count="5">
    <dataValidation type="textLength" operator="lessThanOrEqual" errorStyle="warning" allowBlank="1" showInputMessage="1" showErrorMessage="1" errorTitle="Sample" error="Measurement value shortname&#10;&#10;Value must be a string.&#10;&#10;Value must be less than or equal to 255 characters." promptTitle="Sample" prompt="Measurement value shortname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Time" error="Time at which measurement was taken&#10;&#10;Value must be a string.&#10;&#10;Value must be less than or equal to 255 characters." promptTitle="Time" prompt="Time at which measurement was taken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Unit" error="Measurement unit&#10;&#10;Value must be a string.&#10;&#10;Value must be less than or equal to 255 characters." promptTitle="Unit" prompt="Measurement unit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ValueType" error="Type of value (mean, standard deviation, etc)&#10;&#10;Value must be a string.&#10;&#10;Value must be less than or equal to 255 characters." promptTitle="ValueType" prompt="Type of value (mean, standard deviation, etc)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data value&#10;&#10;Value must be a string.&#10;&#10;Value must be less than or equal to 255 characters." promptTitle="Description" prompt="Description of data value&#10;&#10;Enter a string.&#10;&#10;Value must be less than or equal to 255 characters." sqref="E2:E3">
      <formula1>255</formula1>
    </dataValidation>
  </dataValidation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2" width="15.7109375" customWidth="1"/>
    <col min="3" max="16384" width="0" hidden="1" customWidth="1"/>
  </cols>
  <sheetData>
    <row r="1" spans="1:2" ht="15.01" customHeight="1">
      <c r="A1" s="2" t="s">
        <v>140</v>
      </c>
      <c r="B1" s="2"/>
    </row>
    <row r="2" spans="1:2" ht="15.01" customHeight="1">
      <c r="A2" s="3" t="s">
        <v>141</v>
      </c>
      <c r="B2" s="3" t="s">
        <v>142</v>
      </c>
    </row>
  </sheetData>
  <sheetProtection sheet="1" objects="1" scenarios="1" insertRows="0" deleteRows="0" sort="0" autoFilter="0"/>
  <autoFilter ref="A2:B2"/>
  <dataValidations count="2">
    <dataValidation type="textLength" operator="lessThanOrEqual" errorStyle="warning" allowBlank="1" showInputMessage="1" showErrorMessage="1" errorTitle="Option" error="Which option is addressed&#10;&#10;Value must be a string.&#10;&#10;Value must be less than or equal to 255 characters." promptTitle="Option" prompt="Which option is addressed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Value" error="What value is the option set to&#10;&#10;Value must be a string.&#10;&#10;Value must be less than or equal to 255 characters." promptTitle="Value" prompt="What value is the option set to&#10;&#10;Enter a string.&#10;&#10;Value must be less than or equal to 255 characters." sqref="B2:B3">
      <formula1>255</formula1>
    </dataValidation>
  </dataValidation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3" width="15.7109375" customWidth="1"/>
    <col min="4" max="16384" width="0" hidden="1" customWidth="1"/>
  </cols>
  <sheetData>
    <row r="1" spans="1:3" ht="15.01" customHeight="1">
      <c r="A1" s="2" t="s">
        <v>143</v>
      </c>
      <c r="B1" s="2"/>
      <c r="C1" s="2"/>
    </row>
    <row r="2" spans="1:3" ht="15.01" customHeight="1">
      <c r="A2" s="3" t="s">
        <v>144</v>
      </c>
      <c r="B2" s="3" t="s">
        <v>65</v>
      </c>
      <c r="C2" s="3" t="s">
        <v>66</v>
      </c>
    </row>
  </sheetData>
  <sheetProtection sheet="1" objects="1" scenarios="1" insertRows="0" deleteRows="0" sort="0" autoFilter="0"/>
  <autoFilter ref="A2:C2"/>
  <dataValidations count="3">
    <dataValidation type="textLength" operator="lessThanOrEqual" errorStyle="warning" allowBlank="1" showInputMessage="1" showErrorMessage="1" errorTitle="Element" error="Value must be a string.&#10;&#10;Value must be less than or equal to 255 characters." promptTitle="Element" prompt="Enter a string.&#10;&#10;Value must be less than or equal to 255 characters." sqref="A2:A3">
      <formula1>255</formula1>
    </dataValidation>
    <dataValidation type="decimal" errorStyle="warning" allowBlank="1" showInputMessage="1" showErrorMessage="1" errorTitle="PositionX" error="Value must be a float or blank." promptTitle="PositionX" prompt="Enter a float or blank." sqref="B2:B3">
      <formula1>-1e+100</formula1>
      <formula2>1e+100</formula2>
    </dataValidation>
    <dataValidation type="decimal" errorStyle="warning" allowBlank="1" showInputMessage="1" showErrorMessage="1" errorTitle="PositionY" error="Value must be a float or blank." promptTitle="PositionY" prompt="Enter a float or blank." sqref="C2:C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5" width="15.7109375" customWidth="1"/>
    <col min="16" max="16384" width="0" hidden="1" customWidth="1"/>
  </cols>
  <sheetData>
    <row r="1" spans="1:15" ht="15.01" customHeight="1">
      <c r="A1" s="2" t="s">
        <v>145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ht="15.01" customHeight="1">
      <c r="A2" s="3" t="s">
        <v>57</v>
      </c>
      <c r="B2" s="3" t="s">
        <v>58</v>
      </c>
      <c r="C2" s="3" t="s">
        <v>59</v>
      </c>
      <c r="D2" s="3" t="s">
        <v>60</v>
      </c>
      <c r="E2" s="3" t="s">
        <v>28</v>
      </c>
      <c r="F2" s="3" t="s">
        <v>61</v>
      </c>
      <c r="G2" s="3" t="s">
        <v>62</v>
      </c>
      <c r="H2" s="3" t="s">
        <v>63</v>
      </c>
      <c r="I2" s="3" t="s">
        <v>64</v>
      </c>
      <c r="J2" s="3" t="s">
        <v>65</v>
      </c>
      <c r="K2" s="3" t="s">
        <v>66</v>
      </c>
      <c r="L2" s="3" t="s">
        <v>67</v>
      </c>
      <c r="M2" s="3" t="s">
        <v>108</v>
      </c>
      <c r="N2" s="3" t="s">
        <v>86</v>
      </c>
      <c r="O2" s="3" t="s">
        <v>71</v>
      </c>
    </row>
  </sheetData>
  <sheetProtection sheet="1" objects="1" scenarios="1" insertRows="0" deleteRows="0" sort="0" autoFilter="0"/>
  <autoFilter ref="A2:O2"/>
  <dataValidations count="15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Protein shortname&#10;&#10;Value must be a string.&#10;&#10;Value must be less than or equal to 255 characters." promptTitle="ID" prompt="Protein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Gene" error="Gene shortname&#10;&#10;Value must be a string.&#10;&#10;Value must be less than or equal to 255 characters." promptTitle="Gene" prompt="Gene shortname&#10;&#10;Enter a string.&#10;&#10;Value must be less than or equal to 255 characters." sqref="M2:M3">
      <formula1>255</formula1>
    </dataValidation>
    <dataValidation type="decimal" errorStyle="warning" allowBlank="1" showInputMessage="1" showErrorMessage="1" errorTitle="Mass" error="Protein mass&#10;&#10;Value must be a float or blank." promptTitle="Mass" prompt="Protein mass&#10;&#10;Enter a float or blank." sqref="N2:N3">
      <formula1>-1e+100</formula1>
      <formula2>1e+100</formula2>
    </dataValidation>
    <dataValidation type="decimal" errorStyle="warning" allowBlank="1" showInputMessage="1" showErrorMessage="1" errorTitle="Size" error="Protein size&#10;&#10;Value must be a float or blank." promptTitle="Size" prompt="Protein size&#10;&#10;Enter a float or blank." sqref="O2:O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W8317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75" width="15.7109375" customWidth="1"/>
    <col min="76" max="16384" width="0" hidden="1" customWidth="1"/>
  </cols>
  <sheetData>
    <row r="1" spans="1:75" ht="15.01" customHeight="1">
      <c r="A1" s="2" t="s">
        <v>146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</row>
    <row r="2" spans="1:75" ht="15.01" customHeight="1">
      <c r="A2" s="3" t="s">
        <v>57</v>
      </c>
      <c r="B2" s="3" t="s">
        <v>58</v>
      </c>
      <c r="C2" s="3" t="s">
        <v>59</v>
      </c>
      <c r="D2" s="3" t="s">
        <v>60</v>
      </c>
      <c r="E2" s="3" t="s">
        <v>28</v>
      </c>
      <c r="F2" s="3" t="s">
        <v>61</v>
      </c>
      <c r="G2" s="3" t="s">
        <v>62</v>
      </c>
      <c r="H2" s="3" t="s">
        <v>63</v>
      </c>
      <c r="I2" s="3" t="s">
        <v>64</v>
      </c>
      <c r="J2" s="3" t="s">
        <v>65</v>
      </c>
      <c r="K2" s="3" t="s">
        <v>66</v>
      </c>
      <c r="L2" s="3" t="s">
        <v>67</v>
      </c>
      <c r="M2" s="3" t="s">
        <v>147</v>
      </c>
      <c r="N2" s="3" t="s">
        <v>148</v>
      </c>
      <c r="O2" s="3" t="s">
        <v>149</v>
      </c>
      <c r="P2" s="3" t="s">
        <v>150</v>
      </c>
      <c r="Q2" s="3" t="s">
        <v>142</v>
      </c>
      <c r="R2" s="3" t="s">
        <v>151</v>
      </c>
      <c r="S2" s="3" t="s">
        <v>152</v>
      </c>
      <c r="T2" s="3" t="s">
        <v>153</v>
      </c>
      <c r="U2" s="3" t="s">
        <v>154</v>
      </c>
      <c r="V2" s="3" t="s">
        <v>155</v>
      </c>
      <c r="W2" s="3" t="s">
        <v>156</v>
      </c>
      <c r="X2" s="3" t="s">
        <v>157</v>
      </c>
      <c r="Y2" s="3" t="s">
        <v>158</v>
      </c>
      <c r="Z2" s="3" t="s">
        <v>159</v>
      </c>
      <c r="AA2" s="3" t="s">
        <v>72</v>
      </c>
      <c r="AB2" s="3" t="s">
        <v>160</v>
      </c>
      <c r="AC2" s="3" t="s">
        <v>138</v>
      </c>
      <c r="AD2" s="3" t="s">
        <v>161</v>
      </c>
      <c r="AE2" s="3" t="s">
        <v>162</v>
      </c>
      <c r="AF2" s="3" t="s">
        <v>163</v>
      </c>
      <c r="AG2" s="3" t="s">
        <v>164</v>
      </c>
      <c r="AH2" s="3" t="s">
        <v>81</v>
      </c>
      <c r="AI2" s="3" t="s">
        <v>165</v>
      </c>
      <c r="AJ2" s="3" t="s">
        <v>166</v>
      </c>
      <c r="AK2" s="3" t="s">
        <v>167</v>
      </c>
      <c r="AL2" s="3" t="s">
        <v>168</v>
      </c>
      <c r="AM2" s="3" t="s">
        <v>169</v>
      </c>
      <c r="AN2" s="3" t="s">
        <v>170</v>
      </c>
      <c r="AO2" s="3" t="s">
        <v>171</v>
      </c>
      <c r="AP2" s="3" t="s">
        <v>172</v>
      </c>
      <c r="AQ2" s="3" t="s">
        <v>108</v>
      </c>
      <c r="AR2" s="3" t="s">
        <v>173</v>
      </c>
      <c r="AS2" s="3" t="s">
        <v>174</v>
      </c>
      <c r="AT2" s="3" t="s">
        <v>73</v>
      </c>
      <c r="AU2" s="3" t="s">
        <v>74</v>
      </c>
      <c r="AV2" s="3" t="s">
        <v>175</v>
      </c>
      <c r="AW2" s="3" t="s">
        <v>91</v>
      </c>
      <c r="AX2" s="3" t="s">
        <v>92</v>
      </c>
      <c r="AY2" s="3" t="s">
        <v>176</v>
      </c>
      <c r="AZ2" s="3" t="s">
        <v>177</v>
      </c>
      <c r="BA2" s="3" t="s">
        <v>178</v>
      </c>
      <c r="BB2" s="3" t="s">
        <v>179</v>
      </c>
      <c r="BC2" s="3" t="s">
        <v>180</v>
      </c>
      <c r="BD2" s="3" t="s">
        <v>181</v>
      </c>
      <c r="BE2" s="3" t="s">
        <v>182</v>
      </c>
      <c r="BF2" s="3" t="s">
        <v>183</v>
      </c>
      <c r="BG2" s="3" t="s">
        <v>184</v>
      </c>
      <c r="BH2" s="3" t="s">
        <v>185</v>
      </c>
      <c r="BI2" s="3" t="s">
        <v>186</v>
      </c>
      <c r="BJ2" s="3" t="s">
        <v>187</v>
      </c>
      <c r="BK2" s="3" t="s">
        <v>188</v>
      </c>
      <c r="BL2" s="3" t="s">
        <v>189</v>
      </c>
      <c r="BM2" s="3" t="s">
        <v>190</v>
      </c>
      <c r="BN2" s="3" t="s">
        <v>191</v>
      </c>
      <c r="BO2" s="3" t="s">
        <v>192</v>
      </c>
      <c r="BP2" s="3" t="s">
        <v>193</v>
      </c>
      <c r="BQ2" s="3" t="s">
        <v>194</v>
      </c>
      <c r="BR2" s="3" t="s">
        <v>195</v>
      </c>
      <c r="BS2" s="3" t="s">
        <v>196</v>
      </c>
      <c r="BT2" s="3" t="s">
        <v>139</v>
      </c>
      <c r="BU2" s="3" t="s">
        <v>197</v>
      </c>
      <c r="BV2" s="3" t="s">
        <v>198</v>
      </c>
      <c r="BW2" s="3" t="s">
        <v>199</v>
      </c>
    </row>
    <row r="3" spans="1:75" ht="15.01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 t="s">
        <v>200</v>
      </c>
      <c r="Q3" s="4"/>
      <c r="R3" s="4">
        <v>-766.9</v>
      </c>
      <c r="S3" s="4">
        <v>47.4</v>
      </c>
      <c r="T3" s="4"/>
      <c r="U3" s="4"/>
      <c r="V3" s="4"/>
      <c r="W3" s="4"/>
      <c r="X3" s="4" t="s">
        <v>201</v>
      </c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 t="s">
        <v>202</v>
      </c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 t="b">
        <v>0</v>
      </c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</row>
    <row r="4" spans="1:75" ht="15.01" customHeight="1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 t="s">
        <v>200</v>
      </c>
      <c r="Q4" s="4"/>
      <c r="R4" s="4">
        <v>-15.8</v>
      </c>
      <c r="S4" s="4">
        <v>0.4</v>
      </c>
      <c r="T4" s="4"/>
      <c r="U4" s="4"/>
      <c r="V4" s="4"/>
      <c r="W4" s="4"/>
      <c r="X4" s="4" t="s">
        <v>201</v>
      </c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 t="s">
        <v>203</v>
      </c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 t="b">
        <v>0</v>
      </c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</row>
    <row r="5" spans="1:75" ht="15.01" customHeight="1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 t="s">
        <v>200</v>
      </c>
      <c r="Q5" s="4"/>
      <c r="R5" s="4">
        <v>-78.8</v>
      </c>
      <c r="S5" s="4">
        <v>15.2</v>
      </c>
      <c r="T5" s="4"/>
      <c r="U5" s="4"/>
      <c r="V5" s="4"/>
      <c r="W5" s="4"/>
      <c r="X5" s="4" t="s">
        <v>201</v>
      </c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 t="s">
        <v>204</v>
      </c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 t="b">
        <v>0</v>
      </c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</row>
    <row r="6" spans="1:75" ht="15.01" customHeight="1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 t="s">
        <v>200</v>
      </c>
      <c r="Q6" s="4"/>
      <c r="R6" s="4">
        <v>32.2</v>
      </c>
      <c r="S6" s="4">
        <v>7.4</v>
      </c>
      <c r="T6" s="4"/>
      <c r="U6" s="4"/>
      <c r="V6" s="4"/>
      <c r="W6" s="4"/>
      <c r="X6" s="4" t="s">
        <v>201</v>
      </c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 t="s">
        <v>205</v>
      </c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 t="b">
        <v>0</v>
      </c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</row>
    <row r="7" spans="1:75" ht="15.01" customHeight="1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 t="s">
        <v>200</v>
      </c>
      <c r="Q7" s="4"/>
      <c r="R7" s="4">
        <v>16.3</v>
      </c>
      <c r="S7" s="4">
        <v>4.7</v>
      </c>
      <c r="T7" s="4"/>
      <c r="U7" s="4"/>
      <c r="V7" s="4"/>
      <c r="W7" s="4"/>
      <c r="X7" s="4" t="s">
        <v>201</v>
      </c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 t="s">
        <v>206</v>
      </c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 t="b">
        <v>0</v>
      </c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</row>
    <row r="8" spans="1:75" ht="15.01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 t="s">
        <v>200</v>
      </c>
      <c r="Q8" s="4"/>
      <c r="R8" s="4">
        <v>-193.1</v>
      </c>
      <c r="S8" s="4">
        <v>13.3</v>
      </c>
      <c r="T8" s="4"/>
      <c r="U8" s="4"/>
      <c r="V8" s="4"/>
      <c r="W8" s="4"/>
      <c r="X8" s="4" t="s">
        <v>201</v>
      </c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 t="s">
        <v>207</v>
      </c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 t="b">
        <v>0</v>
      </c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</row>
    <row r="9" spans="1:75" ht="15.01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 t="s">
        <v>200</v>
      </c>
      <c r="Q9" s="4"/>
      <c r="R9" s="4">
        <v>-11.7</v>
      </c>
      <c r="S9" s="4">
        <v>2.1</v>
      </c>
      <c r="T9" s="4"/>
      <c r="U9" s="4"/>
      <c r="V9" s="4"/>
      <c r="W9" s="4"/>
      <c r="X9" s="4" t="s">
        <v>201</v>
      </c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 t="s">
        <v>208</v>
      </c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 t="b">
        <v>0</v>
      </c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</row>
    <row r="10" spans="1:75" ht="15.01" customHeight="1">
      <c r="A10" s="4" t="s">
        <v>209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 t="s">
        <v>200</v>
      </c>
      <c r="Q10" s="4"/>
      <c r="R10" s="4"/>
      <c r="S10" s="4"/>
      <c r="T10" s="4"/>
      <c r="U10" s="4"/>
      <c r="V10" s="4"/>
      <c r="W10" s="4"/>
      <c r="X10" s="4" t="s">
        <v>201</v>
      </c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 t="s">
        <v>210</v>
      </c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 t="b">
        <v>0</v>
      </c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</row>
    <row r="11" spans="1:75" ht="15.01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 t="s">
        <v>200</v>
      </c>
      <c r="Q11" s="4"/>
      <c r="R11" s="4">
        <v>15</v>
      </c>
      <c r="S11" s="4">
        <v>15</v>
      </c>
      <c r="T11" s="4"/>
      <c r="U11" s="4"/>
      <c r="V11" s="4"/>
      <c r="W11" s="4"/>
      <c r="X11" s="4" t="s">
        <v>201</v>
      </c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 t="s">
        <v>211</v>
      </c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 t="b">
        <v>0</v>
      </c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</row>
    <row r="12" spans="1:75" ht="15.01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 t="s">
        <v>200</v>
      </c>
      <c r="Q12" s="4"/>
      <c r="R12" s="4">
        <v>-19.6</v>
      </c>
      <c r="S12" s="4">
        <v>8.800000000000001</v>
      </c>
      <c r="T12" s="4"/>
      <c r="U12" s="4"/>
      <c r="V12" s="4"/>
      <c r="W12" s="4"/>
      <c r="X12" s="4" t="s">
        <v>201</v>
      </c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 t="s">
        <v>212</v>
      </c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 t="b">
        <v>0</v>
      </c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</row>
    <row r="13" spans="1:75" ht="15.01" customHeight="1">
      <c r="A13" s="4" t="s">
        <v>209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 t="s">
        <v>200</v>
      </c>
      <c r="Q13" s="4"/>
      <c r="R13" s="4"/>
      <c r="S13" s="4"/>
      <c r="T13" s="4"/>
      <c r="U13" s="4"/>
      <c r="V13" s="4"/>
      <c r="W13" s="4"/>
      <c r="X13" s="4" t="s">
        <v>201</v>
      </c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 t="s">
        <v>213</v>
      </c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 t="b">
        <v>0</v>
      </c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</row>
    <row r="14" spans="1:75" ht="15.01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 t="s">
        <v>200</v>
      </c>
      <c r="Q14" s="4"/>
      <c r="R14" s="4">
        <v>-6.2</v>
      </c>
      <c r="S14" s="4">
        <v>10.7</v>
      </c>
      <c r="T14" s="4"/>
      <c r="U14" s="4"/>
      <c r="V14" s="4"/>
      <c r="W14" s="4"/>
      <c r="X14" s="4" t="s">
        <v>201</v>
      </c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 t="s">
        <v>214</v>
      </c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 t="b">
        <v>0</v>
      </c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</row>
    <row r="15" spans="1:75" ht="15.01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 t="s">
        <v>200</v>
      </c>
      <c r="Q15" s="4"/>
      <c r="R15" s="4">
        <v>-1.2</v>
      </c>
      <c r="S15" s="4">
        <v>5.2</v>
      </c>
      <c r="T15" s="4"/>
      <c r="U15" s="4"/>
      <c r="V15" s="4"/>
      <c r="W15" s="4"/>
      <c r="X15" s="4" t="s">
        <v>201</v>
      </c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 t="s">
        <v>215</v>
      </c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 t="b">
        <v>0</v>
      </c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</row>
    <row r="16" spans="1:75" ht="15.01" customHeight="1">
      <c r="A16" s="4" t="s">
        <v>209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 t="s">
        <v>200</v>
      </c>
      <c r="Q16" s="4"/>
      <c r="R16" s="4"/>
      <c r="S16" s="4"/>
      <c r="T16" s="4"/>
      <c r="U16" s="4"/>
      <c r="V16" s="4"/>
      <c r="W16" s="4"/>
      <c r="X16" s="4" t="s">
        <v>201</v>
      </c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 t="s">
        <v>216</v>
      </c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 t="b">
        <v>0</v>
      </c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</row>
    <row r="17" spans="1:75" ht="15.01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 t="s">
        <v>200</v>
      </c>
      <c r="Q17" s="4"/>
      <c r="R17" s="4">
        <v>-0.8</v>
      </c>
      <c r="S17" s="4">
        <v>15.6</v>
      </c>
      <c r="T17" s="4"/>
      <c r="U17" s="4"/>
      <c r="V17" s="4"/>
      <c r="W17" s="4"/>
      <c r="X17" s="4" t="s">
        <v>201</v>
      </c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 t="s">
        <v>217</v>
      </c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 t="b">
        <v>0</v>
      </c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</row>
    <row r="18" spans="1:75" ht="15.01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 t="s">
        <v>200</v>
      </c>
      <c r="Q18" s="4"/>
      <c r="R18" s="4">
        <v>12.6</v>
      </c>
      <c r="S18" s="4">
        <v>13</v>
      </c>
      <c r="T18" s="4"/>
      <c r="U18" s="4"/>
      <c r="V18" s="4"/>
      <c r="W18" s="4"/>
      <c r="X18" s="4" t="s">
        <v>201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 t="s">
        <v>218</v>
      </c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 t="b">
        <v>0</v>
      </c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</row>
    <row r="19" spans="1:75" ht="15.01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 t="s">
        <v>200</v>
      </c>
      <c r="Q19" s="4"/>
      <c r="R19" s="4">
        <v>71.3</v>
      </c>
      <c r="S19" s="4">
        <v>11.8</v>
      </c>
      <c r="T19" s="4"/>
      <c r="U19" s="4"/>
      <c r="V19" s="4"/>
      <c r="W19" s="4"/>
      <c r="X19" s="4" t="s">
        <v>201</v>
      </c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 t="s">
        <v>219</v>
      </c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 t="b">
        <v>0</v>
      </c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</row>
    <row r="20" spans="1:75" ht="15.01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 t="s">
        <v>200</v>
      </c>
      <c r="Q20" s="4"/>
      <c r="R20" s="4">
        <v>-13.6</v>
      </c>
      <c r="S20" s="4">
        <v>18.3</v>
      </c>
      <c r="T20" s="4"/>
      <c r="U20" s="4"/>
      <c r="V20" s="4"/>
      <c r="W20" s="4"/>
      <c r="X20" s="4" t="s">
        <v>201</v>
      </c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 t="s">
        <v>220</v>
      </c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 t="b">
        <v>0</v>
      </c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</row>
    <row r="21" spans="1:75" ht="15.01" customHeight="1">
      <c r="A21" s="4" t="s">
        <v>209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 t="s">
        <v>200</v>
      </c>
      <c r="Q21" s="4"/>
      <c r="R21" s="4"/>
      <c r="S21" s="4"/>
      <c r="T21" s="4"/>
      <c r="U21" s="4"/>
      <c r="V21" s="4"/>
      <c r="W21" s="4"/>
      <c r="X21" s="4" t="s">
        <v>201</v>
      </c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 t="s">
        <v>221</v>
      </c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 t="b">
        <v>0</v>
      </c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</row>
    <row r="22" spans="1:75" ht="15.01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 t="s">
        <v>200</v>
      </c>
      <c r="Q22" s="4"/>
      <c r="R22" s="4">
        <v>-28.3</v>
      </c>
      <c r="S22" s="4">
        <v>7.5</v>
      </c>
      <c r="T22" s="4"/>
      <c r="U22" s="4"/>
      <c r="V22" s="4"/>
      <c r="W22" s="4"/>
      <c r="X22" s="4" t="s">
        <v>201</v>
      </c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 t="s">
        <v>222</v>
      </c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 t="b">
        <v>0</v>
      </c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</row>
    <row r="23" spans="1:75" ht="15.01" customHeight="1">
      <c r="A23" s="4" t="s">
        <v>209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 t="s">
        <v>200</v>
      </c>
      <c r="Q23" s="4"/>
      <c r="R23" s="4"/>
      <c r="S23" s="4"/>
      <c r="T23" s="4"/>
      <c r="U23" s="4"/>
      <c r="V23" s="4"/>
      <c r="W23" s="4"/>
      <c r="X23" s="4" t="s">
        <v>201</v>
      </c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 t="s">
        <v>223</v>
      </c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 t="b">
        <v>0</v>
      </c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</row>
    <row r="24" spans="1:75" ht="15.01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 t="s">
        <v>200</v>
      </c>
      <c r="Q24" s="4"/>
      <c r="R24" s="4">
        <v>-12.9</v>
      </c>
      <c r="S24" s="4">
        <v>3.7</v>
      </c>
      <c r="T24" s="4"/>
      <c r="U24" s="4"/>
      <c r="V24" s="4"/>
      <c r="W24" s="4"/>
      <c r="X24" s="4" t="s">
        <v>201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 t="s">
        <v>224</v>
      </c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 t="b">
        <v>0</v>
      </c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</row>
    <row r="25" spans="1:75" ht="15.01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 t="s">
        <v>200</v>
      </c>
      <c r="Q25" s="4"/>
      <c r="R25" s="4">
        <v>7.8</v>
      </c>
      <c r="S25" s="4">
        <v>20.1</v>
      </c>
      <c r="T25" s="4"/>
      <c r="U25" s="4"/>
      <c r="V25" s="4"/>
      <c r="W25" s="4"/>
      <c r="X25" s="4" t="s">
        <v>201</v>
      </c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 t="s">
        <v>225</v>
      </c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 t="b">
        <v>0</v>
      </c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</row>
    <row r="26" spans="1:75" ht="15.01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 t="s">
        <v>200</v>
      </c>
      <c r="Q26" s="4"/>
      <c r="R26" s="4">
        <v>-14.6</v>
      </c>
      <c r="S26" s="4">
        <v>3.1</v>
      </c>
      <c r="T26" s="4"/>
      <c r="U26" s="4"/>
      <c r="V26" s="4"/>
      <c r="W26" s="4"/>
      <c r="X26" s="4" t="s">
        <v>201</v>
      </c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 t="s">
        <v>226</v>
      </c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 t="b">
        <v>0</v>
      </c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</row>
    <row r="27" spans="1:75" ht="15.01" customHeight="1">
      <c r="A27" s="4" t="s">
        <v>209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 t="s">
        <v>200</v>
      </c>
      <c r="Q27" s="4"/>
      <c r="R27" s="4"/>
      <c r="S27" s="4"/>
      <c r="T27" s="4"/>
      <c r="U27" s="4"/>
      <c r="V27" s="4"/>
      <c r="W27" s="4"/>
      <c r="X27" s="4" t="s">
        <v>201</v>
      </c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 t="s">
        <v>227</v>
      </c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 t="b">
        <v>0</v>
      </c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</row>
    <row r="28" spans="1:75" ht="15.01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 t="s">
        <v>200</v>
      </c>
      <c r="Q28" s="4"/>
      <c r="R28" s="4">
        <v>-522.5</v>
      </c>
      <c r="S28" s="4">
        <v>15.4</v>
      </c>
      <c r="T28" s="4"/>
      <c r="U28" s="4"/>
      <c r="V28" s="4"/>
      <c r="W28" s="4"/>
      <c r="X28" s="4" t="s">
        <v>201</v>
      </c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 t="s">
        <v>228</v>
      </c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 t="b">
        <v>0</v>
      </c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</row>
    <row r="29" spans="1:75" ht="15.01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 t="s">
        <v>200</v>
      </c>
      <c r="Q29" s="4"/>
      <c r="R29" s="4">
        <v>-364.6</v>
      </c>
      <c r="S29" s="4">
        <v>88.8</v>
      </c>
      <c r="T29" s="4"/>
      <c r="U29" s="4"/>
      <c r="V29" s="4"/>
      <c r="W29" s="4"/>
      <c r="X29" s="4" t="s">
        <v>201</v>
      </c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 t="s">
        <v>229</v>
      </c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 t="b">
        <v>0</v>
      </c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</row>
    <row r="30" spans="1:75" ht="15.01" customHeight="1">
      <c r="A30" s="4" t="s">
        <v>209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 t="s">
        <v>200</v>
      </c>
      <c r="Q30" s="4"/>
      <c r="R30" s="4"/>
      <c r="S30" s="4"/>
      <c r="T30" s="4"/>
      <c r="U30" s="4"/>
      <c r="V30" s="4"/>
      <c r="W30" s="4"/>
      <c r="X30" s="4" t="s">
        <v>201</v>
      </c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 t="s">
        <v>230</v>
      </c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 t="b">
        <v>0</v>
      </c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</row>
    <row r="31" spans="1:75" ht="15.01" customHeight="1">
      <c r="A31" s="4" t="s">
        <v>209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 t="s">
        <v>200</v>
      </c>
      <c r="Q31" s="4"/>
      <c r="R31" s="4"/>
      <c r="S31" s="4"/>
      <c r="T31" s="4"/>
      <c r="U31" s="4"/>
      <c r="V31" s="4"/>
      <c r="W31" s="4"/>
      <c r="X31" s="4" t="s">
        <v>201</v>
      </c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 t="s">
        <v>231</v>
      </c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 t="b">
        <v>0</v>
      </c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</row>
    <row r="32" spans="1:75" ht="15.01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 t="s">
        <v>200</v>
      </c>
      <c r="Q32" s="4"/>
      <c r="R32" s="4">
        <v>-109</v>
      </c>
      <c r="S32" s="4">
        <v>9.699999999999999</v>
      </c>
      <c r="T32" s="4"/>
      <c r="U32" s="4"/>
      <c r="V32" s="4"/>
      <c r="W32" s="4"/>
      <c r="X32" s="4" t="s">
        <v>201</v>
      </c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 t="s">
        <v>232</v>
      </c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 t="b">
        <v>0</v>
      </c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</row>
    <row r="33" spans="1:75" ht="15.01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 t="s">
        <v>200</v>
      </c>
      <c r="Q33" s="4"/>
      <c r="R33" s="4">
        <v>-10</v>
      </c>
      <c r="S33" s="4">
        <v>4.4</v>
      </c>
      <c r="T33" s="4"/>
      <c r="U33" s="4"/>
      <c r="V33" s="4"/>
      <c r="W33" s="4"/>
      <c r="X33" s="4" t="s">
        <v>201</v>
      </c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 t="s">
        <v>233</v>
      </c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 t="b">
        <v>0</v>
      </c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</row>
    <row r="34" spans="1:75" ht="15.01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 t="s">
        <v>200</v>
      </c>
      <c r="Q34" s="4"/>
      <c r="R34" s="4">
        <v>1</v>
      </c>
      <c r="S34" s="4">
        <v>6.3</v>
      </c>
      <c r="T34" s="4"/>
      <c r="U34" s="4"/>
      <c r="V34" s="4"/>
      <c r="W34" s="4"/>
      <c r="X34" s="4" t="s">
        <v>201</v>
      </c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 t="s">
        <v>234</v>
      </c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 t="b">
        <v>0</v>
      </c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</row>
    <row r="35" spans="1:75" ht="15.01" customHeight="1">
      <c r="A35" s="4" t="s">
        <v>209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 t="s">
        <v>200</v>
      </c>
      <c r="Q35" s="4"/>
      <c r="R35" s="4"/>
      <c r="S35" s="4"/>
      <c r="T35" s="4"/>
      <c r="U35" s="4"/>
      <c r="V35" s="4"/>
      <c r="W35" s="4"/>
      <c r="X35" s="4" t="s">
        <v>201</v>
      </c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 t="s">
        <v>235</v>
      </c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 t="b">
        <v>0</v>
      </c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</row>
    <row r="36" spans="1:75" ht="15.01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 t="s">
        <v>200</v>
      </c>
      <c r="Q36" s="4"/>
      <c r="R36" s="4">
        <v>-671.6</v>
      </c>
      <c r="S36" s="4">
        <v>20.3</v>
      </c>
      <c r="T36" s="4"/>
      <c r="U36" s="4"/>
      <c r="V36" s="4"/>
      <c r="W36" s="4"/>
      <c r="X36" s="4" t="s">
        <v>201</v>
      </c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 t="s">
        <v>236</v>
      </c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 t="b">
        <v>0</v>
      </c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</row>
    <row r="37" spans="1:75" ht="15.01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 t="s">
        <v>200</v>
      </c>
      <c r="Q37" s="4"/>
      <c r="R37" s="4">
        <v>-368.5</v>
      </c>
      <c r="S37" s="4">
        <v>26.8</v>
      </c>
      <c r="T37" s="4"/>
      <c r="U37" s="4"/>
      <c r="V37" s="4"/>
      <c r="W37" s="4"/>
      <c r="X37" s="4" t="s">
        <v>201</v>
      </c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 t="s">
        <v>237</v>
      </c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 t="b">
        <v>0</v>
      </c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</row>
    <row r="38" spans="1:75" ht="15.01" customHeight="1">
      <c r="A38" s="4" t="s">
        <v>209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 t="s">
        <v>200</v>
      </c>
      <c r="Q38" s="4"/>
      <c r="R38" s="4"/>
      <c r="S38" s="4"/>
      <c r="T38" s="4"/>
      <c r="U38" s="4"/>
      <c r="V38" s="4"/>
      <c r="W38" s="4"/>
      <c r="X38" s="4" t="s">
        <v>201</v>
      </c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 t="s">
        <v>238</v>
      </c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 t="b">
        <v>0</v>
      </c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</row>
    <row r="39" spans="1:75" ht="15.01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 t="s">
        <v>200</v>
      </c>
      <c r="Q39" s="4"/>
      <c r="R39" s="4">
        <v>-383.9</v>
      </c>
      <c r="S39" s="4">
        <v>20.7</v>
      </c>
      <c r="T39" s="4"/>
      <c r="U39" s="4"/>
      <c r="V39" s="4"/>
      <c r="W39" s="4"/>
      <c r="X39" s="4" t="s">
        <v>201</v>
      </c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 t="s">
        <v>239</v>
      </c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 t="b">
        <v>0</v>
      </c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</row>
    <row r="40" spans="1:75" ht="15.01" customHeight="1">
      <c r="A40" s="4" t="s">
        <v>209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 t="s">
        <v>200</v>
      </c>
      <c r="Q40" s="4"/>
      <c r="R40" s="4"/>
      <c r="S40" s="4"/>
      <c r="T40" s="4"/>
      <c r="U40" s="4"/>
      <c r="V40" s="4"/>
      <c r="W40" s="4"/>
      <c r="X40" s="4" t="s">
        <v>201</v>
      </c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 t="s">
        <v>240</v>
      </c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 t="b">
        <v>0</v>
      </c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</row>
    <row r="41" spans="1:75" ht="15.01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 t="s">
        <v>200</v>
      </c>
      <c r="Q41" s="4"/>
      <c r="R41" s="4">
        <v>-49.4</v>
      </c>
      <c r="S41" s="4">
        <v>9.699999999999999</v>
      </c>
      <c r="T41" s="4"/>
      <c r="U41" s="4"/>
      <c r="V41" s="4"/>
      <c r="W41" s="4"/>
      <c r="X41" s="4" t="s">
        <v>201</v>
      </c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 t="s">
        <v>241</v>
      </c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 t="b">
        <v>0</v>
      </c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</row>
    <row r="42" spans="1:75" ht="15.01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 t="s">
        <v>200</v>
      </c>
      <c r="Q42" s="4"/>
      <c r="R42" s="4">
        <v>-8.199999999999999</v>
      </c>
      <c r="S42" s="4">
        <v>39.2</v>
      </c>
      <c r="T42" s="4"/>
      <c r="U42" s="4"/>
      <c r="V42" s="4"/>
      <c r="W42" s="4"/>
      <c r="X42" s="4" t="s">
        <v>201</v>
      </c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 t="s">
        <v>242</v>
      </c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 t="b">
        <v>0</v>
      </c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</row>
    <row r="43" spans="1:75" ht="15.01" customHeight="1">
      <c r="A43" s="4" t="s">
        <v>209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 t="s">
        <v>200</v>
      </c>
      <c r="Q43" s="4"/>
      <c r="R43" s="4"/>
      <c r="S43" s="4"/>
      <c r="T43" s="4"/>
      <c r="U43" s="4"/>
      <c r="V43" s="4"/>
      <c r="W43" s="4"/>
      <c r="X43" s="4" t="s">
        <v>201</v>
      </c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 t="s">
        <v>243</v>
      </c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 t="b">
        <v>0</v>
      </c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</row>
    <row r="44" spans="1:75" ht="15.01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 t="s">
        <v>200</v>
      </c>
      <c r="Q44" s="4"/>
      <c r="R44" s="4">
        <v>-57.7</v>
      </c>
      <c r="S44" s="4">
        <v>33.2</v>
      </c>
      <c r="T44" s="4"/>
      <c r="U44" s="4"/>
      <c r="V44" s="4"/>
      <c r="W44" s="4"/>
      <c r="X44" s="4" t="s">
        <v>201</v>
      </c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 t="s">
        <v>244</v>
      </c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 t="b">
        <v>0</v>
      </c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</row>
    <row r="45" spans="1:75" ht="15.01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 t="s">
        <v>200</v>
      </c>
      <c r="Q45" s="4"/>
      <c r="R45" s="4">
        <v>-58.1</v>
      </c>
      <c r="S45" s="4">
        <v>24.7</v>
      </c>
      <c r="T45" s="4"/>
      <c r="U45" s="4"/>
      <c r="V45" s="4"/>
      <c r="W45" s="4"/>
      <c r="X45" s="4" t="s">
        <v>201</v>
      </c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 t="s">
        <v>245</v>
      </c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 t="b">
        <v>0</v>
      </c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</row>
    <row r="46" spans="1:75" ht="15.01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 t="s">
        <v>200</v>
      </c>
      <c r="Q46" s="4"/>
      <c r="R46" s="4">
        <v>-423.3</v>
      </c>
      <c r="S46" s="4">
        <v>10.5</v>
      </c>
      <c r="T46" s="4"/>
      <c r="U46" s="4"/>
      <c r="V46" s="4"/>
      <c r="W46" s="4"/>
      <c r="X46" s="4" t="s">
        <v>201</v>
      </c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 t="s">
        <v>246</v>
      </c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 t="b">
        <v>0</v>
      </c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</row>
    <row r="47" spans="1:75" ht="15.01" customHeight="1">
      <c r="A47" s="4" t="s">
        <v>209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 t="s">
        <v>200</v>
      </c>
      <c r="Q47" s="4"/>
      <c r="R47" s="4"/>
      <c r="S47" s="4"/>
      <c r="T47" s="4"/>
      <c r="U47" s="4"/>
      <c r="V47" s="4"/>
      <c r="W47" s="4"/>
      <c r="X47" s="4" t="s">
        <v>201</v>
      </c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 t="s">
        <v>247</v>
      </c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 t="b">
        <v>0</v>
      </c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</row>
    <row r="48" spans="1:75" ht="15.01" customHeight="1">
      <c r="A48" s="4" t="s">
        <v>209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 t="s">
        <v>200</v>
      </c>
      <c r="Q48" s="4"/>
      <c r="R48" s="4"/>
      <c r="S48" s="4"/>
      <c r="T48" s="4"/>
      <c r="U48" s="4"/>
      <c r="V48" s="4"/>
      <c r="W48" s="4"/>
      <c r="X48" s="4" t="s">
        <v>201</v>
      </c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 t="s">
        <v>248</v>
      </c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 t="b">
        <v>0</v>
      </c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</row>
    <row r="49" spans="1:75" ht="15.01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 t="s">
        <v>200</v>
      </c>
      <c r="Q49" s="4"/>
      <c r="R49" s="4">
        <v>-277.5</v>
      </c>
      <c r="S49" s="4">
        <v>24.5</v>
      </c>
      <c r="T49" s="4"/>
      <c r="U49" s="4"/>
      <c r="V49" s="4"/>
      <c r="W49" s="4"/>
      <c r="X49" s="4" t="s">
        <v>201</v>
      </c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 t="s">
        <v>249</v>
      </c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 t="b">
        <v>0</v>
      </c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</row>
    <row r="50" spans="1:75" ht="15.01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 t="s">
        <v>200</v>
      </c>
      <c r="Q50" s="4"/>
      <c r="R50" s="4">
        <v>3.6</v>
      </c>
      <c r="S50" s="4">
        <v>11.1</v>
      </c>
      <c r="T50" s="4"/>
      <c r="U50" s="4"/>
      <c r="V50" s="4"/>
      <c r="W50" s="4"/>
      <c r="X50" s="4" t="s">
        <v>201</v>
      </c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 t="s">
        <v>250</v>
      </c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 t="b">
        <v>0</v>
      </c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</row>
    <row r="51" spans="1:75" ht="15.01" customHeight="1">
      <c r="A51" s="4" t="s">
        <v>209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 t="s">
        <v>200</v>
      </c>
      <c r="Q51" s="4"/>
      <c r="R51" s="4"/>
      <c r="S51" s="4"/>
      <c r="T51" s="4"/>
      <c r="U51" s="4"/>
      <c r="V51" s="4"/>
      <c r="W51" s="4"/>
      <c r="X51" s="4" t="s">
        <v>201</v>
      </c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 t="s">
        <v>251</v>
      </c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 t="b">
        <v>0</v>
      </c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</row>
    <row r="52" spans="1:75" ht="15.01" customHeight="1">
      <c r="A52" s="4" t="s">
        <v>209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 t="s">
        <v>200</v>
      </c>
      <c r="Q52" s="4"/>
      <c r="R52" s="4"/>
      <c r="S52" s="4"/>
      <c r="T52" s="4"/>
      <c r="U52" s="4"/>
      <c r="V52" s="4"/>
      <c r="W52" s="4"/>
      <c r="X52" s="4" t="s">
        <v>201</v>
      </c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 t="s">
        <v>252</v>
      </c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 t="b">
        <v>0</v>
      </c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</row>
    <row r="53" spans="1:75" ht="15.01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 t="s">
        <v>200</v>
      </c>
      <c r="Q53" s="4"/>
      <c r="R53" s="4">
        <v>0</v>
      </c>
      <c r="S53" s="4">
        <v>162.8</v>
      </c>
      <c r="T53" s="4"/>
      <c r="U53" s="4"/>
      <c r="V53" s="4"/>
      <c r="W53" s="4"/>
      <c r="X53" s="4" t="s">
        <v>201</v>
      </c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 t="s">
        <v>253</v>
      </c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 t="b">
        <v>0</v>
      </c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</row>
    <row r="54" spans="1:75" ht="15.01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 t="s">
        <v>200</v>
      </c>
      <c r="Q54" s="4"/>
      <c r="R54" s="4">
        <v>-6.5</v>
      </c>
      <c r="S54" s="4">
        <v>7.8</v>
      </c>
      <c r="T54" s="4"/>
      <c r="U54" s="4"/>
      <c r="V54" s="4"/>
      <c r="W54" s="4"/>
      <c r="X54" s="4" t="s">
        <v>201</v>
      </c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 t="s">
        <v>254</v>
      </c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 t="b">
        <v>0</v>
      </c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</row>
    <row r="55" spans="1:75" ht="15.01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 t="s">
        <v>200</v>
      </c>
      <c r="Q55" s="4"/>
      <c r="R55" s="4">
        <v>-162.4</v>
      </c>
      <c r="S55" s="4">
        <v>34</v>
      </c>
      <c r="T55" s="4"/>
      <c r="U55" s="4"/>
      <c r="V55" s="4"/>
      <c r="W55" s="4"/>
      <c r="X55" s="4" t="s">
        <v>201</v>
      </c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 t="s">
        <v>255</v>
      </c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 t="b">
        <v>0</v>
      </c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</row>
    <row r="56" spans="1:75" ht="15.01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 t="s">
        <v>200</v>
      </c>
      <c r="Q56" s="4"/>
      <c r="R56" s="4">
        <v>98.7</v>
      </c>
      <c r="S56" s="4">
        <v>5.8</v>
      </c>
      <c r="T56" s="4"/>
      <c r="U56" s="4"/>
      <c r="V56" s="4"/>
      <c r="W56" s="4"/>
      <c r="X56" s="4" t="s">
        <v>201</v>
      </c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 t="s">
        <v>256</v>
      </c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 t="b">
        <v>0</v>
      </c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</row>
    <row r="57" spans="1:75" ht="15.01" customHeight="1">
      <c r="A57" s="4" t="s">
        <v>209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 t="s">
        <v>200</v>
      </c>
      <c r="Q57" s="4"/>
      <c r="R57" s="4"/>
      <c r="S57" s="4"/>
      <c r="T57" s="4"/>
      <c r="U57" s="4"/>
      <c r="V57" s="4"/>
      <c r="W57" s="4"/>
      <c r="X57" s="4" t="s">
        <v>201</v>
      </c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 t="s">
        <v>257</v>
      </c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 t="b">
        <v>0</v>
      </c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</row>
    <row r="58" spans="1:75" ht="15.01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 t="s">
        <v>200</v>
      </c>
      <c r="Q58" s="4"/>
      <c r="R58" s="4">
        <v>162.7</v>
      </c>
      <c r="S58" s="4">
        <v>15.4</v>
      </c>
      <c r="T58" s="4"/>
      <c r="U58" s="4"/>
      <c r="V58" s="4"/>
      <c r="W58" s="4"/>
      <c r="X58" s="4" t="s">
        <v>201</v>
      </c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 t="s">
        <v>258</v>
      </c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 t="b">
        <v>0</v>
      </c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</row>
    <row r="59" spans="1:75" ht="15.01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 t="s">
        <v>200</v>
      </c>
      <c r="Q59" s="4"/>
      <c r="R59" s="4">
        <v>-659.9</v>
      </c>
      <c r="S59" s="4">
        <v>97.2</v>
      </c>
      <c r="T59" s="4"/>
      <c r="U59" s="4"/>
      <c r="V59" s="4"/>
      <c r="W59" s="4"/>
      <c r="X59" s="4" t="s">
        <v>201</v>
      </c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 t="s">
        <v>259</v>
      </c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 t="b">
        <v>0</v>
      </c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</row>
    <row r="60" spans="1:75" ht="15.01" customHeight="1">
      <c r="A60" s="4" t="s">
        <v>209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 t="s">
        <v>200</v>
      </c>
      <c r="Q60" s="4"/>
      <c r="R60" s="4"/>
      <c r="S60" s="4"/>
      <c r="T60" s="4"/>
      <c r="U60" s="4"/>
      <c r="V60" s="4"/>
      <c r="W60" s="4"/>
      <c r="X60" s="4" t="s">
        <v>201</v>
      </c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 t="s">
        <v>260</v>
      </c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 t="b">
        <v>0</v>
      </c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</row>
    <row r="61" spans="1:75" ht="15.01" customHeight="1">
      <c r="A61" s="4" t="s">
        <v>209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 t="s">
        <v>200</v>
      </c>
      <c r="Q61" s="4"/>
      <c r="R61" s="4"/>
      <c r="S61" s="4"/>
      <c r="T61" s="4"/>
      <c r="U61" s="4"/>
      <c r="V61" s="4"/>
      <c r="W61" s="4"/>
      <c r="X61" s="4" t="s">
        <v>201</v>
      </c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 t="s">
        <v>261</v>
      </c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 t="b">
        <v>0</v>
      </c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</row>
    <row r="62" spans="1:75" ht="15.01" customHeight="1">
      <c r="A62" s="4" t="s">
        <v>209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 t="s">
        <v>200</v>
      </c>
      <c r="Q62" s="4"/>
      <c r="R62" s="4"/>
      <c r="S62" s="4"/>
      <c r="T62" s="4"/>
      <c r="U62" s="4"/>
      <c r="V62" s="4"/>
      <c r="W62" s="4"/>
      <c r="X62" s="4" t="s">
        <v>201</v>
      </c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 t="s">
        <v>262</v>
      </c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 t="b">
        <v>0</v>
      </c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</row>
    <row r="63" spans="1:75" ht="15.01" customHeight="1">
      <c r="A63" s="4" t="s">
        <v>209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 t="s">
        <v>200</v>
      </c>
      <c r="Q63" s="4"/>
      <c r="R63" s="4"/>
      <c r="S63" s="4"/>
      <c r="T63" s="4"/>
      <c r="U63" s="4"/>
      <c r="V63" s="4"/>
      <c r="W63" s="4"/>
      <c r="X63" s="4" t="s">
        <v>201</v>
      </c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 t="s">
        <v>263</v>
      </c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 t="b">
        <v>0</v>
      </c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</row>
    <row r="64" spans="1:75" ht="15.01" customHeight="1">
      <c r="A64" s="4" t="s">
        <v>209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 t="s">
        <v>200</v>
      </c>
      <c r="Q64" s="4"/>
      <c r="R64" s="4"/>
      <c r="S64" s="4"/>
      <c r="T64" s="4"/>
      <c r="U64" s="4"/>
      <c r="V64" s="4"/>
      <c r="W64" s="4"/>
      <c r="X64" s="4" t="s">
        <v>201</v>
      </c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 t="s">
        <v>264</v>
      </c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 t="b">
        <v>0</v>
      </c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</row>
    <row r="65" spans="1:75" ht="15.01" customHeight="1">
      <c r="A65" s="4" t="s">
        <v>209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 t="s">
        <v>200</v>
      </c>
      <c r="Q65" s="4"/>
      <c r="R65" s="4"/>
      <c r="S65" s="4"/>
      <c r="T65" s="4"/>
      <c r="U65" s="4"/>
      <c r="V65" s="4"/>
      <c r="W65" s="4"/>
      <c r="X65" s="4" t="s">
        <v>201</v>
      </c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 t="s">
        <v>265</v>
      </c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 t="b">
        <v>0</v>
      </c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</row>
    <row r="66" spans="1:75" ht="15.01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 t="s">
        <v>200</v>
      </c>
      <c r="Q66" s="4"/>
      <c r="R66" s="4">
        <v>-46.2</v>
      </c>
      <c r="S66" s="4">
        <v>33.5</v>
      </c>
      <c r="T66" s="4"/>
      <c r="U66" s="4"/>
      <c r="V66" s="4"/>
      <c r="W66" s="4"/>
      <c r="X66" s="4" t="s">
        <v>201</v>
      </c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 t="s">
        <v>266</v>
      </c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 t="b">
        <v>0</v>
      </c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</row>
    <row r="67" spans="1:75" ht="15.01" customHeight="1">
      <c r="A67" s="4" t="s">
        <v>209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 t="s">
        <v>200</v>
      </c>
      <c r="Q67" s="4"/>
      <c r="R67" s="4"/>
      <c r="S67" s="4"/>
      <c r="T67" s="4"/>
      <c r="U67" s="4"/>
      <c r="V67" s="4"/>
      <c r="W67" s="4"/>
      <c r="X67" s="4" t="s">
        <v>201</v>
      </c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 t="s">
        <v>267</v>
      </c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 t="b">
        <v>0</v>
      </c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</row>
    <row r="68" spans="1:75" ht="15.01" customHeight="1">
      <c r="A68" s="4" t="s">
        <v>209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 t="s">
        <v>200</v>
      </c>
      <c r="Q68" s="4"/>
      <c r="R68" s="4"/>
      <c r="S68" s="4"/>
      <c r="T68" s="4"/>
      <c r="U68" s="4"/>
      <c r="V68" s="4"/>
      <c r="W68" s="4"/>
      <c r="X68" s="4" t="s">
        <v>201</v>
      </c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 t="s">
        <v>268</v>
      </c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 t="b">
        <v>0</v>
      </c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</row>
    <row r="69" spans="1:75" ht="15.01" customHeight="1">
      <c r="A69" s="4" t="s">
        <v>209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 t="s">
        <v>200</v>
      </c>
      <c r="Q69" s="4"/>
      <c r="R69" s="4"/>
      <c r="S69" s="4"/>
      <c r="T69" s="4"/>
      <c r="U69" s="4"/>
      <c r="V69" s="4"/>
      <c r="W69" s="4"/>
      <c r="X69" s="4" t="s">
        <v>201</v>
      </c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 t="s">
        <v>269</v>
      </c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 t="b">
        <v>0</v>
      </c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</row>
    <row r="70" spans="1:75" ht="15.01" customHeight="1">
      <c r="A70" s="4" t="s">
        <v>209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 t="s">
        <v>200</v>
      </c>
      <c r="Q70" s="4"/>
      <c r="R70" s="4"/>
      <c r="S70" s="4"/>
      <c r="T70" s="4"/>
      <c r="U70" s="4"/>
      <c r="V70" s="4"/>
      <c r="W70" s="4"/>
      <c r="X70" s="4" t="s">
        <v>201</v>
      </c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 t="s">
        <v>270</v>
      </c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 t="b">
        <v>0</v>
      </c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</row>
    <row r="71" spans="1:75" ht="15.01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 t="s">
        <v>200</v>
      </c>
      <c r="Q71" s="4"/>
      <c r="R71" s="4">
        <v>-128.2</v>
      </c>
      <c r="S71" s="4">
        <v>45</v>
      </c>
      <c r="T71" s="4"/>
      <c r="U71" s="4"/>
      <c r="V71" s="4"/>
      <c r="W71" s="4"/>
      <c r="X71" s="4" t="s">
        <v>201</v>
      </c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 t="s">
        <v>271</v>
      </c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 t="b">
        <v>0</v>
      </c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</row>
    <row r="72" spans="1:75" ht="15.01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 t="s">
        <v>200</v>
      </c>
      <c r="Q72" s="4"/>
      <c r="R72" s="4">
        <v>-50.2</v>
      </c>
      <c r="S72" s="4">
        <v>1.2</v>
      </c>
      <c r="T72" s="4"/>
      <c r="U72" s="4"/>
      <c r="V72" s="4"/>
      <c r="W72" s="4"/>
      <c r="X72" s="4" t="s">
        <v>201</v>
      </c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 t="s">
        <v>272</v>
      </c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 t="b">
        <v>0</v>
      </c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</row>
    <row r="73" spans="1:75" ht="15.01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 t="s">
        <v>200</v>
      </c>
      <c r="Q73" s="4"/>
      <c r="R73" s="4">
        <v>-26.4</v>
      </c>
      <c r="S73" s="4">
        <v>0.6</v>
      </c>
      <c r="T73" s="4"/>
      <c r="U73" s="4"/>
      <c r="V73" s="4"/>
      <c r="W73" s="4"/>
      <c r="X73" s="4" t="s">
        <v>201</v>
      </c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 t="s">
        <v>273</v>
      </c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 t="b">
        <v>0</v>
      </c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</row>
    <row r="74" spans="1:75" ht="15.01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 t="s">
        <v>200</v>
      </c>
      <c r="Q74" s="4"/>
      <c r="R74" s="4">
        <v>-34.5</v>
      </c>
      <c r="S74" s="4">
        <v>1.1</v>
      </c>
      <c r="T74" s="4"/>
      <c r="U74" s="4"/>
      <c r="V74" s="4"/>
      <c r="W74" s="4"/>
      <c r="X74" s="4" t="s">
        <v>201</v>
      </c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 t="s">
        <v>274</v>
      </c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 t="b">
        <v>0</v>
      </c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</row>
    <row r="75" spans="1:75" ht="15.01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 t="s">
        <v>200</v>
      </c>
      <c r="Q75" s="4"/>
      <c r="R75" s="4">
        <v>-57.8</v>
      </c>
      <c r="S75" s="4">
        <v>7</v>
      </c>
      <c r="T75" s="4"/>
      <c r="U75" s="4"/>
      <c r="V75" s="4"/>
      <c r="W75" s="4"/>
      <c r="X75" s="4" t="s">
        <v>201</v>
      </c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 t="s">
        <v>275</v>
      </c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 t="b">
        <v>0</v>
      </c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</row>
    <row r="76" spans="1:75" ht="15.01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 t="s">
        <v>200</v>
      </c>
      <c r="Q76" s="4"/>
      <c r="R76" s="4">
        <v>7</v>
      </c>
      <c r="S76" s="4">
        <v>2</v>
      </c>
      <c r="T76" s="4"/>
      <c r="U76" s="4"/>
      <c r="V76" s="4"/>
      <c r="W76" s="4"/>
      <c r="X76" s="4" t="s">
        <v>201</v>
      </c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 t="s">
        <v>276</v>
      </c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 t="b">
        <v>0</v>
      </c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</row>
    <row r="77" spans="1:75" ht="15.01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 t="s">
        <v>200</v>
      </c>
      <c r="Q77" s="4"/>
      <c r="R77" s="4">
        <v>-326.5</v>
      </c>
      <c r="S77" s="4">
        <v>6.4</v>
      </c>
      <c r="T77" s="4"/>
      <c r="U77" s="4"/>
      <c r="V77" s="4"/>
      <c r="W77" s="4"/>
      <c r="X77" s="4" t="s">
        <v>201</v>
      </c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 t="s">
        <v>277</v>
      </c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 t="b">
        <v>0</v>
      </c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</row>
    <row r="78" spans="1:75" ht="15.01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 t="s">
        <v>200</v>
      </c>
      <c r="Q78" s="4"/>
      <c r="R78" s="4">
        <v>-6.3</v>
      </c>
      <c r="S78" s="4">
        <v>6.6</v>
      </c>
      <c r="T78" s="4"/>
      <c r="U78" s="4"/>
      <c r="V78" s="4"/>
      <c r="W78" s="4"/>
      <c r="X78" s="4" t="s">
        <v>201</v>
      </c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 t="s">
        <v>278</v>
      </c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 t="b">
        <v>0</v>
      </c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</row>
    <row r="79" spans="1:75" ht="15.01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 t="s">
        <v>200</v>
      </c>
      <c r="Q79" s="4"/>
      <c r="R79" s="4">
        <v>206.9</v>
      </c>
      <c r="S79" s="4">
        <v>16.4</v>
      </c>
      <c r="T79" s="4"/>
      <c r="U79" s="4"/>
      <c r="V79" s="4"/>
      <c r="W79" s="4"/>
      <c r="X79" s="4" t="s">
        <v>201</v>
      </c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 t="s">
        <v>279</v>
      </c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 t="b">
        <v>0</v>
      </c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</row>
    <row r="80" spans="1:75" ht="15.01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 t="s">
        <v>200</v>
      </c>
      <c r="Q80" s="4"/>
      <c r="R80" s="4">
        <v>49.4</v>
      </c>
      <c r="S80" s="4">
        <v>1.8</v>
      </c>
      <c r="T80" s="4"/>
      <c r="U80" s="4"/>
      <c r="V80" s="4"/>
      <c r="W80" s="4"/>
      <c r="X80" s="4" t="s">
        <v>201</v>
      </c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 t="s">
        <v>280</v>
      </c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 t="b">
        <v>0</v>
      </c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</row>
    <row r="81" spans="1:75" ht="15.01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 t="s">
        <v>200</v>
      </c>
      <c r="Q81" s="4"/>
      <c r="R81" s="4">
        <v>16.5</v>
      </c>
      <c r="S81" s="4">
        <v>1.7</v>
      </c>
      <c r="T81" s="4"/>
      <c r="U81" s="4"/>
      <c r="V81" s="4"/>
      <c r="W81" s="4"/>
      <c r="X81" s="4" t="s">
        <v>201</v>
      </c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 t="s">
        <v>281</v>
      </c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 t="b">
        <v>0</v>
      </c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</row>
    <row r="82" spans="1:75" ht="15.01" customHeight="1">
      <c r="A82" s="4" t="s">
        <v>209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 t="s">
        <v>200</v>
      </c>
      <c r="Q82" s="4"/>
      <c r="R82" s="4"/>
      <c r="S82" s="4"/>
      <c r="T82" s="4"/>
      <c r="U82" s="4"/>
      <c r="V82" s="4"/>
      <c r="W82" s="4"/>
      <c r="X82" s="4" t="s">
        <v>201</v>
      </c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 t="s">
        <v>282</v>
      </c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 t="b">
        <v>0</v>
      </c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</row>
    <row r="83" spans="1:75" ht="15.01" customHeight="1">
      <c r="A83" s="4" t="s">
        <v>209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 t="s">
        <v>200</v>
      </c>
      <c r="Q83" s="4"/>
      <c r="R83" s="4"/>
      <c r="S83" s="4"/>
      <c r="T83" s="4"/>
      <c r="U83" s="4"/>
      <c r="V83" s="4"/>
      <c r="W83" s="4"/>
      <c r="X83" s="4" t="s">
        <v>201</v>
      </c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 t="s">
        <v>283</v>
      </c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 t="b">
        <v>0</v>
      </c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</row>
    <row r="84" spans="1:75" ht="15.01" customHeight="1">
      <c r="A84" s="4" t="s">
        <v>209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 t="s">
        <v>200</v>
      </c>
      <c r="Q84" s="4"/>
      <c r="R84" s="4"/>
      <c r="S84" s="4"/>
      <c r="T84" s="4"/>
      <c r="U84" s="4"/>
      <c r="V84" s="4"/>
      <c r="W84" s="4"/>
      <c r="X84" s="4" t="s">
        <v>201</v>
      </c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 t="s">
        <v>284</v>
      </c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 t="b">
        <v>0</v>
      </c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</row>
    <row r="85" spans="1:75" ht="15.01" customHeight="1">
      <c r="A85" s="4" t="s">
        <v>209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 t="s">
        <v>200</v>
      </c>
      <c r="Q85" s="4"/>
      <c r="R85" s="4"/>
      <c r="S85" s="4"/>
      <c r="T85" s="4"/>
      <c r="U85" s="4"/>
      <c r="V85" s="4"/>
      <c r="W85" s="4"/>
      <c r="X85" s="4" t="s">
        <v>201</v>
      </c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 t="s">
        <v>285</v>
      </c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 t="b">
        <v>0</v>
      </c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</row>
    <row r="86" spans="1:75" ht="15.01" customHeight="1">
      <c r="A86" s="4" t="s">
        <v>209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 t="s">
        <v>200</v>
      </c>
      <c r="Q86" s="4"/>
      <c r="R86" s="4"/>
      <c r="S86" s="4"/>
      <c r="T86" s="4"/>
      <c r="U86" s="4"/>
      <c r="V86" s="4"/>
      <c r="W86" s="4"/>
      <c r="X86" s="4" t="s">
        <v>201</v>
      </c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 t="s">
        <v>286</v>
      </c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 t="b">
        <v>0</v>
      </c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</row>
    <row r="87" spans="1:75" ht="15.01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 t="s">
        <v>200</v>
      </c>
      <c r="Q87" s="4"/>
      <c r="R87" s="4">
        <v>-35.1</v>
      </c>
      <c r="S87" s="4">
        <v>6.3</v>
      </c>
      <c r="T87" s="4"/>
      <c r="U87" s="4"/>
      <c r="V87" s="4"/>
      <c r="W87" s="4"/>
      <c r="X87" s="4" t="s">
        <v>201</v>
      </c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 t="s">
        <v>287</v>
      </c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 t="b">
        <v>0</v>
      </c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</row>
    <row r="88" spans="1:75" ht="15.01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 t="s">
        <v>200</v>
      </c>
      <c r="Q88" s="4"/>
      <c r="R88" s="4">
        <v>-36</v>
      </c>
      <c r="S88" s="4">
        <v>5.9</v>
      </c>
      <c r="T88" s="4"/>
      <c r="U88" s="4"/>
      <c r="V88" s="4"/>
      <c r="W88" s="4"/>
      <c r="X88" s="4" t="s">
        <v>201</v>
      </c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 t="s">
        <v>288</v>
      </c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 t="b">
        <v>0</v>
      </c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</row>
    <row r="89" spans="1:75" ht="15.01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 t="s">
        <v>200</v>
      </c>
      <c r="Q89" s="4"/>
      <c r="R89" s="4">
        <v>-11.8</v>
      </c>
      <c r="S89" s="4">
        <v>5.8</v>
      </c>
      <c r="T89" s="4"/>
      <c r="U89" s="4"/>
      <c r="V89" s="4"/>
      <c r="W89" s="4"/>
      <c r="X89" s="4" t="s">
        <v>201</v>
      </c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 t="s">
        <v>289</v>
      </c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 t="b">
        <v>0</v>
      </c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</row>
    <row r="90" spans="1:75" ht="15.01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 t="s">
        <v>200</v>
      </c>
      <c r="Q90" s="4"/>
      <c r="R90" s="4">
        <v>-10.9</v>
      </c>
      <c r="S90" s="4">
        <v>5.8</v>
      </c>
      <c r="T90" s="4"/>
      <c r="U90" s="4"/>
      <c r="V90" s="4"/>
      <c r="W90" s="4"/>
      <c r="X90" s="4" t="s">
        <v>201</v>
      </c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 t="s">
        <v>290</v>
      </c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 t="b">
        <v>0</v>
      </c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</row>
    <row r="91" spans="1:75" ht="15.01" customHeight="1">
      <c r="A91" s="4" t="s">
        <v>209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 t="s">
        <v>200</v>
      </c>
      <c r="Q91" s="4"/>
      <c r="R91" s="4"/>
      <c r="S91" s="4"/>
      <c r="T91" s="4"/>
      <c r="U91" s="4"/>
      <c r="V91" s="4"/>
      <c r="W91" s="4"/>
      <c r="X91" s="4" t="s">
        <v>201</v>
      </c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 t="s">
        <v>291</v>
      </c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 t="b">
        <v>0</v>
      </c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</row>
    <row r="92" spans="1:75" ht="15.01" customHeight="1">
      <c r="A92" s="4" t="s">
        <v>209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 t="s">
        <v>200</v>
      </c>
      <c r="Q92" s="4"/>
      <c r="R92" s="4"/>
      <c r="S92" s="4"/>
      <c r="T92" s="4"/>
      <c r="U92" s="4"/>
      <c r="V92" s="4"/>
      <c r="W92" s="4"/>
      <c r="X92" s="4" t="s">
        <v>201</v>
      </c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 t="s">
        <v>292</v>
      </c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 t="b">
        <v>0</v>
      </c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</row>
    <row r="93" spans="1:75" ht="15.01" customHeight="1">
      <c r="A93" s="4" t="s">
        <v>209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 t="s">
        <v>200</v>
      </c>
      <c r="Q93" s="4"/>
      <c r="R93" s="4"/>
      <c r="S93" s="4"/>
      <c r="T93" s="4"/>
      <c r="U93" s="4"/>
      <c r="V93" s="4"/>
      <c r="W93" s="4"/>
      <c r="X93" s="4" t="s">
        <v>201</v>
      </c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 t="s">
        <v>293</v>
      </c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 t="b">
        <v>0</v>
      </c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</row>
    <row r="94" spans="1:75" ht="15.01" customHeight="1">
      <c r="A94" s="4" t="s">
        <v>209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 t="s">
        <v>200</v>
      </c>
      <c r="Q94" s="4"/>
      <c r="R94" s="4"/>
      <c r="S94" s="4"/>
      <c r="T94" s="4"/>
      <c r="U94" s="4"/>
      <c r="V94" s="4"/>
      <c r="W94" s="4"/>
      <c r="X94" s="4" t="s">
        <v>201</v>
      </c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 t="s">
        <v>294</v>
      </c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 t="b">
        <v>0</v>
      </c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</row>
    <row r="95" spans="1:75" ht="15.01" customHeight="1">
      <c r="A95" s="4" t="s">
        <v>209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 t="s">
        <v>200</v>
      </c>
      <c r="Q95" s="4"/>
      <c r="R95" s="4"/>
      <c r="S95" s="4"/>
      <c r="T95" s="4"/>
      <c r="U95" s="4"/>
      <c r="V95" s="4"/>
      <c r="W95" s="4"/>
      <c r="X95" s="4" t="s">
        <v>201</v>
      </c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 t="s">
        <v>295</v>
      </c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 t="b">
        <v>0</v>
      </c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</row>
    <row r="96" spans="1:75" ht="15.01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 t="s">
        <v>200</v>
      </c>
      <c r="Q96" s="4"/>
      <c r="R96" s="4">
        <v>-1</v>
      </c>
      <c r="S96" s="4">
        <v>0.7</v>
      </c>
      <c r="T96" s="4"/>
      <c r="U96" s="4"/>
      <c r="V96" s="4"/>
      <c r="W96" s="4"/>
      <c r="X96" s="4" t="s">
        <v>201</v>
      </c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 t="s">
        <v>296</v>
      </c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 t="b">
        <v>0</v>
      </c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</row>
    <row r="97" spans="1:75" ht="15.01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 t="s">
        <v>200</v>
      </c>
      <c r="Q97" s="4"/>
      <c r="R97" s="4">
        <v>-327.5</v>
      </c>
      <c r="S97" s="4">
        <v>6.5</v>
      </c>
      <c r="T97" s="4"/>
      <c r="U97" s="4"/>
      <c r="V97" s="4"/>
      <c r="W97" s="4"/>
      <c r="X97" s="4" t="s">
        <v>201</v>
      </c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 t="s">
        <v>297</v>
      </c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 t="b">
        <v>0</v>
      </c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</row>
    <row r="98" spans="1:75" ht="15.01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 t="s">
        <v>200</v>
      </c>
      <c r="Q98" s="4"/>
      <c r="R98" s="4">
        <v>50.3</v>
      </c>
      <c r="S98" s="4">
        <v>1.9</v>
      </c>
      <c r="T98" s="4"/>
      <c r="U98" s="4"/>
      <c r="V98" s="4"/>
      <c r="W98" s="4"/>
      <c r="X98" s="4" t="s">
        <v>201</v>
      </c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 t="s">
        <v>298</v>
      </c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 t="b">
        <v>0</v>
      </c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</row>
    <row r="99" spans="1:75" ht="15.01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 t="s">
        <v>200</v>
      </c>
      <c r="Q99" s="4"/>
      <c r="R99" s="4">
        <v>17.4</v>
      </c>
      <c r="S99" s="4">
        <v>1.6</v>
      </c>
      <c r="T99" s="4"/>
      <c r="U99" s="4"/>
      <c r="V99" s="4"/>
      <c r="W99" s="4"/>
      <c r="X99" s="4" t="s">
        <v>201</v>
      </c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 t="s">
        <v>299</v>
      </c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 t="b">
        <v>0</v>
      </c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</row>
    <row r="100" spans="1:75" ht="15.01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 t="s">
        <v>200</v>
      </c>
      <c r="Q100" s="4"/>
      <c r="R100" s="4">
        <v>-14.6</v>
      </c>
      <c r="S100" s="4">
        <v>5.8</v>
      </c>
      <c r="T100" s="4"/>
      <c r="U100" s="4"/>
      <c r="V100" s="4"/>
      <c r="W100" s="4"/>
      <c r="X100" s="4" t="s">
        <v>201</v>
      </c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 t="s">
        <v>300</v>
      </c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 t="b">
        <v>0</v>
      </c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</row>
    <row r="101" spans="1:75" ht="15.01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 t="s">
        <v>200</v>
      </c>
      <c r="Q101" s="4"/>
      <c r="R101" s="4">
        <v>-32.7</v>
      </c>
      <c r="S101" s="4">
        <v>6.5</v>
      </c>
      <c r="T101" s="4"/>
      <c r="U101" s="4"/>
      <c r="V101" s="4"/>
      <c r="W101" s="4"/>
      <c r="X101" s="4" t="s">
        <v>201</v>
      </c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 t="s">
        <v>301</v>
      </c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 t="b">
        <v>0</v>
      </c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</row>
    <row r="102" spans="1:75" ht="15.01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 t="s">
        <v>200</v>
      </c>
      <c r="Q102" s="4"/>
      <c r="R102" s="4">
        <v>-117</v>
      </c>
      <c r="S102" s="4">
        <v>8.4</v>
      </c>
      <c r="T102" s="4"/>
      <c r="U102" s="4"/>
      <c r="V102" s="4"/>
      <c r="W102" s="4"/>
      <c r="X102" s="4" t="s">
        <v>201</v>
      </c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 t="s">
        <v>302</v>
      </c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 t="b">
        <v>0</v>
      </c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</row>
    <row r="103" spans="1:75" ht="15.01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 t="s">
        <v>200</v>
      </c>
      <c r="Q103" s="4"/>
      <c r="R103" s="4">
        <v>-23.8</v>
      </c>
      <c r="S103" s="4">
        <v>0.6</v>
      </c>
      <c r="T103" s="4"/>
      <c r="U103" s="4"/>
      <c r="V103" s="4"/>
      <c r="W103" s="4"/>
      <c r="X103" s="4" t="s">
        <v>201</v>
      </c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 t="s">
        <v>303</v>
      </c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 t="b">
        <v>0</v>
      </c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</row>
    <row r="104" spans="1:75" ht="15.01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 t="s">
        <v>200</v>
      </c>
      <c r="Q104" s="4"/>
      <c r="R104" s="4">
        <v>-61.5</v>
      </c>
      <c r="S104" s="4">
        <v>7.6</v>
      </c>
      <c r="T104" s="4"/>
      <c r="U104" s="4"/>
      <c r="V104" s="4"/>
      <c r="W104" s="4"/>
      <c r="X104" s="4" t="s">
        <v>201</v>
      </c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 t="s">
        <v>304</v>
      </c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 t="b">
        <v>0</v>
      </c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</row>
    <row r="105" spans="1:75" ht="15.01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 t="s">
        <v>200</v>
      </c>
      <c r="Q105" s="4"/>
      <c r="R105" s="4">
        <v>-36.1</v>
      </c>
      <c r="S105" s="4">
        <v>18.3</v>
      </c>
      <c r="T105" s="4"/>
      <c r="U105" s="4"/>
      <c r="V105" s="4"/>
      <c r="W105" s="4"/>
      <c r="X105" s="4" t="s">
        <v>201</v>
      </c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 t="s">
        <v>305</v>
      </c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 t="b">
        <v>0</v>
      </c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</row>
    <row r="106" spans="1:75" ht="15.01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 t="s">
        <v>200</v>
      </c>
      <c r="Q106" s="4"/>
      <c r="R106" s="4">
        <v>9.699999999999999</v>
      </c>
      <c r="S106" s="4">
        <v>18.3</v>
      </c>
      <c r="T106" s="4"/>
      <c r="U106" s="4"/>
      <c r="V106" s="4"/>
      <c r="W106" s="4"/>
      <c r="X106" s="4" t="s">
        <v>201</v>
      </c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 t="s">
        <v>306</v>
      </c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 t="b">
        <v>0</v>
      </c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</row>
    <row r="107" spans="1:75" ht="15.01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 t="s">
        <v>200</v>
      </c>
      <c r="Q107" s="4"/>
      <c r="R107" s="4">
        <v>-2.6</v>
      </c>
      <c r="S107" s="4">
        <v>0.3</v>
      </c>
      <c r="T107" s="4"/>
      <c r="U107" s="4"/>
      <c r="V107" s="4"/>
      <c r="W107" s="4"/>
      <c r="X107" s="4" t="s">
        <v>201</v>
      </c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 t="s">
        <v>307</v>
      </c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 t="b">
        <v>0</v>
      </c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</row>
    <row r="108" spans="1:75" ht="15.01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 t="s">
        <v>200</v>
      </c>
      <c r="Q108" s="4"/>
      <c r="R108" s="4">
        <v>-32.4</v>
      </c>
      <c r="S108" s="4">
        <v>5.8</v>
      </c>
      <c r="T108" s="4"/>
      <c r="U108" s="4"/>
      <c r="V108" s="4"/>
      <c r="W108" s="4"/>
      <c r="X108" s="4" t="s">
        <v>201</v>
      </c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 t="s">
        <v>308</v>
      </c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 t="b">
        <v>0</v>
      </c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</row>
    <row r="109" spans="1:75" ht="15.01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 t="s">
        <v>200</v>
      </c>
      <c r="Q109" s="4"/>
      <c r="R109" s="4">
        <v>-55.4</v>
      </c>
      <c r="S109" s="4">
        <v>25.2</v>
      </c>
      <c r="T109" s="4"/>
      <c r="U109" s="4"/>
      <c r="V109" s="4"/>
      <c r="W109" s="4"/>
      <c r="X109" s="4" t="s">
        <v>201</v>
      </c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 t="s">
        <v>309</v>
      </c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 t="b">
        <v>0</v>
      </c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</row>
    <row r="110" spans="1:75" ht="15.01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 t="s">
        <v>200</v>
      </c>
      <c r="Q110" s="4"/>
      <c r="R110" s="4">
        <v>3.6</v>
      </c>
      <c r="S110" s="4">
        <v>5.8</v>
      </c>
      <c r="T110" s="4"/>
      <c r="U110" s="4"/>
      <c r="V110" s="4"/>
      <c r="W110" s="4"/>
      <c r="X110" s="4" t="s">
        <v>201</v>
      </c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 t="s">
        <v>310</v>
      </c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 t="b">
        <v>0</v>
      </c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</row>
    <row r="111" spans="1:75" ht="15.01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 t="s">
        <v>200</v>
      </c>
      <c r="Q111" s="4"/>
      <c r="R111" s="4">
        <v>-29.9</v>
      </c>
      <c r="S111" s="4">
        <v>9</v>
      </c>
      <c r="T111" s="4"/>
      <c r="U111" s="4"/>
      <c r="V111" s="4"/>
      <c r="W111" s="4"/>
      <c r="X111" s="4" t="s">
        <v>201</v>
      </c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 t="s">
        <v>311</v>
      </c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 t="b">
        <v>0</v>
      </c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</row>
    <row r="112" spans="1:75" ht="15.01" customHeight="1">
      <c r="A112" s="4" t="s">
        <v>209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 t="s">
        <v>200</v>
      </c>
      <c r="Q112" s="4"/>
      <c r="R112" s="4"/>
      <c r="S112" s="4"/>
      <c r="T112" s="4"/>
      <c r="U112" s="4"/>
      <c r="V112" s="4"/>
      <c r="W112" s="4"/>
      <c r="X112" s="4" t="s">
        <v>201</v>
      </c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 t="s">
        <v>312</v>
      </c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 t="b">
        <v>0</v>
      </c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</row>
    <row r="113" spans="1:75" ht="15.01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 t="s">
        <v>200</v>
      </c>
      <c r="Q113" s="4"/>
      <c r="R113" s="4">
        <v>-13.1</v>
      </c>
      <c r="S113" s="4">
        <v>6.5</v>
      </c>
      <c r="T113" s="4"/>
      <c r="U113" s="4"/>
      <c r="V113" s="4"/>
      <c r="W113" s="4"/>
      <c r="X113" s="4" t="s">
        <v>201</v>
      </c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 t="s">
        <v>313</v>
      </c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 t="b">
        <v>0</v>
      </c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</row>
    <row r="114" spans="1:75" ht="15.01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 t="s">
        <v>200</v>
      </c>
      <c r="Q114" s="4"/>
      <c r="R114" s="4">
        <v>235.9</v>
      </c>
      <c r="S114" s="4">
        <v>11</v>
      </c>
      <c r="T114" s="4"/>
      <c r="U114" s="4"/>
      <c r="V114" s="4"/>
      <c r="W114" s="4"/>
      <c r="X114" s="4" t="s">
        <v>201</v>
      </c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 t="s">
        <v>314</v>
      </c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 t="b">
        <v>0</v>
      </c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</row>
    <row r="115" spans="1:75" ht="15.01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 t="s">
        <v>200</v>
      </c>
      <c r="Q115" s="4"/>
      <c r="R115" s="4">
        <v>1.5</v>
      </c>
      <c r="S115" s="4">
        <v>5.8</v>
      </c>
      <c r="T115" s="4"/>
      <c r="U115" s="4"/>
      <c r="V115" s="4"/>
      <c r="W115" s="4"/>
      <c r="X115" s="4" t="s">
        <v>201</v>
      </c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 t="s">
        <v>315</v>
      </c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 t="b">
        <v>0</v>
      </c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</row>
    <row r="116" spans="1:75" ht="15.01" customHeight="1">
      <c r="A116" s="4" t="s">
        <v>209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 t="s">
        <v>200</v>
      </c>
      <c r="Q116" s="4"/>
      <c r="R116" s="4"/>
      <c r="S116" s="4"/>
      <c r="T116" s="4"/>
      <c r="U116" s="4"/>
      <c r="V116" s="4"/>
      <c r="W116" s="4"/>
      <c r="X116" s="4" t="s">
        <v>201</v>
      </c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 t="s">
        <v>316</v>
      </c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 t="b">
        <v>0</v>
      </c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</row>
    <row r="117" spans="1:75" ht="15.01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 t="s">
        <v>200</v>
      </c>
      <c r="Q117" s="4"/>
      <c r="R117" s="4">
        <v>2.6</v>
      </c>
      <c r="S117" s="4">
        <v>17.6</v>
      </c>
      <c r="T117" s="4"/>
      <c r="U117" s="4"/>
      <c r="V117" s="4"/>
      <c r="W117" s="4"/>
      <c r="X117" s="4" t="s">
        <v>201</v>
      </c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 t="s">
        <v>317</v>
      </c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 t="b">
        <v>0</v>
      </c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</row>
    <row r="118" spans="1:75" ht="15.01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 t="s">
        <v>200</v>
      </c>
      <c r="Q118" s="4"/>
      <c r="R118" s="4">
        <v>-0.1</v>
      </c>
      <c r="S118" s="4">
        <v>16.1</v>
      </c>
      <c r="T118" s="4"/>
      <c r="U118" s="4"/>
      <c r="V118" s="4"/>
      <c r="W118" s="4"/>
      <c r="X118" s="4" t="s">
        <v>201</v>
      </c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 t="s">
        <v>318</v>
      </c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 t="b">
        <v>0</v>
      </c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</row>
    <row r="119" spans="1:75" ht="15.01" customHeight="1">
      <c r="A119" s="4" t="s">
        <v>209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 t="s">
        <v>200</v>
      </c>
      <c r="Q119" s="4"/>
      <c r="R119" s="4"/>
      <c r="S119" s="4"/>
      <c r="T119" s="4"/>
      <c r="U119" s="4"/>
      <c r="V119" s="4"/>
      <c r="W119" s="4"/>
      <c r="X119" s="4" t="s">
        <v>201</v>
      </c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 t="s">
        <v>319</v>
      </c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 t="b">
        <v>0</v>
      </c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</row>
    <row r="120" spans="1:75" ht="15.01" customHeight="1">
      <c r="A120" s="4" t="s">
        <v>209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 t="s">
        <v>200</v>
      </c>
      <c r="Q120" s="4"/>
      <c r="R120" s="4"/>
      <c r="S120" s="4"/>
      <c r="T120" s="4"/>
      <c r="U120" s="4"/>
      <c r="V120" s="4"/>
      <c r="W120" s="4"/>
      <c r="X120" s="4" t="s">
        <v>201</v>
      </c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 t="s">
        <v>320</v>
      </c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 t="b">
        <v>0</v>
      </c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</row>
    <row r="121" spans="1:75" ht="15.01" customHeight="1">
      <c r="A121" s="4" t="s">
        <v>209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 t="s">
        <v>200</v>
      </c>
      <c r="Q121" s="4"/>
      <c r="R121" s="4"/>
      <c r="S121" s="4"/>
      <c r="T121" s="4"/>
      <c r="U121" s="4"/>
      <c r="V121" s="4"/>
      <c r="W121" s="4"/>
      <c r="X121" s="4" t="s">
        <v>201</v>
      </c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 t="s">
        <v>321</v>
      </c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 t="b">
        <v>0</v>
      </c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</row>
    <row r="122" spans="1:75" ht="15.01" customHeight="1">
      <c r="A122" s="4" t="s">
        <v>209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 t="s">
        <v>200</v>
      </c>
      <c r="Q122" s="4"/>
      <c r="R122" s="4"/>
      <c r="S122" s="4"/>
      <c r="T122" s="4"/>
      <c r="U122" s="4"/>
      <c r="V122" s="4"/>
      <c r="W122" s="4"/>
      <c r="X122" s="4" t="s">
        <v>201</v>
      </c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 t="s">
        <v>322</v>
      </c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 t="b">
        <v>0</v>
      </c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</row>
    <row r="123" spans="1:75" ht="15.01" customHeight="1">
      <c r="A123" s="4" t="s">
        <v>209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 t="s">
        <v>200</v>
      </c>
      <c r="Q123" s="4"/>
      <c r="R123" s="4"/>
      <c r="S123" s="4"/>
      <c r="T123" s="4"/>
      <c r="U123" s="4"/>
      <c r="V123" s="4"/>
      <c r="W123" s="4"/>
      <c r="X123" s="4" t="s">
        <v>201</v>
      </c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 t="s">
        <v>323</v>
      </c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 t="b">
        <v>0</v>
      </c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</row>
    <row r="124" spans="1:75" ht="15.01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 t="s">
        <v>200</v>
      </c>
      <c r="Q124" s="4"/>
      <c r="R124" s="4">
        <v>0</v>
      </c>
      <c r="S124" s="4">
        <v>7.9</v>
      </c>
      <c r="T124" s="4"/>
      <c r="U124" s="4"/>
      <c r="V124" s="4"/>
      <c r="W124" s="4"/>
      <c r="X124" s="4" t="s">
        <v>201</v>
      </c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 t="s">
        <v>324</v>
      </c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 t="b">
        <v>0</v>
      </c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</row>
    <row r="125" spans="1:75" ht="15.01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 t="s">
        <v>200</v>
      </c>
      <c r="Q125" s="4"/>
      <c r="R125" s="4">
        <v>26.4</v>
      </c>
      <c r="S125" s="4">
        <v>7.9</v>
      </c>
      <c r="T125" s="4"/>
      <c r="U125" s="4"/>
      <c r="V125" s="4"/>
      <c r="W125" s="4"/>
      <c r="X125" s="4" t="s">
        <v>201</v>
      </c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 t="s">
        <v>325</v>
      </c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 t="b">
        <v>0</v>
      </c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</row>
    <row r="126" spans="1:75" ht="15.01" customHeight="1">
      <c r="A126" s="4" t="s">
        <v>209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 t="s">
        <v>200</v>
      </c>
      <c r="Q126" s="4"/>
      <c r="R126" s="4"/>
      <c r="S126" s="4"/>
      <c r="T126" s="4"/>
      <c r="U126" s="4"/>
      <c r="V126" s="4"/>
      <c r="W126" s="4"/>
      <c r="X126" s="4" t="s">
        <v>201</v>
      </c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 t="s">
        <v>326</v>
      </c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 t="b">
        <v>0</v>
      </c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</row>
    <row r="127" spans="1:75" ht="15.01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 t="s">
        <v>200</v>
      </c>
      <c r="Q127" s="4"/>
      <c r="R127" s="4">
        <v>-132.2</v>
      </c>
      <c r="S127" s="4">
        <v>7.2</v>
      </c>
      <c r="T127" s="4"/>
      <c r="U127" s="4"/>
      <c r="V127" s="4"/>
      <c r="W127" s="4"/>
      <c r="X127" s="4" t="s">
        <v>201</v>
      </c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 t="s">
        <v>327</v>
      </c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 t="b">
        <v>0</v>
      </c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</row>
    <row r="128" spans="1:75" ht="15.01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 t="s">
        <v>200</v>
      </c>
      <c r="Q128" s="4"/>
      <c r="R128" s="4">
        <v>-21.2</v>
      </c>
      <c r="S128" s="4">
        <v>6.3</v>
      </c>
      <c r="T128" s="4"/>
      <c r="U128" s="4"/>
      <c r="V128" s="4"/>
      <c r="W128" s="4"/>
      <c r="X128" s="4" t="s">
        <v>201</v>
      </c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 t="s">
        <v>328</v>
      </c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 t="b">
        <v>0</v>
      </c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</row>
    <row r="129" spans="1:75" ht="15.01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 t="s">
        <v>200</v>
      </c>
      <c r="Q129" s="4"/>
      <c r="R129" s="4">
        <v>-2.4</v>
      </c>
      <c r="S129" s="4">
        <v>2.5</v>
      </c>
      <c r="T129" s="4"/>
      <c r="U129" s="4"/>
      <c r="V129" s="4"/>
      <c r="W129" s="4"/>
      <c r="X129" s="4" t="s">
        <v>201</v>
      </c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 t="s">
        <v>329</v>
      </c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 t="b">
        <v>0</v>
      </c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</row>
    <row r="130" spans="1:75" ht="15.01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 t="s">
        <v>200</v>
      </c>
      <c r="Q130" s="4"/>
      <c r="R130" s="4">
        <v>-0.2</v>
      </c>
      <c r="S130" s="4">
        <v>2.5</v>
      </c>
      <c r="T130" s="4"/>
      <c r="U130" s="4"/>
      <c r="V130" s="4"/>
      <c r="W130" s="4"/>
      <c r="X130" s="4" t="s">
        <v>201</v>
      </c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 t="s">
        <v>330</v>
      </c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 t="b">
        <v>0</v>
      </c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</row>
    <row r="131" spans="1:75" ht="15.01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 t="s">
        <v>200</v>
      </c>
      <c r="Q131" s="4"/>
      <c r="R131" s="4">
        <v>-5.2</v>
      </c>
      <c r="S131" s="4">
        <v>6.3</v>
      </c>
      <c r="T131" s="4"/>
      <c r="U131" s="4"/>
      <c r="V131" s="4"/>
      <c r="W131" s="4"/>
      <c r="X131" s="4" t="s">
        <v>201</v>
      </c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 t="s">
        <v>331</v>
      </c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 t="b">
        <v>0</v>
      </c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</row>
    <row r="132" spans="1:75" ht="15.01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 t="s">
        <v>200</v>
      </c>
      <c r="Q132" s="4"/>
      <c r="R132" s="4">
        <v>-24.1</v>
      </c>
      <c r="S132" s="4">
        <v>2.5</v>
      </c>
      <c r="T132" s="4"/>
      <c r="U132" s="4"/>
      <c r="V132" s="4"/>
      <c r="W132" s="4"/>
      <c r="X132" s="4" t="s">
        <v>201</v>
      </c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 t="s">
        <v>332</v>
      </c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 t="b">
        <v>0</v>
      </c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</row>
    <row r="133" spans="1:75" ht="15.01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 t="s">
        <v>200</v>
      </c>
      <c r="Q133" s="4"/>
      <c r="R133" s="4">
        <v>-23.3</v>
      </c>
      <c r="S133" s="4">
        <v>9.4</v>
      </c>
      <c r="T133" s="4"/>
      <c r="U133" s="4"/>
      <c r="V133" s="4"/>
      <c r="W133" s="4"/>
      <c r="X133" s="4" t="s">
        <v>201</v>
      </c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 t="s">
        <v>333</v>
      </c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 t="b">
        <v>0</v>
      </c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</row>
    <row r="134" spans="1:75" ht="15.01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 t="s">
        <v>200</v>
      </c>
      <c r="Q134" s="4"/>
      <c r="R134" s="4">
        <v>-11.1</v>
      </c>
      <c r="S134" s="4">
        <v>9.4</v>
      </c>
      <c r="T134" s="4"/>
      <c r="U134" s="4"/>
      <c r="V134" s="4"/>
      <c r="W134" s="4"/>
      <c r="X134" s="4" t="s">
        <v>201</v>
      </c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 t="s">
        <v>334</v>
      </c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 t="b">
        <v>0</v>
      </c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</row>
    <row r="135" spans="1:75" ht="15.01" customHeight="1">
      <c r="A135" s="4" t="s">
        <v>209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 t="s">
        <v>200</v>
      </c>
      <c r="Q135" s="4"/>
      <c r="R135" s="4"/>
      <c r="S135" s="4"/>
      <c r="T135" s="4"/>
      <c r="U135" s="4"/>
      <c r="V135" s="4"/>
      <c r="W135" s="4"/>
      <c r="X135" s="4" t="s">
        <v>201</v>
      </c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 t="s">
        <v>335</v>
      </c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 t="b">
        <v>0</v>
      </c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</row>
    <row r="136" spans="1:75" ht="15.01" customHeight="1">
      <c r="A136" s="4" t="s">
        <v>209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 t="s">
        <v>200</v>
      </c>
      <c r="Q136" s="4"/>
      <c r="R136" s="4"/>
      <c r="S136" s="4"/>
      <c r="T136" s="4"/>
      <c r="U136" s="4"/>
      <c r="V136" s="4"/>
      <c r="W136" s="4"/>
      <c r="X136" s="4" t="s">
        <v>201</v>
      </c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 t="s">
        <v>336</v>
      </c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 t="b">
        <v>0</v>
      </c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</row>
    <row r="137" spans="1:75" ht="15.01" customHeight="1">
      <c r="A137" s="4" t="s">
        <v>209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 t="s">
        <v>200</v>
      </c>
      <c r="Q137" s="4"/>
      <c r="R137" s="4"/>
      <c r="S137" s="4"/>
      <c r="T137" s="4"/>
      <c r="U137" s="4"/>
      <c r="V137" s="4"/>
      <c r="W137" s="4"/>
      <c r="X137" s="4" t="s">
        <v>201</v>
      </c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 t="s">
        <v>337</v>
      </c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 t="b">
        <v>0</v>
      </c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</row>
    <row r="138" spans="1:75" ht="15.01" customHeight="1">
      <c r="A138" s="4" t="s">
        <v>209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 t="s">
        <v>200</v>
      </c>
      <c r="Q138" s="4"/>
      <c r="R138" s="4"/>
      <c r="S138" s="4"/>
      <c r="T138" s="4"/>
      <c r="U138" s="4"/>
      <c r="V138" s="4"/>
      <c r="W138" s="4"/>
      <c r="X138" s="4" t="s">
        <v>201</v>
      </c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 t="s">
        <v>338</v>
      </c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 t="b">
        <v>0</v>
      </c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</row>
    <row r="139" spans="1:75" ht="15.01" customHeight="1">
      <c r="A139" s="4" t="s">
        <v>209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 t="s">
        <v>200</v>
      </c>
      <c r="Q139" s="4"/>
      <c r="R139" s="4"/>
      <c r="S139" s="4"/>
      <c r="T139" s="4"/>
      <c r="U139" s="4"/>
      <c r="V139" s="4"/>
      <c r="W139" s="4"/>
      <c r="X139" s="4" t="s">
        <v>201</v>
      </c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 t="s">
        <v>339</v>
      </c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 t="b">
        <v>0</v>
      </c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</row>
    <row r="140" spans="1:75" ht="15.01" customHeight="1">
      <c r="A140" s="4" t="s">
        <v>209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 t="s">
        <v>200</v>
      </c>
      <c r="Q140" s="4"/>
      <c r="R140" s="4"/>
      <c r="S140" s="4"/>
      <c r="T140" s="4"/>
      <c r="U140" s="4"/>
      <c r="V140" s="4"/>
      <c r="W140" s="4"/>
      <c r="X140" s="4" t="s">
        <v>201</v>
      </c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 t="s">
        <v>340</v>
      </c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 t="b">
        <v>0</v>
      </c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</row>
    <row r="141" spans="1:75" ht="15.01" customHeight="1">
      <c r="A141" s="4" t="s">
        <v>209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 t="s">
        <v>200</v>
      </c>
      <c r="Q141" s="4"/>
      <c r="R141" s="4"/>
      <c r="S141" s="4"/>
      <c r="T141" s="4"/>
      <c r="U141" s="4"/>
      <c r="V141" s="4"/>
      <c r="W141" s="4"/>
      <c r="X141" s="4" t="s">
        <v>201</v>
      </c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 t="s">
        <v>341</v>
      </c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 t="b">
        <v>0</v>
      </c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</row>
    <row r="142" spans="1:75" ht="15.01" customHeight="1">
      <c r="A142" s="4" t="s">
        <v>209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 t="s">
        <v>200</v>
      </c>
      <c r="Q142" s="4"/>
      <c r="R142" s="4"/>
      <c r="S142" s="4"/>
      <c r="T142" s="4"/>
      <c r="U142" s="4"/>
      <c r="V142" s="4"/>
      <c r="W142" s="4"/>
      <c r="X142" s="4" t="s">
        <v>201</v>
      </c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 t="s">
        <v>342</v>
      </c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 t="b">
        <v>0</v>
      </c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</row>
    <row r="143" spans="1:75" ht="15.01" customHeight="1">
      <c r="A143" s="4" t="s">
        <v>209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 t="s">
        <v>200</v>
      </c>
      <c r="Q143" s="4"/>
      <c r="R143" s="4"/>
      <c r="S143" s="4"/>
      <c r="T143" s="4"/>
      <c r="U143" s="4"/>
      <c r="V143" s="4"/>
      <c r="W143" s="4"/>
      <c r="X143" s="4" t="s">
        <v>201</v>
      </c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 t="s">
        <v>343</v>
      </c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 t="b">
        <v>0</v>
      </c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</row>
    <row r="144" spans="1:75" ht="15.01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 t="s">
        <v>200</v>
      </c>
      <c r="Q144" s="4"/>
      <c r="R144" s="4">
        <v>-12.3</v>
      </c>
      <c r="S144" s="4">
        <v>14.6</v>
      </c>
      <c r="T144" s="4"/>
      <c r="U144" s="4"/>
      <c r="V144" s="4"/>
      <c r="W144" s="4"/>
      <c r="X144" s="4" t="s">
        <v>201</v>
      </c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 t="s">
        <v>344</v>
      </c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 t="b">
        <v>0</v>
      </c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</row>
    <row r="145" spans="1:75" ht="15.01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 t="s">
        <v>200</v>
      </c>
      <c r="Q145" s="4"/>
      <c r="R145" s="4">
        <v>-14.1</v>
      </c>
      <c r="S145" s="4">
        <v>3.9</v>
      </c>
      <c r="T145" s="4"/>
      <c r="U145" s="4"/>
      <c r="V145" s="4"/>
      <c r="W145" s="4"/>
      <c r="X145" s="4" t="s">
        <v>201</v>
      </c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 t="s">
        <v>345</v>
      </c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 t="b">
        <v>0</v>
      </c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</row>
    <row r="146" spans="1:75" ht="15.01" customHeight="1">
      <c r="A146" s="4" t="s">
        <v>209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 t="s">
        <v>200</v>
      </c>
      <c r="Q146" s="4"/>
      <c r="R146" s="4"/>
      <c r="S146" s="4"/>
      <c r="T146" s="4"/>
      <c r="U146" s="4"/>
      <c r="V146" s="4"/>
      <c r="W146" s="4"/>
      <c r="X146" s="4" t="s">
        <v>201</v>
      </c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 t="s">
        <v>346</v>
      </c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 t="b">
        <v>0</v>
      </c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</row>
    <row r="147" spans="1:75" ht="15.01" customHeight="1">
      <c r="A147" s="4" t="s">
        <v>209</v>
      </c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 t="s">
        <v>200</v>
      </c>
      <c r="Q147" s="4"/>
      <c r="R147" s="4"/>
      <c r="S147" s="4"/>
      <c r="T147" s="4"/>
      <c r="U147" s="4"/>
      <c r="V147" s="4"/>
      <c r="W147" s="4"/>
      <c r="X147" s="4" t="s">
        <v>201</v>
      </c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 t="s">
        <v>347</v>
      </c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 t="b">
        <v>0</v>
      </c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</row>
    <row r="148" spans="1:75" ht="15.01" customHeight="1">
      <c r="A148" s="4" t="s">
        <v>209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 t="s">
        <v>200</v>
      </c>
      <c r="Q148" s="4"/>
      <c r="R148" s="4"/>
      <c r="S148" s="4"/>
      <c r="T148" s="4"/>
      <c r="U148" s="4"/>
      <c r="V148" s="4"/>
      <c r="W148" s="4"/>
      <c r="X148" s="4" t="s">
        <v>201</v>
      </c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 t="s">
        <v>348</v>
      </c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 t="b">
        <v>0</v>
      </c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</row>
    <row r="149" spans="1:75" ht="15.01" customHeight="1">
      <c r="A149" s="4" t="s">
        <v>209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 t="s">
        <v>200</v>
      </c>
      <c r="Q149" s="4"/>
      <c r="R149" s="4"/>
      <c r="S149" s="4"/>
      <c r="T149" s="4"/>
      <c r="U149" s="4"/>
      <c r="V149" s="4"/>
      <c r="W149" s="4"/>
      <c r="X149" s="4" t="s">
        <v>201</v>
      </c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 t="s">
        <v>349</v>
      </c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 t="b">
        <v>0</v>
      </c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</row>
    <row r="150" spans="1:75" ht="15.01" customHeight="1">
      <c r="A150" s="4" t="s">
        <v>209</v>
      </c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 t="s">
        <v>200</v>
      </c>
      <c r="Q150" s="4"/>
      <c r="R150" s="4"/>
      <c r="S150" s="4"/>
      <c r="T150" s="4"/>
      <c r="U150" s="4"/>
      <c r="V150" s="4"/>
      <c r="W150" s="4"/>
      <c r="X150" s="4" t="s">
        <v>201</v>
      </c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 t="s">
        <v>350</v>
      </c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 t="b">
        <v>0</v>
      </c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</row>
    <row r="151" spans="1:75" ht="15.01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 t="s">
        <v>200</v>
      </c>
      <c r="Q151" s="4"/>
      <c r="R151" s="4">
        <v>-31.6</v>
      </c>
      <c r="S151" s="4">
        <v>3.8</v>
      </c>
      <c r="T151" s="4"/>
      <c r="U151" s="4"/>
      <c r="V151" s="4"/>
      <c r="W151" s="4"/>
      <c r="X151" s="4" t="s">
        <v>201</v>
      </c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 t="s">
        <v>351</v>
      </c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 t="b">
        <v>0</v>
      </c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</row>
    <row r="152" spans="1:75" ht="15.01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 t="s">
        <v>200</v>
      </c>
      <c r="Q152" s="4"/>
      <c r="R152" s="4">
        <v>-17.7</v>
      </c>
      <c r="S152" s="4">
        <v>3</v>
      </c>
      <c r="T152" s="4"/>
      <c r="U152" s="4"/>
      <c r="V152" s="4"/>
      <c r="W152" s="4"/>
      <c r="X152" s="4" t="s">
        <v>201</v>
      </c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 t="s">
        <v>352</v>
      </c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 t="b">
        <v>0</v>
      </c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</row>
    <row r="153" spans="1:75" ht="15.01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 t="s">
        <v>200</v>
      </c>
      <c r="Q153" s="4"/>
      <c r="R153" s="4">
        <v>-14.2</v>
      </c>
      <c r="S153" s="4">
        <v>2.8</v>
      </c>
      <c r="T153" s="4"/>
      <c r="U153" s="4"/>
      <c r="V153" s="4"/>
      <c r="W153" s="4"/>
      <c r="X153" s="4" t="s">
        <v>201</v>
      </c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 t="s">
        <v>353</v>
      </c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 t="b">
        <v>0</v>
      </c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</row>
    <row r="154" spans="1:75" ht="15.01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 t="s">
        <v>200</v>
      </c>
      <c r="Q154" s="4"/>
      <c r="R154" s="4">
        <v>-33.6</v>
      </c>
      <c r="S154" s="4">
        <v>18.3</v>
      </c>
      <c r="T154" s="4"/>
      <c r="U154" s="4"/>
      <c r="V154" s="4"/>
      <c r="W154" s="4"/>
      <c r="X154" s="4" t="s">
        <v>201</v>
      </c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 t="s">
        <v>354</v>
      </c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 t="b">
        <v>0</v>
      </c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</row>
    <row r="155" spans="1:75" ht="15.01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 t="s">
        <v>200</v>
      </c>
      <c r="Q155" s="4"/>
      <c r="R155" s="4">
        <v>-12.2</v>
      </c>
      <c r="S155" s="4">
        <v>2.8</v>
      </c>
      <c r="T155" s="4"/>
      <c r="U155" s="4"/>
      <c r="V155" s="4"/>
      <c r="W155" s="4"/>
      <c r="X155" s="4" t="s">
        <v>201</v>
      </c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 t="s">
        <v>355</v>
      </c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 t="b">
        <v>0</v>
      </c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</row>
    <row r="156" spans="1:75" ht="15.01" customHeight="1">
      <c r="A156" s="4" t="s">
        <v>209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 t="s">
        <v>200</v>
      </c>
      <c r="Q156" s="4"/>
      <c r="R156" s="4"/>
      <c r="S156" s="4"/>
      <c r="T156" s="4"/>
      <c r="U156" s="4"/>
      <c r="V156" s="4"/>
      <c r="W156" s="4"/>
      <c r="X156" s="4" t="s">
        <v>201</v>
      </c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 t="s">
        <v>356</v>
      </c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 t="b">
        <v>0</v>
      </c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</row>
    <row r="157" spans="1:75" ht="15.01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 t="s">
        <v>200</v>
      </c>
      <c r="Q157" s="4"/>
      <c r="R157" s="4">
        <v>-11</v>
      </c>
      <c r="S157" s="4">
        <v>6.1</v>
      </c>
      <c r="T157" s="4"/>
      <c r="U157" s="4"/>
      <c r="V157" s="4"/>
      <c r="W157" s="4"/>
      <c r="X157" s="4" t="s">
        <v>201</v>
      </c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 t="s">
        <v>357</v>
      </c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 t="b">
        <v>0</v>
      </c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</row>
    <row r="158" spans="1:75" ht="15.01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 t="s">
        <v>200</v>
      </c>
      <c r="Q158" s="4"/>
      <c r="R158" s="4">
        <v>-16.4</v>
      </c>
      <c r="S158" s="4">
        <v>25.3</v>
      </c>
      <c r="T158" s="4"/>
      <c r="U158" s="4"/>
      <c r="V158" s="4"/>
      <c r="W158" s="4"/>
      <c r="X158" s="4" t="s">
        <v>201</v>
      </c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 t="s">
        <v>358</v>
      </c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 t="b">
        <v>0</v>
      </c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</row>
    <row r="159" spans="1:75" ht="15.01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 t="s">
        <v>200</v>
      </c>
      <c r="Q159" s="4"/>
      <c r="R159" s="4">
        <v>17.1</v>
      </c>
      <c r="S159" s="4">
        <v>2.6</v>
      </c>
      <c r="T159" s="4"/>
      <c r="U159" s="4"/>
      <c r="V159" s="4"/>
      <c r="W159" s="4"/>
      <c r="X159" s="4" t="s">
        <v>201</v>
      </c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 t="s">
        <v>359</v>
      </c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 t="b">
        <v>0</v>
      </c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</row>
    <row r="160" spans="1:75" ht="15.01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 t="s">
        <v>200</v>
      </c>
      <c r="Q160" s="4"/>
      <c r="R160" s="4">
        <v>-41.5</v>
      </c>
      <c r="S160" s="4">
        <v>2.2</v>
      </c>
      <c r="T160" s="4"/>
      <c r="U160" s="4"/>
      <c r="V160" s="4"/>
      <c r="W160" s="4"/>
      <c r="X160" s="4" t="s">
        <v>201</v>
      </c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 t="s">
        <v>360</v>
      </c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 t="b">
        <v>0</v>
      </c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</row>
    <row r="161" spans="1:75" ht="15.01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 t="s">
        <v>200</v>
      </c>
      <c r="Q161" s="4"/>
      <c r="R161" s="4">
        <v>34.7</v>
      </c>
      <c r="S161" s="4">
        <v>5.8</v>
      </c>
      <c r="T161" s="4"/>
      <c r="U161" s="4"/>
      <c r="V161" s="4"/>
      <c r="W161" s="4"/>
      <c r="X161" s="4" t="s">
        <v>201</v>
      </c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 t="s">
        <v>361</v>
      </c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 t="b">
        <v>0</v>
      </c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</row>
    <row r="162" spans="1:75" ht="15.01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 t="s">
        <v>200</v>
      </c>
      <c r="Q162" s="4"/>
      <c r="R162" s="4">
        <v>-23.3</v>
      </c>
      <c r="S162" s="4">
        <v>5.6</v>
      </c>
      <c r="T162" s="4"/>
      <c r="U162" s="4"/>
      <c r="V162" s="4"/>
      <c r="W162" s="4"/>
      <c r="X162" s="4" t="s">
        <v>201</v>
      </c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 t="s">
        <v>362</v>
      </c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 t="b">
        <v>0</v>
      </c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</row>
    <row r="163" spans="1:75" ht="15.01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 t="s">
        <v>200</v>
      </c>
      <c r="Q163" s="4"/>
      <c r="R163" s="4">
        <v>-15.1</v>
      </c>
      <c r="S163" s="4">
        <v>5.4</v>
      </c>
      <c r="T163" s="4"/>
      <c r="U163" s="4"/>
      <c r="V163" s="4"/>
      <c r="W163" s="4"/>
      <c r="X163" s="4" t="s">
        <v>201</v>
      </c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 t="s">
        <v>363</v>
      </c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 t="b">
        <v>0</v>
      </c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</row>
    <row r="164" spans="1:75" ht="15.01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 t="s">
        <v>200</v>
      </c>
      <c r="Q164" s="4"/>
      <c r="R164" s="4">
        <v>-4.8</v>
      </c>
      <c r="S164" s="4">
        <v>7.3</v>
      </c>
      <c r="T164" s="4"/>
      <c r="U164" s="4"/>
      <c r="V164" s="4"/>
      <c r="W164" s="4"/>
      <c r="X164" s="4" t="s">
        <v>201</v>
      </c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 t="s">
        <v>364</v>
      </c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 t="b">
        <v>0</v>
      </c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</row>
    <row r="165" spans="1:75" ht="15.01" customHeight="1">
      <c r="A165" s="4" t="s">
        <v>209</v>
      </c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 t="s">
        <v>200</v>
      </c>
      <c r="Q165" s="4"/>
      <c r="R165" s="4"/>
      <c r="S165" s="4"/>
      <c r="T165" s="4"/>
      <c r="U165" s="4"/>
      <c r="V165" s="4"/>
      <c r="W165" s="4"/>
      <c r="X165" s="4" t="s">
        <v>201</v>
      </c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 t="s">
        <v>365</v>
      </c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 t="b">
        <v>0</v>
      </c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</row>
    <row r="166" spans="1:75" ht="15.01" customHeight="1">
      <c r="A166" s="4" t="s">
        <v>209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 t="s">
        <v>200</v>
      </c>
      <c r="Q166" s="4"/>
      <c r="R166" s="4"/>
      <c r="S166" s="4"/>
      <c r="T166" s="4"/>
      <c r="U166" s="4"/>
      <c r="V166" s="4"/>
      <c r="W166" s="4"/>
      <c r="X166" s="4" t="s">
        <v>201</v>
      </c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 t="s">
        <v>366</v>
      </c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 t="b">
        <v>0</v>
      </c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</row>
    <row r="167" spans="1:75" ht="15.01" customHeight="1">
      <c r="A167" s="4" t="s">
        <v>209</v>
      </c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 t="s">
        <v>200</v>
      </c>
      <c r="Q167" s="4"/>
      <c r="R167" s="4"/>
      <c r="S167" s="4"/>
      <c r="T167" s="4"/>
      <c r="U167" s="4"/>
      <c r="V167" s="4"/>
      <c r="W167" s="4"/>
      <c r="X167" s="4" t="s">
        <v>201</v>
      </c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 t="s">
        <v>367</v>
      </c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 t="b">
        <v>0</v>
      </c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</row>
    <row r="168" spans="1:75" ht="15.01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 t="s">
        <v>200</v>
      </c>
      <c r="Q168" s="4"/>
      <c r="R168" s="4">
        <v>3.8</v>
      </c>
      <c r="S168" s="4">
        <v>1</v>
      </c>
      <c r="T168" s="4"/>
      <c r="U168" s="4"/>
      <c r="V168" s="4"/>
      <c r="W168" s="4"/>
      <c r="X168" s="4" t="s">
        <v>201</v>
      </c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 t="s">
        <v>368</v>
      </c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 t="b">
        <v>0</v>
      </c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</row>
    <row r="169" spans="1:75" ht="15.01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 t="s">
        <v>200</v>
      </c>
      <c r="Q169" s="4"/>
      <c r="R169" s="4">
        <v>27.7</v>
      </c>
      <c r="S169" s="4">
        <v>0.8</v>
      </c>
      <c r="T169" s="4"/>
      <c r="U169" s="4"/>
      <c r="V169" s="4"/>
      <c r="W169" s="4"/>
      <c r="X169" s="4" t="s">
        <v>201</v>
      </c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 t="s">
        <v>369</v>
      </c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 t="b">
        <v>0</v>
      </c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</row>
    <row r="170" spans="1:75" ht="15.01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 t="s">
        <v>200</v>
      </c>
      <c r="Q170" s="4"/>
      <c r="R170" s="4">
        <v>-29</v>
      </c>
      <c r="S170" s="4">
        <v>4.1</v>
      </c>
      <c r="T170" s="4"/>
      <c r="U170" s="4"/>
      <c r="V170" s="4"/>
      <c r="W170" s="4"/>
      <c r="X170" s="4" t="s">
        <v>201</v>
      </c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 t="s">
        <v>370</v>
      </c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 t="b">
        <v>0</v>
      </c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</row>
    <row r="171" spans="1:75" ht="15.01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 t="s">
        <v>200</v>
      </c>
      <c r="Q171" s="4"/>
      <c r="R171" s="4">
        <v>-28</v>
      </c>
      <c r="S171" s="4">
        <v>4.1</v>
      </c>
      <c r="T171" s="4"/>
      <c r="U171" s="4"/>
      <c r="V171" s="4"/>
      <c r="W171" s="4"/>
      <c r="X171" s="4" t="s">
        <v>201</v>
      </c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 t="s">
        <v>371</v>
      </c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 t="b">
        <v>0</v>
      </c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</row>
    <row r="172" spans="1:75" ht="15.01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 t="s">
        <v>200</v>
      </c>
      <c r="Q172" s="4"/>
      <c r="R172" s="4">
        <v>19.6</v>
      </c>
      <c r="S172" s="4">
        <v>1</v>
      </c>
      <c r="T172" s="4"/>
      <c r="U172" s="4"/>
      <c r="V172" s="4"/>
      <c r="W172" s="4"/>
      <c r="X172" s="4" t="s">
        <v>201</v>
      </c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 t="s">
        <v>372</v>
      </c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 t="b">
        <v>0</v>
      </c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</row>
    <row r="173" spans="1:75" ht="15.01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 t="s">
        <v>200</v>
      </c>
      <c r="Q173" s="4"/>
      <c r="R173" s="4">
        <v>-158.9</v>
      </c>
      <c r="S173" s="4">
        <v>10.4</v>
      </c>
      <c r="T173" s="4"/>
      <c r="U173" s="4"/>
      <c r="V173" s="4"/>
      <c r="W173" s="4"/>
      <c r="X173" s="4" t="s">
        <v>201</v>
      </c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 t="s">
        <v>373</v>
      </c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 t="b">
        <v>0</v>
      </c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</row>
    <row r="174" spans="1:75" ht="15.01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 t="s">
        <v>200</v>
      </c>
      <c r="Q174" s="4"/>
      <c r="R174" s="4">
        <v>-54.1</v>
      </c>
      <c r="S174" s="4">
        <v>1.1</v>
      </c>
      <c r="T174" s="4"/>
      <c r="U174" s="4"/>
      <c r="V174" s="4"/>
      <c r="W174" s="4"/>
      <c r="X174" s="4" t="s">
        <v>201</v>
      </c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 t="s">
        <v>374</v>
      </c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 t="b">
        <v>0</v>
      </c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</row>
    <row r="175" spans="1:75" ht="15.01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 t="s">
        <v>200</v>
      </c>
      <c r="Q175" s="4"/>
      <c r="R175" s="4">
        <v>-35.3</v>
      </c>
      <c r="S175" s="4">
        <v>6.4</v>
      </c>
      <c r="T175" s="4"/>
      <c r="U175" s="4"/>
      <c r="V175" s="4"/>
      <c r="W175" s="4"/>
      <c r="X175" s="4" t="s">
        <v>201</v>
      </c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 t="s">
        <v>375</v>
      </c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 t="b">
        <v>0</v>
      </c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</row>
    <row r="176" spans="1:75" ht="15.01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 t="s">
        <v>200</v>
      </c>
      <c r="Q176" s="4"/>
      <c r="R176" s="4">
        <v>-34.4</v>
      </c>
      <c r="S176" s="4">
        <v>6.4</v>
      </c>
      <c r="T176" s="4"/>
      <c r="U176" s="4"/>
      <c r="V176" s="4"/>
      <c r="W176" s="4"/>
      <c r="X176" s="4" t="s">
        <v>201</v>
      </c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 t="s">
        <v>376</v>
      </c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 t="b">
        <v>0</v>
      </c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</row>
    <row r="177" spans="1:75" ht="15.01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 t="s">
        <v>200</v>
      </c>
      <c r="Q177" s="4"/>
      <c r="R177" s="4">
        <v>-168.8</v>
      </c>
      <c r="S177" s="4">
        <v>10.3</v>
      </c>
      <c r="T177" s="4"/>
      <c r="U177" s="4"/>
      <c r="V177" s="4"/>
      <c r="W177" s="4"/>
      <c r="X177" s="4" t="s">
        <v>201</v>
      </c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 t="s">
        <v>377</v>
      </c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 t="b">
        <v>0</v>
      </c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</row>
    <row r="178" spans="1:75" ht="15.01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 t="s">
        <v>200</v>
      </c>
      <c r="Q178" s="4"/>
      <c r="R178" s="4">
        <v>21.2</v>
      </c>
      <c r="S178" s="4">
        <v>3</v>
      </c>
      <c r="T178" s="4"/>
      <c r="U178" s="4"/>
      <c r="V178" s="4"/>
      <c r="W178" s="4"/>
      <c r="X178" s="4" t="s">
        <v>201</v>
      </c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 t="s">
        <v>378</v>
      </c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 t="b">
        <v>0</v>
      </c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</row>
    <row r="179" spans="1:75" ht="15.01" customHeight="1">
      <c r="A179" s="4" t="s">
        <v>209</v>
      </c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 t="s">
        <v>200</v>
      </c>
      <c r="Q179" s="4"/>
      <c r="R179" s="4"/>
      <c r="S179" s="4"/>
      <c r="T179" s="4"/>
      <c r="U179" s="4"/>
      <c r="V179" s="4"/>
      <c r="W179" s="4"/>
      <c r="X179" s="4" t="s">
        <v>201</v>
      </c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 t="s">
        <v>379</v>
      </c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 t="b">
        <v>0</v>
      </c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</row>
    <row r="180" spans="1:75" ht="15.01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 t="s">
        <v>200</v>
      </c>
      <c r="Q180" s="4"/>
      <c r="R180" s="4">
        <v>13</v>
      </c>
      <c r="S180" s="4">
        <v>6.2</v>
      </c>
      <c r="T180" s="4"/>
      <c r="U180" s="4"/>
      <c r="V180" s="4"/>
      <c r="W180" s="4"/>
      <c r="X180" s="4" t="s">
        <v>201</v>
      </c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 t="s">
        <v>380</v>
      </c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 t="b">
        <v>0</v>
      </c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</row>
    <row r="181" spans="1:75" ht="15.01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 t="s">
        <v>200</v>
      </c>
      <c r="Q181" s="4"/>
      <c r="R181" s="4">
        <v>22.3</v>
      </c>
      <c r="S181" s="4">
        <v>10.3</v>
      </c>
      <c r="T181" s="4"/>
      <c r="U181" s="4"/>
      <c r="V181" s="4"/>
      <c r="W181" s="4"/>
      <c r="X181" s="4" t="s">
        <v>201</v>
      </c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 t="s">
        <v>381</v>
      </c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 t="b">
        <v>0</v>
      </c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</row>
    <row r="182" spans="1:75" ht="15.01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 t="s">
        <v>200</v>
      </c>
      <c r="Q182" s="4"/>
      <c r="R182" s="4">
        <v>14</v>
      </c>
      <c r="S182" s="4">
        <v>6.2</v>
      </c>
      <c r="T182" s="4"/>
      <c r="U182" s="4"/>
      <c r="V182" s="4"/>
      <c r="W182" s="4"/>
      <c r="X182" s="4" t="s">
        <v>201</v>
      </c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 t="s">
        <v>382</v>
      </c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 t="b">
        <v>0</v>
      </c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</row>
    <row r="183" spans="1:75" ht="15.01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 t="s">
        <v>200</v>
      </c>
      <c r="Q183" s="4"/>
      <c r="R183" s="4">
        <v>-17.3</v>
      </c>
      <c r="S183" s="4">
        <v>6.2</v>
      </c>
      <c r="T183" s="4"/>
      <c r="U183" s="4"/>
      <c r="V183" s="4"/>
      <c r="W183" s="4"/>
      <c r="X183" s="4" t="s">
        <v>201</v>
      </c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 t="s">
        <v>383</v>
      </c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 t="b">
        <v>0</v>
      </c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</row>
    <row r="184" spans="1:75" ht="15.01" customHeight="1">
      <c r="A184" s="4" t="s">
        <v>209</v>
      </c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 t="s">
        <v>200</v>
      </c>
      <c r="Q184" s="4"/>
      <c r="R184" s="4"/>
      <c r="S184" s="4"/>
      <c r="T184" s="4"/>
      <c r="U184" s="4"/>
      <c r="V184" s="4"/>
      <c r="W184" s="4"/>
      <c r="X184" s="4" t="s">
        <v>201</v>
      </c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 t="s">
        <v>384</v>
      </c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 t="b">
        <v>0</v>
      </c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</row>
    <row r="185" spans="1:75" ht="15.01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 t="s">
        <v>200</v>
      </c>
      <c r="Q185" s="4"/>
      <c r="R185" s="4">
        <v>23</v>
      </c>
      <c r="S185" s="4">
        <v>8.5</v>
      </c>
      <c r="T185" s="4"/>
      <c r="U185" s="4"/>
      <c r="V185" s="4"/>
      <c r="W185" s="4"/>
      <c r="X185" s="4" t="s">
        <v>201</v>
      </c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 t="s">
        <v>385</v>
      </c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 t="b">
        <v>0</v>
      </c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</row>
    <row r="186" spans="1:75" ht="15.01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 t="s">
        <v>200</v>
      </c>
      <c r="Q186" s="4"/>
      <c r="R186" s="4">
        <v>-28.7</v>
      </c>
      <c r="S186" s="4">
        <v>1.8</v>
      </c>
      <c r="T186" s="4"/>
      <c r="U186" s="4"/>
      <c r="V186" s="4"/>
      <c r="W186" s="4"/>
      <c r="X186" s="4" t="s">
        <v>201</v>
      </c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 t="s">
        <v>386</v>
      </c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 t="b">
        <v>0</v>
      </c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</row>
    <row r="187" spans="1:75" ht="15.01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 t="s">
        <v>200</v>
      </c>
      <c r="Q187" s="4"/>
      <c r="R187" s="4">
        <v>-27.7</v>
      </c>
      <c r="S187" s="4">
        <v>5.8</v>
      </c>
      <c r="T187" s="4"/>
      <c r="U187" s="4"/>
      <c r="V187" s="4"/>
      <c r="W187" s="4"/>
      <c r="X187" s="4" t="s">
        <v>201</v>
      </c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 t="s">
        <v>387</v>
      </c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 t="b">
        <v>0</v>
      </c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</row>
    <row r="188" spans="1:75" ht="15.01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 t="s">
        <v>200</v>
      </c>
      <c r="Q188" s="4"/>
      <c r="R188" s="4">
        <v>-28.9</v>
      </c>
      <c r="S188" s="4">
        <v>3.5</v>
      </c>
      <c r="T188" s="4"/>
      <c r="U188" s="4"/>
      <c r="V188" s="4"/>
      <c r="W188" s="4"/>
      <c r="X188" s="4" t="s">
        <v>201</v>
      </c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 t="s">
        <v>388</v>
      </c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 t="b">
        <v>0</v>
      </c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</row>
    <row r="189" spans="1:75" ht="15.01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 t="s">
        <v>200</v>
      </c>
      <c r="Q189" s="4"/>
      <c r="R189" s="4">
        <v>-18.3</v>
      </c>
      <c r="S189" s="4">
        <v>6.5</v>
      </c>
      <c r="T189" s="4"/>
      <c r="U189" s="4"/>
      <c r="V189" s="4"/>
      <c r="W189" s="4"/>
      <c r="X189" s="4" t="s">
        <v>201</v>
      </c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 t="s">
        <v>389</v>
      </c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 t="b">
        <v>0</v>
      </c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</row>
    <row r="190" spans="1:75" ht="15.01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 t="s">
        <v>200</v>
      </c>
      <c r="Q190" s="4"/>
      <c r="R190" s="4">
        <v>32.2</v>
      </c>
      <c r="S190" s="4">
        <v>7.4</v>
      </c>
      <c r="T190" s="4"/>
      <c r="U190" s="4"/>
      <c r="V190" s="4"/>
      <c r="W190" s="4"/>
      <c r="X190" s="4" t="s">
        <v>201</v>
      </c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 t="s">
        <v>390</v>
      </c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 t="b">
        <v>0</v>
      </c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</row>
    <row r="191" spans="1:75" ht="15.01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 t="s">
        <v>200</v>
      </c>
      <c r="Q191" s="4"/>
      <c r="R191" s="4">
        <v>-30</v>
      </c>
      <c r="S191" s="4">
        <v>1</v>
      </c>
      <c r="T191" s="4"/>
      <c r="U191" s="4"/>
      <c r="V191" s="4"/>
      <c r="W191" s="4"/>
      <c r="X191" s="4" t="s">
        <v>201</v>
      </c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 t="s">
        <v>391</v>
      </c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 t="b">
        <v>0</v>
      </c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</row>
    <row r="192" spans="1:75" ht="15.01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 t="s">
        <v>200</v>
      </c>
      <c r="Q192" s="4"/>
      <c r="R192" s="4">
        <v>-17</v>
      </c>
      <c r="S192" s="4">
        <v>2.4</v>
      </c>
      <c r="T192" s="4"/>
      <c r="U192" s="4"/>
      <c r="V192" s="4"/>
      <c r="W192" s="4"/>
      <c r="X192" s="4" t="s">
        <v>201</v>
      </c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 t="s">
        <v>392</v>
      </c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 t="b">
        <v>0</v>
      </c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</row>
    <row r="193" spans="1:75" ht="15.01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 t="s">
        <v>200</v>
      </c>
      <c r="Q193" s="4"/>
      <c r="R193" s="4">
        <v>3.6</v>
      </c>
      <c r="S193" s="4">
        <v>0.8</v>
      </c>
      <c r="T193" s="4"/>
      <c r="U193" s="4"/>
      <c r="V193" s="4"/>
      <c r="W193" s="4"/>
      <c r="X193" s="4" t="s">
        <v>201</v>
      </c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 t="s">
        <v>393</v>
      </c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 t="b">
        <v>0</v>
      </c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</row>
    <row r="194" spans="1:75" ht="15.01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 t="s">
        <v>200</v>
      </c>
      <c r="Q194" s="4"/>
      <c r="R194" s="4">
        <v>9.800000000000001</v>
      </c>
      <c r="S194" s="4">
        <v>1.2</v>
      </c>
      <c r="T194" s="4"/>
      <c r="U194" s="4"/>
      <c r="V194" s="4"/>
      <c r="W194" s="4"/>
      <c r="X194" s="4" t="s">
        <v>201</v>
      </c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 t="s">
        <v>394</v>
      </c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 t="b">
        <v>0</v>
      </c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</row>
    <row r="195" spans="1:75" ht="15.01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 t="s">
        <v>200</v>
      </c>
      <c r="Q195" s="4"/>
      <c r="R195" s="4">
        <v>-17.8</v>
      </c>
      <c r="S195" s="4">
        <v>6.3</v>
      </c>
      <c r="T195" s="4"/>
      <c r="U195" s="4"/>
      <c r="V195" s="4"/>
      <c r="W195" s="4"/>
      <c r="X195" s="4" t="s">
        <v>201</v>
      </c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 t="s">
        <v>395</v>
      </c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 t="b">
        <v>0</v>
      </c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</row>
    <row r="196" spans="1:75" ht="15.01" customHeight="1">
      <c r="A196" s="4" t="s">
        <v>209</v>
      </c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 t="s">
        <v>200</v>
      </c>
      <c r="Q196" s="4"/>
      <c r="R196" s="4"/>
      <c r="S196" s="4"/>
      <c r="T196" s="4"/>
      <c r="U196" s="4"/>
      <c r="V196" s="4"/>
      <c r="W196" s="4"/>
      <c r="X196" s="4" t="s">
        <v>201</v>
      </c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 t="s">
        <v>396</v>
      </c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 t="b">
        <v>0</v>
      </c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</row>
    <row r="197" spans="1:75" ht="15.01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 t="s">
        <v>200</v>
      </c>
      <c r="Q197" s="4"/>
      <c r="R197" s="4">
        <v>-4.5</v>
      </c>
      <c r="S197" s="4">
        <v>0.8</v>
      </c>
      <c r="T197" s="4"/>
      <c r="U197" s="4"/>
      <c r="V197" s="4"/>
      <c r="W197" s="4"/>
      <c r="X197" s="4" t="s">
        <v>201</v>
      </c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 t="s">
        <v>397</v>
      </c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 t="b">
        <v>0</v>
      </c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</row>
    <row r="198" spans="1:75" ht="15.01" customHeight="1">
      <c r="A198" s="4" t="s">
        <v>209</v>
      </c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 t="s">
        <v>200</v>
      </c>
      <c r="Q198" s="4"/>
      <c r="R198" s="4"/>
      <c r="S198" s="4"/>
      <c r="T198" s="4"/>
      <c r="U198" s="4"/>
      <c r="V198" s="4"/>
      <c r="W198" s="4"/>
      <c r="X198" s="4" t="s">
        <v>201</v>
      </c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 t="s">
        <v>398</v>
      </c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 t="b">
        <v>0</v>
      </c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</row>
    <row r="199" spans="1:75" ht="15.01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 t="s">
        <v>200</v>
      </c>
      <c r="Q199" s="4"/>
      <c r="R199" s="4">
        <v>9.1</v>
      </c>
      <c r="S199" s="4">
        <v>30.2</v>
      </c>
      <c r="T199" s="4"/>
      <c r="U199" s="4"/>
      <c r="V199" s="4"/>
      <c r="W199" s="4"/>
      <c r="X199" s="4" t="s">
        <v>201</v>
      </c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 t="s">
        <v>399</v>
      </c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 t="b">
        <v>0</v>
      </c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</row>
    <row r="200" spans="1:75" ht="15.01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 t="s">
        <v>200</v>
      </c>
      <c r="Q200" s="4"/>
      <c r="R200" s="4">
        <v>26.1</v>
      </c>
      <c r="S200" s="4">
        <v>1.7</v>
      </c>
      <c r="T200" s="4"/>
      <c r="U200" s="4"/>
      <c r="V200" s="4"/>
      <c r="W200" s="4"/>
      <c r="X200" s="4" t="s">
        <v>201</v>
      </c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 t="s">
        <v>400</v>
      </c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 t="b">
        <v>0</v>
      </c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</row>
    <row r="201" spans="1:75" ht="15.01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 t="s">
        <v>200</v>
      </c>
      <c r="Q201" s="4"/>
      <c r="R201" s="4">
        <v>26.4</v>
      </c>
      <c r="S201" s="4">
        <v>4.5</v>
      </c>
      <c r="T201" s="4"/>
      <c r="U201" s="4"/>
      <c r="V201" s="4"/>
      <c r="W201" s="4"/>
      <c r="X201" s="4" t="s">
        <v>201</v>
      </c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 t="s">
        <v>401</v>
      </c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 t="b">
        <v>0</v>
      </c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</row>
    <row r="202" spans="1:75" ht="15.01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 t="s">
        <v>200</v>
      </c>
      <c r="Q202" s="4"/>
      <c r="R202" s="4">
        <v>24.3</v>
      </c>
      <c r="S202" s="4">
        <v>4.5</v>
      </c>
      <c r="T202" s="4"/>
      <c r="U202" s="4"/>
      <c r="V202" s="4"/>
      <c r="W202" s="4"/>
      <c r="X202" s="4" t="s">
        <v>201</v>
      </c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 t="s">
        <v>402</v>
      </c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 t="b">
        <v>0</v>
      </c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</row>
    <row r="203" spans="1:75" ht="15.01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 t="s">
        <v>200</v>
      </c>
      <c r="Q203" s="4"/>
      <c r="R203" s="4">
        <v>38</v>
      </c>
      <c r="S203" s="4">
        <v>0.6</v>
      </c>
      <c r="T203" s="4"/>
      <c r="U203" s="4"/>
      <c r="V203" s="4"/>
      <c r="W203" s="4"/>
      <c r="X203" s="4" t="s">
        <v>201</v>
      </c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 t="s">
        <v>403</v>
      </c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 t="b">
        <v>0</v>
      </c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</row>
    <row r="204" spans="1:75" ht="15.01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 t="s">
        <v>200</v>
      </c>
      <c r="Q204" s="4"/>
      <c r="R204" s="4">
        <v>-43.6</v>
      </c>
      <c r="S204" s="4">
        <v>4</v>
      </c>
      <c r="T204" s="4"/>
      <c r="U204" s="4"/>
      <c r="V204" s="4"/>
      <c r="W204" s="4"/>
      <c r="X204" s="4" t="s">
        <v>201</v>
      </c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 t="s">
        <v>404</v>
      </c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 t="b">
        <v>0</v>
      </c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</row>
    <row r="205" spans="1:75" ht="15.01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 t="s">
        <v>200</v>
      </c>
      <c r="Q205" s="4"/>
      <c r="R205" s="4">
        <v>38.9</v>
      </c>
      <c r="S205" s="4">
        <v>0.7</v>
      </c>
      <c r="T205" s="4"/>
      <c r="U205" s="4"/>
      <c r="V205" s="4"/>
      <c r="W205" s="4"/>
      <c r="X205" s="4" t="s">
        <v>201</v>
      </c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 t="s">
        <v>405</v>
      </c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 t="b">
        <v>0</v>
      </c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</row>
    <row r="206" spans="1:75" ht="15.01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 t="s">
        <v>200</v>
      </c>
      <c r="Q206" s="4"/>
      <c r="R206" s="4">
        <v>-95.5</v>
      </c>
      <c r="S206" s="4">
        <v>8.300000000000001</v>
      </c>
      <c r="T206" s="4"/>
      <c r="U206" s="4"/>
      <c r="V206" s="4"/>
      <c r="W206" s="4"/>
      <c r="X206" s="4" t="s">
        <v>201</v>
      </c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 t="s">
        <v>406</v>
      </c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 t="b">
        <v>0</v>
      </c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</row>
    <row r="207" spans="1:75" ht="15.01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 t="s">
        <v>200</v>
      </c>
      <c r="Q207" s="4"/>
      <c r="R207" s="4">
        <v>-6.9</v>
      </c>
      <c r="S207" s="4">
        <v>6.2</v>
      </c>
      <c r="T207" s="4"/>
      <c r="U207" s="4"/>
      <c r="V207" s="4"/>
      <c r="W207" s="4"/>
      <c r="X207" s="4" t="s">
        <v>201</v>
      </c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 t="s">
        <v>407</v>
      </c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 t="b">
        <v>0</v>
      </c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</row>
    <row r="208" spans="1:75" ht="15.01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 t="s">
        <v>200</v>
      </c>
      <c r="Q208" s="4"/>
      <c r="R208" s="4">
        <v>-15</v>
      </c>
      <c r="S208" s="4">
        <v>1.6</v>
      </c>
      <c r="T208" s="4"/>
      <c r="U208" s="4"/>
      <c r="V208" s="4"/>
      <c r="W208" s="4"/>
      <c r="X208" s="4" t="s">
        <v>201</v>
      </c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 t="s">
        <v>408</v>
      </c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 t="b">
        <v>0</v>
      </c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</row>
    <row r="209" spans="1:75" ht="15.01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 t="s">
        <v>200</v>
      </c>
      <c r="Q209" s="4"/>
      <c r="R209" s="4">
        <v>54.9</v>
      </c>
      <c r="S209" s="4">
        <v>9.5</v>
      </c>
      <c r="T209" s="4"/>
      <c r="U209" s="4"/>
      <c r="V209" s="4"/>
      <c r="W209" s="4"/>
      <c r="X209" s="4" t="s">
        <v>201</v>
      </c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 t="s">
        <v>409</v>
      </c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 t="b">
        <v>0</v>
      </c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</row>
    <row r="210" spans="1:75" ht="15.01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 t="s">
        <v>200</v>
      </c>
      <c r="Q210" s="4"/>
      <c r="R210" s="4">
        <v>-11.4</v>
      </c>
      <c r="S210" s="4">
        <v>1.7</v>
      </c>
      <c r="T210" s="4"/>
      <c r="U210" s="4"/>
      <c r="V210" s="4"/>
      <c r="W210" s="4"/>
      <c r="X210" s="4" t="s">
        <v>201</v>
      </c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 t="s">
        <v>410</v>
      </c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 t="b">
        <v>0</v>
      </c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</row>
    <row r="211" spans="1:75" ht="15.01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 t="s">
        <v>200</v>
      </c>
      <c r="Q211" s="4"/>
      <c r="R211" s="4">
        <v>-27.8</v>
      </c>
      <c r="S211" s="4">
        <v>25.3</v>
      </c>
      <c r="T211" s="4"/>
      <c r="U211" s="4"/>
      <c r="V211" s="4"/>
      <c r="W211" s="4"/>
      <c r="X211" s="4" t="s">
        <v>201</v>
      </c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 t="s">
        <v>411</v>
      </c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 t="b">
        <v>0</v>
      </c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</row>
    <row r="212" spans="1:75" ht="15.01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 t="s">
        <v>200</v>
      </c>
      <c r="Q212" s="4"/>
      <c r="R212" s="4">
        <v>-0.2</v>
      </c>
      <c r="S212" s="4">
        <v>1.1</v>
      </c>
      <c r="T212" s="4"/>
      <c r="U212" s="4"/>
      <c r="V212" s="4"/>
      <c r="W212" s="4"/>
      <c r="X212" s="4" t="s">
        <v>201</v>
      </c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 t="s">
        <v>412</v>
      </c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 t="b">
        <v>0</v>
      </c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</row>
    <row r="213" spans="1:75" ht="15.01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 t="s">
        <v>200</v>
      </c>
      <c r="Q213" s="4"/>
      <c r="R213" s="4">
        <v>-27.4</v>
      </c>
      <c r="S213" s="4">
        <v>6.5</v>
      </c>
      <c r="T213" s="4"/>
      <c r="U213" s="4"/>
      <c r="V213" s="4"/>
      <c r="W213" s="4"/>
      <c r="X213" s="4" t="s">
        <v>201</v>
      </c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 t="s">
        <v>413</v>
      </c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 t="b">
        <v>0</v>
      </c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</row>
    <row r="214" spans="1:75" ht="15.01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 t="s">
        <v>200</v>
      </c>
      <c r="Q214" s="4"/>
      <c r="R214" s="4">
        <v>0.6</v>
      </c>
      <c r="S214" s="4">
        <v>4.3</v>
      </c>
      <c r="T214" s="4"/>
      <c r="U214" s="4"/>
      <c r="V214" s="4"/>
      <c r="W214" s="4"/>
      <c r="X214" s="4" t="s">
        <v>201</v>
      </c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 t="s">
        <v>414</v>
      </c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 t="b">
        <v>0</v>
      </c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</row>
    <row r="215" spans="1:75" ht="15.01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 t="s">
        <v>200</v>
      </c>
      <c r="Q215" s="4"/>
      <c r="R215" s="4">
        <v>-25</v>
      </c>
      <c r="S215" s="4">
        <v>6.9</v>
      </c>
      <c r="T215" s="4"/>
      <c r="U215" s="4"/>
      <c r="V215" s="4"/>
      <c r="W215" s="4"/>
      <c r="X215" s="4" t="s">
        <v>201</v>
      </c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 t="s">
        <v>415</v>
      </c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 t="b">
        <v>0</v>
      </c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</row>
    <row r="216" spans="1:75" ht="15.01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 t="s">
        <v>200</v>
      </c>
      <c r="Q216" s="4"/>
      <c r="R216" s="4">
        <v>-7.4</v>
      </c>
      <c r="S216" s="4">
        <v>4.7</v>
      </c>
      <c r="T216" s="4"/>
      <c r="U216" s="4"/>
      <c r="V216" s="4"/>
      <c r="W216" s="4"/>
      <c r="X216" s="4" t="s">
        <v>201</v>
      </c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 t="s">
        <v>416</v>
      </c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 t="b">
        <v>0</v>
      </c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</row>
    <row r="217" spans="1:75" ht="15.01" customHeight="1">
      <c r="A217" s="4" t="s">
        <v>209</v>
      </c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 t="s">
        <v>200</v>
      </c>
      <c r="Q217" s="4"/>
      <c r="R217" s="4"/>
      <c r="S217" s="4"/>
      <c r="T217" s="4"/>
      <c r="U217" s="4"/>
      <c r="V217" s="4"/>
      <c r="W217" s="4"/>
      <c r="X217" s="4" t="s">
        <v>201</v>
      </c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 t="s">
        <v>417</v>
      </c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 t="b">
        <v>0</v>
      </c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</row>
    <row r="218" spans="1:75" ht="15.01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 t="s">
        <v>200</v>
      </c>
      <c r="Q218" s="4"/>
      <c r="R218" s="4">
        <v>-35.2</v>
      </c>
      <c r="S218" s="4">
        <v>4</v>
      </c>
      <c r="T218" s="4"/>
      <c r="U218" s="4"/>
      <c r="V218" s="4"/>
      <c r="W218" s="4"/>
      <c r="X218" s="4" t="s">
        <v>201</v>
      </c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 t="s">
        <v>418</v>
      </c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 t="b">
        <v>0</v>
      </c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</row>
    <row r="219" spans="1:75" ht="15.01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 t="s">
        <v>200</v>
      </c>
      <c r="Q219" s="4"/>
      <c r="R219" s="4">
        <v>-26.3</v>
      </c>
      <c r="S219" s="4">
        <v>7.7</v>
      </c>
      <c r="T219" s="4"/>
      <c r="U219" s="4"/>
      <c r="V219" s="4"/>
      <c r="W219" s="4"/>
      <c r="X219" s="4" t="s">
        <v>201</v>
      </c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 t="s">
        <v>419</v>
      </c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 t="b">
        <v>0</v>
      </c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</row>
    <row r="220" spans="1:75" ht="15.01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 t="s">
        <v>200</v>
      </c>
      <c r="Q220" s="4"/>
      <c r="R220" s="4">
        <v>6.4</v>
      </c>
      <c r="S220" s="4">
        <v>6.3</v>
      </c>
      <c r="T220" s="4"/>
      <c r="U220" s="4"/>
      <c r="V220" s="4"/>
      <c r="W220" s="4"/>
      <c r="X220" s="4" t="s">
        <v>201</v>
      </c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 t="s">
        <v>420</v>
      </c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 t="b">
        <v>0</v>
      </c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</row>
    <row r="221" spans="1:75" ht="15.01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 t="s">
        <v>200</v>
      </c>
      <c r="Q221" s="4"/>
      <c r="R221" s="4">
        <v>-15.5</v>
      </c>
      <c r="S221" s="4">
        <v>7.8</v>
      </c>
      <c r="T221" s="4"/>
      <c r="U221" s="4"/>
      <c r="V221" s="4"/>
      <c r="W221" s="4"/>
      <c r="X221" s="4" t="s">
        <v>201</v>
      </c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 t="s">
        <v>421</v>
      </c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 t="b">
        <v>0</v>
      </c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</row>
    <row r="222" spans="1:75" ht="15.01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 t="s">
        <v>200</v>
      </c>
      <c r="Q222" s="4"/>
      <c r="R222" s="4">
        <v>0.3</v>
      </c>
      <c r="S222" s="4">
        <v>4.7</v>
      </c>
      <c r="T222" s="4"/>
      <c r="U222" s="4"/>
      <c r="V222" s="4"/>
      <c r="W222" s="4"/>
      <c r="X222" s="4" t="s">
        <v>201</v>
      </c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 t="s">
        <v>422</v>
      </c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 t="b">
        <v>0</v>
      </c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</row>
    <row r="223" spans="1:75" ht="15.01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 t="s">
        <v>200</v>
      </c>
      <c r="Q223" s="4"/>
      <c r="R223" s="4">
        <v>41.3</v>
      </c>
      <c r="S223" s="4">
        <v>6.4</v>
      </c>
      <c r="T223" s="4"/>
      <c r="U223" s="4"/>
      <c r="V223" s="4"/>
      <c r="W223" s="4"/>
      <c r="X223" s="4" t="s">
        <v>201</v>
      </c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 t="s">
        <v>423</v>
      </c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 t="b">
        <v>0</v>
      </c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</row>
    <row r="224" spans="1:75" ht="15.01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 t="s">
        <v>200</v>
      </c>
      <c r="Q224" s="4"/>
      <c r="R224" s="4">
        <v>-28.4</v>
      </c>
      <c r="S224" s="4">
        <v>5.4</v>
      </c>
      <c r="T224" s="4"/>
      <c r="U224" s="4"/>
      <c r="V224" s="4"/>
      <c r="W224" s="4"/>
      <c r="X224" s="4" t="s">
        <v>201</v>
      </c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 t="s">
        <v>424</v>
      </c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 t="b">
        <v>0</v>
      </c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</row>
    <row r="225" spans="1:75" ht="15.01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 t="s">
        <v>200</v>
      </c>
      <c r="Q225" s="4"/>
      <c r="R225" s="4">
        <v>-18.9</v>
      </c>
      <c r="S225" s="4">
        <v>6.7</v>
      </c>
      <c r="T225" s="4"/>
      <c r="U225" s="4"/>
      <c r="V225" s="4"/>
      <c r="W225" s="4"/>
      <c r="X225" s="4" t="s">
        <v>201</v>
      </c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 t="s">
        <v>425</v>
      </c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 t="b">
        <v>0</v>
      </c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</row>
    <row r="226" spans="1:75" ht="15.01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 t="s">
        <v>200</v>
      </c>
      <c r="Q226" s="4"/>
      <c r="R226" s="4">
        <v>-165</v>
      </c>
      <c r="S226" s="4">
        <v>15.4</v>
      </c>
      <c r="T226" s="4"/>
      <c r="U226" s="4"/>
      <c r="V226" s="4"/>
      <c r="W226" s="4"/>
      <c r="X226" s="4" t="s">
        <v>201</v>
      </c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 t="s">
        <v>426</v>
      </c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 t="b">
        <v>0</v>
      </c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</row>
    <row r="227" spans="1:75" ht="15.01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 t="s">
        <v>200</v>
      </c>
      <c r="Q227" s="4"/>
      <c r="R227" s="4">
        <v>-310</v>
      </c>
      <c r="S227" s="4">
        <v>6.6</v>
      </c>
      <c r="T227" s="4"/>
      <c r="U227" s="4"/>
      <c r="V227" s="4"/>
      <c r="W227" s="4"/>
      <c r="X227" s="4" t="s">
        <v>201</v>
      </c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 t="s">
        <v>427</v>
      </c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 t="b">
        <v>0</v>
      </c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</row>
    <row r="228" spans="1:75" ht="15.01" customHeight="1">
      <c r="A228" s="4" t="s">
        <v>209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 t="s">
        <v>200</v>
      </c>
      <c r="Q228" s="4"/>
      <c r="R228" s="4"/>
      <c r="S228" s="4"/>
      <c r="T228" s="4"/>
      <c r="U228" s="4"/>
      <c r="V228" s="4"/>
      <c r="W228" s="4"/>
      <c r="X228" s="4" t="s">
        <v>201</v>
      </c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 t="s">
        <v>428</v>
      </c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 t="b">
        <v>0</v>
      </c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</row>
    <row r="229" spans="1:75" ht="15.01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 t="s">
        <v>200</v>
      </c>
      <c r="Q229" s="4"/>
      <c r="R229" s="4">
        <v>177.8</v>
      </c>
      <c r="S229" s="4">
        <v>11.7</v>
      </c>
      <c r="T229" s="4"/>
      <c r="U229" s="4"/>
      <c r="V229" s="4"/>
      <c r="W229" s="4"/>
      <c r="X229" s="4" t="s">
        <v>201</v>
      </c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 t="s">
        <v>429</v>
      </c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 t="b">
        <v>0</v>
      </c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</row>
    <row r="230" spans="1:75" ht="15.01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 t="s">
        <v>200</v>
      </c>
      <c r="Q230" s="4"/>
      <c r="R230" s="4">
        <v>-96.7</v>
      </c>
      <c r="S230" s="4">
        <v>17</v>
      </c>
      <c r="T230" s="4"/>
      <c r="U230" s="4"/>
      <c r="V230" s="4"/>
      <c r="W230" s="4"/>
      <c r="X230" s="4" t="s">
        <v>201</v>
      </c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 t="s">
        <v>430</v>
      </c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 t="b">
        <v>0</v>
      </c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</row>
    <row r="231" spans="1:75" ht="15.01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 t="s">
        <v>200</v>
      </c>
      <c r="Q231" s="4"/>
      <c r="R231" s="4">
        <v>-111</v>
      </c>
      <c r="S231" s="4">
        <v>16.8</v>
      </c>
      <c r="T231" s="4"/>
      <c r="U231" s="4"/>
      <c r="V231" s="4"/>
      <c r="W231" s="4"/>
      <c r="X231" s="4" t="s">
        <v>201</v>
      </c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 t="s">
        <v>431</v>
      </c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 t="b">
        <v>0</v>
      </c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</row>
    <row r="232" spans="1:75" ht="15.01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 t="s">
        <v>200</v>
      </c>
      <c r="Q232" s="4"/>
      <c r="R232" s="4">
        <v>-96.09999999999999</v>
      </c>
      <c r="S232" s="4">
        <v>9.300000000000001</v>
      </c>
      <c r="T232" s="4"/>
      <c r="U232" s="4"/>
      <c r="V232" s="4"/>
      <c r="W232" s="4"/>
      <c r="X232" s="4" t="s">
        <v>201</v>
      </c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 t="s">
        <v>432</v>
      </c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 t="b">
        <v>0</v>
      </c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</row>
    <row r="233" spans="1:75" ht="15.01" customHeight="1">
      <c r="A233" s="4" t="s">
        <v>209</v>
      </c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 t="s">
        <v>200</v>
      </c>
      <c r="Q233" s="4"/>
      <c r="R233" s="4"/>
      <c r="S233" s="4"/>
      <c r="T233" s="4"/>
      <c r="U233" s="4"/>
      <c r="V233" s="4"/>
      <c r="W233" s="4"/>
      <c r="X233" s="4" t="s">
        <v>201</v>
      </c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 t="s">
        <v>433</v>
      </c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 t="b">
        <v>0</v>
      </c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</row>
    <row r="234" spans="1:75" ht="15.01" customHeight="1">
      <c r="A234" s="4" t="s">
        <v>209</v>
      </c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 t="s">
        <v>200</v>
      </c>
      <c r="Q234" s="4"/>
      <c r="R234" s="4"/>
      <c r="S234" s="4"/>
      <c r="T234" s="4"/>
      <c r="U234" s="4"/>
      <c r="V234" s="4"/>
      <c r="W234" s="4"/>
      <c r="X234" s="4" t="s">
        <v>201</v>
      </c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 t="s">
        <v>434</v>
      </c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 t="b">
        <v>0</v>
      </c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</row>
    <row r="235" spans="1:75" ht="15.01" customHeight="1">
      <c r="A235" s="4" t="s">
        <v>209</v>
      </c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 t="s">
        <v>200</v>
      </c>
      <c r="Q235" s="4"/>
      <c r="R235" s="4"/>
      <c r="S235" s="4"/>
      <c r="T235" s="4"/>
      <c r="U235" s="4"/>
      <c r="V235" s="4"/>
      <c r="W235" s="4"/>
      <c r="X235" s="4" t="s">
        <v>201</v>
      </c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 t="s">
        <v>435</v>
      </c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 t="b">
        <v>0</v>
      </c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</row>
    <row r="236" spans="1:75" ht="15.01" customHeight="1">
      <c r="A236" s="4" t="s">
        <v>209</v>
      </c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 t="s">
        <v>200</v>
      </c>
      <c r="Q236" s="4"/>
      <c r="R236" s="4"/>
      <c r="S236" s="4"/>
      <c r="T236" s="4"/>
      <c r="U236" s="4"/>
      <c r="V236" s="4"/>
      <c r="W236" s="4"/>
      <c r="X236" s="4" t="s">
        <v>201</v>
      </c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 t="s">
        <v>436</v>
      </c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 t="b">
        <v>0</v>
      </c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</row>
    <row r="237" spans="1:75" ht="15.01" customHeight="1">
      <c r="A237" s="4" t="s">
        <v>209</v>
      </c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 t="s">
        <v>200</v>
      </c>
      <c r="Q237" s="4"/>
      <c r="R237" s="4"/>
      <c r="S237" s="4"/>
      <c r="T237" s="4"/>
      <c r="U237" s="4"/>
      <c r="V237" s="4"/>
      <c r="W237" s="4"/>
      <c r="X237" s="4" t="s">
        <v>201</v>
      </c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 t="s">
        <v>437</v>
      </c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 t="b">
        <v>0</v>
      </c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</row>
    <row r="238" spans="1:75" ht="15.01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 t="s">
        <v>200</v>
      </c>
      <c r="Q238" s="4"/>
      <c r="R238" s="4">
        <v>-12.8</v>
      </c>
      <c r="S238" s="4">
        <v>4.3</v>
      </c>
      <c r="T238" s="4"/>
      <c r="U238" s="4"/>
      <c r="V238" s="4"/>
      <c r="W238" s="4"/>
      <c r="X238" s="4" t="s">
        <v>201</v>
      </c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 t="s">
        <v>438</v>
      </c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 t="b">
        <v>0</v>
      </c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</row>
    <row r="239" spans="1:75" ht="15.01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 t="s">
        <v>200</v>
      </c>
      <c r="Q239" s="4"/>
      <c r="R239" s="4">
        <v>-29.6</v>
      </c>
      <c r="S239" s="4">
        <v>7.5</v>
      </c>
      <c r="T239" s="4"/>
      <c r="U239" s="4"/>
      <c r="V239" s="4"/>
      <c r="W239" s="4"/>
      <c r="X239" s="4" t="s">
        <v>201</v>
      </c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 t="s">
        <v>439</v>
      </c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 t="b">
        <v>0</v>
      </c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</row>
    <row r="240" spans="1:75" ht="15.01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 t="s">
        <v>200</v>
      </c>
      <c r="Q240" s="4"/>
      <c r="R240" s="4">
        <v>0</v>
      </c>
      <c r="S240" s="4">
        <v>1.1</v>
      </c>
      <c r="T240" s="4"/>
      <c r="U240" s="4"/>
      <c r="V240" s="4"/>
      <c r="W240" s="4"/>
      <c r="X240" s="4" t="s">
        <v>201</v>
      </c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 t="s">
        <v>440</v>
      </c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 t="b">
        <v>0</v>
      </c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</row>
    <row r="241" spans="1:75" ht="15.01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 t="s">
        <v>200</v>
      </c>
      <c r="Q241" s="4"/>
      <c r="R241" s="4">
        <v>2.9</v>
      </c>
      <c r="S241" s="4">
        <v>1.6</v>
      </c>
      <c r="T241" s="4"/>
      <c r="U241" s="4"/>
      <c r="V241" s="4"/>
      <c r="W241" s="4"/>
      <c r="X241" s="4" t="s">
        <v>201</v>
      </c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 t="s">
        <v>441</v>
      </c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 t="b">
        <v>0</v>
      </c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</row>
    <row r="242" spans="1:75" ht="15.01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 t="s">
        <v>200</v>
      </c>
      <c r="Q242" s="4"/>
      <c r="R242" s="4">
        <v>247.2</v>
      </c>
      <c r="S242" s="4">
        <v>3</v>
      </c>
      <c r="T242" s="4"/>
      <c r="U242" s="4"/>
      <c r="V242" s="4"/>
      <c r="W242" s="4"/>
      <c r="X242" s="4" t="s">
        <v>201</v>
      </c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 t="s">
        <v>442</v>
      </c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 t="b">
        <v>0</v>
      </c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</row>
    <row r="243" spans="1:75" ht="15.01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 t="s">
        <v>200</v>
      </c>
      <c r="Q243" s="4"/>
      <c r="R243" s="4">
        <v>-56.1</v>
      </c>
      <c r="S243" s="4">
        <v>4.9</v>
      </c>
      <c r="T243" s="4"/>
      <c r="U243" s="4"/>
      <c r="V243" s="4"/>
      <c r="W243" s="4"/>
      <c r="X243" s="4" t="s">
        <v>201</v>
      </c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 t="s">
        <v>443</v>
      </c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 t="b">
        <v>0</v>
      </c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</row>
    <row r="244" spans="1:75" ht="15.01" customHeight="1">
      <c r="A244" s="4" t="s">
        <v>209</v>
      </c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 t="s">
        <v>200</v>
      </c>
      <c r="Q244" s="4"/>
      <c r="R244" s="4"/>
      <c r="S244" s="4"/>
      <c r="T244" s="4"/>
      <c r="U244" s="4"/>
      <c r="V244" s="4"/>
      <c r="W244" s="4"/>
      <c r="X244" s="4" t="s">
        <v>201</v>
      </c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 t="s">
        <v>444</v>
      </c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 t="b">
        <v>0</v>
      </c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</row>
    <row r="245" spans="1:75" ht="15.01" customHeight="1">
      <c r="A245" s="4" t="s">
        <v>209</v>
      </c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 t="s">
        <v>200</v>
      </c>
      <c r="Q245" s="4"/>
      <c r="R245" s="4"/>
      <c r="S245" s="4"/>
      <c r="T245" s="4"/>
      <c r="U245" s="4"/>
      <c r="V245" s="4"/>
      <c r="W245" s="4"/>
      <c r="X245" s="4" t="s">
        <v>201</v>
      </c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 t="s">
        <v>445</v>
      </c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 t="b">
        <v>0</v>
      </c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</row>
    <row r="246" spans="1:75" ht="15.01" customHeight="1">
      <c r="A246" s="4" t="s">
        <v>209</v>
      </c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 t="s">
        <v>200</v>
      </c>
      <c r="Q246" s="4"/>
      <c r="R246" s="4"/>
      <c r="S246" s="4"/>
      <c r="T246" s="4"/>
      <c r="U246" s="4"/>
      <c r="V246" s="4"/>
      <c r="W246" s="4"/>
      <c r="X246" s="4" t="s">
        <v>201</v>
      </c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 t="s">
        <v>446</v>
      </c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 t="b">
        <v>0</v>
      </c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</row>
    <row r="247" spans="1:75" ht="15.01" customHeight="1">
      <c r="A247" s="4" t="s">
        <v>209</v>
      </c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 t="s">
        <v>200</v>
      </c>
      <c r="Q247" s="4"/>
      <c r="R247" s="4"/>
      <c r="S247" s="4"/>
      <c r="T247" s="4"/>
      <c r="U247" s="4"/>
      <c r="V247" s="4"/>
      <c r="W247" s="4"/>
      <c r="X247" s="4" t="s">
        <v>201</v>
      </c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 t="s">
        <v>447</v>
      </c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 t="b">
        <v>0</v>
      </c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</row>
    <row r="248" spans="1:75" ht="15.01" customHeight="1">
      <c r="A248" s="4" t="s">
        <v>209</v>
      </c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 t="s">
        <v>200</v>
      </c>
      <c r="Q248" s="4"/>
      <c r="R248" s="4"/>
      <c r="S248" s="4"/>
      <c r="T248" s="4"/>
      <c r="U248" s="4"/>
      <c r="V248" s="4"/>
      <c r="W248" s="4"/>
      <c r="X248" s="4" t="s">
        <v>201</v>
      </c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 t="s">
        <v>448</v>
      </c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 t="b">
        <v>0</v>
      </c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</row>
    <row r="249" spans="1:75" ht="15.01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 t="s">
        <v>200</v>
      </c>
      <c r="Q249" s="4"/>
      <c r="R249" s="4">
        <v>-17.3</v>
      </c>
      <c r="S249" s="4">
        <v>0.9</v>
      </c>
      <c r="T249" s="4"/>
      <c r="U249" s="4"/>
      <c r="V249" s="4"/>
      <c r="W249" s="4"/>
      <c r="X249" s="4" t="s">
        <v>201</v>
      </c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 t="s">
        <v>449</v>
      </c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 t="b">
        <v>0</v>
      </c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</row>
    <row r="250" spans="1:75" ht="15.01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 t="s">
        <v>200</v>
      </c>
      <c r="Q250" s="4"/>
      <c r="R250" s="4">
        <v>-3.4</v>
      </c>
      <c r="S250" s="4">
        <v>2.2</v>
      </c>
      <c r="T250" s="4"/>
      <c r="U250" s="4"/>
      <c r="V250" s="4"/>
      <c r="W250" s="4"/>
      <c r="X250" s="4" t="s">
        <v>201</v>
      </c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 t="s">
        <v>450</v>
      </c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 t="b">
        <v>0</v>
      </c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</row>
    <row r="251" spans="1:75" ht="15.01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 t="s">
        <v>200</v>
      </c>
      <c r="Q251" s="4"/>
      <c r="R251" s="4">
        <v>-4.6</v>
      </c>
      <c r="S251" s="4">
        <v>4.1</v>
      </c>
      <c r="T251" s="4"/>
      <c r="U251" s="4"/>
      <c r="V251" s="4"/>
      <c r="W251" s="4"/>
      <c r="X251" s="4" t="s">
        <v>201</v>
      </c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 t="s">
        <v>451</v>
      </c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 t="b">
        <v>0</v>
      </c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</row>
    <row r="252" spans="1:75" ht="15.01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 t="s">
        <v>200</v>
      </c>
      <c r="Q252" s="4"/>
      <c r="R252" s="4">
        <v>-126.4</v>
      </c>
      <c r="S252" s="4">
        <v>8.9</v>
      </c>
      <c r="T252" s="4"/>
      <c r="U252" s="4"/>
      <c r="V252" s="4"/>
      <c r="W252" s="4"/>
      <c r="X252" s="4" t="s">
        <v>201</v>
      </c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 t="s">
        <v>452</v>
      </c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 t="b">
        <v>0</v>
      </c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</row>
    <row r="253" spans="1:75" ht="15.01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 t="s">
        <v>200</v>
      </c>
      <c r="Q253" s="4"/>
      <c r="R253" s="4">
        <v>-9.1</v>
      </c>
      <c r="S253" s="4">
        <v>0.9</v>
      </c>
      <c r="T253" s="4"/>
      <c r="U253" s="4"/>
      <c r="V253" s="4"/>
      <c r="W253" s="4"/>
      <c r="X253" s="4" t="s">
        <v>201</v>
      </c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 t="s">
        <v>453</v>
      </c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 t="b">
        <v>0</v>
      </c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</row>
    <row r="254" spans="1:75" ht="15.01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 t="s">
        <v>200</v>
      </c>
      <c r="Q254" s="4"/>
      <c r="R254" s="4">
        <v>-16.6</v>
      </c>
      <c r="S254" s="4">
        <v>1.6</v>
      </c>
      <c r="T254" s="4"/>
      <c r="U254" s="4"/>
      <c r="V254" s="4"/>
      <c r="W254" s="4"/>
      <c r="X254" s="4" t="s">
        <v>201</v>
      </c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 t="s">
        <v>454</v>
      </c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 t="b">
        <v>0</v>
      </c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</row>
    <row r="255" spans="1:75" ht="15.01" customHeight="1">
      <c r="A255" s="4" t="s">
        <v>209</v>
      </c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 t="s">
        <v>200</v>
      </c>
      <c r="Q255" s="4"/>
      <c r="R255" s="4"/>
      <c r="S255" s="4"/>
      <c r="T255" s="4"/>
      <c r="U255" s="4"/>
      <c r="V255" s="4"/>
      <c r="W255" s="4"/>
      <c r="X255" s="4" t="s">
        <v>201</v>
      </c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 t="s">
        <v>455</v>
      </c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 t="b">
        <v>0</v>
      </c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</row>
    <row r="256" spans="1:75" ht="15.01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 t="s">
        <v>200</v>
      </c>
      <c r="Q256" s="4"/>
      <c r="R256" s="4">
        <v>-12.9</v>
      </c>
      <c r="S256" s="4">
        <v>3.7</v>
      </c>
      <c r="T256" s="4"/>
      <c r="U256" s="4"/>
      <c r="V256" s="4"/>
      <c r="W256" s="4"/>
      <c r="X256" s="4" t="s">
        <v>201</v>
      </c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 t="s">
        <v>456</v>
      </c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 t="b">
        <v>0</v>
      </c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</row>
    <row r="257" spans="1:75" ht="15.01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 t="s">
        <v>200</v>
      </c>
      <c r="Q257" s="4"/>
      <c r="R257" s="4">
        <v>-0.1</v>
      </c>
      <c r="S257" s="4">
        <v>0.6</v>
      </c>
      <c r="T257" s="4"/>
      <c r="U257" s="4"/>
      <c r="V257" s="4"/>
      <c r="W257" s="4"/>
      <c r="X257" s="4" t="s">
        <v>201</v>
      </c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 t="s">
        <v>457</v>
      </c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 t="b">
        <v>0</v>
      </c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</row>
    <row r="258" spans="1:75" ht="15.01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 t="s">
        <v>200</v>
      </c>
      <c r="Q258" s="4"/>
      <c r="R258" s="4">
        <v>-272.1</v>
      </c>
      <c r="S258" s="4">
        <v>1.6</v>
      </c>
      <c r="T258" s="4"/>
      <c r="U258" s="4"/>
      <c r="V258" s="4"/>
      <c r="W258" s="4"/>
      <c r="X258" s="4" t="s">
        <v>201</v>
      </c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 t="s">
        <v>458</v>
      </c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 t="b">
        <v>0</v>
      </c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</row>
    <row r="259" spans="1:75" ht="15.01" customHeight="1">
      <c r="A259" s="4" t="s">
        <v>209</v>
      </c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 t="s">
        <v>200</v>
      </c>
      <c r="Q259" s="4"/>
      <c r="R259" s="4"/>
      <c r="S259" s="4"/>
      <c r="T259" s="4"/>
      <c r="U259" s="4"/>
      <c r="V259" s="4"/>
      <c r="W259" s="4"/>
      <c r="X259" s="4" t="s">
        <v>201</v>
      </c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 t="s">
        <v>459</v>
      </c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 t="b">
        <v>0</v>
      </c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</row>
    <row r="260" spans="1:75" ht="15.01" customHeight="1">
      <c r="A260" s="4" t="s">
        <v>209</v>
      </c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 t="s">
        <v>200</v>
      </c>
      <c r="Q260" s="4"/>
      <c r="R260" s="4"/>
      <c r="S260" s="4"/>
      <c r="T260" s="4"/>
      <c r="U260" s="4"/>
      <c r="V260" s="4"/>
      <c r="W260" s="4"/>
      <c r="X260" s="4" t="s">
        <v>201</v>
      </c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 t="s">
        <v>460</v>
      </c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 t="b">
        <v>0</v>
      </c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</row>
    <row r="261" spans="1:75" ht="15.01" customHeight="1">
      <c r="A261" s="4" t="s">
        <v>209</v>
      </c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 t="s">
        <v>200</v>
      </c>
      <c r="Q261" s="4"/>
      <c r="R261" s="4"/>
      <c r="S261" s="4"/>
      <c r="T261" s="4"/>
      <c r="U261" s="4"/>
      <c r="V261" s="4"/>
      <c r="W261" s="4"/>
      <c r="X261" s="4" t="s">
        <v>201</v>
      </c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 t="s">
        <v>461</v>
      </c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 t="b">
        <v>0</v>
      </c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</row>
    <row r="262" spans="1:75" ht="15.01" customHeight="1">
      <c r="A262" s="4" t="s">
        <v>209</v>
      </c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 t="s">
        <v>200</v>
      </c>
      <c r="Q262" s="4"/>
      <c r="R262" s="4"/>
      <c r="S262" s="4"/>
      <c r="T262" s="4"/>
      <c r="U262" s="4"/>
      <c r="V262" s="4"/>
      <c r="W262" s="4"/>
      <c r="X262" s="4" t="s">
        <v>201</v>
      </c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 t="s">
        <v>462</v>
      </c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 t="b">
        <v>0</v>
      </c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</row>
    <row r="263" spans="1:75" ht="15.01" customHeight="1">
      <c r="A263" s="4" t="s">
        <v>209</v>
      </c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 t="s">
        <v>200</v>
      </c>
      <c r="Q263" s="4"/>
      <c r="R263" s="4"/>
      <c r="S263" s="4"/>
      <c r="T263" s="4"/>
      <c r="U263" s="4"/>
      <c r="V263" s="4"/>
      <c r="W263" s="4"/>
      <c r="X263" s="4" t="s">
        <v>201</v>
      </c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 t="s">
        <v>463</v>
      </c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 t="b">
        <v>0</v>
      </c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</row>
    <row r="264" spans="1:75" ht="15.01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 t="s">
        <v>200</v>
      </c>
      <c r="Q264" s="4"/>
      <c r="R264" s="4">
        <v>13.4</v>
      </c>
      <c r="S264" s="4">
        <v>1.1</v>
      </c>
      <c r="T264" s="4"/>
      <c r="U264" s="4"/>
      <c r="V264" s="4"/>
      <c r="W264" s="4"/>
      <c r="X264" s="4" t="s">
        <v>201</v>
      </c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 t="s">
        <v>464</v>
      </c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 t="b">
        <v>0</v>
      </c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</row>
    <row r="265" spans="1:75" ht="15.01" customHeight="1">
      <c r="A265" s="4" t="s">
        <v>209</v>
      </c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 t="s">
        <v>200</v>
      </c>
      <c r="Q265" s="4"/>
      <c r="R265" s="4"/>
      <c r="S265" s="4"/>
      <c r="T265" s="4"/>
      <c r="U265" s="4"/>
      <c r="V265" s="4"/>
      <c r="W265" s="4"/>
      <c r="X265" s="4" t="s">
        <v>201</v>
      </c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 t="s">
        <v>465</v>
      </c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 t="b">
        <v>0</v>
      </c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</row>
    <row r="266" spans="1:75" ht="15.01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 t="s">
        <v>200</v>
      </c>
      <c r="Q266" s="4"/>
      <c r="R266" s="4">
        <v>-39.8</v>
      </c>
      <c r="S266" s="4">
        <v>1.3</v>
      </c>
      <c r="T266" s="4"/>
      <c r="U266" s="4"/>
      <c r="V266" s="4"/>
      <c r="W266" s="4"/>
      <c r="X266" s="4" t="s">
        <v>201</v>
      </c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 t="s">
        <v>466</v>
      </c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 t="b">
        <v>0</v>
      </c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</row>
    <row r="267" spans="1:75" ht="15.01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 t="s">
        <v>200</v>
      </c>
      <c r="Q267" s="4"/>
      <c r="R267" s="4">
        <v>-82.3</v>
      </c>
      <c r="S267" s="4">
        <v>13.8</v>
      </c>
      <c r="T267" s="4"/>
      <c r="U267" s="4"/>
      <c r="V267" s="4"/>
      <c r="W267" s="4"/>
      <c r="X267" s="4" t="s">
        <v>201</v>
      </c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 t="s">
        <v>467</v>
      </c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 t="b">
        <v>0</v>
      </c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</row>
    <row r="268" spans="1:75" ht="15.01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 t="s">
        <v>200</v>
      </c>
      <c r="Q268" s="4"/>
      <c r="R268" s="4">
        <v>-497.7</v>
      </c>
      <c r="S268" s="4">
        <v>8.800000000000001</v>
      </c>
      <c r="T268" s="4"/>
      <c r="U268" s="4"/>
      <c r="V268" s="4"/>
      <c r="W268" s="4"/>
      <c r="X268" s="4" t="s">
        <v>201</v>
      </c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 t="s">
        <v>468</v>
      </c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 t="b">
        <v>0</v>
      </c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</row>
    <row r="269" spans="1:75" ht="15.01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 t="s">
        <v>200</v>
      </c>
      <c r="Q269" s="4"/>
      <c r="R269" s="4">
        <v>24</v>
      </c>
      <c r="S269" s="4">
        <v>1.3</v>
      </c>
      <c r="T269" s="4"/>
      <c r="U269" s="4"/>
      <c r="V269" s="4"/>
      <c r="W269" s="4"/>
      <c r="X269" s="4" t="s">
        <v>201</v>
      </c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 t="s">
        <v>469</v>
      </c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 t="b">
        <v>0</v>
      </c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</row>
    <row r="270" spans="1:75" ht="15.01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 t="s">
        <v>200</v>
      </c>
      <c r="Q270" s="4"/>
      <c r="R270" s="4">
        <v>-22.8</v>
      </c>
      <c r="S270" s="4">
        <v>4.7</v>
      </c>
      <c r="T270" s="4"/>
      <c r="U270" s="4"/>
      <c r="V270" s="4"/>
      <c r="W270" s="4"/>
      <c r="X270" s="4" t="s">
        <v>201</v>
      </c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 t="s">
        <v>470</v>
      </c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 t="b">
        <v>0</v>
      </c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</row>
    <row r="271" spans="1:75" ht="15.01" customHeight="1">
      <c r="A271" s="4" t="s">
        <v>209</v>
      </c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 t="s">
        <v>200</v>
      </c>
      <c r="Q271" s="4"/>
      <c r="R271" s="4"/>
      <c r="S271" s="4"/>
      <c r="T271" s="4"/>
      <c r="U271" s="4"/>
      <c r="V271" s="4"/>
      <c r="W271" s="4"/>
      <c r="X271" s="4" t="s">
        <v>201</v>
      </c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 t="s">
        <v>471</v>
      </c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 t="b">
        <v>0</v>
      </c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</row>
    <row r="272" spans="1:75" ht="15.01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 t="s">
        <v>200</v>
      </c>
      <c r="Q272" s="4"/>
      <c r="R272" s="4">
        <v>-57.2</v>
      </c>
      <c r="S272" s="4">
        <v>4.2</v>
      </c>
      <c r="T272" s="4"/>
      <c r="U272" s="4"/>
      <c r="V272" s="4"/>
      <c r="W272" s="4"/>
      <c r="X272" s="4" t="s">
        <v>201</v>
      </c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 t="s">
        <v>472</v>
      </c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 t="b">
        <v>0</v>
      </c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</row>
    <row r="273" spans="1:75" ht="15.01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 t="s">
        <v>200</v>
      </c>
      <c r="Q273" s="4"/>
      <c r="R273" s="4">
        <v>2.2</v>
      </c>
      <c r="S273" s="4">
        <v>2.3</v>
      </c>
      <c r="T273" s="4"/>
      <c r="U273" s="4"/>
      <c r="V273" s="4"/>
      <c r="W273" s="4"/>
      <c r="X273" s="4" t="s">
        <v>201</v>
      </c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 t="s">
        <v>473</v>
      </c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 t="b">
        <v>0</v>
      </c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</row>
    <row r="274" spans="1:75" ht="15.01" customHeight="1">
      <c r="A274" s="4" t="s">
        <v>209</v>
      </c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 t="s">
        <v>200</v>
      </c>
      <c r="Q274" s="4"/>
      <c r="R274" s="4"/>
      <c r="S274" s="4"/>
      <c r="T274" s="4"/>
      <c r="U274" s="4"/>
      <c r="V274" s="4"/>
      <c r="W274" s="4"/>
      <c r="X274" s="4" t="s">
        <v>201</v>
      </c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 t="s">
        <v>474</v>
      </c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 t="b">
        <v>0</v>
      </c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</row>
    <row r="275" spans="1:75" ht="15.01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 t="s">
        <v>200</v>
      </c>
      <c r="Q275" s="4"/>
      <c r="R275" s="4">
        <v>-28.4</v>
      </c>
      <c r="S275" s="4">
        <v>4.6</v>
      </c>
      <c r="T275" s="4"/>
      <c r="U275" s="4"/>
      <c r="V275" s="4"/>
      <c r="W275" s="4"/>
      <c r="X275" s="4" t="s">
        <v>201</v>
      </c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 t="s">
        <v>475</v>
      </c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 t="b">
        <v>0</v>
      </c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</row>
    <row r="276" spans="1:75" ht="15.01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 t="s">
        <v>200</v>
      </c>
      <c r="Q276" s="4"/>
      <c r="R276" s="4">
        <v>-23</v>
      </c>
      <c r="S276" s="4">
        <v>2.4</v>
      </c>
      <c r="T276" s="4"/>
      <c r="U276" s="4"/>
      <c r="V276" s="4"/>
      <c r="W276" s="4"/>
      <c r="X276" s="4" t="s">
        <v>201</v>
      </c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 t="s">
        <v>476</v>
      </c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 t="b">
        <v>0</v>
      </c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</row>
    <row r="277" spans="1:75" ht="15.01" customHeight="1">
      <c r="A277" s="4" t="s">
        <v>209</v>
      </c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 t="s">
        <v>200</v>
      </c>
      <c r="Q277" s="4"/>
      <c r="R277" s="4"/>
      <c r="S277" s="4"/>
      <c r="T277" s="4"/>
      <c r="U277" s="4"/>
      <c r="V277" s="4"/>
      <c r="W277" s="4"/>
      <c r="X277" s="4" t="s">
        <v>201</v>
      </c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 t="s">
        <v>477</v>
      </c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 t="b">
        <v>0</v>
      </c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</row>
    <row r="278" spans="1:75" ht="15.01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 t="s">
        <v>200</v>
      </c>
      <c r="Q278" s="4"/>
      <c r="R278" s="4">
        <v>-2.5</v>
      </c>
      <c r="S278" s="4">
        <v>2.6</v>
      </c>
      <c r="T278" s="4"/>
      <c r="U278" s="4"/>
      <c r="V278" s="4"/>
      <c r="W278" s="4"/>
      <c r="X278" s="4" t="s">
        <v>201</v>
      </c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 t="s">
        <v>478</v>
      </c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 t="b">
        <v>0</v>
      </c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</row>
    <row r="279" spans="1:75" ht="15.01" customHeight="1">
      <c r="A279" s="4" t="s">
        <v>209</v>
      </c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 t="s">
        <v>200</v>
      </c>
      <c r="Q279" s="4"/>
      <c r="R279" s="4"/>
      <c r="S279" s="4"/>
      <c r="T279" s="4"/>
      <c r="U279" s="4"/>
      <c r="V279" s="4"/>
      <c r="W279" s="4"/>
      <c r="X279" s="4" t="s">
        <v>201</v>
      </c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 t="s">
        <v>479</v>
      </c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 t="b">
        <v>0</v>
      </c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</row>
    <row r="280" spans="1:75" ht="15.01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 t="s">
        <v>200</v>
      </c>
      <c r="Q280" s="4"/>
      <c r="R280" s="4">
        <v>-3.4</v>
      </c>
      <c r="S280" s="4">
        <v>2.4</v>
      </c>
      <c r="T280" s="4"/>
      <c r="U280" s="4"/>
      <c r="V280" s="4"/>
      <c r="W280" s="4"/>
      <c r="X280" s="4" t="s">
        <v>201</v>
      </c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 t="s">
        <v>480</v>
      </c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 t="b">
        <v>0</v>
      </c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</row>
    <row r="281" spans="1:75" ht="15.01" customHeight="1">
      <c r="A281" s="4" t="s">
        <v>209</v>
      </c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 t="s">
        <v>200</v>
      </c>
      <c r="Q281" s="4"/>
      <c r="R281" s="4"/>
      <c r="S281" s="4"/>
      <c r="T281" s="4"/>
      <c r="U281" s="4"/>
      <c r="V281" s="4"/>
      <c r="W281" s="4"/>
      <c r="X281" s="4" t="s">
        <v>201</v>
      </c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 t="s">
        <v>481</v>
      </c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 t="b">
        <v>0</v>
      </c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</row>
    <row r="282" spans="1:75" ht="15.01" customHeight="1">
      <c r="A282" s="4" t="s">
        <v>209</v>
      </c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 t="s">
        <v>200</v>
      </c>
      <c r="Q282" s="4"/>
      <c r="R282" s="4"/>
      <c r="S282" s="4"/>
      <c r="T282" s="4"/>
      <c r="U282" s="4"/>
      <c r="V282" s="4"/>
      <c r="W282" s="4"/>
      <c r="X282" s="4" t="s">
        <v>201</v>
      </c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 t="s">
        <v>482</v>
      </c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 t="b">
        <v>0</v>
      </c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</row>
    <row r="283" spans="1:75" ht="15.01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 t="s">
        <v>200</v>
      </c>
      <c r="Q283" s="4"/>
      <c r="R283" s="4">
        <v>-23.9</v>
      </c>
      <c r="S283" s="4">
        <v>2.7</v>
      </c>
      <c r="T283" s="4"/>
      <c r="U283" s="4"/>
      <c r="V283" s="4"/>
      <c r="W283" s="4"/>
      <c r="X283" s="4" t="s">
        <v>201</v>
      </c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 t="s">
        <v>483</v>
      </c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 t="b">
        <v>0</v>
      </c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</row>
    <row r="284" spans="1:75" ht="15.01" customHeight="1">
      <c r="A284" s="4" t="s">
        <v>209</v>
      </c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 t="s">
        <v>200</v>
      </c>
      <c r="Q284" s="4"/>
      <c r="R284" s="4"/>
      <c r="S284" s="4"/>
      <c r="T284" s="4"/>
      <c r="U284" s="4"/>
      <c r="V284" s="4"/>
      <c r="W284" s="4"/>
      <c r="X284" s="4" t="s">
        <v>201</v>
      </c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 t="s">
        <v>484</v>
      </c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 t="b">
        <v>0</v>
      </c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</row>
    <row r="285" spans="1:75" ht="15.01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 t="s">
        <v>200</v>
      </c>
      <c r="Q285" s="4"/>
      <c r="R285" s="4">
        <v>-26.9</v>
      </c>
      <c r="S285" s="4">
        <v>6.6</v>
      </c>
      <c r="T285" s="4"/>
      <c r="U285" s="4"/>
      <c r="V285" s="4"/>
      <c r="W285" s="4"/>
      <c r="X285" s="4" t="s">
        <v>201</v>
      </c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 t="s">
        <v>485</v>
      </c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 t="b">
        <v>0</v>
      </c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</row>
    <row r="286" spans="1:75" ht="15.01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 t="s">
        <v>200</v>
      </c>
      <c r="Q286" s="4"/>
      <c r="R286" s="4">
        <v>-51.1</v>
      </c>
      <c r="S286" s="4">
        <v>6.7</v>
      </c>
      <c r="T286" s="4"/>
      <c r="U286" s="4"/>
      <c r="V286" s="4"/>
      <c r="W286" s="4"/>
      <c r="X286" s="4" t="s">
        <v>201</v>
      </c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 t="s">
        <v>486</v>
      </c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 t="b">
        <v>0</v>
      </c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</row>
    <row r="287" spans="1:75" ht="15.01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 t="s">
        <v>200</v>
      </c>
      <c r="Q287" s="4"/>
      <c r="R287" s="4">
        <v>-35.3</v>
      </c>
      <c r="S287" s="4">
        <v>3.9</v>
      </c>
      <c r="T287" s="4"/>
      <c r="U287" s="4"/>
      <c r="V287" s="4"/>
      <c r="W287" s="4"/>
      <c r="X287" s="4" t="s">
        <v>201</v>
      </c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 t="s">
        <v>487</v>
      </c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 t="b">
        <v>0</v>
      </c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</row>
    <row r="288" spans="1:75" ht="15.01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 t="s">
        <v>200</v>
      </c>
      <c r="Q288" s="4"/>
      <c r="R288" s="4">
        <v>-35.3</v>
      </c>
      <c r="S288" s="4">
        <v>3.9</v>
      </c>
      <c r="T288" s="4"/>
      <c r="U288" s="4"/>
      <c r="V288" s="4"/>
      <c r="W288" s="4"/>
      <c r="X288" s="4" t="s">
        <v>201</v>
      </c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 t="s">
        <v>488</v>
      </c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 t="b">
        <v>0</v>
      </c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</row>
    <row r="289" spans="1:75" ht="15.01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 t="s">
        <v>200</v>
      </c>
      <c r="Q289" s="4"/>
      <c r="R289" s="4">
        <v>10.3</v>
      </c>
      <c r="S289" s="4">
        <v>6.2</v>
      </c>
      <c r="T289" s="4"/>
      <c r="U289" s="4"/>
      <c r="V289" s="4"/>
      <c r="W289" s="4"/>
      <c r="X289" s="4" t="s">
        <v>201</v>
      </c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 t="s">
        <v>489</v>
      </c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 t="b">
        <v>0</v>
      </c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</row>
    <row r="290" spans="1:75" ht="15.01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 t="s">
        <v>200</v>
      </c>
      <c r="Q290" s="4"/>
      <c r="R290" s="4">
        <v>30.3</v>
      </c>
      <c r="S290" s="4">
        <v>0.6</v>
      </c>
      <c r="T290" s="4"/>
      <c r="U290" s="4"/>
      <c r="V290" s="4"/>
      <c r="W290" s="4"/>
      <c r="X290" s="4" t="s">
        <v>201</v>
      </c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 t="s">
        <v>490</v>
      </c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 t="b">
        <v>0</v>
      </c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</row>
    <row r="291" spans="1:75" ht="15.01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 t="s">
        <v>200</v>
      </c>
      <c r="Q291" s="4"/>
      <c r="R291" s="4">
        <v>31.3</v>
      </c>
      <c r="S291" s="4">
        <v>0.9</v>
      </c>
      <c r="T291" s="4"/>
      <c r="U291" s="4"/>
      <c r="V291" s="4"/>
      <c r="W291" s="4"/>
      <c r="X291" s="4" t="s">
        <v>201</v>
      </c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 t="s">
        <v>491</v>
      </c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 t="b">
        <v>0</v>
      </c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</row>
    <row r="292" spans="1:75" ht="15.01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 t="s">
        <v>200</v>
      </c>
      <c r="Q292" s="4"/>
      <c r="R292" s="4">
        <v>-4.2</v>
      </c>
      <c r="S292" s="4">
        <v>1.4</v>
      </c>
      <c r="T292" s="4"/>
      <c r="U292" s="4"/>
      <c r="V292" s="4"/>
      <c r="W292" s="4"/>
      <c r="X292" s="4" t="s">
        <v>201</v>
      </c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 t="s">
        <v>492</v>
      </c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 t="b">
        <v>0</v>
      </c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</row>
    <row r="293" spans="1:75" ht="15.01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 t="s">
        <v>200</v>
      </c>
      <c r="Q293" s="4"/>
      <c r="R293" s="4">
        <v>36.7</v>
      </c>
      <c r="S293" s="4">
        <v>6.2</v>
      </c>
      <c r="T293" s="4"/>
      <c r="U293" s="4"/>
      <c r="V293" s="4"/>
      <c r="W293" s="4"/>
      <c r="X293" s="4" t="s">
        <v>201</v>
      </c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 t="s">
        <v>493</v>
      </c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 t="b">
        <v>0</v>
      </c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</row>
    <row r="294" spans="1:75" ht="15.01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 t="s">
        <v>200</v>
      </c>
      <c r="Q294" s="4"/>
      <c r="R294" s="4">
        <v>21</v>
      </c>
      <c r="S294" s="4">
        <v>6.2</v>
      </c>
      <c r="T294" s="4"/>
      <c r="U294" s="4"/>
      <c r="V294" s="4"/>
      <c r="W294" s="4"/>
      <c r="X294" s="4" t="s">
        <v>201</v>
      </c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 t="s">
        <v>494</v>
      </c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 t="b">
        <v>0</v>
      </c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</row>
    <row r="295" spans="1:75" ht="15.01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 t="s">
        <v>200</v>
      </c>
      <c r="Q295" s="4"/>
      <c r="R295" s="4">
        <v>-26.6</v>
      </c>
      <c r="S295" s="4">
        <v>4.3</v>
      </c>
      <c r="T295" s="4"/>
      <c r="U295" s="4"/>
      <c r="V295" s="4"/>
      <c r="W295" s="4"/>
      <c r="X295" s="4" t="s">
        <v>201</v>
      </c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 t="s">
        <v>495</v>
      </c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 t="b">
        <v>0</v>
      </c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</row>
    <row r="296" spans="1:75" ht="15.01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 t="s">
        <v>200</v>
      </c>
      <c r="Q296" s="4"/>
      <c r="R296" s="4">
        <v>-6.9</v>
      </c>
      <c r="S296" s="4">
        <v>5</v>
      </c>
      <c r="T296" s="4"/>
      <c r="U296" s="4"/>
      <c r="V296" s="4"/>
      <c r="W296" s="4"/>
      <c r="X296" s="4" t="s">
        <v>201</v>
      </c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 t="s">
        <v>496</v>
      </c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 t="b">
        <v>0</v>
      </c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</row>
    <row r="297" spans="1:75" ht="15.01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 t="s">
        <v>200</v>
      </c>
      <c r="Q297" s="4"/>
      <c r="R297" s="4">
        <v>18.8</v>
      </c>
      <c r="S297" s="4">
        <v>5.4</v>
      </c>
      <c r="T297" s="4"/>
      <c r="U297" s="4"/>
      <c r="V297" s="4"/>
      <c r="W297" s="4"/>
      <c r="X297" s="4" t="s">
        <v>201</v>
      </c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 t="s">
        <v>497</v>
      </c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 t="b">
        <v>0</v>
      </c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</row>
    <row r="298" spans="1:75" ht="15.01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 t="s">
        <v>200</v>
      </c>
      <c r="Q298" s="4"/>
      <c r="R298" s="4">
        <v>34.6</v>
      </c>
      <c r="S298" s="4">
        <v>0.9</v>
      </c>
      <c r="T298" s="4"/>
      <c r="U298" s="4"/>
      <c r="V298" s="4"/>
      <c r="W298" s="4"/>
      <c r="X298" s="4" t="s">
        <v>201</v>
      </c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 t="s">
        <v>498</v>
      </c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 t="b">
        <v>0</v>
      </c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</row>
    <row r="299" spans="1:75" ht="15.01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 t="s">
        <v>200</v>
      </c>
      <c r="Q299" s="4"/>
      <c r="R299" s="4">
        <v>8.199999999999999</v>
      </c>
      <c r="S299" s="4">
        <v>0.9</v>
      </c>
      <c r="T299" s="4"/>
      <c r="U299" s="4"/>
      <c r="V299" s="4"/>
      <c r="W299" s="4"/>
      <c r="X299" s="4" t="s">
        <v>201</v>
      </c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 t="s">
        <v>499</v>
      </c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 t="b">
        <v>0</v>
      </c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</row>
    <row r="300" spans="1:75" ht="15.01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 t="s">
        <v>200</v>
      </c>
      <c r="Q300" s="4"/>
      <c r="R300" s="4">
        <v>-0.5</v>
      </c>
      <c r="S300" s="4">
        <v>2.9</v>
      </c>
      <c r="T300" s="4"/>
      <c r="U300" s="4"/>
      <c r="V300" s="4"/>
      <c r="W300" s="4"/>
      <c r="X300" s="4" t="s">
        <v>201</v>
      </c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 t="s">
        <v>500</v>
      </c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 t="b">
        <v>0</v>
      </c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</row>
    <row r="301" spans="1:75" ht="15.01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 t="s">
        <v>200</v>
      </c>
      <c r="Q301" s="4"/>
      <c r="R301" s="4">
        <v>15.4</v>
      </c>
      <c r="S301" s="4">
        <v>29.9</v>
      </c>
      <c r="T301" s="4"/>
      <c r="U301" s="4"/>
      <c r="V301" s="4"/>
      <c r="W301" s="4"/>
      <c r="X301" s="4" t="s">
        <v>201</v>
      </c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 t="s">
        <v>501</v>
      </c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 t="b">
        <v>0</v>
      </c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</row>
    <row r="302" spans="1:75" ht="15.01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 t="s">
        <v>200</v>
      </c>
      <c r="Q302" s="4"/>
      <c r="R302" s="4">
        <v>2.9</v>
      </c>
      <c r="S302" s="4">
        <v>1.1</v>
      </c>
      <c r="T302" s="4"/>
      <c r="U302" s="4"/>
      <c r="V302" s="4"/>
      <c r="W302" s="4"/>
      <c r="X302" s="4" t="s">
        <v>201</v>
      </c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 t="s">
        <v>502</v>
      </c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 t="b">
        <v>0</v>
      </c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</row>
    <row r="303" spans="1:75" ht="15.01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 t="s">
        <v>200</v>
      </c>
      <c r="Q303" s="4"/>
      <c r="R303" s="4">
        <v>-92.59999999999999</v>
      </c>
      <c r="S303" s="4">
        <v>8.300000000000001</v>
      </c>
      <c r="T303" s="4"/>
      <c r="U303" s="4"/>
      <c r="V303" s="4"/>
      <c r="W303" s="4"/>
      <c r="X303" s="4" t="s">
        <v>201</v>
      </c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 t="s">
        <v>503</v>
      </c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 t="b">
        <v>0</v>
      </c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</row>
    <row r="304" spans="1:75" ht="15.01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 t="s">
        <v>200</v>
      </c>
      <c r="Q304" s="4"/>
      <c r="R304" s="4">
        <v>-97.5</v>
      </c>
      <c r="S304" s="4">
        <v>9.1</v>
      </c>
      <c r="T304" s="4"/>
      <c r="U304" s="4"/>
      <c r="V304" s="4"/>
      <c r="W304" s="4"/>
      <c r="X304" s="4" t="s">
        <v>201</v>
      </c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 t="s">
        <v>504</v>
      </c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 t="b">
        <v>0</v>
      </c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</row>
    <row r="305" spans="1:75" ht="15.01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 t="s">
        <v>200</v>
      </c>
      <c r="Q305" s="4"/>
      <c r="R305" s="4">
        <v>-103.1</v>
      </c>
      <c r="S305" s="4">
        <v>8.300000000000001</v>
      </c>
      <c r="T305" s="4"/>
      <c r="U305" s="4"/>
      <c r="V305" s="4"/>
      <c r="W305" s="4"/>
      <c r="X305" s="4" t="s">
        <v>201</v>
      </c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 t="s">
        <v>505</v>
      </c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 t="b">
        <v>0</v>
      </c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</row>
    <row r="306" spans="1:75" ht="15.01" customHeight="1">
      <c r="A306" s="4" t="s">
        <v>209</v>
      </c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 t="s">
        <v>200</v>
      </c>
      <c r="Q306" s="4"/>
      <c r="R306" s="4"/>
      <c r="S306" s="4"/>
      <c r="T306" s="4"/>
      <c r="U306" s="4"/>
      <c r="V306" s="4"/>
      <c r="W306" s="4"/>
      <c r="X306" s="4" t="s">
        <v>201</v>
      </c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 t="s">
        <v>506</v>
      </c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 t="b">
        <v>0</v>
      </c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</row>
    <row r="307" spans="1:75" ht="15.01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 t="s">
        <v>200</v>
      </c>
      <c r="Q307" s="4"/>
      <c r="R307" s="4">
        <v>4.6</v>
      </c>
      <c r="S307" s="4">
        <v>0.9</v>
      </c>
      <c r="T307" s="4"/>
      <c r="U307" s="4"/>
      <c r="V307" s="4"/>
      <c r="W307" s="4"/>
      <c r="X307" s="4" t="s">
        <v>201</v>
      </c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 t="s">
        <v>507</v>
      </c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 t="b">
        <v>0</v>
      </c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</row>
    <row r="308" spans="1:75" ht="15.01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 t="s">
        <v>200</v>
      </c>
      <c r="Q308" s="4"/>
      <c r="R308" s="4">
        <v>5.7</v>
      </c>
      <c r="S308" s="4">
        <v>5.8</v>
      </c>
      <c r="T308" s="4"/>
      <c r="U308" s="4"/>
      <c r="V308" s="4"/>
      <c r="W308" s="4"/>
      <c r="X308" s="4" t="s">
        <v>201</v>
      </c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 t="s">
        <v>508</v>
      </c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 t="b">
        <v>0</v>
      </c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</row>
    <row r="309" spans="1:75" ht="15.01" customHeight="1">
      <c r="A309" s="4" t="s">
        <v>209</v>
      </c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 t="s">
        <v>200</v>
      </c>
      <c r="Q309" s="4"/>
      <c r="R309" s="4"/>
      <c r="S309" s="4"/>
      <c r="T309" s="4"/>
      <c r="U309" s="4"/>
      <c r="V309" s="4"/>
      <c r="W309" s="4"/>
      <c r="X309" s="4" t="s">
        <v>201</v>
      </c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 t="s">
        <v>509</v>
      </c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 t="b">
        <v>0</v>
      </c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</row>
    <row r="310" spans="1:75" ht="15.01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 t="s">
        <v>200</v>
      </c>
      <c r="Q310" s="4"/>
      <c r="R310" s="4">
        <v>46</v>
      </c>
      <c r="S310" s="4">
        <v>3.2</v>
      </c>
      <c r="T310" s="4"/>
      <c r="U310" s="4"/>
      <c r="V310" s="4"/>
      <c r="W310" s="4"/>
      <c r="X310" s="4" t="s">
        <v>201</v>
      </c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 t="s">
        <v>510</v>
      </c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 t="b">
        <v>0</v>
      </c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</row>
    <row r="311" spans="1:75" ht="15.01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 t="s">
        <v>200</v>
      </c>
      <c r="Q311" s="4"/>
      <c r="R311" s="4">
        <v>-87.40000000000001</v>
      </c>
      <c r="S311" s="4">
        <v>8.800000000000001</v>
      </c>
      <c r="T311" s="4"/>
      <c r="U311" s="4"/>
      <c r="V311" s="4"/>
      <c r="W311" s="4"/>
      <c r="X311" s="4" t="s">
        <v>201</v>
      </c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 t="s">
        <v>511</v>
      </c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 t="b">
        <v>0</v>
      </c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</row>
    <row r="312" spans="1:75" ht="15.01" customHeight="1">
      <c r="A312" s="4" t="s">
        <v>209</v>
      </c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 t="s">
        <v>200</v>
      </c>
      <c r="Q312" s="4"/>
      <c r="R312" s="4"/>
      <c r="S312" s="4"/>
      <c r="T312" s="4"/>
      <c r="U312" s="4"/>
      <c r="V312" s="4"/>
      <c r="W312" s="4"/>
      <c r="X312" s="4" t="s">
        <v>201</v>
      </c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 t="s">
        <v>512</v>
      </c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 t="b">
        <v>0</v>
      </c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</row>
    <row r="313" spans="1:75" ht="15.01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 t="s">
        <v>200</v>
      </c>
      <c r="Q313" s="4"/>
      <c r="R313" s="4">
        <v>31.9</v>
      </c>
      <c r="S313" s="4">
        <v>7.8</v>
      </c>
      <c r="T313" s="4"/>
      <c r="U313" s="4"/>
      <c r="V313" s="4"/>
      <c r="W313" s="4"/>
      <c r="X313" s="4" t="s">
        <v>201</v>
      </c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 t="s">
        <v>513</v>
      </c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 t="b">
        <v>0</v>
      </c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</row>
    <row r="314" spans="1:75" ht="15.01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 t="s">
        <v>200</v>
      </c>
      <c r="Q314" s="4"/>
      <c r="R314" s="4">
        <v>-8.300000000000001</v>
      </c>
      <c r="S314" s="4">
        <v>3.3</v>
      </c>
      <c r="T314" s="4"/>
      <c r="U314" s="4"/>
      <c r="V314" s="4"/>
      <c r="W314" s="4"/>
      <c r="X314" s="4" t="s">
        <v>201</v>
      </c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 t="s">
        <v>514</v>
      </c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 t="b">
        <v>0</v>
      </c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</row>
    <row r="315" spans="1:75" ht="15.01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 t="s">
        <v>200</v>
      </c>
      <c r="Q315" s="4"/>
      <c r="R315" s="4">
        <v>38.5</v>
      </c>
      <c r="S315" s="4">
        <v>4.1</v>
      </c>
      <c r="T315" s="4"/>
      <c r="U315" s="4"/>
      <c r="V315" s="4"/>
      <c r="W315" s="4"/>
      <c r="X315" s="4" t="s">
        <v>201</v>
      </c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 t="s">
        <v>515</v>
      </c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 t="b">
        <v>0</v>
      </c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</row>
    <row r="316" spans="1:75" ht="15.01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 t="s">
        <v>200</v>
      </c>
      <c r="Q316" s="4"/>
      <c r="R316" s="4">
        <v>8</v>
      </c>
      <c r="S316" s="4">
        <v>3.2</v>
      </c>
      <c r="T316" s="4"/>
      <c r="U316" s="4"/>
      <c r="V316" s="4"/>
      <c r="W316" s="4"/>
      <c r="X316" s="4" t="s">
        <v>201</v>
      </c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 t="s">
        <v>516</v>
      </c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 t="b">
        <v>0</v>
      </c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</row>
    <row r="317" spans="1:75" ht="15.01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 t="s">
        <v>200</v>
      </c>
      <c r="Q317" s="4"/>
      <c r="R317" s="4">
        <v>5.2</v>
      </c>
      <c r="S317" s="4">
        <v>3.2</v>
      </c>
      <c r="T317" s="4"/>
      <c r="U317" s="4"/>
      <c r="V317" s="4"/>
      <c r="W317" s="4"/>
      <c r="X317" s="4" t="s">
        <v>201</v>
      </c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 t="s">
        <v>517</v>
      </c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 t="b">
        <v>0</v>
      </c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</row>
    <row r="318" spans="1:75" ht="15.01" customHeight="1">
      <c r="A318" s="4" t="s">
        <v>209</v>
      </c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 t="s">
        <v>200</v>
      </c>
      <c r="Q318" s="4"/>
      <c r="R318" s="4"/>
      <c r="S318" s="4"/>
      <c r="T318" s="4"/>
      <c r="U318" s="4"/>
      <c r="V318" s="4"/>
      <c r="W318" s="4"/>
      <c r="X318" s="4" t="s">
        <v>201</v>
      </c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 t="s">
        <v>518</v>
      </c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 t="b">
        <v>0</v>
      </c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</row>
    <row r="319" spans="1:75" ht="15.01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 t="s">
        <v>200</v>
      </c>
      <c r="Q319" s="4"/>
      <c r="R319" s="4">
        <v>187.1</v>
      </c>
      <c r="S319" s="4">
        <v>7.3</v>
      </c>
      <c r="T319" s="4"/>
      <c r="U319" s="4"/>
      <c r="V319" s="4"/>
      <c r="W319" s="4"/>
      <c r="X319" s="4" t="s">
        <v>201</v>
      </c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 t="s">
        <v>519</v>
      </c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 t="b">
        <v>0</v>
      </c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</row>
    <row r="320" spans="1:75" ht="15.01" customHeight="1">
      <c r="A320" s="4" t="s">
        <v>209</v>
      </c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 t="s">
        <v>200</v>
      </c>
      <c r="Q320" s="4"/>
      <c r="R320" s="4"/>
      <c r="S320" s="4"/>
      <c r="T320" s="4"/>
      <c r="U320" s="4"/>
      <c r="V320" s="4"/>
      <c r="W320" s="4"/>
      <c r="X320" s="4" t="s">
        <v>201</v>
      </c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 t="s">
        <v>520</v>
      </c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 t="b">
        <v>0</v>
      </c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</row>
    <row r="321" spans="1:75" ht="15.01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 t="s">
        <v>200</v>
      </c>
      <c r="Q321" s="4"/>
      <c r="R321" s="4">
        <v>511.2</v>
      </c>
      <c r="S321" s="4">
        <v>9.9</v>
      </c>
      <c r="T321" s="4"/>
      <c r="U321" s="4"/>
      <c r="V321" s="4"/>
      <c r="W321" s="4"/>
      <c r="X321" s="4" t="s">
        <v>201</v>
      </c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 t="s">
        <v>521</v>
      </c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 t="b">
        <v>0</v>
      </c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</row>
    <row r="322" spans="1:75" ht="15.01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 t="s">
        <v>200</v>
      </c>
      <c r="Q322" s="4"/>
      <c r="R322" s="4">
        <v>691</v>
      </c>
      <c r="S322" s="4">
        <v>10.3</v>
      </c>
      <c r="T322" s="4"/>
      <c r="U322" s="4"/>
      <c r="V322" s="4"/>
      <c r="W322" s="4"/>
      <c r="X322" s="4" t="s">
        <v>201</v>
      </c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 t="s">
        <v>522</v>
      </c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 t="b">
        <v>0</v>
      </c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</row>
    <row r="323" spans="1:75" ht="15.01" customHeight="1">
      <c r="A323" s="4" t="s">
        <v>209</v>
      </c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 t="s">
        <v>200</v>
      </c>
      <c r="Q323" s="4"/>
      <c r="R323" s="4"/>
      <c r="S323" s="4"/>
      <c r="T323" s="4"/>
      <c r="U323" s="4"/>
      <c r="V323" s="4"/>
      <c r="W323" s="4"/>
      <c r="X323" s="4" t="s">
        <v>201</v>
      </c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 t="s">
        <v>523</v>
      </c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 t="b">
        <v>0</v>
      </c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</row>
    <row r="324" spans="1:75" ht="15.01" customHeight="1">
      <c r="A324" s="4" t="s">
        <v>209</v>
      </c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 t="s">
        <v>200</v>
      </c>
      <c r="Q324" s="4"/>
      <c r="R324" s="4"/>
      <c r="S324" s="4"/>
      <c r="T324" s="4"/>
      <c r="U324" s="4"/>
      <c r="V324" s="4"/>
      <c r="W324" s="4"/>
      <c r="X324" s="4" t="s">
        <v>201</v>
      </c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 t="s">
        <v>524</v>
      </c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 t="b">
        <v>0</v>
      </c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</row>
    <row r="325" spans="1:75" ht="15.01" customHeight="1">
      <c r="A325" s="4" t="s">
        <v>209</v>
      </c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 t="s">
        <v>200</v>
      </c>
      <c r="Q325" s="4"/>
      <c r="R325" s="4"/>
      <c r="S325" s="4"/>
      <c r="T325" s="4"/>
      <c r="U325" s="4"/>
      <c r="V325" s="4"/>
      <c r="W325" s="4"/>
      <c r="X325" s="4" t="s">
        <v>201</v>
      </c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 t="s">
        <v>525</v>
      </c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 t="b">
        <v>0</v>
      </c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</row>
    <row r="326" spans="1:75" ht="15.01" customHeight="1">
      <c r="A326" s="4" t="s">
        <v>209</v>
      </c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 t="s">
        <v>200</v>
      </c>
      <c r="Q326" s="4"/>
      <c r="R326" s="4"/>
      <c r="S326" s="4"/>
      <c r="T326" s="4"/>
      <c r="U326" s="4"/>
      <c r="V326" s="4"/>
      <c r="W326" s="4"/>
      <c r="X326" s="4" t="s">
        <v>201</v>
      </c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 t="s">
        <v>526</v>
      </c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 t="b">
        <v>0</v>
      </c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</row>
    <row r="327" spans="1:75" ht="15.01" customHeight="1">
      <c r="A327" s="4" t="s">
        <v>209</v>
      </c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 t="s">
        <v>200</v>
      </c>
      <c r="Q327" s="4"/>
      <c r="R327" s="4"/>
      <c r="S327" s="4"/>
      <c r="T327" s="4"/>
      <c r="U327" s="4"/>
      <c r="V327" s="4"/>
      <c r="W327" s="4"/>
      <c r="X327" s="4" t="s">
        <v>201</v>
      </c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 t="s">
        <v>527</v>
      </c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 t="b">
        <v>0</v>
      </c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</row>
    <row r="328" spans="1:75" ht="15.01" customHeight="1">
      <c r="A328" s="4" t="s">
        <v>209</v>
      </c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 t="s">
        <v>200</v>
      </c>
      <c r="Q328" s="4"/>
      <c r="R328" s="4"/>
      <c r="S328" s="4"/>
      <c r="T328" s="4"/>
      <c r="U328" s="4"/>
      <c r="V328" s="4"/>
      <c r="W328" s="4"/>
      <c r="X328" s="4" t="s">
        <v>201</v>
      </c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 t="s">
        <v>528</v>
      </c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 t="b">
        <v>0</v>
      </c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</row>
    <row r="329" spans="1:75" ht="15.01" customHeight="1">
      <c r="A329" s="4" t="s">
        <v>209</v>
      </c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 t="s">
        <v>200</v>
      </c>
      <c r="Q329" s="4"/>
      <c r="R329" s="4"/>
      <c r="S329" s="4"/>
      <c r="T329" s="4"/>
      <c r="U329" s="4"/>
      <c r="V329" s="4"/>
      <c r="W329" s="4"/>
      <c r="X329" s="4" t="s">
        <v>201</v>
      </c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 t="s">
        <v>529</v>
      </c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 t="b">
        <v>0</v>
      </c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</row>
    <row r="330" spans="1:75" ht="15.01" customHeight="1">
      <c r="A330" s="4" t="s">
        <v>209</v>
      </c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 t="s">
        <v>200</v>
      </c>
      <c r="Q330" s="4"/>
      <c r="R330" s="4"/>
      <c r="S330" s="4"/>
      <c r="T330" s="4"/>
      <c r="U330" s="4"/>
      <c r="V330" s="4"/>
      <c r="W330" s="4"/>
      <c r="X330" s="4" t="s">
        <v>201</v>
      </c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 t="s">
        <v>530</v>
      </c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 t="b">
        <v>0</v>
      </c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</row>
    <row r="331" spans="1:75" ht="15.01" customHeight="1">
      <c r="A331" s="4" t="s">
        <v>209</v>
      </c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 t="s">
        <v>200</v>
      </c>
      <c r="Q331" s="4"/>
      <c r="R331" s="4"/>
      <c r="S331" s="4"/>
      <c r="T331" s="4"/>
      <c r="U331" s="4"/>
      <c r="V331" s="4"/>
      <c r="W331" s="4"/>
      <c r="X331" s="4" t="s">
        <v>201</v>
      </c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 t="s">
        <v>531</v>
      </c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 t="b">
        <v>0</v>
      </c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</row>
    <row r="332" spans="1:75" ht="15.01" customHeight="1">
      <c r="A332" s="4" t="s">
        <v>209</v>
      </c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 t="s">
        <v>200</v>
      </c>
      <c r="Q332" s="4"/>
      <c r="R332" s="4"/>
      <c r="S332" s="4"/>
      <c r="T332" s="4"/>
      <c r="U332" s="4"/>
      <c r="V332" s="4"/>
      <c r="W332" s="4"/>
      <c r="X332" s="4" t="s">
        <v>201</v>
      </c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 t="s">
        <v>532</v>
      </c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 t="b">
        <v>0</v>
      </c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</row>
    <row r="333" spans="1:75" ht="15.01" customHeight="1">
      <c r="A333" s="4" t="s">
        <v>209</v>
      </c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 t="s">
        <v>200</v>
      </c>
      <c r="Q333" s="4"/>
      <c r="R333" s="4"/>
      <c r="S333" s="4"/>
      <c r="T333" s="4"/>
      <c r="U333" s="4"/>
      <c r="V333" s="4"/>
      <c r="W333" s="4"/>
      <c r="X333" s="4" t="s">
        <v>201</v>
      </c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 t="s">
        <v>533</v>
      </c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 t="b">
        <v>0</v>
      </c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</row>
    <row r="334" spans="1:75" ht="15.01" customHeight="1">
      <c r="A334" s="4" t="s">
        <v>209</v>
      </c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 t="s">
        <v>200</v>
      </c>
      <c r="Q334" s="4"/>
      <c r="R334" s="4"/>
      <c r="S334" s="4"/>
      <c r="T334" s="4"/>
      <c r="U334" s="4"/>
      <c r="V334" s="4"/>
      <c r="W334" s="4"/>
      <c r="X334" s="4" t="s">
        <v>201</v>
      </c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 t="s">
        <v>534</v>
      </c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 t="b">
        <v>0</v>
      </c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</row>
    <row r="335" spans="1:75" ht="15.01" customHeight="1">
      <c r="A335" s="4" t="s">
        <v>209</v>
      </c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 t="s">
        <v>200</v>
      </c>
      <c r="Q335" s="4"/>
      <c r="R335" s="4"/>
      <c r="S335" s="4"/>
      <c r="T335" s="4"/>
      <c r="U335" s="4"/>
      <c r="V335" s="4"/>
      <c r="W335" s="4"/>
      <c r="X335" s="4" t="s">
        <v>201</v>
      </c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 t="s">
        <v>535</v>
      </c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 t="b">
        <v>0</v>
      </c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</row>
    <row r="336" spans="1:75" ht="15.01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 t="s">
        <v>200</v>
      </c>
      <c r="Q336" s="4"/>
      <c r="R336" s="4">
        <v>37.7</v>
      </c>
      <c r="S336" s="4">
        <v>1.1</v>
      </c>
      <c r="T336" s="4"/>
      <c r="U336" s="4"/>
      <c r="V336" s="4"/>
      <c r="W336" s="4"/>
      <c r="X336" s="4" t="s">
        <v>201</v>
      </c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 t="s">
        <v>536</v>
      </c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 t="b">
        <v>0</v>
      </c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</row>
    <row r="337" spans="1:75" ht="15.01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 t="s">
        <v>200</v>
      </c>
      <c r="Q337" s="4"/>
      <c r="R337" s="4">
        <v>-14.2</v>
      </c>
      <c r="S337" s="4">
        <v>6.3</v>
      </c>
      <c r="T337" s="4"/>
      <c r="U337" s="4"/>
      <c r="V337" s="4"/>
      <c r="W337" s="4"/>
      <c r="X337" s="4" t="s">
        <v>201</v>
      </c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 t="s">
        <v>537</v>
      </c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 t="b">
        <v>0</v>
      </c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</row>
    <row r="338" spans="1:75" ht="15.01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 t="s">
        <v>200</v>
      </c>
      <c r="Q338" s="4"/>
      <c r="R338" s="4">
        <v>35</v>
      </c>
      <c r="S338" s="4">
        <v>5.8</v>
      </c>
      <c r="T338" s="4"/>
      <c r="U338" s="4"/>
      <c r="V338" s="4"/>
      <c r="W338" s="4"/>
      <c r="X338" s="4" t="s">
        <v>201</v>
      </c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 t="s">
        <v>538</v>
      </c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 t="b">
        <v>0</v>
      </c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</row>
    <row r="339" spans="1:75" ht="15.01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 t="s">
        <v>200</v>
      </c>
      <c r="Q339" s="4"/>
      <c r="R339" s="4">
        <v>34.7</v>
      </c>
      <c r="S339" s="4">
        <v>7.2</v>
      </c>
      <c r="T339" s="4"/>
      <c r="U339" s="4"/>
      <c r="V339" s="4"/>
      <c r="W339" s="4"/>
      <c r="X339" s="4" t="s">
        <v>201</v>
      </c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 t="s">
        <v>539</v>
      </c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 t="b">
        <v>0</v>
      </c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</row>
    <row r="340" spans="1:75" ht="15.01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 t="s">
        <v>200</v>
      </c>
      <c r="Q340" s="4"/>
      <c r="R340" s="4">
        <v>-3.1</v>
      </c>
      <c r="S340" s="4">
        <v>1.4</v>
      </c>
      <c r="T340" s="4"/>
      <c r="U340" s="4"/>
      <c r="V340" s="4"/>
      <c r="W340" s="4"/>
      <c r="X340" s="4" t="s">
        <v>201</v>
      </c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 t="s">
        <v>540</v>
      </c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 t="b">
        <v>0</v>
      </c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</row>
    <row r="341" spans="1:75" ht="15.01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 t="s">
        <v>200</v>
      </c>
      <c r="Q341" s="4"/>
      <c r="R341" s="4">
        <v>0</v>
      </c>
      <c r="S341" s="4">
        <v>2</v>
      </c>
      <c r="T341" s="4"/>
      <c r="U341" s="4"/>
      <c r="V341" s="4"/>
      <c r="W341" s="4"/>
      <c r="X341" s="4" t="s">
        <v>201</v>
      </c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 t="s">
        <v>541</v>
      </c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 t="b">
        <v>0</v>
      </c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</row>
    <row r="342" spans="1:75" ht="15.01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 t="s">
        <v>200</v>
      </c>
      <c r="Q342" s="4"/>
      <c r="R342" s="4">
        <v>63.2</v>
      </c>
      <c r="S342" s="4">
        <v>4.1</v>
      </c>
      <c r="T342" s="4"/>
      <c r="U342" s="4"/>
      <c r="V342" s="4"/>
      <c r="W342" s="4"/>
      <c r="X342" s="4" t="s">
        <v>201</v>
      </c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 t="s">
        <v>542</v>
      </c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 t="b">
        <v>0</v>
      </c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</row>
    <row r="343" spans="1:75" ht="15.01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 t="s">
        <v>200</v>
      </c>
      <c r="Q343" s="4"/>
      <c r="R343" s="4">
        <v>-1.9</v>
      </c>
      <c r="S343" s="4">
        <v>2.6</v>
      </c>
      <c r="T343" s="4"/>
      <c r="U343" s="4"/>
      <c r="V343" s="4"/>
      <c r="W343" s="4"/>
      <c r="X343" s="4" t="s">
        <v>201</v>
      </c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 t="s">
        <v>543</v>
      </c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 t="b">
        <v>0</v>
      </c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</row>
    <row r="344" spans="1:75" ht="15.01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 t="s">
        <v>200</v>
      </c>
      <c r="Q344" s="4"/>
      <c r="R344" s="4">
        <v>-4.8</v>
      </c>
      <c r="S344" s="4">
        <v>7.4</v>
      </c>
      <c r="T344" s="4"/>
      <c r="U344" s="4"/>
      <c r="V344" s="4"/>
      <c r="W344" s="4"/>
      <c r="X344" s="4" t="s">
        <v>201</v>
      </c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 t="s">
        <v>544</v>
      </c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 t="b">
        <v>0</v>
      </c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</row>
    <row r="345" spans="1:75" ht="15.01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 t="s">
        <v>200</v>
      </c>
      <c r="Q345" s="4"/>
      <c r="R345" s="4">
        <v>-24.5</v>
      </c>
      <c r="S345" s="4">
        <v>2.7</v>
      </c>
      <c r="T345" s="4"/>
      <c r="U345" s="4"/>
      <c r="V345" s="4"/>
      <c r="W345" s="4"/>
      <c r="X345" s="4" t="s">
        <v>201</v>
      </c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 t="s">
        <v>545</v>
      </c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 t="b">
        <v>0</v>
      </c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</row>
    <row r="346" spans="1:75" ht="15.01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 t="s">
        <v>200</v>
      </c>
      <c r="Q346" s="4"/>
      <c r="R346" s="4">
        <v>46.2</v>
      </c>
      <c r="S346" s="4">
        <v>7.1</v>
      </c>
      <c r="T346" s="4"/>
      <c r="U346" s="4"/>
      <c r="V346" s="4"/>
      <c r="W346" s="4"/>
      <c r="X346" s="4" t="s">
        <v>201</v>
      </c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 t="s">
        <v>546</v>
      </c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 t="b">
        <v>0</v>
      </c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</row>
    <row r="347" spans="1:75" ht="15.01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 t="s">
        <v>200</v>
      </c>
      <c r="Q347" s="4"/>
      <c r="R347" s="4">
        <v>9.199999999999999</v>
      </c>
      <c r="S347" s="4">
        <v>5.9</v>
      </c>
      <c r="T347" s="4"/>
      <c r="U347" s="4"/>
      <c r="V347" s="4"/>
      <c r="W347" s="4"/>
      <c r="X347" s="4" t="s">
        <v>201</v>
      </c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 t="s">
        <v>547</v>
      </c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 t="b">
        <v>0</v>
      </c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</row>
    <row r="348" spans="1:75" ht="15.01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 t="s">
        <v>200</v>
      </c>
      <c r="Q348" s="4"/>
      <c r="R348" s="4">
        <v>11.2</v>
      </c>
      <c r="S348" s="4">
        <v>1.3</v>
      </c>
      <c r="T348" s="4"/>
      <c r="U348" s="4"/>
      <c r="V348" s="4"/>
      <c r="W348" s="4"/>
      <c r="X348" s="4" t="s">
        <v>201</v>
      </c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 t="s">
        <v>548</v>
      </c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 t="b">
        <v>0</v>
      </c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</row>
    <row r="349" spans="1:75" ht="15.01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 t="s">
        <v>200</v>
      </c>
      <c r="Q349" s="4"/>
      <c r="R349" s="4">
        <v>-2.4</v>
      </c>
      <c r="S349" s="4">
        <v>7</v>
      </c>
      <c r="T349" s="4"/>
      <c r="U349" s="4"/>
      <c r="V349" s="4"/>
      <c r="W349" s="4"/>
      <c r="X349" s="4" t="s">
        <v>201</v>
      </c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 t="s">
        <v>549</v>
      </c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 t="b">
        <v>0</v>
      </c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</row>
    <row r="350" spans="1:75" ht="15.01" customHeight="1">
      <c r="A350" s="4" t="s">
        <v>209</v>
      </c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 t="s">
        <v>200</v>
      </c>
      <c r="Q350" s="4"/>
      <c r="R350" s="4"/>
      <c r="S350" s="4"/>
      <c r="T350" s="4"/>
      <c r="U350" s="4"/>
      <c r="V350" s="4"/>
      <c r="W350" s="4"/>
      <c r="X350" s="4" t="s">
        <v>201</v>
      </c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 t="s">
        <v>550</v>
      </c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 t="b">
        <v>0</v>
      </c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</row>
    <row r="351" spans="1:75" ht="15.01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 t="s">
        <v>200</v>
      </c>
      <c r="Q351" s="4"/>
      <c r="R351" s="4">
        <v>-23.2</v>
      </c>
      <c r="S351" s="4">
        <v>6.6</v>
      </c>
      <c r="T351" s="4"/>
      <c r="U351" s="4"/>
      <c r="V351" s="4"/>
      <c r="W351" s="4"/>
      <c r="X351" s="4" t="s">
        <v>201</v>
      </c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 t="s">
        <v>551</v>
      </c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 t="b">
        <v>0</v>
      </c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</row>
    <row r="352" spans="1:75" ht="15.01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 t="s">
        <v>200</v>
      </c>
      <c r="Q352" s="4"/>
      <c r="R352" s="4">
        <v>-3.6</v>
      </c>
      <c r="S352" s="4">
        <v>10.6</v>
      </c>
      <c r="T352" s="4"/>
      <c r="U352" s="4"/>
      <c r="V352" s="4"/>
      <c r="W352" s="4"/>
      <c r="X352" s="4" t="s">
        <v>201</v>
      </c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 t="s">
        <v>552</v>
      </c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 t="b">
        <v>0</v>
      </c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</row>
    <row r="353" spans="1:75" ht="15.01" customHeight="1">
      <c r="A353" s="4" t="s">
        <v>209</v>
      </c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 t="s">
        <v>200</v>
      </c>
      <c r="Q353" s="4"/>
      <c r="R353" s="4"/>
      <c r="S353" s="4"/>
      <c r="T353" s="4"/>
      <c r="U353" s="4"/>
      <c r="V353" s="4"/>
      <c r="W353" s="4"/>
      <c r="X353" s="4" t="s">
        <v>201</v>
      </c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 t="s">
        <v>553</v>
      </c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 t="b">
        <v>0</v>
      </c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</row>
    <row r="354" spans="1:75" ht="15.01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 t="s">
        <v>200</v>
      </c>
      <c r="Q354" s="4"/>
      <c r="R354" s="4">
        <v>0</v>
      </c>
      <c r="S354" s="4">
        <v>5.3</v>
      </c>
      <c r="T354" s="4"/>
      <c r="U354" s="4"/>
      <c r="V354" s="4"/>
      <c r="W354" s="4"/>
      <c r="X354" s="4" t="s">
        <v>201</v>
      </c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 t="s">
        <v>554</v>
      </c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 t="b">
        <v>0</v>
      </c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</row>
    <row r="355" spans="1:75" ht="15.01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 t="s">
        <v>200</v>
      </c>
      <c r="Q355" s="4"/>
      <c r="R355" s="4">
        <v>0</v>
      </c>
      <c r="S355" s="4">
        <v>5.3</v>
      </c>
      <c r="T355" s="4"/>
      <c r="U355" s="4"/>
      <c r="V355" s="4"/>
      <c r="W355" s="4"/>
      <c r="X355" s="4" t="s">
        <v>201</v>
      </c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 t="s">
        <v>555</v>
      </c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 t="b">
        <v>0</v>
      </c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</row>
    <row r="356" spans="1:75" ht="15.01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 t="s">
        <v>200</v>
      </c>
      <c r="Q356" s="4"/>
      <c r="R356" s="4">
        <v>-17</v>
      </c>
      <c r="S356" s="4">
        <v>5.9</v>
      </c>
      <c r="T356" s="4"/>
      <c r="U356" s="4"/>
      <c r="V356" s="4"/>
      <c r="W356" s="4"/>
      <c r="X356" s="4" t="s">
        <v>201</v>
      </c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 t="s">
        <v>556</v>
      </c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 t="b">
        <v>0</v>
      </c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</row>
    <row r="357" spans="1:75" ht="15.01" customHeight="1">
      <c r="A357" s="4" t="s">
        <v>209</v>
      </c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 t="s">
        <v>200</v>
      </c>
      <c r="Q357" s="4"/>
      <c r="R357" s="4"/>
      <c r="S357" s="4"/>
      <c r="T357" s="4"/>
      <c r="U357" s="4"/>
      <c r="V357" s="4"/>
      <c r="W357" s="4"/>
      <c r="X357" s="4" t="s">
        <v>201</v>
      </c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 t="s">
        <v>557</v>
      </c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 t="b">
        <v>0</v>
      </c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</row>
    <row r="358" spans="1:75" ht="15.01" customHeight="1">
      <c r="A358" s="4" t="s">
        <v>209</v>
      </c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 t="s">
        <v>200</v>
      </c>
      <c r="Q358" s="4"/>
      <c r="R358" s="4"/>
      <c r="S358" s="4"/>
      <c r="T358" s="4"/>
      <c r="U358" s="4"/>
      <c r="V358" s="4"/>
      <c r="W358" s="4"/>
      <c r="X358" s="4" t="s">
        <v>201</v>
      </c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 t="s">
        <v>558</v>
      </c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 t="b">
        <v>0</v>
      </c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</row>
    <row r="359" spans="1:75" ht="15.01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 t="s">
        <v>200</v>
      </c>
      <c r="Q359" s="4"/>
      <c r="R359" s="4">
        <v>-89.3</v>
      </c>
      <c r="S359" s="4">
        <v>14.3</v>
      </c>
      <c r="T359" s="4"/>
      <c r="U359" s="4"/>
      <c r="V359" s="4"/>
      <c r="W359" s="4"/>
      <c r="X359" s="4" t="s">
        <v>201</v>
      </c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 t="s">
        <v>559</v>
      </c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 t="b">
        <v>0</v>
      </c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</row>
    <row r="360" spans="1:75" ht="15.01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 t="s">
        <v>200</v>
      </c>
      <c r="Q360" s="4"/>
      <c r="R360" s="4">
        <v>-64.3</v>
      </c>
      <c r="S360" s="4">
        <v>11.2</v>
      </c>
      <c r="T360" s="4"/>
      <c r="U360" s="4"/>
      <c r="V360" s="4"/>
      <c r="W360" s="4"/>
      <c r="X360" s="4" t="s">
        <v>201</v>
      </c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 t="s">
        <v>560</v>
      </c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 t="b">
        <v>0</v>
      </c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</row>
    <row r="361" spans="1:75" ht="15.01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 t="s">
        <v>200</v>
      </c>
      <c r="Q361" s="4"/>
      <c r="R361" s="4">
        <v>-31.1</v>
      </c>
      <c r="S361" s="4">
        <v>3.7</v>
      </c>
      <c r="T361" s="4"/>
      <c r="U361" s="4"/>
      <c r="V361" s="4"/>
      <c r="W361" s="4"/>
      <c r="X361" s="4" t="s">
        <v>201</v>
      </c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 t="s">
        <v>561</v>
      </c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 t="b">
        <v>0</v>
      </c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</row>
    <row r="362" spans="1:75" ht="15.01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 t="s">
        <v>200</v>
      </c>
      <c r="Q362" s="4"/>
      <c r="R362" s="4">
        <v>8.300000000000001</v>
      </c>
      <c r="S362" s="4">
        <v>5.8</v>
      </c>
      <c r="T362" s="4"/>
      <c r="U362" s="4"/>
      <c r="V362" s="4"/>
      <c r="W362" s="4"/>
      <c r="X362" s="4" t="s">
        <v>201</v>
      </c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 t="s">
        <v>562</v>
      </c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 t="b">
        <v>0</v>
      </c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</row>
    <row r="363" spans="1:75" ht="15.01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 t="s">
        <v>200</v>
      </c>
      <c r="Q363" s="4"/>
      <c r="R363" s="4">
        <v>-5.5</v>
      </c>
      <c r="S363" s="4">
        <v>15.9</v>
      </c>
      <c r="T363" s="4"/>
      <c r="U363" s="4"/>
      <c r="V363" s="4"/>
      <c r="W363" s="4"/>
      <c r="X363" s="4" t="s">
        <v>201</v>
      </c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 t="s">
        <v>563</v>
      </c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 t="b">
        <v>0</v>
      </c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</row>
    <row r="364" spans="1:75" ht="15.01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 t="s">
        <v>200</v>
      </c>
      <c r="Q364" s="4"/>
      <c r="R364" s="4">
        <v>30.1</v>
      </c>
      <c r="S364" s="4">
        <v>2.8</v>
      </c>
      <c r="T364" s="4"/>
      <c r="U364" s="4"/>
      <c r="V364" s="4"/>
      <c r="W364" s="4"/>
      <c r="X364" s="4" t="s">
        <v>201</v>
      </c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 t="s">
        <v>564</v>
      </c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 t="b">
        <v>0</v>
      </c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</row>
    <row r="365" spans="1:75" ht="15.01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 t="s">
        <v>200</v>
      </c>
      <c r="Q365" s="4"/>
      <c r="R365" s="4">
        <v>12.8</v>
      </c>
      <c r="S365" s="4">
        <v>6.7</v>
      </c>
      <c r="T365" s="4"/>
      <c r="U365" s="4"/>
      <c r="V365" s="4"/>
      <c r="W365" s="4"/>
      <c r="X365" s="4" t="s">
        <v>201</v>
      </c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 t="s">
        <v>565</v>
      </c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 t="b">
        <v>0</v>
      </c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</row>
    <row r="366" spans="1:75" ht="15.01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 t="s">
        <v>200</v>
      </c>
      <c r="Q366" s="4"/>
      <c r="R366" s="4">
        <v>0.6</v>
      </c>
      <c r="S366" s="4">
        <v>0.9</v>
      </c>
      <c r="T366" s="4"/>
      <c r="U366" s="4"/>
      <c r="V366" s="4"/>
      <c r="W366" s="4"/>
      <c r="X366" s="4" t="s">
        <v>201</v>
      </c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 t="s">
        <v>566</v>
      </c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 t="b">
        <v>0</v>
      </c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</row>
    <row r="367" spans="1:75" ht="15.01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 t="s">
        <v>200</v>
      </c>
      <c r="Q367" s="4"/>
      <c r="R367" s="4">
        <v>6.9</v>
      </c>
      <c r="S367" s="4">
        <v>5.9</v>
      </c>
      <c r="T367" s="4"/>
      <c r="U367" s="4"/>
      <c r="V367" s="4"/>
      <c r="W367" s="4"/>
      <c r="X367" s="4" t="s">
        <v>201</v>
      </c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 t="s">
        <v>567</v>
      </c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 t="b">
        <v>0</v>
      </c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</row>
    <row r="368" spans="1:75" ht="15.01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 t="s">
        <v>200</v>
      </c>
      <c r="Q368" s="4"/>
      <c r="R368" s="4">
        <v>356.8</v>
      </c>
      <c r="S368" s="4">
        <v>2.8</v>
      </c>
      <c r="T368" s="4"/>
      <c r="U368" s="4"/>
      <c r="V368" s="4"/>
      <c r="W368" s="4"/>
      <c r="X368" s="4" t="s">
        <v>201</v>
      </c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 t="s">
        <v>568</v>
      </c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 t="b">
        <v>0</v>
      </c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</row>
    <row r="369" spans="1:75" ht="15.01" customHeight="1">
      <c r="A369" s="4" t="s">
        <v>209</v>
      </c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 t="s">
        <v>200</v>
      </c>
      <c r="Q369" s="4"/>
      <c r="R369" s="4"/>
      <c r="S369" s="4"/>
      <c r="T369" s="4"/>
      <c r="U369" s="4"/>
      <c r="V369" s="4"/>
      <c r="W369" s="4"/>
      <c r="X369" s="4" t="s">
        <v>201</v>
      </c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 t="s">
        <v>569</v>
      </c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 t="b">
        <v>0</v>
      </c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</row>
    <row r="370" spans="1:75" ht="15.01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 t="s">
        <v>200</v>
      </c>
      <c r="Q370" s="4"/>
      <c r="R370" s="4">
        <v>-367.4</v>
      </c>
      <c r="S370" s="4">
        <v>2.7</v>
      </c>
      <c r="T370" s="4"/>
      <c r="U370" s="4"/>
      <c r="V370" s="4"/>
      <c r="W370" s="4"/>
      <c r="X370" s="4" t="s">
        <v>201</v>
      </c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 t="s">
        <v>570</v>
      </c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 t="b">
        <v>0</v>
      </c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</row>
    <row r="371" spans="1:75" ht="15.01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 t="s">
        <v>200</v>
      </c>
      <c r="Q371" s="4"/>
      <c r="R371" s="4">
        <v>-956.1</v>
      </c>
      <c r="S371" s="4">
        <v>9.1</v>
      </c>
      <c r="T371" s="4"/>
      <c r="U371" s="4"/>
      <c r="V371" s="4"/>
      <c r="W371" s="4"/>
      <c r="X371" s="4" t="s">
        <v>201</v>
      </c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 t="s">
        <v>571</v>
      </c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 t="b">
        <v>0</v>
      </c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</row>
    <row r="372" spans="1:75" ht="15.01" customHeight="1">
      <c r="A372" s="4" t="s">
        <v>209</v>
      </c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 t="s">
        <v>200</v>
      </c>
      <c r="Q372" s="4"/>
      <c r="R372" s="4"/>
      <c r="S372" s="4"/>
      <c r="T372" s="4"/>
      <c r="U372" s="4"/>
      <c r="V372" s="4"/>
      <c r="W372" s="4"/>
      <c r="X372" s="4" t="s">
        <v>201</v>
      </c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 t="s">
        <v>572</v>
      </c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 t="b">
        <v>0</v>
      </c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</row>
    <row r="373" spans="1:75" ht="15.01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 t="s">
        <v>200</v>
      </c>
      <c r="Q373" s="4"/>
      <c r="R373" s="4">
        <v>-696.5</v>
      </c>
      <c r="S373" s="4">
        <v>8.6</v>
      </c>
      <c r="T373" s="4"/>
      <c r="U373" s="4"/>
      <c r="V373" s="4"/>
      <c r="W373" s="4"/>
      <c r="X373" s="4" t="s">
        <v>201</v>
      </c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 t="s">
        <v>573</v>
      </c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 t="b">
        <v>0</v>
      </c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</row>
    <row r="374" spans="1:75" ht="15.01" customHeight="1">
      <c r="A374" s="4" t="s">
        <v>209</v>
      </c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 t="s">
        <v>200</v>
      </c>
      <c r="Q374" s="4"/>
      <c r="R374" s="4"/>
      <c r="S374" s="4"/>
      <c r="T374" s="4"/>
      <c r="U374" s="4"/>
      <c r="V374" s="4"/>
      <c r="W374" s="4"/>
      <c r="X374" s="4" t="s">
        <v>201</v>
      </c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 t="s">
        <v>574</v>
      </c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 t="b">
        <v>0</v>
      </c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</row>
    <row r="375" spans="1:75" ht="15.01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 t="s">
        <v>200</v>
      </c>
      <c r="Q375" s="4"/>
      <c r="R375" s="4">
        <v>686.4</v>
      </c>
      <c r="S375" s="4">
        <v>9.300000000000001</v>
      </c>
      <c r="T375" s="4"/>
      <c r="U375" s="4"/>
      <c r="V375" s="4"/>
      <c r="W375" s="4"/>
      <c r="X375" s="4" t="s">
        <v>201</v>
      </c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 t="s">
        <v>575</v>
      </c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 t="b">
        <v>0</v>
      </c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</row>
    <row r="376" spans="1:75" ht="15.01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 t="s">
        <v>200</v>
      </c>
      <c r="Q376" s="4"/>
      <c r="R376" s="4">
        <v>947.8</v>
      </c>
      <c r="S376" s="4">
        <v>9.1</v>
      </c>
      <c r="T376" s="4"/>
      <c r="U376" s="4"/>
      <c r="V376" s="4"/>
      <c r="W376" s="4"/>
      <c r="X376" s="4" t="s">
        <v>201</v>
      </c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 t="s">
        <v>576</v>
      </c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 t="b">
        <v>0</v>
      </c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</row>
    <row r="377" spans="1:75" ht="15.01" customHeight="1">
      <c r="A377" s="4" t="s">
        <v>209</v>
      </c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 t="s">
        <v>200</v>
      </c>
      <c r="Q377" s="4"/>
      <c r="R377" s="4"/>
      <c r="S377" s="4"/>
      <c r="T377" s="4"/>
      <c r="U377" s="4"/>
      <c r="V377" s="4"/>
      <c r="W377" s="4"/>
      <c r="X377" s="4" t="s">
        <v>201</v>
      </c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 t="s">
        <v>577</v>
      </c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 t="b">
        <v>0</v>
      </c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</row>
    <row r="378" spans="1:75" ht="15.01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 t="s">
        <v>200</v>
      </c>
      <c r="Q378" s="4"/>
      <c r="R378" s="4">
        <v>18.9</v>
      </c>
      <c r="S378" s="4">
        <v>18.6</v>
      </c>
      <c r="T378" s="4"/>
      <c r="U378" s="4"/>
      <c r="V378" s="4"/>
      <c r="W378" s="4"/>
      <c r="X378" s="4" t="s">
        <v>201</v>
      </c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 t="s">
        <v>578</v>
      </c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 t="b">
        <v>0</v>
      </c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</row>
    <row r="379" spans="1:75" ht="15.01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 t="s">
        <v>200</v>
      </c>
      <c r="Q379" s="4"/>
      <c r="R379" s="4">
        <v>36.1</v>
      </c>
      <c r="S379" s="4">
        <v>4.4</v>
      </c>
      <c r="T379" s="4"/>
      <c r="U379" s="4"/>
      <c r="V379" s="4"/>
      <c r="W379" s="4"/>
      <c r="X379" s="4" t="s">
        <v>201</v>
      </c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 t="s">
        <v>579</v>
      </c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 t="b">
        <v>0</v>
      </c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</row>
    <row r="380" spans="1:75" ht="15.01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 t="s">
        <v>200</v>
      </c>
      <c r="Q380" s="4"/>
      <c r="R380" s="4">
        <v>-104.7</v>
      </c>
      <c r="S380" s="4">
        <v>9.199999999999999</v>
      </c>
      <c r="T380" s="4"/>
      <c r="U380" s="4"/>
      <c r="V380" s="4"/>
      <c r="W380" s="4"/>
      <c r="X380" s="4" t="s">
        <v>201</v>
      </c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 t="s">
        <v>580</v>
      </c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 t="b">
        <v>0</v>
      </c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</row>
    <row r="381" spans="1:75" ht="15.01" customHeight="1">
      <c r="A381" s="4" t="s">
        <v>209</v>
      </c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 t="s">
        <v>200</v>
      </c>
      <c r="Q381" s="4"/>
      <c r="R381" s="4"/>
      <c r="S381" s="4"/>
      <c r="T381" s="4"/>
      <c r="U381" s="4"/>
      <c r="V381" s="4"/>
      <c r="W381" s="4"/>
      <c r="X381" s="4" t="s">
        <v>201</v>
      </c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 t="s">
        <v>581</v>
      </c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 t="b">
        <v>0</v>
      </c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</row>
    <row r="382" spans="1:75" ht="15.01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 t="s">
        <v>200</v>
      </c>
      <c r="Q382" s="4"/>
      <c r="R382" s="4">
        <v>-469.6</v>
      </c>
      <c r="S382" s="4">
        <v>9.6</v>
      </c>
      <c r="T382" s="4"/>
      <c r="U382" s="4"/>
      <c r="V382" s="4"/>
      <c r="W382" s="4"/>
      <c r="X382" s="4" t="s">
        <v>201</v>
      </c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 t="s">
        <v>582</v>
      </c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 t="b">
        <v>0</v>
      </c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</row>
    <row r="383" spans="1:75" ht="15.01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 t="s">
        <v>200</v>
      </c>
      <c r="Q383" s="4"/>
      <c r="R383" s="4">
        <v>-17.3</v>
      </c>
      <c r="S383" s="4">
        <v>7.3</v>
      </c>
      <c r="T383" s="4"/>
      <c r="U383" s="4"/>
      <c r="V383" s="4"/>
      <c r="W383" s="4"/>
      <c r="X383" s="4" t="s">
        <v>201</v>
      </c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 t="s">
        <v>583</v>
      </c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 t="b">
        <v>0</v>
      </c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</row>
    <row r="384" spans="1:75" ht="15.01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 t="s">
        <v>200</v>
      </c>
      <c r="Q384" s="4"/>
      <c r="R384" s="4">
        <v>39.4</v>
      </c>
      <c r="S384" s="4">
        <v>12.8</v>
      </c>
      <c r="T384" s="4"/>
      <c r="U384" s="4"/>
      <c r="V384" s="4"/>
      <c r="W384" s="4"/>
      <c r="X384" s="4" t="s">
        <v>201</v>
      </c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 t="s">
        <v>584</v>
      </c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 t="b">
        <v>0</v>
      </c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</row>
    <row r="385" spans="1:75" ht="15.01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 t="s">
        <v>200</v>
      </c>
      <c r="Q385" s="4"/>
      <c r="R385" s="4">
        <v>-1.7</v>
      </c>
      <c r="S385" s="4">
        <v>4.4</v>
      </c>
      <c r="T385" s="4"/>
      <c r="U385" s="4"/>
      <c r="V385" s="4"/>
      <c r="W385" s="4"/>
      <c r="X385" s="4" t="s">
        <v>201</v>
      </c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 t="s">
        <v>585</v>
      </c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 t="b">
        <v>0</v>
      </c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</row>
    <row r="386" spans="1:75" ht="15.01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 t="s">
        <v>200</v>
      </c>
      <c r="Q386" s="4"/>
      <c r="R386" s="4">
        <v>-24.6</v>
      </c>
      <c r="S386" s="4">
        <v>4.2</v>
      </c>
      <c r="T386" s="4"/>
      <c r="U386" s="4"/>
      <c r="V386" s="4"/>
      <c r="W386" s="4"/>
      <c r="X386" s="4" t="s">
        <v>201</v>
      </c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 t="s">
        <v>586</v>
      </c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 t="b">
        <v>0</v>
      </c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</row>
    <row r="387" spans="1:75" ht="15.01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 t="s">
        <v>200</v>
      </c>
      <c r="Q387" s="4"/>
      <c r="R387" s="4">
        <v>-1.9</v>
      </c>
      <c r="S387" s="4">
        <v>4.4</v>
      </c>
      <c r="T387" s="4"/>
      <c r="U387" s="4"/>
      <c r="V387" s="4"/>
      <c r="W387" s="4"/>
      <c r="X387" s="4" t="s">
        <v>201</v>
      </c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 t="s">
        <v>587</v>
      </c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 t="b">
        <v>0</v>
      </c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</row>
    <row r="388" spans="1:75" ht="15.01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 t="s">
        <v>200</v>
      </c>
      <c r="Q388" s="4"/>
      <c r="R388" s="4">
        <v>-5.3</v>
      </c>
      <c r="S388" s="4">
        <v>10.3</v>
      </c>
      <c r="T388" s="4"/>
      <c r="U388" s="4"/>
      <c r="V388" s="4"/>
      <c r="W388" s="4"/>
      <c r="X388" s="4" t="s">
        <v>201</v>
      </c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 t="s">
        <v>588</v>
      </c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 t="b">
        <v>0</v>
      </c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</row>
    <row r="389" spans="1:75" ht="15.01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 t="s">
        <v>200</v>
      </c>
      <c r="Q389" s="4"/>
      <c r="R389" s="4">
        <v>-82.3</v>
      </c>
      <c r="S389" s="4">
        <v>18.5</v>
      </c>
      <c r="T389" s="4"/>
      <c r="U389" s="4"/>
      <c r="V389" s="4"/>
      <c r="W389" s="4"/>
      <c r="X389" s="4" t="s">
        <v>201</v>
      </c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 t="s">
        <v>589</v>
      </c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 t="b">
        <v>0</v>
      </c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</row>
    <row r="390" spans="1:75" ht="15.01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 t="s">
        <v>200</v>
      </c>
      <c r="Q390" s="4"/>
      <c r="R390" s="4">
        <v>0</v>
      </c>
      <c r="S390" s="4">
        <v>5.8</v>
      </c>
      <c r="T390" s="4"/>
      <c r="U390" s="4"/>
      <c r="V390" s="4"/>
      <c r="W390" s="4"/>
      <c r="X390" s="4" t="s">
        <v>201</v>
      </c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 t="s">
        <v>590</v>
      </c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 t="b">
        <v>0</v>
      </c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</row>
    <row r="391" spans="1:75" ht="15.01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 t="s">
        <v>200</v>
      </c>
      <c r="Q391" s="4"/>
      <c r="R391" s="4">
        <v>-4.6</v>
      </c>
      <c r="S391" s="4">
        <v>4.1</v>
      </c>
      <c r="T391" s="4"/>
      <c r="U391" s="4"/>
      <c r="V391" s="4"/>
      <c r="W391" s="4"/>
      <c r="X391" s="4" t="s">
        <v>201</v>
      </c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 t="s">
        <v>591</v>
      </c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 t="b">
        <v>0</v>
      </c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</row>
    <row r="392" spans="1:75" ht="15.01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 t="s">
        <v>200</v>
      </c>
      <c r="Q392" s="4"/>
      <c r="R392" s="4">
        <v>-25.3</v>
      </c>
      <c r="S392" s="4">
        <v>6.9</v>
      </c>
      <c r="T392" s="4"/>
      <c r="U392" s="4"/>
      <c r="V392" s="4"/>
      <c r="W392" s="4"/>
      <c r="X392" s="4" t="s">
        <v>201</v>
      </c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 t="s">
        <v>592</v>
      </c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 t="b">
        <v>0</v>
      </c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</row>
    <row r="393" spans="1:75" ht="15.01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 t="s">
        <v>200</v>
      </c>
      <c r="Q393" s="4"/>
      <c r="R393" s="4">
        <v>17.6</v>
      </c>
      <c r="S393" s="4">
        <v>12.1</v>
      </c>
      <c r="T393" s="4"/>
      <c r="U393" s="4"/>
      <c r="V393" s="4"/>
      <c r="W393" s="4"/>
      <c r="X393" s="4" t="s">
        <v>201</v>
      </c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 t="s">
        <v>593</v>
      </c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 t="b">
        <v>0</v>
      </c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</row>
    <row r="394" spans="1:75" ht="15.01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 t="s">
        <v>200</v>
      </c>
      <c r="Q394" s="4"/>
      <c r="R394" s="4">
        <v>45.6</v>
      </c>
      <c r="S394" s="4">
        <v>1.8</v>
      </c>
      <c r="T394" s="4"/>
      <c r="U394" s="4"/>
      <c r="V394" s="4"/>
      <c r="W394" s="4"/>
      <c r="X394" s="4" t="s">
        <v>201</v>
      </c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 t="s">
        <v>594</v>
      </c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 t="b">
        <v>0</v>
      </c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</row>
    <row r="395" spans="1:75" ht="15.01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 t="s">
        <v>200</v>
      </c>
      <c r="Q395" s="4"/>
      <c r="R395" s="4">
        <v>-156.9</v>
      </c>
      <c r="S395" s="4">
        <v>10.6</v>
      </c>
      <c r="T395" s="4"/>
      <c r="U395" s="4"/>
      <c r="V395" s="4"/>
      <c r="W395" s="4"/>
      <c r="X395" s="4" t="s">
        <v>201</v>
      </c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 t="s">
        <v>595</v>
      </c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 t="b">
        <v>0</v>
      </c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</row>
    <row r="396" spans="1:75" ht="15.01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 t="s">
        <v>200</v>
      </c>
      <c r="Q396" s="4"/>
      <c r="R396" s="4">
        <v>-7.4</v>
      </c>
      <c r="S396" s="4">
        <v>2.6</v>
      </c>
      <c r="T396" s="4"/>
      <c r="U396" s="4"/>
      <c r="V396" s="4"/>
      <c r="W396" s="4"/>
      <c r="X396" s="4" t="s">
        <v>201</v>
      </c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 t="s">
        <v>596</v>
      </c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 t="b">
        <v>0</v>
      </c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</row>
    <row r="397" spans="1:75" ht="15.01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 t="s">
        <v>200</v>
      </c>
      <c r="Q397" s="4"/>
      <c r="R397" s="4">
        <v>-24.8</v>
      </c>
      <c r="S397" s="4">
        <v>9.6</v>
      </c>
      <c r="T397" s="4"/>
      <c r="U397" s="4"/>
      <c r="V397" s="4"/>
      <c r="W397" s="4"/>
      <c r="X397" s="4" t="s">
        <v>201</v>
      </c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 t="s">
        <v>597</v>
      </c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 t="b">
        <v>0</v>
      </c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</row>
    <row r="398" spans="1:75" ht="15.01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 t="s">
        <v>200</v>
      </c>
      <c r="Q398" s="4"/>
      <c r="R398" s="4">
        <v>17.8</v>
      </c>
      <c r="S398" s="4">
        <v>3</v>
      </c>
      <c r="T398" s="4"/>
      <c r="U398" s="4"/>
      <c r="V398" s="4"/>
      <c r="W398" s="4"/>
      <c r="X398" s="4" t="s">
        <v>201</v>
      </c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 t="s">
        <v>598</v>
      </c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 t="b">
        <v>0</v>
      </c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</row>
    <row r="399" spans="1:75" ht="15.01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 t="s">
        <v>200</v>
      </c>
      <c r="Q399" s="4"/>
      <c r="R399" s="4">
        <v>15.4</v>
      </c>
      <c r="S399" s="4">
        <v>4.4</v>
      </c>
      <c r="T399" s="4"/>
      <c r="U399" s="4"/>
      <c r="V399" s="4"/>
      <c r="W399" s="4"/>
      <c r="X399" s="4" t="s">
        <v>201</v>
      </c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 t="s">
        <v>599</v>
      </c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 t="b">
        <v>0</v>
      </c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</row>
    <row r="400" spans="1:75" ht="15.01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 t="s">
        <v>200</v>
      </c>
      <c r="Q400" s="4"/>
      <c r="R400" s="4">
        <v>32.7</v>
      </c>
      <c r="S400" s="4">
        <v>4.1</v>
      </c>
      <c r="T400" s="4"/>
      <c r="U400" s="4"/>
      <c r="V400" s="4"/>
      <c r="W400" s="4"/>
      <c r="X400" s="4" t="s">
        <v>201</v>
      </c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 t="s">
        <v>600</v>
      </c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 t="b">
        <v>0</v>
      </c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</row>
    <row r="401" spans="1:75" ht="15.01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 t="s">
        <v>200</v>
      </c>
      <c r="Q401" s="4"/>
      <c r="R401" s="4">
        <v>13</v>
      </c>
      <c r="S401" s="4">
        <v>5.8</v>
      </c>
      <c r="T401" s="4"/>
      <c r="U401" s="4"/>
      <c r="V401" s="4"/>
      <c r="W401" s="4"/>
      <c r="X401" s="4" t="s">
        <v>201</v>
      </c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 t="s">
        <v>601</v>
      </c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 t="b">
        <v>0</v>
      </c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</row>
    <row r="402" spans="1:75" ht="15.01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 t="s">
        <v>200</v>
      </c>
      <c r="Q402" s="4"/>
      <c r="R402" s="4">
        <v>28</v>
      </c>
      <c r="S402" s="4">
        <v>7.7</v>
      </c>
      <c r="T402" s="4"/>
      <c r="U402" s="4"/>
      <c r="V402" s="4"/>
      <c r="W402" s="4"/>
      <c r="X402" s="4" t="s">
        <v>201</v>
      </c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 t="s">
        <v>602</v>
      </c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 t="b">
        <v>0</v>
      </c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</row>
    <row r="403" spans="1:75" ht="15.01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 t="s">
        <v>200</v>
      </c>
      <c r="Q403" s="4"/>
      <c r="R403" s="4">
        <v>-88.8</v>
      </c>
      <c r="S403" s="4">
        <v>8.4</v>
      </c>
      <c r="T403" s="4"/>
      <c r="U403" s="4"/>
      <c r="V403" s="4"/>
      <c r="W403" s="4"/>
      <c r="X403" s="4" t="s">
        <v>201</v>
      </c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 t="s">
        <v>603</v>
      </c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 t="b">
        <v>0</v>
      </c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</row>
    <row r="404" spans="1:75" ht="15.01" customHeight="1">
      <c r="A404" s="4" t="s">
        <v>209</v>
      </c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 t="s">
        <v>200</v>
      </c>
      <c r="Q404" s="4"/>
      <c r="R404" s="4"/>
      <c r="S404" s="4"/>
      <c r="T404" s="4"/>
      <c r="U404" s="4"/>
      <c r="V404" s="4"/>
      <c r="W404" s="4"/>
      <c r="X404" s="4" t="s">
        <v>201</v>
      </c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 t="s">
        <v>604</v>
      </c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 t="b">
        <v>0</v>
      </c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</row>
    <row r="405" spans="1:75" ht="15.01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 t="s">
        <v>200</v>
      </c>
      <c r="Q405" s="4"/>
      <c r="R405" s="4">
        <v>21.3</v>
      </c>
      <c r="S405" s="4">
        <v>10.3</v>
      </c>
      <c r="T405" s="4"/>
      <c r="U405" s="4"/>
      <c r="V405" s="4"/>
      <c r="W405" s="4"/>
      <c r="X405" s="4" t="s">
        <v>201</v>
      </c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 t="s">
        <v>605</v>
      </c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 t="b">
        <v>0</v>
      </c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</row>
    <row r="406" spans="1:75" ht="15.01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 t="s">
        <v>200</v>
      </c>
      <c r="Q406" s="4"/>
      <c r="R406" s="4">
        <v>1.5</v>
      </c>
      <c r="S406" s="4">
        <v>5.4</v>
      </c>
      <c r="T406" s="4"/>
      <c r="U406" s="4"/>
      <c r="V406" s="4"/>
      <c r="W406" s="4"/>
      <c r="X406" s="4" t="s">
        <v>201</v>
      </c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 t="s">
        <v>606</v>
      </c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 t="b">
        <v>0</v>
      </c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</row>
    <row r="407" spans="1:75" ht="15.01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 t="s">
        <v>200</v>
      </c>
      <c r="Q407" s="4"/>
      <c r="R407" s="4">
        <v>8.6</v>
      </c>
      <c r="S407" s="4">
        <v>2.7</v>
      </c>
      <c r="T407" s="4"/>
      <c r="U407" s="4"/>
      <c r="V407" s="4"/>
      <c r="W407" s="4"/>
      <c r="X407" s="4" t="s">
        <v>201</v>
      </c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 t="s">
        <v>607</v>
      </c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 t="b">
        <v>0</v>
      </c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</row>
    <row r="408" spans="1:75" ht="15.01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 t="s">
        <v>200</v>
      </c>
      <c r="Q408" s="4"/>
      <c r="R408" s="4">
        <v>18.4</v>
      </c>
      <c r="S408" s="4">
        <v>5.8</v>
      </c>
      <c r="T408" s="4"/>
      <c r="U408" s="4"/>
      <c r="V408" s="4"/>
      <c r="W408" s="4"/>
      <c r="X408" s="4" t="s">
        <v>201</v>
      </c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 t="s">
        <v>608</v>
      </c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 t="b">
        <v>0</v>
      </c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</row>
    <row r="409" spans="1:75" ht="15.01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 t="s">
        <v>200</v>
      </c>
      <c r="Q409" s="4"/>
      <c r="R409" s="4">
        <v>-69.3</v>
      </c>
      <c r="S409" s="4">
        <v>9.4</v>
      </c>
      <c r="T409" s="4"/>
      <c r="U409" s="4"/>
      <c r="V409" s="4"/>
      <c r="W409" s="4"/>
      <c r="X409" s="4" t="s">
        <v>201</v>
      </c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 t="s">
        <v>609</v>
      </c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 t="b">
        <v>0</v>
      </c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</row>
    <row r="410" spans="1:75" ht="15.01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 t="s">
        <v>200</v>
      </c>
      <c r="Q410" s="4"/>
      <c r="R410" s="4">
        <v>-10</v>
      </c>
      <c r="S410" s="4">
        <v>7</v>
      </c>
      <c r="T410" s="4"/>
      <c r="U410" s="4"/>
      <c r="V410" s="4"/>
      <c r="W410" s="4"/>
      <c r="X410" s="4" t="s">
        <v>201</v>
      </c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 t="s">
        <v>610</v>
      </c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 t="b">
        <v>0</v>
      </c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</row>
    <row r="411" spans="1:75" ht="15.01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 t="s">
        <v>200</v>
      </c>
      <c r="Q411" s="4"/>
      <c r="R411" s="4">
        <v>-18.1</v>
      </c>
      <c r="S411" s="4">
        <v>7.1</v>
      </c>
      <c r="T411" s="4"/>
      <c r="U411" s="4"/>
      <c r="V411" s="4"/>
      <c r="W411" s="4"/>
      <c r="X411" s="4" t="s">
        <v>201</v>
      </c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 t="s">
        <v>611</v>
      </c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 t="b">
        <v>0</v>
      </c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</row>
    <row r="412" spans="1:75" ht="15.01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 t="s">
        <v>200</v>
      </c>
      <c r="Q412" s="4"/>
      <c r="R412" s="4">
        <v>-31.5</v>
      </c>
      <c r="S412" s="4">
        <v>9.800000000000001</v>
      </c>
      <c r="T412" s="4"/>
      <c r="U412" s="4"/>
      <c r="V412" s="4"/>
      <c r="W412" s="4"/>
      <c r="X412" s="4" t="s">
        <v>201</v>
      </c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 t="s">
        <v>612</v>
      </c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 t="b">
        <v>0</v>
      </c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</row>
    <row r="413" spans="1:75" ht="15.01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 t="s">
        <v>200</v>
      </c>
      <c r="Q413" s="4"/>
      <c r="R413" s="4">
        <v>-16.4</v>
      </c>
      <c r="S413" s="4">
        <v>7</v>
      </c>
      <c r="T413" s="4"/>
      <c r="U413" s="4"/>
      <c r="V413" s="4"/>
      <c r="W413" s="4"/>
      <c r="X413" s="4" t="s">
        <v>201</v>
      </c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 t="s">
        <v>613</v>
      </c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 t="b">
        <v>0</v>
      </c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</row>
    <row r="414" spans="1:75" ht="15.01" customHeight="1">
      <c r="A414" s="4" t="s">
        <v>209</v>
      </c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 t="s">
        <v>200</v>
      </c>
      <c r="Q414" s="4"/>
      <c r="R414" s="4"/>
      <c r="S414" s="4"/>
      <c r="T414" s="4"/>
      <c r="U414" s="4"/>
      <c r="V414" s="4"/>
      <c r="W414" s="4"/>
      <c r="X414" s="4" t="s">
        <v>201</v>
      </c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 t="s">
        <v>614</v>
      </c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 t="b">
        <v>0</v>
      </c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</row>
    <row r="415" spans="1:75" ht="15.01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 t="s">
        <v>200</v>
      </c>
      <c r="Q415" s="4"/>
      <c r="R415" s="4">
        <v>-18</v>
      </c>
      <c r="S415" s="4">
        <v>4.7</v>
      </c>
      <c r="T415" s="4"/>
      <c r="U415" s="4"/>
      <c r="V415" s="4"/>
      <c r="W415" s="4"/>
      <c r="X415" s="4" t="s">
        <v>201</v>
      </c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 t="s">
        <v>615</v>
      </c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 t="b">
        <v>0</v>
      </c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</row>
    <row r="416" spans="1:75" ht="15.01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 t="s">
        <v>200</v>
      </c>
      <c r="Q416" s="4"/>
      <c r="R416" s="4">
        <v>-12</v>
      </c>
      <c r="S416" s="4">
        <v>4.8</v>
      </c>
      <c r="T416" s="4"/>
      <c r="U416" s="4"/>
      <c r="V416" s="4"/>
      <c r="W416" s="4"/>
      <c r="X416" s="4" t="s">
        <v>201</v>
      </c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 t="s">
        <v>616</v>
      </c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 t="b">
        <v>0</v>
      </c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</row>
    <row r="417" spans="1:75" ht="15.01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 t="s">
        <v>200</v>
      </c>
      <c r="Q417" s="4"/>
      <c r="R417" s="4">
        <v>-21</v>
      </c>
      <c r="S417" s="4">
        <v>11.8</v>
      </c>
      <c r="T417" s="4"/>
      <c r="U417" s="4"/>
      <c r="V417" s="4"/>
      <c r="W417" s="4"/>
      <c r="X417" s="4" t="s">
        <v>201</v>
      </c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 t="s">
        <v>617</v>
      </c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 t="b">
        <v>0</v>
      </c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</row>
    <row r="418" spans="1:75" ht="15.01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 t="s">
        <v>200</v>
      </c>
      <c r="Q418" s="4"/>
      <c r="R418" s="4">
        <v>13.9</v>
      </c>
      <c r="S418" s="4">
        <v>0.9</v>
      </c>
      <c r="T418" s="4"/>
      <c r="U418" s="4"/>
      <c r="V418" s="4"/>
      <c r="W418" s="4"/>
      <c r="X418" s="4" t="s">
        <v>201</v>
      </c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 t="s">
        <v>618</v>
      </c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 t="b">
        <v>0</v>
      </c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</row>
    <row r="419" spans="1:75" ht="15.01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 t="s">
        <v>200</v>
      </c>
      <c r="Q419" s="4"/>
      <c r="R419" s="4">
        <v>4.9</v>
      </c>
      <c r="S419" s="4">
        <v>3.9</v>
      </c>
      <c r="T419" s="4"/>
      <c r="U419" s="4"/>
      <c r="V419" s="4"/>
      <c r="W419" s="4"/>
      <c r="X419" s="4" t="s">
        <v>201</v>
      </c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 t="s">
        <v>619</v>
      </c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 t="b">
        <v>0</v>
      </c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</row>
    <row r="420" spans="1:75" ht="15.01" customHeight="1">
      <c r="A420" s="4" t="s">
        <v>209</v>
      </c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 t="s">
        <v>200</v>
      </c>
      <c r="Q420" s="4"/>
      <c r="R420" s="4"/>
      <c r="S420" s="4"/>
      <c r="T420" s="4"/>
      <c r="U420" s="4"/>
      <c r="V420" s="4"/>
      <c r="W420" s="4"/>
      <c r="X420" s="4" t="s">
        <v>201</v>
      </c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 t="s">
        <v>620</v>
      </c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 t="b">
        <v>0</v>
      </c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</row>
    <row r="421" spans="1:75" ht="15.01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 t="s">
        <v>200</v>
      </c>
      <c r="Q421" s="4"/>
      <c r="R421" s="4">
        <v>-3.1</v>
      </c>
      <c r="S421" s="4">
        <v>5.2</v>
      </c>
      <c r="T421" s="4"/>
      <c r="U421" s="4"/>
      <c r="V421" s="4"/>
      <c r="W421" s="4"/>
      <c r="X421" s="4" t="s">
        <v>201</v>
      </c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 t="s">
        <v>621</v>
      </c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 t="b">
        <v>0</v>
      </c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</row>
    <row r="422" spans="1:75" ht="15.01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 t="s">
        <v>200</v>
      </c>
      <c r="Q422" s="4"/>
      <c r="R422" s="4">
        <v>-25.2</v>
      </c>
      <c r="S422" s="4">
        <v>15.8</v>
      </c>
      <c r="T422" s="4"/>
      <c r="U422" s="4"/>
      <c r="V422" s="4"/>
      <c r="W422" s="4"/>
      <c r="X422" s="4" t="s">
        <v>201</v>
      </c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 t="s">
        <v>622</v>
      </c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 t="b">
        <v>0</v>
      </c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</row>
    <row r="423" spans="1:75" ht="15.01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 t="s">
        <v>200</v>
      </c>
      <c r="Q423" s="4"/>
      <c r="R423" s="4">
        <v>-29</v>
      </c>
      <c r="S423" s="4">
        <v>18.9</v>
      </c>
      <c r="T423" s="4"/>
      <c r="U423" s="4"/>
      <c r="V423" s="4"/>
      <c r="W423" s="4"/>
      <c r="X423" s="4" t="s">
        <v>201</v>
      </c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 t="s">
        <v>623</v>
      </c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 t="b">
        <v>0</v>
      </c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</row>
    <row r="424" spans="1:75" ht="15.01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 t="s">
        <v>200</v>
      </c>
      <c r="Q424" s="4"/>
      <c r="R424" s="4">
        <v>-16.9</v>
      </c>
      <c r="S424" s="4">
        <v>5</v>
      </c>
      <c r="T424" s="4"/>
      <c r="U424" s="4"/>
      <c r="V424" s="4"/>
      <c r="W424" s="4"/>
      <c r="X424" s="4" t="s">
        <v>201</v>
      </c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 t="s">
        <v>624</v>
      </c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 t="b">
        <v>0</v>
      </c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</row>
    <row r="425" spans="1:75" ht="15.01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 t="s">
        <v>200</v>
      </c>
      <c r="Q425" s="4"/>
      <c r="R425" s="4">
        <v>-2.9</v>
      </c>
      <c r="S425" s="4">
        <v>3.6</v>
      </c>
      <c r="T425" s="4"/>
      <c r="U425" s="4"/>
      <c r="V425" s="4"/>
      <c r="W425" s="4"/>
      <c r="X425" s="4" t="s">
        <v>201</v>
      </c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 t="s">
        <v>625</v>
      </c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 t="b">
        <v>0</v>
      </c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</row>
    <row r="426" spans="1:75" ht="15.01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 t="s">
        <v>200</v>
      </c>
      <c r="Q426" s="4"/>
      <c r="R426" s="4">
        <v>-10</v>
      </c>
      <c r="S426" s="4">
        <v>4.4</v>
      </c>
      <c r="T426" s="4"/>
      <c r="U426" s="4"/>
      <c r="V426" s="4"/>
      <c r="W426" s="4"/>
      <c r="X426" s="4" t="s">
        <v>201</v>
      </c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 t="s">
        <v>626</v>
      </c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 t="b">
        <v>0</v>
      </c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</row>
    <row r="427" spans="1:75" ht="15.01" customHeight="1">
      <c r="A427" s="4" t="s">
        <v>209</v>
      </c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 t="s">
        <v>200</v>
      </c>
      <c r="Q427" s="4"/>
      <c r="R427" s="4"/>
      <c r="S427" s="4"/>
      <c r="T427" s="4"/>
      <c r="U427" s="4"/>
      <c r="V427" s="4"/>
      <c r="W427" s="4"/>
      <c r="X427" s="4" t="s">
        <v>201</v>
      </c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 t="s">
        <v>627</v>
      </c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 t="b">
        <v>0</v>
      </c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</row>
    <row r="428" spans="1:75" ht="15.01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 t="s">
        <v>200</v>
      </c>
      <c r="Q428" s="4"/>
      <c r="R428" s="4">
        <v>4.6</v>
      </c>
      <c r="S428" s="4">
        <v>3.6</v>
      </c>
      <c r="T428" s="4"/>
      <c r="U428" s="4"/>
      <c r="V428" s="4"/>
      <c r="W428" s="4"/>
      <c r="X428" s="4" t="s">
        <v>201</v>
      </c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 t="s">
        <v>628</v>
      </c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 t="b">
        <v>0</v>
      </c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</row>
    <row r="429" spans="1:75" ht="15.01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 t="s">
        <v>200</v>
      </c>
      <c r="Q429" s="4"/>
      <c r="R429" s="4">
        <v>244.3</v>
      </c>
      <c r="S429" s="4">
        <v>3.4</v>
      </c>
      <c r="T429" s="4"/>
      <c r="U429" s="4"/>
      <c r="V429" s="4"/>
      <c r="W429" s="4"/>
      <c r="X429" s="4" t="s">
        <v>201</v>
      </c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 t="s">
        <v>629</v>
      </c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 t="b">
        <v>0</v>
      </c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</row>
    <row r="430" spans="1:75" ht="15.01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 t="s">
        <v>200</v>
      </c>
      <c r="Q430" s="4"/>
      <c r="R430" s="4">
        <v>-83.59999999999999</v>
      </c>
      <c r="S430" s="4">
        <v>14.1</v>
      </c>
      <c r="T430" s="4"/>
      <c r="U430" s="4"/>
      <c r="V430" s="4"/>
      <c r="W430" s="4"/>
      <c r="X430" s="4" t="s">
        <v>201</v>
      </c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 t="s">
        <v>630</v>
      </c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 t="b">
        <v>0</v>
      </c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</row>
    <row r="431" spans="1:75" ht="15.01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 t="s">
        <v>200</v>
      </c>
      <c r="Q431" s="4"/>
      <c r="R431" s="4">
        <v>-12.8</v>
      </c>
      <c r="S431" s="4">
        <v>11.5</v>
      </c>
      <c r="T431" s="4"/>
      <c r="U431" s="4"/>
      <c r="V431" s="4"/>
      <c r="W431" s="4"/>
      <c r="X431" s="4" t="s">
        <v>201</v>
      </c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 t="s">
        <v>631</v>
      </c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 t="b">
        <v>0</v>
      </c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</row>
    <row r="432" spans="1:75" ht="15.01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 t="s">
        <v>200</v>
      </c>
      <c r="Q432" s="4"/>
      <c r="R432" s="4">
        <v>-13.6</v>
      </c>
      <c r="S432" s="4">
        <v>11.5</v>
      </c>
      <c r="T432" s="4"/>
      <c r="U432" s="4"/>
      <c r="V432" s="4"/>
      <c r="W432" s="4"/>
      <c r="X432" s="4" t="s">
        <v>201</v>
      </c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 t="s">
        <v>632</v>
      </c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 t="b">
        <v>0</v>
      </c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</row>
    <row r="433" spans="1:75" ht="15.01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 t="s">
        <v>200</v>
      </c>
      <c r="Q433" s="4"/>
      <c r="R433" s="4">
        <v>-12.1</v>
      </c>
      <c r="S433" s="4">
        <v>5.9</v>
      </c>
      <c r="T433" s="4"/>
      <c r="U433" s="4"/>
      <c r="V433" s="4"/>
      <c r="W433" s="4"/>
      <c r="X433" s="4" t="s">
        <v>201</v>
      </c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 t="s">
        <v>633</v>
      </c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 t="b">
        <v>0</v>
      </c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</row>
    <row r="434" spans="1:75" ht="15.01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 t="s">
        <v>200</v>
      </c>
      <c r="Q434" s="4"/>
      <c r="R434" s="4">
        <v>-15.2</v>
      </c>
      <c r="S434" s="4">
        <v>5.4</v>
      </c>
      <c r="T434" s="4"/>
      <c r="U434" s="4"/>
      <c r="V434" s="4"/>
      <c r="W434" s="4"/>
      <c r="X434" s="4" t="s">
        <v>201</v>
      </c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 t="s">
        <v>634</v>
      </c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 t="b">
        <v>0</v>
      </c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</row>
    <row r="435" spans="1:75" ht="15.01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 t="s">
        <v>200</v>
      </c>
      <c r="Q435" s="4"/>
      <c r="R435" s="4">
        <v>-3.2</v>
      </c>
      <c r="S435" s="4">
        <v>5.8</v>
      </c>
      <c r="T435" s="4"/>
      <c r="U435" s="4"/>
      <c r="V435" s="4"/>
      <c r="W435" s="4"/>
      <c r="X435" s="4" t="s">
        <v>201</v>
      </c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 t="s">
        <v>635</v>
      </c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 t="b">
        <v>0</v>
      </c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</row>
    <row r="436" spans="1:75" ht="15.01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 t="s">
        <v>200</v>
      </c>
      <c r="Q436" s="4"/>
      <c r="R436" s="4">
        <v>-11.2</v>
      </c>
      <c r="S436" s="4">
        <v>5.5</v>
      </c>
      <c r="T436" s="4"/>
      <c r="U436" s="4"/>
      <c r="V436" s="4"/>
      <c r="W436" s="4"/>
      <c r="X436" s="4" t="s">
        <v>201</v>
      </c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 t="s">
        <v>636</v>
      </c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 t="b">
        <v>0</v>
      </c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</row>
    <row r="437" spans="1:75" ht="15.01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 t="s">
        <v>200</v>
      </c>
      <c r="Q437" s="4"/>
      <c r="R437" s="4">
        <v>-23.2</v>
      </c>
      <c r="S437" s="4">
        <v>5.8</v>
      </c>
      <c r="T437" s="4"/>
      <c r="U437" s="4"/>
      <c r="V437" s="4"/>
      <c r="W437" s="4"/>
      <c r="X437" s="4" t="s">
        <v>201</v>
      </c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 t="s">
        <v>637</v>
      </c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 t="b">
        <v>0</v>
      </c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</row>
    <row r="438" spans="1:75" ht="15.01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 t="s">
        <v>200</v>
      </c>
      <c r="Q438" s="4"/>
      <c r="R438" s="4">
        <v>-33.3</v>
      </c>
      <c r="S438" s="4">
        <v>4.6</v>
      </c>
      <c r="T438" s="4"/>
      <c r="U438" s="4"/>
      <c r="V438" s="4"/>
      <c r="W438" s="4"/>
      <c r="X438" s="4" t="s">
        <v>201</v>
      </c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 t="s">
        <v>638</v>
      </c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 t="b">
        <v>0</v>
      </c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</row>
    <row r="439" spans="1:75" ht="15.01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 t="s">
        <v>200</v>
      </c>
      <c r="Q439" s="4"/>
      <c r="R439" s="4">
        <v>-8.9</v>
      </c>
      <c r="S439" s="4">
        <v>6</v>
      </c>
      <c r="T439" s="4"/>
      <c r="U439" s="4"/>
      <c r="V439" s="4"/>
      <c r="W439" s="4"/>
      <c r="X439" s="4" t="s">
        <v>201</v>
      </c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 t="s">
        <v>639</v>
      </c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 t="b">
        <v>0</v>
      </c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</row>
    <row r="440" spans="1:75" ht="15.01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 t="s">
        <v>200</v>
      </c>
      <c r="Q440" s="4"/>
      <c r="R440" s="4">
        <v>-8.699999999999999</v>
      </c>
      <c r="S440" s="4">
        <v>6</v>
      </c>
      <c r="T440" s="4"/>
      <c r="U440" s="4"/>
      <c r="V440" s="4"/>
      <c r="W440" s="4"/>
      <c r="X440" s="4" t="s">
        <v>201</v>
      </c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 t="s">
        <v>640</v>
      </c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 t="b">
        <v>0</v>
      </c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</row>
    <row r="441" spans="1:75" ht="15.01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 t="s">
        <v>200</v>
      </c>
      <c r="Q441" s="4"/>
      <c r="R441" s="4">
        <v>-10.9</v>
      </c>
      <c r="S441" s="4">
        <v>11.5</v>
      </c>
      <c r="T441" s="4"/>
      <c r="U441" s="4"/>
      <c r="V441" s="4"/>
      <c r="W441" s="4"/>
      <c r="X441" s="4" t="s">
        <v>201</v>
      </c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 t="s">
        <v>641</v>
      </c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 t="b">
        <v>0</v>
      </c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</row>
    <row r="442" spans="1:75" ht="15.01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 t="s">
        <v>200</v>
      </c>
      <c r="Q442" s="4"/>
      <c r="R442" s="4">
        <v>-14.1</v>
      </c>
      <c r="S442" s="4">
        <v>6.5</v>
      </c>
      <c r="T442" s="4"/>
      <c r="U442" s="4"/>
      <c r="V442" s="4"/>
      <c r="W442" s="4"/>
      <c r="X442" s="4" t="s">
        <v>201</v>
      </c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 t="s">
        <v>642</v>
      </c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 t="b">
        <v>0</v>
      </c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</row>
    <row r="443" spans="1:75" ht="15.01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 t="s">
        <v>200</v>
      </c>
      <c r="Q443" s="4"/>
      <c r="R443" s="4">
        <v>-10.5</v>
      </c>
      <c r="S443" s="4">
        <v>11.5</v>
      </c>
      <c r="T443" s="4"/>
      <c r="U443" s="4"/>
      <c r="V443" s="4"/>
      <c r="W443" s="4"/>
      <c r="X443" s="4" t="s">
        <v>201</v>
      </c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 t="s">
        <v>643</v>
      </c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 t="b">
        <v>0</v>
      </c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</row>
    <row r="444" spans="1:75" ht="15.01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 t="s">
        <v>200</v>
      </c>
      <c r="Q444" s="4"/>
      <c r="R444" s="4">
        <v>-17.5</v>
      </c>
      <c r="S444" s="4">
        <v>8.6</v>
      </c>
      <c r="T444" s="4"/>
      <c r="U444" s="4"/>
      <c r="V444" s="4"/>
      <c r="W444" s="4"/>
      <c r="X444" s="4" t="s">
        <v>201</v>
      </c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 t="s">
        <v>644</v>
      </c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 t="b">
        <v>0</v>
      </c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</row>
    <row r="445" spans="1:75" ht="15.01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 t="s">
        <v>200</v>
      </c>
      <c r="Q445" s="4"/>
      <c r="R445" s="4">
        <v>-31.7</v>
      </c>
      <c r="S445" s="4">
        <v>12.2</v>
      </c>
      <c r="T445" s="4"/>
      <c r="U445" s="4"/>
      <c r="V445" s="4"/>
      <c r="W445" s="4"/>
      <c r="X445" s="4" t="s">
        <v>201</v>
      </c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 t="s">
        <v>645</v>
      </c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 t="b">
        <v>0</v>
      </c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</row>
    <row r="446" spans="1:75" ht="15.01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 t="s">
        <v>200</v>
      </c>
      <c r="Q446" s="4"/>
      <c r="R446" s="4">
        <v>-33</v>
      </c>
      <c r="S446" s="4">
        <v>11</v>
      </c>
      <c r="T446" s="4"/>
      <c r="U446" s="4"/>
      <c r="V446" s="4"/>
      <c r="W446" s="4"/>
      <c r="X446" s="4" t="s">
        <v>201</v>
      </c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 t="s">
        <v>646</v>
      </c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 t="b">
        <v>0</v>
      </c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</row>
    <row r="447" spans="1:75" ht="15.01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 t="s">
        <v>200</v>
      </c>
      <c r="Q447" s="4"/>
      <c r="R447" s="4">
        <v>-31.2</v>
      </c>
      <c r="S447" s="4">
        <v>11.2</v>
      </c>
      <c r="T447" s="4"/>
      <c r="U447" s="4"/>
      <c r="V447" s="4"/>
      <c r="W447" s="4"/>
      <c r="X447" s="4" t="s">
        <v>201</v>
      </c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 t="s">
        <v>647</v>
      </c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 t="b">
        <v>0</v>
      </c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</row>
    <row r="448" spans="1:75" ht="15.01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 t="s">
        <v>200</v>
      </c>
      <c r="Q448" s="4"/>
      <c r="R448" s="4">
        <v>-11.2</v>
      </c>
      <c r="S448" s="4">
        <v>20.4</v>
      </c>
      <c r="T448" s="4"/>
      <c r="U448" s="4"/>
      <c r="V448" s="4"/>
      <c r="W448" s="4"/>
      <c r="X448" s="4" t="s">
        <v>201</v>
      </c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 t="s">
        <v>648</v>
      </c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 t="b">
        <v>0</v>
      </c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</row>
    <row r="449" spans="1:75" ht="15.01" customHeight="1">
      <c r="A449" s="4" t="s">
        <v>209</v>
      </c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 t="s">
        <v>200</v>
      </c>
      <c r="Q449" s="4"/>
      <c r="R449" s="4"/>
      <c r="S449" s="4"/>
      <c r="T449" s="4"/>
      <c r="U449" s="4"/>
      <c r="V449" s="4"/>
      <c r="W449" s="4"/>
      <c r="X449" s="4" t="s">
        <v>201</v>
      </c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 t="s">
        <v>649</v>
      </c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 t="b">
        <v>0</v>
      </c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</row>
    <row r="450" spans="1:75" ht="15.01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 t="s">
        <v>200</v>
      </c>
      <c r="Q450" s="4"/>
      <c r="R450" s="4">
        <v>47.4</v>
      </c>
      <c r="S450" s="4">
        <v>2.3</v>
      </c>
      <c r="T450" s="4"/>
      <c r="U450" s="4"/>
      <c r="V450" s="4"/>
      <c r="W450" s="4"/>
      <c r="X450" s="4" t="s">
        <v>201</v>
      </c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 t="s">
        <v>650</v>
      </c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 t="b">
        <v>0</v>
      </c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</row>
    <row r="451" spans="1:75" ht="15.01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 t="s">
        <v>200</v>
      </c>
      <c r="Q451" s="4"/>
      <c r="R451" s="4">
        <v>58</v>
      </c>
      <c r="S451" s="4">
        <v>2.3</v>
      </c>
      <c r="T451" s="4"/>
      <c r="U451" s="4"/>
      <c r="V451" s="4"/>
      <c r="W451" s="4"/>
      <c r="X451" s="4" t="s">
        <v>201</v>
      </c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 t="s">
        <v>651</v>
      </c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 t="b">
        <v>0</v>
      </c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</row>
    <row r="452" spans="1:75" ht="15.01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 t="s">
        <v>200</v>
      </c>
      <c r="Q452" s="4"/>
      <c r="R452" s="4">
        <v>-81.90000000000001</v>
      </c>
      <c r="S452" s="4">
        <v>2.5</v>
      </c>
      <c r="T452" s="4"/>
      <c r="U452" s="4"/>
      <c r="V452" s="4"/>
      <c r="W452" s="4"/>
      <c r="X452" s="4" t="s">
        <v>201</v>
      </c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 t="s">
        <v>652</v>
      </c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 t="b">
        <v>0</v>
      </c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</row>
    <row r="453" spans="1:75" ht="15.01" customHeight="1">
      <c r="A453" s="4" t="s">
        <v>209</v>
      </c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 t="s">
        <v>200</v>
      </c>
      <c r="Q453" s="4"/>
      <c r="R453" s="4"/>
      <c r="S453" s="4"/>
      <c r="T453" s="4"/>
      <c r="U453" s="4"/>
      <c r="V453" s="4"/>
      <c r="W453" s="4"/>
      <c r="X453" s="4" t="s">
        <v>201</v>
      </c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 t="s">
        <v>653</v>
      </c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 t="b">
        <v>0</v>
      </c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</row>
    <row r="454" spans="1:75" ht="15.01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 t="s">
        <v>200</v>
      </c>
      <c r="Q454" s="4"/>
      <c r="R454" s="4">
        <v>-171.9</v>
      </c>
      <c r="S454" s="4">
        <v>11</v>
      </c>
      <c r="T454" s="4"/>
      <c r="U454" s="4"/>
      <c r="V454" s="4"/>
      <c r="W454" s="4"/>
      <c r="X454" s="4" t="s">
        <v>201</v>
      </c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 t="s">
        <v>654</v>
      </c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 t="b">
        <v>0</v>
      </c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</row>
    <row r="455" spans="1:75" ht="15.01" customHeight="1">
      <c r="A455" s="4" t="s">
        <v>209</v>
      </c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 t="s">
        <v>200</v>
      </c>
      <c r="Q455" s="4"/>
      <c r="R455" s="4"/>
      <c r="S455" s="4"/>
      <c r="T455" s="4"/>
      <c r="U455" s="4"/>
      <c r="V455" s="4"/>
      <c r="W455" s="4"/>
      <c r="X455" s="4" t="s">
        <v>201</v>
      </c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 t="s">
        <v>655</v>
      </c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 t="b">
        <v>0</v>
      </c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</row>
    <row r="456" spans="1:75" ht="15.01" customHeight="1">
      <c r="A456" s="4" t="s">
        <v>209</v>
      </c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 t="s">
        <v>200</v>
      </c>
      <c r="Q456" s="4"/>
      <c r="R456" s="4"/>
      <c r="S456" s="4"/>
      <c r="T456" s="4"/>
      <c r="U456" s="4"/>
      <c r="V456" s="4"/>
      <c r="W456" s="4"/>
      <c r="X456" s="4" t="s">
        <v>201</v>
      </c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 t="s">
        <v>656</v>
      </c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 t="b">
        <v>0</v>
      </c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</row>
    <row r="457" spans="1:75" ht="15.01" customHeight="1">
      <c r="A457" s="4" t="s">
        <v>209</v>
      </c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 t="s">
        <v>200</v>
      </c>
      <c r="Q457" s="4"/>
      <c r="R457" s="4"/>
      <c r="S457" s="4"/>
      <c r="T457" s="4"/>
      <c r="U457" s="4"/>
      <c r="V457" s="4"/>
      <c r="W457" s="4"/>
      <c r="X457" s="4" t="s">
        <v>201</v>
      </c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 t="s">
        <v>657</v>
      </c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 t="b">
        <v>0</v>
      </c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</row>
    <row r="458" spans="1:75" ht="15.01" customHeight="1">
      <c r="A458" s="4" t="s">
        <v>209</v>
      </c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 t="s">
        <v>200</v>
      </c>
      <c r="Q458" s="4"/>
      <c r="R458" s="4"/>
      <c r="S458" s="4"/>
      <c r="T458" s="4"/>
      <c r="U458" s="4"/>
      <c r="V458" s="4"/>
      <c r="W458" s="4"/>
      <c r="X458" s="4" t="s">
        <v>201</v>
      </c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 t="s">
        <v>658</v>
      </c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 t="b">
        <v>0</v>
      </c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</row>
    <row r="459" spans="1:75" ht="15.01" customHeight="1">
      <c r="A459" s="4" t="s">
        <v>209</v>
      </c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 t="s">
        <v>200</v>
      </c>
      <c r="Q459" s="4"/>
      <c r="R459" s="4"/>
      <c r="S459" s="4"/>
      <c r="T459" s="4"/>
      <c r="U459" s="4"/>
      <c r="V459" s="4"/>
      <c r="W459" s="4"/>
      <c r="X459" s="4" t="s">
        <v>201</v>
      </c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 t="s">
        <v>659</v>
      </c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 t="b">
        <v>0</v>
      </c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</row>
    <row r="460" spans="1:75" ht="15.01" customHeight="1">
      <c r="A460" s="4" t="s">
        <v>209</v>
      </c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 t="s">
        <v>200</v>
      </c>
      <c r="Q460" s="4"/>
      <c r="R460" s="4"/>
      <c r="S460" s="4"/>
      <c r="T460" s="4"/>
      <c r="U460" s="4"/>
      <c r="V460" s="4"/>
      <c r="W460" s="4"/>
      <c r="X460" s="4" t="s">
        <v>201</v>
      </c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 t="s">
        <v>660</v>
      </c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 t="b">
        <v>0</v>
      </c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</row>
    <row r="461" spans="1:75" ht="15.01" customHeight="1">
      <c r="A461" s="4" t="s">
        <v>209</v>
      </c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 t="s">
        <v>200</v>
      </c>
      <c r="Q461" s="4"/>
      <c r="R461" s="4"/>
      <c r="S461" s="4"/>
      <c r="T461" s="4"/>
      <c r="U461" s="4"/>
      <c r="V461" s="4"/>
      <c r="W461" s="4"/>
      <c r="X461" s="4" t="s">
        <v>201</v>
      </c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 t="s">
        <v>661</v>
      </c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 t="b">
        <v>0</v>
      </c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</row>
    <row r="462" spans="1:75" ht="15.01" customHeight="1">
      <c r="A462" s="4" t="s">
        <v>209</v>
      </c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 t="s">
        <v>200</v>
      </c>
      <c r="Q462" s="4"/>
      <c r="R462" s="4"/>
      <c r="S462" s="4"/>
      <c r="T462" s="4"/>
      <c r="U462" s="4"/>
      <c r="V462" s="4"/>
      <c r="W462" s="4"/>
      <c r="X462" s="4" t="s">
        <v>201</v>
      </c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 t="s">
        <v>662</v>
      </c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 t="b">
        <v>0</v>
      </c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</row>
    <row r="463" spans="1:75" ht="15.01" customHeight="1">
      <c r="A463" s="4" t="s">
        <v>209</v>
      </c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 t="s">
        <v>200</v>
      </c>
      <c r="Q463" s="4"/>
      <c r="R463" s="4"/>
      <c r="S463" s="4"/>
      <c r="T463" s="4"/>
      <c r="U463" s="4"/>
      <c r="V463" s="4"/>
      <c r="W463" s="4"/>
      <c r="X463" s="4" t="s">
        <v>201</v>
      </c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 t="s">
        <v>663</v>
      </c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 t="b">
        <v>0</v>
      </c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</row>
    <row r="464" spans="1:75" ht="15.01" customHeight="1">
      <c r="A464" s="4" t="s">
        <v>209</v>
      </c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 t="s">
        <v>200</v>
      </c>
      <c r="Q464" s="4"/>
      <c r="R464" s="4"/>
      <c r="S464" s="4"/>
      <c r="T464" s="4"/>
      <c r="U464" s="4"/>
      <c r="V464" s="4"/>
      <c r="W464" s="4"/>
      <c r="X464" s="4" t="s">
        <v>201</v>
      </c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 t="s">
        <v>664</v>
      </c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 t="b">
        <v>0</v>
      </c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</row>
    <row r="465" spans="1:75" ht="15.01" customHeight="1">
      <c r="A465" s="4" t="s">
        <v>209</v>
      </c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 t="s">
        <v>200</v>
      </c>
      <c r="Q465" s="4"/>
      <c r="R465" s="4"/>
      <c r="S465" s="4"/>
      <c r="T465" s="4"/>
      <c r="U465" s="4"/>
      <c r="V465" s="4"/>
      <c r="W465" s="4"/>
      <c r="X465" s="4" t="s">
        <v>201</v>
      </c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 t="s">
        <v>665</v>
      </c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 t="b">
        <v>0</v>
      </c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</row>
    <row r="466" spans="1:75" ht="15.01" customHeight="1">
      <c r="A466" s="4" t="s">
        <v>209</v>
      </c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 t="s">
        <v>200</v>
      </c>
      <c r="Q466" s="4"/>
      <c r="R466" s="4"/>
      <c r="S466" s="4"/>
      <c r="T466" s="4"/>
      <c r="U466" s="4"/>
      <c r="V466" s="4"/>
      <c r="W466" s="4"/>
      <c r="X466" s="4" t="s">
        <v>201</v>
      </c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 t="s">
        <v>666</v>
      </c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 t="b">
        <v>0</v>
      </c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</row>
    <row r="467" spans="1:75" ht="15.01" customHeight="1">
      <c r="A467" s="4" t="s">
        <v>209</v>
      </c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 t="s">
        <v>200</v>
      </c>
      <c r="Q467" s="4"/>
      <c r="R467" s="4"/>
      <c r="S467" s="4"/>
      <c r="T467" s="4"/>
      <c r="U467" s="4"/>
      <c r="V467" s="4"/>
      <c r="W467" s="4"/>
      <c r="X467" s="4" t="s">
        <v>201</v>
      </c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 t="s">
        <v>667</v>
      </c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 t="b">
        <v>0</v>
      </c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</row>
    <row r="468" spans="1:75" ht="15.01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 t="s">
        <v>200</v>
      </c>
      <c r="Q468" s="4"/>
      <c r="R468" s="4">
        <v>-28</v>
      </c>
      <c r="S468" s="4">
        <v>11.7</v>
      </c>
      <c r="T468" s="4"/>
      <c r="U468" s="4"/>
      <c r="V468" s="4"/>
      <c r="W468" s="4"/>
      <c r="X468" s="4" t="s">
        <v>201</v>
      </c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 t="s">
        <v>668</v>
      </c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 t="b">
        <v>0</v>
      </c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</row>
    <row r="469" spans="1:75" ht="15.01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 t="s">
        <v>200</v>
      </c>
      <c r="Q469" s="4"/>
      <c r="R469" s="4">
        <v>1.6</v>
      </c>
      <c r="S469" s="4">
        <v>33.9</v>
      </c>
      <c r="T469" s="4"/>
      <c r="U469" s="4"/>
      <c r="V469" s="4"/>
      <c r="W469" s="4"/>
      <c r="X469" s="4" t="s">
        <v>201</v>
      </c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 t="s">
        <v>669</v>
      </c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 t="b">
        <v>0</v>
      </c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</row>
    <row r="470" spans="1:75" ht="15.01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 t="s">
        <v>200</v>
      </c>
      <c r="Q470" s="4"/>
      <c r="R470" s="4">
        <v>11.4</v>
      </c>
      <c r="S470" s="4">
        <v>33.9</v>
      </c>
      <c r="T470" s="4"/>
      <c r="U470" s="4"/>
      <c r="V470" s="4"/>
      <c r="W470" s="4"/>
      <c r="X470" s="4" t="s">
        <v>201</v>
      </c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 t="s">
        <v>670</v>
      </c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 t="b">
        <v>0</v>
      </c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</row>
    <row r="471" spans="1:75" ht="15.01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 t="s">
        <v>200</v>
      </c>
      <c r="Q471" s="4"/>
      <c r="R471" s="4">
        <v>-28.7</v>
      </c>
      <c r="S471" s="4">
        <v>12.5</v>
      </c>
      <c r="T471" s="4"/>
      <c r="U471" s="4"/>
      <c r="V471" s="4"/>
      <c r="W471" s="4"/>
      <c r="X471" s="4" t="s">
        <v>201</v>
      </c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 t="s">
        <v>671</v>
      </c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 t="b">
        <v>0</v>
      </c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</row>
    <row r="472" spans="1:75" ht="15.01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 t="s">
        <v>200</v>
      </c>
      <c r="Q472" s="4"/>
      <c r="R472" s="4">
        <v>-34.7</v>
      </c>
      <c r="S472" s="4">
        <v>6.7</v>
      </c>
      <c r="T472" s="4"/>
      <c r="U472" s="4"/>
      <c r="V472" s="4"/>
      <c r="W472" s="4"/>
      <c r="X472" s="4" t="s">
        <v>201</v>
      </c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 t="s">
        <v>672</v>
      </c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 t="b">
        <v>0</v>
      </c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</row>
    <row r="473" spans="1:75" ht="15.01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 t="s">
        <v>200</v>
      </c>
      <c r="Q473" s="4"/>
      <c r="R473" s="4">
        <v>6.3</v>
      </c>
      <c r="S473" s="4">
        <v>1.1</v>
      </c>
      <c r="T473" s="4"/>
      <c r="U473" s="4"/>
      <c r="V473" s="4"/>
      <c r="W473" s="4"/>
      <c r="X473" s="4" t="s">
        <v>201</v>
      </c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 t="s">
        <v>673</v>
      </c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 t="b">
        <v>0</v>
      </c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</row>
    <row r="474" spans="1:75" ht="15.01" customHeight="1">
      <c r="A474" s="4" t="s">
        <v>209</v>
      </c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 t="s">
        <v>200</v>
      </c>
      <c r="Q474" s="4"/>
      <c r="R474" s="4"/>
      <c r="S474" s="4"/>
      <c r="T474" s="4"/>
      <c r="U474" s="4"/>
      <c r="V474" s="4"/>
      <c r="W474" s="4"/>
      <c r="X474" s="4" t="s">
        <v>201</v>
      </c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 t="s">
        <v>674</v>
      </c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 t="b">
        <v>0</v>
      </c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</row>
    <row r="475" spans="1:75" ht="15.01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 t="s">
        <v>200</v>
      </c>
      <c r="Q475" s="4"/>
      <c r="R475" s="4">
        <v>-1261</v>
      </c>
      <c r="S475" s="4">
        <v>30</v>
      </c>
      <c r="T475" s="4"/>
      <c r="U475" s="4"/>
      <c r="V475" s="4"/>
      <c r="W475" s="4"/>
      <c r="X475" s="4" t="s">
        <v>201</v>
      </c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 t="s">
        <v>675</v>
      </c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 t="b">
        <v>0</v>
      </c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</row>
    <row r="476" spans="1:75" ht="15.01" customHeight="1">
      <c r="A476" s="4" t="s">
        <v>209</v>
      </c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 t="s">
        <v>200</v>
      </c>
      <c r="Q476" s="4"/>
      <c r="R476" s="4"/>
      <c r="S476" s="4"/>
      <c r="T476" s="4"/>
      <c r="U476" s="4"/>
      <c r="V476" s="4"/>
      <c r="W476" s="4"/>
      <c r="X476" s="4" t="s">
        <v>201</v>
      </c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 t="s">
        <v>676</v>
      </c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 t="b">
        <v>0</v>
      </c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</row>
    <row r="477" spans="1:75" ht="15.01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 t="s">
        <v>200</v>
      </c>
      <c r="Q477" s="4"/>
      <c r="R477" s="4">
        <v>-458.2</v>
      </c>
      <c r="S477" s="4">
        <v>13.5</v>
      </c>
      <c r="T477" s="4"/>
      <c r="U477" s="4"/>
      <c r="V477" s="4"/>
      <c r="W477" s="4"/>
      <c r="X477" s="4" t="s">
        <v>201</v>
      </c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 t="s">
        <v>677</v>
      </c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 t="b">
        <v>0</v>
      </c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</row>
    <row r="478" spans="1:75" ht="15.01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 t="s">
        <v>200</v>
      </c>
      <c r="Q478" s="4"/>
      <c r="R478" s="4">
        <v>32.7</v>
      </c>
      <c r="S478" s="4">
        <v>5.8</v>
      </c>
      <c r="T478" s="4"/>
      <c r="U478" s="4"/>
      <c r="V478" s="4"/>
      <c r="W478" s="4"/>
      <c r="X478" s="4" t="s">
        <v>201</v>
      </c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 t="s">
        <v>678</v>
      </c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 t="b">
        <v>0</v>
      </c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</row>
    <row r="479" spans="1:75" ht="15.01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 t="s">
        <v>200</v>
      </c>
      <c r="Q479" s="4"/>
      <c r="R479" s="4">
        <v>23.5</v>
      </c>
      <c r="S479" s="4">
        <v>18.7</v>
      </c>
      <c r="T479" s="4"/>
      <c r="U479" s="4"/>
      <c r="V479" s="4"/>
      <c r="W479" s="4"/>
      <c r="X479" s="4" t="s">
        <v>201</v>
      </c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 t="s">
        <v>679</v>
      </c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 t="b">
        <v>0</v>
      </c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</row>
    <row r="480" spans="1:75" ht="15.01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 t="s">
        <v>200</v>
      </c>
      <c r="Q480" s="4"/>
      <c r="R480" s="4">
        <v>-0.3</v>
      </c>
      <c r="S480" s="4">
        <v>5.8</v>
      </c>
      <c r="T480" s="4"/>
      <c r="U480" s="4"/>
      <c r="V480" s="4"/>
      <c r="W480" s="4"/>
      <c r="X480" s="4" t="s">
        <v>201</v>
      </c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 t="s">
        <v>680</v>
      </c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 t="b">
        <v>0</v>
      </c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</row>
    <row r="481" spans="1:75" ht="15.01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 t="s">
        <v>200</v>
      </c>
      <c r="Q481" s="4"/>
      <c r="R481" s="4">
        <v>-13.9</v>
      </c>
      <c r="S481" s="4">
        <v>11.9</v>
      </c>
      <c r="T481" s="4"/>
      <c r="U481" s="4"/>
      <c r="V481" s="4"/>
      <c r="W481" s="4"/>
      <c r="X481" s="4" t="s">
        <v>201</v>
      </c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 t="s">
        <v>681</v>
      </c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 t="b">
        <v>0</v>
      </c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</row>
    <row r="482" spans="1:75" ht="15.01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 t="s">
        <v>200</v>
      </c>
      <c r="Q482" s="4"/>
      <c r="R482" s="4">
        <v>8.4</v>
      </c>
      <c r="S482" s="4">
        <v>10.1</v>
      </c>
      <c r="T482" s="4"/>
      <c r="U482" s="4"/>
      <c r="V482" s="4"/>
      <c r="W482" s="4"/>
      <c r="X482" s="4" t="s">
        <v>201</v>
      </c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 t="s">
        <v>682</v>
      </c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 t="b">
        <v>0</v>
      </c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</row>
    <row r="483" spans="1:75" ht="15.01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 t="s">
        <v>200</v>
      </c>
      <c r="Q483" s="4"/>
      <c r="R483" s="4">
        <v>-24.9</v>
      </c>
      <c r="S483" s="4">
        <v>4.8</v>
      </c>
      <c r="T483" s="4"/>
      <c r="U483" s="4"/>
      <c r="V483" s="4"/>
      <c r="W483" s="4"/>
      <c r="X483" s="4" t="s">
        <v>201</v>
      </c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 t="s">
        <v>683</v>
      </c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 t="b">
        <v>0</v>
      </c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</row>
    <row r="484" spans="1:75" ht="15.01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 t="s">
        <v>200</v>
      </c>
      <c r="Q484" s="4"/>
      <c r="R484" s="4">
        <v>-25.9</v>
      </c>
      <c r="S484" s="4">
        <v>4.6</v>
      </c>
      <c r="T484" s="4"/>
      <c r="U484" s="4"/>
      <c r="V484" s="4"/>
      <c r="W484" s="4"/>
      <c r="X484" s="4" t="s">
        <v>201</v>
      </c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 t="s">
        <v>684</v>
      </c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 t="b">
        <v>0</v>
      </c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</row>
    <row r="485" spans="1:75" ht="15.01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 t="s">
        <v>200</v>
      </c>
      <c r="Q485" s="4"/>
      <c r="R485" s="4">
        <v>-0.5</v>
      </c>
      <c r="S485" s="4">
        <v>4.6</v>
      </c>
      <c r="T485" s="4"/>
      <c r="U485" s="4"/>
      <c r="V485" s="4"/>
      <c r="W485" s="4"/>
      <c r="X485" s="4" t="s">
        <v>201</v>
      </c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 t="s">
        <v>685</v>
      </c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 t="b">
        <v>0</v>
      </c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</row>
    <row r="486" spans="1:75" ht="15.01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 t="s">
        <v>200</v>
      </c>
      <c r="Q486" s="4"/>
      <c r="R486" s="4">
        <v>-1.5</v>
      </c>
      <c r="S486" s="4">
        <v>4.8</v>
      </c>
      <c r="T486" s="4"/>
      <c r="U486" s="4"/>
      <c r="V486" s="4"/>
      <c r="W486" s="4"/>
      <c r="X486" s="4" t="s">
        <v>201</v>
      </c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 t="s">
        <v>686</v>
      </c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 t="b">
        <v>0</v>
      </c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</row>
    <row r="487" spans="1:75" ht="15.01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 t="s">
        <v>200</v>
      </c>
      <c r="Q487" s="4"/>
      <c r="R487" s="4">
        <v>28.2</v>
      </c>
      <c r="S487" s="4">
        <v>4.7</v>
      </c>
      <c r="T487" s="4"/>
      <c r="U487" s="4"/>
      <c r="V487" s="4"/>
      <c r="W487" s="4"/>
      <c r="X487" s="4" t="s">
        <v>201</v>
      </c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 t="s">
        <v>687</v>
      </c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 t="b">
        <v>0</v>
      </c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</row>
    <row r="488" spans="1:75" ht="15.01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 t="s">
        <v>200</v>
      </c>
      <c r="Q488" s="4"/>
      <c r="R488" s="4">
        <v>-13</v>
      </c>
      <c r="S488" s="4">
        <v>5.1</v>
      </c>
      <c r="T488" s="4"/>
      <c r="U488" s="4"/>
      <c r="V488" s="4"/>
      <c r="W488" s="4"/>
      <c r="X488" s="4" t="s">
        <v>201</v>
      </c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 t="s">
        <v>688</v>
      </c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 t="b">
        <v>0</v>
      </c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</row>
    <row r="489" spans="1:75" ht="15.01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 t="s">
        <v>200</v>
      </c>
      <c r="Q489" s="4"/>
      <c r="R489" s="4">
        <v>4.6</v>
      </c>
      <c r="S489" s="4">
        <v>5.7</v>
      </c>
      <c r="T489" s="4"/>
      <c r="U489" s="4"/>
      <c r="V489" s="4"/>
      <c r="W489" s="4"/>
      <c r="X489" s="4" t="s">
        <v>201</v>
      </c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 t="s">
        <v>689</v>
      </c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 t="b">
        <v>0</v>
      </c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</row>
    <row r="490" spans="1:75" ht="15.01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 t="s">
        <v>200</v>
      </c>
      <c r="Q490" s="4"/>
      <c r="R490" s="4">
        <v>-6.5</v>
      </c>
      <c r="S490" s="4">
        <v>5.2</v>
      </c>
      <c r="T490" s="4"/>
      <c r="U490" s="4"/>
      <c r="V490" s="4"/>
      <c r="W490" s="4"/>
      <c r="X490" s="4" t="s">
        <v>201</v>
      </c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 t="s">
        <v>690</v>
      </c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 t="b">
        <v>0</v>
      </c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</row>
    <row r="491" spans="1:75" ht="15.01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 t="s">
        <v>200</v>
      </c>
      <c r="Q491" s="4"/>
      <c r="R491" s="4">
        <v>-11.5</v>
      </c>
      <c r="S491" s="4">
        <v>4.4</v>
      </c>
      <c r="T491" s="4"/>
      <c r="U491" s="4"/>
      <c r="V491" s="4"/>
      <c r="W491" s="4"/>
      <c r="X491" s="4" t="s">
        <v>201</v>
      </c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 t="s">
        <v>691</v>
      </c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 t="b">
        <v>0</v>
      </c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</row>
    <row r="492" spans="1:75" ht="15.01" customHeight="1">
      <c r="A492" s="4" t="s">
        <v>209</v>
      </c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 t="s">
        <v>200</v>
      </c>
      <c r="Q492" s="4"/>
      <c r="R492" s="4"/>
      <c r="S492" s="4"/>
      <c r="T492" s="4"/>
      <c r="U492" s="4"/>
      <c r="V492" s="4"/>
      <c r="W492" s="4"/>
      <c r="X492" s="4" t="s">
        <v>201</v>
      </c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 t="s">
        <v>692</v>
      </c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 t="b">
        <v>0</v>
      </c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</row>
    <row r="493" spans="1:75" ht="15.01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 t="s">
        <v>200</v>
      </c>
      <c r="Q493" s="4"/>
      <c r="R493" s="4">
        <v>-29.5</v>
      </c>
      <c r="S493" s="4">
        <v>7.2</v>
      </c>
      <c r="T493" s="4"/>
      <c r="U493" s="4"/>
      <c r="V493" s="4"/>
      <c r="W493" s="4"/>
      <c r="X493" s="4" t="s">
        <v>201</v>
      </c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 t="s">
        <v>693</v>
      </c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 t="b">
        <v>0</v>
      </c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</row>
    <row r="494" spans="1:75" ht="15.01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 t="s">
        <v>200</v>
      </c>
      <c r="Q494" s="4"/>
      <c r="R494" s="4">
        <v>7.6</v>
      </c>
      <c r="S494" s="4">
        <v>6.4</v>
      </c>
      <c r="T494" s="4"/>
      <c r="U494" s="4"/>
      <c r="V494" s="4"/>
      <c r="W494" s="4"/>
      <c r="X494" s="4" t="s">
        <v>201</v>
      </c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 t="s">
        <v>694</v>
      </c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 t="b">
        <v>0</v>
      </c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</row>
    <row r="495" spans="1:75" ht="15.01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 t="s">
        <v>200</v>
      </c>
      <c r="Q495" s="4"/>
      <c r="R495" s="4">
        <v>41.7</v>
      </c>
      <c r="S495" s="4">
        <v>1.6</v>
      </c>
      <c r="T495" s="4"/>
      <c r="U495" s="4"/>
      <c r="V495" s="4"/>
      <c r="W495" s="4"/>
      <c r="X495" s="4" t="s">
        <v>201</v>
      </c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 t="s">
        <v>695</v>
      </c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 t="b">
        <v>0</v>
      </c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</row>
    <row r="496" spans="1:75" ht="15.01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 t="s">
        <v>200</v>
      </c>
      <c r="Q496" s="4"/>
      <c r="R496" s="4">
        <v>-10.4</v>
      </c>
      <c r="S496" s="4">
        <v>0.5</v>
      </c>
      <c r="T496" s="4"/>
      <c r="U496" s="4"/>
      <c r="V496" s="4"/>
      <c r="W496" s="4"/>
      <c r="X496" s="4" t="s">
        <v>201</v>
      </c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 t="s">
        <v>696</v>
      </c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 t="b">
        <v>0</v>
      </c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</row>
    <row r="497" spans="1:75" ht="15.01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 t="s">
        <v>200</v>
      </c>
      <c r="Q497" s="4"/>
      <c r="R497" s="4">
        <v>-5.4</v>
      </c>
      <c r="S497" s="4">
        <v>0.7</v>
      </c>
      <c r="T497" s="4"/>
      <c r="U497" s="4"/>
      <c r="V497" s="4"/>
      <c r="W497" s="4"/>
      <c r="X497" s="4" t="s">
        <v>201</v>
      </c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 t="s">
        <v>697</v>
      </c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 t="b">
        <v>0</v>
      </c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</row>
    <row r="498" spans="1:75" ht="15.01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 t="s">
        <v>200</v>
      </c>
      <c r="Q498" s="4"/>
      <c r="R498" s="4">
        <v>4</v>
      </c>
      <c r="S498" s="4">
        <v>1.5</v>
      </c>
      <c r="T498" s="4"/>
      <c r="U498" s="4"/>
      <c r="V498" s="4"/>
      <c r="W498" s="4"/>
      <c r="X498" s="4" t="s">
        <v>201</v>
      </c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 t="s">
        <v>698</v>
      </c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 t="b">
        <v>0</v>
      </c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</row>
    <row r="499" spans="1:75" ht="15.01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 t="s">
        <v>200</v>
      </c>
      <c r="Q499" s="4"/>
      <c r="R499" s="4">
        <v>-6.7</v>
      </c>
      <c r="S499" s="4">
        <v>5.8</v>
      </c>
      <c r="T499" s="4"/>
      <c r="U499" s="4"/>
      <c r="V499" s="4"/>
      <c r="W499" s="4"/>
      <c r="X499" s="4" t="s">
        <v>201</v>
      </c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 t="s">
        <v>699</v>
      </c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 t="b">
        <v>0</v>
      </c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</row>
    <row r="500" spans="1:75" ht="15.01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 t="s">
        <v>200</v>
      </c>
      <c r="Q500" s="4"/>
      <c r="R500" s="4">
        <v>-4.3</v>
      </c>
      <c r="S500" s="4">
        <v>3.4</v>
      </c>
      <c r="T500" s="4"/>
      <c r="U500" s="4"/>
      <c r="V500" s="4"/>
      <c r="W500" s="4"/>
      <c r="X500" s="4" t="s">
        <v>201</v>
      </c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 t="s">
        <v>700</v>
      </c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 t="b">
        <v>0</v>
      </c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</row>
    <row r="501" spans="1:75" ht="15.01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 t="s">
        <v>200</v>
      </c>
      <c r="Q501" s="4"/>
      <c r="R501" s="4">
        <v>-0.9</v>
      </c>
      <c r="S501" s="4">
        <v>5.9</v>
      </c>
      <c r="T501" s="4"/>
      <c r="U501" s="4"/>
      <c r="V501" s="4"/>
      <c r="W501" s="4"/>
      <c r="X501" s="4" t="s">
        <v>201</v>
      </c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 t="s">
        <v>701</v>
      </c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 t="b">
        <v>0</v>
      </c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</row>
    <row r="502" spans="1:75" ht="15.01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 t="s">
        <v>200</v>
      </c>
      <c r="Q502" s="4"/>
      <c r="R502" s="4">
        <v>-3.8</v>
      </c>
      <c r="S502" s="4">
        <v>3.5</v>
      </c>
      <c r="T502" s="4"/>
      <c r="U502" s="4"/>
      <c r="V502" s="4"/>
      <c r="W502" s="4"/>
      <c r="X502" s="4" t="s">
        <v>201</v>
      </c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 t="s">
        <v>702</v>
      </c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 t="b">
        <v>0</v>
      </c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</row>
    <row r="503" spans="1:75" ht="15.01" customHeight="1">
      <c r="A503" s="4" t="s">
        <v>209</v>
      </c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 t="s">
        <v>200</v>
      </c>
      <c r="Q503" s="4"/>
      <c r="R503" s="4"/>
      <c r="S503" s="4"/>
      <c r="T503" s="4"/>
      <c r="U503" s="4"/>
      <c r="V503" s="4"/>
      <c r="W503" s="4"/>
      <c r="X503" s="4" t="s">
        <v>201</v>
      </c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 t="s">
        <v>703</v>
      </c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 t="b">
        <v>0</v>
      </c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</row>
    <row r="504" spans="1:75" ht="15.01" customHeight="1">
      <c r="A504" s="4" t="s">
        <v>209</v>
      </c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 t="s">
        <v>200</v>
      </c>
      <c r="Q504" s="4"/>
      <c r="R504" s="4"/>
      <c r="S504" s="4"/>
      <c r="T504" s="4"/>
      <c r="U504" s="4"/>
      <c r="V504" s="4"/>
      <c r="W504" s="4"/>
      <c r="X504" s="4" t="s">
        <v>201</v>
      </c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 t="s">
        <v>704</v>
      </c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 t="b">
        <v>0</v>
      </c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</row>
    <row r="505" spans="1:75" ht="15.01" customHeight="1">
      <c r="A505" s="4" t="s">
        <v>209</v>
      </c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 t="s">
        <v>200</v>
      </c>
      <c r="Q505" s="4"/>
      <c r="R505" s="4"/>
      <c r="S505" s="4"/>
      <c r="T505" s="4"/>
      <c r="U505" s="4"/>
      <c r="V505" s="4"/>
      <c r="W505" s="4"/>
      <c r="X505" s="4" t="s">
        <v>201</v>
      </c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 t="s">
        <v>705</v>
      </c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 t="b">
        <v>0</v>
      </c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</row>
    <row r="506" spans="1:75" ht="15.01" customHeight="1">
      <c r="A506" s="4" t="s">
        <v>209</v>
      </c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 t="s">
        <v>200</v>
      </c>
      <c r="Q506" s="4"/>
      <c r="R506" s="4"/>
      <c r="S506" s="4"/>
      <c r="T506" s="4"/>
      <c r="U506" s="4"/>
      <c r="V506" s="4"/>
      <c r="W506" s="4"/>
      <c r="X506" s="4" t="s">
        <v>201</v>
      </c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 t="s">
        <v>706</v>
      </c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 t="b">
        <v>0</v>
      </c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</row>
    <row r="507" spans="1:75" ht="15.01" customHeight="1">
      <c r="A507" s="4" t="s">
        <v>209</v>
      </c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 t="s">
        <v>200</v>
      </c>
      <c r="Q507" s="4"/>
      <c r="R507" s="4"/>
      <c r="S507" s="4"/>
      <c r="T507" s="4"/>
      <c r="U507" s="4"/>
      <c r="V507" s="4"/>
      <c r="W507" s="4"/>
      <c r="X507" s="4" t="s">
        <v>201</v>
      </c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 t="s">
        <v>707</v>
      </c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 t="b">
        <v>0</v>
      </c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</row>
    <row r="508" spans="1:75" ht="15.01" customHeight="1">
      <c r="A508" s="4" t="s">
        <v>209</v>
      </c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 t="s">
        <v>200</v>
      </c>
      <c r="Q508" s="4"/>
      <c r="R508" s="4"/>
      <c r="S508" s="4"/>
      <c r="T508" s="4"/>
      <c r="U508" s="4"/>
      <c r="V508" s="4"/>
      <c r="W508" s="4"/>
      <c r="X508" s="4" t="s">
        <v>201</v>
      </c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 t="s">
        <v>708</v>
      </c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 t="b">
        <v>0</v>
      </c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</row>
    <row r="509" spans="1:75" ht="15.01" customHeight="1">
      <c r="A509" s="4" t="s">
        <v>209</v>
      </c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 t="s">
        <v>200</v>
      </c>
      <c r="Q509" s="4"/>
      <c r="R509" s="4"/>
      <c r="S509" s="4"/>
      <c r="T509" s="4"/>
      <c r="U509" s="4"/>
      <c r="V509" s="4"/>
      <c r="W509" s="4"/>
      <c r="X509" s="4" t="s">
        <v>201</v>
      </c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 t="s">
        <v>709</v>
      </c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 t="b">
        <v>0</v>
      </c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</row>
    <row r="510" spans="1:75" ht="15.01" customHeight="1">
      <c r="A510" s="4" t="s">
        <v>209</v>
      </c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 t="s">
        <v>200</v>
      </c>
      <c r="Q510" s="4"/>
      <c r="R510" s="4"/>
      <c r="S510" s="4"/>
      <c r="T510" s="4"/>
      <c r="U510" s="4"/>
      <c r="V510" s="4"/>
      <c r="W510" s="4"/>
      <c r="X510" s="4" t="s">
        <v>201</v>
      </c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 t="s">
        <v>710</v>
      </c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 t="b">
        <v>0</v>
      </c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</row>
    <row r="511" spans="1:75" ht="15.01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 t="s">
        <v>200</v>
      </c>
      <c r="Q511" s="4"/>
      <c r="R511" s="4">
        <v>-292.3</v>
      </c>
      <c r="S511" s="4">
        <v>9.199999999999999</v>
      </c>
      <c r="T511" s="4"/>
      <c r="U511" s="4"/>
      <c r="V511" s="4"/>
      <c r="W511" s="4"/>
      <c r="X511" s="4" t="s">
        <v>201</v>
      </c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 t="s">
        <v>711</v>
      </c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 t="b">
        <v>0</v>
      </c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</row>
    <row r="512" spans="1:75" ht="15.01" customHeight="1">
      <c r="A512" s="4" t="s">
        <v>209</v>
      </c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 t="s">
        <v>200</v>
      </c>
      <c r="Q512" s="4"/>
      <c r="R512" s="4"/>
      <c r="S512" s="4"/>
      <c r="T512" s="4"/>
      <c r="U512" s="4"/>
      <c r="V512" s="4"/>
      <c r="W512" s="4"/>
      <c r="X512" s="4" t="s">
        <v>201</v>
      </c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 t="s">
        <v>712</v>
      </c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 t="b">
        <v>0</v>
      </c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</row>
    <row r="513" spans="1:75" ht="15.01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 t="s">
        <v>200</v>
      </c>
      <c r="Q513" s="4"/>
      <c r="R513" s="4">
        <v>-43</v>
      </c>
      <c r="S513" s="4">
        <v>3.9</v>
      </c>
      <c r="T513" s="4"/>
      <c r="U513" s="4"/>
      <c r="V513" s="4"/>
      <c r="W513" s="4"/>
      <c r="X513" s="4" t="s">
        <v>201</v>
      </c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 t="s">
        <v>713</v>
      </c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 t="b">
        <v>0</v>
      </c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</row>
    <row r="514" spans="1:75" ht="15.01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 t="s">
        <v>200</v>
      </c>
      <c r="Q514" s="4"/>
      <c r="R514" s="4">
        <v>34.2</v>
      </c>
      <c r="S514" s="4">
        <v>6.5</v>
      </c>
      <c r="T514" s="4"/>
      <c r="U514" s="4"/>
      <c r="V514" s="4"/>
      <c r="W514" s="4"/>
      <c r="X514" s="4" t="s">
        <v>201</v>
      </c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 t="s">
        <v>714</v>
      </c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 t="b">
        <v>0</v>
      </c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</row>
    <row r="515" spans="1:75" ht="15.01" customHeight="1">
      <c r="A515" s="4" t="s">
        <v>209</v>
      </c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 t="s">
        <v>200</v>
      </c>
      <c r="Q515" s="4"/>
      <c r="R515" s="4"/>
      <c r="S515" s="4"/>
      <c r="T515" s="4"/>
      <c r="U515" s="4"/>
      <c r="V515" s="4"/>
      <c r="W515" s="4"/>
      <c r="X515" s="4" t="s">
        <v>201</v>
      </c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 t="s">
        <v>715</v>
      </c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 t="b">
        <v>0</v>
      </c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</row>
    <row r="516" spans="1:75" ht="15.01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 t="s">
        <v>200</v>
      </c>
      <c r="Q516" s="4"/>
      <c r="R516" s="4">
        <v>-99.2</v>
      </c>
      <c r="S516" s="4">
        <v>10.4</v>
      </c>
      <c r="T516" s="4"/>
      <c r="U516" s="4"/>
      <c r="V516" s="4"/>
      <c r="W516" s="4"/>
      <c r="X516" s="4" t="s">
        <v>201</v>
      </c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 t="s">
        <v>716</v>
      </c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 t="b">
        <v>0</v>
      </c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</row>
    <row r="517" spans="1:75" ht="15.01" customHeight="1">
      <c r="A517" s="4" t="s">
        <v>209</v>
      </c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 t="s">
        <v>200</v>
      </c>
      <c r="Q517" s="4"/>
      <c r="R517" s="4"/>
      <c r="S517" s="4"/>
      <c r="T517" s="4"/>
      <c r="U517" s="4"/>
      <c r="V517" s="4"/>
      <c r="W517" s="4"/>
      <c r="X517" s="4" t="s">
        <v>201</v>
      </c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 t="s">
        <v>717</v>
      </c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 t="b">
        <v>0</v>
      </c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</row>
    <row r="518" spans="1:75" ht="15.01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 t="s">
        <v>200</v>
      </c>
      <c r="Q518" s="4"/>
      <c r="R518" s="4">
        <v>-76.8</v>
      </c>
      <c r="S518" s="4">
        <v>11.4</v>
      </c>
      <c r="T518" s="4"/>
      <c r="U518" s="4"/>
      <c r="V518" s="4"/>
      <c r="W518" s="4"/>
      <c r="X518" s="4" t="s">
        <v>201</v>
      </c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 t="s">
        <v>718</v>
      </c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 t="b">
        <v>0</v>
      </c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</row>
    <row r="519" spans="1:75" ht="15.01" customHeight="1">
      <c r="A519" s="4" t="s">
        <v>209</v>
      </c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 t="s">
        <v>200</v>
      </c>
      <c r="Q519" s="4"/>
      <c r="R519" s="4"/>
      <c r="S519" s="4"/>
      <c r="T519" s="4"/>
      <c r="U519" s="4"/>
      <c r="V519" s="4"/>
      <c r="W519" s="4"/>
      <c r="X519" s="4" t="s">
        <v>201</v>
      </c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 t="s">
        <v>719</v>
      </c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 t="b">
        <v>0</v>
      </c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</row>
    <row r="520" spans="1:75" ht="15.01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 t="s">
        <v>200</v>
      </c>
      <c r="Q520" s="4"/>
      <c r="R520" s="4">
        <v>-69.09999999999999</v>
      </c>
      <c r="S520" s="4">
        <v>15.5</v>
      </c>
      <c r="T520" s="4"/>
      <c r="U520" s="4"/>
      <c r="V520" s="4"/>
      <c r="W520" s="4"/>
      <c r="X520" s="4" t="s">
        <v>201</v>
      </c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 t="s">
        <v>720</v>
      </c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 t="b">
        <v>0</v>
      </c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</row>
    <row r="521" spans="1:75" ht="15.01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 t="s">
        <v>200</v>
      </c>
      <c r="Q521" s="4"/>
      <c r="R521" s="4">
        <v>-77.2</v>
      </c>
      <c r="S521" s="4">
        <v>8.4</v>
      </c>
      <c r="T521" s="4"/>
      <c r="U521" s="4"/>
      <c r="V521" s="4"/>
      <c r="W521" s="4"/>
      <c r="X521" s="4" t="s">
        <v>201</v>
      </c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 t="s">
        <v>721</v>
      </c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 t="b">
        <v>0</v>
      </c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</row>
    <row r="522" spans="1:75" ht="15.01" customHeight="1">
      <c r="A522" s="4" t="s">
        <v>209</v>
      </c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 t="s">
        <v>200</v>
      </c>
      <c r="Q522" s="4"/>
      <c r="R522" s="4"/>
      <c r="S522" s="4"/>
      <c r="T522" s="4"/>
      <c r="U522" s="4"/>
      <c r="V522" s="4"/>
      <c r="W522" s="4"/>
      <c r="X522" s="4" t="s">
        <v>201</v>
      </c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 t="s">
        <v>722</v>
      </c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 t="b">
        <v>0</v>
      </c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</row>
    <row r="523" spans="1:75" ht="15.01" customHeight="1">
      <c r="A523" s="4" t="s">
        <v>209</v>
      </c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 t="s">
        <v>200</v>
      </c>
      <c r="Q523" s="4"/>
      <c r="R523" s="4"/>
      <c r="S523" s="4"/>
      <c r="T523" s="4"/>
      <c r="U523" s="4"/>
      <c r="V523" s="4"/>
      <c r="W523" s="4"/>
      <c r="X523" s="4" t="s">
        <v>201</v>
      </c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 t="s">
        <v>723</v>
      </c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 t="b">
        <v>0</v>
      </c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</row>
    <row r="524" spans="1:75" ht="15.01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 t="s">
        <v>200</v>
      </c>
      <c r="Q524" s="4"/>
      <c r="R524" s="4">
        <v>-3.3</v>
      </c>
      <c r="S524" s="4">
        <v>3.5</v>
      </c>
      <c r="T524" s="4"/>
      <c r="U524" s="4"/>
      <c r="V524" s="4"/>
      <c r="W524" s="4"/>
      <c r="X524" s="4" t="s">
        <v>201</v>
      </c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 t="s">
        <v>724</v>
      </c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 t="b">
        <v>0</v>
      </c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</row>
    <row r="525" spans="1:75" ht="15.01" customHeight="1">
      <c r="A525" s="4" t="s">
        <v>209</v>
      </c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 t="s">
        <v>200</v>
      </c>
      <c r="Q525" s="4"/>
      <c r="R525" s="4"/>
      <c r="S525" s="4"/>
      <c r="T525" s="4"/>
      <c r="U525" s="4"/>
      <c r="V525" s="4"/>
      <c r="W525" s="4"/>
      <c r="X525" s="4" t="s">
        <v>201</v>
      </c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 t="s">
        <v>725</v>
      </c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 t="b">
        <v>0</v>
      </c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</row>
    <row r="526" spans="1:75" ht="15.01" customHeight="1">
      <c r="A526" s="4" t="s">
        <v>209</v>
      </c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 t="s">
        <v>200</v>
      </c>
      <c r="Q526" s="4"/>
      <c r="R526" s="4"/>
      <c r="S526" s="4"/>
      <c r="T526" s="4"/>
      <c r="U526" s="4"/>
      <c r="V526" s="4"/>
      <c r="W526" s="4"/>
      <c r="X526" s="4" t="s">
        <v>201</v>
      </c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 t="s">
        <v>726</v>
      </c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 t="b">
        <v>0</v>
      </c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</row>
    <row r="527" spans="1:75" ht="15.01" customHeight="1">
      <c r="A527" s="4" t="s">
        <v>209</v>
      </c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 t="s">
        <v>200</v>
      </c>
      <c r="Q527" s="4"/>
      <c r="R527" s="4"/>
      <c r="S527" s="4"/>
      <c r="T527" s="4"/>
      <c r="U527" s="4"/>
      <c r="V527" s="4"/>
      <c r="W527" s="4"/>
      <c r="X527" s="4" t="s">
        <v>201</v>
      </c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 t="s">
        <v>727</v>
      </c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 t="b">
        <v>0</v>
      </c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</row>
    <row r="528" spans="1:75" ht="15.01" customHeight="1">
      <c r="A528" s="4" t="s">
        <v>209</v>
      </c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 t="s">
        <v>200</v>
      </c>
      <c r="Q528" s="4"/>
      <c r="R528" s="4"/>
      <c r="S528" s="4"/>
      <c r="T528" s="4"/>
      <c r="U528" s="4"/>
      <c r="V528" s="4"/>
      <c r="W528" s="4"/>
      <c r="X528" s="4" t="s">
        <v>201</v>
      </c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 t="s">
        <v>728</v>
      </c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 t="b">
        <v>0</v>
      </c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</row>
    <row r="529" spans="1:75" ht="15.01" customHeight="1">
      <c r="A529" s="4" t="s">
        <v>209</v>
      </c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 t="s">
        <v>200</v>
      </c>
      <c r="Q529" s="4"/>
      <c r="R529" s="4"/>
      <c r="S529" s="4"/>
      <c r="T529" s="4"/>
      <c r="U529" s="4"/>
      <c r="V529" s="4"/>
      <c r="W529" s="4"/>
      <c r="X529" s="4" t="s">
        <v>201</v>
      </c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 t="s">
        <v>729</v>
      </c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 t="b">
        <v>0</v>
      </c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</row>
    <row r="530" spans="1:75" ht="15.01" customHeight="1">
      <c r="A530" s="4" t="s">
        <v>209</v>
      </c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 t="s">
        <v>200</v>
      </c>
      <c r="Q530" s="4"/>
      <c r="R530" s="4"/>
      <c r="S530" s="4"/>
      <c r="T530" s="4"/>
      <c r="U530" s="4"/>
      <c r="V530" s="4"/>
      <c r="W530" s="4"/>
      <c r="X530" s="4" t="s">
        <v>201</v>
      </c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 t="s">
        <v>730</v>
      </c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 t="b">
        <v>0</v>
      </c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</row>
    <row r="531" spans="1:75" ht="15.01" customHeight="1">
      <c r="A531" s="4" t="s">
        <v>209</v>
      </c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 t="s">
        <v>200</v>
      </c>
      <c r="Q531" s="4"/>
      <c r="R531" s="4"/>
      <c r="S531" s="4"/>
      <c r="T531" s="4"/>
      <c r="U531" s="4"/>
      <c r="V531" s="4"/>
      <c r="W531" s="4"/>
      <c r="X531" s="4" t="s">
        <v>201</v>
      </c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 t="s">
        <v>731</v>
      </c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 t="b">
        <v>0</v>
      </c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</row>
    <row r="532" spans="1:75" ht="15.01" customHeight="1">
      <c r="A532" s="4" t="s">
        <v>209</v>
      </c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 t="s">
        <v>200</v>
      </c>
      <c r="Q532" s="4"/>
      <c r="R532" s="4"/>
      <c r="S532" s="4"/>
      <c r="T532" s="4"/>
      <c r="U532" s="4"/>
      <c r="V532" s="4"/>
      <c r="W532" s="4"/>
      <c r="X532" s="4" t="s">
        <v>201</v>
      </c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 t="s">
        <v>732</v>
      </c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 t="b">
        <v>0</v>
      </c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</row>
    <row r="533" spans="1:75" ht="15.01" customHeight="1">
      <c r="A533" s="4" t="s">
        <v>209</v>
      </c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 t="s">
        <v>200</v>
      </c>
      <c r="Q533" s="4"/>
      <c r="R533" s="4"/>
      <c r="S533" s="4"/>
      <c r="T533" s="4"/>
      <c r="U533" s="4"/>
      <c r="V533" s="4"/>
      <c r="W533" s="4"/>
      <c r="X533" s="4" t="s">
        <v>201</v>
      </c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 t="s">
        <v>733</v>
      </c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 t="b">
        <v>0</v>
      </c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</row>
    <row r="534" spans="1:75" ht="15.01" customHeight="1">
      <c r="A534" s="4" t="s">
        <v>209</v>
      </c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 t="s">
        <v>200</v>
      </c>
      <c r="Q534" s="4"/>
      <c r="R534" s="4"/>
      <c r="S534" s="4"/>
      <c r="T534" s="4"/>
      <c r="U534" s="4"/>
      <c r="V534" s="4"/>
      <c r="W534" s="4"/>
      <c r="X534" s="4" t="s">
        <v>201</v>
      </c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 t="s">
        <v>734</v>
      </c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 t="b">
        <v>0</v>
      </c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</row>
    <row r="535" spans="1:75" ht="15.01" customHeight="1">
      <c r="A535" s="4" t="s">
        <v>209</v>
      </c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 t="s">
        <v>200</v>
      </c>
      <c r="Q535" s="4"/>
      <c r="R535" s="4"/>
      <c r="S535" s="4"/>
      <c r="T535" s="4"/>
      <c r="U535" s="4"/>
      <c r="V535" s="4"/>
      <c r="W535" s="4"/>
      <c r="X535" s="4" t="s">
        <v>201</v>
      </c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 t="s">
        <v>735</v>
      </c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 t="b">
        <v>0</v>
      </c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</row>
    <row r="536" spans="1:75" ht="15.01" customHeight="1">
      <c r="A536" s="4" t="s">
        <v>209</v>
      </c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 t="s">
        <v>200</v>
      </c>
      <c r="Q536" s="4"/>
      <c r="R536" s="4"/>
      <c r="S536" s="4"/>
      <c r="T536" s="4"/>
      <c r="U536" s="4"/>
      <c r="V536" s="4"/>
      <c r="W536" s="4"/>
      <c r="X536" s="4" t="s">
        <v>201</v>
      </c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 t="s">
        <v>736</v>
      </c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 t="b">
        <v>0</v>
      </c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</row>
    <row r="537" spans="1:75" ht="15.01" customHeight="1">
      <c r="A537" s="4" t="s">
        <v>209</v>
      </c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 t="s">
        <v>200</v>
      </c>
      <c r="Q537" s="4"/>
      <c r="R537" s="4"/>
      <c r="S537" s="4"/>
      <c r="T537" s="4"/>
      <c r="U537" s="4"/>
      <c r="V537" s="4"/>
      <c r="W537" s="4"/>
      <c r="X537" s="4" t="s">
        <v>201</v>
      </c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 t="s">
        <v>737</v>
      </c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 t="b">
        <v>0</v>
      </c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</row>
    <row r="538" spans="1:75" ht="15.01" customHeight="1">
      <c r="A538" s="4" t="s">
        <v>209</v>
      </c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 t="s">
        <v>200</v>
      </c>
      <c r="Q538" s="4"/>
      <c r="R538" s="4"/>
      <c r="S538" s="4"/>
      <c r="T538" s="4"/>
      <c r="U538" s="4"/>
      <c r="V538" s="4"/>
      <c r="W538" s="4"/>
      <c r="X538" s="4" t="s">
        <v>201</v>
      </c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 t="s">
        <v>738</v>
      </c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 t="b">
        <v>0</v>
      </c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</row>
    <row r="539" spans="1:75" ht="15.01" customHeight="1">
      <c r="A539" s="4" t="s">
        <v>209</v>
      </c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 t="s">
        <v>200</v>
      </c>
      <c r="Q539" s="4"/>
      <c r="R539" s="4"/>
      <c r="S539" s="4"/>
      <c r="T539" s="4"/>
      <c r="U539" s="4"/>
      <c r="V539" s="4"/>
      <c r="W539" s="4"/>
      <c r="X539" s="4" t="s">
        <v>201</v>
      </c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 t="s">
        <v>739</v>
      </c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 t="b">
        <v>0</v>
      </c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</row>
    <row r="540" spans="1:75" ht="15.01" customHeight="1">
      <c r="A540" s="4" t="s">
        <v>209</v>
      </c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 t="s">
        <v>200</v>
      </c>
      <c r="Q540" s="4"/>
      <c r="R540" s="4"/>
      <c r="S540" s="4"/>
      <c r="T540" s="4"/>
      <c r="U540" s="4"/>
      <c r="V540" s="4"/>
      <c r="W540" s="4"/>
      <c r="X540" s="4" t="s">
        <v>201</v>
      </c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 t="s">
        <v>740</v>
      </c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 t="b">
        <v>0</v>
      </c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</row>
    <row r="541" spans="1:75" ht="15.01" customHeight="1">
      <c r="A541" s="4" t="s">
        <v>209</v>
      </c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 t="s">
        <v>200</v>
      </c>
      <c r="Q541" s="4"/>
      <c r="R541" s="4"/>
      <c r="S541" s="4"/>
      <c r="T541" s="4"/>
      <c r="U541" s="4"/>
      <c r="V541" s="4"/>
      <c r="W541" s="4"/>
      <c r="X541" s="4" t="s">
        <v>201</v>
      </c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 t="s">
        <v>741</v>
      </c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 t="b">
        <v>0</v>
      </c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</row>
    <row r="542" spans="1:75" ht="15.01" customHeight="1">
      <c r="A542" s="4" t="s">
        <v>209</v>
      </c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 t="s">
        <v>200</v>
      </c>
      <c r="Q542" s="4"/>
      <c r="R542" s="4"/>
      <c r="S542" s="4"/>
      <c r="T542" s="4"/>
      <c r="U542" s="4"/>
      <c r="V542" s="4"/>
      <c r="W542" s="4"/>
      <c r="X542" s="4" t="s">
        <v>201</v>
      </c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 t="s">
        <v>742</v>
      </c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 t="b">
        <v>0</v>
      </c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</row>
    <row r="543" spans="1:75" ht="15.01" customHeight="1">
      <c r="A543" s="4" t="s">
        <v>209</v>
      </c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 t="s">
        <v>200</v>
      </c>
      <c r="Q543" s="4"/>
      <c r="R543" s="4"/>
      <c r="S543" s="4"/>
      <c r="T543" s="4"/>
      <c r="U543" s="4"/>
      <c r="V543" s="4"/>
      <c r="W543" s="4"/>
      <c r="X543" s="4" t="s">
        <v>201</v>
      </c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 t="s">
        <v>743</v>
      </c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 t="b">
        <v>0</v>
      </c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</row>
    <row r="544" spans="1:75" ht="15.01" customHeight="1">
      <c r="A544" s="4" t="s">
        <v>209</v>
      </c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 t="s">
        <v>200</v>
      </c>
      <c r="Q544" s="4"/>
      <c r="R544" s="4"/>
      <c r="S544" s="4"/>
      <c r="T544" s="4"/>
      <c r="U544" s="4"/>
      <c r="V544" s="4"/>
      <c r="W544" s="4"/>
      <c r="X544" s="4" t="s">
        <v>201</v>
      </c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 t="s">
        <v>744</v>
      </c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 t="b">
        <v>0</v>
      </c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</row>
    <row r="545" spans="1:75" ht="15.01" customHeight="1">
      <c r="A545" s="4" t="s">
        <v>209</v>
      </c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 t="s">
        <v>200</v>
      </c>
      <c r="Q545" s="4"/>
      <c r="R545" s="4"/>
      <c r="S545" s="4"/>
      <c r="T545" s="4"/>
      <c r="U545" s="4"/>
      <c r="V545" s="4"/>
      <c r="W545" s="4"/>
      <c r="X545" s="4" t="s">
        <v>201</v>
      </c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 t="s">
        <v>745</v>
      </c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 t="b">
        <v>0</v>
      </c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</row>
    <row r="546" spans="1:75" ht="15.01" customHeight="1">
      <c r="A546" s="4" t="s">
        <v>209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 t="s">
        <v>200</v>
      </c>
      <c r="Q546" s="4"/>
      <c r="R546" s="4"/>
      <c r="S546" s="4"/>
      <c r="T546" s="4"/>
      <c r="U546" s="4"/>
      <c r="V546" s="4"/>
      <c r="W546" s="4"/>
      <c r="X546" s="4" t="s">
        <v>201</v>
      </c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 t="s">
        <v>746</v>
      </c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 t="b">
        <v>0</v>
      </c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</row>
    <row r="547" spans="1:75" ht="15.01" customHeight="1">
      <c r="A547" s="4" t="s">
        <v>209</v>
      </c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 t="s">
        <v>200</v>
      </c>
      <c r="Q547" s="4"/>
      <c r="R547" s="4"/>
      <c r="S547" s="4"/>
      <c r="T547" s="4"/>
      <c r="U547" s="4"/>
      <c r="V547" s="4"/>
      <c r="W547" s="4"/>
      <c r="X547" s="4" t="s">
        <v>201</v>
      </c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 t="s">
        <v>747</v>
      </c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 t="b">
        <v>0</v>
      </c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</row>
    <row r="548" spans="1:75" ht="15.01" customHeight="1">
      <c r="A548" s="4" t="s">
        <v>209</v>
      </c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 t="s">
        <v>200</v>
      </c>
      <c r="Q548" s="4"/>
      <c r="R548" s="4"/>
      <c r="S548" s="4"/>
      <c r="T548" s="4"/>
      <c r="U548" s="4"/>
      <c r="V548" s="4"/>
      <c r="W548" s="4"/>
      <c r="X548" s="4" t="s">
        <v>201</v>
      </c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 t="s">
        <v>748</v>
      </c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 t="b">
        <v>0</v>
      </c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</row>
    <row r="549" spans="1:75" ht="15.01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 t="s">
        <v>200</v>
      </c>
      <c r="Q549" s="4"/>
      <c r="R549" s="4">
        <v>-105.5</v>
      </c>
      <c r="S549" s="4">
        <v>9.1</v>
      </c>
      <c r="T549" s="4"/>
      <c r="U549" s="4"/>
      <c r="V549" s="4"/>
      <c r="W549" s="4"/>
      <c r="X549" s="4" t="s">
        <v>201</v>
      </c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 t="s">
        <v>749</v>
      </c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 t="b">
        <v>0</v>
      </c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</row>
    <row r="550" spans="1:75" ht="15.01" customHeight="1">
      <c r="A550" s="4" t="s">
        <v>209</v>
      </c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 t="s">
        <v>200</v>
      </c>
      <c r="Q550" s="4"/>
      <c r="R550" s="4"/>
      <c r="S550" s="4"/>
      <c r="T550" s="4"/>
      <c r="U550" s="4"/>
      <c r="V550" s="4"/>
      <c r="W550" s="4"/>
      <c r="X550" s="4" t="s">
        <v>201</v>
      </c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 t="s">
        <v>750</v>
      </c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 t="b">
        <v>0</v>
      </c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</row>
    <row r="551" spans="1:75" ht="15.01" customHeight="1">
      <c r="A551" s="4" t="s">
        <v>209</v>
      </c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 t="s">
        <v>200</v>
      </c>
      <c r="Q551" s="4"/>
      <c r="R551" s="4"/>
      <c r="S551" s="4"/>
      <c r="T551" s="4"/>
      <c r="U551" s="4"/>
      <c r="V551" s="4"/>
      <c r="W551" s="4"/>
      <c r="X551" s="4" t="s">
        <v>201</v>
      </c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 t="s">
        <v>751</v>
      </c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 t="b">
        <v>0</v>
      </c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</row>
    <row r="552" spans="1:75" ht="15.01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 t="s">
        <v>200</v>
      </c>
      <c r="Q552" s="4"/>
      <c r="R552" s="4">
        <v>-57</v>
      </c>
      <c r="S552" s="4">
        <v>14.3</v>
      </c>
      <c r="T552" s="4"/>
      <c r="U552" s="4"/>
      <c r="V552" s="4"/>
      <c r="W552" s="4"/>
      <c r="X552" s="4" t="s">
        <v>201</v>
      </c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 t="s">
        <v>752</v>
      </c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 t="b">
        <v>0</v>
      </c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</row>
    <row r="553" spans="1:75" ht="15.01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 t="s">
        <v>200</v>
      </c>
      <c r="Q553" s="4"/>
      <c r="R553" s="4">
        <v>-18.1</v>
      </c>
      <c r="S553" s="4">
        <v>4.8</v>
      </c>
      <c r="T553" s="4"/>
      <c r="U553" s="4"/>
      <c r="V553" s="4"/>
      <c r="W553" s="4"/>
      <c r="X553" s="4" t="s">
        <v>201</v>
      </c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 t="s">
        <v>753</v>
      </c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 t="b">
        <v>0</v>
      </c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</row>
    <row r="554" spans="1:75" ht="15.01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 t="s">
        <v>200</v>
      </c>
      <c r="Q554" s="4"/>
      <c r="R554" s="4">
        <v>-24.9</v>
      </c>
      <c r="S554" s="4">
        <v>18.6</v>
      </c>
      <c r="T554" s="4"/>
      <c r="U554" s="4"/>
      <c r="V554" s="4"/>
      <c r="W554" s="4"/>
      <c r="X554" s="4" t="s">
        <v>201</v>
      </c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 t="s">
        <v>754</v>
      </c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 t="b">
        <v>0</v>
      </c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</row>
    <row r="555" spans="1:75" ht="15.01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 t="s">
        <v>200</v>
      </c>
      <c r="Q555" s="4"/>
      <c r="R555" s="4">
        <v>-9.9</v>
      </c>
      <c r="S555" s="4">
        <v>8.9</v>
      </c>
      <c r="T555" s="4"/>
      <c r="U555" s="4"/>
      <c r="V555" s="4"/>
      <c r="W555" s="4"/>
      <c r="X555" s="4" t="s">
        <v>201</v>
      </c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 t="s">
        <v>755</v>
      </c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 t="b">
        <v>0</v>
      </c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</row>
    <row r="556" spans="1:75" ht="15.01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 t="s">
        <v>200</v>
      </c>
      <c r="Q556" s="4"/>
      <c r="R556" s="4">
        <v>-2.6</v>
      </c>
      <c r="S556" s="4">
        <v>2.4</v>
      </c>
      <c r="T556" s="4"/>
      <c r="U556" s="4"/>
      <c r="V556" s="4"/>
      <c r="W556" s="4"/>
      <c r="X556" s="4" t="s">
        <v>201</v>
      </c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 t="s">
        <v>756</v>
      </c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 t="b">
        <v>0</v>
      </c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</row>
    <row r="557" spans="1:75" ht="15.01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 t="s">
        <v>200</v>
      </c>
      <c r="Q557" s="4"/>
      <c r="R557" s="4">
        <v>-23.8</v>
      </c>
      <c r="S557" s="4">
        <v>6.6</v>
      </c>
      <c r="T557" s="4"/>
      <c r="U557" s="4"/>
      <c r="V557" s="4"/>
      <c r="W557" s="4"/>
      <c r="X557" s="4" t="s">
        <v>201</v>
      </c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 t="s">
        <v>757</v>
      </c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 t="b">
        <v>0</v>
      </c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</row>
    <row r="558" spans="1:75" ht="15.01" customHeight="1">
      <c r="A558" s="4" t="s">
        <v>209</v>
      </c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 t="s">
        <v>200</v>
      </c>
      <c r="Q558" s="4"/>
      <c r="R558" s="4"/>
      <c r="S558" s="4"/>
      <c r="T558" s="4"/>
      <c r="U558" s="4"/>
      <c r="V558" s="4"/>
      <c r="W558" s="4"/>
      <c r="X558" s="4" t="s">
        <v>201</v>
      </c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 t="s">
        <v>758</v>
      </c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 t="b">
        <v>0</v>
      </c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</row>
    <row r="559" spans="1:75" ht="15.01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 t="s">
        <v>200</v>
      </c>
      <c r="Q559" s="4"/>
      <c r="R559" s="4">
        <v>-4.1</v>
      </c>
      <c r="S559" s="4">
        <v>0.6</v>
      </c>
      <c r="T559" s="4"/>
      <c r="U559" s="4"/>
      <c r="V559" s="4"/>
      <c r="W559" s="4"/>
      <c r="X559" s="4" t="s">
        <v>201</v>
      </c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 t="s">
        <v>759</v>
      </c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 t="b">
        <v>0</v>
      </c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</row>
    <row r="560" spans="1:75" ht="15.01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 t="s">
        <v>200</v>
      </c>
      <c r="Q560" s="4"/>
      <c r="R560" s="4">
        <v>30</v>
      </c>
      <c r="S560" s="4">
        <v>2.7</v>
      </c>
      <c r="T560" s="4"/>
      <c r="U560" s="4"/>
      <c r="V560" s="4"/>
      <c r="W560" s="4"/>
      <c r="X560" s="4" t="s">
        <v>201</v>
      </c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 t="s">
        <v>760</v>
      </c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 t="b">
        <v>0</v>
      </c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</row>
    <row r="561" spans="1:75" ht="15.01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 t="s">
        <v>200</v>
      </c>
      <c r="Q561" s="4"/>
      <c r="R561" s="4">
        <v>-12.4</v>
      </c>
      <c r="S561" s="4">
        <v>7.3</v>
      </c>
      <c r="T561" s="4"/>
      <c r="U561" s="4"/>
      <c r="V561" s="4"/>
      <c r="W561" s="4"/>
      <c r="X561" s="4" t="s">
        <v>201</v>
      </c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 t="s">
        <v>761</v>
      </c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 t="b">
        <v>0</v>
      </c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</row>
    <row r="562" spans="1:75" ht="15.01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 t="s">
        <v>200</v>
      </c>
      <c r="Q562" s="4"/>
      <c r="R562" s="4">
        <v>14.9</v>
      </c>
      <c r="S562" s="4">
        <v>5.8</v>
      </c>
      <c r="T562" s="4"/>
      <c r="U562" s="4"/>
      <c r="V562" s="4"/>
      <c r="W562" s="4"/>
      <c r="X562" s="4" t="s">
        <v>201</v>
      </c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 t="s">
        <v>762</v>
      </c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 t="b">
        <v>0</v>
      </c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</row>
    <row r="563" spans="1:75" ht="15.01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 t="s">
        <v>200</v>
      </c>
      <c r="Q563" s="4"/>
      <c r="R563" s="4">
        <v>-29.5</v>
      </c>
      <c r="S563" s="4">
        <v>7.6</v>
      </c>
      <c r="T563" s="4"/>
      <c r="U563" s="4"/>
      <c r="V563" s="4"/>
      <c r="W563" s="4"/>
      <c r="X563" s="4" t="s">
        <v>201</v>
      </c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 t="s">
        <v>763</v>
      </c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 t="b">
        <v>0</v>
      </c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</row>
    <row r="564" spans="1:75" ht="15.01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 t="s">
        <v>200</v>
      </c>
      <c r="Q564" s="4"/>
      <c r="R564" s="4">
        <v>-74.7</v>
      </c>
      <c r="S564" s="4">
        <v>51.5</v>
      </c>
      <c r="T564" s="4"/>
      <c r="U564" s="4"/>
      <c r="V564" s="4"/>
      <c r="W564" s="4"/>
      <c r="X564" s="4" t="s">
        <v>201</v>
      </c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 t="s">
        <v>764</v>
      </c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 t="b">
        <v>0</v>
      </c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</row>
    <row r="565" spans="1:75" ht="15.01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 t="s">
        <v>200</v>
      </c>
      <c r="Q565" s="4"/>
      <c r="R565" s="4">
        <v>-23.9</v>
      </c>
      <c r="S565" s="4">
        <v>9.800000000000001</v>
      </c>
      <c r="T565" s="4"/>
      <c r="U565" s="4"/>
      <c r="V565" s="4"/>
      <c r="W565" s="4"/>
      <c r="X565" s="4" t="s">
        <v>201</v>
      </c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 t="s">
        <v>765</v>
      </c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 t="b">
        <v>0</v>
      </c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</row>
    <row r="566" spans="1:75" ht="15.01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 t="s">
        <v>200</v>
      </c>
      <c r="Q566" s="4"/>
      <c r="R566" s="4">
        <v>57.2</v>
      </c>
      <c r="S566" s="4">
        <v>13.5</v>
      </c>
      <c r="T566" s="4"/>
      <c r="U566" s="4"/>
      <c r="V566" s="4"/>
      <c r="W566" s="4"/>
      <c r="X566" s="4" t="s">
        <v>201</v>
      </c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 t="s">
        <v>766</v>
      </c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 t="b">
        <v>0</v>
      </c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</row>
    <row r="567" spans="1:75" ht="15.01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 t="s">
        <v>200</v>
      </c>
      <c r="Q567" s="4"/>
      <c r="R567" s="4">
        <v>-19.8</v>
      </c>
      <c r="S567" s="4">
        <v>8.699999999999999</v>
      </c>
      <c r="T567" s="4"/>
      <c r="U567" s="4"/>
      <c r="V567" s="4"/>
      <c r="W567" s="4"/>
      <c r="X567" s="4" t="s">
        <v>201</v>
      </c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 t="s">
        <v>767</v>
      </c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 t="b">
        <v>0</v>
      </c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</row>
    <row r="568" spans="1:75" ht="15.01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 t="s">
        <v>200</v>
      </c>
      <c r="Q568" s="4"/>
      <c r="R568" s="4">
        <v>-13.8</v>
      </c>
      <c r="S568" s="4">
        <v>11.4</v>
      </c>
      <c r="T568" s="4"/>
      <c r="U568" s="4"/>
      <c r="V568" s="4"/>
      <c r="W568" s="4"/>
      <c r="X568" s="4" t="s">
        <v>201</v>
      </c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 t="s">
        <v>768</v>
      </c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 t="b">
        <v>0</v>
      </c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</row>
    <row r="569" spans="1:75" ht="15.01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 t="s">
        <v>200</v>
      </c>
      <c r="Q569" s="4"/>
      <c r="R569" s="4">
        <v>0.5</v>
      </c>
      <c r="S569" s="4">
        <v>6.7</v>
      </c>
      <c r="T569" s="4"/>
      <c r="U569" s="4"/>
      <c r="V569" s="4"/>
      <c r="W569" s="4"/>
      <c r="X569" s="4" t="s">
        <v>201</v>
      </c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 t="s">
        <v>769</v>
      </c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 t="b">
        <v>0</v>
      </c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</row>
    <row r="570" spans="1:75" ht="15.01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 t="s">
        <v>200</v>
      </c>
      <c r="Q570" s="4"/>
      <c r="R570" s="4">
        <v>-43.2</v>
      </c>
      <c r="S570" s="4">
        <v>10.6</v>
      </c>
      <c r="T570" s="4"/>
      <c r="U570" s="4"/>
      <c r="V570" s="4"/>
      <c r="W570" s="4"/>
      <c r="X570" s="4" t="s">
        <v>201</v>
      </c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 t="s">
        <v>770</v>
      </c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 t="b">
        <v>0</v>
      </c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</row>
    <row r="571" spans="1:75" ht="15.01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 t="s">
        <v>200</v>
      </c>
      <c r="Q571" s="4"/>
      <c r="R571" s="4">
        <v>-22.4</v>
      </c>
      <c r="S571" s="4">
        <v>8.199999999999999</v>
      </c>
      <c r="T571" s="4"/>
      <c r="U571" s="4"/>
      <c r="V571" s="4"/>
      <c r="W571" s="4"/>
      <c r="X571" s="4" t="s">
        <v>201</v>
      </c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 t="s">
        <v>771</v>
      </c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 t="b">
        <v>0</v>
      </c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</row>
    <row r="572" spans="1:75" ht="15.01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 t="s">
        <v>200</v>
      </c>
      <c r="Q572" s="4"/>
      <c r="R572" s="4">
        <v>-21.7</v>
      </c>
      <c r="S572" s="4">
        <v>9.5</v>
      </c>
      <c r="T572" s="4"/>
      <c r="U572" s="4"/>
      <c r="V572" s="4"/>
      <c r="W572" s="4"/>
      <c r="X572" s="4" t="s">
        <v>201</v>
      </c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 t="s">
        <v>772</v>
      </c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 t="b">
        <v>0</v>
      </c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</row>
    <row r="573" spans="1:75" ht="15.01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 t="s">
        <v>200</v>
      </c>
      <c r="Q573" s="4"/>
      <c r="R573" s="4">
        <v>21.1</v>
      </c>
      <c r="S573" s="4">
        <v>1.3</v>
      </c>
      <c r="T573" s="4"/>
      <c r="U573" s="4"/>
      <c r="V573" s="4"/>
      <c r="W573" s="4"/>
      <c r="X573" s="4" t="s">
        <v>201</v>
      </c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 t="s">
        <v>773</v>
      </c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 t="b">
        <v>0</v>
      </c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</row>
    <row r="574" spans="1:75" ht="15.01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 t="s">
        <v>200</v>
      </c>
      <c r="Q574" s="4"/>
      <c r="R574" s="4">
        <v>-49.8</v>
      </c>
      <c r="S574" s="4">
        <v>2.2</v>
      </c>
      <c r="T574" s="4"/>
      <c r="U574" s="4"/>
      <c r="V574" s="4"/>
      <c r="W574" s="4"/>
      <c r="X574" s="4" t="s">
        <v>201</v>
      </c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 t="s">
        <v>774</v>
      </c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 t="b">
        <v>0</v>
      </c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</row>
    <row r="575" spans="1:75" ht="15.01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 t="s">
        <v>200</v>
      </c>
      <c r="Q575" s="4"/>
      <c r="R575" s="4">
        <v>1.1</v>
      </c>
      <c r="S575" s="4">
        <v>10</v>
      </c>
      <c r="T575" s="4"/>
      <c r="U575" s="4"/>
      <c r="V575" s="4"/>
      <c r="W575" s="4"/>
      <c r="X575" s="4" t="s">
        <v>201</v>
      </c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 t="s">
        <v>775</v>
      </c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 t="b">
        <v>0</v>
      </c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</row>
    <row r="576" spans="1:75" ht="15.01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 t="s">
        <v>200</v>
      </c>
      <c r="Q576" s="4"/>
      <c r="R576" s="4">
        <v>2.1</v>
      </c>
      <c r="S576" s="4">
        <v>10</v>
      </c>
      <c r="T576" s="4"/>
      <c r="U576" s="4"/>
      <c r="V576" s="4"/>
      <c r="W576" s="4"/>
      <c r="X576" s="4" t="s">
        <v>201</v>
      </c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 t="s">
        <v>776</v>
      </c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 t="b">
        <v>0</v>
      </c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</row>
    <row r="577" spans="1:75" ht="15.01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 t="s">
        <v>200</v>
      </c>
      <c r="Q577" s="4"/>
      <c r="R577" s="4">
        <v>-132.4</v>
      </c>
      <c r="S577" s="4">
        <v>12.9</v>
      </c>
      <c r="T577" s="4"/>
      <c r="U577" s="4"/>
      <c r="V577" s="4"/>
      <c r="W577" s="4"/>
      <c r="X577" s="4" t="s">
        <v>201</v>
      </c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 t="s">
        <v>777</v>
      </c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 t="b">
        <v>0</v>
      </c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</row>
    <row r="578" spans="1:75" ht="15.01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 t="s">
        <v>200</v>
      </c>
      <c r="Q578" s="4"/>
      <c r="R578" s="4">
        <v>-339</v>
      </c>
      <c r="S578" s="4">
        <v>12.7</v>
      </c>
      <c r="T578" s="4"/>
      <c r="U578" s="4"/>
      <c r="V578" s="4"/>
      <c r="W578" s="4"/>
      <c r="X578" s="4" t="s">
        <v>201</v>
      </c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 t="s">
        <v>778</v>
      </c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 t="b">
        <v>0</v>
      </c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</row>
    <row r="579" spans="1:75" ht="15.01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 t="s">
        <v>200</v>
      </c>
      <c r="Q579" s="4"/>
      <c r="R579" s="4">
        <v>-478.8</v>
      </c>
      <c r="S579" s="4">
        <v>13.1</v>
      </c>
      <c r="T579" s="4"/>
      <c r="U579" s="4"/>
      <c r="V579" s="4"/>
      <c r="W579" s="4"/>
      <c r="X579" s="4" t="s">
        <v>201</v>
      </c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 t="s">
        <v>779</v>
      </c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 t="b">
        <v>0</v>
      </c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</row>
    <row r="580" spans="1:75" ht="15.01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 t="s">
        <v>200</v>
      </c>
      <c r="Q580" s="4"/>
      <c r="R580" s="4">
        <v>-391.6</v>
      </c>
      <c r="S580" s="4">
        <v>12.7</v>
      </c>
      <c r="T580" s="4"/>
      <c r="U580" s="4"/>
      <c r="V580" s="4"/>
      <c r="W580" s="4"/>
      <c r="X580" s="4" t="s">
        <v>201</v>
      </c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 t="s">
        <v>780</v>
      </c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 t="b">
        <v>0</v>
      </c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</row>
    <row r="581" spans="1:75" ht="15.01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 t="s">
        <v>200</v>
      </c>
      <c r="Q581" s="4"/>
      <c r="R581" s="4">
        <v>1.1</v>
      </c>
      <c r="S581" s="4">
        <v>10.7</v>
      </c>
      <c r="T581" s="4"/>
      <c r="U581" s="4"/>
      <c r="V581" s="4"/>
      <c r="W581" s="4"/>
      <c r="X581" s="4" t="s">
        <v>201</v>
      </c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 t="s">
        <v>781</v>
      </c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 t="b">
        <v>0</v>
      </c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</row>
    <row r="582" spans="1:75" ht="15.01" customHeight="1">
      <c r="A582" s="4" t="s">
        <v>209</v>
      </c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 t="s">
        <v>200</v>
      </c>
      <c r="Q582" s="4"/>
      <c r="R582" s="4"/>
      <c r="S582" s="4"/>
      <c r="T582" s="4"/>
      <c r="U582" s="4"/>
      <c r="V582" s="4"/>
      <c r="W582" s="4"/>
      <c r="X582" s="4" t="s">
        <v>201</v>
      </c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 t="s">
        <v>782</v>
      </c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 t="b">
        <v>0</v>
      </c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</row>
    <row r="583" spans="1:75" ht="15.01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 t="s">
        <v>200</v>
      </c>
      <c r="Q583" s="4"/>
      <c r="R583" s="4">
        <v>-36.9</v>
      </c>
      <c r="S583" s="4">
        <v>10</v>
      </c>
      <c r="T583" s="4"/>
      <c r="U583" s="4"/>
      <c r="V583" s="4"/>
      <c r="W583" s="4"/>
      <c r="X583" s="4" t="s">
        <v>201</v>
      </c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 t="s">
        <v>783</v>
      </c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 t="b">
        <v>0</v>
      </c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</row>
    <row r="584" spans="1:75" ht="15.01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 t="s">
        <v>200</v>
      </c>
      <c r="Q584" s="4"/>
      <c r="R584" s="4">
        <v>-33.3</v>
      </c>
      <c r="S584" s="4">
        <v>11.3</v>
      </c>
      <c r="T584" s="4"/>
      <c r="U584" s="4"/>
      <c r="V584" s="4"/>
      <c r="W584" s="4"/>
      <c r="X584" s="4" t="s">
        <v>201</v>
      </c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 t="s">
        <v>784</v>
      </c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 t="b">
        <v>0</v>
      </c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</row>
    <row r="585" spans="1:75" ht="15.01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 t="s">
        <v>200</v>
      </c>
      <c r="Q585" s="4"/>
      <c r="R585" s="4">
        <v>-42.7</v>
      </c>
      <c r="S585" s="4">
        <v>7.9</v>
      </c>
      <c r="T585" s="4"/>
      <c r="U585" s="4"/>
      <c r="V585" s="4"/>
      <c r="W585" s="4"/>
      <c r="X585" s="4" t="s">
        <v>201</v>
      </c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 t="s">
        <v>785</v>
      </c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 t="b">
        <v>0</v>
      </c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</row>
    <row r="586" spans="1:75" ht="15.01" customHeight="1">
      <c r="A586" s="4" t="s">
        <v>209</v>
      </c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 t="s">
        <v>200</v>
      </c>
      <c r="Q586" s="4"/>
      <c r="R586" s="4"/>
      <c r="S586" s="4"/>
      <c r="T586" s="4"/>
      <c r="U586" s="4"/>
      <c r="V586" s="4"/>
      <c r="W586" s="4"/>
      <c r="X586" s="4" t="s">
        <v>201</v>
      </c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 t="s">
        <v>786</v>
      </c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 t="b">
        <v>0</v>
      </c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</row>
    <row r="587" spans="1:75" ht="15.01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 t="s">
        <v>200</v>
      </c>
      <c r="Q587" s="4"/>
      <c r="R587" s="4">
        <v>37.5</v>
      </c>
      <c r="S587" s="4">
        <v>4.1</v>
      </c>
      <c r="T587" s="4"/>
      <c r="U587" s="4"/>
      <c r="V587" s="4"/>
      <c r="W587" s="4"/>
      <c r="X587" s="4" t="s">
        <v>201</v>
      </c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 t="s">
        <v>787</v>
      </c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 t="b">
        <v>0</v>
      </c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</row>
    <row r="588" spans="1:75" ht="15.01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 t="s">
        <v>200</v>
      </c>
      <c r="Q588" s="4"/>
      <c r="R588" s="4">
        <v>-96</v>
      </c>
      <c r="S588" s="4">
        <v>9.300000000000001</v>
      </c>
      <c r="T588" s="4"/>
      <c r="U588" s="4"/>
      <c r="V588" s="4"/>
      <c r="W588" s="4"/>
      <c r="X588" s="4" t="s">
        <v>201</v>
      </c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 t="s">
        <v>788</v>
      </c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 t="b">
        <v>0</v>
      </c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</row>
    <row r="589" spans="1:75" ht="15.01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 t="s">
        <v>200</v>
      </c>
      <c r="Q589" s="4"/>
      <c r="R589" s="4">
        <v>-474.9</v>
      </c>
      <c r="S589" s="4">
        <v>11.8</v>
      </c>
      <c r="T589" s="4"/>
      <c r="U589" s="4"/>
      <c r="V589" s="4"/>
      <c r="W589" s="4"/>
      <c r="X589" s="4" t="s">
        <v>201</v>
      </c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 t="s">
        <v>789</v>
      </c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 t="b">
        <v>0</v>
      </c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</row>
    <row r="590" spans="1:75" ht="15.01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 t="s">
        <v>200</v>
      </c>
      <c r="Q590" s="4"/>
      <c r="R590" s="4">
        <v>-75.8</v>
      </c>
      <c r="S590" s="4">
        <v>21.5</v>
      </c>
      <c r="T590" s="4"/>
      <c r="U590" s="4"/>
      <c r="V590" s="4"/>
      <c r="W590" s="4"/>
      <c r="X590" s="4" t="s">
        <v>201</v>
      </c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 t="s">
        <v>790</v>
      </c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 t="b">
        <v>0</v>
      </c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</row>
    <row r="591" spans="1:75" ht="15.01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 t="s">
        <v>200</v>
      </c>
      <c r="Q591" s="4"/>
      <c r="R591" s="4">
        <v>-0.3</v>
      </c>
      <c r="S591" s="4">
        <v>4.2</v>
      </c>
      <c r="T591" s="4"/>
      <c r="U591" s="4"/>
      <c r="V591" s="4"/>
      <c r="W591" s="4"/>
      <c r="X591" s="4" t="s">
        <v>201</v>
      </c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 t="s">
        <v>791</v>
      </c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 t="b">
        <v>0</v>
      </c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</row>
    <row r="592" spans="1:75" ht="15.01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 t="s">
        <v>200</v>
      </c>
      <c r="Q592" s="4"/>
      <c r="R592" s="4">
        <v>-30.1</v>
      </c>
      <c r="S592" s="4">
        <v>8.5</v>
      </c>
      <c r="T592" s="4"/>
      <c r="U592" s="4"/>
      <c r="V592" s="4"/>
      <c r="W592" s="4"/>
      <c r="X592" s="4" t="s">
        <v>201</v>
      </c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 t="s">
        <v>792</v>
      </c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 t="b">
        <v>0</v>
      </c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</row>
    <row r="593" spans="1:75" ht="15.01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 t="s">
        <v>200</v>
      </c>
      <c r="Q593" s="4"/>
      <c r="R593" s="4">
        <v>-0.5</v>
      </c>
      <c r="S593" s="4">
        <v>4.1</v>
      </c>
      <c r="T593" s="4"/>
      <c r="U593" s="4"/>
      <c r="V593" s="4"/>
      <c r="W593" s="4"/>
      <c r="X593" s="4" t="s">
        <v>201</v>
      </c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 t="s">
        <v>793</v>
      </c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 t="b">
        <v>0</v>
      </c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</row>
    <row r="594" spans="1:75" ht="15.01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 t="s">
        <v>200</v>
      </c>
      <c r="Q594" s="4"/>
      <c r="R594" s="4">
        <v>3.4</v>
      </c>
      <c r="S594" s="4">
        <v>4.2</v>
      </c>
      <c r="T594" s="4"/>
      <c r="U594" s="4"/>
      <c r="V594" s="4"/>
      <c r="W594" s="4"/>
      <c r="X594" s="4" t="s">
        <v>201</v>
      </c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 t="s">
        <v>794</v>
      </c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 t="b">
        <v>0</v>
      </c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</row>
    <row r="595" spans="1:75" ht="15.01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 t="s">
        <v>200</v>
      </c>
      <c r="Q595" s="4"/>
      <c r="R595" s="4">
        <v>-3.3</v>
      </c>
      <c r="S595" s="4">
        <v>1.1</v>
      </c>
      <c r="T595" s="4"/>
      <c r="U595" s="4"/>
      <c r="V595" s="4"/>
      <c r="W595" s="4"/>
      <c r="X595" s="4" t="s">
        <v>201</v>
      </c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 t="s">
        <v>795</v>
      </c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 t="b">
        <v>0</v>
      </c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</row>
    <row r="596" spans="1:75" ht="15.01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 t="s">
        <v>200</v>
      </c>
      <c r="Q596" s="4"/>
      <c r="R596" s="4">
        <v>-317.3</v>
      </c>
      <c r="S596" s="4">
        <v>11.7</v>
      </c>
      <c r="T596" s="4"/>
      <c r="U596" s="4"/>
      <c r="V596" s="4"/>
      <c r="W596" s="4"/>
      <c r="X596" s="4" t="s">
        <v>201</v>
      </c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 t="s">
        <v>796</v>
      </c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 t="b">
        <v>0</v>
      </c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</row>
    <row r="597" spans="1:75" ht="15.01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 t="s">
        <v>200</v>
      </c>
      <c r="Q597" s="4"/>
      <c r="R597" s="4">
        <v>-29.4</v>
      </c>
      <c r="S597" s="4">
        <v>9.9</v>
      </c>
      <c r="T597" s="4"/>
      <c r="U597" s="4"/>
      <c r="V597" s="4"/>
      <c r="W597" s="4"/>
      <c r="X597" s="4" t="s">
        <v>201</v>
      </c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 t="s">
        <v>797</v>
      </c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 t="b">
        <v>0</v>
      </c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</row>
    <row r="598" spans="1:75" ht="15.01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 t="s">
        <v>200</v>
      </c>
      <c r="Q598" s="4"/>
      <c r="R598" s="4">
        <v>-34.6</v>
      </c>
      <c r="S598" s="4">
        <v>5.9</v>
      </c>
      <c r="T598" s="4"/>
      <c r="U598" s="4"/>
      <c r="V598" s="4"/>
      <c r="W598" s="4"/>
      <c r="X598" s="4" t="s">
        <v>201</v>
      </c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 t="s">
        <v>798</v>
      </c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 t="b">
        <v>0</v>
      </c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</row>
    <row r="599" spans="1:75" ht="15.01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 t="s">
        <v>200</v>
      </c>
      <c r="Q599" s="4"/>
      <c r="R599" s="4">
        <v>-146</v>
      </c>
      <c r="S599" s="4">
        <v>44.5</v>
      </c>
      <c r="T599" s="4"/>
      <c r="U599" s="4"/>
      <c r="V599" s="4"/>
      <c r="W599" s="4"/>
      <c r="X599" s="4" t="s">
        <v>201</v>
      </c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 t="s">
        <v>799</v>
      </c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 t="b">
        <v>0</v>
      </c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</row>
    <row r="600" spans="1:75" ht="15.01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 t="s">
        <v>200</v>
      </c>
      <c r="Q600" s="4"/>
      <c r="R600" s="4">
        <v>27.5</v>
      </c>
      <c r="S600" s="4">
        <v>0.9</v>
      </c>
      <c r="T600" s="4"/>
      <c r="U600" s="4"/>
      <c r="V600" s="4"/>
      <c r="W600" s="4"/>
      <c r="X600" s="4" t="s">
        <v>201</v>
      </c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 t="s">
        <v>800</v>
      </c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 t="b">
        <v>0</v>
      </c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</row>
    <row r="601" spans="1:75" ht="15.01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 t="s">
        <v>200</v>
      </c>
      <c r="Q601" s="4"/>
      <c r="R601" s="4">
        <v>24.4</v>
      </c>
      <c r="S601" s="4">
        <v>4.1</v>
      </c>
      <c r="T601" s="4"/>
      <c r="U601" s="4"/>
      <c r="V601" s="4"/>
      <c r="W601" s="4"/>
      <c r="X601" s="4" t="s">
        <v>201</v>
      </c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 t="s">
        <v>801</v>
      </c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 t="b">
        <v>0</v>
      </c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</row>
    <row r="602" spans="1:75" ht="15.01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 t="s">
        <v>200</v>
      </c>
      <c r="Q602" s="4"/>
      <c r="R602" s="4">
        <v>-24.6</v>
      </c>
      <c r="S602" s="4">
        <v>10.4</v>
      </c>
      <c r="T602" s="4"/>
      <c r="U602" s="4"/>
      <c r="V602" s="4"/>
      <c r="W602" s="4"/>
      <c r="X602" s="4" t="s">
        <v>201</v>
      </c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 t="s">
        <v>802</v>
      </c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 t="b">
        <v>0</v>
      </c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</row>
    <row r="603" spans="1:75" ht="15.01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 t="s">
        <v>200</v>
      </c>
      <c r="Q603" s="4"/>
      <c r="R603" s="4">
        <v>-23.6</v>
      </c>
      <c r="S603" s="4">
        <v>10.4</v>
      </c>
      <c r="T603" s="4"/>
      <c r="U603" s="4"/>
      <c r="V603" s="4"/>
      <c r="W603" s="4"/>
      <c r="X603" s="4" t="s">
        <v>201</v>
      </c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 t="s">
        <v>803</v>
      </c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 t="b">
        <v>0</v>
      </c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</row>
    <row r="604" spans="1:75" ht="15.01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 t="s">
        <v>200</v>
      </c>
      <c r="Q604" s="4"/>
      <c r="R604" s="4">
        <v>-54.1</v>
      </c>
      <c r="S604" s="4">
        <v>10.6</v>
      </c>
      <c r="T604" s="4"/>
      <c r="U604" s="4"/>
      <c r="V604" s="4"/>
      <c r="W604" s="4"/>
      <c r="X604" s="4" t="s">
        <v>201</v>
      </c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 t="s">
        <v>804</v>
      </c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 t="b">
        <v>0</v>
      </c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</row>
    <row r="605" spans="1:75" ht="15.01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 t="s">
        <v>200</v>
      </c>
      <c r="Q605" s="4"/>
      <c r="R605" s="4">
        <v>-53.1</v>
      </c>
      <c r="S605" s="4">
        <v>10.6</v>
      </c>
      <c r="T605" s="4"/>
      <c r="U605" s="4"/>
      <c r="V605" s="4"/>
      <c r="W605" s="4"/>
      <c r="X605" s="4" t="s">
        <v>201</v>
      </c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 t="s">
        <v>805</v>
      </c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 t="b">
        <v>0</v>
      </c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</row>
    <row r="606" spans="1:75" ht="15.01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 t="s">
        <v>200</v>
      </c>
      <c r="Q606" s="4"/>
      <c r="R606" s="4">
        <v>5.4</v>
      </c>
      <c r="S606" s="4">
        <v>6.3</v>
      </c>
      <c r="T606" s="4"/>
      <c r="U606" s="4"/>
      <c r="V606" s="4"/>
      <c r="W606" s="4"/>
      <c r="X606" s="4" t="s">
        <v>201</v>
      </c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 t="s">
        <v>806</v>
      </c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 t="b">
        <v>0</v>
      </c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</row>
    <row r="607" spans="1:75" ht="15.01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 t="s">
        <v>200</v>
      </c>
      <c r="Q607" s="4"/>
      <c r="R607" s="4">
        <v>-47</v>
      </c>
      <c r="S607" s="4">
        <v>2.6</v>
      </c>
      <c r="T607" s="4"/>
      <c r="U607" s="4"/>
      <c r="V607" s="4"/>
      <c r="W607" s="4"/>
      <c r="X607" s="4" t="s">
        <v>201</v>
      </c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 t="s">
        <v>807</v>
      </c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 t="b">
        <v>0</v>
      </c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</row>
    <row r="608" spans="1:75" ht="15.01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 t="s">
        <v>200</v>
      </c>
      <c r="Q608" s="4"/>
      <c r="R608" s="4">
        <v>-46</v>
      </c>
      <c r="S608" s="4">
        <v>2.6</v>
      </c>
      <c r="T608" s="4"/>
      <c r="U608" s="4"/>
      <c r="V608" s="4"/>
      <c r="W608" s="4"/>
      <c r="X608" s="4" t="s">
        <v>201</v>
      </c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 t="s">
        <v>808</v>
      </c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 t="b">
        <v>0</v>
      </c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</row>
    <row r="609" spans="1:75" ht="15.01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 t="s">
        <v>200</v>
      </c>
      <c r="Q609" s="4"/>
      <c r="R609" s="4">
        <v>-32.9</v>
      </c>
      <c r="S609" s="4">
        <v>4.7</v>
      </c>
      <c r="T609" s="4"/>
      <c r="U609" s="4"/>
      <c r="V609" s="4"/>
      <c r="W609" s="4"/>
      <c r="X609" s="4" t="s">
        <v>201</v>
      </c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 t="s">
        <v>809</v>
      </c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 t="b">
        <v>0</v>
      </c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</row>
    <row r="610" spans="1:75" ht="15.01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 t="s">
        <v>200</v>
      </c>
      <c r="Q610" s="4"/>
      <c r="R610" s="4">
        <v>-31.9</v>
      </c>
      <c r="S610" s="4">
        <v>4.7</v>
      </c>
      <c r="T610" s="4"/>
      <c r="U610" s="4"/>
      <c r="V610" s="4"/>
      <c r="W610" s="4"/>
      <c r="X610" s="4" t="s">
        <v>201</v>
      </c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 t="s">
        <v>810</v>
      </c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 t="b">
        <v>0</v>
      </c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</row>
    <row r="611" spans="1:75" ht="15.01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 t="s">
        <v>200</v>
      </c>
      <c r="Q611" s="4"/>
      <c r="R611" s="4">
        <v>38.1</v>
      </c>
      <c r="S611" s="4">
        <v>5.8</v>
      </c>
      <c r="T611" s="4"/>
      <c r="U611" s="4"/>
      <c r="V611" s="4"/>
      <c r="W611" s="4"/>
      <c r="X611" s="4" t="s">
        <v>201</v>
      </c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 t="s">
        <v>811</v>
      </c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 t="b">
        <v>0</v>
      </c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</row>
    <row r="612" spans="1:75" ht="15.01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 t="s">
        <v>200</v>
      </c>
      <c r="Q612" s="4"/>
      <c r="R612" s="4">
        <v>39.1</v>
      </c>
      <c r="S612" s="4">
        <v>5.8</v>
      </c>
      <c r="T612" s="4"/>
      <c r="U612" s="4"/>
      <c r="V612" s="4"/>
      <c r="W612" s="4"/>
      <c r="X612" s="4" t="s">
        <v>201</v>
      </c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 t="s">
        <v>812</v>
      </c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 t="b">
        <v>0</v>
      </c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</row>
    <row r="613" spans="1:75" ht="15.01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 t="s">
        <v>200</v>
      </c>
      <c r="Q613" s="4"/>
      <c r="R613" s="4">
        <v>44.6</v>
      </c>
      <c r="S613" s="4">
        <v>1.7</v>
      </c>
      <c r="T613" s="4"/>
      <c r="U613" s="4"/>
      <c r="V613" s="4"/>
      <c r="W613" s="4"/>
      <c r="X613" s="4" t="s">
        <v>201</v>
      </c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 t="s">
        <v>813</v>
      </c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 t="b">
        <v>0</v>
      </c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</row>
    <row r="614" spans="1:75" ht="15.01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 t="s">
        <v>200</v>
      </c>
      <c r="Q614" s="4"/>
      <c r="R614" s="4">
        <v>-30.1</v>
      </c>
      <c r="S614" s="4">
        <v>2.9</v>
      </c>
      <c r="T614" s="4"/>
      <c r="U614" s="4"/>
      <c r="V614" s="4"/>
      <c r="W614" s="4"/>
      <c r="X614" s="4" t="s">
        <v>201</v>
      </c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 t="s">
        <v>814</v>
      </c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 t="b">
        <v>0</v>
      </c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</row>
    <row r="615" spans="1:75" ht="15.01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 t="s">
        <v>200</v>
      </c>
      <c r="Q615" s="4"/>
      <c r="R615" s="4">
        <v>-8.199999999999999</v>
      </c>
      <c r="S615" s="4">
        <v>5.8</v>
      </c>
      <c r="T615" s="4"/>
      <c r="U615" s="4"/>
      <c r="V615" s="4"/>
      <c r="W615" s="4"/>
      <c r="X615" s="4" t="s">
        <v>201</v>
      </c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 t="s">
        <v>815</v>
      </c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 t="b">
        <v>0</v>
      </c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</row>
    <row r="616" spans="1:75" ht="15.01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 t="s">
        <v>200</v>
      </c>
      <c r="Q616" s="4"/>
      <c r="R616" s="4">
        <v>3.7</v>
      </c>
      <c r="S616" s="4">
        <v>2.9</v>
      </c>
      <c r="T616" s="4"/>
      <c r="U616" s="4"/>
      <c r="V616" s="4"/>
      <c r="W616" s="4"/>
      <c r="X616" s="4" t="s">
        <v>201</v>
      </c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 t="s">
        <v>816</v>
      </c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 t="b">
        <v>0</v>
      </c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</row>
    <row r="617" spans="1:75" ht="15.01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 t="s">
        <v>200</v>
      </c>
      <c r="Q617" s="4"/>
      <c r="R617" s="4">
        <v>-70.2</v>
      </c>
      <c r="S617" s="4">
        <v>17.7</v>
      </c>
      <c r="T617" s="4"/>
      <c r="U617" s="4"/>
      <c r="V617" s="4"/>
      <c r="W617" s="4"/>
      <c r="X617" s="4" t="s">
        <v>201</v>
      </c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 t="s">
        <v>817</v>
      </c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 t="b">
        <v>0</v>
      </c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</row>
    <row r="618" spans="1:75" ht="15.01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 t="s">
        <v>200</v>
      </c>
      <c r="Q618" s="4"/>
      <c r="R618" s="4">
        <v>24</v>
      </c>
      <c r="S618" s="4">
        <v>2.9</v>
      </c>
      <c r="T618" s="4"/>
      <c r="U618" s="4"/>
      <c r="V618" s="4"/>
      <c r="W618" s="4"/>
      <c r="X618" s="4" t="s">
        <v>201</v>
      </c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 t="s">
        <v>818</v>
      </c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 t="b">
        <v>0</v>
      </c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</row>
    <row r="619" spans="1:75" ht="15.01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 t="s">
        <v>200</v>
      </c>
      <c r="Q619" s="4"/>
      <c r="R619" s="4">
        <v>-21</v>
      </c>
      <c r="S619" s="4">
        <v>3</v>
      </c>
      <c r="T619" s="4"/>
      <c r="U619" s="4"/>
      <c r="V619" s="4"/>
      <c r="W619" s="4"/>
      <c r="X619" s="4" t="s">
        <v>201</v>
      </c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 t="s">
        <v>819</v>
      </c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 t="b">
        <v>0</v>
      </c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</row>
    <row r="620" spans="1:75" ht="15.01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 t="s">
        <v>200</v>
      </c>
      <c r="Q620" s="4"/>
      <c r="R620" s="4">
        <v>6.6</v>
      </c>
      <c r="S620" s="4">
        <v>6.7</v>
      </c>
      <c r="T620" s="4"/>
      <c r="U620" s="4"/>
      <c r="V620" s="4"/>
      <c r="W620" s="4"/>
      <c r="X620" s="4" t="s">
        <v>201</v>
      </c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 t="s">
        <v>820</v>
      </c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 t="b">
        <v>0</v>
      </c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</row>
    <row r="621" spans="1:75" ht="15.01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 t="s">
        <v>200</v>
      </c>
      <c r="Q621" s="4"/>
      <c r="R621" s="4">
        <v>-5.6</v>
      </c>
      <c r="S621" s="4">
        <v>3.9</v>
      </c>
      <c r="T621" s="4"/>
      <c r="U621" s="4"/>
      <c r="V621" s="4"/>
      <c r="W621" s="4"/>
      <c r="X621" s="4" t="s">
        <v>201</v>
      </c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 t="s">
        <v>821</v>
      </c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 t="b">
        <v>0</v>
      </c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</row>
    <row r="622" spans="1:75" ht="15.01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 t="s">
        <v>200</v>
      </c>
      <c r="Q622" s="4"/>
      <c r="R622" s="4">
        <v>-26.7</v>
      </c>
      <c r="S622" s="4">
        <v>8.6</v>
      </c>
      <c r="T622" s="4"/>
      <c r="U622" s="4"/>
      <c r="V622" s="4"/>
      <c r="W622" s="4"/>
      <c r="X622" s="4" t="s">
        <v>201</v>
      </c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 t="s">
        <v>822</v>
      </c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 t="b">
        <v>0</v>
      </c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</row>
    <row r="623" spans="1:75" ht="15.01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 t="s">
        <v>200</v>
      </c>
      <c r="Q623" s="4"/>
      <c r="R623" s="4">
        <v>-95.5</v>
      </c>
      <c r="S623" s="4">
        <v>9.300000000000001</v>
      </c>
      <c r="T623" s="4"/>
      <c r="U623" s="4"/>
      <c r="V623" s="4"/>
      <c r="W623" s="4"/>
      <c r="X623" s="4" t="s">
        <v>201</v>
      </c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 t="s">
        <v>823</v>
      </c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 t="b">
        <v>0</v>
      </c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</row>
    <row r="624" spans="1:75" ht="15.01" customHeight="1">
      <c r="A624" s="4" t="s">
        <v>209</v>
      </c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 t="s">
        <v>200</v>
      </c>
      <c r="Q624" s="4"/>
      <c r="R624" s="4"/>
      <c r="S624" s="4"/>
      <c r="T624" s="4"/>
      <c r="U624" s="4"/>
      <c r="V624" s="4"/>
      <c r="W624" s="4"/>
      <c r="X624" s="4" t="s">
        <v>201</v>
      </c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 t="s">
        <v>824</v>
      </c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 t="b">
        <v>0</v>
      </c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</row>
    <row r="625" spans="1:75" ht="15.01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 t="s">
        <v>200</v>
      </c>
      <c r="Q625" s="4"/>
      <c r="R625" s="4">
        <v>-427.1</v>
      </c>
      <c r="S625" s="4">
        <v>11.8</v>
      </c>
      <c r="T625" s="4"/>
      <c r="U625" s="4"/>
      <c r="V625" s="4"/>
      <c r="W625" s="4"/>
      <c r="X625" s="4" t="s">
        <v>201</v>
      </c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 t="s">
        <v>825</v>
      </c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 t="b">
        <v>0</v>
      </c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</row>
    <row r="626" spans="1:75" ht="15.01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 t="s">
        <v>200</v>
      </c>
      <c r="Q626" s="4"/>
      <c r="R626" s="4">
        <v>-17.6</v>
      </c>
      <c r="S626" s="4">
        <v>21.5</v>
      </c>
      <c r="T626" s="4"/>
      <c r="U626" s="4"/>
      <c r="V626" s="4"/>
      <c r="W626" s="4"/>
      <c r="X626" s="4" t="s">
        <v>201</v>
      </c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 t="s">
        <v>826</v>
      </c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 t="b">
        <v>0</v>
      </c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</row>
    <row r="627" spans="1:75" ht="15.01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 t="s">
        <v>200</v>
      </c>
      <c r="Q627" s="4"/>
      <c r="R627" s="4">
        <v>-16.6</v>
      </c>
      <c r="S627" s="4">
        <v>21.5</v>
      </c>
      <c r="T627" s="4"/>
      <c r="U627" s="4"/>
      <c r="V627" s="4"/>
      <c r="W627" s="4"/>
      <c r="X627" s="4" t="s">
        <v>201</v>
      </c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 t="s">
        <v>827</v>
      </c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 t="b">
        <v>0</v>
      </c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</row>
    <row r="628" spans="1:75" ht="15.01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 t="s">
        <v>200</v>
      </c>
      <c r="Q628" s="4"/>
      <c r="R628" s="4">
        <v>0</v>
      </c>
      <c r="S628" s="4">
        <v>4.1</v>
      </c>
      <c r="T628" s="4"/>
      <c r="U628" s="4"/>
      <c r="V628" s="4"/>
      <c r="W628" s="4"/>
      <c r="X628" s="4" t="s">
        <v>201</v>
      </c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 t="s">
        <v>828</v>
      </c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 t="b">
        <v>0</v>
      </c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</row>
    <row r="629" spans="1:75" ht="15.01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 t="s">
        <v>200</v>
      </c>
      <c r="Q629" s="4"/>
      <c r="R629" s="4">
        <v>-77.09999999999999</v>
      </c>
      <c r="S629" s="4">
        <v>13.3</v>
      </c>
      <c r="T629" s="4"/>
      <c r="U629" s="4"/>
      <c r="V629" s="4"/>
      <c r="W629" s="4"/>
      <c r="X629" s="4" t="s">
        <v>201</v>
      </c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 t="s">
        <v>829</v>
      </c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 t="b">
        <v>0</v>
      </c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</row>
    <row r="630" spans="1:75" ht="15.01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 t="s">
        <v>200</v>
      </c>
      <c r="Q630" s="4"/>
      <c r="R630" s="4">
        <v>-70</v>
      </c>
      <c r="S630" s="4">
        <v>10</v>
      </c>
      <c r="T630" s="4"/>
      <c r="U630" s="4"/>
      <c r="V630" s="4"/>
      <c r="W630" s="4"/>
      <c r="X630" s="4" t="s">
        <v>201</v>
      </c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 t="s">
        <v>830</v>
      </c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 t="b">
        <v>0</v>
      </c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</row>
    <row r="631" spans="1:75" ht="15.01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 t="s">
        <v>200</v>
      </c>
      <c r="Q631" s="4"/>
      <c r="R631" s="4">
        <v>-38.3</v>
      </c>
      <c r="S631" s="4">
        <v>8.6</v>
      </c>
      <c r="T631" s="4"/>
      <c r="U631" s="4"/>
      <c r="V631" s="4"/>
      <c r="W631" s="4"/>
      <c r="X631" s="4" t="s">
        <v>201</v>
      </c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 t="s">
        <v>831</v>
      </c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 t="b">
        <v>0</v>
      </c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</row>
    <row r="632" spans="1:75" ht="15.01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 t="s">
        <v>200</v>
      </c>
      <c r="Q632" s="4"/>
      <c r="R632" s="4">
        <v>-48.9</v>
      </c>
      <c r="S632" s="4">
        <v>7.9</v>
      </c>
      <c r="T632" s="4"/>
      <c r="U632" s="4"/>
      <c r="V632" s="4"/>
      <c r="W632" s="4"/>
      <c r="X632" s="4" t="s">
        <v>201</v>
      </c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 t="s">
        <v>832</v>
      </c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 t="b">
        <v>0</v>
      </c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</row>
    <row r="633" spans="1:75" ht="15.01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 t="s">
        <v>200</v>
      </c>
      <c r="Q633" s="4"/>
      <c r="R633" s="4">
        <v>-5.8</v>
      </c>
      <c r="S633" s="4">
        <v>8.9</v>
      </c>
      <c r="T633" s="4"/>
      <c r="U633" s="4"/>
      <c r="V633" s="4"/>
      <c r="W633" s="4"/>
      <c r="X633" s="4" t="s">
        <v>201</v>
      </c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 t="s">
        <v>833</v>
      </c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 t="b">
        <v>0</v>
      </c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</row>
    <row r="634" spans="1:75" ht="15.01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 t="s">
        <v>200</v>
      </c>
      <c r="Q634" s="4"/>
      <c r="R634" s="4">
        <v>-3.7</v>
      </c>
      <c r="S634" s="4">
        <v>3</v>
      </c>
      <c r="T634" s="4"/>
      <c r="U634" s="4"/>
      <c r="V634" s="4"/>
      <c r="W634" s="4"/>
      <c r="X634" s="4" t="s">
        <v>201</v>
      </c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 t="s">
        <v>834</v>
      </c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 t="b">
        <v>0</v>
      </c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</row>
    <row r="635" spans="1:75" ht="15.01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 t="s">
        <v>200</v>
      </c>
      <c r="Q635" s="4"/>
      <c r="R635" s="4">
        <v>-8.6</v>
      </c>
      <c r="S635" s="4">
        <v>4.6</v>
      </c>
      <c r="T635" s="4"/>
      <c r="U635" s="4"/>
      <c r="V635" s="4"/>
      <c r="W635" s="4"/>
      <c r="X635" s="4" t="s">
        <v>201</v>
      </c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 t="s">
        <v>835</v>
      </c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 t="b">
        <v>0</v>
      </c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</row>
    <row r="636" spans="1:75" ht="15.01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 t="s">
        <v>200</v>
      </c>
      <c r="Q636" s="4"/>
      <c r="R636" s="4">
        <v>40.7</v>
      </c>
      <c r="S636" s="4">
        <v>2.2</v>
      </c>
      <c r="T636" s="4"/>
      <c r="U636" s="4"/>
      <c r="V636" s="4"/>
      <c r="W636" s="4"/>
      <c r="X636" s="4" t="s">
        <v>201</v>
      </c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 t="s">
        <v>836</v>
      </c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 t="b">
        <v>0</v>
      </c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</row>
    <row r="637" spans="1:75" ht="15.01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 t="s">
        <v>200</v>
      </c>
      <c r="Q637" s="4"/>
      <c r="R637" s="4">
        <v>22.7</v>
      </c>
      <c r="S637" s="4">
        <v>0.9</v>
      </c>
      <c r="T637" s="4"/>
      <c r="U637" s="4"/>
      <c r="V637" s="4"/>
      <c r="W637" s="4"/>
      <c r="X637" s="4" t="s">
        <v>201</v>
      </c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 t="s">
        <v>837</v>
      </c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 t="b">
        <v>0</v>
      </c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</row>
    <row r="638" spans="1:75" ht="15.01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 t="s">
        <v>200</v>
      </c>
      <c r="Q638" s="4"/>
      <c r="R638" s="4">
        <v>-74.8</v>
      </c>
      <c r="S638" s="4">
        <v>14.3</v>
      </c>
      <c r="T638" s="4"/>
      <c r="U638" s="4"/>
      <c r="V638" s="4"/>
      <c r="W638" s="4"/>
      <c r="X638" s="4" t="s">
        <v>201</v>
      </c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 t="s">
        <v>838</v>
      </c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 t="b">
        <v>0</v>
      </c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</row>
    <row r="639" spans="1:75" ht="15.01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 t="s">
        <v>200</v>
      </c>
      <c r="Q639" s="4"/>
      <c r="R639" s="4">
        <v>-39.6</v>
      </c>
      <c r="S639" s="4">
        <v>5</v>
      </c>
      <c r="T639" s="4"/>
      <c r="U639" s="4"/>
      <c r="V639" s="4"/>
      <c r="W639" s="4"/>
      <c r="X639" s="4" t="s">
        <v>201</v>
      </c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 t="s">
        <v>839</v>
      </c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 t="b">
        <v>0</v>
      </c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</row>
    <row r="640" spans="1:75" ht="15.01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 t="s">
        <v>200</v>
      </c>
      <c r="Q640" s="4"/>
      <c r="R640" s="4">
        <v>-36.1</v>
      </c>
      <c r="S640" s="4">
        <v>6.8</v>
      </c>
      <c r="T640" s="4"/>
      <c r="U640" s="4"/>
      <c r="V640" s="4"/>
      <c r="W640" s="4"/>
      <c r="X640" s="4" t="s">
        <v>201</v>
      </c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 t="s">
        <v>840</v>
      </c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 t="b">
        <v>0</v>
      </c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</row>
    <row r="641" spans="1:75" ht="15.01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 t="s">
        <v>200</v>
      </c>
      <c r="Q641" s="4"/>
      <c r="R641" s="4">
        <v>-10.2</v>
      </c>
      <c r="S641" s="4">
        <v>3.5</v>
      </c>
      <c r="T641" s="4"/>
      <c r="U641" s="4"/>
      <c r="V641" s="4"/>
      <c r="W641" s="4"/>
      <c r="X641" s="4" t="s">
        <v>201</v>
      </c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 t="s">
        <v>841</v>
      </c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 t="b">
        <v>0</v>
      </c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</row>
    <row r="642" spans="1:75" ht="15.01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 t="s">
        <v>200</v>
      </c>
      <c r="Q642" s="4"/>
      <c r="R642" s="4">
        <v>9.9</v>
      </c>
      <c r="S642" s="4">
        <v>4.4</v>
      </c>
      <c r="T642" s="4"/>
      <c r="U642" s="4"/>
      <c r="V642" s="4"/>
      <c r="W642" s="4"/>
      <c r="X642" s="4" t="s">
        <v>201</v>
      </c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 t="s">
        <v>842</v>
      </c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 t="b">
        <v>0</v>
      </c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</row>
    <row r="643" spans="1:75" ht="15.01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 t="s">
        <v>200</v>
      </c>
      <c r="Q643" s="4"/>
      <c r="R643" s="4">
        <v>23.3</v>
      </c>
      <c r="S643" s="4">
        <v>3.7</v>
      </c>
      <c r="T643" s="4"/>
      <c r="U643" s="4"/>
      <c r="V643" s="4"/>
      <c r="W643" s="4"/>
      <c r="X643" s="4" t="s">
        <v>201</v>
      </c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 t="s">
        <v>843</v>
      </c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 t="b">
        <v>0</v>
      </c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</row>
    <row r="644" spans="1:75" ht="15.01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 t="s">
        <v>200</v>
      </c>
      <c r="Q644" s="4"/>
      <c r="R644" s="4">
        <v>21.7</v>
      </c>
      <c r="S644" s="4">
        <v>0.6</v>
      </c>
      <c r="T644" s="4"/>
      <c r="U644" s="4"/>
      <c r="V644" s="4"/>
      <c r="W644" s="4"/>
      <c r="X644" s="4" t="s">
        <v>201</v>
      </c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 t="s">
        <v>844</v>
      </c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 t="b">
        <v>0</v>
      </c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</row>
    <row r="645" spans="1:75" ht="15.01" customHeight="1">
      <c r="A645" s="4" t="s">
        <v>209</v>
      </c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 t="s">
        <v>200</v>
      </c>
      <c r="Q645" s="4"/>
      <c r="R645" s="4"/>
      <c r="S645" s="4"/>
      <c r="T645" s="4"/>
      <c r="U645" s="4"/>
      <c r="V645" s="4"/>
      <c r="W645" s="4"/>
      <c r="X645" s="4" t="s">
        <v>201</v>
      </c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 t="s">
        <v>845</v>
      </c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 t="b">
        <v>0</v>
      </c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</row>
    <row r="646" spans="1:75" ht="15.01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 t="s">
        <v>200</v>
      </c>
      <c r="Q646" s="4"/>
      <c r="R646" s="4">
        <v>-15</v>
      </c>
      <c r="S646" s="4">
        <v>1.3</v>
      </c>
      <c r="T646" s="4"/>
      <c r="U646" s="4"/>
      <c r="V646" s="4"/>
      <c r="W646" s="4"/>
      <c r="X646" s="4" t="s">
        <v>201</v>
      </c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 t="s">
        <v>846</v>
      </c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 t="b">
        <v>0</v>
      </c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</row>
    <row r="647" spans="1:75" ht="15.01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 t="s">
        <v>200</v>
      </c>
      <c r="Q647" s="4"/>
      <c r="R647" s="4">
        <v>11.3</v>
      </c>
      <c r="S647" s="4">
        <v>2.4</v>
      </c>
      <c r="T647" s="4"/>
      <c r="U647" s="4"/>
      <c r="V647" s="4"/>
      <c r="W647" s="4"/>
      <c r="X647" s="4" t="s">
        <v>201</v>
      </c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 t="s">
        <v>847</v>
      </c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 t="b">
        <v>0</v>
      </c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</row>
    <row r="648" spans="1:75" ht="15.01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 t="s">
        <v>200</v>
      </c>
      <c r="Q648" s="4"/>
      <c r="R648" s="4">
        <v>-14.7</v>
      </c>
      <c r="S648" s="4">
        <v>1.2</v>
      </c>
      <c r="T648" s="4"/>
      <c r="U648" s="4"/>
      <c r="V648" s="4"/>
      <c r="W648" s="4"/>
      <c r="X648" s="4" t="s">
        <v>201</v>
      </c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 t="s">
        <v>848</v>
      </c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 t="b">
        <v>0</v>
      </c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</row>
    <row r="649" spans="1:75" ht="15.01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 t="s">
        <v>200</v>
      </c>
      <c r="Q649" s="4"/>
      <c r="R649" s="4">
        <v>-49.9</v>
      </c>
      <c r="S649" s="4">
        <v>4</v>
      </c>
      <c r="T649" s="4"/>
      <c r="U649" s="4"/>
      <c r="V649" s="4"/>
      <c r="W649" s="4"/>
      <c r="X649" s="4" t="s">
        <v>201</v>
      </c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 t="s">
        <v>849</v>
      </c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 t="b">
        <v>0</v>
      </c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</row>
    <row r="650" spans="1:75" ht="15.01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 t="s">
        <v>200</v>
      </c>
      <c r="Q650" s="4"/>
      <c r="R650" s="4">
        <v>-11.4</v>
      </c>
      <c r="S650" s="4">
        <v>1.4</v>
      </c>
      <c r="T650" s="4"/>
      <c r="U650" s="4"/>
      <c r="V650" s="4"/>
      <c r="W650" s="4"/>
      <c r="X650" s="4" t="s">
        <v>201</v>
      </c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 t="s">
        <v>850</v>
      </c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 t="b">
        <v>0</v>
      </c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</row>
    <row r="651" spans="1:75" ht="15.01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 t="s">
        <v>200</v>
      </c>
      <c r="Q651" s="4"/>
      <c r="R651" s="4">
        <v>-31.9</v>
      </c>
      <c r="S651" s="4">
        <v>5.9</v>
      </c>
      <c r="T651" s="4"/>
      <c r="U651" s="4"/>
      <c r="V651" s="4"/>
      <c r="W651" s="4"/>
      <c r="X651" s="4" t="s">
        <v>201</v>
      </c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 t="s">
        <v>851</v>
      </c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 t="b">
        <v>0</v>
      </c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</row>
    <row r="652" spans="1:75" ht="15.01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 t="s">
        <v>200</v>
      </c>
      <c r="Q652" s="4"/>
      <c r="R652" s="4">
        <v>-4.4</v>
      </c>
      <c r="S652" s="4">
        <v>1.4</v>
      </c>
      <c r="T652" s="4"/>
      <c r="U652" s="4"/>
      <c r="V652" s="4"/>
      <c r="W652" s="4"/>
      <c r="X652" s="4" t="s">
        <v>201</v>
      </c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 t="s">
        <v>852</v>
      </c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 t="b">
        <v>0</v>
      </c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</row>
    <row r="653" spans="1:75" ht="15.01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 t="s">
        <v>200</v>
      </c>
      <c r="Q653" s="4"/>
      <c r="R653" s="4">
        <v>2.3</v>
      </c>
      <c r="S653" s="4">
        <v>4.1</v>
      </c>
      <c r="T653" s="4"/>
      <c r="U653" s="4"/>
      <c r="V653" s="4"/>
      <c r="W653" s="4"/>
      <c r="X653" s="4" t="s">
        <v>201</v>
      </c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 t="s">
        <v>853</v>
      </c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 t="b">
        <v>0</v>
      </c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</row>
    <row r="654" spans="1:75" ht="15.01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 t="s">
        <v>200</v>
      </c>
      <c r="Q654" s="4"/>
      <c r="R654" s="4">
        <v>3.4</v>
      </c>
      <c r="S654" s="4">
        <v>6.1</v>
      </c>
      <c r="T654" s="4"/>
      <c r="U654" s="4"/>
      <c r="V654" s="4"/>
      <c r="W654" s="4"/>
      <c r="X654" s="4" t="s">
        <v>201</v>
      </c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 t="s">
        <v>854</v>
      </c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 t="b">
        <v>0</v>
      </c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</row>
    <row r="655" spans="1:75" ht="15.01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 t="s">
        <v>200</v>
      </c>
      <c r="Q655" s="4"/>
      <c r="R655" s="4">
        <v>-14.4</v>
      </c>
      <c r="S655" s="4">
        <v>4.7</v>
      </c>
      <c r="T655" s="4"/>
      <c r="U655" s="4"/>
      <c r="V655" s="4"/>
      <c r="W655" s="4"/>
      <c r="X655" s="4" t="s">
        <v>201</v>
      </c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 t="s">
        <v>855</v>
      </c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 t="b">
        <v>0</v>
      </c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</row>
    <row r="656" spans="1:75" ht="15.01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 t="s">
        <v>200</v>
      </c>
      <c r="Q656" s="4"/>
      <c r="R656" s="4">
        <v>-13.7</v>
      </c>
      <c r="S656" s="4">
        <v>4.4</v>
      </c>
      <c r="T656" s="4"/>
      <c r="U656" s="4"/>
      <c r="V656" s="4"/>
      <c r="W656" s="4"/>
      <c r="X656" s="4" t="s">
        <v>201</v>
      </c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 t="s">
        <v>856</v>
      </c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 t="b">
        <v>0</v>
      </c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</row>
    <row r="657" spans="1:75" ht="15.01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 t="s">
        <v>200</v>
      </c>
      <c r="Q657" s="4"/>
      <c r="R657" s="4">
        <v>-12.6</v>
      </c>
      <c r="S657" s="4">
        <v>2.8</v>
      </c>
      <c r="T657" s="4"/>
      <c r="U657" s="4"/>
      <c r="V657" s="4"/>
      <c r="W657" s="4"/>
      <c r="X657" s="4" t="s">
        <v>201</v>
      </c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 t="s">
        <v>857</v>
      </c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 t="b">
        <v>0</v>
      </c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</row>
    <row r="658" spans="1:75" ht="15.01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 t="s">
        <v>200</v>
      </c>
      <c r="Q658" s="4"/>
      <c r="R658" s="4">
        <v>-18.7</v>
      </c>
      <c r="S658" s="4">
        <v>3.1</v>
      </c>
      <c r="T658" s="4"/>
      <c r="U658" s="4"/>
      <c r="V658" s="4"/>
      <c r="W658" s="4"/>
      <c r="X658" s="4" t="s">
        <v>201</v>
      </c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 t="s">
        <v>858</v>
      </c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 t="b">
        <v>0</v>
      </c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</row>
    <row r="659" spans="1:75" ht="15.01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 t="s">
        <v>200</v>
      </c>
      <c r="Q659" s="4"/>
      <c r="R659" s="4">
        <v>2.5</v>
      </c>
      <c r="S659" s="4">
        <v>0.8</v>
      </c>
      <c r="T659" s="4"/>
      <c r="U659" s="4"/>
      <c r="V659" s="4"/>
      <c r="W659" s="4"/>
      <c r="X659" s="4" t="s">
        <v>201</v>
      </c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 t="s">
        <v>859</v>
      </c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 t="b">
        <v>0</v>
      </c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</row>
    <row r="660" spans="1:75" ht="15.01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 t="s">
        <v>200</v>
      </c>
      <c r="Q660" s="4"/>
      <c r="R660" s="4">
        <v>-0.7</v>
      </c>
      <c r="S660" s="4">
        <v>2.3</v>
      </c>
      <c r="T660" s="4"/>
      <c r="U660" s="4"/>
      <c r="V660" s="4"/>
      <c r="W660" s="4"/>
      <c r="X660" s="4" t="s">
        <v>201</v>
      </c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 t="s">
        <v>860</v>
      </c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 t="b">
        <v>0</v>
      </c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</row>
    <row r="661" spans="1:75" ht="15.01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 t="s">
        <v>200</v>
      </c>
      <c r="Q661" s="4"/>
      <c r="R661" s="4">
        <v>27.4</v>
      </c>
      <c r="S661" s="4">
        <v>11</v>
      </c>
      <c r="T661" s="4"/>
      <c r="U661" s="4"/>
      <c r="V661" s="4"/>
      <c r="W661" s="4"/>
      <c r="X661" s="4" t="s">
        <v>201</v>
      </c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 t="s">
        <v>861</v>
      </c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 t="b">
        <v>0</v>
      </c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</row>
    <row r="662" spans="1:75" ht="15.01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 t="s">
        <v>200</v>
      </c>
      <c r="Q662" s="4"/>
      <c r="R662" s="4">
        <v>-28.3</v>
      </c>
      <c r="S662" s="4">
        <v>13.8</v>
      </c>
      <c r="T662" s="4"/>
      <c r="U662" s="4"/>
      <c r="V662" s="4"/>
      <c r="W662" s="4"/>
      <c r="X662" s="4" t="s">
        <v>201</v>
      </c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 t="s">
        <v>862</v>
      </c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 t="b">
        <v>0</v>
      </c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</row>
    <row r="663" spans="1:75" ht="15.01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 t="s">
        <v>200</v>
      </c>
      <c r="Q663" s="4"/>
      <c r="R663" s="4">
        <v>5.1</v>
      </c>
      <c r="S663" s="4">
        <v>3.4</v>
      </c>
      <c r="T663" s="4"/>
      <c r="U663" s="4"/>
      <c r="V663" s="4"/>
      <c r="W663" s="4"/>
      <c r="X663" s="4" t="s">
        <v>201</v>
      </c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 t="s">
        <v>863</v>
      </c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 t="b">
        <v>0</v>
      </c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</row>
    <row r="664" spans="1:75" ht="15.01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 t="s">
        <v>200</v>
      </c>
      <c r="Q664" s="4"/>
      <c r="R664" s="4">
        <v>-62.9</v>
      </c>
      <c r="S664" s="4">
        <v>11.5</v>
      </c>
      <c r="T664" s="4"/>
      <c r="U664" s="4"/>
      <c r="V664" s="4"/>
      <c r="W664" s="4"/>
      <c r="X664" s="4" t="s">
        <v>201</v>
      </c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 t="s">
        <v>864</v>
      </c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 t="b">
        <v>0</v>
      </c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</row>
    <row r="665" spans="1:75" ht="15.01" customHeight="1">
      <c r="A665" s="4" t="s">
        <v>209</v>
      </c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 t="s">
        <v>200</v>
      </c>
      <c r="Q665" s="4"/>
      <c r="R665" s="4"/>
      <c r="S665" s="4"/>
      <c r="T665" s="4"/>
      <c r="U665" s="4"/>
      <c r="V665" s="4"/>
      <c r="W665" s="4"/>
      <c r="X665" s="4" t="s">
        <v>201</v>
      </c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 t="s">
        <v>865</v>
      </c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 t="b">
        <v>0</v>
      </c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</row>
    <row r="666" spans="1:75" ht="15.01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 t="s">
        <v>200</v>
      </c>
      <c r="Q666" s="4"/>
      <c r="R666" s="4">
        <v>-346.3</v>
      </c>
      <c r="S666" s="4">
        <v>10.2</v>
      </c>
      <c r="T666" s="4"/>
      <c r="U666" s="4"/>
      <c r="V666" s="4"/>
      <c r="W666" s="4"/>
      <c r="X666" s="4" t="s">
        <v>201</v>
      </c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 t="s">
        <v>866</v>
      </c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 t="b">
        <v>0</v>
      </c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</row>
    <row r="667" spans="1:75" ht="15.01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 t="s">
        <v>200</v>
      </c>
      <c r="Q667" s="4"/>
      <c r="R667" s="4">
        <v>-2.7</v>
      </c>
      <c r="S667" s="4">
        <v>8.5</v>
      </c>
      <c r="T667" s="4"/>
      <c r="U667" s="4"/>
      <c r="V667" s="4"/>
      <c r="W667" s="4"/>
      <c r="X667" s="4" t="s">
        <v>201</v>
      </c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 t="s">
        <v>867</v>
      </c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 t="b">
        <v>0</v>
      </c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</row>
    <row r="668" spans="1:75" ht="15.01" customHeight="1">
      <c r="A668" s="4" t="s">
        <v>209</v>
      </c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 t="s">
        <v>200</v>
      </c>
      <c r="Q668" s="4"/>
      <c r="R668" s="4"/>
      <c r="S668" s="4"/>
      <c r="T668" s="4"/>
      <c r="U668" s="4"/>
      <c r="V668" s="4"/>
      <c r="W668" s="4"/>
      <c r="X668" s="4" t="s">
        <v>201</v>
      </c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 t="s">
        <v>868</v>
      </c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 t="b">
        <v>0</v>
      </c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</row>
    <row r="669" spans="1:75" ht="15.01" customHeight="1">
      <c r="A669" s="4" t="s">
        <v>209</v>
      </c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 t="s">
        <v>200</v>
      </c>
      <c r="Q669" s="4"/>
      <c r="R669" s="4"/>
      <c r="S669" s="4"/>
      <c r="T669" s="4"/>
      <c r="U669" s="4"/>
      <c r="V669" s="4"/>
      <c r="W669" s="4"/>
      <c r="X669" s="4" t="s">
        <v>201</v>
      </c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 t="s">
        <v>869</v>
      </c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 t="b">
        <v>0</v>
      </c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</row>
    <row r="670" spans="1:75" ht="15.01" customHeight="1">
      <c r="A670" s="4" t="s">
        <v>209</v>
      </c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 t="s">
        <v>200</v>
      </c>
      <c r="Q670" s="4"/>
      <c r="R670" s="4"/>
      <c r="S670" s="4"/>
      <c r="T670" s="4"/>
      <c r="U670" s="4"/>
      <c r="V670" s="4"/>
      <c r="W670" s="4"/>
      <c r="X670" s="4" t="s">
        <v>201</v>
      </c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 t="s">
        <v>870</v>
      </c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 t="b">
        <v>0</v>
      </c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</row>
    <row r="671" spans="1:75" ht="15.01" customHeight="1">
      <c r="A671" s="4" t="s">
        <v>209</v>
      </c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 t="s">
        <v>200</v>
      </c>
      <c r="Q671" s="4"/>
      <c r="R671" s="4"/>
      <c r="S671" s="4"/>
      <c r="T671" s="4"/>
      <c r="U671" s="4"/>
      <c r="V671" s="4"/>
      <c r="W671" s="4"/>
      <c r="X671" s="4" t="s">
        <v>201</v>
      </c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 t="s">
        <v>871</v>
      </c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 t="b">
        <v>0</v>
      </c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</row>
    <row r="672" spans="1:75" ht="15.01" customHeight="1">
      <c r="A672" s="4" t="s">
        <v>209</v>
      </c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 t="s">
        <v>200</v>
      </c>
      <c r="Q672" s="4"/>
      <c r="R672" s="4"/>
      <c r="S672" s="4"/>
      <c r="T672" s="4"/>
      <c r="U672" s="4"/>
      <c r="V672" s="4"/>
      <c r="W672" s="4"/>
      <c r="X672" s="4" t="s">
        <v>201</v>
      </c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 t="s">
        <v>872</v>
      </c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 t="b">
        <v>0</v>
      </c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</row>
    <row r="673" spans="1:75" ht="15.01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 t="s">
        <v>200</v>
      </c>
      <c r="Q673" s="4"/>
      <c r="R673" s="4">
        <v>461.5</v>
      </c>
      <c r="S673" s="4">
        <v>35.6</v>
      </c>
      <c r="T673" s="4"/>
      <c r="U673" s="4"/>
      <c r="V673" s="4"/>
      <c r="W673" s="4"/>
      <c r="X673" s="4" t="s">
        <v>201</v>
      </c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 t="s">
        <v>873</v>
      </c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 t="b">
        <v>0</v>
      </c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</row>
    <row r="674" spans="1:75" ht="15.01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 t="s">
        <v>200</v>
      </c>
      <c r="Q674" s="4"/>
      <c r="R674" s="4">
        <v>167.6</v>
      </c>
      <c r="S674" s="4">
        <v>14.3</v>
      </c>
      <c r="T674" s="4"/>
      <c r="U674" s="4"/>
      <c r="V674" s="4"/>
      <c r="W674" s="4"/>
      <c r="X674" s="4" t="s">
        <v>201</v>
      </c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 t="s">
        <v>874</v>
      </c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 t="b">
        <v>0</v>
      </c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</row>
    <row r="675" spans="1:75" ht="15.01" customHeight="1">
      <c r="A675" s="4" t="s">
        <v>209</v>
      </c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 t="s">
        <v>200</v>
      </c>
      <c r="Q675" s="4"/>
      <c r="R675" s="4"/>
      <c r="S675" s="4"/>
      <c r="T675" s="4"/>
      <c r="U675" s="4"/>
      <c r="V675" s="4"/>
      <c r="W675" s="4"/>
      <c r="X675" s="4" t="s">
        <v>201</v>
      </c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 t="s">
        <v>875</v>
      </c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 t="b">
        <v>0</v>
      </c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</row>
    <row r="676" spans="1:75" ht="15.01" customHeight="1">
      <c r="A676" s="4" t="s">
        <v>209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 t="s">
        <v>200</v>
      </c>
      <c r="Q676" s="4"/>
      <c r="R676" s="4"/>
      <c r="S676" s="4"/>
      <c r="T676" s="4"/>
      <c r="U676" s="4"/>
      <c r="V676" s="4"/>
      <c r="W676" s="4"/>
      <c r="X676" s="4" t="s">
        <v>201</v>
      </c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 t="s">
        <v>876</v>
      </c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 t="b">
        <v>0</v>
      </c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</row>
    <row r="677" spans="1:75" ht="15.01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 t="s">
        <v>200</v>
      </c>
      <c r="Q677" s="4"/>
      <c r="R677" s="4">
        <v>145.7</v>
      </c>
      <c r="S677" s="4">
        <v>8.300000000000001</v>
      </c>
      <c r="T677" s="4"/>
      <c r="U677" s="4"/>
      <c r="V677" s="4"/>
      <c r="W677" s="4"/>
      <c r="X677" s="4" t="s">
        <v>201</v>
      </c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 t="s">
        <v>877</v>
      </c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 t="b">
        <v>0</v>
      </c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</row>
    <row r="678" spans="1:75" ht="15.01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 t="s">
        <v>200</v>
      </c>
      <c r="Q678" s="4"/>
      <c r="R678" s="4">
        <v>146.6</v>
      </c>
      <c r="S678" s="4">
        <v>8.300000000000001</v>
      </c>
      <c r="T678" s="4"/>
      <c r="U678" s="4"/>
      <c r="V678" s="4"/>
      <c r="W678" s="4"/>
      <c r="X678" s="4" t="s">
        <v>201</v>
      </c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 t="s">
        <v>878</v>
      </c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 t="b">
        <v>0</v>
      </c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</row>
    <row r="679" spans="1:75" ht="15.01" customHeight="1">
      <c r="A679" s="4" t="s">
        <v>209</v>
      </c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 t="s">
        <v>200</v>
      </c>
      <c r="Q679" s="4"/>
      <c r="R679" s="4"/>
      <c r="S679" s="4"/>
      <c r="T679" s="4"/>
      <c r="U679" s="4"/>
      <c r="V679" s="4"/>
      <c r="W679" s="4"/>
      <c r="X679" s="4" t="s">
        <v>201</v>
      </c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 t="s">
        <v>879</v>
      </c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 t="b">
        <v>0</v>
      </c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</row>
    <row r="680" spans="1:75" ht="15.01" customHeight="1">
      <c r="A680" s="4" t="s">
        <v>209</v>
      </c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 t="s">
        <v>200</v>
      </c>
      <c r="Q680" s="4"/>
      <c r="R680" s="4"/>
      <c r="S680" s="4"/>
      <c r="T680" s="4"/>
      <c r="U680" s="4"/>
      <c r="V680" s="4"/>
      <c r="W680" s="4"/>
      <c r="X680" s="4" t="s">
        <v>201</v>
      </c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 t="s">
        <v>880</v>
      </c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 t="b">
        <v>0</v>
      </c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</row>
    <row r="681" spans="1:75" ht="15.01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 t="s">
        <v>200</v>
      </c>
      <c r="Q681" s="4"/>
      <c r="R681" s="4">
        <v>-168.6</v>
      </c>
      <c r="S681" s="4">
        <v>17.4</v>
      </c>
      <c r="T681" s="4"/>
      <c r="U681" s="4"/>
      <c r="V681" s="4"/>
      <c r="W681" s="4"/>
      <c r="X681" s="4" t="s">
        <v>201</v>
      </c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 t="s">
        <v>881</v>
      </c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 t="b">
        <v>0</v>
      </c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</row>
    <row r="682" spans="1:75" ht="15.01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 t="s">
        <v>200</v>
      </c>
      <c r="Q682" s="4"/>
      <c r="R682" s="4">
        <v>-24.8</v>
      </c>
      <c r="S682" s="4">
        <v>2.5</v>
      </c>
      <c r="T682" s="4"/>
      <c r="U682" s="4"/>
      <c r="V682" s="4"/>
      <c r="W682" s="4"/>
      <c r="X682" s="4" t="s">
        <v>201</v>
      </c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 t="s">
        <v>882</v>
      </c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 t="b">
        <v>0</v>
      </c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</row>
    <row r="683" spans="1:75" ht="15.01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 t="s">
        <v>200</v>
      </c>
      <c r="Q683" s="4"/>
      <c r="R683" s="4">
        <v>-24.8</v>
      </c>
      <c r="S683" s="4">
        <v>2.5</v>
      </c>
      <c r="T683" s="4"/>
      <c r="U683" s="4"/>
      <c r="V683" s="4"/>
      <c r="W683" s="4"/>
      <c r="X683" s="4" t="s">
        <v>201</v>
      </c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 t="s">
        <v>883</v>
      </c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 t="b">
        <v>0</v>
      </c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</row>
    <row r="684" spans="1:75" ht="15.01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 t="s">
        <v>200</v>
      </c>
      <c r="Q684" s="4"/>
      <c r="R684" s="4">
        <v>-8.300000000000001</v>
      </c>
      <c r="S684" s="4">
        <v>2</v>
      </c>
      <c r="T684" s="4"/>
      <c r="U684" s="4"/>
      <c r="V684" s="4"/>
      <c r="W684" s="4"/>
      <c r="X684" s="4" t="s">
        <v>201</v>
      </c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 t="s">
        <v>884</v>
      </c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 t="b">
        <v>0</v>
      </c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</row>
    <row r="685" spans="1:75" ht="15.01" customHeight="1">
      <c r="A685" s="4" t="s">
        <v>209</v>
      </c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 t="s">
        <v>200</v>
      </c>
      <c r="Q685" s="4"/>
      <c r="R685" s="4"/>
      <c r="S685" s="4"/>
      <c r="T685" s="4"/>
      <c r="U685" s="4"/>
      <c r="V685" s="4"/>
      <c r="W685" s="4"/>
      <c r="X685" s="4" t="s">
        <v>201</v>
      </c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 t="s">
        <v>885</v>
      </c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 t="b">
        <v>0</v>
      </c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</row>
    <row r="686" spans="1:75" ht="15.01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 t="s">
        <v>200</v>
      </c>
      <c r="Q686" s="4"/>
      <c r="R686" s="4">
        <v>-15.2</v>
      </c>
      <c r="S686" s="4">
        <v>5.9</v>
      </c>
      <c r="T686" s="4"/>
      <c r="U686" s="4"/>
      <c r="V686" s="4"/>
      <c r="W686" s="4"/>
      <c r="X686" s="4" t="s">
        <v>201</v>
      </c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 t="s">
        <v>886</v>
      </c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 t="b">
        <v>0</v>
      </c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</row>
    <row r="687" spans="1:75" ht="15.01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 t="s">
        <v>200</v>
      </c>
      <c r="Q687" s="4"/>
      <c r="R687" s="4">
        <v>0</v>
      </c>
      <c r="S687" s="4">
        <v>2</v>
      </c>
      <c r="T687" s="4"/>
      <c r="U687" s="4"/>
      <c r="V687" s="4"/>
      <c r="W687" s="4"/>
      <c r="X687" s="4" t="s">
        <v>201</v>
      </c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 t="s">
        <v>887</v>
      </c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 t="b">
        <v>0</v>
      </c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</row>
    <row r="688" spans="1:75" ht="15.01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 t="s">
        <v>200</v>
      </c>
      <c r="Q688" s="4"/>
      <c r="R688" s="4">
        <v>-9.6</v>
      </c>
      <c r="S688" s="4">
        <v>8.9</v>
      </c>
      <c r="T688" s="4"/>
      <c r="U688" s="4"/>
      <c r="V688" s="4"/>
      <c r="W688" s="4"/>
      <c r="X688" s="4" t="s">
        <v>201</v>
      </c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 t="s">
        <v>888</v>
      </c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 t="b">
        <v>0</v>
      </c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</row>
    <row r="689" spans="1:75" ht="15.01" customHeight="1">
      <c r="A689" s="4" t="s">
        <v>209</v>
      </c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 t="s">
        <v>200</v>
      </c>
      <c r="Q689" s="4"/>
      <c r="R689" s="4"/>
      <c r="S689" s="4"/>
      <c r="T689" s="4"/>
      <c r="U689" s="4"/>
      <c r="V689" s="4"/>
      <c r="W689" s="4"/>
      <c r="X689" s="4" t="s">
        <v>201</v>
      </c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 t="s">
        <v>889</v>
      </c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 t="b">
        <v>0</v>
      </c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</row>
    <row r="690" spans="1:75" ht="15.01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 t="s">
        <v>200</v>
      </c>
      <c r="Q690" s="4"/>
      <c r="R690" s="4">
        <v>-21</v>
      </c>
      <c r="S690" s="4">
        <v>9.1</v>
      </c>
      <c r="T690" s="4"/>
      <c r="U690" s="4"/>
      <c r="V690" s="4"/>
      <c r="W690" s="4"/>
      <c r="X690" s="4" t="s">
        <v>201</v>
      </c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 t="s">
        <v>890</v>
      </c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 t="b">
        <v>0</v>
      </c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</row>
    <row r="691" spans="1:75" ht="15.01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 t="s">
        <v>200</v>
      </c>
      <c r="Q691" s="4"/>
      <c r="R691" s="4">
        <v>-17.6</v>
      </c>
      <c r="S691" s="4">
        <v>5.3</v>
      </c>
      <c r="T691" s="4"/>
      <c r="U691" s="4"/>
      <c r="V691" s="4"/>
      <c r="W691" s="4"/>
      <c r="X691" s="4" t="s">
        <v>201</v>
      </c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 t="s">
        <v>891</v>
      </c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 t="b">
        <v>0</v>
      </c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</row>
    <row r="692" spans="1:75" ht="15.01" customHeight="1">
      <c r="A692" s="4" t="s">
        <v>209</v>
      </c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 t="s">
        <v>200</v>
      </c>
      <c r="Q692" s="4"/>
      <c r="R692" s="4"/>
      <c r="S692" s="4"/>
      <c r="T692" s="4"/>
      <c r="U692" s="4"/>
      <c r="V692" s="4"/>
      <c r="W692" s="4"/>
      <c r="X692" s="4" t="s">
        <v>201</v>
      </c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 t="s">
        <v>892</v>
      </c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 t="b">
        <v>0</v>
      </c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</row>
    <row r="693" spans="1:75" ht="15.01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 t="s">
        <v>200</v>
      </c>
      <c r="Q693" s="4"/>
      <c r="R693" s="4">
        <v>-78.5</v>
      </c>
      <c r="S693" s="4">
        <v>23</v>
      </c>
      <c r="T693" s="4"/>
      <c r="U693" s="4"/>
      <c r="V693" s="4"/>
      <c r="W693" s="4"/>
      <c r="X693" s="4" t="s">
        <v>201</v>
      </c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 t="s">
        <v>893</v>
      </c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 t="b">
        <v>0</v>
      </c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</row>
    <row r="694" spans="1:75" ht="15.01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 t="s">
        <v>200</v>
      </c>
      <c r="Q694" s="4"/>
      <c r="R694" s="4">
        <v>-88.90000000000001</v>
      </c>
      <c r="S694" s="4">
        <v>24</v>
      </c>
      <c r="T694" s="4"/>
      <c r="U694" s="4"/>
      <c r="V694" s="4"/>
      <c r="W694" s="4"/>
      <c r="X694" s="4" t="s">
        <v>201</v>
      </c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 t="s">
        <v>894</v>
      </c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 t="b">
        <v>0</v>
      </c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</row>
    <row r="695" spans="1:75" ht="15.01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 t="s">
        <v>200</v>
      </c>
      <c r="Q695" s="4"/>
      <c r="R695" s="4">
        <v>-77.5</v>
      </c>
      <c r="S695" s="4">
        <v>23</v>
      </c>
      <c r="T695" s="4"/>
      <c r="U695" s="4"/>
      <c r="V695" s="4"/>
      <c r="W695" s="4"/>
      <c r="X695" s="4" t="s">
        <v>201</v>
      </c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 t="s">
        <v>895</v>
      </c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 t="b">
        <v>0</v>
      </c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</row>
    <row r="696" spans="1:75" ht="15.01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 t="s">
        <v>200</v>
      </c>
      <c r="Q696" s="4"/>
      <c r="R696" s="4">
        <v>-443.3</v>
      </c>
      <c r="S696" s="4">
        <v>15.3</v>
      </c>
      <c r="T696" s="4"/>
      <c r="U696" s="4"/>
      <c r="V696" s="4"/>
      <c r="W696" s="4"/>
      <c r="X696" s="4" t="s">
        <v>201</v>
      </c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 t="s">
        <v>896</v>
      </c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 t="b">
        <v>0</v>
      </c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</row>
    <row r="697" spans="1:75" ht="15.01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 t="s">
        <v>200</v>
      </c>
      <c r="Q697" s="4"/>
      <c r="R697" s="4">
        <v>-256.1</v>
      </c>
      <c r="S697" s="4">
        <v>11.5</v>
      </c>
      <c r="T697" s="4"/>
      <c r="U697" s="4"/>
      <c r="V697" s="4"/>
      <c r="W697" s="4"/>
      <c r="X697" s="4" t="s">
        <v>201</v>
      </c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 t="s">
        <v>897</v>
      </c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 t="b">
        <v>0</v>
      </c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</row>
    <row r="698" spans="1:75" ht="15.01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 t="s">
        <v>200</v>
      </c>
      <c r="Q698" s="4"/>
      <c r="R698" s="4">
        <v>-309.4</v>
      </c>
      <c r="S698" s="4">
        <v>11.7</v>
      </c>
      <c r="T698" s="4"/>
      <c r="U698" s="4"/>
      <c r="V698" s="4"/>
      <c r="W698" s="4"/>
      <c r="X698" s="4" t="s">
        <v>201</v>
      </c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 t="s">
        <v>898</v>
      </c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 t="b">
        <v>0</v>
      </c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</row>
    <row r="699" spans="1:75" ht="15.01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 t="s">
        <v>200</v>
      </c>
      <c r="Q699" s="4"/>
      <c r="R699" s="4">
        <v>-453.4</v>
      </c>
      <c r="S699" s="4">
        <v>15.6</v>
      </c>
      <c r="T699" s="4"/>
      <c r="U699" s="4"/>
      <c r="V699" s="4"/>
      <c r="W699" s="4"/>
      <c r="X699" s="4" t="s">
        <v>201</v>
      </c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 t="s">
        <v>899</v>
      </c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 t="b">
        <v>0</v>
      </c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</row>
    <row r="700" spans="1:75" ht="15.01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 t="s">
        <v>200</v>
      </c>
      <c r="Q700" s="4"/>
      <c r="R700" s="4">
        <v>-11.1</v>
      </c>
      <c r="S700" s="4">
        <v>17.5</v>
      </c>
      <c r="T700" s="4"/>
      <c r="U700" s="4"/>
      <c r="V700" s="4"/>
      <c r="W700" s="4"/>
      <c r="X700" s="4" t="s">
        <v>201</v>
      </c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 t="s">
        <v>900</v>
      </c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 t="b">
        <v>0</v>
      </c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</row>
    <row r="701" spans="1:75" ht="15.01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 t="s">
        <v>200</v>
      </c>
      <c r="Q701" s="4"/>
      <c r="R701" s="4">
        <v>-11.1</v>
      </c>
      <c r="S701" s="4">
        <v>17.5</v>
      </c>
      <c r="T701" s="4"/>
      <c r="U701" s="4"/>
      <c r="V701" s="4"/>
      <c r="W701" s="4"/>
      <c r="X701" s="4" t="s">
        <v>201</v>
      </c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 t="s">
        <v>901</v>
      </c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 t="b">
        <v>0</v>
      </c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</row>
    <row r="702" spans="1:75" ht="15.01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 t="s">
        <v>200</v>
      </c>
      <c r="Q702" s="4"/>
      <c r="R702" s="4">
        <v>-475.2</v>
      </c>
      <c r="S702" s="4">
        <v>15.6</v>
      </c>
      <c r="T702" s="4"/>
      <c r="U702" s="4"/>
      <c r="V702" s="4"/>
      <c r="W702" s="4"/>
      <c r="X702" s="4" t="s">
        <v>201</v>
      </c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 t="s">
        <v>902</v>
      </c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 t="b">
        <v>0</v>
      </c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</row>
    <row r="703" spans="1:75" ht="15.01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 t="s">
        <v>200</v>
      </c>
      <c r="Q703" s="4"/>
      <c r="R703" s="4">
        <v>-476.2</v>
      </c>
      <c r="S703" s="4">
        <v>15.6</v>
      </c>
      <c r="T703" s="4"/>
      <c r="U703" s="4"/>
      <c r="V703" s="4"/>
      <c r="W703" s="4"/>
      <c r="X703" s="4" t="s">
        <v>201</v>
      </c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 t="s">
        <v>903</v>
      </c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 t="b">
        <v>0</v>
      </c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</row>
    <row r="704" spans="1:75" ht="15.01" customHeight="1">
      <c r="A704" s="4" t="s">
        <v>209</v>
      </c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 t="s">
        <v>200</v>
      </c>
      <c r="Q704" s="4"/>
      <c r="R704" s="4"/>
      <c r="S704" s="4"/>
      <c r="T704" s="4"/>
      <c r="U704" s="4"/>
      <c r="V704" s="4"/>
      <c r="W704" s="4"/>
      <c r="X704" s="4" t="s">
        <v>201</v>
      </c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 t="s">
        <v>904</v>
      </c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 t="b">
        <v>0</v>
      </c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</row>
    <row r="705" spans="1:75" ht="15.01" customHeight="1">
      <c r="A705" s="4" t="s">
        <v>209</v>
      </c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 t="s">
        <v>200</v>
      </c>
      <c r="Q705" s="4"/>
      <c r="R705" s="4"/>
      <c r="S705" s="4"/>
      <c r="T705" s="4"/>
      <c r="U705" s="4"/>
      <c r="V705" s="4"/>
      <c r="W705" s="4"/>
      <c r="X705" s="4" t="s">
        <v>201</v>
      </c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 t="s">
        <v>905</v>
      </c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 t="b">
        <v>0</v>
      </c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</row>
    <row r="706" spans="1:75" ht="15.01" customHeight="1">
      <c r="A706" s="4" t="s">
        <v>209</v>
      </c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 t="s">
        <v>200</v>
      </c>
      <c r="Q706" s="4"/>
      <c r="R706" s="4"/>
      <c r="S706" s="4"/>
      <c r="T706" s="4"/>
      <c r="U706" s="4"/>
      <c r="V706" s="4"/>
      <c r="W706" s="4"/>
      <c r="X706" s="4" t="s">
        <v>201</v>
      </c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 t="s">
        <v>906</v>
      </c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 t="b">
        <v>0</v>
      </c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</row>
    <row r="707" spans="1:75" ht="15.01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 t="s">
        <v>200</v>
      </c>
      <c r="Q707" s="4"/>
      <c r="R707" s="4">
        <v>16.1</v>
      </c>
      <c r="S707" s="4">
        <v>8.199999999999999</v>
      </c>
      <c r="T707" s="4"/>
      <c r="U707" s="4"/>
      <c r="V707" s="4"/>
      <c r="W707" s="4"/>
      <c r="X707" s="4" t="s">
        <v>201</v>
      </c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 t="s">
        <v>907</v>
      </c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 t="b">
        <v>0</v>
      </c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</row>
    <row r="708" spans="1:75" ht="15.01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 t="s">
        <v>200</v>
      </c>
      <c r="Q708" s="4"/>
      <c r="R708" s="4">
        <v>-15.6</v>
      </c>
      <c r="S708" s="4">
        <v>11.2</v>
      </c>
      <c r="T708" s="4"/>
      <c r="U708" s="4"/>
      <c r="V708" s="4"/>
      <c r="W708" s="4"/>
      <c r="X708" s="4" t="s">
        <v>201</v>
      </c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 t="s">
        <v>908</v>
      </c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 t="b">
        <v>0</v>
      </c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</row>
    <row r="709" spans="1:75" ht="15.01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 t="s">
        <v>200</v>
      </c>
      <c r="Q709" s="4"/>
      <c r="R709" s="4">
        <v>-7.6</v>
      </c>
      <c r="S709" s="4">
        <v>4.1</v>
      </c>
      <c r="T709" s="4"/>
      <c r="U709" s="4"/>
      <c r="V709" s="4"/>
      <c r="W709" s="4"/>
      <c r="X709" s="4" t="s">
        <v>201</v>
      </c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 t="s">
        <v>909</v>
      </c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 t="b">
        <v>0</v>
      </c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</row>
    <row r="710" spans="1:75" ht="15.01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 t="s">
        <v>200</v>
      </c>
      <c r="Q710" s="4"/>
      <c r="R710" s="4">
        <v>14.2</v>
      </c>
      <c r="S710" s="4">
        <v>3.4</v>
      </c>
      <c r="T710" s="4"/>
      <c r="U710" s="4"/>
      <c r="V710" s="4"/>
      <c r="W710" s="4"/>
      <c r="X710" s="4" t="s">
        <v>201</v>
      </c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 t="s">
        <v>910</v>
      </c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 t="b">
        <v>0</v>
      </c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</row>
    <row r="711" spans="1:75" ht="15.01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 t="s">
        <v>200</v>
      </c>
      <c r="Q711" s="4"/>
      <c r="R711" s="4">
        <v>-2.3</v>
      </c>
      <c r="S711" s="4">
        <v>2.6</v>
      </c>
      <c r="T711" s="4"/>
      <c r="U711" s="4"/>
      <c r="V711" s="4"/>
      <c r="W711" s="4"/>
      <c r="X711" s="4" t="s">
        <v>201</v>
      </c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 t="s">
        <v>911</v>
      </c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 t="b">
        <v>0</v>
      </c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</row>
    <row r="712" spans="1:75" ht="15.01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 t="s">
        <v>200</v>
      </c>
      <c r="Q712" s="4"/>
      <c r="R712" s="4">
        <v>-15.2</v>
      </c>
      <c r="S712" s="4">
        <v>3.7</v>
      </c>
      <c r="T712" s="4"/>
      <c r="U712" s="4"/>
      <c r="V712" s="4"/>
      <c r="W712" s="4"/>
      <c r="X712" s="4" t="s">
        <v>201</v>
      </c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 t="s">
        <v>912</v>
      </c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 t="b">
        <v>0</v>
      </c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</row>
    <row r="713" spans="1:75" ht="15.01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 t="s">
        <v>200</v>
      </c>
      <c r="Q713" s="4"/>
      <c r="R713" s="4">
        <v>-9.699999999999999</v>
      </c>
      <c r="S713" s="4">
        <v>3.8</v>
      </c>
      <c r="T713" s="4"/>
      <c r="U713" s="4"/>
      <c r="V713" s="4"/>
      <c r="W713" s="4"/>
      <c r="X713" s="4" t="s">
        <v>201</v>
      </c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 t="s">
        <v>913</v>
      </c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 t="b">
        <v>0</v>
      </c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</row>
    <row r="714" spans="1:75" ht="15.01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 t="s">
        <v>200</v>
      </c>
      <c r="Q714" s="4"/>
      <c r="R714" s="4">
        <v>-19.1</v>
      </c>
      <c r="S714" s="4">
        <v>4.8</v>
      </c>
      <c r="T714" s="4"/>
      <c r="U714" s="4"/>
      <c r="V714" s="4"/>
      <c r="W714" s="4"/>
      <c r="X714" s="4" t="s">
        <v>201</v>
      </c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 t="s">
        <v>914</v>
      </c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 t="b">
        <v>0</v>
      </c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</row>
    <row r="715" spans="1:75" ht="15.01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 t="s">
        <v>200</v>
      </c>
      <c r="Q715" s="4"/>
      <c r="R715" s="4">
        <v>-19.1</v>
      </c>
      <c r="S715" s="4">
        <v>4.8</v>
      </c>
      <c r="T715" s="4"/>
      <c r="U715" s="4"/>
      <c r="V715" s="4"/>
      <c r="W715" s="4"/>
      <c r="X715" s="4" t="s">
        <v>201</v>
      </c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 t="s">
        <v>915</v>
      </c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 t="b">
        <v>0</v>
      </c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</row>
    <row r="716" spans="1:75" ht="15.01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 t="s">
        <v>200</v>
      </c>
      <c r="Q716" s="4"/>
      <c r="R716" s="4">
        <v>-10.8</v>
      </c>
      <c r="S716" s="4">
        <v>4.1</v>
      </c>
      <c r="T716" s="4"/>
      <c r="U716" s="4"/>
      <c r="V716" s="4"/>
      <c r="W716" s="4"/>
      <c r="X716" s="4" t="s">
        <v>201</v>
      </c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 t="s">
        <v>916</v>
      </c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 t="b">
        <v>0</v>
      </c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</row>
    <row r="717" spans="1:75" ht="15.01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 t="s">
        <v>200</v>
      </c>
      <c r="Q717" s="4"/>
      <c r="R717" s="4">
        <v>26.4</v>
      </c>
      <c r="S717" s="4">
        <v>1.5</v>
      </c>
      <c r="T717" s="4"/>
      <c r="U717" s="4"/>
      <c r="V717" s="4"/>
      <c r="W717" s="4"/>
      <c r="X717" s="4" t="s">
        <v>201</v>
      </c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 t="s">
        <v>917</v>
      </c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 t="b">
        <v>0</v>
      </c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</row>
    <row r="718" spans="1:75" ht="15.01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 t="s">
        <v>200</v>
      </c>
      <c r="Q718" s="4"/>
      <c r="R718" s="4">
        <v>27.4</v>
      </c>
      <c r="S718" s="4">
        <v>1.6</v>
      </c>
      <c r="T718" s="4"/>
      <c r="U718" s="4"/>
      <c r="V718" s="4"/>
      <c r="W718" s="4"/>
      <c r="X718" s="4" t="s">
        <v>201</v>
      </c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 t="s">
        <v>918</v>
      </c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 t="b">
        <v>0</v>
      </c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</row>
    <row r="719" spans="1:75" ht="15.01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 t="s">
        <v>200</v>
      </c>
      <c r="Q719" s="4"/>
      <c r="R719" s="4">
        <v>32.9</v>
      </c>
      <c r="S719" s="4">
        <v>1.9</v>
      </c>
      <c r="T719" s="4"/>
      <c r="U719" s="4"/>
      <c r="V719" s="4"/>
      <c r="W719" s="4"/>
      <c r="X719" s="4" t="s">
        <v>201</v>
      </c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 t="s">
        <v>919</v>
      </c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 t="b">
        <v>0</v>
      </c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</row>
    <row r="720" spans="1:75" ht="15.01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 t="s">
        <v>200</v>
      </c>
      <c r="Q720" s="4"/>
      <c r="R720" s="4">
        <v>-107</v>
      </c>
      <c r="S720" s="4">
        <v>8.4</v>
      </c>
      <c r="T720" s="4"/>
      <c r="U720" s="4"/>
      <c r="V720" s="4"/>
      <c r="W720" s="4"/>
      <c r="X720" s="4" t="s">
        <v>201</v>
      </c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 t="s">
        <v>920</v>
      </c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 t="b">
        <v>0</v>
      </c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</row>
    <row r="721" spans="1:75" ht="15.01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 t="s">
        <v>200</v>
      </c>
      <c r="Q721" s="4"/>
      <c r="R721" s="4">
        <v>-15.6</v>
      </c>
      <c r="S721" s="4">
        <v>4.1</v>
      </c>
      <c r="T721" s="4"/>
      <c r="U721" s="4"/>
      <c r="V721" s="4"/>
      <c r="W721" s="4"/>
      <c r="X721" s="4" t="s">
        <v>201</v>
      </c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 t="s">
        <v>921</v>
      </c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 t="b">
        <v>0</v>
      </c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</row>
    <row r="722" spans="1:75" ht="15.01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 t="s">
        <v>200</v>
      </c>
      <c r="Q722" s="4"/>
      <c r="R722" s="4">
        <v>9.4</v>
      </c>
      <c r="S722" s="4">
        <v>6.1</v>
      </c>
      <c r="T722" s="4"/>
      <c r="U722" s="4"/>
      <c r="V722" s="4"/>
      <c r="W722" s="4"/>
      <c r="X722" s="4" t="s">
        <v>201</v>
      </c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 t="s">
        <v>922</v>
      </c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 t="b">
        <v>0</v>
      </c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</row>
    <row r="723" spans="1:75" ht="15.01" customHeight="1">
      <c r="A723" s="4" t="s">
        <v>209</v>
      </c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 t="s">
        <v>200</v>
      </c>
      <c r="Q723" s="4"/>
      <c r="R723" s="4"/>
      <c r="S723" s="4"/>
      <c r="T723" s="4"/>
      <c r="U723" s="4"/>
      <c r="V723" s="4"/>
      <c r="W723" s="4"/>
      <c r="X723" s="4" t="s">
        <v>201</v>
      </c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 t="s">
        <v>923</v>
      </c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 t="b">
        <v>0</v>
      </c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</row>
    <row r="724" spans="1:75" ht="15.01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 t="s">
        <v>200</v>
      </c>
      <c r="Q724" s="4"/>
      <c r="R724" s="4">
        <v>-1.7</v>
      </c>
      <c r="S724" s="4">
        <v>4.1</v>
      </c>
      <c r="T724" s="4"/>
      <c r="U724" s="4"/>
      <c r="V724" s="4"/>
      <c r="W724" s="4"/>
      <c r="X724" s="4" t="s">
        <v>201</v>
      </c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 t="s">
        <v>924</v>
      </c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 t="b">
        <v>0</v>
      </c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</row>
    <row r="725" spans="1:75" ht="15.01" customHeight="1">
      <c r="A725" s="4" t="s">
        <v>209</v>
      </c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 t="s">
        <v>200</v>
      </c>
      <c r="Q725" s="4"/>
      <c r="R725" s="4"/>
      <c r="S725" s="4"/>
      <c r="T725" s="4"/>
      <c r="U725" s="4"/>
      <c r="V725" s="4"/>
      <c r="W725" s="4"/>
      <c r="X725" s="4" t="s">
        <v>201</v>
      </c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 t="s">
        <v>925</v>
      </c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 t="b">
        <v>0</v>
      </c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</row>
    <row r="726" spans="1:75" ht="15.01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 t="s">
        <v>200</v>
      </c>
      <c r="Q726" s="4"/>
      <c r="R726" s="4">
        <v>-9.4</v>
      </c>
      <c r="S726" s="4">
        <v>5.3</v>
      </c>
      <c r="T726" s="4"/>
      <c r="U726" s="4"/>
      <c r="V726" s="4"/>
      <c r="W726" s="4"/>
      <c r="X726" s="4" t="s">
        <v>201</v>
      </c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 t="s">
        <v>926</v>
      </c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 t="b">
        <v>0</v>
      </c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</row>
    <row r="727" spans="1:75" ht="15.01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 t="s">
        <v>200</v>
      </c>
      <c r="Q727" s="4"/>
      <c r="R727" s="4">
        <v>-14.4</v>
      </c>
      <c r="S727" s="4">
        <v>5.3</v>
      </c>
      <c r="T727" s="4"/>
      <c r="U727" s="4"/>
      <c r="V727" s="4"/>
      <c r="W727" s="4"/>
      <c r="X727" s="4" t="s">
        <v>201</v>
      </c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 t="s">
        <v>927</v>
      </c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 t="b">
        <v>0</v>
      </c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</row>
    <row r="728" spans="1:75" ht="15.01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 t="s">
        <v>200</v>
      </c>
      <c r="Q728" s="4"/>
      <c r="R728" s="4">
        <v>-36.1</v>
      </c>
      <c r="S728" s="4">
        <v>17</v>
      </c>
      <c r="T728" s="4"/>
      <c r="U728" s="4"/>
      <c r="V728" s="4"/>
      <c r="W728" s="4"/>
      <c r="X728" s="4" t="s">
        <v>201</v>
      </c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 t="s">
        <v>928</v>
      </c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 t="b">
        <v>0</v>
      </c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</row>
    <row r="729" spans="1:75" ht="15.01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 t="s">
        <v>200</v>
      </c>
      <c r="Q729" s="4"/>
      <c r="R729" s="4">
        <v>2.9</v>
      </c>
      <c r="S729" s="4">
        <v>3.3</v>
      </c>
      <c r="T729" s="4"/>
      <c r="U729" s="4"/>
      <c r="V729" s="4"/>
      <c r="W729" s="4"/>
      <c r="X729" s="4" t="s">
        <v>201</v>
      </c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 t="s">
        <v>929</v>
      </c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 t="b">
        <v>0</v>
      </c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</row>
    <row r="730" spans="1:75" ht="15.01" customHeight="1">
      <c r="A730" s="4" t="s">
        <v>209</v>
      </c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 t="s">
        <v>200</v>
      </c>
      <c r="Q730" s="4"/>
      <c r="R730" s="4"/>
      <c r="S730" s="4"/>
      <c r="T730" s="4"/>
      <c r="U730" s="4"/>
      <c r="V730" s="4"/>
      <c r="W730" s="4"/>
      <c r="X730" s="4" t="s">
        <v>201</v>
      </c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 t="s">
        <v>930</v>
      </c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 t="b">
        <v>0</v>
      </c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</row>
    <row r="731" spans="1:75" ht="15.01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 t="s">
        <v>200</v>
      </c>
      <c r="Q731" s="4"/>
      <c r="R731" s="4">
        <v>129.2</v>
      </c>
      <c r="S731" s="4">
        <v>9.4</v>
      </c>
      <c r="T731" s="4"/>
      <c r="U731" s="4"/>
      <c r="V731" s="4"/>
      <c r="W731" s="4"/>
      <c r="X731" s="4" t="s">
        <v>201</v>
      </c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 t="s">
        <v>931</v>
      </c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 t="b">
        <v>0</v>
      </c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</row>
    <row r="732" spans="1:75" ht="15.01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 t="s">
        <v>200</v>
      </c>
      <c r="Q732" s="4"/>
      <c r="R732" s="4">
        <v>192.2</v>
      </c>
      <c r="S732" s="4">
        <v>36.1</v>
      </c>
      <c r="T732" s="4"/>
      <c r="U732" s="4"/>
      <c r="V732" s="4"/>
      <c r="W732" s="4"/>
      <c r="X732" s="4" t="s">
        <v>201</v>
      </c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 t="s">
        <v>932</v>
      </c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 t="b">
        <v>0</v>
      </c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</row>
    <row r="733" spans="1:75" ht="15.01" customHeight="1">
      <c r="A733" s="4" t="s">
        <v>209</v>
      </c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 t="s">
        <v>200</v>
      </c>
      <c r="Q733" s="4"/>
      <c r="R733" s="4"/>
      <c r="S733" s="4"/>
      <c r="T733" s="4"/>
      <c r="U733" s="4"/>
      <c r="V733" s="4"/>
      <c r="W733" s="4"/>
      <c r="X733" s="4" t="s">
        <v>201</v>
      </c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 t="s">
        <v>933</v>
      </c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 t="b">
        <v>0</v>
      </c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</row>
    <row r="734" spans="1:75" ht="15.01" customHeight="1">
      <c r="A734" s="4" t="s">
        <v>209</v>
      </c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 t="s">
        <v>200</v>
      </c>
      <c r="Q734" s="4"/>
      <c r="R734" s="4"/>
      <c r="S734" s="4"/>
      <c r="T734" s="4"/>
      <c r="U734" s="4"/>
      <c r="V734" s="4"/>
      <c r="W734" s="4"/>
      <c r="X734" s="4" t="s">
        <v>201</v>
      </c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 t="s">
        <v>934</v>
      </c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 t="b">
        <v>0</v>
      </c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</row>
    <row r="735" spans="1:75" ht="15.01" customHeight="1">
      <c r="A735" s="4" t="s">
        <v>209</v>
      </c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 t="s">
        <v>200</v>
      </c>
      <c r="Q735" s="4"/>
      <c r="R735" s="4"/>
      <c r="S735" s="4"/>
      <c r="T735" s="4"/>
      <c r="U735" s="4"/>
      <c r="V735" s="4"/>
      <c r="W735" s="4"/>
      <c r="X735" s="4" t="s">
        <v>201</v>
      </c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 t="s">
        <v>935</v>
      </c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 t="b">
        <v>0</v>
      </c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</row>
    <row r="736" spans="1:75" ht="15.01" customHeight="1">
      <c r="A736" s="4" t="s">
        <v>209</v>
      </c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 t="s">
        <v>200</v>
      </c>
      <c r="Q736" s="4"/>
      <c r="R736" s="4"/>
      <c r="S736" s="4"/>
      <c r="T736" s="4"/>
      <c r="U736" s="4"/>
      <c r="V736" s="4"/>
      <c r="W736" s="4"/>
      <c r="X736" s="4" t="s">
        <v>201</v>
      </c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 t="s">
        <v>936</v>
      </c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 t="b">
        <v>0</v>
      </c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</row>
    <row r="737" spans="1:75" ht="15.01" customHeight="1">
      <c r="A737" s="4" t="s">
        <v>209</v>
      </c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 t="s">
        <v>200</v>
      </c>
      <c r="Q737" s="4"/>
      <c r="R737" s="4"/>
      <c r="S737" s="4"/>
      <c r="T737" s="4"/>
      <c r="U737" s="4"/>
      <c r="V737" s="4"/>
      <c r="W737" s="4"/>
      <c r="X737" s="4" t="s">
        <v>201</v>
      </c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 t="s">
        <v>937</v>
      </c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 t="b">
        <v>0</v>
      </c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</row>
    <row r="738" spans="1:75" ht="15.01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 t="s">
        <v>200</v>
      </c>
      <c r="Q738" s="4"/>
      <c r="R738" s="4">
        <v>-15.5</v>
      </c>
      <c r="S738" s="4">
        <v>2.6</v>
      </c>
      <c r="T738" s="4"/>
      <c r="U738" s="4"/>
      <c r="V738" s="4"/>
      <c r="W738" s="4"/>
      <c r="X738" s="4" t="s">
        <v>201</v>
      </c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 t="s">
        <v>938</v>
      </c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 t="b">
        <v>0</v>
      </c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</row>
    <row r="739" spans="1:75" ht="15.01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 t="s">
        <v>200</v>
      </c>
      <c r="Q739" s="4"/>
      <c r="R739" s="4">
        <v>-14.7</v>
      </c>
      <c r="S739" s="4">
        <v>1.2</v>
      </c>
      <c r="T739" s="4"/>
      <c r="U739" s="4"/>
      <c r="V739" s="4"/>
      <c r="W739" s="4"/>
      <c r="X739" s="4" t="s">
        <v>201</v>
      </c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 t="s">
        <v>939</v>
      </c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 t="b">
        <v>0</v>
      </c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</row>
    <row r="740" spans="1:75" ht="15.01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 t="s">
        <v>200</v>
      </c>
      <c r="Q740" s="4"/>
      <c r="R740" s="4">
        <v>10.4</v>
      </c>
      <c r="S740" s="4">
        <v>2.4</v>
      </c>
      <c r="T740" s="4"/>
      <c r="U740" s="4"/>
      <c r="V740" s="4"/>
      <c r="W740" s="4"/>
      <c r="X740" s="4" t="s">
        <v>201</v>
      </c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 t="s">
        <v>940</v>
      </c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 t="b">
        <v>0</v>
      </c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</row>
    <row r="741" spans="1:75" ht="15.01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 t="s">
        <v>200</v>
      </c>
      <c r="Q741" s="4"/>
      <c r="R741" s="4">
        <v>11.4</v>
      </c>
      <c r="S741" s="4">
        <v>2.4</v>
      </c>
      <c r="T741" s="4"/>
      <c r="U741" s="4"/>
      <c r="V741" s="4"/>
      <c r="W741" s="4"/>
      <c r="X741" s="4" t="s">
        <v>201</v>
      </c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 t="s">
        <v>941</v>
      </c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 t="b">
        <v>0</v>
      </c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</row>
    <row r="742" spans="1:75" ht="15.01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 t="s">
        <v>200</v>
      </c>
      <c r="Q742" s="4"/>
      <c r="R742" s="4">
        <v>13.6</v>
      </c>
      <c r="S742" s="4">
        <v>4</v>
      </c>
      <c r="T742" s="4"/>
      <c r="U742" s="4"/>
      <c r="V742" s="4"/>
      <c r="W742" s="4"/>
      <c r="X742" s="4" t="s">
        <v>201</v>
      </c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 t="s">
        <v>942</v>
      </c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 t="b">
        <v>0</v>
      </c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</row>
    <row r="743" spans="1:75" ht="15.01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 t="s">
        <v>200</v>
      </c>
      <c r="Q743" s="4"/>
      <c r="R743" s="4">
        <v>-34.2</v>
      </c>
      <c r="S743" s="4">
        <v>5</v>
      </c>
      <c r="T743" s="4"/>
      <c r="U743" s="4"/>
      <c r="V743" s="4"/>
      <c r="W743" s="4"/>
      <c r="X743" s="4" t="s">
        <v>201</v>
      </c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 t="s">
        <v>943</v>
      </c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 t="b">
        <v>0</v>
      </c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</row>
    <row r="744" spans="1:75" ht="15.01" customHeight="1">
      <c r="A744" s="4" t="s">
        <v>209</v>
      </c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 t="s">
        <v>200</v>
      </c>
      <c r="Q744" s="4"/>
      <c r="R744" s="4"/>
      <c r="S744" s="4"/>
      <c r="T744" s="4"/>
      <c r="U744" s="4"/>
      <c r="V744" s="4"/>
      <c r="W744" s="4"/>
      <c r="X744" s="4" t="s">
        <v>201</v>
      </c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 t="s">
        <v>944</v>
      </c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 t="b">
        <v>0</v>
      </c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</row>
    <row r="745" spans="1:75" ht="15.01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 t="s">
        <v>200</v>
      </c>
      <c r="Q745" s="4"/>
      <c r="R745" s="4">
        <v>-15.6</v>
      </c>
      <c r="S745" s="4">
        <v>3</v>
      </c>
      <c r="T745" s="4"/>
      <c r="U745" s="4"/>
      <c r="V745" s="4"/>
      <c r="W745" s="4"/>
      <c r="X745" s="4" t="s">
        <v>201</v>
      </c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 t="s">
        <v>945</v>
      </c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 t="b">
        <v>0</v>
      </c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</row>
    <row r="746" spans="1:75" ht="15.01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 t="s">
        <v>200</v>
      </c>
      <c r="Q746" s="4"/>
      <c r="R746" s="4">
        <v>12.2</v>
      </c>
      <c r="S746" s="4">
        <v>1.9</v>
      </c>
      <c r="T746" s="4"/>
      <c r="U746" s="4"/>
      <c r="V746" s="4"/>
      <c r="W746" s="4"/>
      <c r="X746" s="4" t="s">
        <v>201</v>
      </c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 t="s">
        <v>946</v>
      </c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 t="b">
        <v>0</v>
      </c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</row>
    <row r="747" spans="1:75" ht="15.01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 t="s">
        <v>200</v>
      </c>
      <c r="Q747" s="4"/>
      <c r="R747" s="4">
        <v>-18.4</v>
      </c>
      <c r="S747" s="4">
        <v>3.1</v>
      </c>
      <c r="T747" s="4"/>
      <c r="U747" s="4"/>
      <c r="V747" s="4"/>
      <c r="W747" s="4"/>
      <c r="X747" s="4" t="s">
        <v>201</v>
      </c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 t="s">
        <v>947</v>
      </c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 t="b">
        <v>0</v>
      </c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</row>
    <row r="748" spans="1:75" ht="15.01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 t="s">
        <v>200</v>
      </c>
      <c r="Q748" s="4"/>
      <c r="R748" s="4">
        <v>-2.8</v>
      </c>
      <c r="S748" s="4">
        <v>1.8</v>
      </c>
      <c r="T748" s="4"/>
      <c r="U748" s="4"/>
      <c r="V748" s="4"/>
      <c r="W748" s="4"/>
      <c r="X748" s="4" t="s">
        <v>201</v>
      </c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 t="s">
        <v>948</v>
      </c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 t="b">
        <v>0</v>
      </c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</row>
    <row r="749" spans="1:75" ht="15.01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 t="s">
        <v>200</v>
      </c>
      <c r="Q749" s="4"/>
      <c r="R749" s="4">
        <v>-0.1</v>
      </c>
      <c r="S749" s="4">
        <v>0.6</v>
      </c>
      <c r="T749" s="4"/>
      <c r="U749" s="4"/>
      <c r="V749" s="4"/>
      <c r="W749" s="4"/>
      <c r="X749" s="4" t="s">
        <v>201</v>
      </c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 t="s">
        <v>949</v>
      </c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 t="b">
        <v>0</v>
      </c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</row>
    <row r="750" spans="1:75" ht="15.01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 t="s">
        <v>200</v>
      </c>
      <c r="Q750" s="4"/>
      <c r="R750" s="4">
        <v>-9.199999999999999</v>
      </c>
      <c r="S750" s="4">
        <v>6.9</v>
      </c>
      <c r="T750" s="4"/>
      <c r="U750" s="4"/>
      <c r="V750" s="4"/>
      <c r="W750" s="4"/>
      <c r="X750" s="4" t="s">
        <v>201</v>
      </c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 t="s">
        <v>950</v>
      </c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 t="b">
        <v>0</v>
      </c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</row>
    <row r="751" spans="1:75" ht="15.01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 t="s">
        <v>200</v>
      </c>
      <c r="Q751" s="4"/>
      <c r="R751" s="4">
        <v>-27.3</v>
      </c>
      <c r="S751" s="4">
        <v>6.9</v>
      </c>
      <c r="T751" s="4"/>
      <c r="U751" s="4"/>
      <c r="V751" s="4"/>
      <c r="W751" s="4"/>
      <c r="X751" s="4" t="s">
        <v>201</v>
      </c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 t="s">
        <v>951</v>
      </c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 t="b">
        <v>0</v>
      </c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</row>
    <row r="752" spans="1:75" ht="15.01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 t="s">
        <v>200</v>
      </c>
      <c r="Q752" s="4"/>
      <c r="R752" s="4">
        <v>4.3</v>
      </c>
      <c r="S752" s="4">
        <v>6.4</v>
      </c>
      <c r="T752" s="4"/>
      <c r="U752" s="4"/>
      <c r="V752" s="4"/>
      <c r="W752" s="4"/>
      <c r="X752" s="4" t="s">
        <v>201</v>
      </c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 t="s">
        <v>952</v>
      </c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 t="b">
        <v>0</v>
      </c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</row>
    <row r="753" spans="1:75" ht="15.01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 t="s">
        <v>200</v>
      </c>
      <c r="Q753" s="4"/>
      <c r="R753" s="4">
        <v>-3.8</v>
      </c>
      <c r="S753" s="4">
        <v>5.8</v>
      </c>
      <c r="T753" s="4"/>
      <c r="U753" s="4"/>
      <c r="V753" s="4"/>
      <c r="W753" s="4"/>
      <c r="X753" s="4" t="s">
        <v>201</v>
      </c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 t="s">
        <v>953</v>
      </c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 t="b">
        <v>0</v>
      </c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</row>
    <row r="754" spans="1:75" ht="15.01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 t="s">
        <v>200</v>
      </c>
      <c r="Q754" s="4"/>
      <c r="R754" s="4">
        <v>-51.3</v>
      </c>
      <c r="S754" s="4">
        <v>7.9</v>
      </c>
      <c r="T754" s="4"/>
      <c r="U754" s="4"/>
      <c r="V754" s="4"/>
      <c r="W754" s="4"/>
      <c r="X754" s="4" t="s">
        <v>201</v>
      </c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 t="s">
        <v>954</v>
      </c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 t="b">
        <v>0</v>
      </c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</row>
    <row r="755" spans="1:75" ht="15.01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 t="s">
        <v>200</v>
      </c>
      <c r="Q755" s="4"/>
      <c r="R755" s="4">
        <v>1.7</v>
      </c>
      <c r="S755" s="4">
        <v>5.8</v>
      </c>
      <c r="T755" s="4"/>
      <c r="U755" s="4"/>
      <c r="V755" s="4"/>
      <c r="W755" s="4"/>
      <c r="X755" s="4" t="s">
        <v>201</v>
      </c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 t="s">
        <v>955</v>
      </c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 t="b">
        <v>0</v>
      </c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</row>
    <row r="756" spans="1:75" ht="15.01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 t="s">
        <v>200</v>
      </c>
      <c r="Q756" s="4"/>
      <c r="R756" s="4">
        <v>251.2</v>
      </c>
      <c r="S756" s="4">
        <v>7.4</v>
      </c>
      <c r="T756" s="4"/>
      <c r="U756" s="4"/>
      <c r="V756" s="4"/>
      <c r="W756" s="4"/>
      <c r="X756" s="4" t="s">
        <v>201</v>
      </c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 t="s">
        <v>956</v>
      </c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 t="b">
        <v>0</v>
      </c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</row>
    <row r="757" spans="1:75" ht="15.01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 t="s">
        <v>200</v>
      </c>
      <c r="Q757" s="4"/>
      <c r="R757" s="4">
        <v>-26</v>
      </c>
      <c r="S757" s="4">
        <v>8.5</v>
      </c>
      <c r="T757" s="4"/>
      <c r="U757" s="4"/>
      <c r="V757" s="4"/>
      <c r="W757" s="4"/>
      <c r="X757" s="4" t="s">
        <v>201</v>
      </c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 t="s">
        <v>957</v>
      </c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 t="b">
        <v>0</v>
      </c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</row>
    <row r="758" spans="1:75" ht="15.01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 t="s">
        <v>200</v>
      </c>
      <c r="Q758" s="4"/>
      <c r="R758" s="4">
        <v>-5.8</v>
      </c>
      <c r="S758" s="4">
        <v>13</v>
      </c>
      <c r="T758" s="4"/>
      <c r="U758" s="4"/>
      <c r="V758" s="4"/>
      <c r="W758" s="4"/>
      <c r="X758" s="4" t="s">
        <v>201</v>
      </c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 t="s">
        <v>958</v>
      </c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 t="b">
        <v>0</v>
      </c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</row>
    <row r="759" spans="1:75" ht="15.01" customHeight="1">
      <c r="A759" s="4" t="s">
        <v>209</v>
      </c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 t="s">
        <v>200</v>
      </c>
      <c r="Q759" s="4"/>
      <c r="R759" s="4"/>
      <c r="S759" s="4"/>
      <c r="T759" s="4"/>
      <c r="U759" s="4"/>
      <c r="V759" s="4"/>
      <c r="W759" s="4"/>
      <c r="X759" s="4" t="s">
        <v>201</v>
      </c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 t="s">
        <v>959</v>
      </c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 t="b">
        <v>0</v>
      </c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</row>
    <row r="760" spans="1:75" ht="15.01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 t="s">
        <v>200</v>
      </c>
      <c r="Q760" s="4"/>
      <c r="R760" s="4">
        <v>-31.4</v>
      </c>
      <c r="S760" s="4">
        <v>9.5</v>
      </c>
      <c r="T760" s="4"/>
      <c r="U760" s="4"/>
      <c r="V760" s="4"/>
      <c r="W760" s="4"/>
      <c r="X760" s="4" t="s">
        <v>201</v>
      </c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 t="s">
        <v>960</v>
      </c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 t="b">
        <v>0</v>
      </c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</row>
    <row r="761" spans="1:75" ht="15.01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 t="s">
        <v>200</v>
      </c>
      <c r="Q761" s="4"/>
      <c r="R761" s="4">
        <v>-16.9</v>
      </c>
      <c r="S761" s="4">
        <v>9.1</v>
      </c>
      <c r="T761" s="4"/>
      <c r="U761" s="4"/>
      <c r="V761" s="4"/>
      <c r="W761" s="4"/>
      <c r="X761" s="4" t="s">
        <v>201</v>
      </c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 t="s">
        <v>961</v>
      </c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 t="b">
        <v>0</v>
      </c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</row>
    <row r="762" spans="1:75" ht="15.01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 t="s">
        <v>200</v>
      </c>
      <c r="Q762" s="4"/>
      <c r="R762" s="4">
        <v>-10.2</v>
      </c>
      <c r="S762" s="4">
        <v>9.300000000000001</v>
      </c>
      <c r="T762" s="4"/>
      <c r="U762" s="4"/>
      <c r="V762" s="4"/>
      <c r="W762" s="4"/>
      <c r="X762" s="4" t="s">
        <v>201</v>
      </c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 t="s">
        <v>962</v>
      </c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 t="b">
        <v>0</v>
      </c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</row>
    <row r="763" spans="1:75" ht="15.01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 t="s">
        <v>200</v>
      </c>
      <c r="Q763" s="4"/>
      <c r="R763" s="4">
        <v>-49.2</v>
      </c>
      <c r="S763" s="4">
        <v>10.4</v>
      </c>
      <c r="T763" s="4"/>
      <c r="U763" s="4"/>
      <c r="V763" s="4"/>
      <c r="W763" s="4"/>
      <c r="X763" s="4" t="s">
        <v>201</v>
      </c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 t="s">
        <v>963</v>
      </c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 t="b">
        <v>0</v>
      </c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</row>
    <row r="764" spans="1:75" ht="15.01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 t="s">
        <v>200</v>
      </c>
      <c r="Q764" s="4"/>
      <c r="R764" s="4">
        <v>6.9</v>
      </c>
      <c r="S764" s="4">
        <v>9.5</v>
      </c>
      <c r="T764" s="4"/>
      <c r="U764" s="4"/>
      <c r="V764" s="4"/>
      <c r="W764" s="4"/>
      <c r="X764" s="4" t="s">
        <v>201</v>
      </c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 t="s">
        <v>964</v>
      </c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 t="b">
        <v>0</v>
      </c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</row>
    <row r="765" spans="1:75" ht="15.01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 t="s">
        <v>200</v>
      </c>
      <c r="Q765" s="4"/>
      <c r="R765" s="4">
        <v>10.8</v>
      </c>
      <c r="S765" s="4">
        <v>8.5</v>
      </c>
      <c r="T765" s="4"/>
      <c r="U765" s="4"/>
      <c r="V765" s="4"/>
      <c r="W765" s="4"/>
      <c r="X765" s="4" t="s">
        <v>201</v>
      </c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 t="s">
        <v>965</v>
      </c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 t="b">
        <v>0</v>
      </c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</row>
    <row r="766" spans="1:75" ht="15.01" customHeight="1">
      <c r="A766" s="4" t="s">
        <v>209</v>
      </c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 t="s">
        <v>200</v>
      </c>
      <c r="Q766" s="4"/>
      <c r="R766" s="4"/>
      <c r="S766" s="4"/>
      <c r="T766" s="4"/>
      <c r="U766" s="4"/>
      <c r="V766" s="4"/>
      <c r="W766" s="4"/>
      <c r="X766" s="4" t="s">
        <v>201</v>
      </c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 t="s">
        <v>966</v>
      </c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 t="b">
        <v>0</v>
      </c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</row>
    <row r="767" spans="1:75" ht="15.01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 t="s">
        <v>200</v>
      </c>
      <c r="Q767" s="4"/>
      <c r="R767" s="4">
        <v>-9.5</v>
      </c>
      <c r="S767" s="4">
        <v>8.5</v>
      </c>
      <c r="T767" s="4"/>
      <c r="U767" s="4"/>
      <c r="V767" s="4"/>
      <c r="W767" s="4"/>
      <c r="X767" s="4" t="s">
        <v>201</v>
      </c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 t="s">
        <v>967</v>
      </c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 t="b">
        <v>0</v>
      </c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</row>
    <row r="768" spans="1:75" ht="15.01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 t="s">
        <v>200</v>
      </c>
      <c r="Q768" s="4"/>
      <c r="R768" s="4">
        <v>-41.3</v>
      </c>
      <c r="S768" s="4">
        <v>11.8</v>
      </c>
      <c r="T768" s="4"/>
      <c r="U768" s="4"/>
      <c r="V768" s="4"/>
      <c r="W768" s="4"/>
      <c r="X768" s="4" t="s">
        <v>201</v>
      </c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 t="s">
        <v>968</v>
      </c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 t="b">
        <v>0</v>
      </c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</row>
    <row r="769" spans="1:75" ht="15.01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 t="s">
        <v>200</v>
      </c>
      <c r="Q769" s="4"/>
      <c r="R769" s="4">
        <v>-57.4</v>
      </c>
      <c r="S769" s="4">
        <v>13.8</v>
      </c>
      <c r="T769" s="4"/>
      <c r="U769" s="4"/>
      <c r="V769" s="4"/>
      <c r="W769" s="4"/>
      <c r="X769" s="4" t="s">
        <v>201</v>
      </c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 t="s">
        <v>969</v>
      </c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 t="b">
        <v>0</v>
      </c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</row>
    <row r="770" spans="1:75" ht="15.01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 t="s">
        <v>200</v>
      </c>
      <c r="Q770" s="4"/>
      <c r="R770" s="4">
        <v>30.6</v>
      </c>
      <c r="S770" s="4">
        <v>12.7</v>
      </c>
      <c r="T770" s="4"/>
      <c r="U770" s="4"/>
      <c r="V770" s="4"/>
      <c r="W770" s="4"/>
      <c r="X770" s="4" t="s">
        <v>201</v>
      </c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 t="s">
        <v>970</v>
      </c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 t="b">
        <v>0</v>
      </c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</row>
    <row r="771" spans="1:75" ht="15.01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 t="s">
        <v>200</v>
      </c>
      <c r="Q771" s="4"/>
      <c r="R771" s="4">
        <v>4</v>
      </c>
      <c r="S771" s="4">
        <v>5.8</v>
      </c>
      <c r="T771" s="4"/>
      <c r="U771" s="4"/>
      <c r="V771" s="4"/>
      <c r="W771" s="4"/>
      <c r="X771" s="4" t="s">
        <v>201</v>
      </c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 t="s">
        <v>971</v>
      </c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 t="b">
        <v>0</v>
      </c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</row>
    <row r="772" spans="1:75" ht="15.01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 t="s">
        <v>200</v>
      </c>
      <c r="Q772" s="4"/>
      <c r="R772" s="4">
        <v>-4.2</v>
      </c>
      <c r="S772" s="4">
        <v>5.9</v>
      </c>
      <c r="T772" s="4"/>
      <c r="U772" s="4"/>
      <c r="V772" s="4"/>
      <c r="W772" s="4"/>
      <c r="X772" s="4" t="s">
        <v>201</v>
      </c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 t="s">
        <v>972</v>
      </c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 t="b">
        <v>0</v>
      </c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</row>
    <row r="773" spans="1:75" ht="15.01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 t="s">
        <v>200</v>
      </c>
      <c r="Q773" s="4"/>
      <c r="R773" s="4">
        <v>-13.9</v>
      </c>
      <c r="S773" s="4">
        <v>11</v>
      </c>
      <c r="T773" s="4"/>
      <c r="U773" s="4"/>
      <c r="V773" s="4"/>
      <c r="W773" s="4"/>
      <c r="X773" s="4" t="s">
        <v>201</v>
      </c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 t="s">
        <v>973</v>
      </c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 t="b">
        <v>0</v>
      </c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</row>
    <row r="774" spans="1:75" ht="15.01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 t="s">
        <v>200</v>
      </c>
      <c r="Q774" s="4"/>
      <c r="R774" s="4">
        <v>-33.8</v>
      </c>
      <c r="S774" s="4">
        <v>11.4</v>
      </c>
      <c r="T774" s="4"/>
      <c r="U774" s="4"/>
      <c r="V774" s="4"/>
      <c r="W774" s="4"/>
      <c r="X774" s="4" t="s">
        <v>201</v>
      </c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 t="s">
        <v>974</v>
      </c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 t="b">
        <v>0</v>
      </c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</row>
    <row r="775" spans="1:75" ht="15.01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 t="s">
        <v>200</v>
      </c>
      <c r="Q775" s="4"/>
      <c r="R775" s="4">
        <v>-0.7</v>
      </c>
      <c r="S775" s="4">
        <v>16.3</v>
      </c>
      <c r="T775" s="4"/>
      <c r="U775" s="4"/>
      <c r="V775" s="4"/>
      <c r="W775" s="4"/>
      <c r="X775" s="4" t="s">
        <v>201</v>
      </c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 t="s">
        <v>975</v>
      </c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 t="b">
        <v>0</v>
      </c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</row>
    <row r="776" spans="1:75" ht="15.01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 t="s">
        <v>200</v>
      </c>
      <c r="Q776" s="4"/>
      <c r="R776" s="4">
        <v>-22.3</v>
      </c>
      <c r="S776" s="4">
        <v>15.3</v>
      </c>
      <c r="T776" s="4"/>
      <c r="U776" s="4"/>
      <c r="V776" s="4"/>
      <c r="W776" s="4"/>
      <c r="X776" s="4" t="s">
        <v>201</v>
      </c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 t="s">
        <v>976</v>
      </c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 t="b">
        <v>0</v>
      </c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</row>
    <row r="777" spans="1:75" ht="15.01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 t="s">
        <v>200</v>
      </c>
      <c r="Q777" s="4"/>
      <c r="R777" s="4">
        <v>-64</v>
      </c>
      <c r="S777" s="4">
        <v>15.2</v>
      </c>
      <c r="T777" s="4"/>
      <c r="U777" s="4"/>
      <c r="V777" s="4"/>
      <c r="W777" s="4"/>
      <c r="X777" s="4" t="s">
        <v>201</v>
      </c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 t="s">
        <v>977</v>
      </c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 t="b">
        <v>0</v>
      </c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</row>
    <row r="778" spans="1:75" ht="15.01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 t="s">
        <v>200</v>
      </c>
      <c r="Q778" s="4"/>
      <c r="R778" s="4">
        <v>-1604.4</v>
      </c>
      <c r="S778" s="4">
        <v>18.5</v>
      </c>
      <c r="T778" s="4"/>
      <c r="U778" s="4"/>
      <c r="V778" s="4"/>
      <c r="W778" s="4"/>
      <c r="X778" s="4" t="s">
        <v>201</v>
      </c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 t="s">
        <v>978</v>
      </c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 t="b">
        <v>0</v>
      </c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</row>
    <row r="779" spans="1:75" ht="15.01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 t="s">
        <v>200</v>
      </c>
      <c r="Q779" s="4"/>
      <c r="R779" s="4">
        <v>-311.4</v>
      </c>
      <c r="S779" s="4">
        <v>12.3</v>
      </c>
      <c r="T779" s="4"/>
      <c r="U779" s="4"/>
      <c r="V779" s="4"/>
      <c r="W779" s="4"/>
      <c r="X779" s="4" t="s">
        <v>201</v>
      </c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 t="s">
        <v>979</v>
      </c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 t="b">
        <v>0</v>
      </c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</row>
    <row r="780" spans="1:75" ht="15.01" customHeight="1">
      <c r="A780" s="4" t="s">
        <v>209</v>
      </c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 t="s">
        <v>200</v>
      </c>
      <c r="Q780" s="4"/>
      <c r="R780" s="4"/>
      <c r="S780" s="4"/>
      <c r="T780" s="4"/>
      <c r="U780" s="4"/>
      <c r="V780" s="4"/>
      <c r="W780" s="4"/>
      <c r="X780" s="4" t="s">
        <v>201</v>
      </c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 t="s">
        <v>980</v>
      </c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 t="b">
        <v>0</v>
      </c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</row>
    <row r="781" spans="1:75" ht="15.01" customHeight="1">
      <c r="A781" s="4" t="s">
        <v>209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 t="s">
        <v>200</v>
      </c>
      <c r="Q781" s="4"/>
      <c r="R781" s="4"/>
      <c r="S781" s="4"/>
      <c r="T781" s="4"/>
      <c r="U781" s="4"/>
      <c r="V781" s="4"/>
      <c r="W781" s="4"/>
      <c r="X781" s="4" t="s">
        <v>201</v>
      </c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 t="s">
        <v>981</v>
      </c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 t="b">
        <v>0</v>
      </c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</row>
    <row r="782" spans="1:75" ht="15.01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 t="s">
        <v>200</v>
      </c>
      <c r="Q782" s="4"/>
      <c r="R782" s="4">
        <v>-171.3</v>
      </c>
      <c r="S782" s="4">
        <v>66</v>
      </c>
      <c r="T782" s="4"/>
      <c r="U782" s="4"/>
      <c r="V782" s="4"/>
      <c r="W782" s="4"/>
      <c r="X782" s="4" t="s">
        <v>201</v>
      </c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 t="s">
        <v>982</v>
      </c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 t="b">
        <v>0</v>
      </c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</row>
    <row r="783" spans="1:75" ht="15.01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 t="s">
        <v>200</v>
      </c>
      <c r="Q783" s="4"/>
      <c r="R783" s="4">
        <v>62.4</v>
      </c>
      <c r="S783" s="4">
        <v>6.5</v>
      </c>
      <c r="T783" s="4"/>
      <c r="U783" s="4"/>
      <c r="V783" s="4"/>
      <c r="W783" s="4"/>
      <c r="X783" s="4" t="s">
        <v>201</v>
      </c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 t="s">
        <v>983</v>
      </c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 t="b">
        <v>0</v>
      </c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</row>
    <row r="784" spans="1:75" ht="15.01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 t="s">
        <v>200</v>
      </c>
      <c r="Q784" s="4"/>
      <c r="R784" s="4">
        <v>14.2</v>
      </c>
      <c r="S784" s="4">
        <v>5.8</v>
      </c>
      <c r="T784" s="4"/>
      <c r="U784" s="4"/>
      <c r="V784" s="4"/>
      <c r="W784" s="4"/>
      <c r="X784" s="4" t="s">
        <v>201</v>
      </c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 t="s">
        <v>984</v>
      </c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 t="b">
        <v>0</v>
      </c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</row>
    <row r="785" spans="1:75" ht="15.01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 t="s">
        <v>200</v>
      </c>
      <c r="Q785" s="4"/>
      <c r="R785" s="4">
        <v>18</v>
      </c>
      <c r="S785" s="4">
        <v>6.5</v>
      </c>
      <c r="T785" s="4"/>
      <c r="U785" s="4"/>
      <c r="V785" s="4"/>
      <c r="W785" s="4"/>
      <c r="X785" s="4" t="s">
        <v>201</v>
      </c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 t="s">
        <v>985</v>
      </c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 t="b">
        <v>0</v>
      </c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</row>
    <row r="786" spans="1:75" ht="15.01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 t="s">
        <v>200</v>
      </c>
      <c r="Q786" s="4"/>
      <c r="R786" s="4">
        <v>-27.8</v>
      </c>
      <c r="S786" s="4">
        <v>8.5</v>
      </c>
      <c r="T786" s="4"/>
      <c r="U786" s="4"/>
      <c r="V786" s="4"/>
      <c r="W786" s="4"/>
      <c r="X786" s="4" t="s">
        <v>201</v>
      </c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 t="s">
        <v>986</v>
      </c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 t="b">
        <v>0</v>
      </c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</row>
    <row r="787" spans="1:75" ht="15.01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 t="s">
        <v>200</v>
      </c>
      <c r="Q787" s="4"/>
      <c r="R787" s="4">
        <v>-19.6</v>
      </c>
      <c r="S787" s="4">
        <v>11.8</v>
      </c>
      <c r="T787" s="4"/>
      <c r="U787" s="4"/>
      <c r="V787" s="4"/>
      <c r="W787" s="4"/>
      <c r="X787" s="4" t="s">
        <v>201</v>
      </c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 t="s">
        <v>987</v>
      </c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 t="b">
        <v>0</v>
      </c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</row>
    <row r="788" spans="1:75" ht="15.01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 t="s">
        <v>200</v>
      </c>
      <c r="Q788" s="4"/>
      <c r="R788" s="4">
        <v>44.4</v>
      </c>
      <c r="S788" s="4">
        <v>8.699999999999999</v>
      </c>
      <c r="T788" s="4"/>
      <c r="U788" s="4"/>
      <c r="V788" s="4"/>
      <c r="W788" s="4"/>
      <c r="X788" s="4" t="s">
        <v>201</v>
      </c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 t="s">
        <v>988</v>
      </c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 t="b">
        <v>0</v>
      </c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</row>
    <row r="789" spans="1:75" ht="15.01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 t="s">
        <v>200</v>
      </c>
      <c r="Q789" s="4"/>
      <c r="R789" s="4">
        <v>6.2</v>
      </c>
      <c r="S789" s="4">
        <v>5.8</v>
      </c>
      <c r="T789" s="4"/>
      <c r="U789" s="4"/>
      <c r="V789" s="4"/>
      <c r="W789" s="4"/>
      <c r="X789" s="4" t="s">
        <v>201</v>
      </c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 t="s">
        <v>989</v>
      </c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 t="b">
        <v>0</v>
      </c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</row>
    <row r="790" spans="1:75" ht="15.01" customHeight="1">
      <c r="A790" s="4" t="s">
        <v>209</v>
      </c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 t="s">
        <v>200</v>
      </c>
      <c r="Q790" s="4"/>
      <c r="R790" s="4"/>
      <c r="S790" s="4"/>
      <c r="T790" s="4"/>
      <c r="U790" s="4"/>
      <c r="V790" s="4"/>
      <c r="W790" s="4"/>
      <c r="X790" s="4" t="s">
        <v>201</v>
      </c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 t="s">
        <v>990</v>
      </c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 t="b">
        <v>0</v>
      </c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</row>
    <row r="791" spans="1:75" ht="15.01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 t="s">
        <v>200</v>
      </c>
      <c r="Q791" s="4"/>
      <c r="R791" s="4">
        <v>32.1</v>
      </c>
      <c r="S791" s="4">
        <v>5.6</v>
      </c>
      <c r="T791" s="4"/>
      <c r="U791" s="4"/>
      <c r="V791" s="4"/>
      <c r="W791" s="4"/>
      <c r="X791" s="4" t="s">
        <v>201</v>
      </c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 t="s">
        <v>991</v>
      </c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 t="b">
        <v>0</v>
      </c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</row>
    <row r="792" spans="1:75" ht="15.01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 t="s">
        <v>200</v>
      </c>
      <c r="Q792" s="4"/>
      <c r="R792" s="4">
        <v>10.6</v>
      </c>
      <c r="S792" s="4">
        <v>5.9</v>
      </c>
      <c r="T792" s="4"/>
      <c r="U792" s="4"/>
      <c r="V792" s="4"/>
      <c r="W792" s="4"/>
      <c r="X792" s="4" t="s">
        <v>201</v>
      </c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 t="s">
        <v>992</v>
      </c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 t="b">
        <v>0</v>
      </c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</row>
    <row r="793" spans="1:75" ht="15.01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 t="s">
        <v>200</v>
      </c>
      <c r="Q793" s="4"/>
      <c r="R793" s="4">
        <v>-2.3</v>
      </c>
      <c r="S793" s="4">
        <v>10.4</v>
      </c>
      <c r="T793" s="4"/>
      <c r="U793" s="4"/>
      <c r="V793" s="4"/>
      <c r="W793" s="4"/>
      <c r="X793" s="4" t="s">
        <v>201</v>
      </c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 t="s">
        <v>993</v>
      </c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 t="b">
        <v>0</v>
      </c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</row>
    <row r="794" spans="1:75" ht="15.01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 t="s">
        <v>200</v>
      </c>
      <c r="Q794" s="4"/>
      <c r="R794" s="4">
        <v>39.1</v>
      </c>
      <c r="S794" s="4">
        <v>8.6</v>
      </c>
      <c r="T794" s="4"/>
      <c r="U794" s="4"/>
      <c r="V794" s="4"/>
      <c r="W794" s="4"/>
      <c r="X794" s="4" t="s">
        <v>201</v>
      </c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 t="s">
        <v>994</v>
      </c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 t="b">
        <v>0</v>
      </c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</row>
    <row r="795" spans="1:75" ht="15.01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 t="s">
        <v>200</v>
      </c>
      <c r="Q795" s="4"/>
      <c r="R795" s="4">
        <v>38.3</v>
      </c>
      <c r="S795" s="4">
        <v>7.7</v>
      </c>
      <c r="T795" s="4"/>
      <c r="U795" s="4"/>
      <c r="V795" s="4"/>
      <c r="W795" s="4"/>
      <c r="X795" s="4" t="s">
        <v>201</v>
      </c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 t="s">
        <v>995</v>
      </c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 t="b">
        <v>0</v>
      </c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</row>
    <row r="796" spans="1:75" ht="15.01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 t="s">
        <v>200</v>
      </c>
      <c r="Q796" s="4"/>
      <c r="R796" s="4">
        <v>-14.3</v>
      </c>
      <c r="S796" s="4">
        <v>6</v>
      </c>
      <c r="T796" s="4"/>
      <c r="U796" s="4"/>
      <c r="V796" s="4"/>
      <c r="W796" s="4"/>
      <c r="X796" s="4" t="s">
        <v>201</v>
      </c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 t="s">
        <v>996</v>
      </c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 t="b">
        <v>0</v>
      </c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</row>
    <row r="797" spans="1:75" ht="15.01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 t="s">
        <v>200</v>
      </c>
      <c r="Q797" s="4"/>
      <c r="R797" s="4">
        <v>-28.6</v>
      </c>
      <c r="S797" s="4">
        <v>9.199999999999999</v>
      </c>
      <c r="T797" s="4"/>
      <c r="U797" s="4"/>
      <c r="V797" s="4"/>
      <c r="W797" s="4"/>
      <c r="X797" s="4" t="s">
        <v>201</v>
      </c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 t="s">
        <v>997</v>
      </c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 t="b">
        <v>0</v>
      </c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</row>
    <row r="798" spans="1:75" ht="15.01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 t="s">
        <v>200</v>
      </c>
      <c r="Q798" s="4"/>
      <c r="R798" s="4">
        <v>26.4</v>
      </c>
      <c r="S798" s="4">
        <v>2.3</v>
      </c>
      <c r="T798" s="4"/>
      <c r="U798" s="4"/>
      <c r="V798" s="4"/>
      <c r="W798" s="4"/>
      <c r="X798" s="4" t="s">
        <v>201</v>
      </c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 t="s">
        <v>998</v>
      </c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 t="b">
        <v>0</v>
      </c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</row>
    <row r="799" spans="1:75" ht="15.01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 t="s">
        <v>200</v>
      </c>
      <c r="Q799" s="4"/>
      <c r="R799" s="4">
        <v>46</v>
      </c>
      <c r="S799" s="4">
        <v>7.4</v>
      </c>
      <c r="T799" s="4"/>
      <c r="U799" s="4"/>
      <c r="V799" s="4"/>
      <c r="W799" s="4"/>
      <c r="X799" s="4" t="s">
        <v>201</v>
      </c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 t="s">
        <v>999</v>
      </c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 t="b">
        <v>0</v>
      </c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</row>
    <row r="800" spans="1:75" ht="15.01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 t="s">
        <v>200</v>
      </c>
      <c r="Q800" s="4"/>
      <c r="R800" s="4">
        <v>27.3</v>
      </c>
      <c r="S800" s="4">
        <v>2.2</v>
      </c>
      <c r="T800" s="4"/>
      <c r="U800" s="4"/>
      <c r="V800" s="4"/>
      <c r="W800" s="4"/>
      <c r="X800" s="4" t="s">
        <v>201</v>
      </c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 t="s">
        <v>1000</v>
      </c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 t="b">
        <v>0</v>
      </c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</row>
    <row r="801" spans="1:75" ht="15.01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 t="s">
        <v>200</v>
      </c>
      <c r="Q801" s="4"/>
      <c r="R801" s="4">
        <v>47.9</v>
      </c>
      <c r="S801" s="4">
        <v>7.3</v>
      </c>
      <c r="T801" s="4"/>
      <c r="U801" s="4"/>
      <c r="V801" s="4"/>
      <c r="W801" s="4"/>
      <c r="X801" s="4" t="s">
        <v>201</v>
      </c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 t="s">
        <v>1001</v>
      </c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 t="b">
        <v>0</v>
      </c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</row>
    <row r="802" spans="1:75" ht="15.01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 t="s">
        <v>200</v>
      </c>
      <c r="Q802" s="4"/>
      <c r="R802" s="4">
        <v>-34.7</v>
      </c>
      <c r="S802" s="4">
        <v>7</v>
      </c>
      <c r="T802" s="4"/>
      <c r="U802" s="4"/>
      <c r="V802" s="4"/>
      <c r="W802" s="4"/>
      <c r="X802" s="4" t="s">
        <v>201</v>
      </c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 t="s">
        <v>1002</v>
      </c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 t="b">
        <v>0</v>
      </c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</row>
    <row r="803" spans="1:75" ht="15.01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 t="s">
        <v>200</v>
      </c>
      <c r="Q803" s="4"/>
      <c r="R803" s="4">
        <v>-27.5</v>
      </c>
      <c r="S803" s="4">
        <v>6</v>
      </c>
      <c r="T803" s="4"/>
      <c r="U803" s="4"/>
      <c r="V803" s="4"/>
      <c r="W803" s="4"/>
      <c r="X803" s="4" t="s">
        <v>201</v>
      </c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 t="s">
        <v>1003</v>
      </c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 t="b">
        <v>0</v>
      </c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</row>
    <row r="804" spans="1:75" ht="15.01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 t="s">
        <v>200</v>
      </c>
      <c r="Q804" s="4"/>
      <c r="R804" s="4">
        <v>-4.9</v>
      </c>
      <c r="S804" s="4">
        <v>3.8</v>
      </c>
      <c r="T804" s="4"/>
      <c r="U804" s="4"/>
      <c r="V804" s="4"/>
      <c r="W804" s="4"/>
      <c r="X804" s="4" t="s">
        <v>201</v>
      </c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 t="s">
        <v>1004</v>
      </c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 t="b">
        <v>0</v>
      </c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</row>
    <row r="805" spans="1:75" ht="15.01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 t="s">
        <v>200</v>
      </c>
      <c r="Q805" s="4"/>
      <c r="R805" s="4">
        <v>-21.6</v>
      </c>
      <c r="S805" s="4">
        <v>3.9</v>
      </c>
      <c r="T805" s="4"/>
      <c r="U805" s="4"/>
      <c r="V805" s="4"/>
      <c r="W805" s="4"/>
      <c r="X805" s="4" t="s">
        <v>201</v>
      </c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 t="s">
        <v>1005</v>
      </c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 t="b">
        <v>0</v>
      </c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</row>
    <row r="806" spans="1:75" ht="15.01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 t="s">
        <v>200</v>
      </c>
      <c r="Q806" s="4"/>
      <c r="R806" s="4">
        <v>6.5</v>
      </c>
      <c r="S806" s="4">
        <v>2.5</v>
      </c>
      <c r="T806" s="4"/>
      <c r="U806" s="4"/>
      <c r="V806" s="4"/>
      <c r="W806" s="4"/>
      <c r="X806" s="4" t="s">
        <v>201</v>
      </c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 t="s">
        <v>1006</v>
      </c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 t="b">
        <v>0</v>
      </c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</row>
    <row r="807" spans="1:75" ht="15.01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 t="s">
        <v>200</v>
      </c>
      <c r="Q807" s="4"/>
      <c r="R807" s="4">
        <v>-10.2</v>
      </c>
      <c r="S807" s="4">
        <v>10.2</v>
      </c>
      <c r="T807" s="4"/>
      <c r="U807" s="4"/>
      <c r="V807" s="4"/>
      <c r="W807" s="4"/>
      <c r="X807" s="4" t="s">
        <v>201</v>
      </c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 t="s">
        <v>1007</v>
      </c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 t="b">
        <v>0</v>
      </c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</row>
    <row r="808" spans="1:75" ht="15.01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 t="s">
        <v>200</v>
      </c>
      <c r="Q808" s="4"/>
      <c r="R808" s="4">
        <v>-16.6</v>
      </c>
      <c r="S808" s="4">
        <v>1.6</v>
      </c>
      <c r="T808" s="4"/>
      <c r="U808" s="4"/>
      <c r="V808" s="4"/>
      <c r="W808" s="4"/>
      <c r="X808" s="4" t="s">
        <v>201</v>
      </c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 t="s">
        <v>1008</v>
      </c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 t="b">
        <v>0</v>
      </c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</row>
    <row r="809" spans="1:75" ht="15.01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 t="s">
        <v>200</v>
      </c>
      <c r="Q809" s="4"/>
      <c r="R809" s="4">
        <v>-7.9</v>
      </c>
      <c r="S809" s="4">
        <v>2.7</v>
      </c>
      <c r="T809" s="4"/>
      <c r="U809" s="4"/>
      <c r="V809" s="4"/>
      <c r="W809" s="4"/>
      <c r="X809" s="4" t="s">
        <v>201</v>
      </c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 t="s">
        <v>1009</v>
      </c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 t="b">
        <v>0</v>
      </c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</row>
    <row r="810" spans="1:75" ht="15.01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 t="s">
        <v>200</v>
      </c>
      <c r="Q810" s="4"/>
      <c r="R810" s="4">
        <v>-16</v>
      </c>
      <c r="S810" s="4">
        <v>6.1</v>
      </c>
      <c r="T810" s="4"/>
      <c r="U810" s="4"/>
      <c r="V810" s="4"/>
      <c r="W810" s="4"/>
      <c r="X810" s="4" t="s">
        <v>201</v>
      </c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 t="s">
        <v>1010</v>
      </c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 t="b">
        <v>0</v>
      </c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</row>
    <row r="811" spans="1:75" ht="15.01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 t="s">
        <v>200</v>
      </c>
      <c r="Q811" s="4"/>
      <c r="R811" s="4">
        <v>-26.5</v>
      </c>
      <c r="S811" s="4">
        <v>2.7</v>
      </c>
      <c r="T811" s="4"/>
      <c r="U811" s="4"/>
      <c r="V811" s="4"/>
      <c r="W811" s="4"/>
      <c r="X811" s="4" t="s">
        <v>201</v>
      </c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 t="s">
        <v>1011</v>
      </c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 t="b">
        <v>0</v>
      </c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</row>
    <row r="812" spans="1:75" ht="15.01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 t="s">
        <v>200</v>
      </c>
      <c r="Q812" s="4"/>
      <c r="R812" s="4">
        <v>3.6</v>
      </c>
      <c r="S812" s="4">
        <v>3.4</v>
      </c>
      <c r="T812" s="4"/>
      <c r="U812" s="4"/>
      <c r="V812" s="4"/>
      <c r="W812" s="4"/>
      <c r="X812" s="4" t="s">
        <v>201</v>
      </c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 t="s">
        <v>1012</v>
      </c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 t="b">
        <v>0</v>
      </c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</row>
    <row r="813" spans="1:75" ht="15.01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 t="s">
        <v>200</v>
      </c>
      <c r="Q813" s="4"/>
      <c r="R813" s="4">
        <v>2.6</v>
      </c>
      <c r="S813" s="4">
        <v>5.8</v>
      </c>
      <c r="T813" s="4"/>
      <c r="U813" s="4"/>
      <c r="V813" s="4"/>
      <c r="W813" s="4"/>
      <c r="X813" s="4" t="s">
        <v>201</v>
      </c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 t="s">
        <v>1013</v>
      </c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 t="b">
        <v>0</v>
      </c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</row>
    <row r="814" spans="1:75" ht="15.01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 t="s">
        <v>200</v>
      </c>
      <c r="Q814" s="4"/>
      <c r="R814" s="4">
        <v>2.2</v>
      </c>
      <c r="S814" s="4">
        <v>5.8</v>
      </c>
      <c r="T814" s="4"/>
      <c r="U814" s="4"/>
      <c r="V814" s="4"/>
      <c r="W814" s="4"/>
      <c r="X814" s="4" t="s">
        <v>201</v>
      </c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 t="s">
        <v>1014</v>
      </c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 t="b">
        <v>0</v>
      </c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</row>
    <row r="815" spans="1:75" ht="15.01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 t="s">
        <v>200</v>
      </c>
      <c r="Q815" s="4"/>
      <c r="R815" s="4">
        <v>-2.9</v>
      </c>
      <c r="S815" s="4">
        <v>3.4</v>
      </c>
      <c r="T815" s="4"/>
      <c r="U815" s="4"/>
      <c r="V815" s="4"/>
      <c r="W815" s="4"/>
      <c r="X815" s="4" t="s">
        <v>201</v>
      </c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 t="s">
        <v>1015</v>
      </c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 t="b">
        <v>0</v>
      </c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</row>
    <row r="816" spans="1:75" ht="15.01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 t="s">
        <v>200</v>
      </c>
      <c r="Q816" s="4"/>
      <c r="R816" s="4">
        <v>-0.7</v>
      </c>
      <c r="S816" s="4">
        <v>4.1</v>
      </c>
      <c r="T816" s="4"/>
      <c r="U816" s="4"/>
      <c r="V816" s="4"/>
      <c r="W816" s="4"/>
      <c r="X816" s="4" t="s">
        <v>201</v>
      </c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 t="s">
        <v>1016</v>
      </c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 t="b">
        <v>0</v>
      </c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</row>
    <row r="817" spans="1:75" ht="15.01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 t="s">
        <v>200</v>
      </c>
      <c r="Q817" s="4"/>
      <c r="R817" s="4">
        <v>-18.6</v>
      </c>
      <c r="S817" s="4">
        <v>3.7</v>
      </c>
      <c r="T817" s="4"/>
      <c r="U817" s="4"/>
      <c r="V817" s="4"/>
      <c r="W817" s="4"/>
      <c r="X817" s="4" t="s">
        <v>201</v>
      </c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 t="s">
        <v>1017</v>
      </c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 t="b">
        <v>0</v>
      </c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</row>
    <row r="818" spans="1:75" ht="15.01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 t="s">
        <v>200</v>
      </c>
      <c r="Q818" s="4"/>
      <c r="R818" s="4">
        <v>-7.4</v>
      </c>
      <c r="S818" s="4">
        <v>1.5</v>
      </c>
      <c r="T818" s="4"/>
      <c r="U818" s="4"/>
      <c r="V818" s="4"/>
      <c r="W818" s="4"/>
      <c r="X818" s="4" t="s">
        <v>201</v>
      </c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 t="s">
        <v>1018</v>
      </c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 t="b">
        <v>0</v>
      </c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</row>
    <row r="819" spans="1:75" ht="15.01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 t="s">
        <v>200</v>
      </c>
      <c r="Q819" s="4"/>
      <c r="R819" s="4">
        <v>-6.1</v>
      </c>
      <c r="S819" s="4">
        <v>6.6</v>
      </c>
      <c r="T819" s="4"/>
      <c r="U819" s="4"/>
      <c r="V819" s="4"/>
      <c r="W819" s="4"/>
      <c r="X819" s="4" t="s">
        <v>201</v>
      </c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 t="s">
        <v>1019</v>
      </c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 t="b">
        <v>0</v>
      </c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</row>
    <row r="820" spans="1:75" ht="15.01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 t="s">
        <v>200</v>
      </c>
      <c r="Q820" s="4"/>
      <c r="R820" s="4">
        <v>6.1</v>
      </c>
      <c r="S820" s="4">
        <v>6.5</v>
      </c>
      <c r="T820" s="4"/>
      <c r="U820" s="4"/>
      <c r="V820" s="4"/>
      <c r="W820" s="4"/>
      <c r="X820" s="4" t="s">
        <v>201</v>
      </c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 t="s">
        <v>1020</v>
      </c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 t="b">
        <v>0</v>
      </c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</row>
    <row r="821" spans="1:75" ht="15.01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 t="s">
        <v>200</v>
      </c>
      <c r="Q821" s="4"/>
      <c r="R821" s="4">
        <v>-14.9</v>
      </c>
      <c r="S821" s="4">
        <v>6.2</v>
      </c>
      <c r="T821" s="4"/>
      <c r="U821" s="4"/>
      <c r="V821" s="4"/>
      <c r="W821" s="4"/>
      <c r="X821" s="4" t="s">
        <v>201</v>
      </c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 t="s">
        <v>1021</v>
      </c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 t="b">
        <v>0</v>
      </c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</row>
    <row r="822" spans="1:75" ht="15.01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 t="s">
        <v>200</v>
      </c>
      <c r="Q822" s="4"/>
      <c r="R822" s="4">
        <v>-9.9</v>
      </c>
      <c r="S822" s="4">
        <v>8.199999999999999</v>
      </c>
      <c r="T822" s="4"/>
      <c r="U822" s="4"/>
      <c r="V822" s="4"/>
      <c r="W822" s="4"/>
      <c r="X822" s="4" t="s">
        <v>201</v>
      </c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 t="s">
        <v>1022</v>
      </c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 t="b">
        <v>0</v>
      </c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</row>
    <row r="823" spans="1:75" ht="15.01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 t="s">
        <v>200</v>
      </c>
      <c r="Q823" s="4"/>
      <c r="R823" s="4">
        <v>-16.5</v>
      </c>
      <c r="S823" s="4">
        <v>8.199999999999999</v>
      </c>
      <c r="T823" s="4"/>
      <c r="U823" s="4"/>
      <c r="V823" s="4"/>
      <c r="W823" s="4"/>
      <c r="X823" s="4" t="s">
        <v>201</v>
      </c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 t="s">
        <v>1023</v>
      </c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 t="b">
        <v>0</v>
      </c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</row>
    <row r="824" spans="1:75" ht="15.01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 t="s">
        <v>200</v>
      </c>
      <c r="Q824" s="4"/>
      <c r="R824" s="4">
        <v>-30.1</v>
      </c>
      <c r="S824" s="4">
        <v>16.9</v>
      </c>
      <c r="T824" s="4"/>
      <c r="U824" s="4"/>
      <c r="V824" s="4"/>
      <c r="W824" s="4"/>
      <c r="X824" s="4" t="s">
        <v>201</v>
      </c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 t="s">
        <v>1024</v>
      </c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 t="b">
        <v>0</v>
      </c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</row>
    <row r="825" spans="1:75" ht="15.01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 t="s">
        <v>200</v>
      </c>
      <c r="Q825" s="4"/>
      <c r="R825" s="4">
        <v>13.8</v>
      </c>
      <c r="S825" s="4">
        <v>8.6</v>
      </c>
      <c r="T825" s="4"/>
      <c r="U825" s="4"/>
      <c r="V825" s="4"/>
      <c r="W825" s="4"/>
      <c r="X825" s="4" t="s">
        <v>201</v>
      </c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 t="s">
        <v>1025</v>
      </c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 t="b">
        <v>0</v>
      </c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</row>
    <row r="826" spans="1:75" ht="15.01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 t="s">
        <v>200</v>
      </c>
      <c r="Q826" s="4"/>
      <c r="R826" s="4">
        <v>-14.2</v>
      </c>
      <c r="S826" s="4">
        <v>9.5</v>
      </c>
      <c r="T826" s="4"/>
      <c r="U826" s="4"/>
      <c r="V826" s="4"/>
      <c r="W826" s="4"/>
      <c r="X826" s="4" t="s">
        <v>201</v>
      </c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 t="s">
        <v>1026</v>
      </c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 t="b">
        <v>0</v>
      </c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</row>
    <row r="827" spans="1:75" ht="15.01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 t="s">
        <v>200</v>
      </c>
      <c r="Q827" s="4"/>
      <c r="R827" s="4">
        <v>-14.1</v>
      </c>
      <c r="S827" s="4">
        <v>8.6</v>
      </c>
      <c r="T827" s="4"/>
      <c r="U827" s="4"/>
      <c r="V827" s="4"/>
      <c r="W827" s="4"/>
      <c r="X827" s="4" t="s">
        <v>201</v>
      </c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 t="s">
        <v>1027</v>
      </c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 t="b">
        <v>0</v>
      </c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</row>
    <row r="828" spans="1:75" ht="15.01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 t="s">
        <v>200</v>
      </c>
      <c r="Q828" s="4"/>
      <c r="R828" s="4">
        <v>-38.3</v>
      </c>
      <c r="S828" s="4">
        <v>38.5</v>
      </c>
      <c r="T828" s="4"/>
      <c r="U828" s="4"/>
      <c r="V828" s="4"/>
      <c r="W828" s="4"/>
      <c r="X828" s="4" t="s">
        <v>201</v>
      </c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 t="s">
        <v>1028</v>
      </c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 t="b">
        <v>0</v>
      </c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</row>
    <row r="829" spans="1:75" ht="15.01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 t="s">
        <v>200</v>
      </c>
      <c r="Q829" s="4"/>
      <c r="R829" s="4">
        <v>-20.3</v>
      </c>
      <c r="S829" s="4">
        <v>8.699999999999999</v>
      </c>
      <c r="T829" s="4"/>
      <c r="U829" s="4"/>
      <c r="V829" s="4"/>
      <c r="W829" s="4"/>
      <c r="X829" s="4" t="s">
        <v>201</v>
      </c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 t="s">
        <v>1029</v>
      </c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 t="b">
        <v>0</v>
      </c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</row>
    <row r="830" spans="1:75" ht="15.01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 t="s">
        <v>200</v>
      </c>
      <c r="Q830" s="4"/>
      <c r="R830" s="4">
        <v>-19.4</v>
      </c>
      <c r="S830" s="4">
        <v>14.8</v>
      </c>
      <c r="T830" s="4"/>
      <c r="U830" s="4"/>
      <c r="V830" s="4"/>
      <c r="W830" s="4"/>
      <c r="X830" s="4" t="s">
        <v>201</v>
      </c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 t="s">
        <v>1030</v>
      </c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 t="b">
        <v>0</v>
      </c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</row>
    <row r="831" spans="1:75" ht="15.01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 t="s">
        <v>200</v>
      </c>
      <c r="Q831" s="4"/>
      <c r="R831" s="4">
        <v>-30</v>
      </c>
      <c r="S831" s="4">
        <v>14.2</v>
      </c>
      <c r="T831" s="4"/>
      <c r="U831" s="4"/>
      <c r="V831" s="4"/>
      <c r="W831" s="4"/>
      <c r="X831" s="4" t="s">
        <v>201</v>
      </c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 t="s">
        <v>1031</v>
      </c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 t="b">
        <v>0</v>
      </c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</row>
    <row r="832" spans="1:75" ht="15.01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 t="s">
        <v>200</v>
      </c>
      <c r="Q832" s="4"/>
      <c r="R832" s="4">
        <v>-131.7</v>
      </c>
      <c r="S832" s="4">
        <v>10.9</v>
      </c>
      <c r="T832" s="4"/>
      <c r="U832" s="4"/>
      <c r="V832" s="4"/>
      <c r="W832" s="4"/>
      <c r="X832" s="4" t="s">
        <v>201</v>
      </c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 t="s">
        <v>1032</v>
      </c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 t="b">
        <v>0</v>
      </c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</row>
    <row r="833" spans="1:75" ht="15.01" customHeight="1">
      <c r="A833" s="4" t="s">
        <v>209</v>
      </c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 t="s">
        <v>200</v>
      </c>
      <c r="Q833" s="4"/>
      <c r="R833" s="4"/>
      <c r="S833" s="4"/>
      <c r="T833" s="4"/>
      <c r="U833" s="4"/>
      <c r="V833" s="4"/>
      <c r="W833" s="4"/>
      <c r="X833" s="4" t="s">
        <v>201</v>
      </c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 t="s">
        <v>1033</v>
      </c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 t="b">
        <v>0</v>
      </c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</row>
    <row r="834" spans="1:75" ht="15.01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 t="s">
        <v>200</v>
      </c>
      <c r="Q834" s="4"/>
      <c r="R834" s="4">
        <v>1.8</v>
      </c>
      <c r="S834" s="4">
        <v>7.3</v>
      </c>
      <c r="T834" s="4"/>
      <c r="U834" s="4"/>
      <c r="V834" s="4"/>
      <c r="W834" s="4"/>
      <c r="X834" s="4" t="s">
        <v>201</v>
      </c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 t="s">
        <v>1034</v>
      </c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 t="b">
        <v>0</v>
      </c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</row>
    <row r="835" spans="1:75" ht="15.01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 t="s">
        <v>200</v>
      </c>
      <c r="Q835" s="4"/>
      <c r="R835" s="4">
        <v>2.7</v>
      </c>
      <c r="S835" s="4">
        <v>7.3</v>
      </c>
      <c r="T835" s="4"/>
      <c r="U835" s="4"/>
      <c r="V835" s="4"/>
      <c r="W835" s="4"/>
      <c r="X835" s="4" t="s">
        <v>201</v>
      </c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 t="s">
        <v>1035</v>
      </c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 t="b">
        <v>0</v>
      </c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</row>
    <row r="836" spans="1:75" ht="15.01" customHeight="1">
      <c r="A836" s="4" t="s">
        <v>209</v>
      </c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 t="s">
        <v>200</v>
      </c>
      <c r="Q836" s="4"/>
      <c r="R836" s="4"/>
      <c r="S836" s="4"/>
      <c r="T836" s="4"/>
      <c r="U836" s="4"/>
      <c r="V836" s="4"/>
      <c r="W836" s="4"/>
      <c r="X836" s="4" t="s">
        <v>201</v>
      </c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 t="s">
        <v>1036</v>
      </c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 t="b">
        <v>0</v>
      </c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</row>
    <row r="837" spans="1:75" ht="15.01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 t="s">
        <v>200</v>
      </c>
      <c r="Q837" s="4"/>
      <c r="R837" s="4">
        <v>-465.1</v>
      </c>
      <c r="S837" s="4">
        <v>14.2</v>
      </c>
      <c r="T837" s="4"/>
      <c r="U837" s="4"/>
      <c r="V837" s="4"/>
      <c r="W837" s="4"/>
      <c r="X837" s="4" t="s">
        <v>201</v>
      </c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 t="s">
        <v>1037</v>
      </c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 t="b">
        <v>0</v>
      </c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</row>
    <row r="838" spans="1:75" ht="15.01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 t="s">
        <v>200</v>
      </c>
      <c r="Q838" s="4"/>
      <c r="R838" s="4">
        <v>-9.5</v>
      </c>
      <c r="S838" s="4">
        <v>11.6</v>
      </c>
      <c r="T838" s="4"/>
      <c r="U838" s="4"/>
      <c r="V838" s="4"/>
      <c r="W838" s="4"/>
      <c r="X838" s="4" t="s">
        <v>201</v>
      </c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 t="s">
        <v>1038</v>
      </c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 t="b">
        <v>0</v>
      </c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</row>
    <row r="839" spans="1:75" ht="15.01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 t="s">
        <v>200</v>
      </c>
      <c r="Q839" s="4"/>
      <c r="R839" s="4">
        <v>-446.5</v>
      </c>
      <c r="S839" s="4">
        <v>18.3</v>
      </c>
      <c r="T839" s="4"/>
      <c r="U839" s="4"/>
      <c r="V839" s="4"/>
      <c r="W839" s="4"/>
      <c r="X839" s="4" t="s">
        <v>201</v>
      </c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 t="s">
        <v>1039</v>
      </c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 t="b">
        <v>0</v>
      </c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</row>
    <row r="840" spans="1:75" ht="15.01" customHeight="1">
      <c r="A840" s="4" t="s">
        <v>209</v>
      </c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 t="s">
        <v>200</v>
      </c>
      <c r="Q840" s="4"/>
      <c r="R840" s="4"/>
      <c r="S840" s="4"/>
      <c r="T840" s="4"/>
      <c r="U840" s="4"/>
      <c r="V840" s="4"/>
      <c r="W840" s="4"/>
      <c r="X840" s="4" t="s">
        <v>201</v>
      </c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 t="s">
        <v>1040</v>
      </c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 t="b">
        <v>0</v>
      </c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</row>
    <row r="841" spans="1:75" ht="15.01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 t="s">
        <v>200</v>
      </c>
      <c r="Q841" s="4"/>
      <c r="R841" s="4">
        <v>-63.9</v>
      </c>
      <c r="S841" s="4">
        <v>13.7</v>
      </c>
      <c r="T841" s="4"/>
      <c r="U841" s="4"/>
      <c r="V841" s="4"/>
      <c r="W841" s="4"/>
      <c r="X841" s="4" t="s">
        <v>201</v>
      </c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 t="s">
        <v>1041</v>
      </c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 t="b">
        <v>0</v>
      </c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</row>
    <row r="842" spans="1:75" ht="15.01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 t="s">
        <v>200</v>
      </c>
      <c r="Q842" s="4"/>
      <c r="R842" s="4">
        <v>-75.40000000000001</v>
      </c>
      <c r="S842" s="4">
        <v>13.8</v>
      </c>
      <c r="T842" s="4"/>
      <c r="U842" s="4"/>
      <c r="V842" s="4"/>
      <c r="W842" s="4"/>
      <c r="X842" s="4" t="s">
        <v>201</v>
      </c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 t="s">
        <v>1042</v>
      </c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 t="b">
        <v>0</v>
      </c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</row>
    <row r="843" spans="1:75" ht="15.01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 t="s">
        <v>200</v>
      </c>
      <c r="Q843" s="4"/>
      <c r="R843" s="4">
        <v>-54</v>
      </c>
      <c r="S843" s="4">
        <v>12.3</v>
      </c>
      <c r="T843" s="4"/>
      <c r="U843" s="4"/>
      <c r="V843" s="4"/>
      <c r="W843" s="4"/>
      <c r="X843" s="4" t="s">
        <v>201</v>
      </c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 t="s">
        <v>1043</v>
      </c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 t="b">
        <v>0</v>
      </c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</row>
    <row r="844" spans="1:75" ht="15.01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 t="s">
        <v>200</v>
      </c>
      <c r="Q844" s="4"/>
      <c r="R844" s="4">
        <v>-32</v>
      </c>
      <c r="S844" s="4">
        <v>13</v>
      </c>
      <c r="T844" s="4"/>
      <c r="U844" s="4"/>
      <c r="V844" s="4"/>
      <c r="W844" s="4"/>
      <c r="X844" s="4" t="s">
        <v>201</v>
      </c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 t="s">
        <v>1044</v>
      </c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 t="b">
        <v>0</v>
      </c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</row>
    <row r="845" spans="1:75" ht="15.01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 t="s">
        <v>200</v>
      </c>
      <c r="Q845" s="4"/>
      <c r="R845" s="4">
        <v>-19</v>
      </c>
      <c r="S845" s="4">
        <v>10.3</v>
      </c>
      <c r="T845" s="4"/>
      <c r="U845" s="4"/>
      <c r="V845" s="4"/>
      <c r="W845" s="4"/>
      <c r="X845" s="4" t="s">
        <v>201</v>
      </c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 t="s">
        <v>1045</v>
      </c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 t="b">
        <v>0</v>
      </c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</row>
    <row r="846" spans="1:75" ht="15.01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 t="s">
        <v>200</v>
      </c>
      <c r="Q846" s="4"/>
      <c r="R846" s="4">
        <v>-11.1</v>
      </c>
      <c r="S846" s="4">
        <v>12.9</v>
      </c>
      <c r="T846" s="4"/>
      <c r="U846" s="4"/>
      <c r="V846" s="4"/>
      <c r="W846" s="4"/>
      <c r="X846" s="4" t="s">
        <v>201</v>
      </c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 t="s">
        <v>1046</v>
      </c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 t="b">
        <v>0</v>
      </c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</row>
    <row r="847" spans="1:75" ht="15.01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 t="s">
        <v>200</v>
      </c>
      <c r="Q847" s="4"/>
      <c r="R847" s="4">
        <v>-144.8</v>
      </c>
      <c r="S847" s="4">
        <v>12.8</v>
      </c>
      <c r="T847" s="4"/>
      <c r="U847" s="4"/>
      <c r="V847" s="4"/>
      <c r="W847" s="4"/>
      <c r="X847" s="4" t="s">
        <v>201</v>
      </c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 t="s">
        <v>1047</v>
      </c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 t="b">
        <v>0</v>
      </c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</row>
    <row r="848" spans="1:75" ht="15.01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 t="s">
        <v>200</v>
      </c>
      <c r="Q848" s="4"/>
      <c r="R848" s="4">
        <v>-236.4</v>
      </c>
      <c r="S848" s="4">
        <v>11.1</v>
      </c>
      <c r="T848" s="4"/>
      <c r="U848" s="4"/>
      <c r="V848" s="4"/>
      <c r="W848" s="4"/>
      <c r="X848" s="4" t="s">
        <v>201</v>
      </c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 t="s">
        <v>1048</v>
      </c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 t="b">
        <v>0</v>
      </c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</row>
    <row r="849" spans="1:75" ht="15.01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 t="s">
        <v>200</v>
      </c>
      <c r="Q849" s="4"/>
      <c r="R849" s="4">
        <v>3.2</v>
      </c>
      <c r="S849" s="4">
        <v>9.300000000000001</v>
      </c>
      <c r="T849" s="4"/>
      <c r="U849" s="4"/>
      <c r="V849" s="4"/>
      <c r="W849" s="4"/>
      <c r="X849" s="4" t="s">
        <v>201</v>
      </c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 t="s">
        <v>1049</v>
      </c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 t="b">
        <v>0</v>
      </c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</row>
    <row r="850" spans="1:75" ht="15.01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 t="s">
        <v>200</v>
      </c>
      <c r="Q850" s="4"/>
      <c r="R850" s="4">
        <v>23.8</v>
      </c>
      <c r="S850" s="4">
        <v>9.5</v>
      </c>
      <c r="T850" s="4"/>
      <c r="U850" s="4"/>
      <c r="V850" s="4"/>
      <c r="W850" s="4"/>
      <c r="X850" s="4" t="s">
        <v>201</v>
      </c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 t="s">
        <v>1050</v>
      </c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 t="b">
        <v>0</v>
      </c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</row>
    <row r="851" spans="1:75" ht="15.01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 t="s">
        <v>200</v>
      </c>
      <c r="Q851" s="4"/>
      <c r="R851" s="4">
        <v>-24.8</v>
      </c>
      <c r="S851" s="4">
        <v>8.199999999999999</v>
      </c>
      <c r="T851" s="4"/>
      <c r="U851" s="4"/>
      <c r="V851" s="4"/>
      <c r="W851" s="4"/>
      <c r="X851" s="4" t="s">
        <v>201</v>
      </c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 t="s">
        <v>1051</v>
      </c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 t="b">
        <v>0</v>
      </c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</row>
    <row r="852" spans="1:75" ht="15.01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 t="s">
        <v>200</v>
      </c>
      <c r="Q852" s="4"/>
      <c r="R852" s="4">
        <v>31.1</v>
      </c>
      <c r="S852" s="4">
        <v>16.7</v>
      </c>
      <c r="T852" s="4"/>
      <c r="U852" s="4"/>
      <c r="V852" s="4"/>
      <c r="W852" s="4"/>
      <c r="X852" s="4" t="s">
        <v>201</v>
      </c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 t="s">
        <v>1052</v>
      </c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 t="b">
        <v>0</v>
      </c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</row>
    <row r="853" spans="1:75" ht="15.01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 t="s">
        <v>200</v>
      </c>
      <c r="Q853" s="4"/>
      <c r="R853" s="4">
        <v>20.2</v>
      </c>
      <c r="S853" s="4">
        <v>7.6</v>
      </c>
      <c r="T853" s="4"/>
      <c r="U853" s="4"/>
      <c r="V853" s="4"/>
      <c r="W853" s="4"/>
      <c r="X853" s="4" t="s">
        <v>201</v>
      </c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 t="s">
        <v>1053</v>
      </c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 t="b">
        <v>0</v>
      </c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</row>
    <row r="854" spans="1:75" ht="15.01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 t="s">
        <v>200</v>
      </c>
      <c r="Q854" s="4"/>
      <c r="R854" s="4">
        <v>-58</v>
      </c>
      <c r="S854" s="4">
        <v>9.199999999999999</v>
      </c>
      <c r="T854" s="4"/>
      <c r="U854" s="4"/>
      <c r="V854" s="4"/>
      <c r="W854" s="4"/>
      <c r="X854" s="4" t="s">
        <v>201</v>
      </c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 t="s">
        <v>1054</v>
      </c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 t="b">
        <v>0</v>
      </c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</row>
    <row r="855" spans="1:75" ht="15.01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 t="s">
        <v>200</v>
      </c>
      <c r="Q855" s="4"/>
      <c r="R855" s="4">
        <v>19.1</v>
      </c>
      <c r="S855" s="4">
        <v>3.4</v>
      </c>
      <c r="T855" s="4"/>
      <c r="U855" s="4"/>
      <c r="V855" s="4"/>
      <c r="W855" s="4"/>
      <c r="X855" s="4" t="s">
        <v>201</v>
      </c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 t="s">
        <v>1055</v>
      </c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 t="b">
        <v>0</v>
      </c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</row>
    <row r="856" spans="1:75" ht="15.01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 t="s">
        <v>200</v>
      </c>
      <c r="Q856" s="4"/>
      <c r="R856" s="4">
        <v>2.2</v>
      </c>
      <c r="S856" s="4">
        <v>12</v>
      </c>
      <c r="T856" s="4"/>
      <c r="U856" s="4"/>
      <c r="V856" s="4"/>
      <c r="W856" s="4"/>
      <c r="X856" s="4" t="s">
        <v>201</v>
      </c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 t="s">
        <v>1056</v>
      </c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 t="b">
        <v>0</v>
      </c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</row>
    <row r="857" spans="1:75" ht="15.01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 t="s">
        <v>200</v>
      </c>
      <c r="Q857" s="4"/>
      <c r="R857" s="4">
        <v>-13.8</v>
      </c>
      <c r="S857" s="4">
        <v>42.1</v>
      </c>
      <c r="T857" s="4"/>
      <c r="U857" s="4"/>
      <c r="V857" s="4"/>
      <c r="W857" s="4"/>
      <c r="X857" s="4" t="s">
        <v>201</v>
      </c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 t="s">
        <v>1057</v>
      </c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 t="b">
        <v>0</v>
      </c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</row>
    <row r="858" spans="1:75" ht="15.01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 t="s">
        <v>200</v>
      </c>
      <c r="Q858" s="4"/>
      <c r="R858" s="4">
        <v>-26.8</v>
      </c>
      <c r="S858" s="4">
        <v>42.9</v>
      </c>
      <c r="T858" s="4"/>
      <c r="U858" s="4"/>
      <c r="V858" s="4"/>
      <c r="W858" s="4"/>
      <c r="X858" s="4" t="s">
        <v>201</v>
      </c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 t="s">
        <v>1058</v>
      </c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 t="b">
        <v>0</v>
      </c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</row>
    <row r="859" spans="1:75" ht="15.01" customHeight="1">
      <c r="A859" s="4" t="s">
        <v>209</v>
      </c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 t="s">
        <v>200</v>
      </c>
      <c r="Q859" s="4"/>
      <c r="R859" s="4"/>
      <c r="S859" s="4"/>
      <c r="T859" s="4"/>
      <c r="U859" s="4"/>
      <c r="V859" s="4"/>
      <c r="W859" s="4"/>
      <c r="X859" s="4" t="s">
        <v>201</v>
      </c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 t="s">
        <v>1059</v>
      </c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 t="b">
        <v>0</v>
      </c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</row>
    <row r="860" spans="1:75" ht="15.01" customHeight="1">
      <c r="A860" s="4" t="s">
        <v>209</v>
      </c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 t="s">
        <v>200</v>
      </c>
      <c r="Q860" s="4"/>
      <c r="R860" s="4"/>
      <c r="S860" s="4"/>
      <c r="T860" s="4"/>
      <c r="U860" s="4"/>
      <c r="V860" s="4"/>
      <c r="W860" s="4"/>
      <c r="X860" s="4" t="s">
        <v>201</v>
      </c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 t="s">
        <v>1060</v>
      </c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 t="b">
        <v>0</v>
      </c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</row>
    <row r="861" spans="1:75" ht="15.01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 t="s">
        <v>200</v>
      </c>
      <c r="Q861" s="4"/>
      <c r="R861" s="4">
        <v>4.5</v>
      </c>
      <c r="S861" s="4">
        <v>44.7</v>
      </c>
      <c r="T861" s="4"/>
      <c r="U861" s="4"/>
      <c r="V861" s="4"/>
      <c r="W861" s="4"/>
      <c r="X861" s="4" t="s">
        <v>201</v>
      </c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 t="s">
        <v>1061</v>
      </c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 t="b">
        <v>0</v>
      </c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</row>
    <row r="862" spans="1:75" ht="15.01" customHeight="1">
      <c r="A862" s="4" t="s">
        <v>209</v>
      </c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 t="s">
        <v>200</v>
      </c>
      <c r="Q862" s="4"/>
      <c r="R862" s="4"/>
      <c r="S862" s="4"/>
      <c r="T862" s="4"/>
      <c r="U862" s="4"/>
      <c r="V862" s="4"/>
      <c r="W862" s="4"/>
      <c r="X862" s="4" t="s">
        <v>201</v>
      </c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 t="s">
        <v>1062</v>
      </c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 t="b">
        <v>0</v>
      </c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</row>
    <row r="863" spans="1:75" ht="15.01" customHeight="1">
      <c r="A863" s="4" t="s">
        <v>209</v>
      </c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 t="s">
        <v>200</v>
      </c>
      <c r="Q863" s="4"/>
      <c r="R863" s="4"/>
      <c r="S863" s="4"/>
      <c r="T863" s="4"/>
      <c r="U863" s="4"/>
      <c r="V863" s="4"/>
      <c r="W863" s="4"/>
      <c r="X863" s="4" t="s">
        <v>201</v>
      </c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 t="s">
        <v>1063</v>
      </c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 t="b">
        <v>0</v>
      </c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</row>
    <row r="864" spans="1:75" ht="15.01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 t="s">
        <v>200</v>
      </c>
      <c r="Q864" s="4"/>
      <c r="R864" s="4">
        <v>-12.7</v>
      </c>
      <c r="S864" s="4">
        <v>4.3</v>
      </c>
      <c r="T864" s="4"/>
      <c r="U864" s="4"/>
      <c r="V864" s="4"/>
      <c r="W864" s="4"/>
      <c r="X864" s="4" t="s">
        <v>201</v>
      </c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 t="s">
        <v>1064</v>
      </c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 t="b">
        <v>0</v>
      </c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</row>
    <row r="865" spans="1:75" ht="15.01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 t="s">
        <v>200</v>
      </c>
      <c r="Q865" s="4"/>
      <c r="R865" s="4">
        <v>-13.7</v>
      </c>
      <c r="S865" s="4">
        <v>4.3</v>
      </c>
      <c r="T865" s="4"/>
      <c r="U865" s="4"/>
      <c r="V865" s="4"/>
      <c r="W865" s="4"/>
      <c r="X865" s="4" t="s">
        <v>201</v>
      </c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 t="s">
        <v>1065</v>
      </c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 t="b">
        <v>0</v>
      </c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</row>
    <row r="866" spans="1:75" ht="15.01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 t="s">
        <v>200</v>
      </c>
      <c r="Q866" s="4"/>
      <c r="R866" s="4">
        <v>-41.4</v>
      </c>
      <c r="S866" s="4">
        <v>4.4</v>
      </c>
      <c r="T866" s="4"/>
      <c r="U866" s="4"/>
      <c r="V866" s="4"/>
      <c r="W866" s="4"/>
      <c r="X866" s="4" t="s">
        <v>201</v>
      </c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 t="s">
        <v>1066</v>
      </c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 t="b">
        <v>0</v>
      </c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</row>
    <row r="867" spans="1:75" ht="15.01" customHeight="1">
      <c r="A867" s="4" t="s">
        <v>209</v>
      </c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 t="s">
        <v>200</v>
      </c>
      <c r="Q867" s="4"/>
      <c r="R867" s="4"/>
      <c r="S867" s="4"/>
      <c r="T867" s="4"/>
      <c r="U867" s="4"/>
      <c r="V867" s="4"/>
      <c r="W867" s="4"/>
      <c r="X867" s="4" t="s">
        <v>201</v>
      </c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 t="s">
        <v>1067</v>
      </c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 t="b">
        <v>0</v>
      </c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</row>
    <row r="868" spans="1:75" ht="15.01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 t="s">
        <v>200</v>
      </c>
      <c r="Q868" s="4"/>
      <c r="R868" s="4">
        <v>19.4</v>
      </c>
      <c r="S868" s="4">
        <v>5.8</v>
      </c>
      <c r="T868" s="4"/>
      <c r="U868" s="4"/>
      <c r="V868" s="4"/>
      <c r="W868" s="4"/>
      <c r="X868" s="4" t="s">
        <v>201</v>
      </c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 t="s">
        <v>1068</v>
      </c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 t="b">
        <v>0</v>
      </c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</row>
    <row r="869" spans="1:75" ht="15.01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 t="s">
        <v>200</v>
      </c>
      <c r="Q869" s="4"/>
      <c r="R869" s="4">
        <v>-5.5</v>
      </c>
      <c r="S869" s="4">
        <v>1.1</v>
      </c>
      <c r="T869" s="4"/>
      <c r="U869" s="4"/>
      <c r="V869" s="4"/>
      <c r="W869" s="4"/>
      <c r="X869" s="4" t="s">
        <v>201</v>
      </c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 t="s">
        <v>1069</v>
      </c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 t="b">
        <v>0</v>
      </c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</row>
    <row r="870" spans="1:75" ht="15.01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 t="s">
        <v>200</v>
      </c>
      <c r="Q870" s="4"/>
      <c r="R870" s="4">
        <v>-56.5</v>
      </c>
      <c r="S870" s="4">
        <v>3.8</v>
      </c>
      <c r="T870" s="4"/>
      <c r="U870" s="4"/>
      <c r="V870" s="4"/>
      <c r="W870" s="4"/>
      <c r="X870" s="4" t="s">
        <v>201</v>
      </c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 t="s">
        <v>1070</v>
      </c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 t="b">
        <v>0</v>
      </c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</row>
    <row r="871" spans="1:75" ht="15.01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 t="s">
        <v>200</v>
      </c>
      <c r="Q871" s="4"/>
      <c r="R871" s="4">
        <v>-12.1</v>
      </c>
      <c r="S871" s="4">
        <v>41.5</v>
      </c>
      <c r="T871" s="4"/>
      <c r="U871" s="4"/>
      <c r="V871" s="4"/>
      <c r="W871" s="4"/>
      <c r="X871" s="4" t="s">
        <v>201</v>
      </c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 t="s">
        <v>1071</v>
      </c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 t="b">
        <v>0</v>
      </c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</row>
    <row r="872" spans="1:75" ht="15.01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 t="s">
        <v>200</v>
      </c>
      <c r="Q872" s="4"/>
      <c r="R872" s="4">
        <v>-106</v>
      </c>
      <c r="S872" s="4">
        <v>44.8</v>
      </c>
      <c r="T872" s="4"/>
      <c r="U872" s="4"/>
      <c r="V872" s="4"/>
      <c r="W872" s="4"/>
      <c r="X872" s="4" t="s">
        <v>201</v>
      </c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 t="s">
        <v>1072</v>
      </c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 t="b">
        <v>0</v>
      </c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</row>
    <row r="873" spans="1:75" ht="15.01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 t="s">
        <v>200</v>
      </c>
      <c r="Q873" s="4"/>
      <c r="R873" s="4">
        <v>-18</v>
      </c>
      <c r="S873" s="4">
        <v>1</v>
      </c>
      <c r="T873" s="4"/>
      <c r="U873" s="4"/>
      <c r="V873" s="4"/>
      <c r="W873" s="4"/>
      <c r="X873" s="4" t="s">
        <v>201</v>
      </c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 t="s">
        <v>1073</v>
      </c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 t="b">
        <v>0</v>
      </c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</row>
    <row r="874" spans="1:75" ht="15.01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 t="s">
        <v>200</v>
      </c>
      <c r="Q874" s="4"/>
      <c r="R874" s="4">
        <v>-114.3</v>
      </c>
      <c r="S874" s="4">
        <v>8.5</v>
      </c>
      <c r="T874" s="4"/>
      <c r="U874" s="4"/>
      <c r="V874" s="4"/>
      <c r="W874" s="4"/>
      <c r="X874" s="4" t="s">
        <v>201</v>
      </c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 t="s">
        <v>1074</v>
      </c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 t="b">
        <v>0</v>
      </c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</row>
    <row r="875" spans="1:75" ht="15.01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 t="s">
        <v>200</v>
      </c>
      <c r="Q875" s="4"/>
      <c r="R875" s="4">
        <v>-9.6</v>
      </c>
      <c r="S875" s="4">
        <v>2</v>
      </c>
      <c r="T875" s="4"/>
      <c r="U875" s="4"/>
      <c r="V875" s="4"/>
      <c r="W875" s="4"/>
      <c r="X875" s="4" t="s">
        <v>201</v>
      </c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 t="s">
        <v>1075</v>
      </c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 t="b">
        <v>0</v>
      </c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</row>
    <row r="876" spans="1:75" ht="15.01" customHeight="1">
      <c r="A876" s="4" t="s">
        <v>209</v>
      </c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 t="s">
        <v>200</v>
      </c>
      <c r="Q876" s="4"/>
      <c r="R876" s="4"/>
      <c r="S876" s="4"/>
      <c r="T876" s="4"/>
      <c r="U876" s="4"/>
      <c r="V876" s="4"/>
      <c r="W876" s="4"/>
      <c r="X876" s="4" t="s">
        <v>201</v>
      </c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 t="s">
        <v>1076</v>
      </c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 t="b">
        <v>0</v>
      </c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</row>
    <row r="877" spans="1:75" ht="15.01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 t="s">
        <v>200</v>
      </c>
      <c r="Q877" s="4"/>
      <c r="R877" s="4">
        <v>-20.4</v>
      </c>
      <c r="S877" s="4">
        <v>2.1</v>
      </c>
      <c r="T877" s="4"/>
      <c r="U877" s="4"/>
      <c r="V877" s="4"/>
      <c r="W877" s="4"/>
      <c r="X877" s="4" t="s">
        <v>201</v>
      </c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 t="s">
        <v>1077</v>
      </c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 t="b">
        <v>0</v>
      </c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</row>
    <row r="878" spans="1:75" ht="15.01" customHeight="1">
      <c r="A878" s="4" t="s">
        <v>209</v>
      </c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 t="s">
        <v>200</v>
      </c>
      <c r="Q878" s="4"/>
      <c r="R878" s="4"/>
      <c r="S878" s="4"/>
      <c r="T878" s="4"/>
      <c r="U878" s="4"/>
      <c r="V878" s="4"/>
      <c r="W878" s="4"/>
      <c r="X878" s="4" t="s">
        <v>201</v>
      </c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 t="s">
        <v>1078</v>
      </c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 t="b">
        <v>0</v>
      </c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</row>
    <row r="879" spans="1:75" ht="15.01" customHeight="1">
      <c r="A879" s="4" t="s">
        <v>209</v>
      </c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 t="s">
        <v>200</v>
      </c>
      <c r="Q879" s="4"/>
      <c r="R879" s="4"/>
      <c r="S879" s="4"/>
      <c r="T879" s="4"/>
      <c r="U879" s="4"/>
      <c r="V879" s="4"/>
      <c r="W879" s="4"/>
      <c r="X879" s="4" t="s">
        <v>201</v>
      </c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 t="s">
        <v>1079</v>
      </c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 t="b">
        <v>0</v>
      </c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</row>
    <row r="880" spans="1:75" ht="15.01" customHeight="1">
      <c r="A880" s="4" t="s">
        <v>209</v>
      </c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 t="s">
        <v>200</v>
      </c>
      <c r="Q880" s="4"/>
      <c r="R880" s="4"/>
      <c r="S880" s="4"/>
      <c r="T880" s="4"/>
      <c r="U880" s="4"/>
      <c r="V880" s="4"/>
      <c r="W880" s="4"/>
      <c r="X880" s="4" t="s">
        <v>201</v>
      </c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 t="s">
        <v>1080</v>
      </c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 t="b">
        <v>0</v>
      </c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</row>
    <row r="881" spans="1:75" ht="15.01" customHeight="1">
      <c r="A881" s="4" t="s">
        <v>209</v>
      </c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 t="s">
        <v>200</v>
      </c>
      <c r="Q881" s="4"/>
      <c r="R881" s="4"/>
      <c r="S881" s="4"/>
      <c r="T881" s="4"/>
      <c r="U881" s="4"/>
      <c r="V881" s="4"/>
      <c r="W881" s="4"/>
      <c r="X881" s="4" t="s">
        <v>201</v>
      </c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 t="s">
        <v>1081</v>
      </c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 t="b">
        <v>0</v>
      </c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</row>
    <row r="882" spans="1:75" ht="15.01" customHeight="1">
      <c r="A882" s="4" t="s">
        <v>209</v>
      </c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 t="s">
        <v>200</v>
      </c>
      <c r="Q882" s="4"/>
      <c r="R882" s="4"/>
      <c r="S882" s="4"/>
      <c r="T882" s="4"/>
      <c r="U882" s="4"/>
      <c r="V882" s="4"/>
      <c r="W882" s="4"/>
      <c r="X882" s="4" t="s">
        <v>201</v>
      </c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 t="s">
        <v>1082</v>
      </c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 t="b">
        <v>0</v>
      </c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</row>
    <row r="883" spans="1:75" ht="15.01" customHeight="1">
      <c r="A883" s="4" t="s">
        <v>209</v>
      </c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 t="s">
        <v>200</v>
      </c>
      <c r="Q883" s="4"/>
      <c r="R883" s="4"/>
      <c r="S883" s="4"/>
      <c r="T883" s="4"/>
      <c r="U883" s="4"/>
      <c r="V883" s="4"/>
      <c r="W883" s="4"/>
      <c r="X883" s="4" t="s">
        <v>201</v>
      </c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 t="s">
        <v>1083</v>
      </c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 t="b">
        <v>0</v>
      </c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</row>
    <row r="884" spans="1:75" ht="15.01" customHeight="1">
      <c r="A884" s="4" t="s">
        <v>209</v>
      </c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 t="s">
        <v>200</v>
      </c>
      <c r="Q884" s="4"/>
      <c r="R884" s="4"/>
      <c r="S884" s="4"/>
      <c r="T884" s="4"/>
      <c r="U884" s="4"/>
      <c r="V884" s="4"/>
      <c r="W884" s="4"/>
      <c r="X884" s="4" t="s">
        <v>201</v>
      </c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 t="s">
        <v>1084</v>
      </c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 t="b">
        <v>0</v>
      </c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</row>
    <row r="885" spans="1:75" ht="15.01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 t="s">
        <v>200</v>
      </c>
      <c r="Q885" s="4"/>
      <c r="R885" s="4">
        <v>24.6</v>
      </c>
      <c r="S885" s="4">
        <v>3.6</v>
      </c>
      <c r="T885" s="4"/>
      <c r="U885" s="4"/>
      <c r="V885" s="4"/>
      <c r="W885" s="4"/>
      <c r="X885" s="4" t="s">
        <v>201</v>
      </c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 t="s">
        <v>1085</v>
      </c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 t="b">
        <v>0</v>
      </c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</row>
    <row r="886" spans="1:75" ht="15.01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 t="s">
        <v>200</v>
      </c>
      <c r="Q886" s="4"/>
      <c r="R886" s="4">
        <v>39.6</v>
      </c>
      <c r="S886" s="4">
        <v>4</v>
      </c>
      <c r="T886" s="4"/>
      <c r="U886" s="4"/>
      <c r="V886" s="4"/>
      <c r="W886" s="4"/>
      <c r="X886" s="4" t="s">
        <v>201</v>
      </c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 t="s">
        <v>1086</v>
      </c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 t="b">
        <v>0</v>
      </c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</row>
    <row r="887" spans="1:75" ht="15.01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 t="s">
        <v>200</v>
      </c>
      <c r="Q887" s="4"/>
      <c r="R887" s="4">
        <v>25.6</v>
      </c>
      <c r="S887" s="4">
        <v>3.6</v>
      </c>
      <c r="T887" s="4"/>
      <c r="U887" s="4"/>
      <c r="V887" s="4"/>
      <c r="W887" s="4"/>
      <c r="X887" s="4" t="s">
        <v>201</v>
      </c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 t="s">
        <v>1087</v>
      </c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 t="b">
        <v>0</v>
      </c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</row>
    <row r="888" spans="1:75" ht="15.01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 t="s">
        <v>200</v>
      </c>
      <c r="Q888" s="4"/>
      <c r="R888" s="4">
        <v>40.6</v>
      </c>
      <c r="S888" s="4">
        <v>4</v>
      </c>
      <c r="T888" s="4"/>
      <c r="U888" s="4"/>
      <c r="V888" s="4"/>
      <c r="W888" s="4"/>
      <c r="X888" s="4" t="s">
        <v>201</v>
      </c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 t="s">
        <v>1088</v>
      </c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 t="b">
        <v>0</v>
      </c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</row>
    <row r="889" spans="1:75" ht="15.01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 t="s">
        <v>200</v>
      </c>
      <c r="Q889" s="4"/>
      <c r="R889" s="4">
        <v>-23.4</v>
      </c>
      <c r="S889" s="4">
        <v>4.7</v>
      </c>
      <c r="T889" s="4"/>
      <c r="U889" s="4"/>
      <c r="V889" s="4"/>
      <c r="W889" s="4"/>
      <c r="X889" s="4" t="s">
        <v>201</v>
      </c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 t="s">
        <v>1089</v>
      </c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 t="b">
        <v>0</v>
      </c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</row>
    <row r="890" spans="1:75" ht="15.01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 t="s">
        <v>200</v>
      </c>
      <c r="Q890" s="4"/>
      <c r="R890" s="4">
        <v>2.7</v>
      </c>
      <c r="S890" s="4">
        <v>4.6</v>
      </c>
      <c r="T890" s="4"/>
      <c r="U890" s="4"/>
      <c r="V890" s="4"/>
      <c r="W890" s="4"/>
      <c r="X890" s="4" t="s">
        <v>201</v>
      </c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 t="s">
        <v>1090</v>
      </c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 t="b">
        <v>0</v>
      </c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</row>
    <row r="891" spans="1:75" ht="15.01" customHeight="1">
      <c r="A891" s="4" t="s">
        <v>209</v>
      </c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 t="s">
        <v>200</v>
      </c>
      <c r="Q891" s="4"/>
      <c r="R891" s="4"/>
      <c r="S891" s="4"/>
      <c r="T891" s="4"/>
      <c r="U891" s="4"/>
      <c r="V891" s="4"/>
      <c r="W891" s="4"/>
      <c r="X891" s="4" t="s">
        <v>201</v>
      </c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 t="s">
        <v>1091</v>
      </c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 t="b">
        <v>0</v>
      </c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</row>
    <row r="892" spans="1:75" ht="15.01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 t="s">
        <v>200</v>
      </c>
      <c r="Q892" s="4"/>
      <c r="R892" s="4">
        <v>-35.1</v>
      </c>
      <c r="S892" s="4">
        <v>4.2</v>
      </c>
      <c r="T892" s="4"/>
      <c r="U892" s="4"/>
      <c r="V892" s="4"/>
      <c r="W892" s="4"/>
      <c r="X892" s="4" t="s">
        <v>201</v>
      </c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 t="s">
        <v>1092</v>
      </c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 t="b">
        <v>0</v>
      </c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</row>
    <row r="893" spans="1:75" ht="15.01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 t="s">
        <v>200</v>
      </c>
      <c r="Q893" s="4"/>
      <c r="R893" s="4">
        <v>-37.2</v>
      </c>
      <c r="S893" s="4">
        <v>4.2</v>
      </c>
      <c r="T893" s="4"/>
      <c r="U893" s="4"/>
      <c r="V893" s="4"/>
      <c r="W893" s="4"/>
      <c r="X893" s="4" t="s">
        <v>201</v>
      </c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 t="s">
        <v>1093</v>
      </c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 t="b">
        <v>0</v>
      </c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</row>
    <row r="894" spans="1:75" ht="15.01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 t="s">
        <v>200</v>
      </c>
      <c r="Q894" s="4"/>
      <c r="R894" s="4">
        <v>0.3</v>
      </c>
      <c r="S894" s="4">
        <v>2.9</v>
      </c>
      <c r="T894" s="4"/>
      <c r="U894" s="4"/>
      <c r="V894" s="4"/>
      <c r="W894" s="4"/>
      <c r="X894" s="4" t="s">
        <v>201</v>
      </c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 t="s">
        <v>1094</v>
      </c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 t="b">
        <v>0</v>
      </c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</row>
    <row r="895" spans="1:75" ht="15.01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 t="s">
        <v>200</v>
      </c>
      <c r="Q895" s="4"/>
      <c r="R895" s="4">
        <v>-11.3</v>
      </c>
      <c r="S895" s="4">
        <v>4.6</v>
      </c>
      <c r="T895" s="4"/>
      <c r="U895" s="4"/>
      <c r="V895" s="4"/>
      <c r="W895" s="4"/>
      <c r="X895" s="4" t="s">
        <v>201</v>
      </c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 t="s">
        <v>1095</v>
      </c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 t="b">
        <v>0</v>
      </c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</row>
    <row r="896" spans="1:75" ht="15.01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 t="s">
        <v>200</v>
      </c>
      <c r="Q896" s="4"/>
      <c r="R896" s="4">
        <v>-25</v>
      </c>
      <c r="S896" s="4">
        <v>3.4</v>
      </c>
      <c r="T896" s="4"/>
      <c r="U896" s="4"/>
      <c r="V896" s="4"/>
      <c r="W896" s="4"/>
      <c r="X896" s="4" t="s">
        <v>201</v>
      </c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 t="s">
        <v>1096</v>
      </c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 t="b">
        <v>0</v>
      </c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</row>
    <row r="897" spans="1:75" ht="15.01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 t="s">
        <v>200</v>
      </c>
      <c r="Q897" s="4"/>
      <c r="R897" s="4">
        <v>-1.7</v>
      </c>
      <c r="S897" s="4">
        <v>7.3</v>
      </c>
      <c r="T897" s="4"/>
      <c r="U897" s="4"/>
      <c r="V897" s="4"/>
      <c r="W897" s="4"/>
      <c r="X897" s="4" t="s">
        <v>201</v>
      </c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 t="s">
        <v>1097</v>
      </c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 t="b">
        <v>0</v>
      </c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</row>
    <row r="898" spans="1:75" ht="15.01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 t="s">
        <v>200</v>
      </c>
      <c r="Q898" s="4"/>
      <c r="R898" s="4">
        <v>-34.9</v>
      </c>
      <c r="S898" s="4">
        <v>4.5</v>
      </c>
      <c r="T898" s="4"/>
      <c r="U898" s="4"/>
      <c r="V898" s="4"/>
      <c r="W898" s="4"/>
      <c r="X898" s="4" t="s">
        <v>201</v>
      </c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 t="s">
        <v>1098</v>
      </c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 t="b">
        <v>0</v>
      </c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</row>
    <row r="899" spans="1:75" ht="15.01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 t="s">
        <v>200</v>
      </c>
      <c r="Q899" s="4"/>
      <c r="R899" s="4">
        <v>-22.2</v>
      </c>
      <c r="S899" s="4">
        <v>7.3</v>
      </c>
      <c r="T899" s="4"/>
      <c r="U899" s="4"/>
      <c r="V899" s="4"/>
      <c r="W899" s="4"/>
      <c r="X899" s="4" t="s">
        <v>201</v>
      </c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 t="s">
        <v>1099</v>
      </c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 t="b">
        <v>0</v>
      </c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</row>
    <row r="900" spans="1:75" ht="15.01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 t="s">
        <v>200</v>
      </c>
      <c r="Q900" s="4"/>
      <c r="R900" s="4">
        <v>-37.1</v>
      </c>
      <c r="S900" s="4">
        <v>5.1</v>
      </c>
      <c r="T900" s="4"/>
      <c r="U900" s="4"/>
      <c r="V900" s="4"/>
      <c r="W900" s="4"/>
      <c r="X900" s="4" t="s">
        <v>201</v>
      </c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 t="s">
        <v>1100</v>
      </c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 t="b">
        <v>0</v>
      </c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</row>
    <row r="901" spans="1:75" ht="15.01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 t="s">
        <v>200</v>
      </c>
      <c r="Q901" s="4"/>
      <c r="R901" s="4">
        <v>1.9</v>
      </c>
      <c r="S901" s="4">
        <v>1.5</v>
      </c>
      <c r="T901" s="4"/>
      <c r="U901" s="4"/>
      <c r="V901" s="4"/>
      <c r="W901" s="4"/>
      <c r="X901" s="4" t="s">
        <v>201</v>
      </c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 t="s">
        <v>1101</v>
      </c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 t="b">
        <v>0</v>
      </c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</row>
    <row r="902" spans="1:75" ht="15.01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 t="s">
        <v>200</v>
      </c>
      <c r="Q902" s="4"/>
      <c r="R902" s="4">
        <v>-11.7</v>
      </c>
      <c r="S902" s="4">
        <v>3</v>
      </c>
      <c r="T902" s="4"/>
      <c r="U902" s="4"/>
      <c r="V902" s="4"/>
      <c r="W902" s="4"/>
      <c r="X902" s="4" t="s">
        <v>201</v>
      </c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 t="s">
        <v>1102</v>
      </c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 t="b">
        <v>0</v>
      </c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</row>
    <row r="903" spans="1:75" ht="15.01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 t="s">
        <v>200</v>
      </c>
      <c r="Q903" s="4"/>
      <c r="R903" s="4">
        <v>-36.1</v>
      </c>
      <c r="S903" s="4">
        <v>1.1</v>
      </c>
      <c r="T903" s="4"/>
      <c r="U903" s="4"/>
      <c r="V903" s="4"/>
      <c r="W903" s="4"/>
      <c r="X903" s="4" t="s">
        <v>201</v>
      </c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 t="s">
        <v>1103</v>
      </c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 t="b">
        <v>0</v>
      </c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</row>
    <row r="904" spans="1:75" ht="15.01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 t="s">
        <v>200</v>
      </c>
      <c r="Q904" s="4"/>
      <c r="R904" s="4">
        <v>-23.3</v>
      </c>
      <c r="S904" s="4">
        <v>2.8</v>
      </c>
      <c r="T904" s="4"/>
      <c r="U904" s="4"/>
      <c r="V904" s="4"/>
      <c r="W904" s="4"/>
      <c r="X904" s="4" t="s">
        <v>201</v>
      </c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 t="s">
        <v>1104</v>
      </c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 t="b">
        <v>0</v>
      </c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</row>
    <row r="905" spans="1:75" ht="15.01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 t="s">
        <v>200</v>
      </c>
      <c r="Q905" s="4"/>
      <c r="R905" s="4">
        <v>7.8</v>
      </c>
      <c r="S905" s="4">
        <v>0.8</v>
      </c>
      <c r="T905" s="4"/>
      <c r="U905" s="4"/>
      <c r="V905" s="4"/>
      <c r="W905" s="4"/>
      <c r="X905" s="4" t="s">
        <v>201</v>
      </c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 t="s">
        <v>1105</v>
      </c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 t="b">
        <v>0</v>
      </c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</row>
    <row r="906" spans="1:75" ht="15.01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 t="s">
        <v>200</v>
      </c>
      <c r="Q906" s="4"/>
      <c r="R906" s="4">
        <v>8.800000000000001</v>
      </c>
      <c r="S906" s="4">
        <v>1</v>
      </c>
      <c r="T906" s="4"/>
      <c r="U906" s="4"/>
      <c r="V906" s="4"/>
      <c r="W906" s="4"/>
      <c r="X906" s="4" t="s">
        <v>201</v>
      </c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 t="s">
        <v>1106</v>
      </c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 t="b">
        <v>0</v>
      </c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</row>
    <row r="907" spans="1:75" ht="15.01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 t="s">
        <v>200</v>
      </c>
      <c r="Q907" s="4"/>
      <c r="R907" s="4">
        <v>13.1</v>
      </c>
      <c r="S907" s="4">
        <v>5.8</v>
      </c>
      <c r="T907" s="4"/>
      <c r="U907" s="4"/>
      <c r="V907" s="4"/>
      <c r="W907" s="4"/>
      <c r="X907" s="4" t="s">
        <v>201</v>
      </c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 t="s">
        <v>1107</v>
      </c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 t="b">
        <v>0</v>
      </c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</row>
    <row r="908" spans="1:75" ht="15.01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 t="s">
        <v>200</v>
      </c>
      <c r="Q908" s="4"/>
      <c r="R908" s="4">
        <v>20.2</v>
      </c>
      <c r="S908" s="4">
        <v>3</v>
      </c>
      <c r="T908" s="4"/>
      <c r="U908" s="4"/>
      <c r="V908" s="4"/>
      <c r="W908" s="4"/>
      <c r="X908" s="4" t="s">
        <v>201</v>
      </c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 t="s">
        <v>1108</v>
      </c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 t="b">
        <v>0</v>
      </c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</row>
    <row r="909" spans="1:75" ht="15.01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 t="s">
        <v>200</v>
      </c>
      <c r="Q909" s="4"/>
      <c r="R909" s="4">
        <v>10</v>
      </c>
      <c r="S909" s="4">
        <v>3.8</v>
      </c>
      <c r="T909" s="4"/>
      <c r="U909" s="4"/>
      <c r="V909" s="4"/>
      <c r="W909" s="4"/>
      <c r="X909" s="4" t="s">
        <v>201</v>
      </c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 t="s">
        <v>1109</v>
      </c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 t="b">
        <v>0</v>
      </c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</row>
    <row r="910" spans="1:75" ht="15.01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 t="s">
        <v>200</v>
      </c>
      <c r="Q910" s="4"/>
      <c r="R910" s="4">
        <v>19.8</v>
      </c>
      <c r="S910" s="4">
        <v>1</v>
      </c>
      <c r="T910" s="4"/>
      <c r="U910" s="4"/>
      <c r="V910" s="4"/>
      <c r="W910" s="4"/>
      <c r="X910" s="4" t="s">
        <v>201</v>
      </c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 t="s">
        <v>1110</v>
      </c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 t="b">
        <v>0</v>
      </c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</row>
    <row r="911" spans="1:75" ht="15.01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 t="s">
        <v>200</v>
      </c>
      <c r="Q911" s="4"/>
      <c r="R911" s="4">
        <v>17.9</v>
      </c>
      <c r="S911" s="4">
        <v>4.4</v>
      </c>
      <c r="T911" s="4"/>
      <c r="U911" s="4"/>
      <c r="V911" s="4"/>
      <c r="W911" s="4"/>
      <c r="X911" s="4" t="s">
        <v>201</v>
      </c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 t="s">
        <v>1111</v>
      </c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 t="b">
        <v>0</v>
      </c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</row>
    <row r="912" spans="1:75" ht="15.01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 t="s">
        <v>200</v>
      </c>
      <c r="Q912" s="4"/>
      <c r="R912" s="4">
        <v>17.9</v>
      </c>
      <c r="S912" s="4">
        <v>4.4</v>
      </c>
      <c r="T912" s="4"/>
      <c r="U912" s="4"/>
      <c r="V912" s="4"/>
      <c r="W912" s="4"/>
      <c r="X912" s="4" t="s">
        <v>201</v>
      </c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 t="s">
        <v>1112</v>
      </c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 t="b">
        <v>0</v>
      </c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</row>
    <row r="913" spans="1:75" ht="15.01" customHeight="1">
      <c r="A913" s="4" t="s">
        <v>209</v>
      </c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 t="s">
        <v>200</v>
      </c>
      <c r="Q913" s="4"/>
      <c r="R913" s="4"/>
      <c r="S913" s="4"/>
      <c r="T913" s="4"/>
      <c r="U913" s="4"/>
      <c r="V913" s="4"/>
      <c r="W913" s="4"/>
      <c r="X913" s="4" t="s">
        <v>201</v>
      </c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 t="s">
        <v>1113</v>
      </c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 t="b">
        <v>0</v>
      </c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</row>
    <row r="914" spans="1:75" ht="15.01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 t="s">
        <v>200</v>
      </c>
      <c r="Q914" s="4"/>
      <c r="R914" s="4">
        <v>54.7</v>
      </c>
      <c r="S914" s="4">
        <v>5.1</v>
      </c>
      <c r="T914" s="4"/>
      <c r="U914" s="4"/>
      <c r="V914" s="4"/>
      <c r="W914" s="4"/>
      <c r="X914" s="4" t="s">
        <v>201</v>
      </c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 t="s">
        <v>1114</v>
      </c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 t="b">
        <v>0</v>
      </c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</row>
    <row r="915" spans="1:75" ht="15.01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 t="s">
        <v>200</v>
      </c>
      <c r="Q915" s="4"/>
      <c r="R915" s="4">
        <v>54.6</v>
      </c>
      <c r="S915" s="4">
        <v>11.5</v>
      </c>
      <c r="T915" s="4"/>
      <c r="U915" s="4"/>
      <c r="V915" s="4"/>
      <c r="W915" s="4"/>
      <c r="X915" s="4" t="s">
        <v>201</v>
      </c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 t="s">
        <v>1115</v>
      </c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 t="b">
        <v>0</v>
      </c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</row>
    <row r="916" spans="1:75" ht="15.01" customHeight="1">
      <c r="A916" s="4" t="s">
        <v>209</v>
      </c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 t="s">
        <v>200</v>
      </c>
      <c r="Q916" s="4"/>
      <c r="R916" s="4"/>
      <c r="S916" s="4"/>
      <c r="T916" s="4"/>
      <c r="U916" s="4"/>
      <c r="V916" s="4"/>
      <c r="W916" s="4"/>
      <c r="X916" s="4" t="s">
        <v>201</v>
      </c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 t="s">
        <v>1116</v>
      </c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 t="b">
        <v>0</v>
      </c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</row>
    <row r="917" spans="1:75" ht="15.01" customHeight="1">
      <c r="A917" s="4" t="s">
        <v>209</v>
      </c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 t="s">
        <v>200</v>
      </c>
      <c r="Q917" s="4"/>
      <c r="R917" s="4"/>
      <c r="S917" s="4"/>
      <c r="T917" s="4"/>
      <c r="U917" s="4"/>
      <c r="V917" s="4"/>
      <c r="W917" s="4"/>
      <c r="X917" s="4" t="s">
        <v>201</v>
      </c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 t="s">
        <v>1117</v>
      </c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 t="b">
        <v>0</v>
      </c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</row>
    <row r="918" spans="1:75" ht="15.01" customHeight="1">
      <c r="A918" s="4" t="s">
        <v>209</v>
      </c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 t="s">
        <v>200</v>
      </c>
      <c r="Q918" s="4"/>
      <c r="R918" s="4"/>
      <c r="S918" s="4"/>
      <c r="T918" s="4"/>
      <c r="U918" s="4"/>
      <c r="V918" s="4"/>
      <c r="W918" s="4"/>
      <c r="X918" s="4" t="s">
        <v>201</v>
      </c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 t="s">
        <v>1118</v>
      </c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 t="b">
        <v>0</v>
      </c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</row>
    <row r="919" spans="1:75" ht="15.01" customHeight="1">
      <c r="A919" s="4" t="s">
        <v>209</v>
      </c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 t="s">
        <v>200</v>
      </c>
      <c r="Q919" s="4"/>
      <c r="R919" s="4"/>
      <c r="S919" s="4"/>
      <c r="T919" s="4"/>
      <c r="U919" s="4"/>
      <c r="V919" s="4"/>
      <c r="W919" s="4"/>
      <c r="X919" s="4" t="s">
        <v>201</v>
      </c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 t="s">
        <v>1119</v>
      </c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 t="b">
        <v>0</v>
      </c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</row>
    <row r="920" spans="1:75" ht="15.01" customHeight="1">
      <c r="A920" s="4" t="s">
        <v>209</v>
      </c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 t="s">
        <v>200</v>
      </c>
      <c r="Q920" s="4"/>
      <c r="R920" s="4"/>
      <c r="S920" s="4"/>
      <c r="T920" s="4"/>
      <c r="U920" s="4"/>
      <c r="V920" s="4"/>
      <c r="W920" s="4"/>
      <c r="X920" s="4" t="s">
        <v>201</v>
      </c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 t="s">
        <v>1120</v>
      </c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 t="b">
        <v>0</v>
      </c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</row>
    <row r="921" spans="1:75" ht="15.01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 t="s">
        <v>200</v>
      </c>
      <c r="Q921" s="4"/>
      <c r="R921" s="4">
        <v>-46.3</v>
      </c>
      <c r="S921" s="4">
        <v>4.2</v>
      </c>
      <c r="T921" s="4"/>
      <c r="U921" s="4"/>
      <c r="V921" s="4"/>
      <c r="W921" s="4"/>
      <c r="X921" s="4" t="s">
        <v>201</v>
      </c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 t="s">
        <v>1121</v>
      </c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 t="b">
        <v>0</v>
      </c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</row>
    <row r="922" spans="1:75" ht="15.01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 t="s">
        <v>200</v>
      </c>
      <c r="Q922" s="4"/>
      <c r="R922" s="4">
        <v>-12.6</v>
      </c>
      <c r="S922" s="4">
        <v>4.3</v>
      </c>
      <c r="T922" s="4"/>
      <c r="U922" s="4"/>
      <c r="V922" s="4"/>
      <c r="W922" s="4"/>
      <c r="X922" s="4" t="s">
        <v>201</v>
      </c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 t="s">
        <v>1122</v>
      </c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 t="b">
        <v>0</v>
      </c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</row>
    <row r="923" spans="1:75" ht="15.01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 t="s">
        <v>200</v>
      </c>
      <c r="Q923" s="4"/>
      <c r="R923" s="4">
        <v>2.7</v>
      </c>
      <c r="S923" s="4">
        <v>1.7</v>
      </c>
      <c r="T923" s="4"/>
      <c r="U923" s="4"/>
      <c r="V923" s="4"/>
      <c r="W923" s="4"/>
      <c r="X923" s="4" t="s">
        <v>201</v>
      </c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 t="s">
        <v>1123</v>
      </c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 t="b">
        <v>0</v>
      </c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</row>
    <row r="924" spans="1:75" ht="15.01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 t="s">
        <v>200</v>
      </c>
      <c r="Q924" s="4"/>
      <c r="R924" s="4">
        <v>3.5</v>
      </c>
      <c r="S924" s="4">
        <v>0.6</v>
      </c>
      <c r="T924" s="4"/>
      <c r="U924" s="4"/>
      <c r="V924" s="4"/>
      <c r="W924" s="4"/>
      <c r="X924" s="4" t="s">
        <v>201</v>
      </c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 t="s">
        <v>1124</v>
      </c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 t="b">
        <v>0</v>
      </c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</row>
    <row r="925" spans="1:75" ht="15.01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 t="s">
        <v>200</v>
      </c>
      <c r="Q925" s="4"/>
      <c r="R925" s="4">
        <v>10.1</v>
      </c>
      <c r="S925" s="4">
        <v>2.7</v>
      </c>
      <c r="T925" s="4"/>
      <c r="U925" s="4"/>
      <c r="V925" s="4"/>
      <c r="W925" s="4"/>
      <c r="X925" s="4" t="s">
        <v>201</v>
      </c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 t="s">
        <v>1125</v>
      </c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 t="b">
        <v>0</v>
      </c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</row>
    <row r="926" spans="1:75" ht="15.01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 t="s">
        <v>200</v>
      </c>
      <c r="Q926" s="4"/>
      <c r="R926" s="4">
        <v>-47.1</v>
      </c>
      <c r="S926" s="4">
        <v>6.8</v>
      </c>
      <c r="T926" s="4"/>
      <c r="U926" s="4"/>
      <c r="V926" s="4"/>
      <c r="W926" s="4"/>
      <c r="X926" s="4" t="s">
        <v>201</v>
      </c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 t="s">
        <v>1126</v>
      </c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 t="b">
        <v>0</v>
      </c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</row>
    <row r="927" spans="1:75" ht="15.01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 t="s">
        <v>200</v>
      </c>
      <c r="Q927" s="4"/>
      <c r="R927" s="4">
        <v>12.5</v>
      </c>
      <c r="S927" s="4">
        <v>5.8</v>
      </c>
      <c r="T927" s="4"/>
      <c r="U927" s="4"/>
      <c r="V927" s="4"/>
      <c r="W927" s="4"/>
      <c r="X927" s="4" t="s">
        <v>201</v>
      </c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 t="s">
        <v>1127</v>
      </c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 t="b">
        <v>0</v>
      </c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</row>
    <row r="928" spans="1:75" ht="15.01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 t="s">
        <v>200</v>
      </c>
      <c r="Q928" s="4"/>
      <c r="R928" s="4">
        <v>-6.2</v>
      </c>
      <c r="S928" s="4">
        <v>6.3</v>
      </c>
      <c r="T928" s="4"/>
      <c r="U928" s="4"/>
      <c r="V928" s="4"/>
      <c r="W928" s="4"/>
      <c r="X928" s="4" t="s">
        <v>201</v>
      </c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 t="s">
        <v>1128</v>
      </c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 t="b">
        <v>0</v>
      </c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</row>
    <row r="929" spans="1:75" ht="15.01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 t="s">
        <v>200</v>
      </c>
      <c r="Q929" s="4"/>
      <c r="R929" s="4">
        <v>36.8</v>
      </c>
      <c r="S929" s="4">
        <v>3.1</v>
      </c>
      <c r="T929" s="4"/>
      <c r="U929" s="4"/>
      <c r="V929" s="4"/>
      <c r="W929" s="4"/>
      <c r="X929" s="4" t="s">
        <v>201</v>
      </c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 t="s">
        <v>1129</v>
      </c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 t="b">
        <v>0</v>
      </c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</row>
    <row r="930" spans="1:75" ht="15.01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 t="s">
        <v>200</v>
      </c>
      <c r="Q930" s="4"/>
      <c r="R930" s="4">
        <v>-14.9</v>
      </c>
      <c r="S930" s="4">
        <v>6.8</v>
      </c>
      <c r="T930" s="4"/>
      <c r="U930" s="4"/>
      <c r="V930" s="4"/>
      <c r="W930" s="4"/>
      <c r="X930" s="4" t="s">
        <v>201</v>
      </c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 t="s">
        <v>1130</v>
      </c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 t="b">
        <v>0</v>
      </c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</row>
    <row r="931" spans="1:75" ht="15.01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 t="s">
        <v>200</v>
      </c>
      <c r="Q931" s="4"/>
      <c r="R931" s="4">
        <v>-1.2</v>
      </c>
      <c r="S931" s="4">
        <v>3.1</v>
      </c>
      <c r="T931" s="4"/>
      <c r="U931" s="4"/>
      <c r="V931" s="4"/>
      <c r="W931" s="4"/>
      <c r="X931" s="4" t="s">
        <v>201</v>
      </c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 t="s">
        <v>1131</v>
      </c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 t="b">
        <v>0</v>
      </c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</row>
    <row r="932" spans="1:75" ht="15.01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 t="s">
        <v>200</v>
      </c>
      <c r="Q932" s="4"/>
      <c r="R932" s="4">
        <v>7</v>
      </c>
      <c r="S932" s="4">
        <v>5.7</v>
      </c>
      <c r="T932" s="4"/>
      <c r="U932" s="4"/>
      <c r="V932" s="4"/>
      <c r="W932" s="4"/>
      <c r="X932" s="4" t="s">
        <v>201</v>
      </c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 t="s">
        <v>1132</v>
      </c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 t="b">
        <v>0</v>
      </c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</row>
    <row r="933" spans="1:75" ht="15.01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 t="s">
        <v>200</v>
      </c>
      <c r="Q933" s="4"/>
      <c r="R933" s="4">
        <v>-10.9</v>
      </c>
      <c r="S933" s="4">
        <v>3.8</v>
      </c>
      <c r="T933" s="4"/>
      <c r="U933" s="4"/>
      <c r="V933" s="4"/>
      <c r="W933" s="4"/>
      <c r="X933" s="4" t="s">
        <v>201</v>
      </c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 t="s">
        <v>1133</v>
      </c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 t="b">
        <v>0</v>
      </c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</row>
    <row r="934" spans="1:75" ht="15.01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 t="s">
        <v>200</v>
      </c>
      <c r="Q934" s="4"/>
      <c r="R934" s="4">
        <v>-19.3</v>
      </c>
      <c r="S934" s="4">
        <v>4.8</v>
      </c>
      <c r="T934" s="4"/>
      <c r="U934" s="4"/>
      <c r="V934" s="4"/>
      <c r="W934" s="4"/>
      <c r="X934" s="4" t="s">
        <v>201</v>
      </c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 t="s">
        <v>1134</v>
      </c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 t="b">
        <v>0</v>
      </c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</row>
    <row r="935" spans="1:75" ht="15.01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 t="s">
        <v>200</v>
      </c>
      <c r="Q935" s="4"/>
      <c r="R935" s="4">
        <v>-14.7</v>
      </c>
      <c r="S935" s="4">
        <v>2.7</v>
      </c>
      <c r="T935" s="4"/>
      <c r="U935" s="4"/>
      <c r="V935" s="4"/>
      <c r="W935" s="4"/>
      <c r="X935" s="4" t="s">
        <v>201</v>
      </c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 t="s">
        <v>1135</v>
      </c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 t="b">
        <v>0</v>
      </c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</row>
    <row r="936" spans="1:75" ht="15.01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 t="s">
        <v>200</v>
      </c>
      <c r="Q936" s="4"/>
      <c r="R936" s="4">
        <v>-20.3</v>
      </c>
      <c r="S936" s="4">
        <v>4.9</v>
      </c>
      <c r="T936" s="4"/>
      <c r="U936" s="4"/>
      <c r="V936" s="4"/>
      <c r="W936" s="4"/>
      <c r="X936" s="4" t="s">
        <v>201</v>
      </c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 t="s">
        <v>1136</v>
      </c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 t="b">
        <v>0</v>
      </c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</row>
    <row r="937" spans="1:75" ht="15.01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 t="s">
        <v>200</v>
      </c>
      <c r="Q937" s="4"/>
      <c r="R937" s="4">
        <v>-16.8</v>
      </c>
      <c r="S937" s="4">
        <v>4.8</v>
      </c>
      <c r="T937" s="4"/>
      <c r="U937" s="4"/>
      <c r="V937" s="4"/>
      <c r="W937" s="4"/>
      <c r="X937" s="4" t="s">
        <v>201</v>
      </c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 t="s">
        <v>1137</v>
      </c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 t="b">
        <v>0</v>
      </c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</row>
    <row r="938" spans="1:75" ht="15.01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 t="s">
        <v>200</v>
      </c>
      <c r="Q938" s="4"/>
      <c r="R938" s="4">
        <v>-13.8</v>
      </c>
      <c r="S938" s="4">
        <v>2.7</v>
      </c>
      <c r="T938" s="4"/>
      <c r="U938" s="4"/>
      <c r="V938" s="4"/>
      <c r="W938" s="4"/>
      <c r="X938" s="4" t="s">
        <v>201</v>
      </c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 t="s">
        <v>1138</v>
      </c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 t="b">
        <v>0</v>
      </c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</row>
    <row r="939" spans="1:75" ht="15.01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 t="s">
        <v>200</v>
      </c>
      <c r="Q939" s="4"/>
      <c r="R939" s="4">
        <v>-167</v>
      </c>
      <c r="S939" s="4">
        <v>9.300000000000001</v>
      </c>
      <c r="T939" s="4"/>
      <c r="U939" s="4"/>
      <c r="V939" s="4"/>
      <c r="W939" s="4"/>
      <c r="X939" s="4" t="s">
        <v>201</v>
      </c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 t="s">
        <v>1139</v>
      </c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 t="b">
        <v>0</v>
      </c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</row>
    <row r="940" spans="1:75" ht="15.01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 t="s">
        <v>200</v>
      </c>
      <c r="Q940" s="4"/>
      <c r="R940" s="4">
        <v>-116.6</v>
      </c>
      <c r="S940" s="4">
        <v>9</v>
      </c>
      <c r="T940" s="4"/>
      <c r="U940" s="4"/>
      <c r="V940" s="4"/>
      <c r="W940" s="4"/>
      <c r="X940" s="4" t="s">
        <v>201</v>
      </c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 t="s">
        <v>1140</v>
      </c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 t="b">
        <v>0</v>
      </c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</row>
    <row r="941" spans="1:75" ht="15.01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 t="s">
        <v>200</v>
      </c>
      <c r="Q941" s="4"/>
      <c r="R941" s="4">
        <v>-10.9</v>
      </c>
      <c r="S941" s="4">
        <v>2.1</v>
      </c>
      <c r="T941" s="4"/>
      <c r="U941" s="4"/>
      <c r="V941" s="4"/>
      <c r="W941" s="4"/>
      <c r="X941" s="4" t="s">
        <v>201</v>
      </c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 t="s">
        <v>1141</v>
      </c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 t="b">
        <v>0</v>
      </c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</row>
    <row r="942" spans="1:75" ht="15.01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 t="s">
        <v>200</v>
      </c>
      <c r="Q942" s="4"/>
      <c r="R942" s="4">
        <v>-10.7</v>
      </c>
      <c r="S942" s="4">
        <v>3.4</v>
      </c>
      <c r="T942" s="4"/>
      <c r="U942" s="4"/>
      <c r="V942" s="4"/>
      <c r="W942" s="4"/>
      <c r="X942" s="4" t="s">
        <v>201</v>
      </c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 t="s">
        <v>1142</v>
      </c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 t="b">
        <v>0</v>
      </c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</row>
    <row r="943" spans="1:75" ht="15.01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 t="s">
        <v>200</v>
      </c>
      <c r="Q943" s="4"/>
      <c r="R943" s="4">
        <v>1.1</v>
      </c>
      <c r="S943" s="4">
        <v>8.5</v>
      </c>
      <c r="T943" s="4"/>
      <c r="U943" s="4"/>
      <c r="V943" s="4"/>
      <c r="W943" s="4"/>
      <c r="X943" s="4" t="s">
        <v>201</v>
      </c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 t="s">
        <v>1143</v>
      </c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 t="b">
        <v>0</v>
      </c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</row>
    <row r="944" spans="1:75" ht="15.01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 t="s">
        <v>200</v>
      </c>
      <c r="Q944" s="4"/>
      <c r="R944" s="4">
        <v>-3.3</v>
      </c>
      <c r="S944" s="4">
        <v>5.9</v>
      </c>
      <c r="T944" s="4"/>
      <c r="U944" s="4"/>
      <c r="V944" s="4"/>
      <c r="W944" s="4"/>
      <c r="X944" s="4" t="s">
        <v>201</v>
      </c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 t="s">
        <v>1144</v>
      </c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 t="b">
        <v>0</v>
      </c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</row>
    <row r="945" spans="1:75" ht="15.01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 t="s">
        <v>200</v>
      </c>
      <c r="Q945" s="4"/>
      <c r="R945" s="4">
        <v>-265.2</v>
      </c>
      <c r="S945" s="4">
        <v>2.9</v>
      </c>
      <c r="T945" s="4"/>
      <c r="U945" s="4"/>
      <c r="V945" s="4"/>
      <c r="W945" s="4"/>
      <c r="X945" s="4" t="s">
        <v>201</v>
      </c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 t="s">
        <v>1145</v>
      </c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 t="b">
        <v>0</v>
      </c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</row>
    <row r="946" spans="1:75" ht="15.01" customHeight="1">
      <c r="A946" s="4" t="s">
        <v>209</v>
      </c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 t="s">
        <v>200</v>
      </c>
      <c r="Q946" s="4"/>
      <c r="R946" s="4"/>
      <c r="S946" s="4"/>
      <c r="T946" s="4"/>
      <c r="U946" s="4"/>
      <c r="V946" s="4"/>
      <c r="W946" s="4"/>
      <c r="X946" s="4" t="s">
        <v>201</v>
      </c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 t="s">
        <v>1146</v>
      </c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 t="b">
        <v>0</v>
      </c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</row>
    <row r="947" spans="1:75" ht="15.01" customHeight="1">
      <c r="A947" s="4" t="s">
        <v>209</v>
      </c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 t="s">
        <v>200</v>
      </c>
      <c r="Q947" s="4"/>
      <c r="R947" s="4"/>
      <c r="S947" s="4"/>
      <c r="T947" s="4"/>
      <c r="U947" s="4"/>
      <c r="V947" s="4"/>
      <c r="W947" s="4"/>
      <c r="X947" s="4" t="s">
        <v>201</v>
      </c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 t="s">
        <v>1147</v>
      </c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 t="b">
        <v>0</v>
      </c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</row>
    <row r="948" spans="1:75" ht="15.01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 t="s">
        <v>200</v>
      </c>
      <c r="Q948" s="4"/>
      <c r="R948" s="4">
        <v>-1.4</v>
      </c>
      <c r="S948" s="4">
        <v>18.1</v>
      </c>
      <c r="T948" s="4"/>
      <c r="U948" s="4"/>
      <c r="V948" s="4"/>
      <c r="W948" s="4"/>
      <c r="X948" s="4" t="s">
        <v>201</v>
      </c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 t="s">
        <v>1148</v>
      </c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 t="b">
        <v>0</v>
      </c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</row>
    <row r="949" spans="1:75" ht="15.01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 t="s">
        <v>200</v>
      </c>
      <c r="Q949" s="4"/>
      <c r="R949" s="4">
        <v>-1.4</v>
      </c>
      <c r="S949" s="4">
        <v>18.2</v>
      </c>
      <c r="T949" s="4"/>
      <c r="U949" s="4"/>
      <c r="V949" s="4"/>
      <c r="W949" s="4"/>
      <c r="X949" s="4" t="s">
        <v>201</v>
      </c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 t="s">
        <v>1149</v>
      </c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 t="b">
        <v>0</v>
      </c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</row>
    <row r="950" spans="1:75" ht="15.01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 t="s">
        <v>200</v>
      </c>
      <c r="Q950" s="4"/>
      <c r="R950" s="4">
        <v>0.6</v>
      </c>
      <c r="S950" s="4">
        <v>5.8</v>
      </c>
      <c r="T950" s="4"/>
      <c r="U950" s="4"/>
      <c r="V950" s="4"/>
      <c r="W950" s="4"/>
      <c r="X950" s="4" t="s">
        <v>201</v>
      </c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 t="s">
        <v>1150</v>
      </c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 t="b">
        <v>0</v>
      </c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</row>
    <row r="951" spans="1:75" ht="15.01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 t="s">
        <v>200</v>
      </c>
      <c r="Q951" s="4"/>
      <c r="R951" s="4">
        <v>22.2</v>
      </c>
      <c r="S951" s="4">
        <v>13.1</v>
      </c>
      <c r="T951" s="4"/>
      <c r="U951" s="4"/>
      <c r="V951" s="4"/>
      <c r="W951" s="4"/>
      <c r="X951" s="4" t="s">
        <v>201</v>
      </c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 t="s">
        <v>1151</v>
      </c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 t="b">
        <v>0</v>
      </c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</row>
    <row r="952" spans="1:75" ht="15.01" customHeight="1">
      <c r="A952" s="4" t="s">
        <v>209</v>
      </c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 t="s">
        <v>200</v>
      </c>
      <c r="Q952" s="4"/>
      <c r="R952" s="4"/>
      <c r="S952" s="4"/>
      <c r="T952" s="4"/>
      <c r="U952" s="4"/>
      <c r="V952" s="4"/>
      <c r="W952" s="4"/>
      <c r="X952" s="4" t="s">
        <v>201</v>
      </c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 t="s">
        <v>1152</v>
      </c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 t="b">
        <v>0</v>
      </c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</row>
    <row r="953" spans="1:75" ht="15.01" customHeight="1">
      <c r="A953" s="4" t="s">
        <v>209</v>
      </c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 t="s">
        <v>200</v>
      </c>
      <c r="Q953" s="4"/>
      <c r="R953" s="4"/>
      <c r="S953" s="4"/>
      <c r="T953" s="4"/>
      <c r="U953" s="4"/>
      <c r="V953" s="4"/>
      <c r="W953" s="4"/>
      <c r="X953" s="4" t="s">
        <v>201</v>
      </c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 t="s">
        <v>1153</v>
      </c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 t="b">
        <v>0</v>
      </c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</row>
    <row r="954" spans="1:75" ht="15.01" customHeight="1">
      <c r="A954" s="4" t="s">
        <v>209</v>
      </c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 t="s">
        <v>200</v>
      </c>
      <c r="Q954" s="4"/>
      <c r="R954" s="4"/>
      <c r="S954" s="4"/>
      <c r="T954" s="4"/>
      <c r="U954" s="4"/>
      <c r="V954" s="4"/>
      <c r="W954" s="4"/>
      <c r="X954" s="4" t="s">
        <v>201</v>
      </c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 t="s">
        <v>1154</v>
      </c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 t="b">
        <v>0</v>
      </c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</row>
    <row r="955" spans="1:75" ht="15.01" customHeight="1">
      <c r="A955" s="4" t="s">
        <v>209</v>
      </c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 t="s">
        <v>200</v>
      </c>
      <c r="Q955" s="4"/>
      <c r="R955" s="4"/>
      <c r="S955" s="4"/>
      <c r="T955" s="4"/>
      <c r="U955" s="4"/>
      <c r="V955" s="4"/>
      <c r="W955" s="4"/>
      <c r="X955" s="4" t="s">
        <v>201</v>
      </c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 t="s">
        <v>1155</v>
      </c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 t="b">
        <v>0</v>
      </c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</row>
    <row r="956" spans="1:75" ht="15.01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 t="s">
        <v>200</v>
      </c>
      <c r="Q956" s="4"/>
      <c r="R956" s="4">
        <v>-33.3</v>
      </c>
      <c r="S956" s="4">
        <v>7.9</v>
      </c>
      <c r="T956" s="4"/>
      <c r="U956" s="4"/>
      <c r="V956" s="4"/>
      <c r="W956" s="4"/>
      <c r="X956" s="4" t="s">
        <v>201</v>
      </c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 t="s">
        <v>1156</v>
      </c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 t="b">
        <v>0</v>
      </c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</row>
    <row r="957" spans="1:75" ht="15.01" customHeight="1">
      <c r="A957" s="4" t="s">
        <v>209</v>
      </c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 t="s">
        <v>200</v>
      </c>
      <c r="Q957" s="4"/>
      <c r="R957" s="4"/>
      <c r="S957" s="4"/>
      <c r="T957" s="4"/>
      <c r="U957" s="4"/>
      <c r="V957" s="4"/>
      <c r="W957" s="4"/>
      <c r="X957" s="4" t="s">
        <v>201</v>
      </c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 t="s">
        <v>1157</v>
      </c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 t="b">
        <v>0</v>
      </c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</row>
    <row r="958" spans="1:75" ht="15.01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 t="s">
        <v>200</v>
      </c>
      <c r="Q958" s="4"/>
      <c r="R958" s="4">
        <v>-4.9</v>
      </c>
      <c r="S958" s="4">
        <v>5.8</v>
      </c>
      <c r="T958" s="4"/>
      <c r="U958" s="4"/>
      <c r="V958" s="4"/>
      <c r="W958" s="4"/>
      <c r="X958" s="4" t="s">
        <v>201</v>
      </c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 t="s">
        <v>1158</v>
      </c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 t="b">
        <v>0</v>
      </c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</row>
    <row r="959" spans="1:75" ht="15.01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 t="s">
        <v>200</v>
      </c>
      <c r="Q959" s="4"/>
      <c r="R959" s="4">
        <v>-5.6</v>
      </c>
      <c r="S959" s="4">
        <v>3.7</v>
      </c>
      <c r="T959" s="4"/>
      <c r="U959" s="4"/>
      <c r="V959" s="4"/>
      <c r="W959" s="4"/>
      <c r="X959" s="4" t="s">
        <v>201</v>
      </c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 t="s">
        <v>1159</v>
      </c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 t="b">
        <v>0</v>
      </c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</row>
    <row r="960" spans="1:75" ht="15.01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 t="s">
        <v>200</v>
      </c>
      <c r="Q960" s="4"/>
      <c r="R960" s="4">
        <v>18.3</v>
      </c>
      <c r="S960" s="4">
        <v>10.7</v>
      </c>
      <c r="T960" s="4"/>
      <c r="U960" s="4"/>
      <c r="V960" s="4"/>
      <c r="W960" s="4"/>
      <c r="X960" s="4" t="s">
        <v>201</v>
      </c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 t="s">
        <v>1160</v>
      </c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 t="b">
        <v>0</v>
      </c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</row>
    <row r="961" spans="1:75" ht="15.01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 t="s">
        <v>200</v>
      </c>
      <c r="Q961" s="4"/>
      <c r="R961" s="4">
        <v>-8.1</v>
      </c>
      <c r="S961" s="4">
        <v>3.8</v>
      </c>
      <c r="T961" s="4"/>
      <c r="U961" s="4"/>
      <c r="V961" s="4"/>
      <c r="W961" s="4"/>
      <c r="X961" s="4" t="s">
        <v>201</v>
      </c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 t="s">
        <v>1161</v>
      </c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 t="b">
        <v>0</v>
      </c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</row>
    <row r="962" spans="1:75" ht="15.01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 t="s">
        <v>200</v>
      </c>
      <c r="Q962" s="4"/>
      <c r="R962" s="4">
        <v>21.4</v>
      </c>
      <c r="S962" s="4">
        <v>7.7</v>
      </c>
      <c r="T962" s="4"/>
      <c r="U962" s="4"/>
      <c r="V962" s="4"/>
      <c r="W962" s="4"/>
      <c r="X962" s="4" t="s">
        <v>201</v>
      </c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 t="s">
        <v>1162</v>
      </c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 t="b">
        <v>0</v>
      </c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</row>
    <row r="963" spans="1:75" ht="15.01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 t="s">
        <v>200</v>
      </c>
      <c r="Q963" s="4"/>
      <c r="R963" s="4">
        <v>-20.8</v>
      </c>
      <c r="S963" s="4">
        <v>3.7</v>
      </c>
      <c r="T963" s="4"/>
      <c r="U963" s="4"/>
      <c r="V963" s="4"/>
      <c r="W963" s="4"/>
      <c r="X963" s="4" t="s">
        <v>201</v>
      </c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 t="s">
        <v>1163</v>
      </c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 t="b">
        <v>0</v>
      </c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</row>
    <row r="964" spans="1:75" ht="15.01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 t="s">
        <v>200</v>
      </c>
      <c r="Q964" s="4"/>
      <c r="R964" s="4">
        <v>26.7</v>
      </c>
      <c r="S964" s="4">
        <v>3.1</v>
      </c>
      <c r="T964" s="4"/>
      <c r="U964" s="4"/>
      <c r="V964" s="4"/>
      <c r="W964" s="4"/>
      <c r="X964" s="4" t="s">
        <v>201</v>
      </c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 t="s">
        <v>1164</v>
      </c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 t="b">
        <v>0</v>
      </c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</row>
    <row r="965" spans="1:75" ht="15.01" customHeight="1">
      <c r="A965" s="4" t="s">
        <v>209</v>
      </c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 t="s">
        <v>200</v>
      </c>
      <c r="Q965" s="4"/>
      <c r="R965" s="4"/>
      <c r="S965" s="4"/>
      <c r="T965" s="4"/>
      <c r="U965" s="4"/>
      <c r="V965" s="4"/>
      <c r="W965" s="4"/>
      <c r="X965" s="4" t="s">
        <v>201</v>
      </c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 t="s">
        <v>1165</v>
      </c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 t="b">
        <v>0</v>
      </c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</row>
    <row r="966" spans="1:75" ht="15.01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 t="s">
        <v>200</v>
      </c>
      <c r="Q966" s="4"/>
      <c r="R966" s="4">
        <v>11.5</v>
      </c>
      <c r="S966" s="4">
        <v>4.2</v>
      </c>
      <c r="T966" s="4"/>
      <c r="U966" s="4"/>
      <c r="V966" s="4"/>
      <c r="W966" s="4"/>
      <c r="X966" s="4" t="s">
        <v>201</v>
      </c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 t="s">
        <v>1166</v>
      </c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 t="b">
        <v>0</v>
      </c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</row>
    <row r="967" spans="1:75" ht="15.01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 t="s">
        <v>200</v>
      </c>
      <c r="Q967" s="4"/>
      <c r="R967" s="4">
        <v>3.1</v>
      </c>
      <c r="S967" s="4">
        <v>2.9</v>
      </c>
      <c r="T967" s="4"/>
      <c r="U967" s="4"/>
      <c r="V967" s="4"/>
      <c r="W967" s="4"/>
      <c r="X967" s="4" t="s">
        <v>201</v>
      </c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 t="s">
        <v>1167</v>
      </c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 t="b">
        <v>0</v>
      </c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</row>
    <row r="968" spans="1:75" ht="15.01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 t="s">
        <v>200</v>
      </c>
      <c r="Q968" s="4"/>
      <c r="R968" s="4">
        <v>24.6</v>
      </c>
      <c r="S968" s="4">
        <v>3</v>
      </c>
      <c r="T968" s="4"/>
      <c r="U968" s="4"/>
      <c r="V968" s="4"/>
      <c r="W968" s="4"/>
      <c r="X968" s="4" t="s">
        <v>201</v>
      </c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 t="s">
        <v>1168</v>
      </c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 t="b">
        <v>0</v>
      </c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</row>
    <row r="969" spans="1:75" ht="15.01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 t="s">
        <v>200</v>
      </c>
      <c r="Q969" s="4"/>
      <c r="R969" s="4">
        <v>-20.4</v>
      </c>
      <c r="S969" s="4">
        <v>2.9</v>
      </c>
      <c r="T969" s="4"/>
      <c r="U969" s="4"/>
      <c r="V969" s="4"/>
      <c r="W969" s="4"/>
      <c r="X969" s="4" t="s">
        <v>201</v>
      </c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 t="s">
        <v>1169</v>
      </c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 t="b">
        <v>0</v>
      </c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</row>
    <row r="970" spans="1:75" ht="15.01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 t="s">
        <v>200</v>
      </c>
      <c r="Q970" s="4"/>
      <c r="R970" s="4">
        <v>-17.7</v>
      </c>
      <c r="S970" s="4">
        <v>3</v>
      </c>
      <c r="T970" s="4"/>
      <c r="U970" s="4"/>
      <c r="V970" s="4"/>
      <c r="W970" s="4"/>
      <c r="X970" s="4" t="s">
        <v>201</v>
      </c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 t="s">
        <v>1170</v>
      </c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 t="b">
        <v>0</v>
      </c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</row>
    <row r="971" spans="1:75" ht="15.01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 t="s">
        <v>200</v>
      </c>
      <c r="Q971" s="4"/>
      <c r="R971" s="4">
        <v>-379.1</v>
      </c>
      <c r="S971" s="4">
        <v>10.2</v>
      </c>
      <c r="T971" s="4"/>
      <c r="U971" s="4"/>
      <c r="V971" s="4"/>
      <c r="W971" s="4"/>
      <c r="X971" s="4" t="s">
        <v>201</v>
      </c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 t="s">
        <v>1171</v>
      </c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 t="b">
        <v>0</v>
      </c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</row>
    <row r="972" spans="1:75" ht="15.01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 t="s">
        <v>200</v>
      </c>
      <c r="Q972" s="4"/>
      <c r="R972" s="4">
        <v>-380</v>
      </c>
      <c r="S972" s="4">
        <v>10.2</v>
      </c>
      <c r="T972" s="4"/>
      <c r="U972" s="4"/>
      <c r="V972" s="4"/>
      <c r="W972" s="4"/>
      <c r="X972" s="4" t="s">
        <v>201</v>
      </c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 t="s">
        <v>1172</v>
      </c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 t="b">
        <v>0</v>
      </c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</row>
    <row r="973" spans="1:75" ht="15.01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 t="s">
        <v>200</v>
      </c>
      <c r="Q973" s="4"/>
      <c r="R973" s="4">
        <v>-0.3</v>
      </c>
      <c r="S973" s="4">
        <v>7.7</v>
      </c>
      <c r="T973" s="4"/>
      <c r="U973" s="4"/>
      <c r="V973" s="4"/>
      <c r="W973" s="4"/>
      <c r="X973" s="4" t="s">
        <v>201</v>
      </c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 t="s">
        <v>1173</v>
      </c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 t="b">
        <v>0</v>
      </c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</row>
    <row r="974" spans="1:75" ht="15.01" customHeight="1">
      <c r="A974" s="4" t="s">
        <v>209</v>
      </c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 t="s">
        <v>200</v>
      </c>
      <c r="Q974" s="4"/>
      <c r="R974" s="4"/>
      <c r="S974" s="4"/>
      <c r="T974" s="4"/>
      <c r="U974" s="4"/>
      <c r="V974" s="4"/>
      <c r="W974" s="4"/>
      <c r="X974" s="4" t="s">
        <v>201</v>
      </c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 t="s">
        <v>1174</v>
      </c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 t="b">
        <v>0</v>
      </c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</row>
    <row r="975" spans="1:75" ht="15.01" customHeight="1">
      <c r="A975" s="4" t="s">
        <v>209</v>
      </c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 t="s">
        <v>200</v>
      </c>
      <c r="Q975" s="4"/>
      <c r="R975" s="4"/>
      <c r="S975" s="4"/>
      <c r="T975" s="4"/>
      <c r="U975" s="4"/>
      <c r="V975" s="4"/>
      <c r="W975" s="4"/>
      <c r="X975" s="4" t="s">
        <v>201</v>
      </c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 t="s">
        <v>1175</v>
      </c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 t="b">
        <v>0</v>
      </c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</row>
    <row r="976" spans="1:75" ht="15.01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 t="s">
        <v>200</v>
      </c>
      <c r="Q976" s="4"/>
      <c r="R976" s="4">
        <v>-1</v>
      </c>
      <c r="S976" s="4">
        <v>15.1</v>
      </c>
      <c r="T976" s="4"/>
      <c r="U976" s="4"/>
      <c r="V976" s="4"/>
      <c r="W976" s="4"/>
      <c r="X976" s="4" t="s">
        <v>201</v>
      </c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 t="s">
        <v>1176</v>
      </c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 t="b">
        <v>0</v>
      </c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</row>
    <row r="977" spans="1:75" ht="15.01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 t="s">
        <v>200</v>
      </c>
      <c r="Q977" s="4"/>
      <c r="R977" s="4">
        <v>0.4</v>
      </c>
      <c r="S977" s="4">
        <v>4.3</v>
      </c>
      <c r="T977" s="4"/>
      <c r="U977" s="4"/>
      <c r="V977" s="4"/>
      <c r="W977" s="4"/>
      <c r="X977" s="4" t="s">
        <v>201</v>
      </c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 t="s">
        <v>1177</v>
      </c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 t="b">
        <v>0</v>
      </c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</row>
    <row r="978" spans="1:75" ht="15.01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 t="s">
        <v>200</v>
      </c>
      <c r="Q978" s="4"/>
      <c r="R978" s="4">
        <v>-5</v>
      </c>
      <c r="S978" s="4">
        <v>7</v>
      </c>
      <c r="T978" s="4"/>
      <c r="U978" s="4"/>
      <c r="V978" s="4"/>
      <c r="W978" s="4"/>
      <c r="X978" s="4" t="s">
        <v>201</v>
      </c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 t="s">
        <v>1178</v>
      </c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 t="b">
        <v>0</v>
      </c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</row>
    <row r="979" spans="1:75" ht="15.01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 t="s">
        <v>200</v>
      </c>
      <c r="Q979" s="4"/>
      <c r="R979" s="4">
        <v>-24.6</v>
      </c>
      <c r="S979" s="4">
        <v>8.199999999999999</v>
      </c>
      <c r="T979" s="4"/>
      <c r="U979" s="4"/>
      <c r="V979" s="4"/>
      <c r="W979" s="4"/>
      <c r="X979" s="4" t="s">
        <v>201</v>
      </c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 t="s">
        <v>1179</v>
      </c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 t="b">
        <v>0</v>
      </c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</row>
    <row r="980" spans="1:75" ht="15.01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 t="s">
        <v>200</v>
      </c>
      <c r="Q980" s="4"/>
      <c r="R980" s="4">
        <v>-93.2</v>
      </c>
      <c r="S980" s="4">
        <v>11.9</v>
      </c>
      <c r="T980" s="4"/>
      <c r="U980" s="4"/>
      <c r="V980" s="4"/>
      <c r="W980" s="4"/>
      <c r="X980" s="4" t="s">
        <v>201</v>
      </c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 t="s">
        <v>1180</v>
      </c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 t="b">
        <v>0</v>
      </c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</row>
    <row r="981" spans="1:75" ht="15.01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 t="s">
        <v>200</v>
      </c>
      <c r="Q981" s="4"/>
      <c r="R981" s="4">
        <v>-51.9</v>
      </c>
      <c r="S981" s="4">
        <v>13.1</v>
      </c>
      <c r="T981" s="4"/>
      <c r="U981" s="4"/>
      <c r="V981" s="4"/>
      <c r="W981" s="4"/>
      <c r="X981" s="4" t="s">
        <v>201</v>
      </c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 t="s">
        <v>1181</v>
      </c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 t="b">
        <v>0</v>
      </c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</row>
    <row r="982" spans="1:75" ht="15.01" customHeight="1">
      <c r="A982" s="4" t="s">
        <v>209</v>
      </c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 t="s">
        <v>200</v>
      </c>
      <c r="Q982" s="4"/>
      <c r="R982" s="4"/>
      <c r="S982" s="4"/>
      <c r="T982" s="4"/>
      <c r="U982" s="4"/>
      <c r="V982" s="4"/>
      <c r="W982" s="4"/>
      <c r="X982" s="4" t="s">
        <v>201</v>
      </c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 t="s">
        <v>1182</v>
      </c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 t="b">
        <v>0</v>
      </c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</row>
    <row r="983" spans="1:75" ht="15.01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 t="s">
        <v>200</v>
      </c>
      <c r="Q983" s="4"/>
      <c r="R983" s="4">
        <v>-20.4</v>
      </c>
      <c r="S983" s="4">
        <v>11</v>
      </c>
      <c r="T983" s="4"/>
      <c r="U983" s="4"/>
      <c r="V983" s="4"/>
      <c r="W983" s="4"/>
      <c r="X983" s="4" t="s">
        <v>201</v>
      </c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 t="s">
        <v>1183</v>
      </c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 t="b">
        <v>0</v>
      </c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</row>
    <row r="984" spans="1:75" ht="15.01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 t="s">
        <v>200</v>
      </c>
      <c r="Q984" s="4"/>
      <c r="R984" s="4">
        <v>2.3</v>
      </c>
      <c r="S984" s="4">
        <v>8.699999999999999</v>
      </c>
      <c r="T984" s="4"/>
      <c r="U984" s="4"/>
      <c r="V984" s="4"/>
      <c r="W984" s="4"/>
      <c r="X984" s="4" t="s">
        <v>201</v>
      </c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 t="s">
        <v>1184</v>
      </c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 t="b">
        <v>0</v>
      </c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</row>
    <row r="985" spans="1:75" ht="15.01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 t="s">
        <v>200</v>
      </c>
      <c r="Q985" s="4"/>
      <c r="R985" s="4">
        <v>-9.6</v>
      </c>
      <c r="S985" s="4">
        <v>11</v>
      </c>
      <c r="T985" s="4"/>
      <c r="U985" s="4"/>
      <c r="V985" s="4"/>
      <c r="W985" s="4"/>
      <c r="X985" s="4" t="s">
        <v>201</v>
      </c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 t="s">
        <v>1185</v>
      </c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 t="b">
        <v>0</v>
      </c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</row>
    <row r="986" spans="1:75" ht="15.01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 t="s">
        <v>200</v>
      </c>
      <c r="Q986" s="4"/>
      <c r="R986" s="4">
        <v>-57.9</v>
      </c>
      <c r="S986" s="4">
        <v>15.5</v>
      </c>
      <c r="T986" s="4"/>
      <c r="U986" s="4"/>
      <c r="V986" s="4"/>
      <c r="W986" s="4"/>
      <c r="X986" s="4" t="s">
        <v>201</v>
      </c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 t="s">
        <v>1186</v>
      </c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 t="b">
        <v>0</v>
      </c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</row>
    <row r="987" spans="1:75" ht="15.01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 t="s">
        <v>200</v>
      </c>
      <c r="Q987" s="4"/>
      <c r="R987" s="4">
        <v>-6.3</v>
      </c>
      <c r="S987" s="4">
        <v>16.4</v>
      </c>
      <c r="T987" s="4"/>
      <c r="U987" s="4"/>
      <c r="V987" s="4"/>
      <c r="W987" s="4"/>
      <c r="X987" s="4" t="s">
        <v>201</v>
      </c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 t="s">
        <v>1187</v>
      </c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 t="b">
        <v>0</v>
      </c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</row>
    <row r="988" spans="1:75" ht="15.01" customHeight="1">
      <c r="A988" s="4" t="s">
        <v>209</v>
      </c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 t="s">
        <v>200</v>
      </c>
      <c r="Q988" s="4"/>
      <c r="R988" s="4"/>
      <c r="S988" s="4"/>
      <c r="T988" s="4"/>
      <c r="U988" s="4"/>
      <c r="V988" s="4"/>
      <c r="W988" s="4"/>
      <c r="X988" s="4" t="s">
        <v>201</v>
      </c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 t="s">
        <v>1188</v>
      </c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 t="b">
        <v>0</v>
      </c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</row>
    <row r="989" spans="1:75" ht="15.01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 t="s">
        <v>200</v>
      </c>
      <c r="Q989" s="4"/>
      <c r="R989" s="4">
        <v>-27.4</v>
      </c>
      <c r="S989" s="4">
        <v>4.1</v>
      </c>
      <c r="T989" s="4"/>
      <c r="U989" s="4"/>
      <c r="V989" s="4"/>
      <c r="W989" s="4"/>
      <c r="X989" s="4" t="s">
        <v>201</v>
      </c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 t="s">
        <v>1189</v>
      </c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 t="b">
        <v>0</v>
      </c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</row>
    <row r="990" spans="1:75" ht="15.01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 t="s">
        <v>200</v>
      </c>
      <c r="Q990" s="4"/>
      <c r="R990" s="4">
        <v>-13</v>
      </c>
      <c r="S990" s="4">
        <v>3.2</v>
      </c>
      <c r="T990" s="4"/>
      <c r="U990" s="4"/>
      <c r="V990" s="4"/>
      <c r="W990" s="4"/>
      <c r="X990" s="4" t="s">
        <v>201</v>
      </c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 t="s">
        <v>1190</v>
      </c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 t="b">
        <v>0</v>
      </c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</row>
    <row r="991" spans="1:75" ht="15.01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 t="s">
        <v>200</v>
      </c>
      <c r="Q991" s="4"/>
      <c r="R991" s="4">
        <v>-29.3</v>
      </c>
      <c r="S991" s="4">
        <v>16.6</v>
      </c>
      <c r="T991" s="4"/>
      <c r="U991" s="4"/>
      <c r="V991" s="4"/>
      <c r="W991" s="4"/>
      <c r="X991" s="4" t="s">
        <v>201</v>
      </c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 t="s">
        <v>1191</v>
      </c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 t="b">
        <v>0</v>
      </c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</row>
    <row r="992" spans="1:75" ht="15.01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 t="s">
        <v>200</v>
      </c>
      <c r="Q992" s="4"/>
      <c r="R992" s="4">
        <v>-36.7</v>
      </c>
      <c r="S992" s="4">
        <v>11.7</v>
      </c>
      <c r="T992" s="4"/>
      <c r="U992" s="4"/>
      <c r="V992" s="4"/>
      <c r="W992" s="4"/>
      <c r="X992" s="4" t="s">
        <v>201</v>
      </c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 t="s">
        <v>1192</v>
      </c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 t="b">
        <v>0</v>
      </c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</row>
    <row r="993" spans="1:75" ht="15.01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 t="s">
        <v>200</v>
      </c>
      <c r="Q993" s="4"/>
      <c r="R993" s="4">
        <v>2.3</v>
      </c>
      <c r="S993" s="4">
        <v>20.4</v>
      </c>
      <c r="T993" s="4"/>
      <c r="U993" s="4"/>
      <c r="V993" s="4"/>
      <c r="W993" s="4"/>
      <c r="X993" s="4" t="s">
        <v>201</v>
      </c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 t="s">
        <v>1193</v>
      </c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 t="b">
        <v>0</v>
      </c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</row>
    <row r="994" spans="1:75" ht="15.01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 t="s">
        <v>200</v>
      </c>
      <c r="Q994" s="4"/>
      <c r="R994" s="4">
        <v>-27.4</v>
      </c>
      <c r="S994" s="4">
        <v>7</v>
      </c>
      <c r="T994" s="4"/>
      <c r="U994" s="4"/>
      <c r="V994" s="4"/>
      <c r="W994" s="4"/>
      <c r="X994" s="4" t="s">
        <v>201</v>
      </c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 t="s">
        <v>1194</v>
      </c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 t="b">
        <v>0</v>
      </c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</row>
    <row r="995" spans="1:75" ht="15.01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 t="s">
        <v>200</v>
      </c>
      <c r="Q995" s="4"/>
      <c r="R995" s="4">
        <v>5</v>
      </c>
      <c r="S995" s="4">
        <v>2.1</v>
      </c>
      <c r="T995" s="4"/>
      <c r="U995" s="4"/>
      <c r="V995" s="4"/>
      <c r="W995" s="4"/>
      <c r="X995" s="4" t="s">
        <v>201</v>
      </c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 t="s">
        <v>1195</v>
      </c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 t="b">
        <v>0</v>
      </c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</row>
    <row r="996" spans="1:75" ht="15.01" customHeight="1">
      <c r="A996" s="4" t="s">
        <v>209</v>
      </c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 t="s">
        <v>200</v>
      </c>
      <c r="Q996" s="4"/>
      <c r="R996" s="4"/>
      <c r="S996" s="4"/>
      <c r="T996" s="4"/>
      <c r="U996" s="4"/>
      <c r="V996" s="4"/>
      <c r="W996" s="4"/>
      <c r="X996" s="4" t="s">
        <v>201</v>
      </c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 t="s">
        <v>1196</v>
      </c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 t="b">
        <v>0</v>
      </c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</row>
    <row r="997" spans="1:75" ht="15.01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 t="s">
        <v>200</v>
      </c>
      <c r="Q997" s="4"/>
      <c r="R997" s="4">
        <v>57</v>
      </c>
      <c r="S997" s="4">
        <v>30.6</v>
      </c>
      <c r="T997" s="4"/>
      <c r="U997" s="4"/>
      <c r="V997" s="4"/>
      <c r="W997" s="4"/>
      <c r="X997" s="4" t="s">
        <v>201</v>
      </c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 t="s">
        <v>1197</v>
      </c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 t="b">
        <v>0</v>
      </c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</row>
    <row r="998" spans="1:75" ht="15.01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 t="s">
        <v>200</v>
      </c>
      <c r="Q998" s="4"/>
      <c r="R998" s="4">
        <v>-7.7</v>
      </c>
      <c r="S998" s="4">
        <v>5.6</v>
      </c>
      <c r="T998" s="4"/>
      <c r="U998" s="4"/>
      <c r="V998" s="4"/>
      <c r="W998" s="4"/>
      <c r="X998" s="4" t="s">
        <v>201</v>
      </c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 t="s">
        <v>1198</v>
      </c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 t="b">
        <v>0</v>
      </c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</row>
    <row r="999" spans="1:75" ht="15.01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 t="s">
        <v>200</v>
      </c>
      <c r="Q999" s="4"/>
      <c r="R999" s="4">
        <v>-6.7</v>
      </c>
      <c r="S999" s="4">
        <v>5.6</v>
      </c>
      <c r="T999" s="4"/>
      <c r="U999" s="4"/>
      <c r="V999" s="4"/>
      <c r="W999" s="4"/>
      <c r="X999" s="4" t="s">
        <v>201</v>
      </c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 t="s">
        <v>1199</v>
      </c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 t="b">
        <v>0</v>
      </c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</row>
    <row r="1000" spans="1:75" ht="15.01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 t="s">
        <v>200</v>
      </c>
      <c r="Q1000" s="4"/>
      <c r="R1000" s="4">
        <v>21.3</v>
      </c>
      <c r="S1000" s="4">
        <v>31.2</v>
      </c>
      <c r="T1000" s="4"/>
      <c r="U1000" s="4"/>
      <c r="V1000" s="4"/>
      <c r="W1000" s="4"/>
      <c r="X1000" s="4" t="s">
        <v>201</v>
      </c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 t="s">
        <v>1200</v>
      </c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 t="b">
        <v>0</v>
      </c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</row>
    <row r="1001" spans="1:75" ht="15.01" customHeight="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 t="s">
        <v>200</v>
      </c>
      <c r="Q1001" s="4"/>
      <c r="R1001" s="4">
        <v>40</v>
      </c>
      <c r="S1001" s="4">
        <v>31.2</v>
      </c>
      <c r="T1001" s="4"/>
      <c r="U1001" s="4"/>
      <c r="V1001" s="4"/>
      <c r="W1001" s="4"/>
      <c r="X1001" s="4" t="s">
        <v>201</v>
      </c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 t="s">
        <v>1201</v>
      </c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 t="b">
        <v>0</v>
      </c>
      <c r="BM1001" s="4"/>
      <c r="BN1001" s="4"/>
      <c r="BO1001" s="4"/>
      <c r="BP1001" s="4"/>
      <c r="BQ1001" s="4"/>
      <c r="BR1001" s="4"/>
      <c r="BS1001" s="4"/>
      <c r="BT1001" s="4"/>
      <c r="BU1001" s="4"/>
      <c r="BV1001" s="4"/>
      <c r="BW1001" s="4"/>
    </row>
    <row r="1002" spans="1:75" ht="15.01" customHeight="1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 t="s">
        <v>200</v>
      </c>
      <c r="Q1002" s="4"/>
      <c r="R1002" s="4">
        <v>-0.4</v>
      </c>
      <c r="S1002" s="4">
        <v>6.5</v>
      </c>
      <c r="T1002" s="4"/>
      <c r="U1002" s="4"/>
      <c r="V1002" s="4"/>
      <c r="W1002" s="4"/>
      <c r="X1002" s="4" t="s">
        <v>201</v>
      </c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 t="s">
        <v>1202</v>
      </c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 t="b">
        <v>0</v>
      </c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</row>
    <row r="1003" spans="1:75" ht="15.01" customHeight="1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 t="s">
        <v>200</v>
      </c>
      <c r="Q1003" s="4"/>
      <c r="R1003" s="4">
        <v>35.2</v>
      </c>
      <c r="S1003" s="4">
        <v>31.8</v>
      </c>
      <c r="T1003" s="4"/>
      <c r="U1003" s="4"/>
      <c r="V1003" s="4"/>
      <c r="W1003" s="4"/>
      <c r="X1003" s="4" t="s">
        <v>201</v>
      </c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 t="s">
        <v>1203</v>
      </c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 t="b">
        <v>0</v>
      </c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</row>
    <row r="1004" spans="1:75" ht="15.01" customHeight="1">
      <c r="A1004" s="4" t="s">
        <v>209</v>
      </c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 t="s">
        <v>200</v>
      </c>
      <c r="Q1004" s="4"/>
      <c r="R1004" s="4"/>
      <c r="S1004" s="4"/>
      <c r="T1004" s="4"/>
      <c r="U1004" s="4"/>
      <c r="V1004" s="4"/>
      <c r="W1004" s="4"/>
      <c r="X1004" s="4" t="s">
        <v>201</v>
      </c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 t="s">
        <v>1204</v>
      </c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 t="b">
        <v>0</v>
      </c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</row>
    <row r="1005" spans="1:75" ht="15.01" customHeight="1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 t="s">
        <v>200</v>
      </c>
      <c r="Q1005" s="4"/>
      <c r="R1005" s="4">
        <v>-4.1</v>
      </c>
      <c r="S1005" s="4">
        <v>30.9</v>
      </c>
      <c r="T1005" s="4"/>
      <c r="U1005" s="4"/>
      <c r="V1005" s="4"/>
      <c r="W1005" s="4"/>
      <c r="X1005" s="4" t="s">
        <v>201</v>
      </c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 t="s">
        <v>1205</v>
      </c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 t="b">
        <v>0</v>
      </c>
      <c r="BM1005" s="4"/>
      <c r="BN1005" s="4"/>
      <c r="BO1005" s="4"/>
      <c r="BP1005" s="4"/>
      <c r="BQ1005" s="4"/>
      <c r="BR1005" s="4"/>
      <c r="BS1005" s="4"/>
      <c r="BT1005" s="4"/>
      <c r="BU1005" s="4"/>
      <c r="BV1005" s="4"/>
      <c r="BW1005" s="4"/>
    </row>
    <row r="1006" spans="1:75" ht="15.01" customHeight="1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 t="s">
        <v>200</v>
      </c>
      <c r="Q1006" s="4"/>
      <c r="R1006" s="4">
        <v>32.3</v>
      </c>
      <c r="S1006" s="4">
        <v>5</v>
      </c>
      <c r="T1006" s="4"/>
      <c r="U1006" s="4"/>
      <c r="V1006" s="4"/>
      <c r="W1006" s="4"/>
      <c r="X1006" s="4" t="s">
        <v>201</v>
      </c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 t="s">
        <v>1206</v>
      </c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 t="b">
        <v>0</v>
      </c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</row>
    <row r="1007" spans="1:75" ht="15.01" customHeight="1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 t="s">
        <v>200</v>
      </c>
      <c r="Q1007" s="4"/>
      <c r="R1007" s="4">
        <v>-2.7</v>
      </c>
      <c r="S1007" s="4">
        <v>31.1</v>
      </c>
      <c r="T1007" s="4"/>
      <c r="U1007" s="4"/>
      <c r="V1007" s="4"/>
      <c r="W1007" s="4"/>
      <c r="X1007" s="4" t="s">
        <v>201</v>
      </c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 t="s">
        <v>1207</v>
      </c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 t="b">
        <v>0</v>
      </c>
      <c r="BM1007" s="4"/>
      <c r="BN1007" s="4"/>
      <c r="BO1007" s="4"/>
      <c r="BP1007" s="4"/>
      <c r="BQ1007" s="4"/>
      <c r="BR1007" s="4"/>
      <c r="BS1007" s="4"/>
      <c r="BT1007" s="4"/>
      <c r="BU1007" s="4"/>
      <c r="BV1007" s="4"/>
      <c r="BW1007" s="4"/>
    </row>
    <row r="1008" spans="1:75" ht="15.01" customHeight="1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 t="s">
        <v>200</v>
      </c>
      <c r="Q1008" s="4"/>
      <c r="R1008" s="4">
        <v>-5.7</v>
      </c>
      <c r="S1008" s="4">
        <v>2.8</v>
      </c>
      <c r="T1008" s="4"/>
      <c r="U1008" s="4"/>
      <c r="V1008" s="4"/>
      <c r="W1008" s="4"/>
      <c r="X1008" s="4" t="s">
        <v>201</v>
      </c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 t="s">
        <v>1208</v>
      </c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 t="b">
        <v>0</v>
      </c>
      <c r="BM1008" s="4"/>
      <c r="BN1008" s="4"/>
      <c r="BO1008" s="4"/>
      <c r="BP1008" s="4"/>
      <c r="BQ1008" s="4"/>
      <c r="BR1008" s="4"/>
      <c r="BS1008" s="4"/>
      <c r="BT1008" s="4"/>
      <c r="BU1008" s="4"/>
      <c r="BV1008" s="4"/>
      <c r="BW1008" s="4"/>
    </row>
    <row r="1009" spans="1:75" ht="15.01" customHeight="1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 t="s">
        <v>200</v>
      </c>
      <c r="Q1009" s="4"/>
      <c r="R1009" s="4">
        <v>5.3</v>
      </c>
      <c r="S1009" s="4">
        <v>3.2</v>
      </c>
      <c r="T1009" s="4"/>
      <c r="U1009" s="4"/>
      <c r="V1009" s="4"/>
      <c r="W1009" s="4"/>
      <c r="X1009" s="4" t="s">
        <v>201</v>
      </c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 t="s">
        <v>1209</v>
      </c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 t="b">
        <v>0</v>
      </c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</row>
    <row r="1010" spans="1:75" ht="15.01" customHeight="1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 t="s">
        <v>200</v>
      </c>
      <c r="Q1010" s="4"/>
      <c r="R1010" s="4">
        <v>-406.3</v>
      </c>
      <c r="S1010" s="4">
        <v>16.8</v>
      </c>
      <c r="T1010" s="4"/>
      <c r="U1010" s="4"/>
      <c r="V1010" s="4"/>
      <c r="W1010" s="4"/>
      <c r="X1010" s="4" t="s">
        <v>201</v>
      </c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 t="s">
        <v>1210</v>
      </c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 t="b">
        <v>0</v>
      </c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4"/>
    </row>
    <row r="1011" spans="1:75" ht="15.01" customHeight="1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 t="s">
        <v>200</v>
      </c>
      <c r="Q1011" s="4"/>
      <c r="R1011" s="4">
        <v>-20.7</v>
      </c>
      <c r="S1011" s="4">
        <v>30.9</v>
      </c>
      <c r="T1011" s="4"/>
      <c r="U1011" s="4"/>
      <c r="V1011" s="4"/>
      <c r="W1011" s="4"/>
      <c r="X1011" s="4" t="s">
        <v>201</v>
      </c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 t="s">
        <v>1211</v>
      </c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 t="b">
        <v>0</v>
      </c>
      <c r="BM1011" s="4"/>
      <c r="BN1011" s="4"/>
      <c r="BO1011" s="4"/>
      <c r="BP1011" s="4"/>
      <c r="BQ1011" s="4"/>
      <c r="BR1011" s="4"/>
      <c r="BS1011" s="4"/>
      <c r="BT1011" s="4"/>
      <c r="BU1011" s="4"/>
      <c r="BV1011" s="4"/>
      <c r="BW1011" s="4"/>
    </row>
    <row r="1012" spans="1:75" ht="15.01" customHeight="1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 t="s">
        <v>200</v>
      </c>
      <c r="Q1012" s="4"/>
      <c r="R1012" s="4">
        <v>-20.7</v>
      </c>
      <c r="S1012" s="4">
        <v>30.9</v>
      </c>
      <c r="T1012" s="4"/>
      <c r="U1012" s="4"/>
      <c r="V1012" s="4"/>
      <c r="W1012" s="4"/>
      <c r="X1012" s="4" t="s">
        <v>201</v>
      </c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 t="s">
        <v>1212</v>
      </c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 t="b">
        <v>0</v>
      </c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</row>
    <row r="1013" spans="1:75" ht="15.01" customHeight="1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 t="s">
        <v>200</v>
      </c>
      <c r="Q1013" s="4"/>
      <c r="R1013" s="4">
        <v>-20.7</v>
      </c>
      <c r="S1013" s="4">
        <v>30.9</v>
      </c>
      <c r="T1013" s="4"/>
      <c r="U1013" s="4"/>
      <c r="V1013" s="4"/>
      <c r="W1013" s="4"/>
      <c r="X1013" s="4" t="s">
        <v>201</v>
      </c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 t="s">
        <v>1213</v>
      </c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 t="b">
        <v>0</v>
      </c>
      <c r="BM1013" s="4"/>
      <c r="BN1013" s="4"/>
      <c r="BO1013" s="4"/>
      <c r="BP1013" s="4"/>
      <c r="BQ1013" s="4"/>
      <c r="BR1013" s="4"/>
      <c r="BS1013" s="4"/>
      <c r="BT1013" s="4"/>
      <c r="BU1013" s="4"/>
      <c r="BV1013" s="4"/>
      <c r="BW1013" s="4"/>
    </row>
    <row r="1014" spans="1:75" ht="15.01" customHeight="1">
      <c r="A1014" s="4" t="s">
        <v>209</v>
      </c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 t="s">
        <v>200</v>
      </c>
      <c r="Q1014" s="4"/>
      <c r="R1014" s="4"/>
      <c r="S1014" s="4"/>
      <c r="T1014" s="4"/>
      <c r="U1014" s="4"/>
      <c r="V1014" s="4"/>
      <c r="W1014" s="4"/>
      <c r="X1014" s="4" t="s">
        <v>201</v>
      </c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 t="s">
        <v>1214</v>
      </c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 t="b">
        <v>0</v>
      </c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</row>
    <row r="1015" spans="1:75" ht="15.01" customHeight="1">
      <c r="A1015" s="4" t="s">
        <v>209</v>
      </c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 t="s">
        <v>200</v>
      </c>
      <c r="Q1015" s="4"/>
      <c r="R1015" s="4"/>
      <c r="S1015" s="4"/>
      <c r="T1015" s="4"/>
      <c r="U1015" s="4"/>
      <c r="V1015" s="4"/>
      <c r="W1015" s="4"/>
      <c r="X1015" s="4" t="s">
        <v>201</v>
      </c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 t="s">
        <v>1215</v>
      </c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 t="b">
        <v>0</v>
      </c>
      <c r="BM1015" s="4"/>
      <c r="BN1015" s="4"/>
      <c r="BO1015" s="4"/>
      <c r="BP1015" s="4"/>
      <c r="BQ1015" s="4"/>
      <c r="BR1015" s="4"/>
      <c r="BS1015" s="4"/>
      <c r="BT1015" s="4"/>
      <c r="BU1015" s="4"/>
      <c r="BV1015" s="4"/>
      <c r="BW1015" s="4"/>
    </row>
    <row r="1016" spans="1:75" ht="15.01" customHeight="1">
      <c r="A1016" s="4" t="s">
        <v>209</v>
      </c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 t="s">
        <v>200</v>
      </c>
      <c r="Q1016" s="4"/>
      <c r="R1016" s="4"/>
      <c r="S1016" s="4"/>
      <c r="T1016" s="4"/>
      <c r="U1016" s="4"/>
      <c r="V1016" s="4"/>
      <c r="W1016" s="4"/>
      <c r="X1016" s="4" t="s">
        <v>201</v>
      </c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 t="s">
        <v>1216</v>
      </c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 t="b">
        <v>0</v>
      </c>
      <c r="BM1016" s="4"/>
      <c r="BN1016" s="4"/>
      <c r="BO1016" s="4"/>
      <c r="BP1016" s="4"/>
      <c r="BQ1016" s="4"/>
      <c r="BR1016" s="4"/>
      <c r="BS1016" s="4"/>
      <c r="BT1016" s="4"/>
      <c r="BU1016" s="4"/>
      <c r="BV1016" s="4"/>
      <c r="BW1016" s="4"/>
    </row>
    <row r="1017" spans="1:75" ht="15.01" customHeight="1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 t="s">
        <v>200</v>
      </c>
      <c r="Q1017" s="4"/>
      <c r="R1017" s="4">
        <v>-16.5</v>
      </c>
      <c r="S1017" s="4">
        <v>4.9</v>
      </c>
      <c r="T1017" s="4"/>
      <c r="U1017" s="4"/>
      <c r="V1017" s="4"/>
      <c r="W1017" s="4"/>
      <c r="X1017" s="4" t="s">
        <v>201</v>
      </c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 t="s">
        <v>1217</v>
      </c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 t="b">
        <v>0</v>
      </c>
      <c r="BM1017" s="4"/>
      <c r="BN1017" s="4"/>
      <c r="BO1017" s="4"/>
      <c r="BP1017" s="4"/>
      <c r="BQ1017" s="4"/>
      <c r="BR1017" s="4"/>
      <c r="BS1017" s="4"/>
      <c r="BT1017" s="4"/>
      <c r="BU1017" s="4"/>
      <c r="BV1017" s="4"/>
      <c r="BW1017" s="4"/>
    </row>
    <row r="1018" spans="1:75" ht="15.01" customHeight="1">
      <c r="A1018" s="4" t="s">
        <v>209</v>
      </c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 t="s">
        <v>200</v>
      </c>
      <c r="Q1018" s="4"/>
      <c r="R1018" s="4"/>
      <c r="S1018" s="4"/>
      <c r="T1018" s="4"/>
      <c r="U1018" s="4"/>
      <c r="V1018" s="4"/>
      <c r="W1018" s="4"/>
      <c r="X1018" s="4" t="s">
        <v>201</v>
      </c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 t="s">
        <v>1218</v>
      </c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 t="b">
        <v>0</v>
      </c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</row>
    <row r="1019" spans="1:75" ht="15.01" customHeight="1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 t="s">
        <v>200</v>
      </c>
      <c r="Q1019" s="4"/>
      <c r="R1019" s="4">
        <v>-4.4</v>
      </c>
      <c r="S1019" s="4">
        <v>4.6</v>
      </c>
      <c r="T1019" s="4"/>
      <c r="U1019" s="4"/>
      <c r="V1019" s="4"/>
      <c r="W1019" s="4"/>
      <c r="X1019" s="4" t="s">
        <v>201</v>
      </c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 t="s">
        <v>1219</v>
      </c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 t="b">
        <v>0</v>
      </c>
      <c r="BM1019" s="4"/>
      <c r="BN1019" s="4"/>
      <c r="BO1019" s="4"/>
      <c r="BP1019" s="4"/>
      <c r="BQ1019" s="4"/>
      <c r="BR1019" s="4"/>
      <c r="BS1019" s="4"/>
      <c r="BT1019" s="4"/>
      <c r="BU1019" s="4"/>
      <c r="BV1019" s="4"/>
      <c r="BW1019" s="4"/>
    </row>
    <row r="1020" spans="1:75" ht="15.01" customHeight="1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 t="s">
        <v>200</v>
      </c>
      <c r="Q1020" s="4"/>
      <c r="R1020" s="4">
        <v>-21</v>
      </c>
      <c r="S1020" s="4">
        <v>11.7</v>
      </c>
      <c r="T1020" s="4"/>
      <c r="U1020" s="4"/>
      <c r="V1020" s="4"/>
      <c r="W1020" s="4"/>
      <c r="X1020" s="4" t="s">
        <v>201</v>
      </c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 t="s">
        <v>1220</v>
      </c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 t="b">
        <v>0</v>
      </c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</row>
    <row r="1021" spans="1:75" ht="15.01" customHeight="1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 t="s">
        <v>200</v>
      </c>
      <c r="Q1021" s="4"/>
      <c r="R1021" s="4">
        <v>13.3</v>
      </c>
      <c r="S1021" s="4">
        <v>13.2</v>
      </c>
      <c r="T1021" s="4"/>
      <c r="U1021" s="4"/>
      <c r="V1021" s="4"/>
      <c r="W1021" s="4"/>
      <c r="X1021" s="4" t="s">
        <v>201</v>
      </c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 t="s">
        <v>1221</v>
      </c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 t="b">
        <v>0</v>
      </c>
      <c r="BM1021" s="4"/>
      <c r="BN1021" s="4"/>
      <c r="BO1021" s="4"/>
      <c r="BP1021" s="4"/>
      <c r="BQ1021" s="4"/>
      <c r="BR1021" s="4"/>
      <c r="BS1021" s="4"/>
      <c r="BT1021" s="4"/>
      <c r="BU1021" s="4"/>
      <c r="BV1021" s="4"/>
      <c r="BW1021" s="4"/>
    </row>
    <row r="1022" spans="1:75" ht="15.01" customHeight="1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 t="s">
        <v>200</v>
      </c>
      <c r="Q1022" s="4"/>
      <c r="R1022" s="4">
        <v>5.3</v>
      </c>
      <c r="S1022" s="4">
        <v>13.9</v>
      </c>
      <c r="T1022" s="4"/>
      <c r="U1022" s="4"/>
      <c r="V1022" s="4"/>
      <c r="W1022" s="4"/>
      <c r="X1022" s="4" t="s">
        <v>201</v>
      </c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 t="s">
        <v>1222</v>
      </c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 t="b">
        <v>0</v>
      </c>
      <c r="BM1022" s="4"/>
      <c r="BN1022" s="4"/>
      <c r="BO1022" s="4"/>
      <c r="BP1022" s="4"/>
      <c r="BQ1022" s="4"/>
      <c r="BR1022" s="4"/>
      <c r="BS1022" s="4"/>
      <c r="BT1022" s="4"/>
      <c r="BU1022" s="4"/>
      <c r="BV1022" s="4"/>
      <c r="BW1022" s="4"/>
    </row>
    <row r="1023" spans="1:75" ht="15.01" customHeight="1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 t="s">
        <v>200</v>
      </c>
      <c r="Q1023" s="4"/>
      <c r="R1023" s="4">
        <v>5.7</v>
      </c>
      <c r="S1023" s="4">
        <v>15.9</v>
      </c>
      <c r="T1023" s="4"/>
      <c r="U1023" s="4"/>
      <c r="V1023" s="4"/>
      <c r="W1023" s="4"/>
      <c r="X1023" s="4" t="s">
        <v>201</v>
      </c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 t="s">
        <v>1223</v>
      </c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 t="b">
        <v>0</v>
      </c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</row>
    <row r="1024" spans="1:75" ht="15.01" customHeight="1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 t="s">
        <v>200</v>
      </c>
      <c r="Q1024" s="4"/>
      <c r="R1024" s="4">
        <v>-9.1</v>
      </c>
      <c r="S1024" s="4">
        <v>4.8</v>
      </c>
      <c r="T1024" s="4"/>
      <c r="U1024" s="4"/>
      <c r="V1024" s="4"/>
      <c r="W1024" s="4"/>
      <c r="X1024" s="4" t="s">
        <v>201</v>
      </c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 t="s">
        <v>1224</v>
      </c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 t="b">
        <v>0</v>
      </c>
      <c r="BM1024" s="4"/>
      <c r="BN1024" s="4"/>
      <c r="BO1024" s="4"/>
      <c r="BP1024" s="4"/>
      <c r="BQ1024" s="4"/>
      <c r="BR1024" s="4"/>
      <c r="BS1024" s="4"/>
      <c r="BT1024" s="4"/>
      <c r="BU1024" s="4"/>
      <c r="BV1024" s="4"/>
      <c r="BW1024" s="4"/>
    </row>
    <row r="1025" spans="1:75" ht="15.01" customHeight="1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 t="s">
        <v>200</v>
      </c>
      <c r="Q1025" s="4"/>
      <c r="R1025" s="4">
        <v>-11.5</v>
      </c>
      <c r="S1025" s="4">
        <v>5</v>
      </c>
      <c r="T1025" s="4"/>
      <c r="U1025" s="4"/>
      <c r="V1025" s="4"/>
      <c r="W1025" s="4"/>
      <c r="X1025" s="4" t="s">
        <v>201</v>
      </c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 t="s">
        <v>1225</v>
      </c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 t="b">
        <v>0</v>
      </c>
      <c r="BM1025" s="4"/>
      <c r="BN1025" s="4"/>
      <c r="BO1025" s="4"/>
      <c r="BP1025" s="4"/>
      <c r="BQ1025" s="4"/>
      <c r="BR1025" s="4"/>
      <c r="BS1025" s="4"/>
      <c r="BT1025" s="4"/>
      <c r="BU1025" s="4"/>
      <c r="BV1025" s="4"/>
      <c r="BW1025" s="4"/>
    </row>
    <row r="1026" spans="1:75" ht="15.01" customHeight="1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 t="s">
        <v>200</v>
      </c>
      <c r="Q1026" s="4"/>
      <c r="R1026" s="4">
        <v>-29.5</v>
      </c>
      <c r="S1026" s="4">
        <v>4.2</v>
      </c>
      <c r="T1026" s="4"/>
      <c r="U1026" s="4"/>
      <c r="V1026" s="4"/>
      <c r="W1026" s="4"/>
      <c r="X1026" s="4" t="s">
        <v>201</v>
      </c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 t="s">
        <v>1226</v>
      </c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 t="b">
        <v>0</v>
      </c>
      <c r="BM1026" s="4"/>
      <c r="BN1026" s="4"/>
      <c r="BO1026" s="4"/>
      <c r="BP1026" s="4"/>
      <c r="BQ1026" s="4"/>
      <c r="BR1026" s="4"/>
      <c r="BS1026" s="4"/>
      <c r="BT1026" s="4"/>
      <c r="BU1026" s="4"/>
      <c r="BV1026" s="4"/>
      <c r="BW1026" s="4"/>
    </row>
    <row r="1027" spans="1:75" ht="15.01" customHeight="1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 t="s">
        <v>200</v>
      </c>
      <c r="Q1027" s="4"/>
      <c r="R1027" s="4">
        <v>-163</v>
      </c>
      <c r="S1027" s="4">
        <v>9.300000000000001</v>
      </c>
      <c r="T1027" s="4"/>
      <c r="U1027" s="4"/>
      <c r="V1027" s="4"/>
      <c r="W1027" s="4"/>
      <c r="X1027" s="4" t="s">
        <v>201</v>
      </c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 t="s">
        <v>1227</v>
      </c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 t="b">
        <v>0</v>
      </c>
      <c r="BM1027" s="4"/>
      <c r="BN1027" s="4"/>
      <c r="BO1027" s="4"/>
      <c r="BP1027" s="4"/>
      <c r="BQ1027" s="4"/>
      <c r="BR1027" s="4"/>
      <c r="BS1027" s="4"/>
      <c r="BT1027" s="4"/>
      <c r="BU1027" s="4"/>
      <c r="BV1027" s="4"/>
      <c r="BW1027" s="4"/>
    </row>
    <row r="1028" spans="1:75" ht="15.01" customHeight="1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 t="s">
        <v>200</v>
      </c>
      <c r="Q1028" s="4"/>
      <c r="R1028" s="4">
        <v>-20.8</v>
      </c>
      <c r="S1028" s="4">
        <v>7.8</v>
      </c>
      <c r="T1028" s="4"/>
      <c r="U1028" s="4"/>
      <c r="V1028" s="4"/>
      <c r="W1028" s="4"/>
      <c r="X1028" s="4" t="s">
        <v>201</v>
      </c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 t="s">
        <v>1228</v>
      </c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 t="b">
        <v>0</v>
      </c>
      <c r="BM1028" s="4"/>
      <c r="BN1028" s="4"/>
      <c r="BO1028" s="4"/>
      <c r="BP1028" s="4"/>
      <c r="BQ1028" s="4"/>
      <c r="BR1028" s="4"/>
      <c r="BS1028" s="4"/>
      <c r="BT1028" s="4"/>
      <c r="BU1028" s="4"/>
      <c r="BV1028" s="4"/>
      <c r="BW1028" s="4"/>
    </row>
    <row r="1029" spans="1:75" ht="15.01" customHeight="1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 t="s">
        <v>200</v>
      </c>
      <c r="Q1029" s="4"/>
      <c r="R1029" s="4">
        <v>-13.9</v>
      </c>
      <c r="S1029" s="4">
        <v>5.3</v>
      </c>
      <c r="T1029" s="4"/>
      <c r="U1029" s="4"/>
      <c r="V1029" s="4"/>
      <c r="W1029" s="4"/>
      <c r="X1029" s="4" t="s">
        <v>201</v>
      </c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 t="s">
        <v>1229</v>
      </c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 t="b">
        <v>0</v>
      </c>
      <c r="BM1029" s="4"/>
      <c r="BN1029" s="4"/>
      <c r="BO1029" s="4"/>
      <c r="BP1029" s="4"/>
      <c r="BQ1029" s="4"/>
      <c r="BR1029" s="4"/>
      <c r="BS1029" s="4"/>
      <c r="BT1029" s="4"/>
      <c r="BU1029" s="4"/>
      <c r="BV1029" s="4"/>
      <c r="BW1029" s="4"/>
    </row>
    <row r="1030" spans="1:75" ht="15.01" customHeight="1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 t="s">
        <v>200</v>
      </c>
      <c r="Q1030" s="4"/>
      <c r="R1030" s="4">
        <v>-123.5</v>
      </c>
      <c r="S1030" s="4">
        <v>5.3</v>
      </c>
      <c r="T1030" s="4"/>
      <c r="U1030" s="4"/>
      <c r="V1030" s="4"/>
      <c r="W1030" s="4"/>
      <c r="X1030" s="4" t="s">
        <v>201</v>
      </c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 t="s">
        <v>1230</v>
      </c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 t="b">
        <v>0</v>
      </c>
      <c r="BM1030" s="4"/>
      <c r="BN1030" s="4"/>
      <c r="BO1030" s="4"/>
      <c r="BP1030" s="4"/>
      <c r="BQ1030" s="4"/>
      <c r="BR1030" s="4"/>
      <c r="BS1030" s="4"/>
      <c r="BT1030" s="4"/>
      <c r="BU1030" s="4"/>
      <c r="BV1030" s="4"/>
      <c r="BW1030" s="4"/>
    </row>
    <row r="1031" spans="1:75" ht="15.01" customHeight="1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 t="s">
        <v>200</v>
      </c>
      <c r="Q1031" s="4"/>
      <c r="R1031" s="4">
        <v>3.7</v>
      </c>
      <c r="S1031" s="4">
        <v>4.1</v>
      </c>
      <c r="T1031" s="4"/>
      <c r="U1031" s="4"/>
      <c r="V1031" s="4"/>
      <c r="W1031" s="4"/>
      <c r="X1031" s="4" t="s">
        <v>201</v>
      </c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 t="s">
        <v>1231</v>
      </c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 t="b">
        <v>0</v>
      </c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</row>
    <row r="1032" spans="1:75" ht="15.01" customHeight="1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 t="s">
        <v>200</v>
      </c>
      <c r="Q1032" s="4"/>
      <c r="R1032" s="4">
        <v>-35.6</v>
      </c>
      <c r="S1032" s="4">
        <v>6</v>
      </c>
      <c r="T1032" s="4"/>
      <c r="U1032" s="4"/>
      <c r="V1032" s="4"/>
      <c r="W1032" s="4"/>
      <c r="X1032" s="4" t="s">
        <v>201</v>
      </c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 t="s">
        <v>1232</v>
      </c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 t="b">
        <v>0</v>
      </c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</row>
    <row r="1033" spans="1:75" ht="15.01" customHeight="1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 t="s">
        <v>200</v>
      </c>
      <c r="Q1033" s="4"/>
      <c r="R1033" s="4">
        <v>-24.6</v>
      </c>
      <c r="S1033" s="4">
        <v>8</v>
      </c>
      <c r="T1033" s="4"/>
      <c r="U1033" s="4"/>
      <c r="V1033" s="4"/>
      <c r="W1033" s="4"/>
      <c r="X1033" s="4" t="s">
        <v>201</v>
      </c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 t="s">
        <v>1233</v>
      </c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  <c r="BL1033" s="4" t="b">
        <v>0</v>
      </c>
      <c r="BM1033" s="4"/>
      <c r="BN1033" s="4"/>
      <c r="BO1033" s="4"/>
      <c r="BP1033" s="4"/>
      <c r="BQ1033" s="4"/>
      <c r="BR1033" s="4"/>
      <c r="BS1033" s="4"/>
      <c r="BT1033" s="4"/>
      <c r="BU1033" s="4"/>
      <c r="BV1033" s="4"/>
      <c r="BW1033" s="4"/>
    </row>
    <row r="1034" spans="1:75" ht="15.01" customHeight="1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 t="s">
        <v>200</v>
      </c>
      <c r="Q1034" s="4"/>
      <c r="R1034" s="4">
        <v>1.4</v>
      </c>
      <c r="S1034" s="4">
        <v>11.5</v>
      </c>
      <c r="T1034" s="4"/>
      <c r="U1034" s="4"/>
      <c r="V1034" s="4"/>
      <c r="W1034" s="4"/>
      <c r="X1034" s="4" t="s">
        <v>201</v>
      </c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 t="s">
        <v>1234</v>
      </c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 t="b">
        <v>0</v>
      </c>
      <c r="BM1034" s="4"/>
      <c r="BN1034" s="4"/>
      <c r="BO1034" s="4"/>
      <c r="BP1034" s="4"/>
      <c r="BQ1034" s="4"/>
      <c r="BR1034" s="4"/>
      <c r="BS1034" s="4"/>
      <c r="BT1034" s="4"/>
      <c r="BU1034" s="4"/>
      <c r="BV1034" s="4"/>
      <c r="BW1034" s="4"/>
    </row>
    <row r="1035" spans="1:75" ht="15.01" customHeight="1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 t="s">
        <v>200</v>
      </c>
      <c r="Q1035" s="4"/>
      <c r="R1035" s="4">
        <v>42.1</v>
      </c>
      <c r="S1035" s="4">
        <v>6.9</v>
      </c>
      <c r="T1035" s="4"/>
      <c r="U1035" s="4"/>
      <c r="V1035" s="4"/>
      <c r="W1035" s="4"/>
      <c r="X1035" s="4" t="s">
        <v>201</v>
      </c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 t="s">
        <v>1235</v>
      </c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 t="b">
        <v>0</v>
      </c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</row>
    <row r="1036" spans="1:75" ht="15.01" customHeight="1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 t="s">
        <v>200</v>
      </c>
      <c r="Q1036" s="4"/>
      <c r="R1036" s="4">
        <v>25.2</v>
      </c>
      <c r="S1036" s="4">
        <v>7</v>
      </c>
      <c r="T1036" s="4"/>
      <c r="U1036" s="4"/>
      <c r="V1036" s="4"/>
      <c r="W1036" s="4"/>
      <c r="X1036" s="4" t="s">
        <v>201</v>
      </c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 t="s">
        <v>1236</v>
      </c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 t="b">
        <v>0</v>
      </c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</row>
    <row r="1037" spans="1:75" ht="15.01" customHeight="1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 t="s">
        <v>200</v>
      </c>
      <c r="Q1037" s="4"/>
      <c r="R1037" s="4">
        <v>3.2</v>
      </c>
      <c r="S1037" s="4">
        <v>6.9</v>
      </c>
      <c r="T1037" s="4"/>
      <c r="U1037" s="4"/>
      <c r="V1037" s="4"/>
      <c r="W1037" s="4"/>
      <c r="X1037" s="4" t="s">
        <v>201</v>
      </c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 t="s">
        <v>1237</v>
      </c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  <c r="BL1037" s="4" t="b">
        <v>0</v>
      </c>
      <c r="BM1037" s="4"/>
      <c r="BN1037" s="4"/>
      <c r="BO1037" s="4"/>
      <c r="BP1037" s="4"/>
      <c r="BQ1037" s="4"/>
      <c r="BR1037" s="4"/>
      <c r="BS1037" s="4"/>
      <c r="BT1037" s="4"/>
      <c r="BU1037" s="4"/>
      <c r="BV1037" s="4"/>
      <c r="BW1037" s="4"/>
    </row>
    <row r="1038" spans="1:75" ht="15.01" customHeight="1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 t="s">
        <v>200</v>
      </c>
      <c r="Q1038" s="4"/>
      <c r="R1038" s="4">
        <v>3.4</v>
      </c>
      <c r="S1038" s="4">
        <v>6.9</v>
      </c>
      <c r="T1038" s="4"/>
      <c r="U1038" s="4"/>
      <c r="V1038" s="4"/>
      <c r="W1038" s="4"/>
      <c r="X1038" s="4" t="s">
        <v>201</v>
      </c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 t="s">
        <v>1238</v>
      </c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 t="b">
        <v>0</v>
      </c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</row>
    <row r="1039" spans="1:75" ht="15.01" customHeight="1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 t="s">
        <v>200</v>
      </c>
      <c r="Q1039" s="4"/>
      <c r="R1039" s="4">
        <v>19.9</v>
      </c>
      <c r="S1039" s="4">
        <v>9.800000000000001</v>
      </c>
      <c r="T1039" s="4"/>
      <c r="U1039" s="4"/>
      <c r="V1039" s="4"/>
      <c r="W1039" s="4"/>
      <c r="X1039" s="4" t="s">
        <v>201</v>
      </c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 t="s">
        <v>1239</v>
      </c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/>
      <c r="BL1039" s="4" t="b">
        <v>0</v>
      </c>
      <c r="BM1039" s="4"/>
      <c r="BN1039" s="4"/>
      <c r="BO1039" s="4"/>
      <c r="BP1039" s="4"/>
      <c r="BQ1039" s="4"/>
      <c r="BR1039" s="4"/>
      <c r="BS1039" s="4"/>
      <c r="BT1039" s="4"/>
      <c r="BU1039" s="4"/>
      <c r="BV1039" s="4"/>
      <c r="BW1039" s="4"/>
    </row>
    <row r="1040" spans="1:75" ht="15.01" customHeight="1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 t="s">
        <v>200</v>
      </c>
      <c r="Q1040" s="4"/>
      <c r="R1040" s="4">
        <v>-59.9</v>
      </c>
      <c r="S1040" s="4">
        <v>14.2</v>
      </c>
      <c r="T1040" s="4"/>
      <c r="U1040" s="4"/>
      <c r="V1040" s="4"/>
      <c r="W1040" s="4"/>
      <c r="X1040" s="4" t="s">
        <v>201</v>
      </c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 t="s">
        <v>1240</v>
      </c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 t="b">
        <v>0</v>
      </c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</row>
    <row r="1041" spans="1:75" ht="15.01" customHeight="1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 t="s">
        <v>200</v>
      </c>
      <c r="Q1041" s="4"/>
      <c r="R1041" s="4">
        <v>8.9</v>
      </c>
      <c r="S1041" s="4">
        <v>2.2</v>
      </c>
      <c r="T1041" s="4"/>
      <c r="U1041" s="4"/>
      <c r="V1041" s="4"/>
      <c r="W1041" s="4"/>
      <c r="X1041" s="4" t="s">
        <v>201</v>
      </c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 t="s">
        <v>1241</v>
      </c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 t="b">
        <v>0</v>
      </c>
      <c r="BM1041" s="4"/>
      <c r="BN1041" s="4"/>
      <c r="BO1041" s="4"/>
      <c r="BP1041" s="4"/>
      <c r="BQ1041" s="4"/>
      <c r="BR1041" s="4"/>
      <c r="BS1041" s="4"/>
      <c r="BT1041" s="4"/>
      <c r="BU1041" s="4"/>
      <c r="BV1041" s="4"/>
      <c r="BW1041" s="4"/>
    </row>
    <row r="1042" spans="1:75" ht="15.01" customHeight="1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 t="s">
        <v>200</v>
      </c>
      <c r="Q1042" s="4"/>
      <c r="R1042" s="4">
        <v>9.9</v>
      </c>
      <c r="S1042" s="4">
        <v>2.3</v>
      </c>
      <c r="T1042" s="4"/>
      <c r="U1042" s="4"/>
      <c r="V1042" s="4"/>
      <c r="W1042" s="4"/>
      <c r="X1042" s="4" t="s">
        <v>201</v>
      </c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 t="s">
        <v>1242</v>
      </c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 t="b">
        <v>0</v>
      </c>
      <c r="BM1042" s="4"/>
      <c r="BN1042" s="4"/>
      <c r="BO1042" s="4"/>
      <c r="BP1042" s="4"/>
      <c r="BQ1042" s="4"/>
      <c r="BR1042" s="4"/>
      <c r="BS1042" s="4"/>
      <c r="BT1042" s="4"/>
      <c r="BU1042" s="4"/>
      <c r="BV1042" s="4"/>
      <c r="BW1042" s="4"/>
    </row>
    <row r="1043" spans="1:75" ht="15.01" customHeight="1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 t="s">
        <v>200</v>
      </c>
      <c r="Q1043" s="4"/>
      <c r="R1043" s="4">
        <v>22.7</v>
      </c>
      <c r="S1043" s="4">
        <v>7.2</v>
      </c>
      <c r="T1043" s="4"/>
      <c r="U1043" s="4"/>
      <c r="V1043" s="4"/>
      <c r="W1043" s="4"/>
      <c r="X1043" s="4" t="s">
        <v>201</v>
      </c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 t="s">
        <v>1243</v>
      </c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 t="b">
        <v>0</v>
      </c>
      <c r="BM1043" s="4"/>
      <c r="BN1043" s="4"/>
      <c r="BO1043" s="4"/>
      <c r="BP1043" s="4"/>
      <c r="BQ1043" s="4"/>
      <c r="BR1043" s="4"/>
      <c r="BS1043" s="4"/>
      <c r="BT1043" s="4"/>
      <c r="BU1043" s="4"/>
      <c r="BV1043" s="4"/>
      <c r="BW1043" s="4"/>
    </row>
    <row r="1044" spans="1:75" ht="15.01" customHeight="1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 t="s">
        <v>200</v>
      </c>
      <c r="Q1044" s="4"/>
      <c r="R1044" s="4">
        <v>38.9</v>
      </c>
      <c r="S1044" s="4">
        <v>8.300000000000001</v>
      </c>
      <c r="T1044" s="4"/>
      <c r="U1044" s="4"/>
      <c r="V1044" s="4"/>
      <c r="W1044" s="4"/>
      <c r="X1044" s="4" t="s">
        <v>201</v>
      </c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 t="s">
        <v>1244</v>
      </c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 t="b">
        <v>0</v>
      </c>
      <c r="BM1044" s="4"/>
      <c r="BN1044" s="4"/>
      <c r="BO1044" s="4"/>
      <c r="BP1044" s="4"/>
      <c r="BQ1044" s="4"/>
      <c r="BR1044" s="4"/>
      <c r="BS1044" s="4"/>
      <c r="BT1044" s="4"/>
      <c r="BU1044" s="4"/>
      <c r="BV1044" s="4"/>
      <c r="BW1044" s="4"/>
    </row>
    <row r="1045" spans="1:75" ht="15.01" customHeight="1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 t="s">
        <v>200</v>
      </c>
      <c r="Q1045" s="4"/>
      <c r="R1045" s="4">
        <v>3.4</v>
      </c>
      <c r="S1045" s="4">
        <v>4.3</v>
      </c>
      <c r="T1045" s="4"/>
      <c r="U1045" s="4"/>
      <c r="V1045" s="4"/>
      <c r="W1045" s="4"/>
      <c r="X1045" s="4" t="s">
        <v>201</v>
      </c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 t="s">
        <v>1245</v>
      </c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/>
      <c r="BL1045" s="4" t="b">
        <v>0</v>
      </c>
      <c r="BM1045" s="4"/>
      <c r="BN1045" s="4"/>
      <c r="BO1045" s="4"/>
      <c r="BP1045" s="4"/>
      <c r="BQ1045" s="4"/>
      <c r="BR1045" s="4"/>
      <c r="BS1045" s="4"/>
      <c r="BT1045" s="4"/>
      <c r="BU1045" s="4"/>
      <c r="BV1045" s="4"/>
      <c r="BW1045" s="4"/>
    </row>
    <row r="1046" spans="1:75" ht="15.01" customHeight="1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 t="s">
        <v>200</v>
      </c>
      <c r="Q1046" s="4"/>
      <c r="R1046" s="4">
        <v>5.5</v>
      </c>
      <c r="S1046" s="4">
        <v>11.3</v>
      </c>
      <c r="T1046" s="4"/>
      <c r="U1046" s="4"/>
      <c r="V1046" s="4"/>
      <c r="W1046" s="4"/>
      <c r="X1046" s="4" t="s">
        <v>201</v>
      </c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 t="s">
        <v>1246</v>
      </c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 t="b">
        <v>0</v>
      </c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</row>
    <row r="1047" spans="1:75" ht="15.01" customHeight="1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 t="s">
        <v>200</v>
      </c>
      <c r="Q1047" s="4"/>
      <c r="R1047" s="4">
        <v>-5.9</v>
      </c>
      <c r="S1047" s="4">
        <v>6.7</v>
      </c>
      <c r="T1047" s="4"/>
      <c r="U1047" s="4"/>
      <c r="V1047" s="4"/>
      <c r="W1047" s="4"/>
      <c r="X1047" s="4" t="s">
        <v>201</v>
      </c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 t="s">
        <v>1247</v>
      </c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  <c r="BL1047" s="4" t="b">
        <v>0</v>
      </c>
      <c r="BM1047" s="4"/>
      <c r="BN1047" s="4"/>
      <c r="BO1047" s="4"/>
      <c r="BP1047" s="4"/>
      <c r="BQ1047" s="4"/>
      <c r="BR1047" s="4"/>
      <c r="BS1047" s="4"/>
      <c r="BT1047" s="4"/>
      <c r="BU1047" s="4"/>
      <c r="BV1047" s="4"/>
      <c r="BW1047" s="4"/>
    </row>
    <row r="1048" spans="1:75" ht="15.01" customHeight="1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 t="s">
        <v>200</v>
      </c>
      <c r="Q1048" s="4"/>
      <c r="R1048" s="4">
        <v>-20.5</v>
      </c>
      <c r="S1048" s="4">
        <v>6.7</v>
      </c>
      <c r="T1048" s="4"/>
      <c r="U1048" s="4"/>
      <c r="V1048" s="4"/>
      <c r="W1048" s="4"/>
      <c r="X1048" s="4" t="s">
        <v>201</v>
      </c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 t="s">
        <v>1248</v>
      </c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 t="b">
        <v>0</v>
      </c>
      <c r="BM1048" s="4"/>
      <c r="BN1048" s="4"/>
      <c r="BO1048" s="4"/>
      <c r="BP1048" s="4"/>
      <c r="BQ1048" s="4"/>
      <c r="BR1048" s="4"/>
      <c r="BS1048" s="4"/>
      <c r="BT1048" s="4"/>
      <c r="BU1048" s="4"/>
      <c r="BV1048" s="4"/>
      <c r="BW1048" s="4"/>
    </row>
    <row r="1049" spans="1:75" ht="15.01" customHeight="1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 t="s">
        <v>200</v>
      </c>
      <c r="Q1049" s="4"/>
      <c r="R1049" s="4">
        <v>28.6</v>
      </c>
      <c r="S1049" s="4">
        <v>4.4</v>
      </c>
      <c r="T1049" s="4"/>
      <c r="U1049" s="4"/>
      <c r="V1049" s="4"/>
      <c r="W1049" s="4"/>
      <c r="X1049" s="4" t="s">
        <v>201</v>
      </c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 t="s">
        <v>1249</v>
      </c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/>
      <c r="BL1049" s="4" t="b">
        <v>0</v>
      </c>
      <c r="BM1049" s="4"/>
      <c r="BN1049" s="4"/>
      <c r="BO1049" s="4"/>
      <c r="BP1049" s="4"/>
      <c r="BQ1049" s="4"/>
      <c r="BR1049" s="4"/>
      <c r="BS1049" s="4"/>
      <c r="BT1049" s="4"/>
      <c r="BU1049" s="4"/>
      <c r="BV1049" s="4"/>
      <c r="BW1049" s="4"/>
    </row>
    <row r="1050" spans="1:75" ht="15.01" customHeight="1">
      <c r="A1050" s="4" t="s">
        <v>209</v>
      </c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 t="s">
        <v>200</v>
      </c>
      <c r="Q1050" s="4"/>
      <c r="R1050" s="4"/>
      <c r="S1050" s="4"/>
      <c r="T1050" s="4"/>
      <c r="U1050" s="4"/>
      <c r="V1050" s="4"/>
      <c r="W1050" s="4"/>
      <c r="X1050" s="4" t="s">
        <v>201</v>
      </c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 t="s">
        <v>1250</v>
      </c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 t="b">
        <v>0</v>
      </c>
      <c r="BM1050" s="4"/>
      <c r="BN1050" s="4"/>
      <c r="BO1050" s="4"/>
      <c r="BP1050" s="4"/>
      <c r="BQ1050" s="4"/>
      <c r="BR1050" s="4"/>
      <c r="BS1050" s="4"/>
      <c r="BT1050" s="4"/>
      <c r="BU1050" s="4"/>
      <c r="BV1050" s="4"/>
      <c r="BW1050" s="4"/>
    </row>
    <row r="1051" spans="1:75" ht="15.01" customHeight="1">
      <c r="A1051" s="4" t="s">
        <v>209</v>
      </c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 t="s">
        <v>200</v>
      </c>
      <c r="Q1051" s="4"/>
      <c r="R1051" s="4"/>
      <c r="S1051" s="4"/>
      <c r="T1051" s="4"/>
      <c r="U1051" s="4"/>
      <c r="V1051" s="4"/>
      <c r="W1051" s="4"/>
      <c r="X1051" s="4" t="s">
        <v>201</v>
      </c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 t="s">
        <v>1251</v>
      </c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4"/>
      <c r="BL1051" s="4" t="b">
        <v>0</v>
      </c>
      <c r="BM1051" s="4"/>
      <c r="BN1051" s="4"/>
      <c r="BO1051" s="4"/>
      <c r="BP1051" s="4"/>
      <c r="BQ1051" s="4"/>
      <c r="BR1051" s="4"/>
      <c r="BS1051" s="4"/>
      <c r="BT1051" s="4"/>
      <c r="BU1051" s="4"/>
      <c r="BV1051" s="4"/>
      <c r="BW1051" s="4"/>
    </row>
    <row r="1052" spans="1:75" ht="15.01" customHeight="1">
      <c r="A1052" s="4" t="s">
        <v>209</v>
      </c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 t="s">
        <v>200</v>
      </c>
      <c r="Q1052" s="4"/>
      <c r="R1052" s="4"/>
      <c r="S1052" s="4"/>
      <c r="T1052" s="4"/>
      <c r="U1052" s="4"/>
      <c r="V1052" s="4"/>
      <c r="W1052" s="4"/>
      <c r="X1052" s="4" t="s">
        <v>201</v>
      </c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 t="s">
        <v>1252</v>
      </c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 t="b">
        <v>0</v>
      </c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</row>
    <row r="1053" spans="1:75" ht="15.01" customHeight="1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 t="s">
        <v>200</v>
      </c>
      <c r="Q1053" s="4"/>
      <c r="R1053" s="4">
        <v>-33.3</v>
      </c>
      <c r="S1053" s="4">
        <v>6.9</v>
      </c>
      <c r="T1053" s="4"/>
      <c r="U1053" s="4"/>
      <c r="V1053" s="4"/>
      <c r="W1053" s="4"/>
      <c r="X1053" s="4" t="s">
        <v>201</v>
      </c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 t="s">
        <v>1253</v>
      </c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/>
      <c r="BL1053" s="4" t="b">
        <v>0</v>
      </c>
      <c r="BM1053" s="4"/>
      <c r="BN1053" s="4"/>
      <c r="BO1053" s="4"/>
      <c r="BP1053" s="4"/>
      <c r="BQ1053" s="4"/>
      <c r="BR1053" s="4"/>
      <c r="BS1053" s="4"/>
      <c r="BT1053" s="4"/>
      <c r="BU1053" s="4"/>
      <c r="BV1053" s="4"/>
      <c r="BW1053" s="4"/>
    </row>
    <row r="1054" spans="1:75" ht="15.01" customHeight="1">
      <c r="A1054" s="4" t="s">
        <v>209</v>
      </c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 t="s">
        <v>200</v>
      </c>
      <c r="Q1054" s="4"/>
      <c r="R1054" s="4"/>
      <c r="S1054" s="4"/>
      <c r="T1054" s="4"/>
      <c r="U1054" s="4"/>
      <c r="V1054" s="4"/>
      <c r="W1054" s="4"/>
      <c r="X1054" s="4" t="s">
        <v>201</v>
      </c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 t="s">
        <v>1254</v>
      </c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  <c r="BL1054" s="4" t="b">
        <v>0</v>
      </c>
      <c r="BM1054" s="4"/>
      <c r="BN1054" s="4"/>
      <c r="BO1054" s="4"/>
      <c r="BP1054" s="4"/>
      <c r="BQ1054" s="4"/>
      <c r="BR1054" s="4"/>
      <c r="BS1054" s="4"/>
      <c r="BT1054" s="4"/>
      <c r="BU1054" s="4"/>
      <c r="BV1054" s="4"/>
      <c r="BW1054" s="4"/>
    </row>
    <row r="1055" spans="1:75" ht="15.01" customHeight="1">
      <c r="A1055" s="4" t="s">
        <v>209</v>
      </c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 t="s">
        <v>200</v>
      </c>
      <c r="Q1055" s="4"/>
      <c r="R1055" s="4"/>
      <c r="S1055" s="4"/>
      <c r="T1055" s="4"/>
      <c r="U1055" s="4"/>
      <c r="V1055" s="4"/>
      <c r="W1055" s="4"/>
      <c r="X1055" s="4" t="s">
        <v>201</v>
      </c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 t="s">
        <v>1255</v>
      </c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/>
      <c r="BL1055" s="4" t="b">
        <v>0</v>
      </c>
      <c r="BM1055" s="4"/>
      <c r="BN1055" s="4"/>
      <c r="BO1055" s="4"/>
      <c r="BP1055" s="4"/>
      <c r="BQ1055" s="4"/>
      <c r="BR1055" s="4"/>
      <c r="BS1055" s="4"/>
      <c r="BT1055" s="4"/>
      <c r="BU1055" s="4"/>
      <c r="BV1055" s="4"/>
      <c r="BW1055" s="4"/>
    </row>
    <row r="1056" spans="1:75" ht="15.01" customHeight="1">
      <c r="A1056" s="4" t="s">
        <v>209</v>
      </c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 t="s">
        <v>200</v>
      </c>
      <c r="Q1056" s="4"/>
      <c r="R1056" s="4"/>
      <c r="S1056" s="4"/>
      <c r="T1056" s="4"/>
      <c r="U1056" s="4"/>
      <c r="V1056" s="4"/>
      <c r="W1056" s="4"/>
      <c r="X1056" s="4" t="s">
        <v>201</v>
      </c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 t="s">
        <v>1256</v>
      </c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 t="b">
        <v>0</v>
      </c>
      <c r="BM1056" s="4"/>
      <c r="BN1056" s="4"/>
      <c r="BO1056" s="4"/>
      <c r="BP1056" s="4"/>
      <c r="BQ1056" s="4"/>
      <c r="BR1056" s="4"/>
      <c r="BS1056" s="4"/>
      <c r="BT1056" s="4"/>
      <c r="BU1056" s="4"/>
      <c r="BV1056" s="4"/>
      <c r="BW1056" s="4"/>
    </row>
    <row r="1057" spans="1:75" ht="15.01" customHeight="1">
      <c r="A1057" s="4" t="s">
        <v>209</v>
      </c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 t="s">
        <v>200</v>
      </c>
      <c r="Q1057" s="4"/>
      <c r="R1057" s="4"/>
      <c r="S1057" s="4"/>
      <c r="T1057" s="4"/>
      <c r="U1057" s="4"/>
      <c r="V1057" s="4"/>
      <c r="W1057" s="4"/>
      <c r="X1057" s="4" t="s">
        <v>201</v>
      </c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 t="s">
        <v>1257</v>
      </c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 t="b">
        <v>0</v>
      </c>
      <c r="BM1057" s="4"/>
      <c r="BN1057" s="4"/>
      <c r="BO1057" s="4"/>
      <c r="BP1057" s="4"/>
      <c r="BQ1057" s="4"/>
      <c r="BR1057" s="4"/>
      <c r="BS1057" s="4"/>
      <c r="BT1057" s="4"/>
      <c r="BU1057" s="4"/>
      <c r="BV1057" s="4"/>
      <c r="BW1057" s="4"/>
    </row>
    <row r="1058" spans="1:75" ht="15.01" customHeight="1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 t="s">
        <v>200</v>
      </c>
      <c r="Q1058" s="4"/>
      <c r="R1058" s="4">
        <v>-11</v>
      </c>
      <c r="S1058" s="4">
        <v>12.1</v>
      </c>
      <c r="T1058" s="4"/>
      <c r="U1058" s="4"/>
      <c r="V1058" s="4"/>
      <c r="W1058" s="4"/>
      <c r="X1058" s="4" t="s">
        <v>201</v>
      </c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 t="s">
        <v>1258</v>
      </c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 t="b">
        <v>0</v>
      </c>
      <c r="BM1058" s="4"/>
      <c r="BN1058" s="4"/>
      <c r="BO1058" s="4"/>
      <c r="BP1058" s="4"/>
      <c r="BQ1058" s="4"/>
      <c r="BR1058" s="4"/>
      <c r="BS1058" s="4"/>
      <c r="BT1058" s="4"/>
      <c r="BU1058" s="4"/>
      <c r="BV1058" s="4"/>
      <c r="BW1058" s="4"/>
    </row>
    <row r="1059" spans="1:75" ht="15.01" customHeight="1">
      <c r="A1059" s="4" t="s">
        <v>209</v>
      </c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 t="s">
        <v>200</v>
      </c>
      <c r="Q1059" s="4"/>
      <c r="R1059" s="4"/>
      <c r="S1059" s="4"/>
      <c r="T1059" s="4"/>
      <c r="U1059" s="4"/>
      <c r="V1059" s="4"/>
      <c r="W1059" s="4"/>
      <c r="X1059" s="4" t="s">
        <v>201</v>
      </c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 t="s">
        <v>1259</v>
      </c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  <c r="BL1059" s="4" t="b">
        <v>0</v>
      </c>
      <c r="BM1059" s="4"/>
      <c r="BN1059" s="4"/>
      <c r="BO1059" s="4"/>
      <c r="BP1059" s="4"/>
      <c r="BQ1059" s="4"/>
      <c r="BR1059" s="4"/>
      <c r="BS1059" s="4"/>
      <c r="BT1059" s="4"/>
      <c r="BU1059" s="4"/>
      <c r="BV1059" s="4"/>
      <c r="BW1059" s="4"/>
    </row>
    <row r="1060" spans="1:75" ht="15.01" customHeight="1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 t="s">
        <v>200</v>
      </c>
      <c r="Q1060" s="4"/>
      <c r="R1060" s="4">
        <v>-60.6</v>
      </c>
      <c r="S1060" s="4">
        <v>13.5</v>
      </c>
      <c r="T1060" s="4"/>
      <c r="U1060" s="4"/>
      <c r="V1060" s="4"/>
      <c r="W1060" s="4"/>
      <c r="X1060" s="4" t="s">
        <v>201</v>
      </c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 t="s">
        <v>1260</v>
      </c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 t="b">
        <v>0</v>
      </c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</row>
    <row r="1061" spans="1:75" ht="15.01" customHeight="1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 t="s">
        <v>200</v>
      </c>
      <c r="Q1061" s="4"/>
      <c r="R1061" s="4">
        <v>68.7</v>
      </c>
      <c r="S1061" s="4">
        <v>10.4</v>
      </c>
      <c r="T1061" s="4"/>
      <c r="U1061" s="4"/>
      <c r="V1061" s="4"/>
      <c r="W1061" s="4"/>
      <c r="X1061" s="4" t="s">
        <v>201</v>
      </c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 t="s">
        <v>1261</v>
      </c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  <c r="BL1061" s="4" t="b">
        <v>0</v>
      </c>
      <c r="BM1061" s="4"/>
      <c r="BN1061" s="4"/>
      <c r="BO1061" s="4"/>
      <c r="BP1061" s="4"/>
      <c r="BQ1061" s="4"/>
      <c r="BR1061" s="4"/>
      <c r="BS1061" s="4"/>
      <c r="BT1061" s="4"/>
      <c r="BU1061" s="4"/>
      <c r="BV1061" s="4"/>
      <c r="BW1061" s="4"/>
    </row>
    <row r="1062" spans="1:75" ht="15.01" customHeight="1">
      <c r="A1062" s="4" t="s">
        <v>209</v>
      </c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 t="s">
        <v>200</v>
      </c>
      <c r="Q1062" s="4"/>
      <c r="R1062" s="4"/>
      <c r="S1062" s="4"/>
      <c r="T1062" s="4"/>
      <c r="U1062" s="4"/>
      <c r="V1062" s="4"/>
      <c r="W1062" s="4"/>
      <c r="X1062" s="4" t="s">
        <v>201</v>
      </c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 t="s">
        <v>1262</v>
      </c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 t="b">
        <v>0</v>
      </c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</row>
    <row r="1063" spans="1:75" ht="15.01" customHeight="1">
      <c r="A1063" s="4" t="s">
        <v>209</v>
      </c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 t="s">
        <v>200</v>
      </c>
      <c r="Q1063" s="4"/>
      <c r="R1063" s="4"/>
      <c r="S1063" s="4"/>
      <c r="T1063" s="4"/>
      <c r="U1063" s="4"/>
      <c r="V1063" s="4"/>
      <c r="W1063" s="4"/>
      <c r="X1063" s="4" t="s">
        <v>201</v>
      </c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 t="s">
        <v>1263</v>
      </c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/>
      <c r="BL1063" s="4" t="b">
        <v>0</v>
      </c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</row>
    <row r="1064" spans="1:75" ht="15.01" customHeight="1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 t="s">
        <v>200</v>
      </c>
      <c r="Q1064" s="4"/>
      <c r="R1064" s="4">
        <v>-22</v>
      </c>
      <c r="S1064" s="4">
        <v>3.2</v>
      </c>
      <c r="T1064" s="4"/>
      <c r="U1064" s="4"/>
      <c r="V1064" s="4"/>
      <c r="W1064" s="4"/>
      <c r="X1064" s="4" t="s">
        <v>201</v>
      </c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 t="s">
        <v>1264</v>
      </c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 t="b">
        <v>0</v>
      </c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</row>
    <row r="1065" spans="1:75" ht="15.01" customHeight="1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 t="s">
        <v>200</v>
      </c>
      <c r="Q1065" s="4"/>
      <c r="R1065" s="4">
        <v>-4.9</v>
      </c>
      <c r="S1065" s="4">
        <v>3.5</v>
      </c>
      <c r="T1065" s="4"/>
      <c r="U1065" s="4"/>
      <c r="V1065" s="4"/>
      <c r="W1065" s="4"/>
      <c r="X1065" s="4" t="s">
        <v>201</v>
      </c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 t="s">
        <v>1265</v>
      </c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/>
      <c r="BL1065" s="4" t="b">
        <v>0</v>
      </c>
      <c r="BM1065" s="4"/>
      <c r="BN1065" s="4"/>
      <c r="BO1065" s="4"/>
      <c r="BP1065" s="4"/>
      <c r="BQ1065" s="4"/>
      <c r="BR1065" s="4"/>
      <c r="BS1065" s="4"/>
      <c r="BT1065" s="4"/>
      <c r="BU1065" s="4"/>
      <c r="BV1065" s="4"/>
      <c r="BW1065" s="4"/>
    </row>
    <row r="1066" spans="1:75" ht="15.01" customHeight="1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 t="s">
        <v>200</v>
      </c>
      <c r="Q1066" s="4"/>
      <c r="R1066" s="4">
        <v>23.9</v>
      </c>
      <c r="S1066" s="4">
        <v>3</v>
      </c>
      <c r="T1066" s="4"/>
      <c r="U1066" s="4"/>
      <c r="V1066" s="4"/>
      <c r="W1066" s="4"/>
      <c r="X1066" s="4" t="s">
        <v>201</v>
      </c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 t="s">
        <v>1266</v>
      </c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 t="b">
        <v>0</v>
      </c>
      <c r="BM1066" s="4"/>
      <c r="BN1066" s="4"/>
      <c r="BO1066" s="4"/>
      <c r="BP1066" s="4"/>
      <c r="BQ1066" s="4"/>
      <c r="BR1066" s="4"/>
      <c r="BS1066" s="4"/>
      <c r="BT1066" s="4"/>
      <c r="BU1066" s="4"/>
      <c r="BV1066" s="4"/>
      <c r="BW1066" s="4"/>
    </row>
    <row r="1067" spans="1:75" ht="15.01" customHeight="1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 t="s">
        <v>200</v>
      </c>
      <c r="Q1067" s="4"/>
      <c r="R1067" s="4">
        <v>51.1</v>
      </c>
      <c r="S1067" s="4">
        <v>5.8</v>
      </c>
      <c r="T1067" s="4"/>
      <c r="U1067" s="4"/>
      <c r="V1067" s="4"/>
      <c r="W1067" s="4"/>
      <c r="X1067" s="4" t="s">
        <v>201</v>
      </c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 t="s">
        <v>1267</v>
      </c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 t="b">
        <v>0</v>
      </c>
      <c r="BM1067" s="4"/>
      <c r="BN1067" s="4"/>
      <c r="BO1067" s="4"/>
      <c r="BP1067" s="4"/>
      <c r="BQ1067" s="4"/>
      <c r="BR1067" s="4"/>
      <c r="BS1067" s="4"/>
      <c r="BT1067" s="4"/>
      <c r="BU1067" s="4"/>
      <c r="BV1067" s="4"/>
      <c r="BW1067" s="4"/>
    </row>
    <row r="1068" spans="1:75" ht="15.01" customHeight="1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 t="s">
        <v>200</v>
      </c>
      <c r="Q1068" s="4"/>
      <c r="R1068" s="4">
        <v>24.9</v>
      </c>
      <c r="S1068" s="4">
        <v>2.9</v>
      </c>
      <c r="T1068" s="4"/>
      <c r="U1068" s="4"/>
      <c r="V1068" s="4"/>
      <c r="W1068" s="4"/>
      <c r="X1068" s="4" t="s">
        <v>201</v>
      </c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 t="s">
        <v>1268</v>
      </c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 t="b">
        <v>0</v>
      </c>
      <c r="BM1068" s="4"/>
      <c r="BN1068" s="4"/>
      <c r="BO1068" s="4"/>
      <c r="BP1068" s="4"/>
      <c r="BQ1068" s="4"/>
      <c r="BR1068" s="4"/>
      <c r="BS1068" s="4"/>
      <c r="BT1068" s="4"/>
      <c r="BU1068" s="4"/>
      <c r="BV1068" s="4"/>
      <c r="BW1068" s="4"/>
    </row>
    <row r="1069" spans="1:75" ht="15.01" customHeight="1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 t="s">
        <v>200</v>
      </c>
      <c r="Q1069" s="4"/>
      <c r="R1069" s="4">
        <v>52</v>
      </c>
      <c r="S1069" s="4">
        <v>5.8</v>
      </c>
      <c r="T1069" s="4"/>
      <c r="U1069" s="4"/>
      <c r="V1069" s="4"/>
      <c r="W1069" s="4"/>
      <c r="X1069" s="4" t="s">
        <v>201</v>
      </c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 t="s">
        <v>1269</v>
      </c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 t="b">
        <v>0</v>
      </c>
      <c r="BM1069" s="4"/>
      <c r="BN1069" s="4"/>
      <c r="BO1069" s="4"/>
      <c r="BP1069" s="4"/>
      <c r="BQ1069" s="4"/>
      <c r="BR1069" s="4"/>
      <c r="BS1069" s="4"/>
      <c r="BT1069" s="4"/>
      <c r="BU1069" s="4"/>
      <c r="BV1069" s="4"/>
      <c r="BW1069" s="4"/>
    </row>
    <row r="1070" spans="1:75" ht="15.01" customHeight="1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 t="s">
        <v>200</v>
      </c>
      <c r="Q1070" s="4"/>
      <c r="R1070" s="4">
        <v>-465.7</v>
      </c>
      <c r="S1070" s="4">
        <v>19.1</v>
      </c>
      <c r="T1070" s="4"/>
      <c r="U1070" s="4"/>
      <c r="V1070" s="4"/>
      <c r="W1070" s="4"/>
      <c r="X1070" s="4" t="s">
        <v>201</v>
      </c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 t="s">
        <v>1270</v>
      </c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 t="b">
        <v>0</v>
      </c>
      <c r="BM1070" s="4"/>
      <c r="BN1070" s="4"/>
      <c r="BO1070" s="4"/>
      <c r="BP1070" s="4"/>
      <c r="BQ1070" s="4"/>
      <c r="BR1070" s="4"/>
      <c r="BS1070" s="4"/>
      <c r="BT1070" s="4"/>
      <c r="BU1070" s="4"/>
      <c r="BV1070" s="4"/>
      <c r="BW1070" s="4"/>
    </row>
    <row r="1071" spans="1:75" ht="15.01" customHeight="1">
      <c r="A1071" s="4" t="s">
        <v>209</v>
      </c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 t="s">
        <v>200</v>
      </c>
      <c r="Q1071" s="4"/>
      <c r="R1071" s="4"/>
      <c r="S1071" s="4"/>
      <c r="T1071" s="4"/>
      <c r="U1071" s="4"/>
      <c r="V1071" s="4"/>
      <c r="W1071" s="4"/>
      <c r="X1071" s="4" t="s">
        <v>201</v>
      </c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 t="s">
        <v>1271</v>
      </c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 t="b">
        <v>0</v>
      </c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</row>
    <row r="1072" spans="1:75" ht="15.01" customHeight="1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 t="s">
        <v>200</v>
      </c>
      <c r="Q1072" s="4"/>
      <c r="R1072" s="4">
        <v>-5.4</v>
      </c>
      <c r="S1072" s="4">
        <v>16.2</v>
      </c>
      <c r="T1072" s="4"/>
      <c r="U1072" s="4"/>
      <c r="V1072" s="4"/>
      <c r="W1072" s="4"/>
      <c r="X1072" s="4" t="s">
        <v>201</v>
      </c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 t="s">
        <v>1272</v>
      </c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 t="b">
        <v>0</v>
      </c>
      <c r="BM1072" s="4"/>
      <c r="BN1072" s="4"/>
      <c r="BO1072" s="4"/>
      <c r="BP1072" s="4"/>
      <c r="BQ1072" s="4"/>
      <c r="BR1072" s="4"/>
      <c r="BS1072" s="4"/>
      <c r="BT1072" s="4"/>
      <c r="BU1072" s="4"/>
      <c r="BV1072" s="4"/>
      <c r="BW1072" s="4"/>
    </row>
    <row r="1073" spans="1:75" ht="15.01" customHeight="1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 t="s">
        <v>200</v>
      </c>
      <c r="Q1073" s="4"/>
      <c r="R1073" s="4">
        <v>-6.7</v>
      </c>
      <c r="S1073" s="4">
        <v>7.1</v>
      </c>
      <c r="T1073" s="4"/>
      <c r="U1073" s="4"/>
      <c r="V1073" s="4"/>
      <c r="W1073" s="4"/>
      <c r="X1073" s="4" t="s">
        <v>201</v>
      </c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 t="s">
        <v>1273</v>
      </c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 t="b">
        <v>0</v>
      </c>
      <c r="BM1073" s="4"/>
      <c r="BN1073" s="4"/>
      <c r="BO1073" s="4"/>
      <c r="BP1073" s="4"/>
      <c r="BQ1073" s="4"/>
      <c r="BR1073" s="4"/>
      <c r="BS1073" s="4"/>
      <c r="BT1073" s="4"/>
      <c r="BU1073" s="4"/>
      <c r="BV1073" s="4"/>
      <c r="BW1073" s="4"/>
    </row>
    <row r="1074" spans="1:75" ht="15.01" customHeight="1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 t="s">
        <v>200</v>
      </c>
      <c r="Q1074" s="4"/>
      <c r="R1074" s="4">
        <v>13.4</v>
      </c>
      <c r="S1074" s="4">
        <v>5.9</v>
      </c>
      <c r="T1074" s="4"/>
      <c r="U1074" s="4"/>
      <c r="V1074" s="4"/>
      <c r="W1074" s="4"/>
      <c r="X1074" s="4" t="s">
        <v>201</v>
      </c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 t="s">
        <v>1274</v>
      </c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 t="b">
        <v>0</v>
      </c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</row>
    <row r="1075" spans="1:75" ht="15.01" customHeight="1">
      <c r="A1075" s="4" t="s">
        <v>209</v>
      </c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 t="s">
        <v>200</v>
      </c>
      <c r="Q1075" s="4"/>
      <c r="R1075" s="4"/>
      <c r="S1075" s="4"/>
      <c r="T1075" s="4"/>
      <c r="U1075" s="4"/>
      <c r="V1075" s="4"/>
      <c r="W1075" s="4"/>
      <c r="X1075" s="4" t="s">
        <v>201</v>
      </c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 t="s">
        <v>1275</v>
      </c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 t="b">
        <v>0</v>
      </c>
      <c r="BM1075" s="4"/>
      <c r="BN1075" s="4"/>
      <c r="BO1075" s="4"/>
      <c r="BP1075" s="4"/>
      <c r="BQ1075" s="4"/>
      <c r="BR1075" s="4"/>
      <c r="BS1075" s="4"/>
      <c r="BT1075" s="4"/>
      <c r="BU1075" s="4"/>
      <c r="BV1075" s="4"/>
      <c r="BW1075" s="4"/>
    </row>
    <row r="1076" spans="1:75" ht="15.01" customHeight="1">
      <c r="A1076" s="4" t="s">
        <v>209</v>
      </c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 t="s">
        <v>200</v>
      </c>
      <c r="Q1076" s="4"/>
      <c r="R1076" s="4"/>
      <c r="S1076" s="4"/>
      <c r="T1076" s="4"/>
      <c r="U1076" s="4"/>
      <c r="V1076" s="4"/>
      <c r="W1076" s="4"/>
      <c r="X1076" s="4" t="s">
        <v>201</v>
      </c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 t="s">
        <v>1276</v>
      </c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 t="b">
        <v>0</v>
      </c>
      <c r="BM1076" s="4"/>
      <c r="BN1076" s="4"/>
      <c r="BO1076" s="4"/>
      <c r="BP1076" s="4"/>
      <c r="BQ1076" s="4"/>
      <c r="BR1076" s="4"/>
      <c r="BS1076" s="4"/>
      <c r="BT1076" s="4"/>
      <c r="BU1076" s="4"/>
      <c r="BV1076" s="4"/>
      <c r="BW1076" s="4"/>
    </row>
    <row r="1077" spans="1:75" ht="15.01" customHeight="1">
      <c r="A1077" s="4" t="s">
        <v>209</v>
      </c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 t="s">
        <v>200</v>
      </c>
      <c r="Q1077" s="4"/>
      <c r="R1077" s="4"/>
      <c r="S1077" s="4"/>
      <c r="T1077" s="4"/>
      <c r="U1077" s="4"/>
      <c r="V1077" s="4"/>
      <c r="W1077" s="4"/>
      <c r="X1077" s="4" t="s">
        <v>201</v>
      </c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 t="s">
        <v>1277</v>
      </c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 t="b">
        <v>0</v>
      </c>
      <c r="BM1077" s="4"/>
      <c r="BN1077" s="4"/>
      <c r="BO1077" s="4"/>
      <c r="BP1077" s="4"/>
      <c r="BQ1077" s="4"/>
      <c r="BR1077" s="4"/>
      <c r="BS1077" s="4"/>
      <c r="BT1077" s="4"/>
      <c r="BU1077" s="4"/>
      <c r="BV1077" s="4"/>
      <c r="BW1077" s="4"/>
    </row>
    <row r="1078" spans="1:75" ht="15.01" customHeight="1">
      <c r="A1078" s="4" t="s">
        <v>209</v>
      </c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 t="s">
        <v>200</v>
      </c>
      <c r="Q1078" s="4"/>
      <c r="R1078" s="4"/>
      <c r="S1078" s="4"/>
      <c r="T1078" s="4"/>
      <c r="U1078" s="4"/>
      <c r="V1078" s="4"/>
      <c r="W1078" s="4"/>
      <c r="X1078" s="4" t="s">
        <v>201</v>
      </c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 t="s">
        <v>1278</v>
      </c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 t="b">
        <v>0</v>
      </c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</row>
    <row r="1079" spans="1:75" ht="15.01" customHeight="1">
      <c r="A1079" s="4" t="s">
        <v>209</v>
      </c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 t="s">
        <v>200</v>
      </c>
      <c r="Q1079" s="4"/>
      <c r="R1079" s="4"/>
      <c r="S1079" s="4"/>
      <c r="T1079" s="4"/>
      <c r="U1079" s="4"/>
      <c r="V1079" s="4"/>
      <c r="W1079" s="4"/>
      <c r="X1079" s="4" t="s">
        <v>201</v>
      </c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 t="s">
        <v>1279</v>
      </c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 t="b">
        <v>0</v>
      </c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</row>
    <row r="1080" spans="1:75" ht="15.01" customHeight="1">
      <c r="A1080" s="4" t="s">
        <v>209</v>
      </c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 t="s">
        <v>200</v>
      </c>
      <c r="Q1080" s="4"/>
      <c r="R1080" s="4"/>
      <c r="S1080" s="4"/>
      <c r="T1080" s="4"/>
      <c r="U1080" s="4"/>
      <c r="V1080" s="4"/>
      <c r="W1080" s="4"/>
      <c r="X1080" s="4" t="s">
        <v>201</v>
      </c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 t="s">
        <v>1280</v>
      </c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/>
      <c r="BL1080" s="4" t="b">
        <v>0</v>
      </c>
      <c r="BM1080" s="4"/>
      <c r="BN1080" s="4"/>
      <c r="BO1080" s="4"/>
      <c r="BP1080" s="4"/>
      <c r="BQ1080" s="4"/>
      <c r="BR1080" s="4"/>
      <c r="BS1080" s="4"/>
      <c r="BT1080" s="4"/>
      <c r="BU1080" s="4"/>
      <c r="BV1080" s="4"/>
      <c r="BW1080" s="4"/>
    </row>
    <row r="1081" spans="1:75" ht="15.01" customHeight="1">
      <c r="A1081" s="4" t="s">
        <v>209</v>
      </c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 t="s">
        <v>200</v>
      </c>
      <c r="Q1081" s="4"/>
      <c r="R1081" s="4"/>
      <c r="S1081" s="4"/>
      <c r="T1081" s="4"/>
      <c r="U1081" s="4"/>
      <c r="V1081" s="4"/>
      <c r="W1081" s="4"/>
      <c r="X1081" s="4" t="s">
        <v>201</v>
      </c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 t="s">
        <v>1281</v>
      </c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  <c r="BL1081" s="4" t="b">
        <v>0</v>
      </c>
      <c r="BM1081" s="4"/>
      <c r="BN1081" s="4"/>
      <c r="BO1081" s="4"/>
      <c r="BP1081" s="4"/>
      <c r="BQ1081" s="4"/>
      <c r="BR1081" s="4"/>
      <c r="BS1081" s="4"/>
      <c r="BT1081" s="4"/>
      <c r="BU1081" s="4"/>
      <c r="BV1081" s="4"/>
      <c r="BW1081" s="4"/>
    </row>
    <row r="1082" spans="1:75" ht="15.01" customHeight="1">
      <c r="A1082" s="4" t="s">
        <v>209</v>
      </c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 t="s">
        <v>200</v>
      </c>
      <c r="Q1082" s="4"/>
      <c r="R1082" s="4"/>
      <c r="S1082" s="4"/>
      <c r="T1082" s="4"/>
      <c r="U1082" s="4"/>
      <c r="V1082" s="4"/>
      <c r="W1082" s="4"/>
      <c r="X1082" s="4" t="s">
        <v>201</v>
      </c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 t="s">
        <v>1282</v>
      </c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 t="b">
        <v>0</v>
      </c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</row>
    <row r="1083" spans="1:75" ht="15.01" customHeight="1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 t="s">
        <v>200</v>
      </c>
      <c r="Q1083" s="4"/>
      <c r="R1083" s="4">
        <v>20.4</v>
      </c>
      <c r="S1083" s="4">
        <v>14.3</v>
      </c>
      <c r="T1083" s="4"/>
      <c r="U1083" s="4"/>
      <c r="V1083" s="4"/>
      <c r="W1083" s="4"/>
      <c r="X1083" s="4" t="s">
        <v>201</v>
      </c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 t="s">
        <v>1283</v>
      </c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/>
      <c r="BL1083" s="4" t="b">
        <v>0</v>
      </c>
      <c r="BM1083" s="4"/>
      <c r="BN1083" s="4"/>
      <c r="BO1083" s="4"/>
      <c r="BP1083" s="4"/>
      <c r="BQ1083" s="4"/>
      <c r="BR1083" s="4"/>
      <c r="BS1083" s="4"/>
      <c r="BT1083" s="4"/>
      <c r="BU1083" s="4"/>
      <c r="BV1083" s="4"/>
      <c r="BW1083" s="4"/>
    </row>
    <row r="1084" spans="1:75" ht="15.01" customHeight="1">
      <c r="A1084" s="4" t="s">
        <v>209</v>
      </c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 t="s">
        <v>200</v>
      </c>
      <c r="Q1084" s="4"/>
      <c r="R1084" s="4"/>
      <c r="S1084" s="4"/>
      <c r="T1084" s="4"/>
      <c r="U1084" s="4"/>
      <c r="V1084" s="4"/>
      <c r="W1084" s="4"/>
      <c r="X1084" s="4" t="s">
        <v>201</v>
      </c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 t="s">
        <v>1284</v>
      </c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/>
      <c r="BL1084" s="4" t="b">
        <v>0</v>
      </c>
      <c r="BM1084" s="4"/>
      <c r="BN1084" s="4"/>
      <c r="BO1084" s="4"/>
      <c r="BP1084" s="4"/>
      <c r="BQ1084" s="4"/>
      <c r="BR1084" s="4"/>
      <c r="BS1084" s="4"/>
      <c r="BT1084" s="4"/>
      <c r="BU1084" s="4"/>
      <c r="BV1084" s="4"/>
      <c r="BW1084" s="4"/>
    </row>
    <row r="1085" spans="1:75" ht="15.01" customHeight="1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 t="s">
        <v>200</v>
      </c>
      <c r="Q1085" s="4"/>
      <c r="R1085" s="4">
        <v>-6.5</v>
      </c>
      <c r="S1085" s="4">
        <v>6.3</v>
      </c>
      <c r="T1085" s="4"/>
      <c r="U1085" s="4"/>
      <c r="V1085" s="4"/>
      <c r="W1085" s="4"/>
      <c r="X1085" s="4" t="s">
        <v>201</v>
      </c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 t="s">
        <v>1285</v>
      </c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 t="b">
        <v>0</v>
      </c>
      <c r="BM1085" s="4"/>
      <c r="BN1085" s="4"/>
      <c r="BO1085" s="4"/>
      <c r="BP1085" s="4"/>
      <c r="BQ1085" s="4"/>
      <c r="BR1085" s="4"/>
      <c r="BS1085" s="4"/>
      <c r="BT1085" s="4"/>
      <c r="BU1085" s="4"/>
      <c r="BV1085" s="4"/>
      <c r="BW1085" s="4"/>
    </row>
    <row r="1086" spans="1:75" ht="15.01" customHeight="1">
      <c r="A1086" s="4" t="s">
        <v>209</v>
      </c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 t="s">
        <v>200</v>
      </c>
      <c r="Q1086" s="4"/>
      <c r="R1086" s="4"/>
      <c r="S1086" s="4"/>
      <c r="T1086" s="4"/>
      <c r="U1086" s="4"/>
      <c r="V1086" s="4"/>
      <c r="W1086" s="4"/>
      <c r="X1086" s="4" t="s">
        <v>201</v>
      </c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 t="s">
        <v>1286</v>
      </c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 t="b">
        <v>0</v>
      </c>
      <c r="BM1086" s="4"/>
      <c r="BN1086" s="4"/>
      <c r="BO1086" s="4"/>
      <c r="BP1086" s="4"/>
      <c r="BQ1086" s="4"/>
      <c r="BR1086" s="4"/>
      <c r="BS1086" s="4"/>
      <c r="BT1086" s="4"/>
      <c r="BU1086" s="4"/>
      <c r="BV1086" s="4"/>
      <c r="BW1086" s="4"/>
    </row>
    <row r="1087" spans="1:75" ht="15.01" customHeight="1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 t="s">
        <v>200</v>
      </c>
      <c r="Q1087" s="4"/>
      <c r="R1087" s="4">
        <v>-21.3</v>
      </c>
      <c r="S1087" s="4">
        <v>10</v>
      </c>
      <c r="T1087" s="4"/>
      <c r="U1087" s="4"/>
      <c r="V1087" s="4"/>
      <c r="W1087" s="4"/>
      <c r="X1087" s="4" t="s">
        <v>201</v>
      </c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 t="s">
        <v>1287</v>
      </c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 t="b">
        <v>0</v>
      </c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</row>
    <row r="1088" spans="1:75" ht="15.01" customHeight="1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 t="s">
        <v>200</v>
      </c>
      <c r="Q1088" s="4"/>
      <c r="R1088" s="4">
        <v>13.5</v>
      </c>
      <c r="S1088" s="4">
        <v>10.1</v>
      </c>
      <c r="T1088" s="4"/>
      <c r="U1088" s="4"/>
      <c r="V1088" s="4"/>
      <c r="W1088" s="4"/>
      <c r="X1088" s="4" t="s">
        <v>201</v>
      </c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 t="s">
        <v>1288</v>
      </c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 t="b">
        <v>0</v>
      </c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</row>
    <row r="1089" spans="1:75" ht="15.01" customHeight="1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 t="s">
        <v>200</v>
      </c>
      <c r="Q1089" s="4"/>
      <c r="R1089" s="4">
        <v>-28.3</v>
      </c>
      <c r="S1089" s="4">
        <v>6.8</v>
      </c>
      <c r="T1089" s="4"/>
      <c r="U1089" s="4"/>
      <c r="V1089" s="4"/>
      <c r="W1089" s="4"/>
      <c r="X1089" s="4" t="s">
        <v>201</v>
      </c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 t="s">
        <v>1289</v>
      </c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/>
      <c r="BL1089" s="4" t="b">
        <v>0</v>
      </c>
      <c r="BM1089" s="4"/>
      <c r="BN1089" s="4"/>
      <c r="BO1089" s="4"/>
      <c r="BP1089" s="4"/>
      <c r="BQ1089" s="4"/>
      <c r="BR1089" s="4"/>
      <c r="BS1089" s="4"/>
      <c r="BT1089" s="4"/>
      <c r="BU1089" s="4"/>
      <c r="BV1089" s="4"/>
      <c r="BW1089" s="4"/>
    </row>
    <row r="1090" spans="1:75" ht="15.01" customHeight="1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 t="s">
        <v>200</v>
      </c>
      <c r="Q1090" s="4"/>
      <c r="R1090" s="4">
        <v>-22.1</v>
      </c>
      <c r="S1090" s="4">
        <v>12.4</v>
      </c>
      <c r="T1090" s="4"/>
      <c r="U1090" s="4"/>
      <c r="V1090" s="4"/>
      <c r="W1090" s="4"/>
      <c r="X1090" s="4" t="s">
        <v>201</v>
      </c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 t="s">
        <v>1290</v>
      </c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 t="b">
        <v>0</v>
      </c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</row>
    <row r="1091" spans="1:75" ht="15.01" customHeight="1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 t="s">
        <v>200</v>
      </c>
      <c r="Q1091" s="4"/>
      <c r="R1091" s="4">
        <v>-14.1</v>
      </c>
      <c r="S1091" s="4">
        <v>21.3</v>
      </c>
      <c r="T1091" s="4"/>
      <c r="U1091" s="4"/>
      <c r="V1091" s="4"/>
      <c r="W1091" s="4"/>
      <c r="X1091" s="4" t="s">
        <v>201</v>
      </c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 t="s">
        <v>1291</v>
      </c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  <c r="BL1091" s="4" t="b">
        <v>0</v>
      </c>
      <c r="BM1091" s="4"/>
      <c r="BN1091" s="4"/>
      <c r="BO1091" s="4"/>
      <c r="BP1091" s="4"/>
      <c r="BQ1091" s="4"/>
      <c r="BR1091" s="4"/>
      <c r="BS1091" s="4"/>
      <c r="BT1091" s="4"/>
      <c r="BU1091" s="4"/>
      <c r="BV1091" s="4"/>
      <c r="BW1091" s="4"/>
    </row>
    <row r="1092" spans="1:75" ht="15.01" customHeight="1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 t="s">
        <v>200</v>
      </c>
      <c r="Q1092" s="4"/>
      <c r="R1092" s="4">
        <v>66.3</v>
      </c>
      <c r="S1092" s="4">
        <v>4.1</v>
      </c>
      <c r="T1092" s="4"/>
      <c r="U1092" s="4"/>
      <c r="V1092" s="4"/>
      <c r="W1092" s="4"/>
      <c r="X1092" s="4" t="s">
        <v>201</v>
      </c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 t="s">
        <v>1292</v>
      </c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 t="b">
        <v>0</v>
      </c>
      <c r="BM1092" s="4"/>
      <c r="BN1092" s="4"/>
      <c r="BO1092" s="4"/>
      <c r="BP1092" s="4"/>
      <c r="BQ1092" s="4"/>
      <c r="BR1092" s="4"/>
      <c r="BS1092" s="4"/>
      <c r="BT1092" s="4"/>
      <c r="BU1092" s="4"/>
      <c r="BV1092" s="4"/>
      <c r="BW1092" s="4"/>
    </row>
    <row r="1093" spans="1:75" ht="15.01" customHeight="1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 t="s">
        <v>200</v>
      </c>
      <c r="Q1093" s="4"/>
      <c r="R1093" s="4">
        <v>48.3</v>
      </c>
      <c r="S1093" s="4">
        <v>7</v>
      </c>
      <c r="T1093" s="4"/>
      <c r="U1093" s="4"/>
      <c r="V1093" s="4"/>
      <c r="W1093" s="4"/>
      <c r="X1093" s="4" t="s">
        <v>201</v>
      </c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 t="s">
        <v>1293</v>
      </c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 t="b">
        <v>0</v>
      </c>
      <c r="BM1093" s="4"/>
      <c r="BN1093" s="4"/>
      <c r="BO1093" s="4"/>
      <c r="BP1093" s="4"/>
      <c r="BQ1093" s="4"/>
      <c r="BR1093" s="4"/>
      <c r="BS1093" s="4"/>
      <c r="BT1093" s="4"/>
      <c r="BU1093" s="4"/>
      <c r="BV1093" s="4"/>
      <c r="BW1093" s="4"/>
    </row>
    <row r="1094" spans="1:75" ht="15.01" customHeight="1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 t="s">
        <v>200</v>
      </c>
      <c r="Q1094" s="4"/>
      <c r="R1094" s="4">
        <v>-12.4</v>
      </c>
      <c r="S1094" s="4">
        <v>12.4</v>
      </c>
      <c r="T1094" s="4"/>
      <c r="U1094" s="4"/>
      <c r="V1094" s="4"/>
      <c r="W1094" s="4"/>
      <c r="X1094" s="4" t="s">
        <v>201</v>
      </c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 t="s">
        <v>1294</v>
      </c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 t="b">
        <v>0</v>
      </c>
      <c r="BM1094" s="4"/>
      <c r="BN1094" s="4"/>
      <c r="BO1094" s="4"/>
      <c r="BP1094" s="4"/>
      <c r="BQ1094" s="4"/>
      <c r="BR1094" s="4"/>
      <c r="BS1094" s="4"/>
      <c r="BT1094" s="4"/>
      <c r="BU1094" s="4"/>
      <c r="BV1094" s="4"/>
      <c r="BW1094" s="4"/>
    </row>
    <row r="1095" spans="1:75" ht="15.01" customHeight="1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 t="s">
        <v>200</v>
      </c>
      <c r="Q1095" s="4"/>
      <c r="R1095" s="4">
        <v>10.5</v>
      </c>
      <c r="S1095" s="4">
        <v>7.6</v>
      </c>
      <c r="T1095" s="4"/>
      <c r="U1095" s="4"/>
      <c r="V1095" s="4"/>
      <c r="W1095" s="4"/>
      <c r="X1095" s="4" t="s">
        <v>201</v>
      </c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 t="s">
        <v>1295</v>
      </c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 t="b">
        <v>0</v>
      </c>
      <c r="BM1095" s="4"/>
      <c r="BN1095" s="4"/>
      <c r="BO1095" s="4"/>
      <c r="BP1095" s="4"/>
      <c r="BQ1095" s="4"/>
      <c r="BR1095" s="4"/>
      <c r="BS1095" s="4"/>
      <c r="BT1095" s="4"/>
      <c r="BU1095" s="4"/>
      <c r="BV1095" s="4"/>
      <c r="BW1095" s="4"/>
    </row>
    <row r="1096" spans="1:75" ht="15.01" customHeight="1">
      <c r="A1096" s="4" t="s">
        <v>209</v>
      </c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 t="s">
        <v>200</v>
      </c>
      <c r="Q1096" s="4"/>
      <c r="R1096" s="4"/>
      <c r="S1096" s="4"/>
      <c r="T1096" s="4"/>
      <c r="U1096" s="4"/>
      <c r="V1096" s="4"/>
      <c r="W1096" s="4"/>
      <c r="X1096" s="4" t="s">
        <v>201</v>
      </c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 t="s">
        <v>1296</v>
      </c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 t="b">
        <v>0</v>
      </c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</row>
    <row r="1097" spans="1:75" ht="15.01" customHeight="1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 t="s">
        <v>200</v>
      </c>
      <c r="Q1097" s="4"/>
      <c r="R1097" s="4">
        <v>-2</v>
      </c>
      <c r="S1097" s="4">
        <v>12.1</v>
      </c>
      <c r="T1097" s="4"/>
      <c r="U1097" s="4"/>
      <c r="V1097" s="4"/>
      <c r="W1097" s="4"/>
      <c r="X1097" s="4" t="s">
        <v>201</v>
      </c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 t="s">
        <v>1297</v>
      </c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 t="b">
        <v>0</v>
      </c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</row>
    <row r="1098" spans="1:75" ht="15.01" customHeight="1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 t="s">
        <v>200</v>
      </c>
      <c r="Q1098" s="4"/>
      <c r="R1098" s="4">
        <v>1.5</v>
      </c>
      <c r="S1098" s="4">
        <v>14.8</v>
      </c>
      <c r="T1098" s="4"/>
      <c r="U1098" s="4"/>
      <c r="V1098" s="4"/>
      <c r="W1098" s="4"/>
      <c r="X1098" s="4" t="s">
        <v>201</v>
      </c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 t="s">
        <v>1298</v>
      </c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/>
      <c r="BL1098" s="4" t="b">
        <v>0</v>
      </c>
      <c r="BM1098" s="4"/>
      <c r="BN1098" s="4"/>
      <c r="BO1098" s="4"/>
      <c r="BP1098" s="4"/>
      <c r="BQ1098" s="4"/>
      <c r="BR1098" s="4"/>
      <c r="BS1098" s="4"/>
      <c r="BT1098" s="4"/>
      <c r="BU1098" s="4"/>
      <c r="BV1098" s="4"/>
      <c r="BW1098" s="4"/>
    </row>
    <row r="1099" spans="1:75" ht="15.01" customHeight="1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 t="s">
        <v>200</v>
      </c>
      <c r="Q1099" s="4"/>
      <c r="R1099" s="4">
        <v>1.5</v>
      </c>
      <c r="S1099" s="4">
        <v>14.8</v>
      </c>
      <c r="T1099" s="4"/>
      <c r="U1099" s="4"/>
      <c r="V1099" s="4"/>
      <c r="W1099" s="4"/>
      <c r="X1099" s="4" t="s">
        <v>201</v>
      </c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 t="s">
        <v>1299</v>
      </c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/>
      <c r="BL1099" s="4" t="b">
        <v>0</v>
      </c>
      <c r="BM1099" s="4"/>
      <c r="BN1099" s="4"/>
      <c r="BO1099" s="4"/>
      <c r="BP1099" s="4"/>
      <c r="BQ1099" s="4"/>
      <c r="BR1099" s="4"/>
      <c r="BS1099" s="4"/>
      <c r="BT1099" s="4"/>
      <c r="BU1099" s="4"/>
      <c r="BV1099" s="4"/>
      <c r="BW1099" s="4"/>
    </row>
    <row r="1100" spans="1:75" ht="15.01" customHeight="1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 t="s">
        <v>200</v>
      </c>
      <c r="Q1100" s="4"/>
      <c r="R1100" s="4">
        <v>-65</v>
      </c>
      <c r="S1100" s="4">
        <v>10.9</v>
      </c>
      <c r="T1100" s="4"/>
      <c r="U1100" s="4"/>
      <c r="V1100" s="4"/>
      <c r="W1100" s="4"/>
      <c r="X1100" s="4" t="s">
        <v>201</v>
      </c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 t="s">
        <v>1300</v>
      </c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 t="b">
        <v>0</v>
      </c>
      <c r="BM1100" s="4"/>
      <c r="BN1100" s="4"/>
      <c r="BO1100" s="4"/>
      <c r="BP1100" s="4"/>
      <c r="BQ1100" s="4"/>
      <c r="BR1100" s="4"/>
      <c r="BS1100" s="4"/>
      <c r="BT1100" s="4"/>
      <c r="BU1100" s="4"/>
      <c r="BV1100" s="4"/>
      <c r="BW1100" s="4"/>
    </row>
    <row r="1101" spans="1:75" ht="15.01" customHeight="1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 t="s">
        <v>200</v>
      </c>
      <c r="Q1101" s="4"/>
      <c r="R1101" s="4">
        <v>-56</v>
      </c>
      <c r="S1101" s="4">
        <v>11.7</v>
      </c>
      <c r="T1101" s="4"/>
      <c r="U1101" s="4"/>
      <c r="V1101" s="4"/>
      <c r="W1101" s="4"/>
      <c r="X1101" s="4" t="s">
        <v>201</v>
      </c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 t="s">
        <v>1301</v>
      </c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 t="b">
        <v>0</v>
      </c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</row>
    <row r="1102" spans="1:75" ht="15.01" customHeight="1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 t="s">
        <v>200</v>
      </c>
      <c r="Q1102" s="4"/>
      <c r="R1102" s="4">
        <v>-30.1</v>
      </c>
      <c r="S1102" s="4">
        <v>5.3</v>
      </c>
      <c r="T1102" s="4"/>
      <c r="U1102" s="4"/>
      <c r="V1102" s="4"/>
      <c r="W1102" s="4"/>
      <c r="X1102" s="4" t="s">
        <v>201</v>
      </c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 t="s">
        <v>1302</v>
      </c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 t="b">
        <v>0</v>
      </c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</row>
    <row r="1103" spans="1:75" ht="15.01" customHeight="1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 t="s">
        <v>200</v>
      </c>
      <c r="Q1103" s="4"/>
      <c r="R1103" s="4">
        <v>-30.1</v>
      </c>
      <c r="S1103" s="4">
        <v>5.3</v>
      </c>
      <c r="T1103" s="4"/>
      <c r="U1103" s="4"/>
      <c r="V1103" s="4"/>
      <c r="W1103" s="4"/>
      <c r="X1103" s="4" t="s">
        <v>201</v>
      </c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 t="s">
        <v>1303</v>
      </c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4"/>
      <c r="BL1103" s="4" t="b">
        <v>0</v>
      </c>
      <c r="BM1103" s="4"/>
      <c r="BN1103" s="4"/>
      <c r="BO1103" s="4"/>
      <c r="BP1103" s="4"/>
      <c r="BQ1103" s="4"/>
      <c r="BR1103" s="4"/>
      <c r="BS1103" s="4"/>
      <c r="BT1103" s="4"/>
      <c r="BU1103" s="4"/>
      <c r="BV1103" s="4"/>
      <c r="BW1103" s="4"/>
    </row>
    <row r="1104" spans="1:75" ht="15.01" customHeight="1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 t="s">
        <v>200</v>
      </c>
      <c r="Q1104" s="4"/>
      <c r="R1104" s="4">
        <v>-11.9</v>
      </c>
      <c r="S1104" s="4">
        <v>15.4</v>
      </c>
      <c r="T1104" s="4"/>
      <c r="U1104" s="4"/>
      <c r="V1104" s="4"/>
      <c r="W1104" s="4"/>
      <c r="X1104" s="4" t="s">
        <v>201</v>
      </c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 t="s">
        <v>1304</v>
      </c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  <c r="BL1104" s="4" t="b">
        <v>0</v>
      </c>
      <c r="BM1104" s="4"/>
      <c r="BN1104" s="4"/>
      <c r="BO1104" s="4"/>
      <c r="BP1104" s="4"/>
      <c r="BQ1104" s="4"/>
      <c r="BR1104" s="4"/>
      <c r="BS1104" s="4"/>
      <c r="BT1104" s="4"/>
      <c r="BU1104" s="4"/>
      <c r="BV1104" s="4"/>
      <c r="BW1104" s="4"/>
    </row>
    <row r="1105" spans="1:75" ht="15.01" customHeight="1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 t="s">
        <v>200</v>
      </c>
      <c r="Q1105" s="4"/>
      <c r="R1105" s="4">
        <v>-4.6</v>
      </c>
      <c r="S1105" s="4">
        <v>26.1</v>
      </c>
      <c r="T1105" s="4"/>
      <c r="U1105" s="4"/>
      <c r="V1105" s="4"/>
      <c r="W1105" s="4"/>
      <c r="X1105" s="4" t="s">
        <v>201</v>
      </c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 t="s">
        <v>1305</v>
      </c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 t="b">
        <v>0</v>
      </c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</row>
    <row r="1106" spans="1:75" ht="15.01" customHeight="1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 t="s">
        <v>200</v>
      </c>
      <c r="Q1106" s="4"/>
      <c r="R1106" s="4">
        <v>-35.5</v>
      </c>
      <c r="S1106" s="4">
        <v>10.4</v>
      </c>
      <c r="T1106" s="4"/>
      <c r="U1106" s="4"/>
      <c r="V1106" s="4"/>
      <c r="W1106" s="4"/>
      <c r="X1106" s="4" t="s">
        <v>201</v>
      </c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 t="s">
        <v>1306</v>
      </c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/>
      <c r="BL1106" s="4" t="b">
        <v>0</v>
      </c>
      <c r="BM1106" s="4"/>
      <c r="BN1106" s="4"/>
      <c r="BO1106" s="4"/>
      <c r="BP1106" s="4"/>
      <c r="BQ1106" s="4"/>
      <c r="BR1106" s="4"/>
      <c r="BS1106" s="4"/>
      <c r="BT1106" s="4"/>
      <c r="BU1106" s="4"/>
      <c r="BV1106" s="4"/>
      <c r="BW1106" s="4"/>
    </row>
    <row r="1107" spans="1:75" ht="15.01" customHeight="1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 t="s">
        <v>200</v>
      </c>
      <c r="Q1107" s="4"/>
      <c r="R1107" s="4">
        <v>-34.5</v>
      </c>
      <c r="S1107" s="4">
        <v>10.4</v>
      </c>
      <c r="T1107" s="4"/>
      <c r="U1107" s="4"/>
      <c r="V1107" s="4"/>
      <c r="W1107" s="4"/>
      <c r="X1107" s="4" t="s">
        <v>201</v>
      </c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 t="s">
        <v>1307</v>
      </c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 t="b">
        <v>0</v>
      </c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</row>
    <row r="1108" spans="1:75" ht="15.01" customHeight="1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 t="s">
        <v>200</v>
      </c>
      <c r="Q1108" s="4"/>
      <c r="R1108" s="4">
        <v>-443.3</v>
      </c>
      <c r="S1108" s="4">
        <v>10.7</v>
      </c>
      <c r="T1108" s="4"/>
      <c r="U1108" s="4"/>
      <c r="V1108" s="4"/>
      <c r="W1108" s="4"/>
      <c r="X1108" s="4" t="s">
        <v>201</v>
      </c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 t="s">
        <v>1308</v>
      </c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 t="b">
        <v>0</v>
      </c>
      <c r="BM1108" s="4"/>
      <c r="BN1108" s="4"/>
      <c r="BO1108" s="4"/>
      <c r="BP1108" s="4"/>
      <c r="BQ1108" s="4"/>
      <c r="BR1108" s="4"/>
      <c r="BS1108" s="4"/>
      <c r="BT1108" s="4"/>
      <c r="BU1108" s="4"/>
      <c r="BV1108" s="4"/>
      <c r="BW1108" s="4"/>
    </row>
    <row r="1109" spans="1:75" ht="15.01" customHeight="1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 t="s">
        <v>200</v>
      </c>
      <c r="Q1109" s="4"/>
      <c r="R1109" s="4">
        <v>-442.4</v>
      </c>
      <c r="S1109" s="4">
        <v>14.3</v>
      </c>
      <c r="T1109" s="4"/>
      <c r="U1109" s="4"/>
      <c r="V1109" s="4"/>
      <c r="W1109" s="4"/>
      <c r="X1109" s="4" t="s">
        <v>201</v>
      </c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 t="s">
        <v>1309</v>
      </c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 t="b">
        <v>0</v>
      </c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</row>
    <row r="1110" spans="1:75" ht="15.01" customHeight="1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 t="s">
        <v>200</v>
      </c>
      <c r="Q1110" s="4"/>
      <c r="R1110" s="4">
        <v>-453.4</v>
      </c>
      <c r="S1110" s="4">
        <v>15.6</v>
      </c>
      <c r="T1110" s="4"/>
      <c r="U1110" s="4"/>
      <c r="V1110" s="4"/>
      <c r="W1110" s="4"/>
      <c r="X1110" s="4" t="s">
        <v>201</v>
      </c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 t="s">
        <v>1310</v>
      </c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 t="b">
        <v>0</v>
      </c>
      <c r="BM1110" s="4"/>
      <c r="BN1110" s="4"/>
      <c r="BO1110" s="4"/>
      <c r="BP1110" s="4"/>
      <c r="BQ1110" s="4"/>
      <c r="BR1110" s="4"/>
      <c r="BS1110" s="4"/>
      <c r="BT1110" s="4"/>
      <c r="BU1110" s="4"/>
      <c r="BV1110" s="4"/>
      <c r="BW1110" s="4"/>
    </row>
    <row r="1111" spans="1:75" ht="15.01" customHeight="1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 t="s">
        <v>200</v>
      </c>
      <c r="Q1111" s="4"/>
      <c r="R1111" s="4">
        <v>-443.3</v>
      </c>
      <c r="S1111" s="4">
        <v>14.3</v>
      </c>
      <c r="T1111" s="4"/>
      <c r="U1111" s="4"/>
      <c r="V1111" s="4"/>
      <c r="W1111" s="4"/>
      <c r="X1111" s="4" t="s">
        <v>201</v>
      </c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 t="s">
        <v>1311</v>
      </c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  <c r="BL1111" s="4" t="b">
        <v>0</v>
      </c>
      <c r="BM1111" s="4"/>
      <c r="BN1111" s="4"/>
      <c r="BO1111" s="4"/>
      <c r="BP1111" s="4"/>
      <c r="BQ1111" s="4"/>
      <c r="BR1111" s="4"/>
      <c r="BS1111" s="4"/>
      <c r="BT1111" s="4"/>
      <c r="BU1111" s="4"/>
      <c r="BV1111" s="4"/>
      <c r="BW1111" s="4"/>
    </row>
    <row r="1112" spans="1:75" ht="15.01" customHeight="1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 t="s">
        <v>200</v>
      </c>
      <c r="Q1112" s="4"/>
      <c r="R1112" s="4">
        <v>-454.4</v>
      </c>
      <c r="S1112" s="4">
        <v>15.6</v>
      </c>
      <c r="T1112" s="4"/>
      <c r="U1112" s="4"/>
      <c r="V1112" s="4"/>
      <c r="W1112" s="4"/>
      <c r="X1112" s="4" t="s">
        <v>201</v>
      </c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 t="s">
        <v>1312</v>
      </c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 t="b">
        <v>0</v>
      </c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</row>
    <row r="1113" spans="1:75" ht="15.01" customHeight="1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 t="s">
        <v>200</v>
      </c>
      <c r="Q1113" s="4"/>
      <c r="R1113" s="4">
        <v>-10.1</v>
      </c>
      <c r="S1113" s="4">
        <v>10.6</v>
      </c>
      <c r="T1113" s="4"/>
      <c r="U1113" s="4"/>
      <c r="V1113" s="4"/>
      <c r="W1113" s="4"/>
      <c r="X1113" s="4" t="s">
        <v>201</v>
      </c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 t="s">
        <v>1313</v>
      </c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/>
      <c r="BL1113" s="4" t="b">
        <v>0</v>
      </c>
      <c r="BM1113" s="4"/>
      <c r="BN1113" s="4"/>
      <c r="BO1113" s="4"/>
      <c r="BP1113" s="4"/>
      <c r="BQ1113" s="4"/>
      <c r="BR1113" s="4"/>
      <c r="BS1113" s="4"/>
      <c r="BT1113" s="4"/>
      <c r="BU1113" s="4"/>
      <c r="BV1113" s="4"/>
      <c r="BW1113" s="4"/>
    </row>
    <row r="1114" spans="1:75" ht="15.01" customHeight="1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 t="s">
        <v>200</v>
      </c>
      <c r="Q1114" s="4"/>
      <c r="R1114" s="4">
        <v>-24.4</v>
      </c>
      <c r="S1114" s="4">
        <v>31.8</v>
      </c>
      <c r="T1114" s="4"/>
      <c r="U1114" s="4"/>
      <c r="V1114" s="4"/>
      <c r="W1114" s="4"/>
      <c r="X1114" s="4" t="s">
        <v>201</v>
      </c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 t="s">
        <v>1314</v>
      </c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 t="b">
        <v>0</v>
      </c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</row>
    <row r="1115" spans="1:75" ht="15.01" customHeight="1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 t="s">
        <v>200</v>
      </c>
      <c r="Q1115" s="4"/>
      <c r="R1115" s="4">
        <v>85.7</v>
      </c>
      <c r="S1115" s="4">
        <v>16.8</v>
      </c>
      <c r="T1115" s="4"/>
      <c r="U1115" s="4"/>
      <c r="V1115" s="4"/>
      <c r="W1115" s="4"/>
      <c r="X1115" s="4" t="s">
        <v>201</v>
      </c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 t="s">
        <v>1315</v>
      </c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 t="b">
        <v>0</v>
      </c>
      <c r="BM1115" s="4"/>
      <c r="BN1115" s="4"/>
      <c r="BO1115" s="4"/>
      <c r="BP1115" s="4"/>
      <c r="BQ1115" s="4"/>
      <c r="BR1115" s="4"/>
      <c r="BS1115" s="4"/>
      <c r="BT1115" s="4"/>
      <c r="BU1115" s="4"/>
      <c r="BV1115" s="4"/>
      <c r="BW1115" s="4"/>
    </row>
    <row r="1116" spans="1:75" ht="15.01" customHeight="1">
      <c r="A1116" s="4" t="s">
        <v>209</v>
      </c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 t="s">
        <v>200</v>
      </c>
      <c r="Q1116" s="4"/>
      <c r="R1116" s="4"/>
      <c r="S1116" s="4"/>
      <c r="T1116" s="4"/>
      <c r="U1116" s="4"/>
      <c r="V1116" s="4"/>
      <c r="W1116" s="4"/>
      <c r="X1116" s="4" t="s">
        <v>201</v>
      </c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 t="s">
        <v>1316</v>
      </c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 t="b">
        <v>0</v>
      </c>
      <c r="BM1116" s="4"/>
      <c r="BN1116" s="4"/>
      <c r="BO1116" s="4"/>
      <c r="BP1116" s="4"/>
      <c r="BQ1116" s="4"/>
      <c r="BR1116" s="4"/>
      <c r="BS1116" s="4"/>
      <c r="BT1116" s="4"/>
      <c r="BU1116" s="4"/>
      <c r="BV1116" s="4"/>
      <c r="BW1116" s="4"/>
    </row>
    <row r="1117" spans="1:75" ht="15.01" customHeight="1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 t="s">
        <v>200</v>
      </c>
      <c r="Q1117" s="4"/>
      <c r="R1117" s="4">
        <v>-60.6</v>
      </c>
      <c r="S1117" s="4">
        <v>12.2</v>
      </c>
      <c r="T1117" s="4"/>
      <c r="U1117" s="4"/>
      <c r="V1117" s="4"/>
      <c r="W1117" s="4"/>
      <c r="X1117" s="4" t="s">
        <v>201</v>
      </c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 t="s">
        <v>1317</v>
      </c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4"/>
      <c r="BL1117" s="4" t="b">
        <v>0</v>
      </c>
      <c r="BM1117" s="4"/>
      <c r="BN1117" s="4"/>
      <c r="BO1117" s="4"/>
      <c r="BP1117" s="4"/>
      <c r="BQ1117" s="4"/>
      <c r="BR1117" s="4"/>
      <c r="BS1117" s="4"/>
      <c r="BT1117" s="4"/>
      <c r="BU1117" s="4"/>
      <c r="BV1117" s="4"/>
      <c r="BW1117" s="4"/>
    </row>
    <row r="1118" spans="1:75" ht="15.01" customHeight="1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 t="s">
        <v>200</v>
      </c>
      <c r="Q1118" s="4"/>
      <c r="R1118" s="4">
        <v>-508.5</v>
      </c>
      <c r="S1118" s="4">
        <v>12.1</v>
      </c>
      <c r="T1118" s="4"/>
      <c r="U1118" s="4"/>
      <c r="V1118" s="4"/>
      <c r="W1118" s="4"/>
      <c r="X1118" s="4" t="s">
        <v>201</v>
      </c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 t="s">
        <v>1318</v>
      </c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 t="b">
        <v>0</v>
      </c>
      <c r="BM1118" s="4"/>
      <c r="BN1118" s="4"/>
      <c r="BO1118" s="4"/>
      <c r="BP1118" s="4"/>
      <c r="BQ1118" s="4"/>
      <c r="BR1118" s="4"/>
      <c r="BS1118" s="4"/>
      <c r="BT1118" s="4"/>
      <c r="BU1118" s="4"/>
      <c r="BV1118" s="4"/>
      <c r="BW1118" s="4"/>
    </row>
    <row r="1119" spans="1:75" ht="15.01" customHeight="1">
      <c r="A1119" s="4" t="s">
        <v>209</v>
      </c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 t="s">
        <v>200</v>
      </c>
      <c r="Q1119" s="4"/>
      <c r="R1119" s="4"/>
      <c r="S1119" s="4"/>
      <c r="T1119" s="4"/>
      <c r="U1119" s="4"/>
      <c r="V1119" s="4"/>
      <c r="W1119" s="4"/>
      <c r="X1119" s="4" t="s">
        <v>201</v>
      </c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 t="s">
        <v>1319</v>
      </c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4"/>
      <c r="BL1119" s="4" t="b">
        <v>0</v>
      </c>
      <c r="BM1119" s="4"/>
      <c r="BN1119" s="4"/>
      <c r="BO1119" s="4"/>
      <c r="BP1119" s="4"/>
      <c r="BQ1119" s="4"/>
      <c r="BR1119" s="4"/>
      <c r="BS1119" s="4"/>
      <c r="BT1119" s="4"/>
      <c r="BU1119" s="4"/>
      <c r="BV1119" s="4"/>
      <c r="BW1119" s="4"/>
    </row>
    <row r="1120" spans="1:75" ht="15.01" customHeight="1">
      <c r="A1120" s="4" t="s">
        <v>209</v>
      </c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 t="s">
        <v>200</v>
      </c>
      <c r="Q1120" s="4"/>
      <c r="R1120" s="4"/>
      <c r="S1120" s="4"/>
      <c r="T1120" s="4"/>
      <c r="U1120" s="4"/>
      <c r="V1120" s="4"/>
      <c r="W1120" s="4"/>
      <c r="X1120" s="4" t="s">
        <v>201</v>
      </c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 t="s">
        <v>1320</v>
      </c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/>
      <c r="BL1120" s="4" t="b">
        <v>0</v>
      </c>
      <c r="BM1120" s="4"/>
      <c r="BN1120" s="4"/>
      <c r="BO1120" s="4"/>
      <c r="BP1120" s="4"/>
      <c r="BQ1120" s="4"/>
      <c r="BR1120" s="4"/>
      <c r="BS1120" s="4"/>
      <c r="BT1120" s="4"/>
      <c r="BU1120" s="4"/>
      <c r="BV1120" s="4"/>
      <c r="BW1120" s="4"/>
    </row>
    <row r="1121" spans="1:75" ht="15.01" customHeight="1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 t="s">
        <v>200</v>
      </c>
      <c r="Q1121" s="4"/>
      <c r="R1121" s="4">
        <v>42.6</v>
      </c>
      <c r="S1121" s="4">
        <v>11.2</v>
      </c>
      <c r="T1121" s="4"/>
      <c r="U1121" s="4"/>
      <c r="V1121" s="4"/>
      <c r="W1121" s="4"/>
      <c r="X1121" s="4" t="s">
        <v>201</v>
      </c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 t="s">
        <v>1321</v>
      </c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4"/>
      <c r="BL1121" s="4" t="b">
        <v>0</v>
      </c>
      <c r="BM1121" s="4"/>
      <c r="BN1121" s="4"/>
      <c r="BO1121" s="4"/>
      <c r="BP1121" s="4"/>
      <c r="BQ1121" s="4"/>
      <c r="BR1121" s="4"/>
      <c r="BS1121" s="4"/>
      <c r="BT1121" s="4"/>
      <c r="BU1121" s="4"/>
      <c r="BV1121" s="4"/>
      <c r="BW1121" s="4"/>
    </row>
    <row r="1122" spans="1:75" ht="15.01" customHeight="1">
      <c r="A1122" s="4" t="s">
        <v>209</v>
      </c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 t="s">
        <v>200</v>
      </c>
      <c r="Q1122" s="4"/>
      <c r="R1122" s="4"/>
      <c r="S1122" s="4"/>
      <c r="T1122" s="4"/>
      <c r="U1122" s="4"/>
      <c r="V1122" s="4"/>
      <c r="W1122" s="4"/>
      <c r="X1122" s="4" t="s">
        <v>201</v>
      </c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 t="s">
        <v>1322</v>
      </c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 t="b">
        <v>0</v>
      </c>
      <c r="BM1122" s="4"/>
      <c r="BN1122" s="4"/>
      <c r="BO1122" s="4"/>
      <c r="BP1122" s="4"/>
      <c r="BQ1122" s="4"/>
      <c r="BR1122" s="4"/>
      <c r="BS1122" s="4"/>
      <c r="BT1122" s="4"/>
      <c r="BU1122" s="4"/>
      <c r="BV1122" s="4"/>
      <c r="BW1122" s="4"/>
    </row>
    <row r="1123" spans="1:75" ht="15.01" customHeight="1">
      <c r="A1123" s="4" t="s">
        <v>209</v>
      </c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 t="s">
        <v>200</v>
      </c>
      <c r="Q1123" s="4"/>
      <c r="R1123" s="4"/>
      <c r="S1123" s="4"/>
      <c r="T1123" s="4"/>
      <c r="U1123" s="4"/>
      <c r="V1123" s="4"/>
      <c r="W1123" s="4"/>
      <c r="X1123" s="4" t="s">
        <v>201</v>
      </c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 t="s">
        <v>1323</v>
      </c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/>
      <c r="BL1123" s="4" t="b">
        <v>0</v>
      </c>
      <c r="BM1123" s="4"/>
      <c r="BN1123" s="4"/>
      <c r="BO1123" s="4"/>
      <c r="BP1123" s="4"/>
      <c r="BQ1123" s="4"/>
      <c r="BR1123" s="4"/>
      <c r="BS1123" s="4"/>
      <c r="BT1123" s="4"/>
      <c r="BU1123" s="4"/>
      <c r="BV1123" s="4"/>
      <c r="BW1123" s="4"/>
    </row>
    <row r="1124" spans="1:75" ht="15.01" customHeight="1">
      <c r="A1124" s="4" t="s">
        <v>209</v>
      </c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 t="s">
        <v>200</v>
      </c>
      <c r="Q1124" s="4"/>
      <c r="R1124" s="4"/>
      <c r="S1124" s="4"/>
      <c r="T1124" s="4"/>
      <c r="U1124" s="4"/>
      <c r="V1124" s="4"/>
      <c r="W1124" s="4"/>
      <c r="X1124" s="4" t="s">
        <v>201</v>
      </c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 t="s">
        <v>1324</v>
      </c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4"/>
      <c r="BL1124" s="4" t="b">
        <v>0</v>
      </c>
      <c r="BM1124" s="4"/>
      <c r="BN1124" s="4"/>
      <c r="BO1124" s="4"/>
      <c r="BP1124" s="4"/>
      <c r="BQ1124" s="4"/>
      <c r="BR1124" s="4"/>
      <c r="BS1124" s="4"/>
      <c r="BT1124" s="4"/>
      <c r="BU1124" s="4"/>
      <c r="BV1124" s="4"/>
      <c r="BW1124" s="4"/>
    </row>
    <row r="1125" spans="1:75" ht="15.01" customHeight="1">
      <c r="A1125" s="4" t="s">
        <v>209</v>
      </c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 t="s">
        <v>200</v>
      </c>
      <c r="Q1125" s="4"/>
      <c r="R1125" s="4"/>
      <c r="S1125" s="4"/>
      <c r="T1125" s="4"/>
      <c r="U1125" s="4"/>
      <c r="V1125" s="4"/>
      <c r="W1125" s="4"/>
      <c r="X1125" s="4" t="s">
        <v>201</v>
      </c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 t="s">
        <v>1325</v>
      </c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 t="b">
        <v>0</v>
      </c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</row>
    <row r="1126" spans="1:75" ht="15.01" customHeight="1">
      <c r="A1126" s="4" t="s">
        <v>209</v>
      </c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 t="s">
        <v>200</v>
      </c>
      <c r="Q1126" s="4"/>
      <c r="R1126" s="4"/>
      <c r="S1126" s="4"/>
      <c r="T1126" s="4"/>
      <c r="U1126" s="4"/>
      <c r="V1126" s="4"/>
      <c r="W1126" s="4"/>
      <c r="X1126" s="4" t="s">
        <v>201</v>
      </c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 t="s">
        <v>1326</v>
      </c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 t="b">
        <v>0</v>
      </c>
      <c r="BM1126" s="4"/>
      <c r="BN1126" s="4"/>
      <c r="BO1126" s="4"/>
      <c r="BP1126" s="4"/>
      <c r="BQ1126" s="4"/>
      <c r="BR1126" s="4"/>
      <c r="BS1126" s="4"/>
      <c r="BT1126" s="4"/>
      <c r="BU1126" s="4"/>
      <c r="BV1126" s="4"/>
      <c r="BW1126" s="4"/>
    </row>
    <row r="1127" spans="1:75" ht="15.01" customHeight="1">
      <c r="A1127" s="4" t="s">
        <v>209</v>
      </c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 t="s">
        <v>200</v>
      </c>
      <c r="Q1127" s="4"/>
      <c r="R1127" s="4"/>
      <c r="S1127" s="4"/>
      <c r="T1127" s="4"/>
      <c r="U1127" s="4"/>
      <c r="V1127" s="4"/>
      <c r="W1127" s="4"/>
      <c r="X1127" s="4" t="s">
        <v>201</v>
      </c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 t="s">
        <v>1327</v>
      </c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/>
      <c r="BL1127" s="4" t="b">
        <v>0</v>
      </c>
      <c r="BM1127" s="4"/>
      <c r="BN1127" s="4"/>
      <c r="BO1127" s="4"/>
      <c r="BP1127" s="4"/>
      <c r="BQ1127" s="4"/>
      <c r="BR1127" s="4"/>
      <c r="BS1127" s="4"/>
      <c r="BT1127" s="4"/>
      <c r="BU1127" s="4"/>
      <c r="BV1127" s="4"/>
      <c r="BW1127" s="4"/>
    </row>
    <row r="1128" spans="1:75" ht="15.01" customHeight="1">
      <c r="A1128" s="4" t="s">
        <v>209</v>
      </c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 t="s">
        <v>200</v>
      </c>
      <c r="Q1128" s="4"/>
      <c r="R1128" s="4"/>
      <c r="S1128" s="4"/>
      <c r="T1128" s="4"/>
      <c r="U1128" s="4"/>
      <c r="V1128" s="4"/>
      <c r="W1128" s="4"/>
      <c r="X1128" s="4" t="s">
        <v>201</v>
      </c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 t="s">
        <v>1328</v>
      </c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  <c r="BL1128" s="4" t="b">
        <v>0</v>
      </c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</row>
    <row r="1129" spans="1:75" ht="15.01" customHeight="1">
      <c r="A1129" s="4" t="s">
        <v>209</v>
      </c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 t="s">
        <v>200</v>
      </c>
      <c r="Q1129" s="4"/>
      <c r="R1129" s="4"/>
      <c r="S1129" s="4"/>
      <c r="T1129" s="4"/>
      <c r="U1129" s="4"/>
      <c r="V1129" s="4"/>
      <c r="W1129" s="4"/>
      <c r="X1129" s="4" t="s">
        <v>201</v>
      </c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 t="s">
        <v>1329</v>
      </c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/>
      <c r="BL1129" s="4" t="b">
        <v>0</v>
      </c>
      <c r="BM1129" s="4"/>
      <c r="BN1129" s="4"/>
      <c r="BO1129" s="4"/>
      <c r="BP1129" s="4"/>
      <c r="BQ1129" s="4"/>
      <c r="BR1129" s="4"/>
      <c r="BS1129" s="4"/>
      <c r="BT1129" s="4"/>
      <c r="BU1129" s="4"/>
      <c r="BV1129" s="4"/>
      <c r="BW1129" s="4"/>
    </row>
    <row r="1130" spans="1:75" ht="15.01" customHeight="1">
      <c r="A1130" s="4" t="s">
        <v>209</v>
      </c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 t="s">
        <v>200</v>
      </c>
      <c r="Q1130" s="4"/>
      <c r="R1130" s="4"/>
      <c r="S1130" s="4"/>
      <c r="T1130" s="4"/>
      <c r="U1130" s="4"/>
      <c r="V1130" s="4"/>
      <c r="W1130" s="4"/>
      <c r="X1130" s="4" t="s">
        <v>201</v>
      </c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 t="s">
        <v>1330</v>
      </c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/>
      <c r="BL1130" s="4" t="b">
        <v>0</v>
      </c>
      <c r="BM1130" s="4"/>
      <c r="BN1130" s="4"/>
      <c r="BO1130" s="4"/>
      <c r="BP1130" s="4"/>
      <c r="BQ1130" s="4"/>
      <c r="BR1130" s="4"/>
      <c r="BS1130" s="4"/>
      <c r="BT1130" s="4"/>
      <c r="BU1130" s="4"/>
      <c r="BV1130" s="4"/>
      <c r="BW1130" s="4"/>
    </row>
    <row r="1131" spans="1:75" ht="15.01" customHeight="1">
      <c r="A1131" s="4" t="s">
        <v>209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 t="s">
        <v>200</v>
      </c>
      <c r="Q1131" s="4"/>
      <c r="R1131" s="4"/>
      <c r="S1131" s="4"/>
      <c r="T1131" s="4"/>
      <c r="U1131" s="4"/>
      <c r="V1131" s="4"/>
      <c r="W1131" s="4"/>
      <c r="X1131" s="4" t="s">
        <v>201</v>
      </c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 t="s">
        <v>1331</v>
      </c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 t="b">
        <v>0</v>
      </c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</row>
    <row r="1132" spans="1:75" ht="15.01" customHeight="1">
      <c r="A1132" s="4" t="s">
        <v>209</v>
      </c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 t="s">
        <v>200</v>
      </c>
      <c r="Q1132" s="4"/>
      <c r="R1132" s="4"/>
      <c r="S1132" s="4"/>
      <c r="T1132" s="4"/>
      <c r="U1132" s="4"/>
      <c r="V1132" s="4"/>
      <c r="W1132" s="4"/>
      <c r="X1132" s="4" t="s">
        <v>201</v>
      </c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 t="s">
        <v>1332</v>
      </c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/>
      <c r="BL1132" s="4" t="b">
        <v>0</v>
      </c>
      <c r="BM1132" s="4"/>
      <c r="BN1132" s="4"/>
      <c r="BO1132" s="4"/>
      <c r="BP1132" s="4"/>
      <c r="BQ1132" s="4"/>
      <c r="BR1132" s="4"/>
      <c r="BS1132" s="4"/>
      <c r="BT1132" s="4"/>
      <c r="BU1132" s="4"/>
      <c r="BV1132" s="4"/>
      <c r="BW1132" s="4"/>
    </row>
    <row r="1133" spans="1:75" ht="15.01" customHeight="1">
      <c r="A1133" s="4" t="s">
        <v>209</v>
      </c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 t="s">
        <v>200</v>
      </c>
      <c r="Q1133" s="4"/>
      <c r="R1133" s="4"/>
      <c r="S1133" s="4"/>
      <c r="T1133" s="4"/>
      <c r="U1133" s="4"/>
      <c r="V1133" s="4"/>
      <c r="W1133" s="4"/>
      <c r="X1133" s="4" t="s">
        <v>201</v>
      </c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 t="s">
        <v>1333</v>
      </c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4"/>
      <c r="BL1133" s="4" t="b">
        <v>0</v>
      </c>
      <c r="BM1133" s="4"/>
      <c r="BN1133" s="4"/>
      <c r="BO1133" s="4"/>
      <c r="BP1133" s="4"/>
      <c r="BQ1133" s="4"/>
      <c r="BR1133" s="4"/>
      <c r="BS1133" s="4"/>
      <c r="BT1133" s="4"/>
      <c r="BU1133" s="4"/>
      <c r="BV1133" s="4"/>
      <c r="BW1133" s="4"/>
    </row>
    <row r="1134" spans="1:75" ht="15.01" customHeight="1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 t="s">
        <v>200</v>
      </c>
      <c r="Q1134" s="4"/>
      <c r="R1134" s="4">
        <v>-7.2</v>
      </c>
      <c r="S1134" s="4">
        <v>3.8</v>
      </c>
      <c r="T1134" s="4"/>
      <c r="U1134" s="4"/>
      <c r="V1134" s="4"/>
      <c r="W1134" s="4"/>
      <c r="X1134" s="4" t="s">
        <v>201</v>
      </c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 t="s">
        <v>1334</v>
      </c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4"/>
      <c r="BL1134" s="4" t="b">
        <v>0</v>
      </c>
      <c r="BM1134" s="4"/>
      <c r="BN1134" s="4"/>
      <c r="BO1134" s="4"/>
      <c r="BP1134" s="4"/>
      <c r="BQ1134" s="4"/>
      <c r="BR1134" s="4"/>
      <c r="BS1134" s="4"/>
      <c r="BT1134" s="4"/>
      <c r="BU1134" s="4"/>
      <c r="BV1134" s="4"/>
      <c r="BW1134" s="4"/>
    </row>
    <row r="1135" spans="1:75" ht="15.01" customHeight="1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 t="s">
        <v>200</v>
      </c>
      <c r="Q1135" s="4"/>
      <c r="R1135" s="4">
        <v>-10.8</v>
      </c>
      <c r="S1135" s="4">
        <v>3.9</v>
      </c>
      <c r="T1135" s="4"/>
      <c r="U1135" s="4"/>
      <c r="V1135" s="4"/>
      <c r="W1135" s="4"/>
      <c r="X1135" s="4" t="s">
        <v>201</v>
      </c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 t="s">
        <v>1335</v>
      </c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 t="b">
        <v>0</v>
      </c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</row>
    <row r="1136" spans="1:75" ht="15.01" customHeight="1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 t="s">
        <v>200</v>
      </c>
      <c r="Q1136" s="4"/>
      <c r="R1136" s="4">
        <v>7.6</v>
      </c>
      <c r="S1136" s="4">
        <v>0.7</v>
      </c>
      <c r="T1136" s="4"/>
      <c r="U1136" s="4"/>
      <c r="V1136" s="4"/>
      <c r="W1136" s="4"/>
      <c r="X1136" s="4" t="s">
        <v>201</v>
      </c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 t="s">
        <v>1336</v>
      </c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4"/>
      <c r="BL1136" s="4" t="b">
        <v>0</v>
      </c>
      <c r="BM1136" s="4"/>
      <c r="BN1136" s="4"/>
      <c r="BO1136" s="4"/>
      <c r="BP1136" s="4"/>
      <c r="BQ1136" s="4"/>
      <c r="BR1136" s="4"/>
      <c r="BS1136" s="4"/>
      <c r="BT1136" s="4"/>
      <c r="BU1136" s="4"/>
      <c r="BV1136" s="4"/>
      <c r="BW1136" s="4"/>
    </row>
    <row r="1137" spans="1:75" ht="15.01" customHeight="1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 t="s">
        <v>200</v>
      </c>
      <c r="Q1137" s="4"/>
      <c r="R1137" s="4">
        <v>8.300000000000001</v>
      </c>
      <c r="S1137" s="4">
        <v>2.2</v>
      </c>
      <c r="T1137" s="4"/>
      <c r="U1137" s="4"/>
      <c r="V1137" s="4"/>
      <c r="W1137" s="4"/>
      <c r="X1137" s="4" t="s">
        <v>201</v>
      </c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 t="s">
        <v>1337</v>
      </c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4"/>
      <c r="BL1137" s="4" t="b">
        <v>0</v>
      </c>
      <c r="BM1137" s="4"/>
      <c r="BN1137" s="4"/>
      <c r="BO1137" s="4"/>
      <c r="BP1137" s="4"/>
      <c r="BQ1137" s="4"/>
      <c r="BR1137" s="4"/>
      <c r="BS1137" s="4"/>
      <c r="BT1137" s="4"/>
      <c r="BU1137" s="4"/>
      <c r="BV1137" s="4"/>
      <c r="BW1137" s="4"/>
    </row>
    <row r="1138" spans="1:75" ht="15.01" customHeight="1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 t="s">
        <v>200</v>
      </c>
      <c r="Q1138" s="4"/>
      <c r="R1138" s="4">
        <v>-16.8</v>
      </c>
      <c r="S1138" s="4">
        <v>2.8</v>
      </c>
      <c r="T1138" s="4"/>
      <c r="U1138" s="4"/>
      <c r="V1138" s="4"/>
      <c r="W1138" s="4"/>
      <c r="X1138" s="4" t="s">
        <v>201</v>
      </c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 t="s">
        <v>1338</v>
      </c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/>
      <c r="BL1138" s="4" t="b">
        <v>0</v>
      </c>
      <c r="BM1138" s="4"/>
      <c r="BN1138" s="4"/>
      <c r="BO1138" s="4"/>
      <c r="BP1138" s="4"/>
      <c r="BQ1138" s="4"/>
      <c r="BR1138" s="4"/>
      <c r="BS1138" s="4"/>
      <c r="BT1138" s="4"/>
      <c r="BU1138" s="4"/>
      <c r="BV1138" s="4"/>
      <c r="BW1138" s="4"/>
    </row>
    <row r="1139" spans="1:75" ht="15.01" customHeight="1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 t="s">
        <v>200</v>
      </c>
      <c r="Q1139" s="4"/>
      <c r="R1139" s="4">
        <v>-20.5</v>
      </c>
      <c r="S1139" s="4">
        <v>4</v>
      </c>
      <c r="T1139" s="4"/>
      <c r="U1139" s="4"/>
      <c r="V1139" s="4"/>
      <c r="W1139" s="4"/>
      <c r="X1139" s="4" t="s">
        <v>201</v>
      </c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 t="s">
        <v>1339</v>
      </c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4"/>
      <c r="BL1139" s="4" t="b">
        <v>0</v>
      </c>
      <c r="BM1139" s="4"/>
      <c r="BN1139" s="4"/>
      <c r="BO1139" s="4"/>
      <c r="BP1139" s="4"/>
      <c r="BQ1139" s="4"/>
      <c r="BR1139" s="4"/>
      <c r="BS1139" s="4"/>
      <c r="BT1139" s="4"/>
      <c r="BU1139" s="4"/>
      <c r="BV1139" s="4"/>
      <c r="BW1139" s="4"/>
    </row>
    <row r="1140" spans="1:75" ht="15.01" customHeight="1">
      <c r="A1140" s="4" t="s">
        <v>209</v>
      </c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 t="s">
        <v>200</v>
      </c>
      <c r="Q1140" s="4"/>
      <c r="R1140" s="4"/>
      <c r="S1140" s="4"/>
      <c r="T1140" s="4"/>
      <c r="U1140" s="4"/>
      <c r="V1140" s="4"/>
      <c r="W1140" s="4"/>
      <c r="X1140" s="4" t="s">
        <v>201</v>
      </c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 t="s">
        <v>1340</v>
      </c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/>
      <c r="BL1140" s="4" t="b">
        <v>0</v>
      </c>
      <c r="BM1140" s="4"/>
      <c r="BN1140" s="4"/>
      <c r="BO1140" s="4"/>
      <c r="BP1140" s="4"/>
      <c r="BQ1140" s="4"/>
      <c r="BR1140" s="4"/>
      <c r="BS1140" s="4"/>
      <c r="BT1140" s="4"/>
      <c r="BU1140" s="4"/>
      <c r="BV1140" s="4"/>
      <c r="BW1140" s="4"/>
    </row>
    <row r="1141" spans="1:75" ht="15.01" customHeight="1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 t="s">
        <v>200</v>
      </c>
      <c r="Q1141" s="4"/>
      <c r="R1141" s="4">
        <v>3.1</v>
      </c>
      <c r="S1141" s="4">
        <v>5.6</v>
      </c>
      <c r="T1141" s="4"/>
      <c r="U1141" s="4"/>
      <c r="V1141" s="4"/>
      <c r="W1141" s="4"/>
      <c r="X1141" s="4" t="s">
        <v>201</v>
      </c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 t="s">
        <v>1341</v>
      </c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 t="b">
        <v>0</v>
      </c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</row>
    <row r="1142" spans="1:75" ht="15.01" customHeight="1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 t="s">
        <v>200</v>
      </c>
      <c r="Q1142" s="4"/>
      <c r="R1142" s="4">
        <v>-19.9</v>
      </c>
      <c r="S1142" s="4">
        <v>3.9</v>
      </c>
      <c r="T1142" s="4"/>
      <c r="U1142" s="4"/>
      <c r="V1142" s="4"/>
      <c r="W1142" s="4"/>
      <c r="X1142" s="4" t="s">
        <v>201</v>
      </c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 t="s">
        <v>1342</v>
      </c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 t="b">
        <v>0</v>
      </c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</row>
    <row r="1143" spans="1:75" ht="15.01" customHeight="1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 t="s">
        <v>200</v>
      </c>
      <c r="Q1143" s="4"/>
      <c r="R1143" s="4">
        <v>-58.8</v>
      </c>
      <c r="S1143" s="4">
        <v>4.6</v>
      </c>
      <c r="T1143" s="4"/>
      <c r="U1143" s="4"/>
      <c r="V1143" s="4"/>
      <c r="W1143" s="4"/>
      <c r="X1143" s="4" t="s">
        <v>201</v>
      </c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 t="s">
        <v>1343</v>
      </c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4"/>
      <c r="BL1143" s="4" t="b">
        <v>0</v>
      </c>
      <c r="BM1143" s="4"/>
      <c r="BN1143" s="4"/>
      <c r="BO1143" s="4"/>
      <c r="BP1143" s="4"/>
      <c r="BQ1143" s="4"/>
      <c r="BR1143" s="4"/>
      <c r="BS1143" s="4"/>
      <c r="BT1143" s="4"/>
      <c r="BU1143" s="4"/>
      <c r="BV1143" s="4"/>
      <c r="BW1143" s="4"/>
    </row>
    <row r="1144" spans="1:75" ht="15.01" customHeight="1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 t="s">
        <v>200</v>
      </c>
      <c r="Q1144" s="4"/>
      <c r="R1144" s="4">
        <v>-29.8</v>
      </c>
      <c r="S1144" s="4">
        <v>4.1</v>
      </c>
      <c r="T1144" s="4"/>
      <c r="U1144" s="4"/>
      <c r="V1144" s="4"/>
      <c r="W1144" s="4"/>
      <c r="X1144" s="4" t="s">
        <v>201</v>
      </c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 t="s">
        <v>1344</v>
      </c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  <c r="BL1144" s="4" t="b">
        <v>0</v>
      </c>
      <c r="BM1144" s="4"/>
      <c r="BN1144" s="4"/>
      <c r="BO1144" s="4"/>
      <c r="BP1144" s="4"/>
      <c r="BQ1144" s="4"/>
      <c r="BR1144" s="4"/>
      <c r="BS1144" s="4"/>
      <c r="BT1144" s="4"/>
      <c r="BU1144" s="4"/>
      <c r="BV1144" s="4"/>
      <c r="BW1144" s="4"/>
    </row>
    <row r="1145" spans="1:75" ht="15.01" customHeight="1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 t="s">
        <v>200</v>
      </c>
      <c r="Q1145" s="4"/>
      <c r="R1145" s="4">
        <v>64.8</v>
      </c>
      <c r="S1145" s="4">
        <v>4.5</v>
      </c>
      <c r="T1145" s="4"/>
      <c r="U1145" s="4"/>
      <c r="V1145" s="4"/>
      <c r="W1145" s="4"/>
      <c r="X1145" s="4" t="s">
        <v>201</v>
      </c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 t="s">
        <v>1345</v>
      </c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 t="b">
        <v>0</v>
      </c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</row>
    <row r="1146" spans="1:75" ht="15.01" customHeight="1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 t="s">
        <v>200</v>
      </c>
      <c r="Q1146" s="4"/>
      <c r="R1146" s="4">
        <v>-17.8</v>
      </c>
      <c r="S1146" s="4">
        <v>5.9</v>
      </c>
      <c r="T1146" s="4"/>
      <c r="U1146" s="4"/>
      <c r="V1146" s="4"/>
      <c r="W1146" s="4"/>
      <c r="X1146" s="4" t="s">
        <v>201</v>
      </c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 t="s">
        <v>1346</v>
      </c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/>
      <c r="BL1146" s="4" t="b">
        <v>0</v>
      </c>
      <c r="BM1146" s="4"/>
      <c r="BN1146" s="4"/>
      <c r="BO1146" s="4"/>
      <c r="BP1146" s="4"/>
      <c r="BQ1146" s="4"/>
      <c r="BR1146" s="4"/>
      <c r="BS1146" s="4"/>
      <c r="BT1146" s="4"/>
      <c r="BU1146" s="4"/>
      <c r="BV1146" s="4"/>
      <c r="BW1146" s="4"/>
    </row>
    <row r="1147" spans="1:75" ht="15.01" customHeight="1">
      <c r="A1147" s="4" t="s">
        <v>209</v>
      </c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 t="s">
        <v>200</v>
      </c>
      <c r="Q1147" s="4"/>
      <c r="R1147" s="4"/>
      <c r="S1147" s="4"/>
      <c r="T1147" s="4"/>
      <c r="U1147" s="4"/>
      <c r="V1147" s="4"/>
      <c r="W1147" s="4"/>
      <c r="X1147" s="4" t="s">
        <v>201</v>
      </c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 t="s">
        <v>1347</v>
      </c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  <c r="BL1147" s="4" t="b">
        <v>0</v>
      </c>
      <c r="BM1147" s="4"/>
      <c r="BN1147" s="4"/>
      <c r="BO1147" s="4"/>
      <c r="BP1147" s="4"/>
      <c r="BQ1147" s="4"/>
      <c r="BR1147" s="4"/>
      <c r="BS1147" s="4"/>
      <c r="BT1147" s="4"/>
      <c r="BU1147" s="4"/>
      <c r="BV1147" s="4"/>
      <c r="BW1147" s="4"/>
    </row>
    <row r="1148" spans="1:75" ht="15.01" customHeight="1">
      <c r="A1148" s="4" t="s">
        <v>209</v>
      </c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 t="s">
        <v>200</v>
      </c>
      <c r="Q1148" s="4"/>
      <c r="R1148" s="4"/>
      <c r="S1148" s="4"/>
      <c r="T1148" s="4"/>
      <c r="U1148" s="4"/>
      <c r="V1148" s="4"/>
      <c r="W1148" s="4"/>
      <c r="X1148" s="4" t="s">
        <v>201</v>
      </c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 t="s">
        <v>1348</v>
      </c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/>
      <c r="BL1148" s="4" t="b">
        <v>0</v>
      </c>
      <c r="BM1148" s="4"/>
      <c r="BN1148" s="4"/>
      <c r="BO1148" s="4"/>
      <c r="BP1148" s="4"/>
      <c r="BQ1148" s="4"/>
      <c r="BR1148" s="4"/>
      <c r="BS1148" s="4"/>
      <c r="BT1148" s="4"/>
      <c r="BU1148" s="4"/>
      <c r="BV1148" s="4"/>
      <c r="BW1148" s="4"/>
    </row>
    <row r="1149" spans="1:75" ht="15.01" customHeight="1">
      <c r="A1149" s="4" t="s">
        <v>209</v>
      </c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 t="s">
        <v>200</v>
      </c>
      <c r="Q1149" s="4"/>
      <c r="R1149" s="4"/>
      <c r="S1149" s="4"/>
      <c r="T1149" s="4"/>
      <c r="U1149" s="4"/>
      <c r="V1149" s="4"/>
      <c r="W1149" s="4"/>
      <c r="X1149" s="4" t="s">
        <v>201</v>
      </c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 t="s">
        <v>1349</v>
      </c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 t="b">
        <v>0</v>
      </c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</row>
    <row r="1150" spans="1:75" ht="15.01" customHeight="1">
      <c r="A1150" s="4" t="s">
        <v>209</v>
      </c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 t="s">
        <v>200</v>
      </c>
      <c r="Q1150" s="4"/>
      <c r="R1150" s="4"/>
      <c r="S1150" s="4"/>
      <c r="T1150" s="4"/>
      <c r="U1150" s="4"/>
      <c r="V1150" s="4"/>
      <c r="W1150" s="4"/>
      <c r="X1150" s="4" t="s">
        <v>201</v>
      </c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 t="s">
        <v>1350</v>
      </c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 t="b">
        <v>0</v>
      </c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</row>
    <row r="1151" spans="1:75" ht="15.01" customHeight="1">
      <c r="A1151" s="4" t="s">
        <v>209</v>
      </c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 t="s">
        <v>200</v>
      </c>
      <c r="Q1151" s="4"/>
      <c r="R1151" s="4"/>
      <c r="S1151" s="4"/>
      <c r="T1151" s="4"/>
      <c r="U1151" s="4"/>
      <c r="V1151" s="4"/>
      <c r="W1151" s="4"/>
      <c r="X1151" s="4" t="s">
        <v>201</v>
      </c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 t="s">
        <v>1351</v>
      </c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4"/>
      <c r="BL1151" s="4" t="b">
        <v>0</v>
      </c>
      <c r="BM1151" s="4"/>
      <c r="BN1151" s="4"/>
      <c r="BO1151" s="4"/>
      <c r="BP1151" s="4"/>
      <c r="BQ1151" s="4"/>
      <c r="BR1151" s="4"/>
      <c r="BS1151" s="4"/>
      <c r="BT1151" s="4"/>
      <c r="BU1151" s="4"/>
      <c r="BV1151" s="4"/>
      <c r="BW1151" s="4"/>
    </row>
    <row r="1152" spans="1:75" ht="15.01" customHeight="1">
      <c r="A1152" s="4" t="s">
        <v>209</v>
      </c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 t="s">
        <v>200</v>
      </c>
      <c r="Q1152" s="4"/>
      <c r="R1152" s="4"/>
      <c r="S1152" s="4"/>
      <c r="T1152" s="4"/>
      <c r="U1152" s="4"/>
      <c r="V1152" s="4"/>
      <c r="W1152" s="4"/>
      <c r="X1152" s="4" t="s">
        <v>201</v>
      </c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 t="s">
        <v>1352</v>
      </c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  <c r="BL1152" s="4" t="b">
        <v>0</v>
      </c>
      <c r="BM1152" s="4"/>
      <c r="BN1152" s="4"/>
      <c r="BO1152" s="4"/>
      <c r="BP1152" s="4"/>
      <c r="BQ1152" s="4"/>
      <c r="BR1152" s="4"/>
      <c r="BS1152" s="4"/>
      <c r="BT1152" s="4"/>
      <c r="BU1152" s="4"/>
      <c r="BV1152" s="4"/>
      <c r="BW1152" s="4"/>
    </row>
    <row r="1153" spans="1:75" ht="15.01" customHeight="1">
      <c r="A1153" s="4" t="s">
        <v>209</v>
      </c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 t="s">
        <v>200</v>
      </c>
      <c r="Q1153" s="4"/>
      <c r="R1153" s="4"/>
      <c r="S1153" s="4"/>
      <c r="T1153" s="4"/>
      <c r="U1153" s="4"/>
      <c r="V1153" s="4"/>
      <c r="W1153" s="4"/>
      <c r="X1153" s="4" t="s">
        <v>201</v>
      </c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 t="s">
        <v>1353</v>
      </c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/>
      <c r="BL1153" s="4" t="b">
        <v>0</v>
      </c>
      <c r="BM1153" s="4"/>
      <c r="BN1153" s="4"/>
      <c r="BO1153" s="4"/>
      <c r="BP1153" s="4"/>
      <c r="BQ1153" s="4"/>
      <c r="BR1153" s="4"/>
      <c r="BS1153" s="4"/>
      <c r="BT1153" s="4"/>
      <c r="BU1153" s="4"/>
      <c r="BV1153" s="4"/>
      <c r="BW1153" s="4"/>
    </row>
    <row r="1154" spans="1:75" ht="15.01" customHeight="1">
      <c r="A1154" s="4" t="s">
        <v>209</v>
      </c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 t="s">
        <v>200</v>
      </c>
      <c r="Q1154" s="4"/>
      <c r="R1154" s="4"/>
      <c r="S1154" s="4"/>
      <c r="T1154" s="4"/>
      <c r="U1154" s="4"/>
      <c r="V1154" s="4"/>
      <c r="W1154" s="4"/>
      <c r="X1154" s="4" t="s">
        <v>201</v>
      </c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 t="s">
        <v>1354</v>
      </c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/>
      <c r="BL1154" s="4" t="b">
        <v>0</v>
      </c>
      <c r="BM1154" s="4"/>
      <c r="BN1154" s="4"/>
      <c r="BO1154" s="4"/>
      <c r="BP1154" s="4"/>
      <c r="BQ1154" s="4"/>
      <c r="BR1154" s="4"/>
      <c r="BS1154" s="4"/>
      <c r="BT1154" s="4"/>
      <c r="BU1154" s="4"/>
      <c r="BV1154" s="4"/>
      <c r="BW1154" s="4"/>
    </row>
    <row r="1155" spans="1:75" ht="15.01" customHeight="1">
      <c r="A1155" s="4" t="s">
        <v>209</v>
      </c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 t="s">
        <v>200</v>
      </c>
      <c r="Q1155" s="4"/>
      <c r="R1155" s="4"/>
      <c r="S1155" s="4"/>
      <c r="T1155" s="4"/>
      <c r="U1155" s="4"/>
      <c r="V1155" s="4"/>
      <c r="W1155" s="4"/>
      <c r="X1155" s="4" t="s">
        <v>201</v>
      </c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 t="s">
        <v>1355</v>
      </c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 t="b">
        <v>0</v>
      </c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</row>
    <row r="1156" spans="1:75" ht="15.01" customHeight="1">
      <c r="A1156" s="4" t="s">
        <v>209</v>
      </c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 t="s">
        <v>200</v>
      </c>
      <c r="Q1156" s="4"/>
      <c r="R1156" s="4"/>
      <c r="S1156" s="4"/>
      <c r="T1156" s="4"/>
      <c r="U1156" s="4"/>
      <c r="V1156" s="4"/>
      <c r="W1156" s="4"/>
      <c r="X1156" s="4" t="s">
        <v>201</v>
      </c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 t="s">
        <v>1356</v>
      </c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 t="b">
        <v>0</v>
      </c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</row>
    <row r="1157" spans="1:75" ht="15.01" customHeight="1">
      <c r="A1157" s="4" t="s">
        <v>209</v>
      </c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 t="s">
        <v>200</v>
      </c>
      <c r="Q1157" s="4"/>
      <c r="R1157" s="4"/>
      <c r="S1157" s="4"/>
      <c r="T1157" s="4"/>
      <c r="U1157" s="4"/>
      <c r="V1157" s="4"/>
      <c r="W1157" s="4"/>
      <c r="X1157" s="4" t="s">
        <v>201</v>
      </c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 t="s">
        <v>1357</v>
      </c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 t="b">
        <v>0</v>
      </c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</row>
    <row r="1158" spans="1:75" ht="15.01" customHeight="1">
      <c r="A1158" s="4" t="s">
        <v>209</v>
      </c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 t="s">
        <v>200</v>
      </c>
      <c r="Q1158" s="4"/>
      <c r="R1158" s="4"/>
      <c r="S1158" s="4"/>
      <c r="T1158" s="4"/>
      <c r="U1158" s="4"/>
      <c r="V1158" s="4"/>
      <c r="W1158" s="4"/>
      <c r="X1158" s="4" t="s">
        <v>201</v>
      </c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 t="s">
        <v>1358</v>
      </c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  <c r="BL1158" s="4" t="b">
        <v>0</v>
      </c>
      <c r="BM1158" s="4"/>
      <c r="BN1158" s="4"/>
      <c r="BO1158" s="4"/>
      <c r="BP1158" s="4"/>
      <c r="BQ1158" s="4"/>
      <c r="BR1158" s="4"/>
      <c r="BS1158" s="4"/>
      <c r="BT1158" s="4"/>
      <c r="BU1158" s="4"/>
      <c r="BV1158" s="4"/>
      <c r="BW1158" s="4"/>
    </row>
    <row r="1159" spans="1:75" ht="15.01" customHeight="1">
      <c r="A1159" s="4" t="s">
        <v>209</v>
      </c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 t="s">
        <v>200</v>
      </c>
      <c r="Q1159" s="4"/>
      <c r="R1159" s="4"/>
      <c r="S1159" s="4"/>
      <c r="T1159" s="4"/>
      <c r="U1159" s="4"/>
      <c r="V1159" s="4"/>
      <c r="W1159" s="4"/>
      <c r="X1159" s="4" t="s">
        <v>201</v>
      </c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 t="s">
        <v>1359</v>
      </c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4"/>
      <c r="BL1159" s="4" t="b">
        <v>0</v>
      </c>
      <c r="BM1159" s="4"/>
      <c r="BN1159" s="4"/>
      <c r="BO1159" s="4"/>
      <c r="BP1159" s="4"/>
      <c r="BQ1159" s="4"/>
      <c r="BR1159" s="4"/>
      <c r="BS1159" s="4"/>
      <c r="BT1159" s="4"/>
      <c r="BU1159" s="4"/>
      <c r="BV1159" s="4"/>
      <c r="BW1159" s="4"/>
    </row>
    <row r="1160" spans="1:75" ht="15.01" customHeight="1">
      <c r="A1160" s="4" t="s">
        <v>209</v>
      </c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 t="s">
        <v>200</v>
      </c>
      <c r="Q1160" s="4"/>
      <c r="R1160" s="4"/>
      <c r="S1160" s="4"/>
      <c r="T1160" s="4"/>
      <c r="U1160" s="4"/>
      <c r="V1160" s="4"/>
      <c r="W1160" s="4"/>
      <c r="X1160" s="4" t="s">
        <v>201</v>
      </c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 t="s">
        <v>1360</v>
      </c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/>
      <c r="BL1160" s="4" t="b">
        <v>0</v>
      </c>
      <c r="BM1160" s="4"/>
      <c r="BN1160" s="4"/>
      <c r="BO1160" s="4"/>
      <c r="BP1160" s="4"/>
      <c r="BQ1160" s="4"/>
      <c r="BR1160" s="4"/>
      <c r="BS1160" s="4"/>
      <c r="BT1160" s="4"/>
      <c r="BU1160" s="4"/>
      <c r="BV1160" s="4"/>
      <c r="BW1160" s="4"/>
    </row>
    <row r="1161" spans="1:75" ht="15.01" customHeight="1">
      <c r="A1161" s="4" t="s">
        <v>209</v>
      </c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 t="s">
        <v>200</v>
      </c>
      <c r="Q1161" s="4"/>
      <c r="R1161" s="4"/>
      <c r="S1161" s="4"/>
      <c r="T1161" s="4"/>
      <c r="U1161" s="4"/>
      <c r="V1161" s="4"/>
      <c r="W1161" s="4"/>
      <c r="X1161" s="4" t="s">
        <v>201</v>
      </c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 t="s">
        <v>1361</v>
      </c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 t="b">
        <v>0</v>
      </c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</row>
    <row r="1162" spans="1:75" ht="15.01" customHeight="1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 t="s">
        <v>200</v>
      </c>
      <c r="Q1162" s="4"/>
      <c r="R1162" s="4">
        <v>32.2</v>
      </c>
      <c r="S1162" s="4">
        <v>5.5</v>
      </c>
      <c r="T1162" s="4"/>
      <c r="U1162" s="4"/>
      <c r="V1162" s="4"/>
      <c r="W1162" s="4"/>
      <c r="X1162" s="4" t="s">
        <v>201</v>
      </c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 t="s">
        <v>1362</v>
      </c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 t="b">
        <v>0</v>
      </c>
      <c r="BM1162" s="4"/>
      <c r="BN1162" s="4"/>
      <c r="BO1162" s="4"/>
      <c r="BP1162" s="4"/>
      <c r="BQ1162" s="4"/>
      <c r="BR1162" s="4"/>
      <c r="BS1162" s="4"/>
      <c r="BT1162" s="4"/>
      <c r="BU1162" s="4"/>
      <c r="BV1162" s="4"/>
      <c r="BW1162" s="4"/>
    </row>
    <row r="1163" spans="1:75" ht="15.01" customHeight="1">
      <c r="A1163" s="4" t="s">
        <v>209</v>
      </c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 t="s">
        <v>200</v>
      </c>
      <c r="Q1163" s="4"/>
      <c r="R1163" s="4"/>
      <c r="S1163" s="4"/>
      <c r="T1163" s="4"/>
      <c r="U1163" s="4"/>
      <c r="V1163" s="4"/>
      <c r="W1163" s="4"/>
      <c r="X1163" s="4" t="s">
        <v>201</v>
      </c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 t="s">
        <v>1363</v>
      </c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4"/>
      <c r="BL1163" s="4" t="b">
        <v>0</v>
      </c>
      <c r="BM1163" s="4"/>
      <c r="BN1163" s="4"/>
      <c r="BO1163" s="4"/>
      <c r="BP1163" s="4"/>
      <c r="BQ1163" s="4"/>
      <c r="BR1163" s="4"/>
      <c r="BS1163" s="4"/>
      <c r="BT1163" s="4"/>
      <c r="BU1163" s="4"/>
      <c r="BV1163" s="4"/>
      <c r="BW1163" s="4"/>
    </row>
    <row r="1164" spans="1:75" ht="15.01" customHeight="1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 t="s">
        <v>200</v>
      </c>
      <c r="Q1164" s="4"/>
      <c r="R1164" s="4">
        <v>1.3</v>
      </c>
      <c r="S1164" s="4">
        <v>5.8</v>
      </c>
      <c r="T1164" s="4"/>
      <c r="U1164" s="4"/>
      <c r="V1164" s="4"/>
      <c r="W1164" s="4"/>
      <c r="X1164" s="4" t="s">
        <v>201</v>
      </c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 t="s">
        <v>1364</v>
      </c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4"/>
      <c r="BL1164" s="4" t="b">
        <v>0</v>
      </c>
      <c r="BM1164" s="4"/>
      <c r="BN1164" s="4"/>
      <c r="BO1164" s="4"/>
      <c r="BP1164" s="4"/>
      <c r="BQ1164" s="4"/>
      <c r="BR1164" s="4"/>
      <c r="BS1164" s="4"/>
      <c r="BT1164" s="4"/>
      <c r="BU1164" s="4"/>
      <c r="BV1164" s="4"/>
      <c r="BW1164" s="4"/>
    </row>
    <row r="1165" spans="1:75" ht="15.01" customHeight="1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 t="s">
        <v>200</v>
      </c>
      <c r="Q1165" s="4"/>
      <c r="R1165" s="4">
        <v>1.2</v>
      </c>
      <c r="S1165" s="4">
        <v>2.8</v>
      </c>
      <c r="T1165" s="4"/>
      <c r="U1165" s="4"/>
      <c r="V1165" s="4"/>
      <c r="W1165" s="4"/>
      <c r="X1165" s="4" t="s">
        <v>201</v>
      </c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 t="s">
        <v>1365</v>
      </c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4"/>
      <c r="BL1165" s="4" t="b">
        <v>0</v>
      </c>
      <c r="BM1165" s="4"/>
      <c r="BN1165" s="4"/>
      <c r="BO1165" s="4"/>
      <c r="BP1165" s="4"/>
      <c r="BQ1165" s="4"/>
      <c r="BR1165" s="4"/>
      <c r="BS1165" s="4"/>
      <c r="BT1165" s="4"/>
      <c r="BU1165" s="4"/>
      <c r="BV1165" s="4"/>
      <c r="BW1165" s="4"/>
    </row>
    <row r="1166" spans="1:75" ht="15.01" customHeight="1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 t="s">
        <v>200</v>
      </c>
      <c r="Q1166" s="4"/>
      <c r="R1166" s="4">
        <v>-35.7</v>
      </c>
      <c r="S1166" s="4">
        <v>2.8</v>
      </c>
      <c r="T1166" s="4"/>
      <c r="U1166" s="4"/>
      <c r="V1166" s="4"/>
      <c r="W1166" s="4"/>
      <c r="X1166" s="4" t="s">
        <v>201</v>
      </c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 t="s">
        <v>1366</v>
      </c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/>
      <c r="BL1166" s="4" t="b">
        <v>0</v>
      </c>
      <c r="BM1166" s="4"/>
      <c r="BN1166" s="4"/>
      <c r="BO1166" s="4"/>
      <c r="BP1166" s="4"/>
      <c r="BQ1166" s="4"/>
      <c r="BR1166" s="4"/>
      <c r="BS1166" s="4"/>
      <c r="BT1166" s="4"/>
      <c r="BU1166" s="4"/>
      <c r="BV1166" s="4"/>
      <c r="BW1166" s="4"/>
    </row>
    <row r="1167" spans="1:75" ht="15.01" customHeight="1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 t="s">
        <v>200</v>
      </c>
      <c r="Q1167" s="4"/>
      <c r="R1167" s="4">
        <v>-5.7</v>
      </c>
      <c r="S1167" s="4">
        <v>2.8</v>
      </c>
      <c r="T1167" s="4"/>
      <c r="U1167" s="4"/>
      <c r="V1167" s="4"/>
      <c r="W1167" s="4"/>
      <c r="X1167" s="4" t="s">
        <v>201</v>
      </c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 t="s">
        <v>1367</v>
      </c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 t="b">
        <v>0</v>
      </c>
      <c r="BM1167" s="4"/>
      <c r="BN1167" s="4"/>
      <c r="BO1167" s="4"/>
      <c r="BP1167" s="4"/>
      <c r="BQ1167" s="4"/>
      <c r="BR1167" s="4"/>
      <c r="BS1167" s="4"/>
      <c r="BT1167" s="4"/>
      <c r="BU1167" s="4"/>
      <c r="BV1167" s="4"/>
      <c r="BW1167" s="4"/>
    </row>
    <row r="1168" spans="1:75" ht="15.01" customHeight="1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 t="s">
        <v>200</v>
      </c>
      <c r="Q1168" s="4"/>
      <c r="R1168" s="4">
        <v>-18.8</v>
      </c>
      <c r="S1168" s="4">
        <v>30.6</v>
      </c>
      <c r="T1168" s="4"/>
      <c r="U1168" s="4"/>
      <c r="V1168" s="4"/>
      <c r="W1168" s="4"/>
      <c r="X1168" s="4" t="s">
        <v>201</v>
      </c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 t="s">
        <v>1368</v>
      </c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 t="b">
        <v>0</v>
      </c>
      <c r="BM1168" s="4"/>
      <c r="BN1168" s="4"/>
      <c r="BO1168" s="4"/>
      <c r="BP1168" s="4"/>
      <c r="BQ1168" s="4"/>
      <c r="BR1168" s="4"/>
      <c r="BS1168" s="4"/>
      <c r="BT1168" s="4"/>
      <c r="BU1168" s="4"/>
      <c r="BV1168" s="4"/>
      <c r="BW1168" s="4"/>
    </row>
    <row r="1169" spans="1:75" ht="15.01" customHeight="1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 t="s">
        <v>200</v>
      </c>
      <c r="Q1169" s="4"/>
      <c r="R1169" s="4">
        <v>11.5</v>
      </c>
      <c r="S1169" s="4">
        <v>1.5</v>
      </c>
      <c r="T1169" s="4"/>
      <c r="U1169" s="4"/>
      <c r="V1169" s="4"/>
      <c r="W1169" s="4"/>
      <c r="X1169" s="4" t="s">
        <v>201</v>
      </c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 t="s">
        <v>1369</v>
      </c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  <c r="BL1169" s="4" t="b">
        <v>0</v>
      </c>
      <c r="BM1169" s="4"/>
      <c r="BN1169" s="4"/>
      <c r="BO1169" s="4"/>
      <c r="BP1169" s="4"/>
      <c r="BQ1169" s="4"/>
      <c r="BR1169" s="4"/>
      <c r="BS1169" s="4"/>
      <c r="BT1169" s="4"/>
      <c r="BU1169" s="4"/>
      <c r="BV1169" s="4"/>
      <c r="BW1169" s="4"/>
    </row>
    <row r="1170" spans="1:75" ht="15.01" customHeight="1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 t="s">
        <v>200</v>
      </c>
      <c r="Q1170" s="4"/>
      <c r="R1170" s="4">
        <v>75.09999999999999</v>
      </c>
      <c r="S1170" s="4">
        <v>7.5</v>
      </c>
      <c r="T1170" s="4"/>
      <c r="U1170" s="4"/>
      <c r="V1170" s="4"/>
      <c r="W1170" s="4"/>
      <c r="X1170" s="4" t="s">
        <v>201</v>
      </c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 t="s">
        <v>1370</v>
      </c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4"/>
      <c r="BL1170" s="4" t="b">
        <v>0</v>
      </c>
      <c r="BM1170" s="4"/>
      <c r="BN1170" s="4"/>
      <c r="BO1170" s="4"/>
      <c r="BP1170" s="4"/>
      <c r="BQ1170" s="4"/>
      <c r="BR1170" s="4"/>
      <c r="BS1170" s="4"/>
      <c r="BT1170" s="4"/>
      <c r="BU1170" s="4"/>
      <c r="BV1170" s="4"/>
      <c r="BW1170" s="4"/>
    </row>
    <row r="1171" spans="1:75" ht="15.01" customHeight="1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 t="s">
        <v>200</v>
      </c>
      <c r="Q1171" s="4"/>
      <c r="R1171" s="4">
        <v>1.7</v>
      </c>
      <c r="S1171" s="4">
        <v>30.9</v>
      </c>
      <c r="T1171" s="4"/>
      <c r="U1171" s="4"/>
      <c r="V1171" s="4"/>
      <c r="W1171" s="4"/>
      <c r="X1171" s="4" t="s">
        <v>201</v>
      </c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 t="s">
        <v>1371</v>
      </c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4"/>
      <c r="BL1171" s="4" t="b">
        <v>0</v>
      </c>
      <c r="BM1171" s="4"/>
      <c r="BN1171" s="4"/>
      <c r="BO1171" s="4"/>
      <c r="BP1171" s="4"/>
      <c r="BQ1171" s="4"/>
      <c r="BR1171" s="4"/>
      <c r="BS1171" s="4"/>
      <c r="BT1171" s="4"/>
      <c r="BU1171" s="4"/>
      <c r="BV1171" s="4"/>
      <c r="BW1171" s="4"/>
    </row>
    <row r="1172" spans="1:75" ht="15.01" customHeight="1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 t="s">
        <v>200</v>
      </c>
      <c r="Q1172" s="4"/>
      <c r="R1172" s="4">
        <v>-17.2</v>
      </c>
      <c r="S1172" s="4">
        <v>8.1</v>
      </c>
      <c r="T1172" s="4"/>
      <c r="U1172" s="4"/>
      <c r="V1172" s="4"/>
      <c r="W1172" s="4"/>
      <c r="X1172" s="4" t="s">
        <v>201</v>
      </c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 t="s">
        <v>1372</v>
      </c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/>
      <c r="BL1172" s="4" t="b">
        <v>0</v>
      </c>
      <c r="BM1172" s="4"/>
      <c r="BN1172" s="4"/>
      <c r="BO1172" s="4"/>
      <c r="BP1172" s="4"/>
      <c r="BQ1172" s="4"/>
      <c r="BR1172" s="4"/>
      <c r="BS1172" s="4"/>
      <c r="BT1172" s="4"/>
      <c r="BU1172" s="4"/>
      <c r="BV1172" s="4"/>
      <c r="BW1172" s="4"/>
    </row>
    <row r="1173" spans="1:75" ht="15.01" customHeight="1">
      <c r="A1173" s="4" t="s">
        <v>209</v>
      </c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 t="s">
        <v>200</v>
      </c>
      <c r="Q1173" s="4"/>
      <c r="R1173" s="4"/>
      <c r="S1173" s="4"/>
      <c r="T1173" s="4"/>
      <c r="U1173" s="4"/>
      <c r="V1173" s="4"/>
      <c r="W1173" s="4"/>
      <c r="X1173" s="4" t="s">
        <v>201</v>
      </c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 t="s">
        <v>1373</v>
      </c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  <c r="BL1173" s="4" t="b">
        <v>0</v>
      </c>
      <c r="BM1173" s="4"/>
      <c r="BN1173" s="4"/>
      <c r="BO1173" s="4"/>
      <c r="BP1173" s="4"/>
      <c r="BQ1173" s="4"/>
      <c r="BR1173" s="4"/>
      <c r="BS1173" s="4"/>
      <c r="BT1173" s="4"/>
      <c r="BU1173" s="4"/>
      <c r="BV1173" s="4"/>
      <c r="BW1173" s="4"/>
    </row>
    <row r="1174" spans="1:75" ht="15.01" customHeight="1">
      <c r="A1174" s="4" t="s">
        <v>209</v>
      </c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 t="s">
        <v>200</v>
      </c>
      <c r="Q1174" s="4"/>
      <c r="R1174" s="4"/>
      <c r="S1174" s="4"/>
      <c r="T1174" s="4"/>
      <c r="U1174" s="4"/>
      <c r="V1174" s="4"/>
      <c r="W1174" s="4"/>
      <c r="X1174" s="4" t="s">
        <v>201</v>
      </c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 t="s">
        <v>1374</v>
      </c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 t="b">
        <v>0</v>
      </c>
      <c r="BM1174" s="4"/>
      <c r="BN1174" s="4"/>
      <c r="BO1174" s="4"/>
      <c r="BP1174" s="4"/>
      <c r="BQ1174" s="4"/>
      <c r="BR1174" s="4"/>
      <c r="BS1174" s="4"/>
      <c r="BT1174" s="4"/>
      <c r="BU1174" s="4"/>
      <c r="BV1174" s="4"/>
      <c r="BW1174" s="4"/>
    </row>
    <row r="1175" spans="1:75" ht="15.01" customHeight="1">
      <c r="A1175" s="4" t="s">
        <v>209</v>
      </c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 t="s">
        <v>200</v>
      </c>
      <c r="Q1175" s="4"/>
      <c r="R1175" s="4"/>
      <c r="S1175" s="4"/>
      <c r="T1175" s="4"/>
      <c r="U1175" s="4"/>
      <c r="V1175" s="4"/>
      <c r="W1175" s="4"/>
      <c r="X1175" s="4" t="s">
        <v>201</v>
      </c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 t="s">
        <v>1375</v>
      </c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  <c r="BJ1175" s="4"/>
      <c r="BK1175" s="4"/>
      <c r="BL1175" s="4" t="b">
        <v>0</v>
      </c>
      <c r="BM1175" s="4"/>
      <c r="BN1175" s="4"/>
      <c r="BO1175" s="4"/>
      <c r="BP1175" s="4"/>
      <c r="BQ1175" s="4"/>
      <c r="BR1175" s="4"/>
      <c r="BS1175" s="4"/>
      <c r="BT1175" s="4"/>
      <c r="BU1175" s="4"/>
      <c r="BV1175" s="4"/>
      <c r="BW1175" s="4"/>
    </row>
    <row r="1176" spans="1:75" ht="15.01" customHeight="1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 t="s">
        <v>200</v>
      </c>
      <c r="Q1176" s="4"/>
      <c r="R1176" s="4">
        <v>35.8</v>
      </c>
      <c r="S1176" s="4">
        <v>8.800000000000001</v>
      </c>
      <c r="T1176" s="4"/>
      <c r="U1176" s="4"/>
      <c r="V1176" s="4"/>
      <c r="W1176" s="4"/>
      <c r="X1176" s="4" t="s">
        <v>201</v>
      </c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 t="s">
        <v>1376</v>
      </c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 t="b">
        <v>0</v>
      </c>
      <c r="BM1176" s="4"/>
      <c r="BN1176" s="4"/>
      <c r="BO1176" s="4"/>
      <c r="BP1176" s="4"/>
      <c r="BQ1176" s="4"/>
      <c r="BR1176" s="4"/>
      <c r="BS1176" s="4"/>
      <c r="BT1176" s="4"/>
      <c r="BU1176" s="4"/>
      <c r="BV1176" s="4"/>
      <c r="BW1176" s="4"/>
    </row>
    <row r="1177" spans="1:75" ht="15.01" customHeight="1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 t="s">
        <v>200</v>
      </c>
      <c r="Q1177" s="4"/>
      <c r="R1177" s="4">
        <v>36.8</v>
      </c>
      <c r="S1177" s="4">
        <v>8.9</v>
      </c>
      <c r="T1177" s="4"/>
      <c r="U1177" s="4"/>
      <c r="V1177" s="4"/>
      <c r="W1177" s="4"/>
      <c r="X1177" s="4" t="s">
        <v>201</v>
      </c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 t="s">
        <v>1377</v>
      </c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4"/>
      <c r="BL1177" s="4" t="b">
        <v>0</v>
      </c>
      <c r="BM1177" s="4"/>
      <c r="BN1177" s="4"/>
      <c r="BO1177" s="4"/>
      <c r="BP1177" s="4"/>
      <c r="BQ1177" s="4"/>
      <c r="BR1177" s="4"/>
      <c r="BS1177" s="4"/>
      <c r="BT1177" s="4"/>
      <c r="BU1177" s="4"/>
      <c r="BV1177" s="4"/>
      <c r="BW1177" s="4"/>
    </row>
    <row r="1178" spans="1:75" ht="15.01" customHeight="1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 t="s">
        <v>200</v>
      </c>
      <c r="Q1178" s="4"/>
      <c r="R1178" s="4">
        <v>-507.1</v>
      </c>
      <c r="S1178" s="4">
        <v>12.2</v>
      </c>
      <c r="T1178" s="4"/>
      <c r="U1178" s="4"/>
      <c r="V1178" s="4"/>
      <c r="W1178" s="4"/>
      <c r="X1178" s="4" t="s">
        <v>201</v>
      </c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 t="s">
        <v>1378</v>
      </c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 t="b">
        <v>0</v>
      </c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</row>
    <row r="1179" spans="1:75" ht="15.01" customHeight="1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 t="s">
        <v>200</v>
      </c>
      <c r="Q1179" s="4"/>
      <c r="R1179" s="4">
        <v>-67.59999999999999</v>
      </c>
      <c r="S1179" s="4">
        <v>22.1</v>
      </c>
      <c r="T1179" s="4"/>
      <c r="U1179" s="4"/>
      <c r="V1179" s="4"/>
      <c r="W1179" s="4"/>
      <c r="X1179" s="4" t="s">
        <v>201</v>
      </c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 t="s">
        <v>1379</v>
      </c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  <c r="BJ1179" s="4"/>
      <c r="BK1179" s="4"/>
      <c r="BL1179" s="4" t="b">
        <v>0</v>
      </c>
      <c r="BM1179" s="4"/>
      <c r="BN1179" s="4"/>
      <c r="BO1179" s="4"/>
      <c r="BP1179" s="4"/>
      <c r="BQ1179" s="4"/>
      <c r="BR1179" s="4"/>
      <c r="BS1179" s="4"/>
      <c r="BT1179" s="4"/>
      <c r="BU1179" s="4"/>
      <c r="BV1179" s="4"/>
      <c r="BW1179" s="4"/>
    </row>
    <row r="1180" spans="1:75" ht="15.01" customHeight="1">
      <c r="A1180" s="4" t="s">
        <v>209</v>
      </c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 t="s">
        <v>200</v>
      </c>
      <c r="Q1180" s="4"/>
      <c r="R1180" s="4"/>
      <c r="S1180" s="4"/>
      <c r="T1180" s="4"/>
      <c r="U1180" s="4"/>
      <c r="V1180" s="4"/>
      <c r="W1180" s="4"/>
      <c r="X1180" s="4" t="s">
        <v>201</v>
      </c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 t="s">
        <v>1380</v>
      </c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 t="b">
        <v>0</v>
      </c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</row>
    <row r="1181" spans="1:75" ht="15.01" customHeight="1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 t="s">
        <v>200</v>
      </c>
      <c r="Q1181" s="4"/>
      <c r="R1181" s="4">
        <v>-11.2</v>
      </c>
      <c r="S1181" s="4">
        <v>6.1</v>
      </c>
      <c r="T1181" s="4"/>
      <c r="U1181" s="4"/>
      <c r="V1181" s="4"/>
      <c r="W1181" s="4"/>
      <c r="X1181" s="4" t="s">
        <v>201</v>
      </c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 t="s">
        <v>1381</v>
      </c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4"/>
      <c r="BL1181" s="4" t="b">
        <v>0</v>
      </c>
      <c r="BM1181" s="4"/>
      <c r="BN1181" s="4"/>
      <c r="BO1181" s="4"/>
      <c r="BP1181" s="4"/>
      <c r="BQ1181" s="4"/>
      <c r="BR1181" s="4"/>
      <c r="BS1181" s="4"/>
      <c r="BT1181" s="4"/>
      <c r="BU1181" s="4"/>
      <c r="BV1181" s="4"/>
      <c r="BW1181" s="4"/>
    </row>
    <row r="1182" spans="1:75" ht="15.01" customHeight="1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 t="s">
        <v>200</v>
      </c>
      <c r="Q1182" s="4"/>
      <c r="R1182" s="4">
        <v>-36.4</v>
      </c>
      <c r="S1182" s="4">
        <v>10.8</v>
      </c>
      <c r="T1182" s="4"/>
      <c r="U1182" s="4"/>
      <c r="V1182" s="4"/>
      <c r="W1182" s="4"/>
      <c r="X1182" s="4" t="s">
        <v>201</v>
      </c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 t="s">
        <v>1382</v>
      </c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/>
      <c r="BL1182" s="4" t="b">
        <v>0</v>
      </c>
      <c r="BM1182" s="4"/>
      <c r="BN1182" s="4"/>
      <c r="BO1182" s="4"/>
      <c r="BP1182" s="4"/>
      <c r="BQ1182" s="4"/>
      <c r="BR1182" s="4"/>
      <c r="BS1182" s="4"/>
      <c r="BT1182" s="4"/>
      <c r="BU1182" s="4"/>
      <c r="BV1182" s="4"/>
      <c r="BW1182" s="4"/>
    </row>
    <row r="1183" spans="1:75" ht="15.01" customHeight="1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 t="s">
        <v>200</v>
      </c>
      <c r="Q1183" s="4"/>
      <c r="R1183" s="4">
        <v>-27.8</v>
      </c>
      <c r="S1183" s="4">
        <v>10.8</v>
      </c>
      <c r="T1183" s="4"/>
      <c r="U1183" s="4"/>
      <c r="V1183" s="4"/>
      <c r="W1183" s="4"/>
      <c r="X1183" s="4" t="s">
        <v>201</v>
      </c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 t="s">
        <v>1383</v>
      </c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J1183" s="4"/>
      <c r="BK1183" s="4"/>
      <c r="BL1183" s="4" t="b">
        <v>0</v>
      </c>
      <c r="BM1183" s="4"/>
      <c r="BN1183" s="4"/>
      <c r="BO1183" s="4"/>
      <c r="BP1183" s="4"/>
      <c r="BQ1183" s="4"/>
      <c r="BR1183" s="4"/>
      <c r="BS1183" s="4"/>
      <c r="BT1183" s="4"/>
      <c r="BU1183" s="4"/>
      <c r="BV1183" s="4"/>
      <c r="BW1183" s="4"/>
    </row>
    <row r="1184" spans="1:75" ht="15.01" customHeight="1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 t="s">
        <v>200</v>
      </c>
      <c r="Q1184" s="4"/>
      <c r="R1184" s="4">
        <v>5.7</v>
      </c>
      <c r="S1184" s="4">
        <v>5.8</v>
      </c>
      <c r="T1184" s="4"/>
      <c r="U1184" s="4"/>
      <c r="V1184" s="4"/>
      <c r="W1184" s="4"/>
      <c r="X1184" s="4" t="s">
        <v>201</v>
      </c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 t="s">
        <v>1384</v>
      </c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 t="b">
        <v>0</v>
      </c>
      <c r="BM1184" s="4"/>
      <c r="BN1184" s="4"/>
      <c r="BO1184" s="4"/>
      <c r="BP1184" s="4"/>
      <c r="BQ1184" s="4"/>
      <c r="BR1184" s="4"/>
      <c r="BS1184" s="4"/>
      <c r="BT1184" s="4"/>
      <c r="BU1184" s="4"/>
      <c r="BV1184" s="4"/>
      <c r="BW1184" s="4"/>
    </row>
    <row r="1185" spans="1:75" ht="15.01" customHeight="1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 t="s">
        <v>200</v>
      </c>
      <c r="Q1185" s="4"/>
      <c r="R1185" s="4">
        <v>0.4</v>
      </c>
      <c r="S1185" s="4">
        <v>5.8</v>
      </c>
      <c r="T1185" s="4"/>
      <c r="U1185" s="4"/>
      <c r="V1185" s="4"/>
      <c r="W1185" s="4"/>
      <c r="X1185" s="4" t="s">
        <v>201</v>
      </c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 t="s">
        <v>1385</v>
      </c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4"/>
      <c r="BL1185" s="4" t="b">
        <v>0</v>
      </c>
      <c r="BM1185" s="4"/>
      <c r="BN1185" s="4"/>
      <c r="BO1185" s="4"/>
      <c r="BP1185" s="4"/>
      <c r="BQ1185" s="4"/>
      <c r="BR1185" s="4"/>
      <c r="BS1185" s="4"/>
      <c r="BT1185" s="4"/>
      <c r="BU1185" s="4"/>
      <c r="BV1185" s="4"/>
      <c r="BW1185" s="4"/>
    </row>
    <row r="1186" spans="1:75" ht="15.01" customHeight="1">
      <c r="A1186" s="4" t="s">
        <v>209</v>
      </c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 t="s">
        <v>200</v>
      </c>
      <c r="Q1186" s="4"/>
      <c r="R1186" s="4"/>
      <c r="S1186" s="4"/>
      <c r="T1186" s="4"/>
      <c r="U1186" s="4"/>
      <c r="V1186" s="4"/>
      <c r="W1186" s="4"/>
      <c r="X1186" s="4" t="s">
        <v>201</v>
      </c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 t="s">
        <v>1386</v>
      </c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 t="b">
        <v>0</v>
      </c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</row>
    <row r="1187" spans="1:75" ht="15.01" customHeight="1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 t="s">
        <v>200</v>
      </c>
      <c r="Q1187" s="4"/>
      <c r="R1187" s="4">
        <v>-10.3</v>
      </c>
      <c r="S1187" s="4">
        <v>6.9</v>
      </c>
      <c r="T1187" s="4"/>
      <c r="U1187" s="4"/>
      <c r="V1187" s="4"/>
      <c r="W1187" s="4"/>
      <c r="X1187" s="4" t="s">
        <v>201</v>
      </c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 t="s">
        <v>1387</v>
      </c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/>
      <c r="BL1187" s="4" t="b">
        <v>0</v>
      </c>
      <c r="BM1187" s="4"/>
      <c r="BN1187" s="4"/>
      <c r="BO1187" s="4"/>
      <c r="BP1187" s="4"/>
      <c r="BQ1187" s="4"/>
      <c r="BR1187" s="4"/>
      <c r="BS1187" s="4"/>
      <c r="BT1187" s="4"/>
      <c r="BU1187" s="4"/>
      <c r="BV1187" s="4"/>
      <c r="BW1187" s="4"/>
    </row>
    <row r="1188" spans="1:75" ht="15.01" customHeight="1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 t="s">
        <v>200</v>
      </c>
      <c r="Q1188" s="4"/>
      <c r="R1188" s="4">
        <v>-1.1</v>
      </c>
      <c r="S1188" s="4">
        <v>3.4</v>
      </c>
      <c r="T1188" s="4"/>
      <c r="U1188" s="4"/>
      <c r="V1188" s="4"/>
      <c r="W1188" s="4"/>
      <c r="X1188" s="4" t="s">
        <v>201</v>
      </c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 t="s">
        <v>1388</v>
      </c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 t="b">
        <v>0</v>
      </c>
      <c r="BM1188" s="4"/>
      <c r="BN1188" s="4"/>
      <c r="BO1188" s="4"/>
      <c r="BP1188" s="4"/>
      <c r="BQ1188" s="4"/>
      <c r="BR1188" s="4"/>
      <c r="BS1188" s="4"/>
      <c r="BT1188" s="4"/>
      <c r="BU1188" s="4"/>
      <c r="BV1188" s="4"/>
      <c r="BW1188" s="4"/>
    </row>
    <row r="1189" spans="1:75" ht="15.01" customHeight="1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 t="s">
        <v>200</v>
      </c>
      <c r="Q1189" s="4"/>
      <c r="R1189" s="4">
        <v>-9.6</v>
      </c>
      <c r="S1189" s="4">
        <v>6.8</v>
      </c>
      <c r="T1189" s="4"/>
      <c r="U1189" s="4"/>
      <c r="V1189" s="4"/>
      <c r="W1189" s="4"/>
      <c r="X1189" s="4" t="s">
        <v>201</v>
      </c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 t="s">
        <v>1389</v>
      </c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 t="b">
        <v>0</v>
      </c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</row>
    <row r="1190" spans="1:75" ht="15.01" customHeight="1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 t="s">
        <v>200</v>
      </c>
      <c r="Q1190" s="4"/>
      <c r="R1190" s="4">
        <v>-1.9</v>
      </c>
      <c r="S1190" s="4">
        <v>2.3</v>
      </c>
      <c r="T1190" s="4"/>
      <c r="U1190" s="4"/>
      <c r="V1190" s="4"/>
      <c r="W1190" s="4"/>
      <c r="X1190" s="4" t="s">
        <v>201</v>
      </c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 t="s">
        <v>1390</v>
      </c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  <c r="BL1190" s="4" t="b">
        <v>0</v>
      </c>
      <c r="BM1190" s="4"/>
      <c r="BN1190" s="4"/>
      <c r="BO1190" s="4"/>
      <c r="BP1190" s="4"/>
      <c r="BQ1190" s="4"/>
      <c r="BR1190" s="4"/>
      <c r="BS1190" s="4"/>
      <c r="BT1190" s="4"/>
      <c r="BU1190" s="4"/>
      <c r="BV1190" s="4"/>
      <c r="BW1190" s="4"/>
    </row>
    <row r="1191" spans="1:75" ht="15.01" customHeight="1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 t="s">
        <v>200</v>
      </c>
      <c r="Q1191" s="4"/>
      <c r="R1191" s="4">
        <v>31.9</v>
      </c>
      <c r="S1191" s="4">
        <v>0.8</v>
      </c>
      <c r="T1191" s="4"/>
      <c r="U1191" s="4"/>
      <c r="V1191" s="4"/>
      <c r="W1191" s="4"/>
      <c r="X1191" s="4" t="s">
        <v>201</v>
      </c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 t="s">
        <v>1391</v>
      </c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 t="b">
        <v>0</v>
      </c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</row>
    <row r="1192" spans="1:75" ht="15.01" customHeight="1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 t="s">
        <v>200</v>
      </c>
      <c r="Q1192" s="4"/>
      <c r="R1192" s="4">
        <v>-1.1</v>
      </c>
      <c r="S1192" s="4">
        <v>8.1</v>
      </c>
      <c r="T1192" s="4"/>
      <c r="U1192" s="4"/>
      <c r="V1192" s="4"/>
      <c r="W1192" s="4"/>
      <c r="X1192" s="4" t="s">
        <v>201</v>
      </c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 t="s">
        <v>1392</v>
      </c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/>
      <c r="BL1192" s="4" t="b">
        <v>0</v>
      </c>
      <c r="BM1192" s="4"/>
      <c r="BN1192" s="4"/>
      <c r="BO1192" s="4"/>
      <c r="BP1192" s="4"/>
      <c r="BQ1192" s="4"/>
      <c r="BR1192" s="4"/>
      <c r="BS1192" s="4"/>
      <c r="BT1192" s="4"/>
      <c r="BU1192" s="4"/>
      <c r="BV1192" s="4"/>
      <c r="BW1192" s="4"/>
    </row>
    <row r="1193" spans="1:75" ht="15.01" customHeight="1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 t="s">
        <v>200</v>
      </c>
      <c r="Q1193" s="4"/>
      <c r="R1193" s="4">
        <v>32.8</v>
      </c>
      <c r="S1193" s="4">
        <v>1</v>
      </c>
      <c r="T1193" s="4"/>
      <c r="U1193" s="4"/>
      <c r="V1193" s="4"/>
      <c r="W1193" s="4"/>
      <c r="X1193" s="4" t="s">
        <v>201</v>
      </c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 t="s">
        <v>1393</v>
      </c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4"/>
      <c r="BL1193" s="4" t="b">
        <v>0</v>
      </c>
      <c r="BM1193" s="4"/>
      <c r="BN1193" s="4"/>
      <c r="BO1193" s="4"/>
      <c r="BP1193" s="4"/>
      <c r="BQ1193" s="4"/>
      <c r="BR1193" s="4"/>
      <c r="BS1193" s="4"/>
      <c r="BT1193" s="4"/>
      <c r="BU1193" s="4"/>
      <c r="BV1193" s="4"/>
      <c r="BW1193" s="4"/>
    </row>
    <row r="1194" spans="1:75" ht="15.01" customHeight="1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 t="s">
        <v>200</v>
      </c>
      <c r="Q1194" s="4"/>
      <c r="R1194" s="4">
        <v>-19.8</v>
      </c>
      <c r="S1194" s="4">
        <v>7.1</v>
      </c>
      <c r="T1194" s="4"/>
      <c r="U1194" s="4"/>
      <c r="V1194" s="4"/>
      <c r="W1194" s="4"/>
      <c r="X1194" s="4" t="s">
        <v>201</v>
      </c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 t="s">
        <v>1394</v>
      </c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  <c r="BL1194" s="4" t="b">
        <v>0</v>
      </c>
      <c r="BM1194" s="4"/>
      <c r="BN1194" s="4"/>
      <c r="BO1194" s="4"/>
      <c r="BP1194" s="4"/>
      <c r="BQ1194" s="4"/>
      <c r="BR1194" s="4"/>
      <c r="BS1194" s="4"/>
      <c r="BT1194" s="4"/>
      <c r="BU1194" s="4"/>
      <c r="BV1194" s="4"/>
      <c r="BW1194" s="4"/>
    </row>
    <row r="1195" spans="1:75" ht="15.01" customHeight="1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 t="s">
        <v>200</v>
      </c>
      <c r="Q1195" s="4"/>
      <c r="R1195" s="4">
        <v>1.4</v>
      </c>
      <c r="S1195" s="4">
        <v>3.4</v>
      </c>
      <c r="T1195" s="4"/>
      <c r="U1195" s="4"/>
      <c r="V1195" s="4"/>
      <c r="W1195" s="4"/>
      <c r="X1195" s="4" t="s">
        <v>201</v>
      </c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 t="s">
        <v>1395</v>
      </c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4"/>
      <c r="BL1195" s="4" t="b">
        <v>0</v>
      </c>
      <c r="BM1195" s="4"/>
      <c r="BN1195" s="4"/>
      <c r="BO1195" s="4"/>
      <c r="BP1195" s="4"/>
      <c r="BQ1195" s="4"/>
      <c r="BR1195" s="4"/>
      <c r="BS1195" s="4"/>
      <c r="BT1195" s="4"/>
      <c r="BU1195" s="4"/>
      <c r="BV1195" s="4"/>
      <c r="BW1195" s="4"/>
    </row>
    <row r="1196" spans="1:75" ht="15.01" customHeight="1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 t="s">
        <v>200</v>
      </c>
      <c r="Q1196" s="4"/>
      <c r="R1196" s="4">
        <v>16.6</v>
      </c>
      <c r="S1196" s="4">
        <v>4.1</v>
      </c>
      <c r="T1196" s="4"/>
      <c r="U1196" s="4"/>
      <c r="V1196" s="4"/>
      <c r="W1196" s="4"/>
      <c r="X1196" s="4" t="s">
        <v>201</v>
      </c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 t="s">
        <v>1396</v>
      </c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 t="b">
        <v>0</v>
      </c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</row>
    <row r="1197" spans="1:75" ht="15.01" customHeight="1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 t="s">
        <v>200</v>
      </c>
      <c r="Q1197" s="4"/>
      <c r="R1197" s="4">
        <v>-5.1</v>
      </c>
      <c r="S1197" s="4">
        <v>9.1</v>
      </c>
      <c r="T1197" s="4"/>
      <c r="U1197" s="4"/>
      <c r="V1197" s="4"/>
      <c r="W1197" s="4"/>
      <c r="X1197" s="4" t="s">
        <v>201</v>
      </c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 t="s">
        <v>1397</v>
      </c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 t="b">
        <v>0</v>
      </c>
      <c r="BM1197" s="4"/>
      <c r="BN1197" s="4"/>
      <c r="BO1197" s="4"/>
      <c r="BP1197" s="4"/>
      <c r="BQ1197" s="4"/>
      <c r="BR1197" s="4"/>
      <c r="BS1197" s="4"/>
      <c r="BT1197" s="4"/>
      <c r="BU1197" s="4"/>
      <c r="BV1197" s="4"/>
      <c r="BW1197" s="4"/>
    </row>
    <row r="1198" spans="1:75" ht="15.01" customHeight="1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 t="s">
        <v>200</v>
      </c>
      <c r="Q1198" s="4"/>
      <c r="R1198" s="4">
        <v>-21.3</v>
      </c>
      <c r="S1198" s="4">
        <v>5.8</v>
      </c>
      <c r="T1198" s="4"/>
      <c r="U1198" s="4"/>
      <c r="V1198" s="4"/>
      <c r="W1198" s="4"/>
      <c r="X1198" s="4" t="s">
        <v>201</v>
      </c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 t="s">
        <v>1398</v>
      </c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 t="b">
        <v>0</v>
      </c>
      <c r="BM1198" s="4"/>
      <c r="BN1198" s="4"/>
      <c r="BO1198" s="4"/>
      <c r="BP1198" s="4"/>
      <c r="BQ1198" s="4"/>
      <c r="BR1198" s="4"/>
      <c r="BS1198" s="4"/>
      <c r="BT1198" s="4"/>
      <c r="BU1198" s="4"/>
      <c r="BV1198" s="4"/>
      <c r="BW1198" s="4"/>
    </row>
    <row r="1199" spans="1:75" ht="15.01" customHeight="1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 t="s">
        <v>200</v>
      </c>
      <c r="Q1199" s="4"/>
      <c r="R1199" s="4">
        <v>-28.9</v>
      </c>
      <c r="S1199" s="4">
        <v>5.8</v>
      </c>
      <c r="T1199" s="4"/>
      <c r="U1199" s="4"/>
      <c r="V1199" s="4"/>
      <c r="W1199" s="4"/>
      <c r="X1199" s="4" t="s">
        <v>201</v>
      </c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 t="s">
        <v>1399</v>
      </c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/>
      <c r="BL1199" s="4" t="b">
        <v>0</v>
      </c>
      <c r="BM1199" s="4"/>
      <c r="BN1199" s="4"/>
      <c r="BO1199" s="4"/>
      <c r="BP1199" s="4"/>
      <c r="BQ1199" s="4"/>
      <c r="BR1199" s="4"/>
      <c r="BS1199" s="4"/>
      <c r="BT1199" s="4"/>
      <c r="BU1199" s="4"/>
      <c r="BV1199" s="4"/>
      <c r="BW1199" s="4"/>
    </row>
    <row r="1200" spans="1:75" ht="15.01" customHeight="1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 t="s">
        <v>200</v>
      </c>
      <c r="Q1200" s="4"/>
      <c r="R1200" s="4">
        <v>-0.9</v>
      </c>
      <c r="S1200" s="4">
        <v>13</v>
      </c>
      <c r="T1200" s="4"/>
      <c r="U1200" s="4"/>
      <c r="V1200" s="4"/>
      <c r="W1200" s="4"/>
      <c r="X1200" s="4" t="s">
        <v>201</v>
      </c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 t="s">
        <v>1400</v>
      </c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 t="b">
        <v>0</v>
      </c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</row>
    <row r="1201" spans="1:75" ht="15.01" customHeight="1">
      <c r="A1201" s="4" t="s">
        <v>209</v>
      </c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 t="s">
        <v>200</v>
      </c>
      <c r="Q1201" s="4"/>
      <c r="R1201" s="4"/>
      <c r="S1201" s="4"/>
      <c r="T1201" s="4"/>
      <c r="U1201" s="4"/>
      <c r="V1201" s="4"/>
      <c r="W1201" s="4"/>
      <c r="X1201" s="4" t="s">
        <v>201</v>
      </c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 t="s">
        <v>1401</v>
      </c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/>
      <c r="BL1201" s="4" t="b">
        <v>0</v>
      </c>
      <c r="BM1201" s="4"/>
      <c r="BN1201" s="4"/>
      <c r="BO1201" s="4"/>
      <c r="BP1201" s="4"/>
      <c r="BQ1201" s="4"/>
      <c r="BR1201" s="4"/>
      <c r="BS1201" s="4"/>
      <c r="BT1201" s="4"/>
      <c r="BU1201" s="4"/>
      <c r="BV1201" s="4"/>
      <c r="BW1201" s="4"/>
    </row>
    <row r="1202" spans="1:75" ht="15.01" customHeight="1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 t="s">
        <v>200</v>
      </c>
      <c r="Q1202" s="4"/>
      <c r="R1202" s="4">
        <v>-11.9</v>
      </c>
      <c r="S1202" s="4">
        <v>4.4</v>
      </c>
      <c r="T1202" s="4"/>
      <c r="U1202" s="4"/>
      <c r="V1202" s="4"/>
      <c r="W1202" s="4"/>
      <c r="X1202" s="4" t="s">
        <v>201</v>
      </c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 t="s">
        <v>1402</v>
      </c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/>
      <c r="BL1202" s="4" t="b">
        <v>0</v>
      </c>
      <c r="BM1202" s="4"/>
      <c r="BN1202" s="4"/>
      <c r="BO1202" s="4"/>
      <c r="BP1202" s="4"/>
      <c r="BQ1202" s="4"/>
      <c r="BR1202" s="4"/>
      <c r="BS1202" s="4"/>
      <c r="BT1202" s="4"/>
      <c r="BU1202" s="4"/>
      <c r="BV1202" s="4"/>
      <c r="BW1202" s="4"/>
    </row>
    <row r="1203" spans="1:75" ht="15.01" customHeight="1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 t="s">
        <v>200</v>
      </c>
      <c r="Q1203" s="4"/>
      <c r="R1203" s="4">
        <v>11.4</v>
      </c>
      <c r="S1203" s="4">
        <v>5.8</v>
      </c>
      <c r="T1203" s="4"/>
      <c r="U1203" s="4"/>
      <c r="V1203" s="4"/>
      <c r="W1203" s="4"/>
      <c r="X1203" s="4" t="s">
        <v>201</v>
      </c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 t="s">
        <v>1403</v>
      </c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 t="b">
        <v>0</v>
      </c>
      <c r="BM1203" s="4"/>
      <c r="BN1203" s="4"/>
      <c r="BO1203" s="4"/>
      <c r="BP1203" s="4"/>
      <c r="BQ1203" s="4"/>
      <c r="BR1203" s="4"/>
      <c r="BS1203" s="4"/>
      <c r="BT1203" s="4"/>
      <c r="BU1203" s="4"/>
      <c r="BV1203" s="4"/>
      <c r="BW1203" s="4"/>
    </row>
    <row r="1204" spans="1:75" ht="15.01" customHeight="1">
      <c r="A1204" s="4" t="s">
        <v>209</v>
      </c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 t="s">
        <v>200</v>
      </c>
      <c r="Q1204" s="4"/>
      <c r="R1204" s="4"/>
      <c r="S1204" s="4"/>
      <c r="T1204" s="4"/>
      <c r="U1204" s="4"/>
      <c r="V1204" s="4"/>
      <c r="W1204" s="4"/>
      <c r="X1204" s="4" t="s">
        <v>201</v>
      </c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 t="s">
        <v>1404</v>
      </c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 t="b">
        <v>0</v>
      </c>
      <c r="BM1204" s="4"/>
      <c r="BN1204" s="4"/>
      <c r="BO1204" s="4"/>
      <c r="BP1204" s="4"/>
      <c r="BQ1204" s="4"/>
      <c r="BR1204" s="4"/>
      <c r="BS1204" s="4"/>
      <c r="BT1204" s="4"/>
      <c r="BU1204" s="4"/>
      <c r="BV1204" s="4"/>
      <c r="BW1204" s="4"/>
    </row>
    <row r="1205" spans="1:75" ht="15.01" customHeight="1">
      <c r="A1205" s="4" t="s">
        <v>209</v>
      </c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 t="s">
        <v>200</v>
      </c>
      <c r="Q1205" s="4"/>
      <c r="R1205" s="4"/>
      <c r="S1205" s="4"/>
      <c r="T1205" s="4"/>
      <c r="U1205" s="4"/>
      <c r="V1205" s="4"/>
      <c r="W1205" s="4"/>
      <c r="X1205" s="4" t="s">
        <v>201</v>
      </c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 t="s">
        <v>1405</v>
      </c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/>
      <c r="BL1205" s="4" t="b">
        <v>0</v>
      </c>
      <c r="BM1205" s="4"/>
      <c r="BN1205" s="4"/>
      <c r="BO1205" s="4"/>
      <c r="BP1205" s="4"/>
      <c r="BQ1205" s="4"/>
      <c r="BR1205" s="4"/>
      <c r="BS1205" s="4"/>
      <c r="BT1205" s="4"/>
      <c r="BU1205" s="4"/>
      <c r="BV1205" s="4"/>
      <c r="BW1205" s="4"/>
    </row>
    <row r="1206" spans="1:75" ht="15.01" customHeight="1">
      <c r="A1206" s="4" t="s">
        <v>209</v>
      </c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 t="s">
        <v>200</v>
      </c>
      <c r="Q1206" s="4"/>
      <c r="R1206" s="4"/>
      <c r="S1206" s="4"/>
      <c r="T1206" s="4"/>
      <c r="U1206" s="4"/>
      <c r="V1206" s="4"/>
      <c r="W1206" s="4"/>
      <c r="X1206" s="4" t="s">
        <v>201</v>
      </c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 t="s">
        <v>1406</v>
      </c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 t="b">
        <v>0</v>
      </c>
      <c r="BM1206" s="4"/>
      <c r="BN1206" s="4"/>
      <c r="BO1206" s="4"/>
      <c r="BP1206" s="4"/>
      <c r="BQ1206" s="4"/>
      <c r="BR1206" s="4"/>
      <c r="BS1206" s="4"/>
      <c r="BT1206" s="4"/>
      <c r="BU1206" s="4"/>
      <c r="BV1206" s="4"/>
      <c r="BW1206" s="4"/>
    </row>
    <row r="1207" spans="1:75" ht="15.01" customHeight="1">
      <c r="A1207" s="4" t="s">
        <v>209</v>
      </c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 t="s">
        <v>200</v>
      </c>
      <c r="Q1207" s="4"/>
      <c r="R1207" s="4"/>
      <c r="S1207" s="4"/>
      <c r="T1207" s="4"/>
      <c r="U1207" s="4"/>
      <c r="V1207" s="4"/>
      <c r="W1207" s="4"/>
      <c r="X1207" s="4" t="s">
        <v>201</v>
      </c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 t="s">
        <v>1407</v>
      </c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  <c r="BL1207" s="4" t="b">
        <v>0</v>
      </c>
      <c r="BM1207" s="4"/>
      <c r="BN1207" s="4"/>
      <c r="BO1207" s="4"/>
      <c r="BP1207" s="4"/>
      <c r="BQ1207" s="4"/>
      <c r="BR1207" s="4"/>
      <c r="BS1207" s="4"/>
      <c r="BT1207" s="4"/>
      <c r="BU1207" s="4"/>
      <c r="BV1207" s="4"/>
      <c r="BW1207" s="4"/>
    </row>
    <row r="1208" spans="1:75" ht="15.01" customHeight="1">
      <c r="A1208" s="4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 t="s">
        <v>200</v>
      </c>
      <c r="Q1208" s="4"/>
      <c r="R1208" s="4">
        <v>42</v>
      </c>
      <c r="S1208" s="4">
        <v>13.2</v>
      </c>
      <c r="T1208" s="4"/>
      <c r="U1208" s="4"/>
      <c r="V1208" s="4"/>
      <c r="W1208" s="4"/>
      <c r="X1208" s="4" t="s">
        <v>201</v>
      </c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 t="s">
        <v>1408</v>
      </c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 t="b">
        <v>0</v>
      </c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</row>
    <row r="1209" spans="1:75" ht="15.01" customHeight="1">
      <c r="A1209" s="4" t="s">
        <v>209</v>
      </c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 t="s">
        <v>200</v>
      </c>
      <c r="Q1209" s="4"/>
      <c r="R1209" s="4"/>
      <c r="S1209" s="4"/>
      <c r="T1209" s="4"/>
      <c r="U1209" s="4"/>
      <c r="V1209" s="4"/>
      <c r="W1209" s="4"/>
      <c r="X1209" s="4" t="s">
        <v>201</v>
      </c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 t="s">
        <v>1409</v>
      </c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4"/>
      <c r="BL1209" s="4" t="b">
        <v>0</v>
      </c>
      <c r="BM1209" s="4"/>
      <c r="BN1209" s="4"/>
      <c r="BO1209" s="4"/>
      <c r="BP1209" s="4"/>
      <c r="BQ1209" s="4"/>
      <c r="BR1209" s="4"/>
      <c r="BS1209" s="4"/>
      <c r="BT1209" s="4"/>
      <c r="BU1209" s="4"/>
      <c r="BV1209" s="4"/>
      <c r="BW1209" s="4"/>
    </row>
    <row r="1210" spans="1:75" ht="15.01" customHeight="1">
      <c r="A1210" s="4" t="s">
        <v>209</v>
      </c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 t="s">
        <v>200</v>
      </c>
      <c r="Q1210" s="4"/>
      <c r="R1210" s="4"/>
      <c r="S1210" s="4"/>
      <c r="T1210" s="4"/>
      <c r="U1210" s="4"/>
      <c r="V1210" s="4"/>
      <c r="W1210" s="4"/>
      <c r="X1210" s="4" t="s">
        <v>201</v>
      </c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 t="s">
        <v>1410</v>
      </c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 t="b">
        <v>0</v>
      </c>
      <c r="BM1210" s="4"/>
      <c r="BN1210" s="4"/>
      <c r="BO1210" s="4"/>
      <c r="BP1210" s="4"/>
      <c r="BQ1210" s="4"/>
      <c r="BR1210" s="4"/>
      <c r="BS1210" s="4"/>
      <c r="BT1210" s="4"/>
      <c r="BU1210" s="4"/>
      <c r="BV1210" s="4"/>
      <c r="BW1210" s="4"/>
    </row>
    <row r="1211" spans="1:75" ht="15.01" customHeight="1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 t="s">
        <v>200</v>
      </c>
      <c r="Q1211" s="4"/>
      <c r="R1211" s="4">
        <v>-24.9</v>
      </c>
      <c r="S1211" s="4">
        <v>13.3</v>
      </c>
      <c r="T1211" s="4"/>
      <c r="U1211" s="4"/>
      <c r="V1211" s="4"/>
      <c r="W1211" s="4"/>
      <c r="X1211" s="4" t="s">
        <v>201</v>
      </c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 t="s">
        <v>1411</v>
      </c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 t="b">
        <v>0</v>
      </c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</row>
    <row r="1212" spans="1:75" ht="15.01" customHeight="1">
      <c r="A1212" s="4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 t="s">
        <v>200</v>
      </c>
      <c r="Q1212" s="4"/>
      <c r="R1212" s="4">
        <v>-443.8</v>
      </c>
      <c r="S1212" s="4">
        <v>9.9</v>
      </c>
      <c r="T1212" s="4"/>
      <c r="U1212" s="4"/>
      <c r="V1212" s="4"/>
      <c r="W1212" s="4"/>
      <c r="X1212" s="4" t="s">
        <v>201</v>
      </c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 t="s">
        <v>1412</v>
      </c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 t="b">
        <v>0</v>
      </c>
      <c r="BM1212" s="4"/>
      <c r="BN1212" s="4"/>
      <c r="BO1212" s="4"/>
      <c r="BP1212" s="4"/>
      <c r="BQ1212" s="4"/>
      <c r="BR1212" s="4"/>
      <c r="BS1212" s="4"/>
      <c r="BT1212" s="4"/>
      <c r="BU1212" s="4"/>
      <c r="BV1212" s="4"/>
      <c r="BW1212" s="4"/>
    </row>
    <row r="1213" spans="1:75" ht="15.01" customHeight="1">
      <c r="A1213" s="4" t="s">
        <v>209</v>
      </c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 t="s">
        <v>200</v>
      </c>
      <c r="Q1213" s="4"/>
      <c r="R1213" s="4"/>
      <c r="S1213" s="4"/>
      <c r="T1213" s="4"/>
      <c r="U1213" s="4"/>
      <c r="V1213" s="4"/>
      <c r="W1213" s="4"/>
      <c r="X1213" s="4" t="s">
        <v>201</v>
      </c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 t="s">
        <v>1413</v>
      </c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4"/>
      <c r="BL1213" s="4" t="b">
        <v>0</v>
      </c>
      <c r="BM1213" s="4"/>
      <c r="BN1213" s="4"/>
      <c r="BO1213" s="4"/>
      <c r="BP1213" s="4"/>
      <c r="BQ1213" s="4"/>
      <c r="BR1213" s="4"/>
      <c r="BS1213" s="4"/>
      <c r="BT1213" s="4"/>
      <c r="BU1213" s="4"/>
      <c r="BV1213" s="4"/>
      <c r="BW1213" s="4"/>
    </row>
    <row r="1214" spans="1:75" ht="15.01" customHeight="1">
      <c r="A1214" s="4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 t="s">
        <v>200</v>
      </c>
      <c r="Q1214" s="4"/>
      <c r="R1214" s="4">
        <v>4.5</v>
      </c>
      <c r="S1214" s="4">
        <v>12.7</v>
      </c>
      <c r="T1214" s="4"/>
      <c r="U1214" s="4"/>
      <c r="V1214" s="4"/>
      <c r="W1214" s="4"/>
      <c r="X1214" s="4" t="s">
        <v>201</v>
      </c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 t="s">
        <v>1414</v>
      </c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 t="b">
        <v>0</v>
      </c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</row>
    <row r="1215" spans="1:75" ht="15.01" customHeight="1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 t="s">
        <v>200</v>
      </c>
      <c r="Q1215" s="4"/>
      <c r="R1215" s="4">
        <v>5.5</v>
      </c>
      <c r="S1215" s="4">
        <v>12.7</v>
      </c>
      <c r="T1215" s="4"/>
      <c r="U1215" s="4"/>
      <c r="V1215" s="4"/>
      <c r="W1215" s="4"/>
      <c r="X1215" s="4" t="s">
        <v>201</v>
      </c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 t="s">
        <v>1415</v>
      </c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 t="b">
        <v>0</v>
      </c>
      <c r="BM1215" s="4"/>
      <c r="BN1215" s="4"/>
      <c r="BO1215" s="4"/>
      <c r="BP1215" s="4"/>
      <c r="BQ1215" s="4"/>
      <c r="BR1215" s="4"/>
      <c r="BS1215" s="4"/>
      <c r="BT1215" s="4"/>
      <c r="BU1215" s="4"/>
      <c r="BV1215" s="4"/>
      <c r="BW1215" s="4"/>
    </row>
    <row r="1216" spans="1:75" ht="15.01" customHeight="1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 t="s">
        <v>200</v>
      </c>
      <c r="Q1216" s="4"/>
      <c r="R1216" s="4">
        <v>-36</v>
      </c>
      <c r="S1216" s="4">
        <v>16.7</v>
      </c>
      <c r="T1216" s="4"/>
      <c r="U1216" s="4"/>
      <c r="V1216" s="4"/>
      <c r="W1216" s="4"/>
      <c r="X1216" s="4" t="s">
        <v>201</v>
      </c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 t="s">
        <v>1416</v>
      </c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/>
      <c r="BL1216" s="4" t="b">
        <v>0</v>
      </c>
      <c r="BM1216" s="4"/>
      <c r="BN1216" s="4"/>
      <c r="BO1216" s="4"/>
      <c r="BP1216" s="4"/>
      <c r="BQ1216" s="4"/>
      <c r="BR1216" s="4"/>
      <c r="BS1216" s="4"/>
      <c r="BT1216" s="4"/>
      <c r="BU1216" s="4"/>
      <c r="BV1216" s="4"/>
      <c r="BW1216" s="4"/>
    </row>
    <row r="1217" spans="1:75" ht="15.01" customHeight="1">
      <c r="A1217" s="4" t="s">
        <v>209</v>
      </c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 t="s">
        <v>200</v>
      </c>
      <c r="Q1217" s="4"/>
      <c r="R1217" s="4"/>
      <c r="S1217" s="4"/>
      <c r="T1217" s="4"/>
      <c r="U1217" s="4"/>
      <c r="V1217" s="4"/>
      <c r="W1217" s="4"/>
      <c r="X1217" s="4" t="s">
        <v>201</v>
      </c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 t="s">
        <v>1417</v>
      </c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 t="b">
        <v>0</v>
      </c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</row>
    <row r="1218" spans="1:75" ht="15.01" customHeight="1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 t="s">
        <v>200</v>
      </c>
      <c r="Q1218" s="4"/>
      <c r="R1218" s="4">
        <v>58</v>
      </c>
      <c r="S1218" s="4">
        <v>30.1</v>
      </c>
      <c r="T1218" s="4"/>
      <c r="U1218" s="4"/>
      <c r="V1218" s="4"/>
      <c r="W1218" s="4"/>
      <c r="X1218" s="4" t="s">
        <v>201</v>
      </c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 t="s">
        <v>1418</v>
      </c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 t="b">
        <v>0</v>
      </c>
      <c r="BM1218" s="4"/>
      <c r="BN1218" s="4"/>
      <c r="BO1218" s="4"/>
      <c r="BP1218" s="4"/>
      <c r="BQ1218" s="4"/>
      <c r="BR1218" s="4"/>
      <c r="BS1218" s="4"/>
      <c r="BT1218" s="4"/>
      <c r="BU1218" s="4"/>
      <c r="BV1218" s="4"/>
      <c r="BW1218" s="4"/>
    </row>
    <row r="1219" spans="1:75" ht="15.01" customHeight="1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 t="s">
        <v>200</v>
      </c>
      <c r="Q1219" s="4"/>
      <c r="R1219" s="4">
        <v>-35.8</v>
      </c>
      <c r="S1219" s="4">
        <v>2.5</v>
      </c>
      <c r="T1219" s="4"/>
      <c r="U1219" s="4"/>
      <c r="V1219" s="4"/>
      <c r="W1219" s="4"/>
      <c r="X1219" s="4" t="s">
        <v>201</v>
      </c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 t="s">
        <v>1419</v>
      </c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4"/>
      <c r="BL1219" s="4" t="b">
        <v>0</v>
      </c>
      <c r="BM1219" s="4"/>
      <c r="BN1219" s="4"/>
      <c r="BO1219" s="4"/>
      <c r="BP1219" s="4"/>
      <c r="BQ1219" s="4"/>
      <c r="BR1219" s="4"/>
      <c r="BS1219" s="4"/>
      <c r="BT1219" s="4"/>
      <c r="BU1219" s="4"/>
      <c r="BV1219" s="4"/>
      <c r="BW1219" s="4"/>
    </row>
    <row r="1220" spans="1:75" ht="15.01" customHeight="1">
      <c r="A1220" s="4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 t="s">
        <v>200</v>
      </c>
      <c r="Q1220" s="4"/>
      <c r="R1220" s="4">
        <v>-34.8</v>
      </c>
      <c r="S1220" s="4">
        <v>2.5</v>
      </c>
      <c r="T1220" s="4"/>
      <c r="U1220" s="4"/>
      <c r="V1220" s="4"/>
      <c r="W1220" s="4"/>
      <c r="X1220" s="4" t="s">
        <v>201</v>
      </c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 t="s">
        <v>1420</v>
      </c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 t="b">
        <v>0</v>
      </c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</row>
    <row r="1221" spans="1:75" ht="15.01" customHeight="1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 t="s">
        <v>200</v>
      </c>
      <c r="Q1221" s="4"/>
      <c r="R1221" s="4">
        <v>-46.2</v>
      </c>
      <c r="S1221" s="4">
        <v>10.1</v>
      </c>
      <c r="T1221" s="4"/>
      <c r="U1221" s="4"/>
      <c r="V1221" s="4"/>
      <c r="W1221" s="4"/>
      <c r="X1221" s="4" t="s">
        <v>201</v>
      </c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 t="s">
        <v>1421</v>
      </c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4"/>
      <c r="BL1221" s="4" t="b">
        <v>0</v>
      </c>
      <c r="BM1221" s="4"/>
      <c r="BN1221" s="4"/>
      <c r="BO1221" s="4"/>
      <c r="BP1221" s="4"/>
      <c r="BQ1221" s="4"/>
      <c r="BR1221" s="4"/>
      <c r="BS1221" s="4"/>
      <c r="BT1221" s="4"/>
      <c r="BU1221" s="4"/>
      <c r="BV1221" s="4"/>
      <c r="BW1221" s="4"/>
    </row>
    <row r="1222" spans="1:75" ht="15.01" customHeight="1">
      <c r="A1222" s="4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 t="s">
        <v>200</v>
      </c>
      <c r="Q1222" s="4"/>
      <c r="R1222" s="4">
        <v>-9.5</v>
      </c>
      <c r="S1222" s="4">
        <v>10</v>
      </c>
      <c r="T1222" s="4"/>
      <c r="U1222" s="4"/>
      <c r="V1222" s="4"/>
      <c r="W1222" s="4"/>
      <c r="X1222" s="4" t="s">
        <v>201</v>
      </c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 t="s">
        <v>1422</v>
      </c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4"/>
      <c r="BL1222" s="4" t="b">
        <v>0</v>
      </c>
      <c r="BM1222" s="4"/>
      <c r="BN1222" s="4"/>
      <c r="BO1222" s="4"/>
      <c r="BP1222" s="4"/>
      <c r="BQ1222" s="4"/>
      <c r="BR1222" s="4"/>
      <c r="BS1222" s="4"/>
      <c r="BT1222" s="4"/>
      <c r="BU1222" s="4"/>
      <c r="BV1222" s="4"/>
      <c r="BW1222" s="4"/>
    </row>
    <row r="1223" spans="1:75" ht="15.01" customHeight="1">
      <c r="A1223" s="4" t="s">
        <v>209</v>
      </c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 t="s">
        <v>200</v>
      </c>
      <c r="Q1223" s="4"/>
      <c r="R1223" s="4"/>
      <c r="S1223" s="4"/>
      <c r="T1223" s="4"/>
      <c r="U1223" s="4"/>
      <c r="V1223" s="4"/>
      <c r="W1223" s="4"/>
      <c r="X1223" s="4" t="s">
        <v>201</v>
      </c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 t="s">
        <v>1423</v>
      </c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4"/>
      <c r="BL1223" s="4" t="b">
        <v>0</v>
      </c>
      <c r="BM1223" s="4"/>
      <c r="BN1223" s="4"/>
      <c r="BO1223" s="4"/>
      <c r="BP1223" s="4"/>
      <c r="BQ1223" s="4"/>
      <c r="BR1223" s="4"/>
      <c r="BS1223" s="4"/>
      <c r="BT1223" s="4"/>
      <c r="BU1223" s="4"/>
      <c r="BV1223" s="4"/>
      <c r="BW1223" s="4"/>
    </row>
    <row r="1224" spans="1:75" ht="15.01" customHeight="1">
      <c r="A1224" s="4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 t="s">
        <v>200</v>
      </c>
      <c r="Q1224" s="4"/>
      <c r="R1224" s="4">
        <v>-2.3</v>
      </c>
      <c r="S1224" s="4">
        <v>10.5</v>
      </c>
      <c r="T1224" s="4"/>
      <c r="U1224" s="4"/>
      <c r="V1224" s="4"/>
      <c r="W1224" s="4"/>
      <c r="X1224" s="4" t="s">
        <v>201</v>
      </c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 t="s">
        <v>1424</v>
      </c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/>
      <c r="BL1224" s="4" t="b">
        <v>0</v>
      </c>
      <c r="BM1224" s="4"/>
      <c r="BN1224" s="4"/>
      <c r="BO1224" s="4"/>
      <c r="BP1224" s="4"/>
      <c r="BQ1224" s="4"/>
      <c r="BR1224" s="4"/>
      <c r="BS1224" s="4"/>
      <c r="BT1224" s="4"/>
      <c r="BU1224" s="4"/>
      <c r="BV1224" s="4"/>
      <c r="BW1224" s="4"/>
    </row>
    <row r="1225" spans="1:75" ht="15.01" customHeight="1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 t="s">
        <v>200</v>
      </c>
      <c r="Q1225" s="4"/>
      <c r="R1225" s="4">
        <v>-0.1</v>
      </c>
      <c r="S1225" s="4">
        <v>23.1</v>
      </c>
      <c r="T1225" s="4"/>
      <c r="U1225" s="4"/>
      <c r="V1225" s="4"/>
      <c r="W1225" s="4"/>
      <c r="X1225" s="4" t="s">
        <v>201</v>
      </c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 t="s">
        <v>1425</v>
      </c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/>
      <c r="BL1225" s="4" t="b">
        <v>0</v>
      </c>
      <c r="BM1225" s="4"/>
      <c r="BN1225" s="4"/>
      <c r="BO1225" s="4"/>
      <c r="BP1225" s="4"/>
      <c r="BQ1225" s="4"/>
      <c r="BR1225" s="4"/>
      <c r="BS1225" s="4"/>
      <c r="BT1225" s="4"/>
      <c r="BU1225" s="4"/>
      <c r="BV1225" s="4"/>
      <c r="BW1225" s="4"/>
    </row>
    <row r="1226" spans="1:75" ht="15.01" customHeight="1">
      <c r="A1226" s="4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 t="s">
        <v>200</v>
      </c>
      <c r="Q1226" s="4"/>
      <c r="R1226" s="4">
        <v>37</v>
      </c>
      <c r="S1226" s="4">
        <v>8.1</v>
      </c>
      <c r="T1226" s="4"/>
      <c r="U1226" s="4"/>
      <c r="V1226" s="4"/>
      <c r="W1226" s="4"/>
      <c r="X1226" s="4" t="s">
        <v>201</v>
      </c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 t="s">
        <v>1426</v>
      </c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 t="b">
        <v>0</v>
      </c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</row>
    <row r="1227" spans="1:75" ht="15.01" customHeight="1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 t="s">
        <v>200</v>
      </c>
      <c r="Q1227" s="4"/>
      <c r="R1227" s="4">
        <v>-204.2</v>
      </c>
      <c r="S1227" s="4">
        <v>8.9</v>
      </c>
      <c r="T1227" s="4"/>
      <c r="U1227" s="4"/>
      <c r="V1227" s="4"/>
      <c r="W1227" s="4"/>
      <c r="X1227" s="4" t="s">
        <v>201</v>
      </c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 t="s">
        <v>1427</v>
      </c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 t="b">
        <v>0</v>
      </c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</row>
    <row r="1228" spans="1:75" ht="15.01" customHeight="1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 t="s">
        <v>200</v>
      </c>
      <c r="Q1228" s="4"/>
      <c r="R1228" s="4">
        <v>-21.1</v>
      </c>
      <c r="S1228" s="4">
        <v>5.2</v>
      </c>
      <c r="T1228" s="4"/>
      <c r="U1228" s="4"/>
      <c r="V1228" s="4"/>
      <c r="W1228" s="4"/>
      <c r="X1228" s="4" t="s">
        <v>201</v>
      </c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 t="s">
        <v>1428</v>
      </c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/>
      <c r="BL1228" s="4" t="b">
        <v>0</v>
      </c>
      <c r="BM1228" s="4"/>
      <c r="BN1228" s="4"/>
      <c r="BO1228" s="4"/>
      <c r="BP1228" s="4"/>
      <c r="BQ1228" s="4"/>
      <c r="BR1228" s="4"/>
      <c r="BS1228" s="4"/>
      <c r="BT1228" s="4"/>
      <c r="BU1228" s="4"/>
      <c r="BV1228" s="4"/>
      <c r="BW1228" s="4"/>
    </row>
    <row r="1229" spans="1:75" ht="15.01" customHeight="1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 t="s">
        <v>200</v>
      </c>
      <c r="Q1229" s="4"/>
      <c r="R1229" s="4">
        <v>-20.1</v>
      </c>
      <c r="S1229" s="4">
        <v>5.2</v>
      </c>
      <c r="T1229" s="4"/>
      <c r="U1229" s="4"/>
      <c r="V1229" s="4"/>
      <c r="W1229" s="4"/>
      <c r="X1229" s="4" t="s">
        <v>201</v>
      </c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 t="s">
        <v>1429</v>
      </c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4"/>
      <c r="BL1229" s="4" t="b">
        <v>0</v>
      </c>
      <c r="BM1229" s="4"/>
      <c r="BN1229" s="4"/>
      <c r="BO1229" s="4"/>
      <c r="BP1229" s="4"/>
      <c r="BQ1229" s="4"/>
      <c r="BR1229" s="4"/>
      <c r="BS1229" s="4"/>
      <c r="BT1229" s="4"/>
      <c r="BU1229" s="4"/>
      <c r="BV1229" s="4"/>
      <c r="BW1229" s="4"/>
    </row>
    <row r="1230" spans="1:75" ht="15.01" customHeight="1">
      <c r="A1230" s="4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 t="s">
        <v>200</v>
      </c>
      <c r="Q1230" s="4"/>
      <c r="R1230" s="4">
        <v>17.4</v>
      </c>
      <c r="S1230" s="4">
        <v>2.1</v>
      </c>
      <c r="T1230" s="4"/>
      <c r="U1230" s="4"/>
      <c r="V1230" s="4"/>
      <c r="W1230" s="4"/>
      <c r="X1230" s="4" t="s">
        <v>201</v>
      </c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 t="s">
        <v>1430</v>
      </c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/>
      <c r="BL1230" s="4" t="b">
        <v>0</v>
      </c>
      <c r="BM1230" s="4"/>
      <c r="BN1230" s="4"/>
      <c r="BO1230" s="4"/>
      <c r="BP1230" s="4"/>
      <c r="BQ1230" s="4"/>
      <c r="BR1230" s="4"/>
      <c r="BS1230" s="4"/>
      <c r="BT1230" s="4"/>
      <c r="BU1230" s="4"/>
      <c r="BV1230" s="4"/>
      <c r="BW1230" s="4"/>
    </row>
    <row r="1231" spans="1:75" ht="15.01" customHeight="1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 t="s">
        <v>200</v>
      </c>
      <c r="Q1231" s="4"/>
      <c r="R1231" s="4">
        <v>3.7</v>
      </c>
      <c r="S1231" s="4">
        <v>1.2</v>
      </c>
      <c r="T1231" s="4"/>
      <c r="U1231" s="4"/>
      <c r="V1231" s="4"/>
      <c r="W1231" s="4"/>
      <c r="X1231" s="4" t="s">
        <v>201</v>
      </c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 t="s">
        <v>1431</v>
      </c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 t="b">
        <v>0</v>
      </c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</row>
    <row r="1232" spans="1:75" ht="15.01" customHeight="1">
      <c r="A1232" s="4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 t="s">
        <v>200</v>
      </c>
      <c r="Q1232" s="4"/>
      <c r="R1232" s="4">
        <v>187.1</v>
      </c>
      <c r="S1232" s="4">
        <v>3.6</v>
      </c>
      <c r="T1232" s="4"/>
      <c r="U1232" s="4"/>
      <c r="V1232" s="4"/>
      <c r="W1232" s="4"/>
      <c r="X1232" s="4" t="s">
        <v>201</v>
      </c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 t="s">
        <v>1432</v>
      </c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 t="b">
        <v>0</v>
      </c>
      <c r="BM1232" s="4"/>
      <c r="BN1232" s="4"/>
      <c r="BO1232" s="4"/>
      <c r="BP1232" s="4"/>
      <c r="BQ1232" s="4"/>
      <c r="BR1232" s="4"/>
      <c r="BS1232" s="4"/>
      <c r="BT1232" s="4"/>
      <c r="BU1232" s="4"/>
      <c r="BV1232" s="4"/>
      <c r="BW1232" s="4"/>
    </row>
    <row r="1233" spans="1:75" ht="15.01" customHeight="1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 t="s">
        <v>200</v>
      </c>
      <c r="Q1233" s="4"/>
      <c r="R1233" s="4">
        <v>41.1</v>
      </c>
      <c r="S1233" s="4">
        <v>6.9</v>
      </c>
      <c r="T1233" s="4"/>
      <c r="U1233" s="4"/>
      <c r="V1233" s="4"/>
      <c r="W1233" s="4"/>
      <c r="X1233" s="4" t="s">
        <v>201</v>
      </c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 t="s">
        <v>1433</v>
      </c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4"/>
      <c r="BL1233" s="4" t="b">
        <v>0</v>
      </c>
      <c r="BM1233" s="4"/>
      <c r="BN1233" s="4"/>
      <c r="BO1233" s="4"/>
      <c r="BP1233" s="4"/>
      <c r="BQ1233" s="4"/>
      <c r="BR1233" s="4"/>
      <c r="BS1233" s="4"/>
      <c r="BT1233" s="4"/>
      <c r="BU1233" s="4"/>
      <c r="BV1233" s="4"/>
      <c r="BW1233" s="4"/>
    </row>
    <row r="1234" spans="1:75" ht="15.01" customHeight="1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 t="s">
        <v>200</v>
      </c>
      <c r="Q1234" s="4"/>
      <c r="R1234" s="4">
        <v>-10.5</v>
      </c>
      <c r="S1234" s="4">
        <v>9</v>
      </c>
      <c r="T1234" s="4"/>
      <c r="U1234" s="4"/>
      <c r="V1234" s="4"/>
      <c r="W1234" s="4"/>
      <c r="X1234" s="4" t="s">
        <v>201</v>
      </c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 t="s">
        <v>1434</v>
      </c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4"/>
      <c r="BL1234" s="4" t="b">
        <v>0</v>
      </c>
      <c r="BM1234" s="4"/>
      <c r="BN1234" s="4"/>
      <c r="BO1234" s="4"/>
      <c r="BP1234" s="4"/>
      <c r="BQ1234" s="4"/>
      <c r="BR1234" s="4"/>
      <c r="BS1234" s="4"/>
      <c r="BT1234" s="4"/>
      <c r="BU1234" s="4"/>
      <c r="BV1234" s="4"/>
      <c r="BW1234" s="4"/>
    </row>
    <row r="1235" spans="1:75" ht="15.01" customHeight="1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 t="s">
        <v>200</v>
      </c>
      <c r="Q1235" s="4"/>
      <c r="R1235" s="4">
        <v>-343</v>
      </c>
      <c r="S1235" s="4">
        <v>6.2</v>
      </c>
      <c r="T1235" s="4"/>
      <c r="U1235" s="4"/>
      <c r="V1235" s="4"/>
      <c r="W1235" s="4"/>
      <c r="X1235" s="4" t="s">
        <v>201</v>
      </c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 t="s">
        <v>1435</v>
      </c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4"/>
      <c r="BL1235" s="4" t="b">
        <v>0</v>
      </c>
      <c r="BM1235" s="4"/>
      <c r="BN1235" s="4"/>
      <c r="BO1235" s="4"/>
      <c r="BP1235" s="4"/>
      <c r="BQ1235" s="4"/>
      <c r="BR1235" s="4"/>
      <c r="BS1235" s="4"/>
      <c r="BT1235" s="4"/>
      <c r="BU1235" s="4"/>
      <c r="BV1235" s="4"/>
      <c r="BW1235" s="4"/>
    </row>
    <row r="1236" spans="1:75" ht="15.01" customHeight="1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 t="s">
        <v>200</v>
      </c>
      <c r="Q1236" s="4"/>
      <c r="R1236" s="4">
        <v>-18.6</v>
      </c>
      <c r="S1236" s="4">
        <v>5.5</v>
      </c>
      <c r="T1236" s="4"/>
      <c r="U1236" s="4"/>
      <c r="V1236" s="4"/>
      <c r="W1236" s="4"/>
      <c r="X1236" s="4" t="s">
        <v>201</v>
      </c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 t="s">
        <v>1436</v>
      </c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 t="b">
        <v>0</v>
      </c>
      <c r="BM1236" s="4"/>
      <c r="BN1236" s="4"/>
      <c r="BO1236" s="4"/>
      <c r="BP1236" s="4"/>
      <c r="BQ1236" s="4"/>
      <c r="BR1236" s="4"/>
      <c r="BS1236" s="4"/>
      <c r="BT1236" s="4"/>
      <c r="BU1236" s="4"/>
      <c r="BV1236" s="4"/>
      <c r="BW1236" s="4"/>
    </row>
    <row r="1237" spans="1:75" ht="15.01" customHeight="1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 t="s">
        <v>200</v>
      </c>
      <c r="Q1237" s="4"/>
      <c r="R1237" s="4">
        <v>-11.1</v>
      </c>
      <c r="S1237" s="4">
        <v>5.9</v>
      </c>
      <c r="T1237" s="4"/>
      <c r="U1237" s="4"/>
      <c r="V1237" s="4"/>
      <c r="W1237" s="4"/>
      <c r="X1237" s="4" t="s">
        <v>201</v>
      </c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 t="s">
        <v>1437</v>
      </c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4"/>
      <c r="BL1237" s="4" t="b">
        <v>0</v>
      </c>
      <c r="BM1237" s="4"/>
      <c r="BN1237" s="4"/>
      <c r="BO1237" s="4"/>
      <c r="BP1237" s="4"/>
      <c r="BQ1237" s="4"/>
      <c r="BR1237" s="4"/>
      <c r="BS1237" s="4"/>
      <c r="BT1237" s="4"/>
      <c r="BU1237" s="4"/>
      <c r="BV1237" s="4"/>
      <c r="BW1237" s="4"/>
    </row>
    <row r="1238" spans="1:75" ht="15.01" customHeight="1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 t="s">
        <v>200</v>
      </c>
      <c r="Q1238" s="4"/>
      <c r="R1238" s="4">
        <v>-143.8</v>
      </c>
      <c r="S1238" s="4">
        <v>10.8</v>
      </c>
      <c r="T1238" s="4"/>
      <c r="U1238" s="4"/>
      <c r="V1238" s="4"/>
      <c r="W1238" s="4"/>
      <c r="X1238" s="4" t="s">
        <v>201</v>
      </c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 t="s">
        <v>1438</v>
      </c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 t="b">
        <v>0</v>
      </c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</row>
    <row r="1239" spans="1:75" ht="15.01" customHeight="1">
      <c r="A1239" s="4" t="s">
        <v>209</v>
      </c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 t="s">
        <v>200</v>
      </c>
      <c r="Q1239" s="4"/>
      <c r="R1239" s="4"/>
      <c r="S1239" s="4"/>
      <c r="T1239" s="4"/>
      <c r="U1239" s="4"/>
      <c r="V1239" s="4"/>
      <c r="W1239" s="4"/>
      <c r="X1239" s="4" t="s">
        <v>201</v>
      </c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 t="s">
        <v>1439</v>
      </c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4"/>
      <c r="BL1239" s="4" t="b">
        <v>0</v>
      </c>
      <c r="BM1239" s="4"/>
      <c r="BN1239" s="4"/>
      <c r="BO1239" s="4"/>
      <c r="BP1239" s="4"/>
      <c r="BQ1239" s="4"/>
      <c r="BR1239" s="4"/>
      <c r="BS1239" s="4"/>
      <c r="BT1239" s="4"/>
      <c r="BU1239" s="4"/>
      <c r="BV1239" s="4"/>
      <c r="BW1239" s="4"/>
    </row>
    <row r="1240" spans="1:75" ht="15.01" customHeight="1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 t="s">
        <v>200</v>
      </c>
      <c r="Q1240" s="4"/>
      <c r="R1240" s="4">
        <v>-13.8</v>
      </c>
      <c r="S1240" s="4">
        <v>6</v>
      </c>
      <c r="T1240" s="4"/>
      <c r="U1240" s="4"/>
      <c r="V1240" s="4"/>
      <c r="W1240" s="4"/>
      <c r="X1240" s="4" t="s">
        <v>201</v>
      </c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 t="s">
        <v>1440</v>
      </c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 t="b">
        <v>0</v>
      </c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</row>
    <row r="1241" spans="1:75" ht="15.01" customHeight="1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 t="s">
        <v>200</v>
      </c>
      <c r="Q1241" s="4"/>
      <c r="R1241" s="4">
        <v>1.2</v>
      </c>
      <c r="S1241" s="4">
        <v>6</v>
      </c>
      <c r="T1241" s="4"/>
      <c r="U1241" s="4"/>
      <c r="V1241" s="4"/>
      <c r="W1241" s="4"/>
      <c r="X1241" s="4" t="s">
        <v>201</v>
      </c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 t="s">
        <v>1441</v>
      </c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 t="b">
        <v>0</v>
      </c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</row>
    <row r="1242" spans="1:75" ht="15.01" customHeight="1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 t="s">
        <v>200</v>
      </c>
      <c r="Q1242" s="4"/>
      <c r="R1242" s="4">
        <v>-45.8</v>
      </c>
      <c r="S1242" s="4">
        <v>4</v>
      </c>
      <c r="T1242" s="4"/>
      <c r="U1242" s="4"/>
      <c r="V1242" s="4"/>
      <c r="W1242" s="4"/>
      <c r="X1242" s="4" t="s">
        <v>201</v>
      </c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 t="s">
        <v>1442</v>
      </c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4"/>
      <c r="BL1242" s="4" t="b">
        <v>0</v>
      </c>
      <c r="BM1242" s="4"/>
      <c r="BN1242" s="4"/>
      <c r="BO1242" s="4"/>
      <c r="BP1242" s="4"/>
      <c r="BQ1242" s="4"/>
      <c r="BR1242" s="4"/>
      <c r="BS1242" s="4"/>
      <c r="BT1242" s="4"/>
      <c r="BU1242" s="4"/>
      <c r="BV1242" s="4"/>
      <c r="BW1242" s="4"/>
    </row>
    <row r="1243" spans="1:75" ht="15.01" customHeight="1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 t="s">
        <v>200</v>
      </c>
      <c r="Q1243" s="4"/>
      <c r="R1243" s="4">
        <v>-2.9</v>
      </c>
      <c r="S1243" s="4">
        <v>1.1</v>
      </c>
      <c r="T1243" s="4"/>
      <c r="U1243" s="4"/>
      <c r="V1243" s="4"/>
      <c r="W1243" s="4"/>
      <c r="X1243" s="4" t="s">
        <v>201</v>
      </c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 t="s">
        <v>1443</v>
      </c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 t="b">
        <v>0</v>
      </c>
      <c r="BM1243" s="4"/>
      <c r="BN1243" s="4"/>
      <c r="BO1243" s="4"/>
      <c r="BP1243" s="4"/>
      <c r="BQ1243" s="4"/>
      <c r="BR1243" s="4"/>
      <c r="BS1243" s="4"/>
      <c r="BT1243" s="4"/>
      <c r="BU1243" s="4"/>
      <c r="BV1243" s="4"/>
      <c r="BW1243" s="4"/>
    </row>
    <row r="1244" spans="1:75" ht="15.01" customHeight="1">
      <c r="A1244" s="4" t="s">
        <v>209</v>
      </c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 t="s">
        <v>200</v>
      </c>
      <c r="Q1244" s="4"/>
      <c r="R1244" s="4"/>
      <c r="S1244" s="4"/>
      <c r="T1244" s="4"/>
      <c r="U1244" s="4"/>
      <c r="V1244" s="4"/>
      <c r="W1244" s="4"/>
      <c r="X1244" s="4" t="s">
        <v>201</v>
      </c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 t="s">
        <v>1444</v>
      </c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 t="b">
        <v>0</v>
      </c>
      <c r="BM1244" s="4"/>
      <c r="BN1244" s="4"/>
      <c r="BO1244" s="4"/>
      <c r="BP1244" s="4"/>
      <c r="BQ1244" s="4"/>
      <c r="BR1244" s="4"/>
      <c r="BS1244" s="4"/>
      <c r="BT1244" s="4"/>
      <c r="BU1244" s="4"/>
      <c r="BV1244" s="4"/>
      <c r="BW1244" s="4"/>
    </row>
    <row r="1245" spans="1:75" ht="15.01" customHeight="1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 t="s">
        <v>200</v>
      </c>
      <c r="Q1245" s="4"/>
      <c r="R1245" s="4">
        <v>14</v>
      </c>
      <c r="S1245" s="4">
        <v>30.5</v>
      </c>
      <c r="T1245" s="4"/>
      <c r="U1245" s="4"/>
      <c r="V1245" s="4"/>
      <c r="W1245" s="4"/>
      <c r="X1245" s="4" t="s">
        <v>201</v>
      </c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 t="s">
        <v>1445</v>
      </c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4"/>
      <c r="BL1245" s="4" t="b">
        <v>0</v>
      </c>
      <c r="BM1245" s="4"/>
      <c r="BN1245" s="4"/>
      <c r="BO1245" s="4"/>
      <c r="BP1245" s="4"/>
      <c r="BQ1245" s="4"/>
      <c r="BR1245" s="4"/>
      <c r="BS1245" s="4"/>
      <c r="BT1245" s="4"/>
      <c r="BU1245" s="4"/>
      <c r="BV1245" s="4"/>
      <c r="BW1245" s="4"/>
    </row>
    <row r="1246" spans="1:75" ht="15.01" customHeight="1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 t="s">
        <v>200</v>
      </c>
      <c r="Q1246" s="4"/>
      <c r="R1246" s="4">
        <v>3.1</v>
      </c>
      <c r="S1246" s="4">
        <v>4.2</v>
      </c>
      <c r="T1246" s="4"/>
      <c r="U1246" s="4"/>
      <c r="V1246" s="4"/>
      <c r="W1246" s="4"/>
      <c r="X1246" s="4" t="s">
        <v>201</v>
      </c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 t="s">
        <v>1446</v>
      </c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 t="b">
        <v>0</v>
      </c>
      <c r="BM1246" s="4"/>
      <c r="BN1246" s="4"/>
      <c r="BO1246" s="4"/>
      <c r="BP1246" s="4"/>
      <c r="BQ1246" s="4"/>
      <c r="BR1246" s="4"/>
      <c r="BS1246" s="4"/>
      <c r="BT1246" s="4"/>
      <c r="BU1246" s="4"/>
      <c r="BV1246" s="4"/>
      <c r="BW1246" s="4"/>
    </row>
    <row r="1247" spans="1:75" ht="15.01" customHeight="1">
      <c r="A1247" s="4" t="s">
        <v>209</v>
      </c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 t="s">
        <v>200</v>
      </c>
      <c r="Q1247" s="4"/>
      <c r="R1247" s="4"/>
      <c r="S1247" s="4"/>
      <c r="T1247" s="4"/>
      <c r="U1247" s="4"/>
      <c r="V1247" s="4"/>
      <c r="W1247" s="4"/>
      <c r="X1247" s="4" t="s">
        <v>201</v>
      </c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 t="s">
        <v>1447</v>
      </c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4"/>
      <c r="BL1247" s="4" t="b">
        <v>0</v>
      </c>
      <c r="BM1247" s="4"/>
      <c r="BN1247" s="4"/>
      <c r="BO1247" s="4"/>
      <c r="BP1247" s="4"/>
      <c r="BQ1247" s="4"/>
      <c r="BR1247" s="4"/>
      <c r="BS1247" s="4"/>
      <c r="BT1247" s="4"/>
      <c r="BU1247" s="4"/>
      <c r="BV1247" s="4"/>
      <c r="BW1247" s="4"/>
    </row>
    <row r="1248" spans="1:75" ht="15.01" customHeight="1">
      <c r="A1248" s="4" t="s">
        <v>209</v>
      </c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 t="s">
        <v>200</v>
      </c>
      <c r="Q1248" s="4"/>
      <c r="R1248" s="4"/>
      <c r="S1248" s="4"/>
      <c r="T1248" s="4"/>
      <c r="U1248" s="4"/>
      <c r="V1248" s="4"/>
      <c r="W1248" s="4"/>
      <c r="X1248" s="4" t="s">
        <v>201</v>
      </c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 t="s">
        <v>1448</v>
      </c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4"/>
      <c r="BL1248" s="4" t="b">
        <v>0</v>
      </c>
      <c r="BM1248" s="4"/>
      <c r="BN1248" s="4"/>
      <c r="BO1248" s="4"/>
      <c r="BP1248" s="4"/>
      <c r="BQ1248" s="4"/>
      <c r="BR1248" s="4"/>
      <c r="BS1248" s="4"/>
      <c r="BT1248" s="4"/>
      <c r="BU1248" s="4"/>
      <c r="BV1248" s="4"/>
      <c r="BW1248" s="4"/>
    </row>
    <row r="1249" spans="1:75" ht="15.01" customHeight="1">
      <c r="A1249" s="4" t="s">
        <v>209</v>
      </c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 t="s">
        <v>200</v>
      </c>
      <c r="Q1249" s="4"/>
      <c r="R1249" s="4"/>
      <c r="S1249" s="4"/>
      <c r="T1249" s="4"/>
      <c r="U1249" s="4"/>
      <c r="V1249" s="4"/>
      <c r="W1249" s="4"/>
      <c r="X1249" s="4" t="s">
        <v>201</v>
      </c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 t="s">
        <v>1449</v>
      </c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4"/>
      <c r="BL1249" s="4" t="b">
        <v>0</v>
      </c>
      <c r="BM1249" s="4"/>
      <c r="BN1249" s="4"/>
      <c r="BO1249" s="4"/>
      <c r="BP1249" s="4"/>
      <c r="BQ1249" s="4"/>
      <c r="BR1249" s="4"/>
      <c r="BS1249" s="4"/>
      <c r="BT1249" s="4"/>
      <c r="BU1249" s="4"/>
      <c r="BV1249" s="4"/>
      <c r="BW1249" s="4"/>
    </row>
    <row r="1250" spans="1:75" ht="15.01" customHeight="1">
      <c r="A1250" s="4" t="s">
        <v>209</v>
      </c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 t="s">
        <v>200</v>
      </c>
      <c r="Q1250" s="4"/>
      <c r="R1250" s="4"/>
      <c r="S1250" s="4"/>
      <c r="T1250" s="4"/>
      <c r="U1250" s="4"/>
      <c r="V1250" s="4"/>
      <c r="W1250" s="4"/>
      <c r="X1250" s="4" t="s">
        <v>201</v>
      </c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 t="s">
        <v>1450</v>
      </c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4"/>
      <c r="BL1250" s="4" t="b">
        <v>0</v>
      </c>
      <c r="BM1250" s="4"/>
      <c r="BN1250" s="4"/>
      <c r="BO1250" s="4"/>
      <c r="BP1250" s="4"/>
      <c r="BQ1250" s="4"/>
      <c r="BR1250" s="4"/>
      <c r="BS1250" s="4"/>
      <c r="BT1250" s="4"/>
      <c r="BU1250" s="4"/>
      <c r="BV1250" s="4"/>
      <c r="BW1250" s="4"/>
    </row>
    <row r="1251" spans="1:75" ht="15.01" customHeight="1">
      <c r="A1251" s="4" t="s">
        <v>209</v>
      </c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 t="s">
        <v>200</v>
      </c>
      <c r="Q1251" s="4"/>
      <c r="R1251" s="4"/>
      <c r="S1251" s="4"/>
      <c r="T1251" s="4"/>
      <c r="U1251" s="4"/>
      <c r="V1251" s="4"/>
      <c r="W1251" s="4"/>
      <c r="X1251" s="4" t="s">
        <v>201</v>
      </c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 t="s">
        <v>1451</v>
      </c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4"/>
      <c r="BL1251" s="4" t="b">
        <v>0</v>
      </c>
      <c r="BM1251" s="4"/>
      <c r="BN1251" s="4"/>
      <c r="BO1251" s="4"/>
      <c r="BP1251" s="4"/>
      <c r="BQ1251" s="4"/>
      <c r="BR1251" s="4"/>
      <c r="BS1251" s="4"/>
      <c r="BT1251" s="4"/>
      <c r="BU1251" s="4"/>
      <c r="BV1251" s="4"/>
      <c r="BW1251" s="4"/>
    </row>
    <row r="1252" spans="1:75" ht="15.01" customHeight="1">
      <c r="A1252" s="4" t="s">
        <v>209</v>
      </c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 t="s">
        <v>200</v>
      </c>
      <c r="Q1252" s="4"/>
      <c r="R1252" s="4"/>
      <c r="S1252" s="4"/>
      <c r="T1252" s="4"/>
      <c r="U1252" s="4"/>
      <c r="V1252" s="4"/>
      <c r="W1252" s="4"/>
      <c r="X1252" s="4" t="s">
        <v>201</v>
      </c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 t="s">
        <v>1452</v>
      </c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4"/>
      <c r="BL1252" s="4" t="b">
        <v>0</v>
      </c>
      <c r="BM1252" s="4"/>
      <c r="BN1252" s="4"/>
      <c r="BO1252" s="4"/>
      <c r="BP1252" s="4"/>
      <c r="BQ1252" s="4"/>
      <c r="BR1252" s="4"/>
      <c r="BS1252" s="4"/>
      <c r="BT1252" s="4"/>
      <c r="BU1252" s="4"/>
      <c r="BV1252" s="4"/>
      <c r="BW1252" s="4"/>
    </row>
    <row r="1253" spans="1:75" ht="15.01" customHeight="1">
      <c r="A1253" s="4" t="s">
        <v>209</v>
      </c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 t="s">
        <v>200</v>
      </c>
      <c r="Q1253" s="4"/>
      <c r="R1253" s="4"/>
      <c r="S1253" s="4"/>
      <c r="T1253" s="4"/>
      <c r="U1253" s="4"/>
      <c r="V1253" s="4"/>
      <c r="W1253" s="4"/>
      <c r="X1253" s="4" t="s">
        <v>201</v>
      </c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 t="s">
        <v>1453</v>
      </c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4"/>
      <c r="BL1253" s="4" t="b">
        <v>0</v>
      </c>
      <c r="BM1253" s="4"/>
      <c r="BN1253" s="4"/>
      <c r="BO1253" s="4"/>
      <c r="BP1253" s="4"/>
      <c r="BQ1253" s="4"/>
      <c r="BR1253" s="4"/>
      <c r="BS1253" s="4"/>
      <c r="BT1253" s="4"/>
      <c r="BU1253" s="4"/>
      <c r="BV1253" s="4"/>
      <c r="BW1253" s="4"/>
    </row>
    <row r="1254" spans="1:75" ht="15.01" customHeight="1">
      <c r="A1254" s="4" t="s">
        <v>209</v>
      </c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 t="s">
        <v>200</v>
      </c>
      <c r="Q1254" s="4"/>
      <c r="R1254" s="4"/>
      <c r="S1254" s="4"/>
      <c r="T1254" s="4"/>
      <c r="U1254" s="4"/>
      <c r="V1254" s="4"/>
      <c r="W1254" s="4"/>
      <c r="X1254" s="4" t="s">
        <v>201</v>
      </c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 t="s">
        <v>1454</v>
      </c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  <c r="BL1254" s="4" t="b">
        <v>0</v>
      </c>
      <c r="BM1254" s="4"/>
      <c r="BN1254" s="4"/>
      <c r="BO1254" s="4"/>
      <c r="BP1254" s="4"/>
      <c r="BQ1254" s="4"/>
      <c r="BR1254" s="4"/>
      <c r="BS1254" s="4"/>
      <c r="BT1254" s="4"/>
      <c r="BU1254" s="4"/>
      <c r="BV1254" s="4"/>
      <c r="BW1254" s="4"/>
    </row>
    <row r="1255" spans="1:75" ht="15.01" customHeight="1">
      <c r="A1255" s="4" t="s">
        <v>209</v>
      </c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 t="s">
        <v>200</v>
      </c>
      <c r="Q1255" s="4"/>
      <c r="R1255" s="4"/>
      <c r="S1255" s="4"/>
      <c r="T1255" s="4"/>
      <c r="U1255" s="4"/>
      <c r="V1255" s="4"/>
      <c r="W1255" s="4"/>
      <c r="X1255" s="4" t="s">
        <v>201</v>
      </c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 t="s">
        <v>1455</v>
      </c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J1255" s="4"/>
      <c r="BK1255" s="4"/>
      <c r="BL1255" s="4" t="b">
        <v>0</v>
      </c>
      <c r="BM1255" s="4"/>
      <c r="BN1255" s="4"/>
      <c r="BO1255" s="4"/>
      <c r="BP1255" s="4"/>
      <c r="BQ1255" s="4"/>
      <c r="BR1255" s="4"/>
      <c r="BS1255" s="4"/>
      <c r="BT1255" s="4"/>
      <c r="BU1255" s="4"/>
      <c r="BV1255" s="4"/>
      <c r="BW1255" s="4"/>
    </row>
    <row r="1256" spans="1:75" ht="15.01" customHeight="1">
      <c r="A1256" s="4" t="s">
        <v>209</v>
      </c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 t="s">
        <v>200</v>
      </c>
      <c r="Q1256" s="4"/>
      <c r="R1256" s="4"/>
      <c r="S1256" s="4"/>
      <c r="T1256" s="4"/>
      <c r="U1256" s="4"/>
      <c r="V1256" s="4"/>
      <c r="W1256" s="4"/>
      <c r="X1256" s="4" t="s">
        <v>201</v>
      </c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 t="s">
        <v>1456</v>
      </c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 t="b">
        <v>0</v>
      </c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</row>
    <row r="1257" spans="1:75" ht="15.01" customHeight="1">
      <c r="A1257" s="4" t="s">
        <v>209</v>
      </c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 t="s">
        <v>200</v>
      </c>
      <c r="Q1257" s="4"/>
      <c r="R1257" s="4"/>
      <c r="S1257" s="4"/>
      <c r="T1257" s="4"/>
      <c r="U1257" s="4"/>
      <c r="V1257" s="4"/>
      <c r="W1257" s="4"/>
      <c r="X1257" s="4" t="s">
        <v>201</v>
      </c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 t="s">
        <v>1457</v>
      </c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 t="b">
        <v>0</v>
      </c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</row>
    <row r="1258" spans="1:75" ht="15.01" customHeight="1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 t="s">
        <v>200</v>
      </c>
      <c r="Q1258" s="4"/>
      <c r="R1258" s="4">
        <v>31.3</v>
      </c>
      <c r="S1258" s="4">
        <v>5.3</v>
      </c>
      <c r="T1258" s="4"/>
      <c r="U1258" s="4"/>
      <c r="V1258" s="4"/>
      <c r="W1258" s="4"/>
      <c r="X1258" s="4" t="s">
        <v>201</v>
      </c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 t="s">
        <v>1458</v>
      </c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/>
      <c r="BL1258" s="4" t="b">
        <v>0</v>
      </c>
      <c r="BM1258" s="4"/>
      <c r="BN1258" s="4"/>
      <c r="BO1258" s="4"/>
      <c r="BP1258" s="4"/>
      <c r="BQ1258" s="4"/>
      <c r="BR1258" s="4"/>
      <c r="BS1258" s="4"/>
      <c r="BT1258" s="4"/>
      <c r="BU1258" s="4"/>
      <c r="BV1258" s="4"/>
      <c r="BW1258" s="4"/>
    </row>
    <row r="1259" spans="1:75" ht="15.01" customHeight="1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 t="s">
        <v>200</v>
      </c>
      <c r="Q1259" s="4"/>
      <c r="R1259" s="4">
        <v>-28.1</v>
      </c>
      <c r="S1259" s="4">
        <v>5.5</v>
      </c>
      <c r="T1259" s="4"/>
      <c r="U1259" s="4"/>
      <c r="V1259" s="4"/>
      <c r="W1259" s="4"/>
      <c r="X1259" s="4" t="s">
        <v>201</v>
      </c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 t="s">
        <v>1459</v>
      </c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 t="b">
        <v>0</v>
      </c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</row>
    <row r="1260" spans="1:75" ht="15.01" customHeight="1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 t="s">
        <v>200</v>
      </c>
      <c r="Q1260" s="4"/>
      <c r="R1260" s="4">
        <v>12.3</v>
      </c>
      <c r="S1260" s="4">
        <v>5.2</v>
      </c>
      <c r="T1260" s="4"/>
      <c r="U1260" s="4"/>
      <c r="V1260" s="4"/>
      <c r="W1260" s="4"/>
      <c r="X1260" s="4" t="s">
        <v>201</v>
      </c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 t="s">
        <v>1460</v>
      </c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 t="b">
        <v>0</v>
      </c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</row>
    <row r="1261" spans="1:75" ht="15.01" customHeight="1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 t="s">
        <v>200</v>
      </c>
      <c r="Q1261" s="4"/>
      <c r="R1261" s="4">
        <v>-22.8</v>
      </c>
      <c r="S1261" s="4">
        <v>6.3</v>
      </c>
      <c r="T1261" s="4"/>
      <c r="U1261" s="4"/>
      <c r="V1261" s="4"/>
      <c r="W1261" s="4"/>
      <c r="X1261" s="4" t="s">
        <v>201</v>
      </c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 t="s">
        <v>1461</v>
      </c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J1261" s="4"/>
      <c r="BK1261" s="4"/>
      <c r="BL1261" s="4" t="b">
        <v>0</v>
      </c>
      <c r="BM1261" s="4"/>
      <c r="BN1261" s="4"/>
      <c r="BO1261" s="4"/>
      <c r="BP1261" s="4"/>
      <c r="BQ1261" s="4"/>
      <c r="BR1261" s="4"/>
      <c r="BS1261" s="4"/>
      <c r="BT1261" s="4"/>
      <c r="BU1261" s="4"/>
      <c r="BV1261" s="4"/>
      <c r="BW1261" s="4"/>
    </row>
    <row r="1262" spans="1:75" ht="15.01" customHeight="1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 t="s">
        <v>200</v>
      </c>
      <c r="Q1262" s="4"/>
      <c r="R1262" s="4">
        <v>-100.6</v>
      </c>
      <c r="S1262" s="4">
        <v>11</v>
      </c>
      <c r="T1262" s="4"/>
      <c r="U1262" s="4"/>
      <c r="V1262" s="4"/>
      <c r="W1262" s="4"/>
      <c r="X1262" s="4" t="s">
        <v>201</v>
      </c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 t="s">
        <v>1462</v>
      </c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 t="b">
        <v>0</v>
      </c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</row>
    <row r="1263" spans="1:75" ht="15.01" customHeight="1">
      <c r="A1263" s="4" t="s">
        <v>209</v>
      </c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 t="s">
        <v>200</v>
      </c>
      <c r="Q1263" s="4"/>
      <c r="R1263" s="4"/>
      <c r="S1263" s="4"/>
      <c r="T1263" s="4"/>
      <c r="U1263" s="4"/>
      <c r="V1263" s="4"/>
      <c r="W1263" s="4"/>
      <c r="X1263" s="4" t="s">
        <v>201</v>
      </c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 t="s">
        <v>1463</v>
      </c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 t="b">
        <v>0</v>
      </c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</row>
    <row r="1264" spans="1:75" ht="15.01" customHeight="1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 t="s">
        <v>200</v>
      </c>
      <c r="Q1264" s="4"/>
      <c r="R1264" s="4">
        <v>-3.7</v>
      </c>
      <c r="S1264" s="4">
        <v>5.2</v>
      </c>
      <c r="T1264" s="4"/>
      <c r="U1264" s="4"/>
      <c r="V1264" s="4"/>
      <c r="W1264" s="4"/>
      <c r="X1264" s="4" t="s">
        <v>201</v>
      </c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 t="s">
        <v>1464</v>
      </c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4"/>
      <c r="BL1264" s="4" t="b">
        <v>0</v>
      </c>
      <c r="BM1264" s="4"/>
      <c r="BN1264" s="4"/>
      <c r="BO1264" s="4"/>
      <c r="BP1264" s="4"/>
      <c r="BQ1264" s="4"/>
      <c r="BR1264" s="4"/>
      <c r="BS1264" s="4"/>
      <c r="BT1264" s="4"/>
      <c r="BU1264" s="4"/>
      <c r="BV1264" s="4"/>
      <c r="BW1264" s="4"/>
    </row>
    <row r="1265" spans="1:75" ht="15.01" customHeight="1">
      <c r="A1265" s="4" t="s">
        <v>209</v>
      </c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 t="s">
        <v>200</v>
      </c>
      <c r="Q1265" s="4"/>
      <c r="R1265" s="4"/>
      <c r="S1265" s="4"/>
      <c r="T1265" s="4"/>
      <c r="U1265" s="4"/>
      <c r="V1265" s="4"/>
      <c r="W1265" s="4"/>
      <c r="X1265" s="4" t="s">
        <v>201</v>
      </c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 t="s">
        <v>1465</v>
      </c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4"/>
      <c r="BL1265" s="4" t="b">
        <v>0</v>
      </c>
      <c r="BM1265" s="4"/>
      <c r="BN1265" s="4"/>
      <c r="BO1265" s="4"/>
      <c r="BP1265" s="4"/>
      <c r="BQ1265" s="4"/>
      <c r="BR1265" s="4"/>
      <c r="BS1265" s="4"/>
      <c r="BT1265" s="4"/>
      <c r="BU1265" s="4"/>
      <c r="BV1265" s="4"/>
      <c r="BW1265" s="4"/>
    </row>
    <row r="1266" spans="1:75" ht="15.01" customHeight="1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 t="s">
        <v>200</v>
      </c>
      <c r="Q1266" s="4"/>
      <c r="R1266" s="4">
        <v>-0.1</v>
      </c>
      <c r="S1266" s="4">
        <v>3.4</v>
      </c>
      <c r="T1266" s="4"/>
      <c r="U1266" s="4"/>
      <c r="V1266" s="4"/>
      <c r="W1266" s="4"/>
      <c r="X1266" s="4" t="s">
        <v>201</v>
      </c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 t="s">
        <v>1466</v>
      </c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 t="b">
        <v>0</v>
      </c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</row>
    <row r="1267" spans="1:75" ht="15.01" customHeight="1">
      <c r="A1267" s="4" t="s">
        <v>209</v>
      </c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 t="s">
        <v>200</v>
      </c>
      <c r="Q1267" s="4"/>
      <c r="R1267" s="4"/>
      <c r="S1267" s="4"/>
      <c r="T1267" s="4"/>
      <c r="U1267" s="4"/>
      <c r="V1267" s="4"/>
      <c r="W1267" s="4"/>
      <c r="X1267" s="4" t="s">
        <v>201</v>
      </c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 t="s">
        <v>1467</v>
      </c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 t="b">
        <v>0</v>
      </c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</row>
    <row r="1268" spans="1:75" ht="15.01" customHeight="1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 t="s">
        <v>200</v>
      </c>
      <c r="Q1268" s="4"/>
      <c r="R1268" s="4">
        <v>-9.9</v>
      </c>
      <c r="S1268" s="4">
        <v>5.3</v>
      </c>
      <c r="T1268" s="4"/>
      <c r="U1268" s="4"/>
      <c r="V1268" s="4"/>
      <c r="W1268" s="4"/>
      <c r="X1268" s="4" t="s">
        <v>201</v>
      </c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 t="s">
        <v>1468</v>
      </c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 t="b">
        <v>0</v>
      </c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</row>
    <row r="1269" spans="1:75" ht="15.01" customHeight="1">
      <c r="A1269" s="4" t="s">
        <v>209</v>
      </c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 t="s">
        <v>200</v>
      </c>
      <c r="Q1269" s="4"/>
      <c r="R1269" s="4"/>
      <c r="S1269" s="4"/>
      <c r="T1269" s="4"/>
      <c r="U1269" s="4"/>
      <c r="V1269" s="4"/>
      <c r="W1269" s="4"/>
      <c r="X1269" s="4" t="s">
        <v>201</v>
      </c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 t="s">
        <v>1469</v>
      </c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 t="b">
        <v>0</v>
      </c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</row>
    <row r="1270" spans="1:75" ht="15.01" customHeight="1">
      <c r="A1270" s="4" t="s">
        <v>209</v>
      </c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 t="s">
        <v>200</v>
      </c>
      <c r="Q1270" s="4"/>
      <c r="R1270" s="4"/>
      <c r="S1270" s="4"/>
      <c r="T1270" s="4"/>
      <c r="U1270" s="4"/>
      <c r="V1270" s="4"/>
      <c r="W1270" s="4"/>
      <c r="X1270" s="4" t="s">
        <v>201</v>
      </c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 t="s">
        <v>1470</v>
      </c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  <c r="BL1270" s="4" t="b">
        <v>0</v>
      </c>
      <c r="BM1270" s="4"/>
      <c r="BN1270" s="4"/>
      <c r="BO1270" s="4"/>
      <c r="BP1270" s="4"/>
      <c r="BQ1270" s="4"/>
      <c r="BR1270" s="4"/>
      <c r="BS1270" s="4"/>
      <c r="BT1270" s="4"/>
      <c r="BU1270" s="4"/>
      <c r="BV1270" s="4"/>
      <c r="BW1270" s="4"/>
    </row>
    <row r="1271" spans="1:75" ht="15.01" customHeight="1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 t="s">
        <v>200</v>
      </c>
      <c r="Q1271" s="4"/>
      <c r="R1271" s="4">
        <v>14.5</v>
      </c>
      <c r="S1271" s="4">
        <v>5.7</v>
      </c>
      <c r="T1271" s="4"/>
      <c r="U1271" s="4"/>
      <c r="V1271" s="4"/>
      <c r="W1271" s="4"/>
      <c r="X1271" s="4" t="s">
        <v>201</v>
      </c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 t="s">
        <v>1471</v>
      </c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  <c r="BJ1271" s="4"/>
      <c r="BK1271" s="4"/>
      <c r="BL1271" s="4" t="b">
        <v>0</v>
      </c>
      <c r="BM1271" s="4"/>
      <c r="BN1271" s="4"/>
      <c r="BO1271" s="4"/>
      <c r="BP1271" s="4"/>
      <c r="BQ1271" s="4"/>
      <c r="BR1271" s="4"/>
      <c r="BS1271" s="4"/>
      <c r="BT1271" s="4"/>
      <c r="BU1271" s="4"/>
      <c r="BV1271" s="4"/>
      <c r="BW1271" s="4"/>
    </row>
    <row r="1272" spans="1:75" ht="15.01" customHeight="1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 t="s">
        <v>200</v>
      </c>
      <c r="Q1272" s="4"/>
      <c r="R1272" s="4">
        <v>0.6</v>
      </c>
      <c r="S1272" s="4">
        <v>5.8</v>
      </c>
      <c r="T1272" s="4"/>
      <c r="U1272" s="4"/>
      <c r="V1272" s="4"/>
      <c r="W1272" s="4"/>
      <c r="X1272" s="4" t="s">
        <v>201</v>
      </c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 t="s">
        <v>1472</v>
      </c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4"/>
      <c r="BL1272" s="4" t="b">
        <v>0</v>
      </c>
      <c r="BM1272" s="4"/>
      <c r="BN1272" s="4"/>
      <c r="BO1272" s="4"/>
      <c r="BP1272" s="4"/>
      <c r="BQ1272" s="4"/>
      <c r="BR1272" s="4"/>
      <c r="BS1272" s="4"/>
      <c r="BT1272" s="4"/>
      <c r="BU1272" s="4"/>
      <c r="BV1272" s="4"/>
      <c r="BW1272" s="4"/>
    </row>
    <row r="1273" spans="1:75" ht="15.01" customHeight="1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 t="s">
        <v>200</v>
      </c>
      <c r="Q1273" s="4"/>
      <c r="R1273" s="4">
        <v>-30.6</v>
      </c>
      <c r="S1273" s="4">
        <v>6.6</v>
      </c>
      <c r="T1273" s="4"/>
      <c r="U1273" s="4"/>
      <c r="V1273" s="4"/>
      <c r="W1273" s="4"/>
      <c r="X1273" s="4" t="s">
        <v>201</v>
      </c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 t="s">
        <v>1473</v>
      </c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4"/>
      <c r="BL1273" s="4" t="b">
        <v>0</v>
      </c>
      <c r="BM1273" s="4"/>
      <c r="BN1273" s="4"/>
      <c r="BO1273" s="4"/>
      <c r="BP1273" s="4"/>
      <c r="BQ1273" s="4"/>
      <c r="BR1273" s="4"/>
      <c r="BS1273" s="4"/>
      <c r="BT1273" s="4"/>
      <c r="BU1273" s="4"/>
      <c r="BV1273" s="4"/>
      <c r="BW1273" s="4"/>
    </row>
    <row r="1274" spans="1:75" ht="15.01" customHeight="1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 t="s">
        <v>200</v>
      </c>
      <c r="Q1274" s="4"/>
      <c r="R1274" s="4">
        <v>-25.3</v>
      </c>
      <c r="S1274" s="4">
        <v>6.6</v>
      </c>
      <c r="T1274" s="4"/>
      <c r="U1274" s="4"/>
      <c r="V1274" s="4"/>
      <c r="W1274" s="4"/>
      <c r="X1274" s="4" t="s">
        <v>201</v>
      </c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 t="s">
        <v>1474</v>
      </c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 t="b">
        <v>0</v>
      </c>
      <c r="BM1274" s="4"/>
      <c r="BN1274" s="4"/>
      <c r="BO1274" s="4"/>
      <c r="BP1274" s="4"/>
      <c r="BQ1274" s="4"/>
      <c r="BR1274" s="4"/>
      <c r="BS1274" s="4"/>
      <c r="BT1274" s="4"/>
      <c r="BU1274" s="4"/>
      <c r="BV1274" s="4"/>
      <c r="BW1274" s="4"/>
    </row>
    <row r="1275" spans="1:75" ht="15.01" customHeight="1">
      <c r="A1275" s="4" t="s">
        <v>209</v>
      </c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 t="s">
        <v>200</v>
      </c>
      <c r="Q1275" s="4"/>
      <c r="R1275" s="4"/>
      <c r="S1275" s="4"/>
      <c r="T1275" s="4"/>
      <c r="U1275" s="4"/>
      <c r="V1275" s="4"/>
      <c r="W1275" s="4"/>
      <c r="X1275" s="4" t="s">
        <v>201</v>
      </c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 t="s">
        <v>1475</v>
      </c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/>
      <c r="BL1275" s="4" t="b">
        <v>0</v>
      </c>
      <c r="BM1275" s="4"/>
      <c r="BN1275" s="4"/>
      <c r="BO1275" s="4"/>
      <c r="BP1275" s="4"/>
      <c r="BQ1275" s="4"/>
      <c r="BR1275" s="4"/>
      <c r="BS1275" s="4"/>
      <c r="BT1275" s="4"/>
      <c r="BU1275" s="4"/>
      <c r="BV1275" s="4"/>
      <c r="BW1275" s="4"/>
    </row>
    <row r="1276" spans="1:75" ht="15.01" customHeight="1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 t="s">
        <v>200</v>
      </c>
      <c r="Q1276" s="4"/>
      <c r="R1276" s="4">
        <v>-36.9</v>
      </c>
      <c r="S1276" s="4">
        <v>9.9</v>
      </c>
      <c r="T1276" s="4"/>
      <c r="U1276" s="4"/>
      <c r="V1276" s="4"/>
      <c r="W1276" s="4"/>
      <c r="X1276" s="4" t="s">
        <v>201</v>
      </c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 t="s">
        <v>1476</v>
      </c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 t="b">
        <v>0</v>
      </c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</row>
    <row r="1277" spans="1:75" ht="15.01" customHeight="1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 t="s">
        <v>200</v>
      </c>
      <c r="Q1277" s="4"/>
      <c r="R1277" s="4">
        <v>23.1</v>
      </c>
      <c r="S1277" s="4">
        <v>9.9</v>
      </c>
      <c r="T1277" s="4"/>
      <c r="U1277" s="4"/>
      <c r="V1277" s="4"/>
      <c r="W1277" s="4"/>
      <c r="X1277" s="4" t="s">
        <v>201</v>
      </c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 t="s">
        <v>1477</v>
      </c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4"/>
      <c r="BL1277" s="4" t="b">
        <v>0</v>
      </c>
      <c r="BM1277" s="4"/>
      <c r="BN1277" s="4"/>
      <c r="BO1277" s="4"/>
      <c r="BP1277" s="4"/>
      <c r="BQ1277" s="4"/>
      <c r="BR1277" s="4"/>
      <c r="BS1277" s="4"/>
      <c r="BT1277" s="4"/>
      <c r="BU1277" s="4"/>
      <c r="BV1277" s="4"/>
      <c r="BW1277" s="4"/>
    </row>
    <row r="1278" spans="1:75" ht="15.01" customHeight="1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 t="s">
        <v>200</v>
      </c>
      <c r="Q1278" s="4"/>
      <c r="R1278" s="4">
        <v>24.1</v>
      </c>
      <c r="S1278" s="4">
        <v>9.9</v>
      </c>
      <c r="T1278" s="4"/>
      <c r="U1278" s="4"/>
      <c r="V1278" s="4"/>
      <c r="W1278" s="4"/>
      <c r="X1278" s="4" t="s">
        <v>201</v>
      </c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 t="s">
        <v>1478</v>
      </c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4"/>
      <c r="BL1278" s="4" t="b">
        <v>0</v>
      </c>
      <c r="BM1278" s="4"/>
      <c r="BN1278" s="4"/>
      <c r="BO1278" s="4"/>
      <c r="BP1278" s="4"/>
      <c r="BQ1278" s="4"/>
      <c r="BR1278" s="4"/>
      <c r="BS1278" s="4"/>
      <c r="BT1278" s="4"/>
      <c r="BU1278" s="4"/>
      <c r="BV1278" s="4"/>
      <c r="BW1278" s="4"/>
    </row>
    <row r="1279" spans="1:75" ht="15.01" customHeight="1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 t="s">
        <v>200</v>
      </c>
      <c r="Q1279" s="4"/>
      <c r="R1279" s="4">
        <v>-170.4</v>
      </c>
      <c r="S1279" s="4">
        <v>12.9</v>
      </c>
      <c r="T1279" s="4"/>
      <c r="U1279" s="4"/>
      <c r="V1279" s="4"/>
      <c r="W1279" s="4"/>
      <c r="X1279" s="4" t="s">
        <v>201</v>
      </c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 t="s">
        <v>1479</v>
      </c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J1279" s="4"/>
      <c r="BK1279" s="4"/>
      <c r="BL1279" s="4" t="b">
        <v>0</v>
      </c>
      <c r="BM1279" s="4"/>
      <c r="BN1279" s="4"/>
      <c r="BO1279" s="4"/>
      <c r="BP1279" s="4"/>
      <c r="BQ1279" s="4"/>
      <c r="BR1279" s="4"/>
      <c r="BS1279" s="4"/>
      <c r="BT1279" s="4"/>
      <c r="BU1279" s="4"/>
      <c r="BV1279" s="4"/>
      <c r="BW1279" s="4"/>
    </row>
    <row r="1280" spans="1:75" ht="15.01" customHeight="1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 t="s">
        <v>200</v>
      </c>
      <c r="Q1280" s="4"/>
      <c r="R1280" s="4">
        <v>-1.5</v>
      </c>
      <c r="S1280" s="4">
        <v>9.9</v>
      </c>
      <c r="T1280" s="4"/>
      <c r="U1280" s="4"/>
      <c r="V1280" s="4"/>
      <c r="W1280" s="4"/>
      <c r="X1280" s="4" t="s">
        <v>201</v>
      </c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 t="s">
        <v>1480</v>
      </c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 t="b">
        <v>0</v>
      </c>
      <c r="BM1280" s="4"/>
      <c r="BN1280" s="4"/>
      <c r="BO1280" s="4"/>
      <c r="BP1280" s="4"/>
      <c r="BQ1280" s="4"/>
      <c r="BR1280" s="4"/>
      <c r="BS1280" s="4"/>
      <c r="BT1280" s="4"/>
      <c r="BU1280" s="4"/>
      <c r="BV1280" s="4"/>
      <c r="BW1280" s="4"/>
    </row>
    <row r="1281" spans="1:75" ht="15.01" customHeight="1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 t="s">
        <v>200</v>
      </c>
      <c r="Q1281" s="4"/>
      <c r="R1281" s="4">
        <v>-110.4</v>
      </c>
      <c r="S1281" s="4">
        <v>12.8</v>
      </c>
      <c r="T1281" s="4"/>
      <c r="U1281" s="4"/>
      <c r="V1281" s="4"/>
      <c r="W1281" s="4"/>
      <c r="X1281" s="4" t="s">
        <v>201</v>
      </c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 t="s">
        <v>1481</v>
      </c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4"/>
      <c r="BL1281" s="4" t="b">
        <v>0</v>
      </c>
      <c r="BM1281" s="4"/>
      <c r="BN1281" s="4"/>
      <c r="BO1281" s="4"/>
      <c r="BP1281" s="4"/>
      <c r="BQ1281" s="4"/>
      <c r="BR1281" s="4"/>
      <c r="BS1281" s="4"/>
      <c r="BT1281" s="4"/>
      <c r="BU1281" s="4"/>
      <c r="BV1281" s="4"/>
      <c r="BW1281" s="4"/>
    </row>
    <row r="1282" spans="1:75" ht="15.01" customHeight="1">
      <c r="A1282" s="4" t="s">
        <v>209</v>
      </c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 t="s">
        <v>200</v>
      </c>
      <c r="Q1282" s="4"/>
      <c r="R1282" s="4"/>
      <c r="S1282" s="4"/>
      <c r="T1282" s="4"/>
      <c r="U1282" s="4"/>
      <c r="V1282" s="4"/>
      <c r="W1282" s="4"/>
      <c r="X1282" s="4" t="s">
        <v>201</v>
      </c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 t="s">
        <v>1482</v>
      </c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4"/>
      <c r="BL1282" s="4" t="b">
        <v>0</v>
      </c>
      <c r="BM1282" s="4"/>
      <c r="BN1282" s="4"/>
      <c r="BO1282" s="4"/>
      <c r="BP1282" s="4"/>
      <c r="BQ1282" s="4"/>
      <c r="BR1282" s="4"/>
      <c r="BS1282" s="4"/>
      <c r="BT1282" s="4"/>
      <c r="BU1282" s="4"/>
      <c r="BV1282" s="4"/>
      <c r="BW1282" s="4"/>
    </row>
    <row r="1283" spans="1:75" ht="15.01" customHeight="1">
      <c r="A1283" s="4" t="s">
        <v>209</v>
      </c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 t="s">
        <v>200</v>
      </c>
      <c r="Q1283" s="4"/>
      <c r="R1283" s="4"/>
      <c r="S1283" s="4"/>
      <c r="T1283" s="4"/>
      <c r="U1283" s="4"/>
      <c r="V1283" s="4"/>
      <c r="W1283" s="4"/>
      <c r="X1283" s="4" t="s">
        <v>201</v>
      </c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 t="s">
        <v>1483</v>
      </c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/>
      <c r="BL1283" s="4" t="b">
        <v>0</v>
      </c>
      <c r="BM1283" s="4"/>
      <c r="BN1283" s="4"/>
      <c r="BO1283" s="4"/>
      <c r="BP1283" s="4"/>
      <c r="BQ1283" s="4"/>
      <c r="BR1283" s="4"/>
      <c r="BS1283" s="4"/>
      <c r="BT1283" s="4"/>
      <c r="BU1283" s="4"/>
      <c r="BV1283" s="4"/>
      <c r="BW1283" s="4"/>
    </row>
    <row r="1284" spans="1:75" ht="15.01" customHeight="1">
      <c r="A1284" s="4" t="s">
        <v>209</v>
      </c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 t="s">
        <v>200</v>
      </c>
      <c r="Q1284" s="4"/>
      <c r="R1284" s="4"/>
      <c r="S1284" s="4"/>
      <c r="T1284" s="4"/>
      <c r="U1284" s="4"/>
      <c r="V1284" s="4"/>
      <c r="W1284" s="4"/>
      <c r="X1284" s="4" t="s">
        <v>201</v>
      </c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 t="s">
        <v>1484</v>
      </c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 t="b">
        <v>0</v>
      </c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</row>
    <row r="1285" spans="1:75" ht="15.01" customHeight="1">
      <c r="A1285" s="4" t="s">
        <v>209</v>
      </c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 t="s">
        <v>200</v>
      </c>
      <c r="Q1285" s="4"/>
      <c r="R1285" s="4"/>
      <c r="S1285" s="4"/>
      <c r="T1285" s="4"/>
      <c r="U1285" s="4"/>
      <c r="V1285" s="4"/>
      <c r="W1285" s="4"/>
      <c r="X1285" s="4" t="s">
        <v>201</v>
      </c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 t="s">
        <v>1485</v>
      </c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4"/>
      <c r="BL1285" s="4" t="b">
        <v>0</v>
      </c>
      <c r="BM1285" s="4"/>
      <c r="BN1285" s="4"/>
      <c r="BO1285" s="4"/>
      <c r="BP1285" s="4"/>
      <c r="BQ1285" s="4"/>
      <c r="BR1285" s="4"/>
      <c r="BS1285" s="4"/>
      <c r="BT1285" s="4"/>
      <c r="BU1285" s="4"/>
      <c r="BV1285" s="4"/>
      <c r="BW1285" s="4"/>
    </row>
    <row r="1286" spans="1:75" ht="15.01" customHeight="1">
      <c r="A1286" s="4" t="s">
        <v>209</v>
      </c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 t="s">
        <v>200</v>
      </c>
      <c r="Q1286" s="4"/>
      <c r="R1286" s="4"/>
      <c r="S1286" s="4"/>
      <c r="T1286" s="4"/>
      <c r="U1286" s="4"/>
      <c r="V1286" s="4"/>
      <c r="W1286" s="4"/>
      <c r="X1286" s="4" t="s">
        <v>201</v>
      </c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 t="s">
        <v>1486</v>
      </c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4"/>
      <c r="BL1286" s="4" t="b">
        <v>0</v>
      </c>
      <c r="BM1286" s="4"/>
      <c r="BN1286" s="4"/>
      <c r="BO1286" s="4"/>
      <c r="BP1286" s="4"/>
      <c r="BQ1286" s="4"/>
      <c r="BR1286" s="4"/>
      <c r="BS1286" s="4"/>
      <c r="BT1286" s="4"/>
      <c r="BU1286" s="4"/>
      <c r="BV1286" s="4"/>
      <c r="BW1286" s="4"/>
    </row>
    <row r="1287" spans="1:75" ht="15.01" customHeight="1">
      <c r="A1287" s="4" t="s">
        <v>209</v>
      </c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 t="s">
        <v>200</v>
      </c>
      <c r="Q1287" s="4"/>
      <c r="R1287" s="4"/>
      <c r="S1287" s="4"/>
      <c r="T1287" s="4"/>
      <c r="U1287" s="4"/>
      <c r="V1287" s="4"/>
      <c r="W1287" s="4"/>
      <c r="X1287" s="4" t="s">
        <v>201</v>
      </c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 t="s">
        <v>1487</v>
      </c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4"/>
      <c r="BL1287" s="4" t="b">
        <v>0</v>
      </c>
      <c r="BM1287" s="4"/>
      <c r="BN1287" s="4"/>
      <c r="BO1287" s="4"/>
      <c r="BP1287" s="4"/>
      <c r="BQ1287" s="4"/>
      <c r="BR1287" s="4"/>
      <c r="BS1287" s="4"/>
      <c r="BT1287" s="4"/>
      <c r="BU1287" s="4"/>
      <c r="BV1287" s="4"/>
      <c r="BW1287" s="4"/>
    </row>
    <row r="1288" spans="1:75" ht="15.01" customHeight="1">
      <c r="A1288" s="4" t="s">
        <v>209</v>
      </c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 t="s">
        <v>200</v>
      </c>
      <c r="Q1288" s="4"/>
      <c r="R1288" s="4"/>
      <c r="S1288" s="4"/>
      <c r="T1288" s="4"/>
      <c r="U1288" s="4"/>
      <c r="V1288" s="4"/>
      <c r="W1288" s="4"/>
      <c r="X1288" s="4" t="s">
        <v>201</v>
      </c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 t="s">
        <v>1488</v>
      </c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  <c r="BL1288" s="4" t="b">
        <v>0</v>
      </c>
      <c r="BM1288" s="4"/>
      <c r="BN1288" s="4"/>
      <c r="BO1288" s="4"/>
      <c r="BP1288" s="4"/>
      <c r="BQ1288" s="4"/>
      <c r="BR1288" s="4"/>
      <c r="BS1288" s="4"/>
      <c r="BT1288" s="4"/>
      <c r="BU1288" s="4"/>
      <c r="BV1288" s="4"/>
      <c r="BW1288" s="4"/>
    </row>
    <row r="1289" spans="1:75" ht="15.01" customHeight="1">
      <c r="A1289" s="4" t="s">
        <v>209</v>
      </c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 t="s">
        <v>200</v>
      </c>
      <c r="Q1289" s="4"/>
      <c r="R1289" s="4"/>
      <c r="S1289" s="4"/>
      <c r="T1289" s="4"/>
      <c r="U1289" s="4"/>
      <c r="V1289" s="4"/>
      <c r="W1289" s="4"/>
      <c r="X1289" s="4" t="s">
        <v>201</v>
      </c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 t="s">
        <v>1489</v>
      </c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/>
      <c r="BL1289" s="4" t="b">
        <v>0</v>
      </c>
      <c r="BM1289" s="4"/>
      <c r="BN1289" s="4"/>
      <c r="BO1289" s="4"/>
      <c r="BP1289" s="4"/>
      <c r="BQ1289" s="4"/>
      <c r="BR1289" s="4"/>
      <c r="BS1289" s="4"/>
      <c r="BT1289" s="4"/>
      <c r="BU1289" s="4"/>
      <c r="BV1289" s="4"/>
      <c r="BW1289" s="4"/>
    </row>
    <row r="1290" spans="1:75" ht="15.01" customHeight="1">
      <c r="A1290" s="4" t="s">
        <v>209</v>
      </c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 t="s">
        <v>200</v>
      </c>
      <c r="Q1290" s="4"/>
      <c r="R1290" s="4"/>
      <c r="S1290" s="4"/>
      <c r="T1290" s="4"/>
      <c r="U1290" s="4"/>
      <c r="V1290" s="4"/>
      <c r="W1290" s="4"/>
      <c r="X1290" s="4" t="s">
        <v>201</v>
      </c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 t="s">
        <v>1490</v>
      </c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4"/>
      <c r="BL1290" s="4" t="b">
        <v>0</v>
      </c>
      <c r="BM1290" s="4"/>
      <c r="BN1290" s="4"/>
      <c r="BO1290" s="4"/>
      <c r="BP1290" s="4"/>
      <c r="BQ1290" s="4"/>
      <c r="BR1290" s="4"/>
      <c r="BS1290" s="4"/>
      <c r="BT1290" s="4"/>
      <c r="BU1290" s="4"/>
      <c r="BV1290" s="4"/>
      <c r="BW1290" s="4"/>
    </row>
    <row r="1291" spans="1:75" ht="15.01" customHeight="1">
      <c r="A1291" s="4" t="s">
        <v>209</v>
      </c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 t="s">
        <v>200</v>
      </c>
      <c r="Q1291" s="4"/>
      <c r="R1291" s="4"/>
      <c r="S1291" s="4"/>
      <c r="T1291" s="4"/>
      <c r="U1291" s="4"/>
      <c r="V1291" s="4"/>
      <c r="W1291" s="4"/>
      <c r="X1291" s="4" t="s">
        <v>201</v>
      </c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 t="s">
        <v>1491</v>
      </c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4"/>
      <c r="BL1291" s="4" t="b">
        <v>0</v>
      </c>
      <c r="BM1291" s="4"/>
      <c r="BN1291" s="4"/>
      <c r="BO1291" s="4"/>
      <c r="BP1291" s="4"/>
      <c r="BQ1291" s="4"/>
      <c r="BR1291" s="4"/>
      <c r="BS1291" s="4"/>
      <c r="BT1291" s="4"/>
      <c r="BU1291" s="4"/>
      <c r="BV1291" s="4"/>
      <c r="BW1291" s="4"/>
    </row>
    <row r="1292" spans="1:75" ht="15.01" customHeight="1">
      <c r="A1292" s="4" t="s">
        <v>209</v>
      </c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 t="s">
        <v>200</v>
      </c>
      <c r="Q1292" s="4"/>
      <c r="R1292" s="4"/>
      <c r="S1292" s="4"/>
      <c r="T1292" s="4"/>
      <c r="U1292" s="4"/>
      <c r="V1292" s="4"/>
      <c r="W1292" s="4"/>
      <c r="X1292" s="4" t="s">
        <v>201</v>
      </c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 t="s">
        <v>1492</v>
      </c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  <c r="BL1292" s="4" t="b">
        <v>0</v>
      </c>
      <c r="BM1292" s="4"/>
      <c r="BN1292" s="4"/>
      <c r="BO1292" s="4"/>
      <c r="BP1292" s="4"/>
      <c r="BQ1292" s="4"/>
      <c r="BR1292" s="4"/>
      <c r="BS1292" s="4"/>
      <c r="BT1292" s="4"/>
      <c r="BU1292" s="4"/>
      <c r="BV1292" s="4"/>
      <c r="BW1292" s="4"/>
    </row>
    <row r="1293" spans="1:75" ht="15.01" customHeight="1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 t="s">
        <v>200</v>
      </c>
      <c r="Q1293" s="4"/>
      <c r="R1293" s="4">
        <v>-25.3</v>
      </c>
      <c r="S1293" s="4">
        <v>18.7</v>
      </c>
      <c r="T1293" s="4"/>
      <c r="U1293" s="4"/>
      <c r="V1293" s="4"/>
      <c r="W1293" s="4"/>
      <c r="X1293" s="4" t="s">
        <v>201</v>
      </c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 t="s">
        <v>1493</v>
      </c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4"/>
      <c r="BL1293" s="4" t="b">
        <v>0</v>
      </c>
      <c r="BM1293" s="4"/>
      <c r="BN1293" s="4"/>
      <c r="BO1293" s="4"/>
      <c r="BP1293" s="4"/>
      <c r="BQ1293" s="4"/>
      <c r="BR1293" s="4"/>
      <c r="BS1293" s="4"/>
      <c r="BT1293" s="4"/>
      <c r="BU1293" s="4"/>
      <c r="BV1293" s="4"/>
      <c r="BW1293" s="4"/>
    </row>
    <row r="1294" spans="1:75" ht="15.01" customHeight="1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 t="s">
        <v>200</v>
      </c>
      <c r="Q1294" s="4"/>
      <c r="R1294" s="4">
        <v>-311.8</v>
      </c>
      <c r="S1294" s="4">
        <v>12.1</v>
      </c>
      <c r="T1294" s="4"/>
      <c r="U1294" s="4"/>
      <c r="V1294" s="4"/>
      <c r="W1294" s="4"/>
      <c r="X1294" s="4" t="s">
        <v>201</v>
      </c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 t="s">
        <v>1494</v>
      </c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/>
      <c r="BL1294" s="4" t="b">
        <v>0</v>
      </c>
      <c r="BM1294" s="4"/>
      <c r="BN1294" s="4"/>
      <c r="BO1294" s="4"/>
      <c r="BP1294" s="4"/>
      <c r="BQ1294" s="4"/>
      <c r="BR1294" s="4"/>
      <c r="BS1294" s="4"/>
      <c r="BT1294" s="4"/>
      <c r="BU1294" s="4"/>
      <c r="BV1294" s="4"/>
      <c r="BW1294" s="4"/>
    </row>
    <row r="1295" spans="1:75" ht="15.01" customHeight="1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 t="s">
        <v>200</v>
      </c>
      <c r="Q1295" s="4"/>
      <c r="R1295" s="4">
        <v>-252.4</v>
      </c>
      <c r="S1295" s="4">
        <v>12.1</v>
      </c>
      <c r="T1295" s="4"/>
      <c r="U1295" s="4"/>
      <c r="V1295" s="4"/>
      <c r="W1295" s="4"/>
      <c r="X1295" s="4" t="s">
        <v>201</v>
      </c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 t="s">
        <v>1495</v>
      </c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4"/>
      <c r="BL1295" s="4" t="b">
        <v>0</v>
      </c>
      <c r="BM1295" s="4"/>
      <c r="BN1295" s="4"/>
      <c r="BO1295" s="4"/>
      <c r="BP1295" s="4"/>
      <c r="BQ1295" s="4"/>
      <c r="BR1295" s="4"/>
      <c r="BS1295" s="4"/>
      <c r="BT1295" s="4"/>
      <c r="BU1295" s="4"/>
      <c r="BV1295" s="4"/>
      <c r="BW1295" s="4"/>
    </row>
    <row r="1296" spans="1:75" ht="15.01" customHeight="1">
      <c r="A1296" s="4" t="s">
        <v>209</v>
      </c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 t="s">
        <v>200</v>
      </c>
      <c r="Q1296" s="4"/>
      <c r="R1296" s="4"/>
      <c r="S1296" s="4"/>
      <c r="T1296" s="4"/>
      <c r="U1296" s="4"/>
      <c r="V1296" s="4"/>
      <c r="W1296" s="4"/>
      <c r="X1296" s="4" t="s">
        <v>201</v>
      </c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 t="s">
        <v>1496</v>
      </c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4"/>
      <c r="BL1296" s="4" t="b">
        <v>0</v>
      </c>
      <c r="BM1296" s="4"/>
      <c r="BN1296" s="4"/>
      <c r="BO1296" s="4"/>
      <c r="BP1296" s="4"/>
      <c r="BQ1296" s="4"/>
      <c r="BR1296" s="4"/>
      <c r="BS1296" s="4"/>
      <c r="BT1296" s="4"/>
      <c r="BU1296" s="4"/>
      <c r="BV1296" s="4"/>
      <c r="BW1296" s="4"/>
    </row>
    <row r="1297" spans="1:75" ht="15.01" customHeight="1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 t="s">
        <v>200</v>
      </c>
      <c r="Q1297" s="4"/>
      <c r="R1297" s="4">
        <v>-15.4</v>
      </c>
      <c r="S1297" s="4">
        <v>1.1</v>
      </c>
      <c r="T1297" s="4"/>
      <c r="U1297" s="4"/>
      <c r="V1297" s="4"/>
      <c r="W1297" s="4"/>
      <c r="X1297" s="4" t="s">
        <v>201</v>
      </c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 t="s">
        <v>1497</v>
      </c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 t="b">
        <v>0</v>
      </c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</row>
    <row r="1298" spans="1:75" ht="15.01" customHeight="1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 t="s">
        <v>200</v>
      </c>
      <c r="Q1298" s="4"/>
      <c r="R1298" s="4">
        <v>18.4</v>
      </c>
      <c r="S1298" s="4">
        <v>0.9</v>
      </c>
      <c r="T1298" s="4"/>
      <c r="U1298" s="4"/>
      <c r="V1298" s="4"/>
      <c r="W1298" s="4"/>
      <c r="X1298" s="4" t="s">
        <v>201</v>
      </c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 t="s">
        <v>1498</v>
      </c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 t="b">
        <v>0</v>
      </c>
      <c r="BM1298" s="4"/>
      <c r="BN1298" s="4"/>
      <c r="BO1298" s="4"/>
      <c r="BP1298" s="4"/>
      <c r="BQ1298" s="4"/>
      <c r="BR1298" s="4"/>
      <c r="BS1298" s="4"/>
      <c r="BT1298" s="4"/>
      <c r="BU1298" s="4"/>
      <c r="BV1298" s="4"/>
      <c r="BW1298" s="4"/>
    </row>
    <row r="1299" spans="1:75" ht="15.01" customHeight="1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 t="s">
        <v>200</v>
      </c>
      <c r="Q1299" s="4"/>
      <c r="R1299" s="4">
        <v>34.6</v>
      </c>
      <c r="S1299" s="4">
        <v>1.1</v>
      </c>
      <c r="T1299" s="4"/>
      <c r="U1299" s="4"/>
      <c r="V1299" s="4"/>
      <c r="W1299" s="4"/>
      <c r="X1299" s="4" t="s">
        <v>201</v>
      </c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 t="s">
        <v>1499</v>
      </c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  <c r="BJ1299" s="4"/>
      <c r="BK1299" s="4"/>
      <c r="BL1299" s="4" t="b">
        <v>0</v>
      </c>
      <c r="BM1299" s="4"/>
      <c r="BN1299" s="4"/>
      <c r="BO1299" s="4"/>
      <c r="BP1299" s="4"/>
      <c r="BQ1299" s="4"/>
      <c r="BR1299" s="4"/>
      <c r="BS1299" s="4"/>
      <c r="BT1299" s="4"/>
      <c r="BU1299" s="4"/>
      <c r="BV1299" s="4"/>
      <c r="BW1299" s="4"/>
    </row>
    <row r="1300" spans="1:75" ht="15.01" customHeight="1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 t="s">
        <v>200</v>
      </c>
      <c r="Q1300" s="4"/>
      <c r="R1300" s="4">
        <v>-11</v>
      </c>
      <c r="S1300" s="4">
        <v>1.2</v>
      </c>
      <c r="T1300" s="4"/>
      <c r="U1300" s="4"/>
      <c r="V1300" s="4"/>
      <c r="W1300" s="4"/>
      <c r="X1300" s="4" t="s">
        <v>201</v>
      </c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 t="s">
        <v>1500</v>
      </c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  <c r="BL1300" s="4" t="b">
        <v>0</v>
      </c>
      <c r="BM1300" s="4"/>
      <c r="BN1300" s="4"/>
      <c r="BO1300" s="4"/>
      <c r="BP1300" s="4"/>
      <c r="BQ1300" s="4"/>
      <c r="BR1300" s="4"/>
      <c r="BS1300" s="4"/>
      <c r="BT1300" s="4"/>
      <c r="BU1300" s="4"/>
      <c r="BV1300" s="4"/>
      <c r="BW1300" s="4"/>
    </row>
    <row r="1301" spans="1:75" ht="15.01" customHeight="1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 t="s">
        <v>200</v>
      </c>
      <c r="Q1301" s="4"/>
      <c r="R1301" s="4">
        <v>-44.8</v>
      </c>
      <c r="S1301" s="4">
        <v>1</v>
      </c>
      <c r="T1301" s="4"/>
      <c r="U1301" s="4"/>
      <c r="V1301" s="4"/>
      <c r="W1301" s="4"/>
      <c r="X1301" s="4" t="s">
        <v>201</v>
      </c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 t="s">
        <v>1501</v>
      </c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 t="b">
        <v>0</v>
      </c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</row>
    <row r="1302" spans="1:75" ht="15.01" customHeight="1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 t="s">
        <v>200</v>
      </c>
      <c r="Q1302" s="4"/>
      <c r="R1302" s="4">
        <v>-8.5</v>
      </c>
      <c r="S1302" s="4">
        <v>4.6</v>
      </c>
      <c r="T1302" s="4"/>
      <c r="U1302" s="4"/>
      <c r="V1302" s="4"/>
      <c r="W1302" s="4"/>
      <c r="X1302" s="4" t="s">
        <v>201</v>
      </c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 t="s">
        <v>1502</v>
      </c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 t="b">
        <v>0</v>
      </c>
      <c r="BM1302" s="4"/>
      <c r="BN1302" s="4"/>
      <c r="BO1302" s="4"/>
      <c r="BP1302" s="4"/>
      <c r="BQ1302" s="4"/>
      <c r="BR1302" s="4"/>
      <c r="BS1302" s="4"/>
      <c r="BT1302" s="4"/>
      <c r="BU1302" s="4"/>
      <c r="BV1302" s="4"/>
      <c r="BW1302" s="4"/>
    </row>
    <row r="1303" spans="1:75" ht="15.01" customHeight="1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 t="s">
        <v>200</v>
      </c>
      <c r="Q1303" s="4"/>
      <c r="R1303" s="4">
        <v>20.9</v>
      </c>
      <c r="S1303" s="4">
        <v>2.8</v>
      </c>
      <c r="T1303" s="4"/>
      <c r="U1303" s="4"/>
      <c r="V1303" s="4"/>
      <c r="W1303" s="4"/>
      <c r="X1303" s="4" t="s">
        <v>201</v>
      </c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 t="s">
        <v>1503</v>
      </c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4"/>
      <c r="BL1303" s="4" t="b">
        <v>0</v>
      </c>
      <c r="BM1303" s="4"/>
      <c r="BN1303" s="4"/>
      <c r="BO1303" s="4"/>
      <c r="BP1303" s="4"/>
      <c r="BQ1303" s="4"/>
      <c r="BR1303" s="4"/>
      <c r="BS1303" s="4"/>
      <c r="BT1303" s="4"/>
      <c r="BU1303" s="4"/>
      <c r="BV1303" s="4"/>
      <c r="BW1303" s="4"/>
    </row>
    <row r="1304" spans="1:75" ht="15.01" customHeight="1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 t="s">
        <v>200</v>
      </c>
      <c r="Q1304" s="4"/>
      <c r="R1304" s="4">
        <v>-4.2</v>
      </c>
      <c r="S1304" s="4">
        <v>0.7</v>
      </c>
      <c r="T1304" s="4"/>
      <c r="U1304" s="4"/>
      <c r="V1304" s="4"/>
      <c r="W1304" s="4"/>
      <c r="X1304" s="4" t="s">
        <v>201</v>
      </c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 t="s">
        <v>1504</v>
      </c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/>
      <c r="BL1304" s="4" t="b">
        <v>0</v>
      </c>
      <c r="BM1304" s="4"/>
      <c r="BN1304" s="4"/>
      <c r="BO1304" s="4"/>
      <c r="BP1304" s="4"/>
      <c r="BQ1304" s="4"/>
      <c r="BR1304" s="4"/>
      <c r="BS1304" s="4"/>
      <c r="BT1304" s="4"/>
      <c r="BU1304" s="4"/>
      <c r="BV1304" s="4"/>
      <c r="BW1304" s="4"/>
    </row>
    <row r="1305" spans="1:75" ht="15.01" customHeight="1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 t="s">
        <v>200</v>
      </c>
      <c r="Q1305" s="4"/>
      <c r="R1305" s="4">
        <v>-28</v>
      </c>
      <c r="S1305" s="4">
        <v>6.5</v>
      </c>
      <c r="T1305" s="4"/>
      <c r="U1305" s="4"/>
      <c r="V1305" s="4"/>
      <c r="W1305" s="4"/>
      <c r="X1305" s="4" t="s">
        <v>201</v>
      </c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 t="s">
        <v>1505</v>
      </c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J1305" s="4"/>
      <c r="BK1305" s="4"/>
      <c r="BL1305" s="4" t="b">
        <v>0</v>
      </c>
      <c r="BM1305" s="4"/>
      <c r="BN1305" s="4"/>
      <c r="BO1305" s="4"/>
      <c r="BP1305" s="4"/>
      <c r="BQ1305" s="4"/>
      <c r="BR1305" s="4"/>
      <c r="BS1305" s="4"/>
      <c r="BT1305" s="4"/>
      <c r="BU1305" s="4"/>
      <c r="BV1305" s="4"/>
      <c r="BW1305" s="4"/>
    </row>
    <row r="1306" spans="1:75" ht="15.01" customHeight="1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 t="s">
        <v>200</v>
      </c>
      <c r="Q1306" s="4"/>
      <c r="R1306" s="4">
        <v>-3.4</v>
      </c>
      <c r="S1306" s="4">
        <v>2.2</v>
      </c>
      <c r="T1306" s="4"/>
      <c r="U1306" s="4"/>
      <c r="V1306" s="4"/>
      <c r="W1306" s="4"/>
      <c r="X1306" s="4" t="s">
        <v>201</v>
      </c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 t="s">
        <v>1506</v>
      </c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 t="b">
        <v>0</v>
      </c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</row>
    <row r="1307" spans="1:75" ht="15.01" customHeight="1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 t="s">
        <v>200</v>
      </c>
      <c r="Q1307" s="4"/>
      <c r="R1307" s="4">
        <v>-2.4</v>
      </c>
      <c r="S1307" s="4">
        <v>2.2</v>
      </c>
      <c r="T1307" s="4"/>
      <c r="U1307" s="4"/>
      <c r="V1307" s="4"/>
      <c r="W1307" s="4"/>
      <c r="X1307" s="4" t="s">
        <v>201</v>
      </c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 t="s">
        <v>1507</v>
      </c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4"/>
      <c r="BL1307" s="4" t="b">
        <v>0</v>
      </c>
      <c r="BM1307" s="4"/>
      <c r="BN1307" s="4"/>
      <c r="BO1307" s="4"/>
      <c r="BP1307" s="4"/>
      <c r="BQ1307" s="4"/>
      <c r="BR1307" s="4"/>
      <c r="BS1307" s="4"/>
      <c r="BT1307" s="4"/>
      <c r="BU1307" s="4"/>
      <c r="BV1307" s="4"/>
      <c r="BW1307" s="4"/>
    </row>
    <row r="1308" spans="1:75" ht="15.01" customHeight="1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 t="s">
        <v>200</v>
      </c>
      <c r="Q1308" s="4"/>
      <c r="R1308" s="4">
        <v>-136.9</v>
      </c>
      <c r="S1308" s="4">
        <v>8.6</v>
      </c>
      <c r="T1308" s="4"/>
      <c r="U1308" s="4"/>
      <c r="V1308" s="4"/>
      <c r="W1308" s="4"/>
      <c r="X1308" s="4" t="s">
        <v>201</v>
      </c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 t="s">
        <v>1508</v>
      </c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4"/>
      <c r="BL1308" s="4" t="b">
        <v>0</v>
      </c>
      <c r="BM1308" s="4"/>
      <c r="BN1308" s="4"/>
      <c r="BO1308" s="4"/>
      <c r="BP1308" s="4"/>
      <c r="BQ1308" s="4"/>
      <c r="BR1308" s="4"/>
      <c r="BS1308" s="4"/>
      <c r="BT1308" s="4"/>
      <c r="BU1308" s="4"/>
      <c r="BV1308" s="4"/>
      <c r="BW1308" s="4"/>
    </row>
    <row r="1309" spans="1:75" ht="15.01" customHeight="1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 t="s">
        <v>200</v>
      </c>
      <c r="Q1309" s="4"/>
      <c r="R1309" s="4">
        <v>-19</v>
      </c>
      <c r="S1309" s="4">
        <v>4.5</v>
      </c>
      <c r="T1309" s="4"/>
      <c r="U1309" s="4"/>
      <c r="V1309" s="4"/>
      <c r="W1309" s="4"/>
      <c r="X1309" s="4" t="s">
        <v>201</v>
      </c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 t="s">
        <v>1509</v>
      </c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  <c r="BJ1309" s="4"/>
      <c r="BK1309" s="4"/>
      <c r="BL1309" s="4" t="b">
        <v>0</v>
      </c>
      <c r="BM1309" s="4"/>
      <c r="BN1309" s="4"/>
      <c r="BO1309" s="4"/>
      <c r="BP1309" s="4"/>
      <c r="BQ1309" s="4"/>
      <c r="BR1309" s="4"/>
      <c r="BS1309" s="4"/>
      <c r="BT1309" s="4"/>
      <c r="BU1309" s="4"/>
      <c r="BV1309" s="4"/>
      <c r="BW1309" s="4"/>
    </row>
    <row r="1310" spans="1:75" ht="15.01" customHeight="1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 t="s">
        <v>200</v>
      </c>
      <c r="Q1310" s="4"/>
      <c r="R1310" s="4">
        <v>22.7</v>
      </c>
      <c r="S1310" s="4">
        <v>3.5</v>
      </c>
      <c r="T1310" s="4"/>
      <c r="U1310" s="4"/>
      <c r="V1310" s="4"/>
      <c r="W1310" s="4"/>
      <c r="X1310" s="4" t="s">
        <v>201</v>
      </c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 t="s">
        <v>1510</v>
      </c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  <c r="BL1310" s="4" t="b">
        <v>0</v>
      </c>
      <c r="BM1310" s="4"/>
      <c r="BN1310" s="4"/>
      <c r="BO1310" s="4"/>
      <c r="BP1310" s="4"/>
      <c r="BQ1310" s="4"/>
      <c r="BR1310" s="4"/>
      <c r="BS1310" s="4"/>
      <c r="BT1310" s="4"/>
      <c r="BU1310" s="4"/>
      <c r="BV1310" s="4"/>
      <c r="BW1310" s="4"/>
    </row>
    <row r="1311" spans="1:75" ht="15.01" customHeight="1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 t="s">
        <v>200</v>
      </c>
      <c r="Q1311" s="4"/>
      <c r="R1311" s="4">
        <v>23.7</v>
      </c>
      <c r="S1311" s="4">
        <v>3.5</v>
      </c>
      <c r="T1311" s="4"/>
      <c r="U1311" s="4"/>
      <c r="V1311" s="4"/>
      <c r="W1311" s="4"/>
      <c r="X1311" s="4" t="s">
        <v>201</v>
      </c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 t="s">
        <v>1511</v>
      </c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 t="b">
        <v>0</v>
      </c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</row>
    <row r="1312" spans="1:75" ht="15.01" customHeight="1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 t="s">
        <v>200</v>
      </c>
      <c r="Q1312" s="4"/>
      <c r="R1312" s="4">
        <v>-25.8</v>
      </c>
      <c r="S1312" s="4">
        <v>3.5</v>
      </c>
      <c r="T1312" s="4"/>
      <c r="U1312" s="4"/>
      <c r="V1312" s="4"/>
      <c r="W1312" s="4"/>
      <c r="X1312" s="4" t="s">
        <v>201</v>
      </c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 t="s">
        <v>1512</v>
      </c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 t="b">
        <v>0</v>
      </c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</row>
    <row r="1313" spans="1:75" ht="15.01" customHeight="1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 t="s">
        <v>200</v>
      </c>
      <c r="Q1313" s="4"/>
      <c r="R1313" s="4">
        <v>11.2</v>
      </c>
      <c r="S1313" s="4">
        <v>6.3</v>
      </c>
      <c r="T1313" s="4"/>
      <c r="U1313" s="4"/>
      <c r="V1313" s="4"/>
      <c r="W1313" s="4"/>
      <c r="X1313" s="4" t="s">
        <v>201</v>
      </c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 t="s">
        <v>1513</v>
      </c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4"/>
      <c r="BL1313" s="4" t="b">
        <v>0</v>
      </c>
      <c r="BM1313" s="4"/>
      <c r="BN1313" s="4"/>
      <c r="BO1313" s="4"/>
      <c r="BP1313" s="4"/>
      <c r="BQ1313" s="4"/>
      <c r="BR1313" s="4"/>
      <c r="BS1313" s="4"/>
      <c r="BT1313" s="4"/>
      <c r="BU1313" s="4"/>
      <c r="BV1313" s="4"/>
      <c r="BW1313" s="4"/>
    </row>
    <row r="1314" spans="1:75" ht="15.01" customHeight="1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 t="s">
        <v>200</v>
      </c>
      <c r="Q1314" s="4"/>
      <c r="R1314" s="4">
        <v>-3.4</v>
      </c>
      <c r="S1314" s="4">
        <v>2.3</v>
      </c>
      <c r="T1314" s="4"/>
      <c r="U1314" s="4"/>
      <c r="V1314" s="4"/>
      <c r="W1314" s="4"/>
      <c r="X1314" s="4" t="s">
        <v>201</v>
      </c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 t="s">
        <v>1514</v>
      </c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 t="b">
        <v>0</v>
      </c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</row>
    <row r="1315" spans="1:75" ht="15.01" customHeight="1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 t="s">
        <v>200</v>
      </c>
      <c r="Q1315" s="4"/>
      <c r="R1315" s="4">
        <v>2.6</v>
      </c>
      <c r="S1315" s="4">
        <v>3.4</v>
      </c>
      <c r="T1315" s="4"/>
      <c r="U1315" s="4"/>
      <c r="V1315" s="4"/>
      <c r="W1315" s="4"/>
      <c r="X1315" s="4" t="s">
        <v>201</v>
      </c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 t="s">
        <v>1515</v>
      </c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4"/>
      <c r="BL1315" s="4" t="b">
        <v>0</v>
      </c>
      <c r="BM1315" s="4"/>
      <c r="BN1315" s="4"/>
      <c r="BO1315" s="4"/>
      <c r="BP1315" s="4"/>
      <c r="BQ1315" s="4"/>
      <c r="BR1315" s="4"/>
      <c r="BS1315" s="4"/>
      <c r="BT1315" s="4"/>
      <c r="BU1315" s="4"/>
      <c r="BV1315" s="4"/>
      <c r="BW1315" s="4"/>
    </row>
    <row r="1316" spans="1:75" ht="15.01" customHeight="1">
      <c r="A1316" s="4" t="s">
        <v>209</v>
      </c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 t="s">
        <v>200</v>
      </c>
      <c r="Q1316" s="4"/>
      <c r="R1316" s="4"/>
      <c r="S1316" s="4"/>
      <c r="T1316" s="4"/>
      <c r="U1316" s="4"/>
      <c r="V1316" s="4"/>
      <c r="W1316" s="4"/>
      <c r="X1316" s="4" t="s">
        <v>201</v>
      </c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 t="s">
        <v>1516</v>
      </c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 t="b">
        <v>0</v>
      </c>
      <c r="BM1316" s="4"/>
      <c r="BN1316" s="4"/>
      <c r="BO1316" s="4"/>
      <c r="BP1316" s="4"/>
      <c r="BQ1316" s="4"/>
      <c r="BR1316" s="4"/>
      <c r="BS1316" s="4"/>
      <c r="BT1316" s="4"/>
      <c r="BU1316" s="4"/>
      <c r="BV1316" s="4"/>
      <c r="BW1316" s="4"/>
    </row>
    <row r="1317" spans="1:75" ht="15.01" customHeight="1">
      <c r="A1317" s="4" t="s">
        <v>209</v>
      </c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 t="s">
        <v>200</v>
      </c>
      <c r="Q1317" s="4"/>
      <c r="R1317" s="4"/>
      <c r="S1317" s="4"/>
      <c r="T1317" s="4"/>
      <c r="U1317" s="4"/>
      <c r="V1317" s="4"/>
      <c r="W1317" s="4"/>
      <c r="X1317" s="4" t="s">
        <v>201</v>
      </c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 t="s">
        <v>1517</v>
      </c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/>
      <c r="BL1317" s="4" t="b">
        <v>0</v>
      </c>
      <c r="BM1317" s="4"/>
      <c r="BN1317" s="4"/>
      <c r="BO1317" s="4"/>
      <c r="BP1317" s="4"/>
      <c r="BQ1317" s="4"/>
      <c r="BR1317" s="4"/>
      <c r="BS1317" s="4"/>
      <c r="BT1317" s="4"/>
      <c r="BU1317" s="4"/>
      <c r="BV1317" s="4"/>
      <c r="BW1317" s="4"/>
    </row>
    <row r="1318" spans="1:75" ht="15.01" customHeight="1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 t="s">
        <v>200</v>
      </c>
      <c r="Q1318" s="4"/>
      <c r="R1318" s="4">
        <v>3.8</v>
      </c>
      <c r="S1318" s="4">
        <v>106.1</v>
      </c>
      <c r="T1318" s="4"/>
      <c r="U1318" s="4"/>
      <c r="V1318" s="4"/>
      <c r="W1318" s="4"/>
      <c r="X1318" s="4" t="s">
        <v>201</v>
      </c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 t="s">
        <v>1518</v>
      </c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  <c r="BL1318" s="4" t="b">
        <v>0</v>
      </c>
      <c r="BM1318" s="4"/>
      <c r="BN1318" s="4"/>
      <c r="BO1318" s="4"/>
      <c r="BP1318" s="4"/>
      <c r="BQ1318" s="4"/>
      <c r="BR1318" s="4"/>
      <c r="BS1318" s="4"/>
      <c r="BT1318" s="4"/>
      <c r="BU1318" s="4"/>
      <c r="BV1318" s="4"/>
      <c r="BW1318" s="4"/>
    </row>
    <row r="1319" spans="1:75" ht="15.01" customHeight="1">
      <c r="A1319" s="4" t="s">
        <v>209</v>
      </c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 t="s">
        <v>200</v>
      </c>
      <c r="Q1319" s="4"/>
      <c r="R1319" s="4"/>
      <c r="S1319" s="4"/>
      <c r="T1319" s="4"/>
      <c r="U1319" s="4"/>
      <c r="V1319" s="4"/>
      <c r="W1319" s="4"/>
      <c r="X1319" s="4" t="s">
        <v>201</v>
      </c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 t="s">
        <v>1519</v>
      </c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/>
      <c r="BL1319" s="4" t="b">
        <v>0</v>
      </c>
      <c r="BM1319" s="4"/>
      <c r="BN1319" s="4"/>
      <c r="BO1319" s="4"/>
      <c r="BP1319" s="4"/>
      <c r="BQ1319" s="4"/>
      <c r="BR1319" s="4"/>
      <c r="BS1319" s="4"/>
      <c r="BT1319" s="4"/>
      <c r="BU1319" s="4"/>
      <c r="BV1319" s="4"/>
      <c r="BW1319" s="4"/>
    </row>
    <row r="1320" spans="1:75" ht="15.01" customHeight="1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 t="s">
        <v>200</v>
      </c>
      <c r="Q1320" s="4"/>
      <c r="R1320" s="4">
        <v>-32.7</v>
      </c>
      <c r="S1320" s="4">
        <v>8.9</v>
      </c>
      <c r="T1320" s="4"/>
      <c r="U1320" s="4"/>
      <c r="V1320" s="4"/>
      <c r="W1320" s="4"/>
      <c r="X1320" s="4" t="s">
        <v>201</v>
      </c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 t="s">
        <v>1520</v>
      </c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4"/>
      <c r="BL1320" s="4" t="b">
        <v>0</v>
      </c>
      <c r="BM1320" s="4"/>
      <c r="BN1320" s="4"/>
      <c r="BO1320" s="4"/>
      <c r="BP1320" s="4"/>
      <c r="BQ1320" s="4"/>
      <c r="BR1320" s="4"/>
      <c r="BS1320" s="4"/>
      <c r="BT1320" s="4"/>
      <c r="BU1320" s="4"/>
      <c r="BV1320" s="4"/>
      <c r="BW1320" s="4"/>
    </row>
    <row r="1321" spans="1:75" ht="15.01" customHeight="1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 t="s">
        <v>200</v>
      </c>
      <c r="Q1321" s="4"/>
      <c r="R1321" s="4">
        <v>-37.5</v>
      </c>
      <c r="S1321" s="4">
        <v>7.3</v>
      </c>
      <c r="T1321" s="4"/>
      <c r="U1321" s="4"/>
      <c r="V1321" s="4"/>
      <c r="W1321" s="4"/>
      <c r="X1321" s="4" t="s">
        <v>201</v>
      </c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 t="s">
        <v>1521</v>
      </c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 t="b">
        <v>0</v>
      </c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</row>
    <row r="1322" spans="1:75" ht="15.01" customHeight="1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 t="s">
        <v>200</v>
      </c>
      <c r="Q1322" s="4"/>
      <c r="R1322" s="4">
        <v>-20.5</v>
      </c>
      <c r="S1322" s="4">
        <v>7.7</v>
      </c>
      <c r="T1322" s="4"/>
      <c r="U1322" s="4"/>
      <c r="V1322" s="4"/>
      <c r="W1322" s="4"/>
      <c r="X1322" s="4" t="s">
        <v>201</v>
      </c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 t="s">
        <v>1522</v>
      </c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 t="b">
        <v>0</v>
      </c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</row>
    <row r="1323" spans="1:75" ht="15.01" customHeight="1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 t="s">
        <v>200</v>
      </c>
      <c r="Q1323" s="4"/>
      <c r="R1323" s="4">
        <v>16.1</v>
      </c>
      <c r="S1323" s="4">
        <v>7.4</v>
      </c>
      <c r="T1323" s="4"/>
      <c r="U1323" s="4"/>
      <c r="V1323" s="4"/>
      <c r="W1323" s="4"/>
      <c r="X1323" s="4" t="s">
        <v>201</v>
      </c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 t="s">
        <v>1523</v>
      </c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 t="b">
        <v>0</v>
      </c>
      <c r="BM1323" s="4"/>
      <c r="BN1323" s="4"/>
      <c r="BO1323" s="4"/>
      <c r="BP1323" s="4"/>
      <c r="BQ1323" s="4"/>
      <c r="BR1323" s="4"/>
      <c r="BS1323" s="4"/>
      <c r="BT1323" s="4"/>
      <c r="BU1323" s="4"/>
      <c r="BV1323" s="4"/>
      <c r="BW1323" s="4"/>
    </row>
    <row r="1324" spans="1:75" ht="15.01" customHeight="1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 t="s">
        <v>200</v>
      </c>
      <c r="Q1324" s="4"/>
      <c r="R1324" s="4">
        <v>19.6</v>
      </c>
      <c r="S1324" s="4">
        <v>7.4</v>
      </c>
      <c r="T1324" s="4"/>
      <c r="U1324" s="4"/>
      <c r="V1324" s="4"/>
      <c r="W1324" s="4"/>
      <c r="X1324" s="4" t="s">
        <v>201</v>
      </c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 t="s">
        <v>1524</v>
      </c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/>
      <c r="BL1324" s="4" t="b">
        <v>0</v>
      </c>
      <c r="BM1324" s="4"/>
      <c r="BN1324" s="4"/>
      <c r="BO1324" s="4"/>
      <c r="BP1324" s="4"/>
      <c r="BQ1324" s="4"/>
      <c r="BR1324" s="4"/>
      <c r="BS1324" s="4"/>
      <c r="BT1324" s="4"/>
      <c r="BU1324" s="4"/>
      <c r="BV1324" s="4"/>
      <c r="BW1324" s="4"/>
    </row>
    <row r="1325" spans="1:75" ht="15.01" customHeight="1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 t="s">
        <v>200</v>
      </c>
      <c r="Q1325" s="4"/>
      <c r="R1325" s="4">
        <v>-27.4</v>
      </c>
      <c r="S1325" s="4">
        <v>7.6</v>
      </c>
      <c r="T1325" s="4"/>
      <c r="U1325" s="4"/>
      <c r="V1325" s="4"/>
      <c r="W1325" s="4"/>
      <c r="X1325" s="4" t="s">
        <v>201</v>
      </c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 t="s">
        <v>1525</v>
      </c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4"/>
      <c r="BL1325" s="4" t="b">
        <v>0</v>
      </c>
      <c r="BM1325" s="4"/>
      <c r="BN1325" s="4"/>
      <c r="BO1325" s="4"/>
      <c r="BP1325" s="4"/>
      <c r="BQ1325" s="4"/>
      <c r="BR1325" s="4"/>
      <c r="BS1325" s="4"/>
      <c r="BT1325" s="4"/>
      <c r="BU1325" s="4"/>
      <c r="BV1325" s="4"/>
      <c r="BW1325" s="4"/>
    </row>
    <row r="1326" spans="1:75" ht="15.01" customHeight="1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 t="s">
        <v>200</v>
      </c>
      <c r="Q1326" s="4"/>
      <c r="R1326" s="4">
        <v>-0.5</v>
      </c>
      <c r="S1326" s="4">
        <v>2.9</v>
      </c>
      <c r="T1326" s="4"/>
      <c r="U1326" s="4"/>
      <c r="V1326" s="4"/>
      <c r="W1326" s="4"/>
      <c r="X1326" s="4" t="s">
        <v>201</v>
      </c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 t="s">
        <v>1526</v>
      </c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 t="b">
        <v>0</v>
      </c>
      <c r="BM1326" s="4"/>
      <c r="BN1326" s="4"/>
      <c r="BO1326" s="4"/>
      <c r="BP1326" s="4"/>
      <c r="BQ1326" s="4"/>
      <c r="BR1326" s="4"/>
      <c r="BS1326" s="4"/>
      <c r="BT1326" s="4"/>
      <c r="BU1326" s="4"/>
      <c r="BV1326" s="4"/>
      <c r="BW1326" s="4"/>
    </row>
    <row r="1327" spans="1:75" ht="15.01" customHeight="1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 t="s">
        <v>200</v>
      </c>
      <c r="Q1327" s="4"/>
      <c r="R1327" s="4">
        <v>-14.3</v>
      </c>
      <c r="S1327" s="4">
        <v>4.8</v>
      </c>
      <c r="T1327" s="4"/>
      <c r="U1327" s="4"/>
      <c r="V1327" s="4"/>
      <c r="W1327" s="4"/>
      <c r="X1327" s="4" t="s">
        <v>201</v>
      </c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 t="s">
        <v>1527</v>
      </c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  <c r="BL1327" s="4" t="b">
        <v>0</v>
      </c>
      <c r="BM1327" s="4"/>
      <c r="BN1327" s="4"/>
      <c r="BO1327" s="4"/>
      <c r="BP1327" s="4"/>
      <c r="BQ1327" s="4"/>
      <c r="BR1327" s="4"/>
      <c r="BS1327" s="4"/>
      <c r="BT1327" s="4"/>
      <c r="BU1327" s="4"/>
      <c r="BV1327" s="4"/>
      <c r="BW1327" s="4"/>
    </row>
    <row r="1328" spans="1:75" ht="15.01" customHeight="1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 t="s">
        <v>200</v>
      </c>
      <c r="Q1328" s="4"/>
      <c r="R1328" s="4">
        <v>-19.6</v>
      </c>
      <c r="S1328" s="4">
        <v>7.5</v>
      </c>
      <c r="T1328" s="4"/>
      <c r="U1328" s="4"/>
      <c r="V1328" s="4"/>
      <c r="W1328" s="4"/>
      <c r="X1328" s="4" t="s">
        <v>201</v>
      </c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 t="s">
        <v>1528</v>
      </c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 t="b">
        <v>0</v>
      </c>
      <c r="BM1328" s="4"/>
      <c r="BN1328" s="4"/>
      <c r="BO1328" s="4"/>
      <c r="BP1328" s="4"/>
      <c r="BQ1328" s="4"/>
      <c r="BR1328" s="4"/>
      <c r="BS1328" s="4"/>
      <c r="BT1328" s="4"/>
      <c r="BU1328" s="4"/>
      <c r="BV1328" s="4"/>
      <c r="BW1328" s="4"/>
    </row>
    <row r="1329" spans="1:75" ht="15.01" customHeight="1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 t="s">
        <v>200</v>
      </c>
      <c r="Q1329" s="4"/>
      <c r="R1329" s="4">
        <v>-8.5</v>
      </c>
      <c r="S1329" s="4">
        <v>0.6</v>
      </c>
      <c r="T1329" s="4"/>
      <c r="U1329" s="4"/>
      <c r="V1329" s="4"/>
      <c r="W1329" s="4"/>
      <c r="X1329" s="4" t="s">
        <v>201</v>
      </c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 t="s">
        <v>1529</v>
      </c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 t="b">
        <v>0</v>
      </c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</row>
    <row r="1330" spans="1:75" ht="15.01" customHeight="1">
      <c r="A1330" s="4" t="s">
        <v>209</v>
      </c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 t="s">
        <v>200</v>
      </c>
      <c r="Q1330" s="4"/>
      <c r="R1330" s="4"/>
      <c r="S1330" s="4"/>
      <c r="T1330" s="4"/>
      <c r="U1330" s="4"/>
      <c r="V1330" s="4"/>
      <c r="W1330" s="4"/>
      <c r="X1330" s="4" t="s">
        <v>201</v>
      </c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 t="s">
        <v>1530</v>
      </c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/>
      <c r="BL1330" s="4" t="b">
        <v>0</v>
      </c>
      <c r="BM1330" s="4"/>
      <c r="BN1330" s="4"/>
      <c r="BO1330" s="4"/>
      <c r="BP1330" s="4"/>
      <c r="BQ1330" s="4"/>
      <c r="BR1330" s="4"/>
      <c r="BS1330" s="4"/>
      <c r="BT1330" s="4"/>
      <c r="BU1330" s="4"/>
      <c r="BV1330" s="4"/>
      <c r="BW1330" s="4"/>
    </row>
    <row r="1331" spans="1:75" ht="15.01" customHeight="1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 t="s">
        <v>200</v>
      </c>
      <c r="Q1331" s="4"/>
      <c r="R1331" s="4">
        <v>2</v>
      </c>
      <c r="S1331" s="4">
        <v>3</v>
      </c>
      <c r="T1331" s="4"/>
      <c r="U1331" s="4"/>
      <c r="V1331" s="4"/>
      <c r="W1331" s="4"/>
      <c r="X1331" s="4" t="s">
        <v>201</v>
      </c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 t="s">
        <v>1531</v>
      </c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 t="b">
        <v>0</v>
      </c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</row>
    <row r="1332" spans="1:75" ht="15.01" customHeight="1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 t="s">
        <v>200</v>
      </c>
      <c r="Q1332" s="4"/>
      <c r="R1332" s="4">
        <v>-2.7</v>
      </c>
      <c r="S1332" s="4">
        <v>7.2</v>
      </c>
      <c r="T1332" s="4"/>
      <c r="U1332" s="4"/>
      <c r="V1332" s="4"/>
      <c r="W1332" s="4"/>
      <c r="X1332" s="4" t="s">
        <v>201</v>
      </c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 t="s">
        <v>1532</v>
      </c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  <c r="BL1332" s="4" t="b">
        <v>0</v>
      </c>
      <c r="BM1332" s="4"/>
      <c r="BN1332" s="4"/>
      <c r="BO1332" s="4"/>
      <c r="BP1332" s="4"/>
      <c r="BQ1332" s="4"/>
      <c r="BR1332" s="4"/>
      <c r="BS1332" s="4"/>
      <c r="BT1332" s="4"/>
      <c r="BU1332" s="4"/>
      <c r="BV1332" s="4"/>
      <c r="BW1332" s="4"/>
    </row>
    <row r="1333" spans="1:75" ht="15.01" customHeight="1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 t="s">
        <v>200</v>
      </c>
      <c r="Q1333" s="4"/>
      <c r="R1333" s="4">
        <v>-2.9</v>
      </c>
      <c r="S1333" s="4">
        <v>3.6</v>
      </c>
      <c r="T1333" s="4"/>
      <c r="U1333" s="4"/>
      <c r="V1333" s="4"/>
      <c r="W1333" s="4"/>
      <c r="X1333" s="4" t="s">
        <v>201</v>
      </c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 t="s">
        <v>1533</v>
      </c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4"/>
      <c r="BL1333" s="4" t="b">
        <v>0</v>
      </c>
      <c r="BM1333" s="4"/>
      <c r="BN1333" s="4"/>
      <c r="BO1333" s="4"/>
      <c r="BP1333" s="4"/>
      <c r="BQ1333" s="4"/>
      <c r="BR1333" s="4"/>
      <c r="BS1333" s="4"/>
      <c r="BT1333" s="4"/>
      <c r="BU1333" s="4"/>
      <c r="BV1333" s="4"/>
      <c r="BW1333" s="4"/>
    </row>
    <row r="1334" spans="1:75" ht="15.01" customHeight="1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 t="s">
        <v>200</v>
      </c>
      <c r="Q1334" s="4"/>
      <c r="R1334" s="4">
        <v>-19.4</v>
      </c>
      <c r="S1334" s="4">
        <v>7.2</v>
      </c>
      <c r="T1334" s="4"/>
      <c r="U1334" s="4"/>
      <c r="V1334" s="4"/>
      <c r="W1334" s="4"/>
      <c r="X1334" s="4" t="s">
        <v>201</v>
      </c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 t="s">
        <v>1534</v>
      </c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4"/>
      <c r="BL1334" s="4" t="b">
        <v>0</v>
      </c>
      <c r="BM1334" s="4"/>
      <c r="BN1334" s="4"/>
      <c r="BO1334" s="4"/>
      <c r="BP1334" s="4"/>
      <c r="BQ1334" s="4"/>
      <c r="BR1334" s="4"/>
      <c r="BS1334" s="4"/>
      <c r="BT1334" s="4"/>
      <c r="BU1334" s="4"/>
      <c r="BV1334" s="4"/>
      <c r="BW1334" s="4"/>
    </row>
    <row r="1335" spans="1:75" ht="15.01" customHeight="1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 t="s">
        <v>200</v>
      </c>
      <c r="Q1335" s="4"/>
      <c r="R1335" s="4">
        <v>-9.5</v>
      </c>
      <c r="S1335" s="4">
        <v>7.6</v>
      </c>
      <c r="T1335" s="4"/>
      <c r="U1335" s="4"/>
      <c r="V1335" s="4"/>
      <c r="W1335" s="4"/>
      <c r="X1335" s="4" t="s">
        <v>201</v>
      </c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 t="s">
        <v>1535</v>
      </c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  <c r="BJ1335" s="4"/>
      <c r="BK1335" s="4"/>
      <c r="BL1335" s="4" t="b">
        <v>0</v>
      </c>
      <c r="BM1335" s="4"/>
      <c r="BN1335" s="4"/>
      <c r="BO1335" s="4"/>
      <c r="BP1335" s="4"/>
      <c r="BQ1335" s="4"/>
      <c r="BR1335" s="4"/>
      <c r="BS1335" s="4"/>
      <c r="BT1335" s="4"/>
      <c r="BU1335" s="4"/>
      <c r="BV1335" s="4"/>
      <c r="BW1335" s="4"/>
    </row>
    <row r="1336" spans="1:75" ht="15.01" customHeight="1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 t="s">
        <v>200</v>
      </c>
      <c r="Q1336" s="4"/>
      <c r="R1336" s="4">
        <v>-22.9</v>
      </c>
      <c r="S1336" s="4">
        <v>1.4</v>
      </c>
      <c r="T1336" s="4"/>
      <c r="U1336" s="4"/>
      <c r="V1336" s="4"/>
      <c r="W1336" s="4"/>
      <c r="X1336" s="4" t="s">
        <v>201</v>
      </c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 t="s">
        <v>1536</v>
      </c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/>
      <c r="BL1336" s="4" t="b">
        <v>0</v>
      </c>
      <c r="BM1336" s="4"/>
      <c r="BN1336" s="4"/>
      <c r="BO1336" s="4"/>
      <c r="BP1336" s="4"/>
      <c r="BQ1336" s="4"/>
      <c r="BR1336" s="4"/>
      <c r="BS1336" s="4"/>
      <c r="BT1336" s="4"/>
      <c r="BU1336" s="4"/>
      <c r="BV1336" s="4"/>
      <c r="BW1336" s="4"/>
    </row>
    <row r="1337" spans="1:75" ht="15.01" customHeight="1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 t="s">
        <v>200</v>
      </c>
      <c r="Q1337" s="4"/>
      <c r="R1337" s="4">
        <v>8.199999999999999</v>
      </c>
      <c r="S1337" s="4">
        <v>2.6</v>
      </c>
      <c r="T1337" s="4"/>
      <c r="U1337" s="4"/>
      <c r="V1337" s="4"/>
      <c r="W1337" s="4"/>
      <c r="X1337" s="4" t="s">
        <v>201</v>
      </c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 t="s">
        <v>1537</v>
      </c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4"/>
      <c r="BL1337" s="4" t="b">
        <v>0</v>
      </c>
      <c r="BM1337" s="4"/>
      <c r="BN1337" s="4"/>
      <c r="BO1337" s="4"/>
      <c r="BP1337" s="4"/>
      <c r="BQ1337" s="4"/>
      <c r="BR1337" s="4"/>
      <c r="BS1337" s="4"/>
      <c r="BT1337" s="4"/>
      <c r="BU1337" s="4"/>
      <c r="BV1337" s="4"/>
      <c r="BW1337" s="4"/>
    </row>
    <row r="1338" spans="1:75" ht="15.01" customHeight="1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 t="s">
        <v>200</v>
      </c>
      <c r="Q1338" s="4"/>
      <c r="R1338" s="4">
        <v>-15.8</v>
      </c>
      <c r="S1338" s="4">
        <v>5.8</v>
      </c>
      <c r="T1338" s="4"/>
      <c r="U1338" s="4"/>
      <c r="V1338" s="4"/>
      <c r="W1338" s="4"/>
      <c r="X1338" s="4" t="s">
        <v>201</v>
      </c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 t="s">
        <v>1538</v>
      </c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 t="b">
        <v>0</v>
      </c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</row>
    <row r="1339" spans="1:75" ht="15.01" customHeight="1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 t="s">
        <v>200</v>
      </c>
      <c r="Q1339" s="4"/>
      <c r="R1339" s="4">
        <v>-30.2</v>
      </c>
      <c r="S1339" s="4">
        <v>15</v>
      </c>
      <c r="T1339" s="4"/>
      <c r="U1339" s="4"/>
      <c r="V1339" s="4"/>
      <c r="W1339" s="4"/>
      <c r="X1339" s="4" t="s">
        <v>201</v>
      </c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 t="s">
        <v>1539</v>
      </c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4"/>
      <c r="BL1339" s="4" t="b">
        <v>0</v>
      </c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</row>
    <row r="1340" spans="1:75" ht="15.01" customHeight="1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 t="s">
        <v>200</v>
      </c>
      <c r="Q1340" s="4"/>
      <c r="R1340" s="4">
        <v>-83.3</v>
      </c>
      <c r="S1340" s="4">
        <v>17.6</v>
      </c>
      <c r="T1340" s="4"/>
      <c r="U1340" s="4"/>
      <c r="V1340" s="4"/>
      <c r="W1340" s="4"/>
      <c r="X1340" s="4" t="s">
        <v>201</v>
      </c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 t="s">
        <v>1540</v>
      </c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 t="b">
        <v>0</v>
      </c>
      <c r="BM1340" s="4"/>
      <c r="BN1340" s="4"/>
      <c r="BO1340" s="4"/>
      <c r="BP1340" s="4"/>
      <c r="BQ1340" s="4"/>
      <c r="BR1340" s="4"/>
      <c r="BS1340" s="4"/>
      <c r="BT1340" s="4"/>
      <c r="BU1340" s="4"/>
      <c r="BV1340" s="4"/>
      <c r="BW1340" s="4"/>
    </row>
    <row r="1341" spans="1:75" ht="15.01" customHeight="1">
      <c r="A1341" s="4" t="s">
        <v>209</v>
      </c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 t="s">
        <v>200</v>
      </c>
      <c r="Q1341" s="4"/>
      <c r="R1341" s="4"/>
      <c r="S1341" s="4"/>
      <c r="T1341" s="4"/>
      <c r="U1341" s="4"/>
      <c r="V1341" s="4"/>
      <c r="W1341" s="4"/>
      <c r="X1341" s="4" t="s">
        <v>201</v>
      </c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 t="s">
        <v>1541</v>
      </c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/>
      <c r="BK1341" s="4"/>
      <c r="BL1341" s="4" t="b">
        <v>0</v>
      </c>
      <c r="BM1341" s="4"/>
      <c r="BN1341" s="4"/>
      <c r="BO1341" s="4"/>
      <c r="BP1341" s="4"/>
      <c r="BQ1341" s="4"/>
      <c r="BR1341" s="4"/>
      <c r="BS1341" s="4"/>
      <c r="BT1341" s="4"/>
      <c r="BU1341" s="4"/>
      <c r="BV1341" s="4"/>
      <c r="BW1341" s="4"/>
    </row>
    <row r="1342" spans="1:75" ht="15.01" customHeight="1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 t="s">
        <v>200</v>
      </c>
      <c r="Q1342" s="4"/>
      <c r="R1342" s="4">
        <v>-42.9</v>
      </c>
      <c r="S1342" s="4">
        <v>11</v>
      </c>
      <c r="T1342" s="4"/>
      <c r="U1342" s="4"/>
      <c r="V1342" s="4"/>
      <c r="W1342" s="4"/>
      <c r="X1342" s="4" t="s">
        <v>201</v>
      </c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 t="s">
        <v>1542</v>
      </c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 t="b">
        <v>0</v>
      </c>
      <c r="BM1342" s="4"/>
      <c r="BN1342" s="4"/>
      <c r="BO1342" s="4"/>
      <c r="BP1342" s="4"/>
      <c r="BQ1342" s="4"/>
      <c r="BR1342" s="4"/>
      <c r="BS1342" s="4"/>
      <c r="BT1342" s="4"/>
      <c r="BU1342" s="4"/>
      <c r="BV1342" s="4"/>
      <c r="BW1342" s="4"/>
    </row>
    <row r="1343" spans="1:75" ht="15.01" customHeight="1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 t="s">
        <v>200</v>
      </c>
      <c r="Q1343" s="4"/>
      <c r="R1343" s="4">
        <v>-14.9</v>
      </c>
      <c r="S1343" s="4">
        <v>5.9</v>
      </c>
      <c r="T1343" s="4"/>
      <c r="U1343" s="4"/>
      <c r="V1343" s="4"/>
      <c r="W1343" s="4"/>
      <c r="X1343" s="4" t="s">
        <v>201</v>
      </c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 t="s">
        <v>1543</v>
      </c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4"/>
      <c r="BL1343" s="4" t="b">
        <v>0</v>
      </c>
      <c r="BM1343" s="4"/>
      <c r="BN1343" s="4"/>
      <c r="BO1343" s="4"/>
      <c r="BP1343" s="4"/>
      <c r="BQ1343" s="4"/>
      <c r="BR1343" s="4"/>
      <c r="BS1343" s="4"/>
      <c r="BT1343" s="4"/>
      <c r="BU1343" s="4"/>
      <c r="BV1343" s="4"/>
      <c r="BW1343" s="4"/>
    </row>
    <row r="1344" spans="1:75" ht="15.01" customHeight="1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 t="s">
        <v>200</v>
      </c>
      <c r="Q1344" s="4"/>
      <c r="R1344" s="4">
        <v>-12.3</v>
      </c>
      <c r="S1344" s="4">
        <v>5.9</v>
      </c>
      <c r="T1344" s="4"/>
      <c r="U1344" s="4"/>
      <c r="V1344" s="4"/>
      <c r="W1344" s="4"/>
      <c r="X1344" s="4" t="s">
        <v>201</v>
      </c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 t="s">
        <v>1544</v>
      </c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 t="b">
        <v>0</v>
      </c>
      <c r="BM1344" s="4"/>
      <c r="BN1344" s="4"/>
      <c r="BO1344" s="4"/>
      <c r="BP1344" s="4"/>
      <c r="BQ1344" s="4"/>
      <c r="BR1344" s="4"/>
      <c r="BS1344" s="4"/>
      <c r="BT1344" s="4"/>
      <c r="BU1344" s="4"/>
      <c r="BV1344" s="4"/>
      <c r="BW1344" s="4"/>
    </row>
    <row r="1345" spans="1:75" ht="15.01" customHeight="1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 t="s">
        <v>200</v>
      </c>
      <c r="Q1345" s="4"/>
      <c r="R1345" s="4">
        <v>-11.5</v>
      </c>
      <c r="S1345" s="4">
        <v>5.9</v>
      </c>
      <c r="T1345" s="4"/>
      <c r="U1345" s="4"/>
      <c r="V1345" s="4"/>
      <c r="W1345" s="4"/>
      <c r="X1345" s="4" t="s">
        <v>201</v>
      </c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 t="s">
        <v>1545</v>
      </c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/>
      <c r="BL1345" s="4" t="b">
        <v>0</v>
      </c>
      <c r="BM1345" s="4"/>
      <c r="BN1345" s="4"/>
      <c r="BO1345" s="4"/>
      <c r="BP1345" s="4"/>
      <c r="BQ1345" s="4"/>
      <c r="BR1345" s="4"/>
      <c r="BS1345" s="4"/>
      <c r="BT1345" s="4"/>
      <c r="BU1345" s="4"/>
      <c r="BV1345" s="4"/>
      <c r="BW1345" s="4"/>
    </row>
    <row r="1346" spans="1:75" ht="15.01" customHeight="1">
      <c r="A1346" s="4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 t="s">
        <v>200</v>
      </c>
      <c r="Q1346" s="4"/>
      <c r="R1346" s="4">
        <v>4.4</v>
      </c>
      <c r="S1346" s="4">
        <v>8.9</v>
      </c>
      <c r="T1346" s="4"/>
      <c r="U1346" s="4"/>
      <c r="V1346" s="4"/>
      <c r="W1346" s="4"/>
      <c r="X1346" s="4" t="s">
        <v>201</v>
      </c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 t="s">
        <v>1546</v>
      </c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/>
      <c r="BL1346" s="4" t="b">
        <v>0</v>
      </c>
      <c r="BM1346" s="4"/>
      <c r="BN1346" s="4"/>
      <c r="BO1346" s="4"/>
      <c r="BP1346" s="4"/>
      <c r="BQ1346" s="4"/>
      <c r="BR1346" s="4"/>
      <c r="BS1346" s="4"/>
      <c r="BT1346" s="4"/>
      <c r="BU1346" s="4"/>
      <c r="BV1346" s="4"/>
      <c r="BW1346" s="4"/>
    </row>
    <row r="1347" spans="1:75" ht="15.01" customHeight="1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 t="s">
        <v>200</v>
      </c>
      <c r="Q1347" s="4"/>
      <c r="R1347" s="4">
        <v>-2.7</v>
      </c>
      <c r="S1347" s="4">
        <v>6.3</v>
      </c>
      <c r="T1347" s="4"/>
      <c r="U1347" s="4"/>
      <c r="V1347" s="4"/>
      <c r="W1347" s="4"/>
      <c r="X1347" s="4" t="s">
        <v>201</v>
      </c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 t="s">
        <v>1547</v>
      </c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 t="b">
        <v>0</v>
      </c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</row>
    <row r="1348" spans="1:75" ht="15.01" customHeight="1">
      <c r="A1348" s="4" t="s">
        <v>209</v>
      </c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 t="s">
        <v>200</v>
      </c>
      <c r="Q1348" s="4"/>
      <c r="R1348" s="4"/>
      <c r="S1348" s="4"/>
      <c r="T1348" s="4"/>
      <c r="U1348" s="4"/>
      <c r="V1348" s="4"/>
      <c r="W1348" s="4"/>
      <c r="X1348" s="4" t="s">
        <v>201</v>
      </c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 t="s">
        <v>1548</v>
      </c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 t="b">
        <v>0</v>
      </c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</row>
    <row r="1349" spans="1:75" ht="15.01" customHeight="1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 t="s">
        <v>200</v>
      </c>
      <c r="Q1349" s="4"/>
      <c r="R1349" s="4">
        <v>-23.1</v>
      </c>
      <c r="S1349" s="4">
        <v>4.7</v>
      </c>
      <c r="T1349" s="4"/>
      <c r="U1349" s="4"/>
      <c r="V1349" s="4"/>
      <c r="W1349" s="4"/>
      <c r="X1349" s="4" t="s">
        <v>201</v>
      </c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 t="s">
        <v>1549</v>
      </c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 t="b">
        <v>0</v>
      </c>
      <c r="BM1349" s="4"/>
      <c r="BN1349" s="4"/>
      <c r="BO1349" s="4"/>
      <c r="BP1349" s="4"/>
      <c r="BQ1349" s="4"/>
      <c r="BR1349" s="4"/>
      <c r="BS1349" s="4"/>
      <c r="BT1349" s="4"/>
      <c r="BU1349" s="4"/>
      <c r="BV1349" s="4"/>
      <c r="BW1349" s="4"/>
    </row>
    <row r="1350" spans="1:75" ht="15.01" customHeight="1">
      <c r="A1350" s="4"/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 t="s">
        <v>200</v>
      </c>
      <c r="Q1350" s="4"/>
      <c r="R1350" s="4">
        <v>-23.6</v>
      </c>
      <c r="S1350" s="4">
        <v>4.9</v>
      </c>
      <c r="T1350" s="4"/>
      <c r="U1350" s="4"/>
      <c r="V1350" s="4"/>
      <c r="W1350" s="4"/>
      <c r="X1350" s="4" t="s">
        <v>201</v>
      </c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 t="s">
        <v>1550</v>
      </c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4"/>
      <c r="BL1350" s="4" t="b">
        <v>0</v>
      </c>
      <c r="BM1350" s="4"/>
      <c r="BN1350" s="4"/>
      <c r="BO1350" s="4"/>
      <c r="BP1350" s="4"/>
      <c r="BQ1350" s="4"/>
      <c r="BR1350" s="4"/>
      <c r="BS1350" s="4"/>
      <c r="BT1350" s="4"/>
      <c r="BU1350" s="4"/>
      <c r="BV1350" s="4"/>
      <c r="BW1350" s="4"/>
    </row>
    <row r="1351" spans="1:75" ht="15.01" customHeight="1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 t="s">
        <v>200</v>
      </c>
      <c r="Q1351" s="4"/>
      <c r="R1351" s="4">
        <v>-22.7</v>
      </c>
      <c r="S1351" s="4">
        <v>4.9</v>
      </c>
      <c r="T1351" s="4"/>
      <c r="U1351" s="4"/>
      <c r="V1351" s="4"/>
      <c r="W1351" s="4"/>
      <c r="X1351" s="4" t="s">
        <v>201</v>
      </c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 t="s">
        <v>1551</v>
      </c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/>
      <c r="BL1351" s="4" t="b">
        <v>0</v>
      </c>
      <c r="BM1351" s="4"/>
      <c r="BN1351" s="4"/>
      <c r="BO1351" s="4"/>
      <c r="BP1351" s="4"/>
      <c r="BQ1351" s="4"/>
      <c r="BR1351" s="4"/>
      <c r="BS1351" s="4"/>
      <c r="BT1351" s="4"/>
      <c r="BU1351" s="4"/>
      <c r="BV1351" s="4"/>
      <c r="BW1351" s="4"/>
    </row>
    <row r="1352" spans="1:75" ht="15.01" customHeight="1">
      <c r="A1352" s="4"/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 t="s">
        <v>200</v>
      </c>
      <c r="Q1352" s="4"/>
      <c r="R1352" s="4">
        <v>18.5</v>
      </c>
      <c r="S1352" s="4">
        <v>4.5</v>
      </c>
      <c r="T1352" s="4"/>
      <c r="U1352" s="4"/>
      <c r="V1352" s="4"/>
      <c r="W1352" s="4"/>
      <c r="X1352" s="4" t="s">
        <v>201</v>
      </c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 t="s">
        <v>1552</v>
      </c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 t="b">
        <v>0</v>
      </c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</row>
    <row r="1353" spans="1:75" ht="15.01" customHeight="1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 t="s">
        <v>200</v>
      </c>
      <c r="Q1353" s="4"/>
      <c r="R1353" s="4">
        <v>5.3</v>
      </c>
      <c r="S1353" s="4">
        <v>1.5</v>
      </c>
      <c r="T1353" s="4"/>
      <c r="U1353" s="4"/>
      <c r="V1353" s="4"/>
      <c r="W1353" s="4"/>
      <c r="X1353" s="4" t="s">
        <v>201</v>
      </c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 t="s">
        <v>1553</v>
      </c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4"/>
      <c r="BL1353" s="4" t="b">
        <v>0</v>
      </c>
      <c r="BM1353" s="4"/>
      <c r="BN1353" s="4"/>
      <c r="BO1353" s="4"/>
      <c r="BP1353" s="4"/>
      <c r="BQ1353" s="4"/>
      <c r="BR1353" s="4"/>
      <c r="BS1353" s="4"/>
      <c r="BT1353" s="4"/>
      <c r="BU1353" s="4"/>
      <c r="BV1353" s="4"/>
      <c r="BW1353" s="4"/>
    </row>
    <row r="1354" spans="1:75" ht="15.01" customHeight="1">
      <c r="A1354" s="4" t="s">
        <v>209</v>
      </c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 t="s">
        <v>200</v>
      </c>
      <c r="Q1354" s="4"/>
      <c r="R1354" s="4"/>
      <c r="S1354" s="4"/>
      <c r="T1354" s="4"/>
      <c r="U1354" s="4"/>
      <c r="V1354" s="4"/>
      <c r="W1354" s="4"/>
      <c r="X1354" s="4" t="s">
        <v>201</v>
      </c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 t="s">
        <v>1554</v>
      </c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4"/>
      <c r="BL1354" s="4" t="b">
        <v>0</v>
      </c>
      <c r="BM1354" s="4"/>
      <c r="BN1354" s="4"/>
      <c r="BO1354" s="4"/>
      <c r="BP1354" s="4"/>
      <c r="BQ1354" s="4"/>
      <c r="BR1354" s="4"/>
      <c r="BS1354" s="4"/>
      <c r="BT1354" s="4"/>
      <c r="BU1354" s="4"/>
      <c r="BV1354" s="4"/>
      <c r="BW1354" s="4"/>
    </row>
    <row r="1355" spans="1:75" ht="15.01" customHeight="1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 t="s">
        <v>200</v>
      </c>
      <c r="Q1355" s="4"/>
      <c r="R1355" s="4">
        <v>-18.4</v>
      </c>
      <c r="S1355" s="4">
        <v>7.6</v>
      </c>
      <c r="T1355" s="4"/>
      <c r="U1355" s="4"/>
      <c r="V1355" s="4"/>
      <c r="W1355" s="4"/>
      <c r="X1355" s="4" t="s">
        <v>201</v>
      </c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 t="s">
        <v>1555</v>
      </c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 t="b">
        <v>0</v>
      </c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</row>
    <row r="1356" spans="1:75" ht="15.01" customHeight="1">
      <c r="A1356" s="4"/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 t="s">
        <v>200</v>
      </c>
      <c r="Q1356" s="4"/>
      <c r="R1356" s="4">
        <v>-0.6</v>
      </c>
      <c r="S1356" s="4">
        <v>15.5</v>
      </c>
      <c r="T1356" s="4"/>
      <c r="U1356" s="4"/>
      <c r="V1356" s="4"/>
      <c r="W1356" s="4"/>
      <c r="X1356" s="4" t="s">
        <v>201</v>
      </c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 t="s">
        <v>1556</v>
      </c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/>
      <c r="BL1356" s="4" t="b">
        <v>0</v>
      </c>
      <c r="BM1356" s="4"/>
      <c r="BN1356" s="4"/>
      <c r="BO1356" s="4"/>
      <c r="BP1356" s="4"/>
      <c r="BQ1356" s="4"/>
      <c r="BR1356" s="4"/>
      <c r="BS1356" s="4"/>
      <c r="BT1356" s="4"/>
      <c r="BU1356" s="4"/>
      <c r="BV1356" s="4"/>
      <c r="BW1356" s="4"/>
    </row>
    <row r="1357" spans="1:75" ht="15.01" customHeight="1">
      <c r="A1357" s="4" t="s">
        <v>209</v>
      </c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 t="s">
        <v>200</v>
      </c>
      <c r="Q1357" s="4"/>
      <c r="R1357" s="4"/>
      <c r="S1357" s="4"/>
      <c r="T1357" s="4"/>
      <c r="U1357" s="4"/>
      <c r="V1357" s="4"/>
      <c r="W1357" s="4"/>
      <c r="X1357" s="4" t="s">
        <v>201</v>
      </c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 t="s">
        <v>1557</v>
      </c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  <c r="BL1357" s="4" t="b">
        <v>0</v>
      </c>
      <c r="BM1357" s="4"/>
      <c r="BN1357" s="4"/>
      <c r="BO1357" s="4"/>
      <c r="BP1357" s="4"/>
      <c r="BQ1357" s="4"/>
      <c r="BR1357" s="4"/>
      <c r="BS1357" s="4"/>
      <c r="BT1357" s="4"/>
      <c r="BU1357" s="4"/>
      <c r="BV1357" s="4"/>
      <c r="BW1357" s="4"/>
    </row>
    <row r="1358" spans="1:75" ht="15.01" customHeight="1">
      <c r="A1358" s="4"/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 t="s">
        <v>200</v>
      </c>
      <c r="Q1358" s="4"/>
      <c r="R1358" s="4">
        <v>8.4</v>
      </c>
      <c r="S1358" s="4">
        <v>9.800000000000001</v>
      </c>
      <c r="T1358" s="4"/>
      <c r="U1358" s="4"/>
      <c r="V1358" s="4"/>
      <c r="W1358" s="4"/>
      <c r="X1358" s="4" t="s">
        <v>201</v>
      </c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 t="s">
        <v>1558</v>
      </c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  <c r="BL1358" s="4" t="b">
        <v>0</v>
      </c>
      <c r="BM1358" s="4"/>
      <c r="BN1358" s="4"/>
      <c r="BO1358" s="4"/>
      <c r="BP1358" s="4"/>
      <c r="BQ1358" s="4"/>
      <c r="BR1358" s="4"/>
      <c r="BS1358" s="4"/>
      <c r="BT1358" s="4"/>
      <c r="BU1358" s="4"/>
      <c r="BV1358" s="4"/>
      <c r="BW1358" s="4"/>
    </row>
    <row r="1359" spans="1:75" ht="15.01" customHeight="1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 t="s">
        <v>200</v>
      </c>
      <c r="Q1359" s="4"/>
      <c r="R1359" s="4">
        <v>-8.4</v>
      </c>
      <c r="S1359" s="4">
        <v>2.6</v>
      </c>
      <c r="T1359" s="4"/>
      <c r="U1359" s="4"/>
      <c r="V1359" s="4"/>
      <c r="W1359" s="4"/>
      <c r="X1359" s="4" t="s">
        <v>201</v>
      </c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 t="s">
        <v>1559</v>
      </c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/>
      <c r="BL1359" s="4" t="b">
        <v>0</v>
      </c>
      <c r="BM1359" s="4"/>
      <c r="BN1359" s="4"/>
      <c r="BO1359" s="4"/>
      <c r="BP1359" s="4"/>
      <c r="BQ1359" s="4"/>
      <c r="BR1359" s="4"/>
      <c r="BS1359" s="4"/>
      <c r="BT1359" s="4"/>
      <c r="BU1359" s="4"/>
      <c r="BV1359" s="4"/>
      <c r="BW1359" s="4"/>
    </row>
    <row r="1360" spans="1:75" ht="15.01" customHeight="1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 t="s">
        <v>200</v>
      </c>
      <c r="Q1360" s="4"/>
      <c r="R1360" s="4">
        <v>43.2</v>
      </c>
      <c r="S1360" s="4">
        <v>9.5</v>
      </c>
      <c r="T1360" s="4"/>
      <c r="U1360" s="4"/>
      <c r="V1360" s="4"/>
      <c r="W1360" s="4"/>
      <c r="X1360" s="4" t="s">
        <v>201</v>
      </c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 t="s">
        <v>1560</v>
      </c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 t="b">
        <v>0</v>
      </c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</row>
    <row r="1361" spans="1:75" ht="15.01" customHeight="1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 t="s">
        <v>200</v>
      </c>
      <c r="Q1361" s="4"/>
      <c r="R1361" s="4">
        <v>-28.9</v>
      </c>
      <c r="S1361" s="4">
        <v>8.1</v>
      </c>
      <c r="T1361" s="4"/>
      <c r="U1361" s="4"/>
      <c r="V1361" s="4"/>
      <c r="W1361" s="4"/>
      <c r="X1361" s="4" t="s">
        <v>201</v>
      </c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 t="s">
        <v>1561</v>
      </c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 t="b">
        <v>0</v>
      </c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</row>
    <row r="1362" spans="1:75" ht="15.01" customHeight="1">
      <c r="A1362" s="4"/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 t="s">
        <v>200</v>
      </c>
      <c r="Q1362" s="4"/>
      <c r="R1362" s="4">
        <v>0.2</v>
      </c>
      <c r="S1362" s="4">
        <v>9.6</v>
      </c>
      <c r="T1362" s="4"/>
      <c r="U1362" s="4"/>
      <c r="V1362" s="4"/>
      <c r="W1362" s="4"/>
      <c r="X1362" s="4" t="s">
        <v>201</v>
      </c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 t="s">
        <v>1562</v>
      </c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 t="b">
        <v>0</v>
      </c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</row>
    <row r="1363" spans="1:75" ht="15.01" customHeight="1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 t="s">
        <v>200</v>
      </c>
      <c r="Q1363" s="4"/>
      <c r="R1363" s="4">
        <v>8.9</v>
      </c>
      <c r="S1363" s="4">
        <v>7.6</v>
      </c>
      <c r="T1363" s="4"/>
      <c r="U1363" s="4"/>
      <c r="V1363" s="4"/>
      <c r="W1363" s="4"/>
      <c r="X1363" s="4" t="s">
        <v>201</v>
      </c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 t="s">
        <v>1563</v>
      </c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 t="b">
        <v>0</v>
      </c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</row>
    <row r="1364" spans="1:75" ht="15.01" customHeight="1">
      <c r="A1364" s="4" t="s">
        <v>209</v>
      </c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 t="s">
        <v>200</v>
      </c>
      <c r="Q1364" s="4"/>
      <c r="R1364" s="4"/>
      <c r="S1364" s="4"/>
      <c r="T1364" s="4"/>
      <c r="U1364" s="4"/>
      <c r="V1364" s="4"/>
      <c r="W1364" s="4"/>
      <c r="X1364" s="4" t="s">
        <v>201</v>
      </c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 t="s">
        <v>1564</v>
      </c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/>
      <c r="BL1364" s="4" t="b">
        <v>0</v>
      </c>
      <c r="BM1364" s="4"/>
      <c r="BN1364" s="4"/>
      <c r="BO1364" s="4"/>
      <c r="BP1364" s="4"/>
      <c r="BQ1364" s="4"/>
      <c r="BR1364" s="4"/>
      <c r="BS1364" s="4"/>
      <c r="BT1364" s="4"/>
      <c r="BU1364" s="4"/>
      <c r="BV1364" s="4"/>
      <c r="BW1364" s="4"/>
    </row>
    <row r="1365" spans="1:75" ht="15.01" customHeight="1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 t="s">
        <v>200</v>
      </c>
      <c r="Q1365" s="4"/>
      <c r="R1365" s="4">
        <v>-51.1</v>
      </c>
      <c r="S1365" s="4">
        <v>12.7</v>
      </c>
      <c r="T1365" s="4"/>
      <c r="U1365" s="4"/>
      <c r="V1365" s="4"/>
      <c r="W1365" s="4"/>
      <c r="X1365" s="4" t="s">
        <v>201</v>
      </c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 t="s">
        <v>1565</v>
      </c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/>
      <c r="BL1365" s="4" t="b">
        <v>0</v>
      </c>
      <c r="BM1365" s="4"/>
      <c r="BN1365" s="4"/>
      <c r="BO1365" s="4"/>
      <c r="BP1365" s="4"/>
      <c r="BQ1365" s="4"/>
      <c r="BR1365" s="4"/>
      <c r="BS1365" s="4"/>
      <c r="BT1365" s="4"/>
      <c r="BU1365" s="4"/>
      <c r="BV1365" s="4"/>
      <c r="BW1365" s="4"/>
    </row>
    <row r="1366" spans="1:75" ht="15.01" customHeight="1">
      <c r="A1366" s="4" t="s">
        <v>209</v>
      </c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 t="s">
        <v>200</v>
      </c>
      <c r="Q1366" s="4"/>
      <c r="R1366" s="4"/>
      <c r="S1366" s="4"/>
      <c r="T1366" s="4"/>
      <c r="U1366" s="4"/>
      <c r="V1366" s="4"/>
      <c r="W1366" s="4"/>
      <c r="X1366" s="4" t="s">
        <v>201</v>
      </c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 t="s">
        <v>1566</v>
      </c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 t="b">
        <v>0</v>
      </c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</row>
    <row r="1367" spans="1:75" ht="15.01" customHeight="1">
      <c r="A1367" s="4" t="s">
        <v>209</v>
      </c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 t="s">
        <v>200</v>
      </c>
      <c r="Q1367" s="4"/>
      <c r="R1367" s="4"/>
      <c r="S1367" s="4"/>
      <c r="T1367" s="4"/>
      <c r="U1367" s="4"/>
      <c r="V1367" s="4"/>
      <c r="W1367" s="4"/>
      <c r="X1367" s="4" t="s">
        <v>201</v>
      </c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 t="s">
        <v>1567</v>
      </c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 t="b">
        <v>0</v>
      </c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</row>
    <row r="1368" spans="1:75" ht="15.01" customHeight="1">
      <c r="A1368" s="4" t="s">
        <v>209</v>
      </c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 t="s">
        <v>200</v>
      </c>
      <c r="Q1368" s="4"/>
      <c r="R1368" s="4"/>
      <c r="S1368" s="4"/>
      <c r="T1368" s="4"/>
      <c r="U1368" s="4"/>
      <c r="V1368" s="4"/>
      <c r="W1368" s="4"/>
      <c r="X1368" s="4" t="s">
        <v>201</v>
      </c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 t="s">
        <v>1568</v>
      </c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 t="b">
        <v>0</v>
      </c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</row>
    <row r="1369" spans="1:75" ht="15.01" customHeight="1">
      <c r="A1369" s="4" t="s">
        <v>209</v>
      </c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 t="s">
        <v>200</v>
      </c>
      <c r="Q1369" s="4"/>
      <c r="R1369" s="4"/>
      <c r="S1369" s="4"/>
      <c r="T1369" s="4"/>
      <c r="U1369" s="4"/>
      <c r="V1369" s="4"/>
      <c r="W1369" s="4"/>
      <c r="X1369" s="4" t="s">
        <v>201</v>
      </c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 t="s">
        <v>1569</v>
      </c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  <c r="BL1369" s="4" t="b">
        <v>0</v>
      </c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</row>
    <row r="1370" spans="1:75" ht="15.01" customHeight="1">
      <c r="A1370" s="4" t="s">
        <v>209</v>
      </c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 t="s">
        <v>200</v>
      </c>
      <c r="Q1370" s="4"/>
      <c r="R1370" s="4"/>
      <c r="S1370" s="4"/>
      <c r="T1370" s="4"/>
      <c r="U1370" s="4"/>
      <c r="V1370" s="4"/>
      <c r="W1370" s="4"/>
      <c r="X1370" s="4" t="s">
        <v>201</v>
      </c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 t="s">
        <v>1570</v>
      </c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/>
      <c r="BL1370" s="4" t="b">
        <v>0</v>
      </c>
      <c r="BM1370" s="4"/>
      <c r="BN1370" s="4"/>
      <c r="BO1370" s="4"/>
      <c r="BP1370" s="4"/>
      <c r="BQ1370" s="4"/>
      <c r="BR1370" s="4"/>
      <c r="BS1370" s="4"/>
      <c r="BT1370" s="4"/>
      <c r="BU1370" s="4"/>
      <c r="BV1370" s="4"/>
      <c r="BW1370" s="4"/>
    </row>
    <row r="1371" spans="1:75" ht="15.01" customHeight="1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 t="s">
        <v>200</v>
      </c>
      <c r="Q1371" s="4"/>
      <c r="R1371" s="4">
        <v>-9.800000000000001</v>
      </c>
      <c r="S1371" s="4">
        <v>4</v>
      </c>
      <c r="T1371" s="4"/>
      <c r="U1371" s="4"/>
      <c r="V1371" s="4"/>
      <c r="W1371" s="4"/>
      <c r="X1371" s="4" t="s">
        <v>201</v>
      </c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 t="s">
        <v>1571</v>
      </c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4"/>
      <c r="BL1371" s="4" t="b">
        <v>0</v>
      </c>
      <c r="BM1371" s="4"/>
      <c r="BN1371" s="4"/>
      <c r="BO1371" s="4"/>
      <c r="BP1371" s="4"/>
      <c r="BQ1371" s="4"/>
      <c r="BR1371" s="4"/>
      <c r="BS1371" s="4"/>
      <c r="BT1371" s="4"/>
      <c r="BU1371" s="4"/>
      <c r="BV1371" s="4"/>
      <c r="BW1371" s="4"/>
    </row>
    <row r="1372" spans="1:75" ht="15.01" customHeight="1">
      <c r="A1372" s="4" t="s">
        <v>209</v>
      </c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 t="s">
        <v>200</v>
      </c>
      <c r="Q1372" s="4"/>
      <c r="R1372" s="4"/>
      <c r="S1372" s="4"/>
      <c r="T1372" s="4"/>
      <c r="U1372" s="4"/>
      <c r="V1372" s="4"/>
      <c r="W1372" s="4"/>
      <c r="X1372" s="4" t="s">
        <v>201</v>
      </c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 t="s">
        <v>1572</v>
      </c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 t="b">
        <v>0</v>
      </c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</row>
    <row r="1373" spans="1:75" ht="15.01" customHeight="1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 t="s">
        <v>200</v>
      </c>
      <c r="Q1373" s="4"/>
      <c r="R1373" s="4">
        <v>-17.3</v>
      </c>
      <c r="S1373" s="4">
        <v>0.9</v>
      </c>
      <c r="T1373" s="4"/>
      <c r="U1373" s="4"/>
      <c r="V1373" s="4"/>
      <c r="W1373" s="4"/>
      <c r="X1373" s="4" t="s">
        <v>201</v>
      </c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 t="s">
        <v>1573</v>
      </c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 t="b">
        <v>0</v>
      </c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</row>
    <row r="1374" spans="1:75" ht="15.01" customHeight="1">
      <c r="A1374" s="4" t="s">
        <v>209</v>
      </c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 t="s">
        <v>200</v>
      </c>
      <c r="Q1374" s="4"/>
      <c r="R1374" s="4"/>
      <c r="S1374" s="4"/>
      <c r="T1374" s="4"/>
      <c r="U1374" s="4"/>
      <c r="V1374" s="4"/>
      <c r="W1374" s="4"/>
      <c r="X1374" s="4" t="s">
        <v>201</v>
      </c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 t="s">
        <v>1574</v>
      </c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4"/>
      <c r="BL1374" s="4" t="b">
        <v>0</v>
      </c>
      <c r="BM1374" s="4"/>
      <c r="BN1374" s="4"/>
      <c r="BO1374" s="4"/>
      <c r="BP1374" s="4"/>
      <c r="BQ1374" s="4"/>
      <c r="BR1374" s="4"/>
      <c r="BS1374" s="4"/>
      <c r="BT1374" s="4"/>
      <c r="BU1374" s="4"/>
      <c r="BV1374" s="4"/>
      <c r="BW1374" s="4"/>
    </row>
    <row r="1375" spans="1:75" ht="15.01" customHeight="1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 t="s">
        <v>200</v>
      </c>
      <c r="Q1375" s="4"/>
      <c r="R1375" s="4">
        <v>-28.1</v>
      </c>
      <c r="S1375" s="4">
        <v>8.9</v>
      </c>
      <c r="T1375" s="4"/>
      <c r="U1375" s="4"/>
      <c r="V1375" s="4"/>
      <c r="W1375" s="4"/>
      <c r="X1375" s="4" t="s">
        <v>201</v>
      </c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 t="s">
        <v>1575</v>
      </c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 t="b">
        <v>0</v>
      </c>
      <c r="BM1375" s="4"/>
      <c r="BN1375" s="4"/>
      <c r="BO1375" s="4"/>
      <c r="BP1375" s="4"/>
      <c r="BQ1375" s="4"/>
      <c r="BR1375" s="4"/>
      <c r="BS1375" s="4"/>
      <c r="BT1375" s="4"/>
      <c r="BU1375" s="4"/>
      <c r="BV1375" s="4"/>
      <c r="BW1375" s="4"/>
    </row>
    <row r="1376" spans="1:75" ht="15.01" customHeight="1">
      <c r="A1376" s="4"/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 t="s">
        <v>200</v>
      </c>
      <c r="Q1376" s="4"/>
      <c r="R1376" s="4">
        <v>-27.1</v>
      </c>
      <c r="S1376" s="4">
        <v>8.9</v>
      </c>
      <c r="T1376" s="4"/>
      <c r="U1376" s="4"/>
      <c r="V1376" s="4"/>
      <c r="W1376" s="4"/>
      <c r="X1376" s="4" t="s">
        <v>201</v>
      </c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 t="s">
        <v>1576</v>
      </c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  <c r="BL1376" s="4" t="b">
        <v>0</v>
      </c>
      <c r="BM1376" s="4"/>
      <c r="BN1376" s="4"/>
      <c r="BO1376" s="4"/>
      <c r="BP1376" s="4"/>
      <c r="BQ1376" s="4"/>
      <c r="BR1376" s="4"/>
      <c r="BS1376" s="4"/>
      <c r="BT1376" s="4"/>
      <c r="BU1376" s="4"/>
      <c r="BV1376" s="4"/>
      <c r="BW1376" s="4"/>
    </row>
    <row r="1377" spans="1:75" ht="15.01" customHeight="1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 t="s">
        <v>200</v>
      </c>
      <c r="Q1377" s="4"/>
      <c r="R1377" s="4">
        <v>23.8</v>
      </c>
      <c r="S1377" s="4">
        <v>5.8</v>
      </c>
      <c r="T1377" s="4"/>
      <c r="U1377" s="4"/>
      <c r="V1377" s="4"/>
      <c r="W1377" s="4"/>
      <c r="X1377" s="4" t="s">
        <v>201</v>
      </c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 t="s">
        <v>1577</v>
      </c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 t="b">
        <v>0</v>
      </c>
      <c r="BM1377" s="4"/>
      <c r="BN1377" s="4"/>
      <c r="BO1377" s="4"/>
      <c r="BP1377" s="4"/>
      <c r="BQ1377" s="4"/>
      <c r="BR1377" s="4"/>
      <c r="BS1377" s="4"/>
      <c r="BT1377" s="4"/>
      <c r="BU1377" s="4"/>
      <c r="BV1377" s="4"/>
      <c r="BW1377" s="4"/>
    </row>
    <row r="1378" spans="1:75" ht="15.01" customHeight="1">
      <c r="A1378" s="4" t="s">
        <v>209</v>
      </c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 t="s">
        <v>200</v>
      </c>
      <c r="Q1378" s="4"/>
      <c r="R1378" s="4"/>
      <c r="S1378" s="4"/>
      <c r="T1378" s="4"/>
      <c r="U1378" s="4"/>
      <c r="V1378" s="4"/>
      <c r="W1378" s="4"/>
      <c r="X1378" s="4" t="s">
        <v>201</v>
      </c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 t="s">
        <v>1578</v>
      </c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  <c r="BL1378" s="4" t="b">
        <v>0</v>
      </c>
      <c r="BM1378" s="4"/>
      <c r="BN1378" s="4"/>
      <c r="BO1378" s="4"/>
      <c r="BP1378" s="4"/>
      <c r="BQ1378" s="4"/>
      <c r="BR1378" s="4"/>
      <c r="BS1378" s="4"/>
      <c r="BT1378" s="4"/>
      <c r="BU1378" s="4"/>
      <c r="BV1378" s="4"/>
      <c r="BW1378" s="4"/>
    </row>
    <row r="1379" spans="1:75" ht="15.01" customHeight="1">
      <c r="A1379" s="4" t="s">
        <v>209</v>
      </c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 t="s">
        <v>200</v>
      </c>
      <c r="Q1379" s="4"/>
      <c r="R1379" s="4"/>
      <c r="S1379" s="4"/>
      <c r="T1379" s="4"/>
      <c r="U1379" s="4"/>
      <c r="V1379" s="4"/>
      <c r="W1379" s="4"/>
      <c r="X1379" s="4" t="s">
        <v>201</v>
      </c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 t="s">
        <v>1579</v>
      </c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 t="b">
        <v>0</v>
      </c>
      <c r="BM1379" s="4"/>
      <c r="BN1379" s="4"/>
      <c r="BO1379" s="4"/>
      <c r="BP1379" s="4"/>
      <c r="BQ1379" s="4"/>
      <c r="BR1379" s="4"/>
      <c r="BS1379" s="4"/>
      <c r="BT1379" s="4"/>
      <c r="BU1379" s="4"/>
      <c r="BV1379" s="4"/>
      <c r="BW1379" s="4"/>
    </row>
    <row r="1380" spans="1:75" ht="15.01" customHeight="1">
      <c r="A1380" s="4" t="s">
        <v>209</v>
      </c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 t="s">
        <v>200</v>
      </c>
      <c r="Q1380" s="4"/>
      <c r="R1380" s="4"/>
      <c r="S1380" s="4"/>
      <c r="T1380" s="4"/>
      <c r="U1380" s="4"/>
      <c r="V1380" s="4"/>
      <c r="W1380" s="4"/>
      <c r="X1380" s="4" t="s">
        <v>201</v>
      </c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 t="s">
        <v>1580</v>
      </c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4"/>
      <c r="BL1380" s="4" t="b">
        <v>0</v>
      </c>
      <c r="BM1380" s="4"/>
      <c r="BN1380" s="4"/>
      <c r="BO1380" s="4"/>
      <c r="BP1380" s="4"/>
      <c r="BQ1380" s="4"/>
      <c r="BR1380" s="4"/>
      <c r="BS1380" s="4"/>
      <c r="BT1380" s="4"/>
      <c r="BU1380" s="4"/>
      <c r="BV1380" s="4"/>
      <c r="BW1380" s="4"/>
    </row>
    <row r="1381" spans="1:75" ht="15.01" customHeight="1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 t="s">
        <v>200</v>
      </c>
      <c r="Q1381" s="4"/>
      <c r="R1381" s="4">
        <v>-172.2</v>
      </c>
      <c r="S1381" s="4">
        <v>46.4</v>
      </c>
      <c r="T1381" s="4"/>
      <c r="U1381" s="4"/>
      <c r="V1381" s="4"/>
      <c r="W1381" s="4"/>
      <c r="X1381" s="4" t="s">
        <v>201</v>
      </c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 t="s">
        <v>1581</v>
      </c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/>
      <c r="BL1381" s="4" t="b">
        <v>0</v>
      </c>
      <c r="BM1381" s="4"/>
      <c r="BN1381" s="4"/>
      <c r="BO1381" s="4"/>
      <c r="BP1381" s="4"/>
      <c r="BQ1381" s="4"/>
      <c r="BR1381" s="4"/>
      <c r="BS1381" s="4"/>
      <c r="BT1381" s="4"/>
      <c r="BU1381" s="4"/>
      <c r="BV1381" s="4"/>
      <c r="BW1381" s="4"/>
    </row>
    <row r="1382" spans="1:75" ht="15.01" customHeight="1">
      <c r="A1382" s="4"/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 t="s">
        <v>200</v>
      </c>
      <c r="Q1382" s="4"/>
      <c r="R1382" s="4">
        <v>-11.1</v>
      </c>
      <c r="S1382" s="4">
        <v>13.3</v>
      </c>
      <c r="T1382" s="4"/>
      <c r="U1382" s="4"/>
      <c r="V1382" s="4"/>
      <c r="W1382" s="4"/>
      <c r="X1382" s="4" t="s">
        <v>201</v>
      </c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 t="s">
        <v>1582</v>
      </c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 t="b">
        <v>0</v>
      </c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</row>
    <row r="1383" spans="1:75" ht="15.01" customHeight="1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 t="s">
        <v>200</v>
      </c>
      <c r="Q1383" s="4"/>
      <c r="R1383" s="4">
        <v>-9.6</v>
      </c>
      <c r="S1383" s="4">
        <v>12.6</v>
      </c>
      <c r="T1383" s="4"/>
      <c r="U1383" s="4"/>
      <c r="V1383" s="4"/>
      <c r="W1383" s="4"/>
      <c r="X1383" s="4" t="s">
        <v>201</v>
      </c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 t="s">
        <v>1583</v>
      </c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4"/>
      <c r="BL1383" s="4" t="b">
        <v>0</v>
      </c>
      <c r="BM1383" s="4"/>
      <c r="BN1383" s="4"/>
      <c r="BO1383" s="4"/>
      <c r="BP1383" s="4"/>
      <c r="BQ1383" s="4"/>
      <c r="BR1383" s="4"/>
      <c r="BS1383" s="4"/>
      <c r="BT1383" s="4"/>
      <c r="BU1383" s="4"/>
      <c r="BV1383" s="4"/>
      <c r="BW1383" s="4"/>
    </row>
    <row r="1384" spans="1:75" ht="15.01" customHeight="1">
      <c r="A1384" s="4"/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 t="s">
        <v>200</v>
      </c>
      <c r="Q1384" s="4"/>
      <c r="R1384" s="4">
        <v>-26.5</v>
      </c>
      <c r="S1384" s="4">
        <v>42.5</v>
      </c>
      <c r="T1384" s="4"/>
      <c r="U1384" s="4"/>
      <c r="V1384" s="4"/>
      <c r="W1384" s="4"/>
      <c r="X1384" s="4" t="s">
        <v>201</v>
      </c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 t="s">
        <v>1584</v>
      </c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/>
      <c r="BL1384" s="4" t="b">
        <v>0</v>
      </c>
      <c r="BM1384" s="4"/>
      <c r="BN1384" s="4"/>
      <c r="BO1384" s="4"/>
      <c r="BP1384" s="4"/>
      <c r="BQ1384" s="4"/>
      <c r="BR1384" s="4"/>
      <c r="BS1384" s="4"/>
      <c r="BT1384" s="4"/>
      <c r="BU1384" s="4"/>
      <c r="BV1384" s="4"/>
      <c r="BW1384" s="4"/>
    </row>
    <row r="1385" spans="1:75" ht="15.01" customHeight="1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 t="s">
        <v>200</v>
      </c>
      <c r="Q1385" s="4"/>
      <c r="R1385" s="4">
        <v>-48.3</v>
      </c>
      <c r="S1385" s="4">
        <v>18.4</v>
      </c>
      <c r="T1385" s="4"/>
      <c r="U1385" s="4"/>
      <c r="V1385" s="4"/>
      <c r="W1385" s="4"/>
      <c r="X1385" s="4" t="s">
        <v>201</v>
      </c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 t="s">
        <v>1585</v>
      </c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4"/>
      <c r="BL1385" s="4" t="b">
        <v>0</v>
      </c>
      <c r="BM1385" s="4"/>
      <c r="BN1385" s="4"/>
      <c r="BO1385" s="4"/>
      <c r="BP1385" s="4"/>
      <c r="BQ1385" s="4"/>
      <c r="BR1385" s="4"/>
      <c r="BS1385" s="4"/>
      <c r="BT1385" s="4"/>
      <c r="BU1385" s="4"/>
      <c r="BV1385" s="4"/>
      <c r="BW1385" s="4"/>
    </row>
    <row r="1386" spans="1:75" ht="15.01" customHeight="1">
      <c r="A1386" s="4" t="s">
        <v>209</v>
      </c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 t="s">
        <v>200</v>
      </c>
      <c r="Q1386" s="4"/>
      <c r="R1386" s="4"/>
      <c r="S1386" s="4"/>
      <c r="T1386" s="4"/>
      <c r="U1386" s="4"/>
      <c r="V1386" s="4"/>
      <c r="W1386" s="4"/>
      <c r="X1386" s="4" t="s">
        <v>201</v>
      </c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 t="s">
        <v>1586</v>
      </c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 t="b">
        <v>0</v>
      </c>
      <c r="BM1386" s="4"/>
      <c r="BN1386" s="4"/>
      <c r="BO1386" s="4"/>
      <c r="BP1386" s="4"/>
      <c r="BQ1386" s="4"/>
      <c r="BR1386" s="4"/>
      <c r="BS1386" s="4"/>
      <c r="BT1386" s="4"/>
      <c r="BU1386" s="4"/>
      <c r="BV1386" s="4"/>
      <c r="BW1386" s="4"/>
    </row>
    <row r="1387" spans="1:75" ht="15.01" customHeight="1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 t="s">
        <v>200</v>
      </c>
      <c r="Q1387" s="4"/>
      <c r="R1387" s="4">
        <v>-34.5</v>
      </c>
      <c r="S1387" s="4">
        <v>4.3</v>
      </c>
      <c r="T1387" s="4"/>
      <c r="U1387" s="4"/>
      <c r="V1387" s="4"/>
      <c r="W1387" s="4"/>
      <c r="X1387" s="4" t="s">
        <v>201</v>
      </c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 t="s">
        <v>1587</v>
      </c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4"/>
      <c r="BL1387" s="4" t="b">
        <v>0</v>
      </c>
      <c r="BM1387" s="4"/>
      <c r="BN1387" s="4"/>
      <c r="BO1387" s="4"/>
      <c r="BP1387" s="4"/>
      <c r="BQ1387" s="4"/>
      <c r="BR1387" s="4"/>
      <c r="BS1387" s="4"/>
      <c r="BT1387" s="4"/>
      <c r="BU1387" s="4"/>
      <c r="BV1387" s="4"/>
      <c r="BW1387" s="4"/>
    </row>
    <row r="1388" spans="1:75" ht="15.01" customHeight="1">
      <c r="A1388" s="4"/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 t="s">
        <v>200</v>
      </c>
      <c r="Q1388" s="4"/>
      <c r="R1388" s="4">
        <v>-59.9</v>
      </c>
      <c r="S1388" s="4">
        <v>3.1</v>
      </c>
      <c r="T1388" s="4"/>
      <c r="U1388" s="4"/>
      <c r="V1388" s="4"/>
      <c r="W1388" s="4"/>
      <c r="X1388" s="4" t="s">
        <v>201</v>
      </c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 t="s">
        <v>1588</v>
      </c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  <c r="BJ1388" s="4"/>
      <c r="BK1388" s="4"/>
      <c r="BL1388" s="4" t="b">
        <v>0</v>
      </c>
      <c r="BM1388" s="4"/>
      <c r="BN1388" s="4"/>
      <c r="BO1388" s="4"/>
      <c r="BP1388" s="4"/>
      <c r="BQ1388" s="4"/>
      <c r="BR1388" s="4"/>
      <c r="BS1388" s="4"/>
      <c r="BT1388" s="4"/>
      <c r="BU1388" s="4"/>
      <c r="BV1388" s="4"/>
      <c r="BW1388" s="4"/>
    </row>
    <row r="1389" spans="1:75" ht="15.01" customHeight="1">
      <c r="A1389" s="4" t="s">
        <v>209</v>
      </c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 t="s">
        <v>200</v>
      </c>
      <c r="Q1389" s="4"/>
      <c r="R1389" s="4"/>
      <c r="S1389" s="4"/>
      <c r="T1389" s="4"/>
      <c r="U1389" s="4"/>
      <c r="V1389" s="4"/>
      <c r="W1389" s="4"/>
      <c r="X1389" s="4" t="s">
        <v>201</v>
      </c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 t="s">
        <v>1589</v>
      </c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/>
      <c r="BL1389" s="4" t="b">
        <v>0</v>
      </c>
      <c r="BM1389" s="4"/>
      <c r="BN1389" s="4"/>
      <c r="BO1389" s="4"/>
      <c r="BP1389" s="4"/>
      <c r="BQ1389" s="4"/>
      <c r="BR1389" s="4"/>
      <c r="BS1389" s="4"/>
      <c r="BT1389" s="4"/>
      <c r="BU1389" s="4"/>
      <c r="BV1389" s="4"/>
      <c r="BW1389" s="4"/>
    </row>
    <row r="1390" spans="1:75" ht="15.01" customHeight="1">
      <c r="A1390" s="4" t="s">
        <v>209</v>
      </c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 t="s">
        <v>200</v>
      </c>
      <c r="Q1390" s="4"/>
      <c r="R1390" s="4"/>
      <c r="S1390" s="4"/>
      <c r="T1390" s="4"/>
      <c r="U1390" s="4"/>
      <c r="V1390" s="4"/>
      <c r="W1390" s="4"/>
      <c r="X1390" s="4" t="s">
        <v>201</v>
      </c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 t="s">
        <v>1590</v>
      </c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 t="b">
        <v>0</v>
      </c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</row>
    <row r="1391" spans="1:75" ht="15.01" customHeight="1">
      <c r="A1391" s="4" t="s">
        <v>209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 t="s">
        <v>200</v>
      </c>
      <c r="Q1391" s="4"/>
      <c r="R1391" s="4"/>
      <c r="S1391" s="4"/>
      <c r="T1391" s="4"/>
      <c r="U1391" s="4"/>
      <c r="V1391" s="4"/>
      <c r="W1391" s="4"/>
      <c r="X1391" s="4" t="s">
        <v>201</v>
      </c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 t="s">
        <v>1591</v>
      </c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/>
      <c r="BL1391" s="4" t="b">
        <v>0</v>
      </c>
      <c r="BM1391" s="4"/>
      <c r="BN1391" s="4"/>
      <c r="BO1391" s="4"/>
      <c r="BP1391" s="4"/>
      <c r="BQ1391" s="4"/>
      <c r="BR1391" s="4"/>
      <c r="BS1391" s="4"/>
      <c r="BT1391" s="4"/>
      <c r="BU1391" s="4"/>
      <c r="BV1391" s="4"/>
      <c r="BW1391" s="4"/>
    </row>
    <row r="1392" spans="1:75" ht="15.01" customHeight="1">
      <c r="A1392" s="4" t="s">
        <v>209</v>
      </c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 t="s">
        <v>200</v>
      </c>
      <c r="Q1392" s="4"/>
      <c r="R1392" s="4"/>
      <c r="S1392" s="4"/>
      <c r="T1392" s="4"/>
      <c r="U1392" s="4"/>
      <c r="V1392" s="4"/>
      <c r="W1392" s="4"/>
      <c r="X1392" s="4" t="s">
        <v>201</v>
      </c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 t="s">
        <v>1592</v>
      </c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/>
      <c r="BL1392" s="4" t="b">
        <v>0</v>
      </c>
      <c r="BM1392" s="4"/>
      <c r="BN1392" s="4"/>
      <c r="BO1392" s="4"/>
      <c r="BP1392" s="4"/>
      <c r="BQ1392" s="4"/>
      <c r="BR1392" s="4"/>
      <c r="BS1392" s="4"/>
      <c r="BT1392" s="4"/>
      <c r="BU1392" s="4"/>
      <c r="BV1392" s="4"/>
      <c r="BW1392" s="4"/>
    </row>
    <row r="1393" spans="1:75" ht="15.01" customHeight="1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 t="s">
        <v>200</v>
      </c>
      <c r="Q1393" s="4"/>
      <c r="R1393" s="4">
        <v>-131.5</v>
      </c>
      <c r="S1393" s="4">
        <v>14</v>
      </c>
      <c r="T1393" s="4"/>
      <c r="U1393" s="4"/>
      <c r="V1393" s="4"/>
      <c r="W1393" s="4"/>
      <c r="X1393" s="4" t="s">
        <v>201</v>
      </c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 t="s">
        <v>1593</v>
      </c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  <c r="BL1393" s="4" t="b">
        <v>0</v>
      </c>
      <c r="BM1393" s="4"/>
      <c r="BN1393" s="4"/>
      <c r="BO1393" s="4"/>
      <c r="BP1393" s="4"/>
      <c r="BQ1393" s="4"/>
      <c r="BR1393" s="4"/>
      <c r="BS1393" s="4"/>
      <c r="BT1393" s="4"/>
      <c r="BU1393" s="4"/>
      <c r="BV1393" s="4"/>
      <c r="BW1393" s="4"/>
    </row>
    <row r="1394" spans="1:75" ht="15.01" customHeight="1">
      <c r="A1394" s="4"/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 t="s">
        <v>200</v>
      </c>
      <c r="Q1394" s="4"/>
      <c r="R1394" s="4">
        <v>-443.3</v>
      </c>
      <c r="S1394" s="4">
        <v>14.3</v>
      </c>
      <c r="T1394" s="4"/>
      <c r="U1394" s="4"/>
      <c r="V1394" s="4"/>
      <c r="W1394" s="4"/>
      <c r="X1394" s="4" t="s">
        <v>201</v>
      </c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 t="s">
        <v>1594</v>
      </c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/>
      <c r="BL1394" s="4" t="b">
        <v>0</v>
      </c>
      <c r="BM1394" s="4"/>
      <c r="BN1394" s="4"/>
      <c r="BO1394" s="4"/>
      <c r="BP1394" s="4"/>
      <c r="BQ1394" s="4"/>
      <c r="BR1394" s="4"/>
      <c r="BS1394" s="4"/>
      <c r="BT1394" s="4"/>
      <c r="BU1394" s="4"/>
      <c r="BV1394" s="4"/>
      <c r="BW1394" s="4"/>
    </row>
    <row r="1395" spans="1:75" ht="15.01" customHeight="1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 t="s">
        <v>200</v>
      </c>
      <c r="Q1395" s="4"/>
      <c r="R1395" s="4">
        <v>-453.4</v>
      </c>
      <c r="S1395" s="4">
        <v>22</v>
      </c>
      <c r="T1395" s="4"/>
      <c r="U1395" s="4"/>
      <c r="V1395" s="4"/>
      <c r="W1395" s="4"/>
      <c r="X1395" s="4" t="s">
        <v>201</v>
      </c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 t="s">
        <v>1595</v>
      </c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 t="b">
        <v>0</v>
      </c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</row>
    <row r="1396" spans="1:75" ht="15.01" customHeight="1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 t="s">
        <v>200</v>
      </c>
      <c r="Q1396" s="4"/>
      <c r="R1396" s="4">
        <v>-454.4</v>
      </c>
      <c r="S1396" s="4">
        <v>22</v>
      </c>
      <c r="T1396" s="4"/>
      <c r="U1396" s="4"/>
      <c r="V1396" s="4"/>
      <c r="W1396" s="4"/>
      <c r="X1396" s="4" t="s">
        <v>201</v>
      </c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 t="s">
        <v>1596</v>
      </c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 t="b">
        <v>0</v>
      </c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</row>
    <row r="1397" spans="1:75" ht="15.01" customHeight="1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 t="s">
        <v>200</v>
      </c>
      <c r="Q1397" s="4"/>
      <c r="R1397" s="4">
        <v>-311.8</v>
      </c>
      <c r="S1397" s="4">
        <v>12.1</v>
      </c>
      <c r="T1397" s="4"/>
      <c r="U1397" s="4"/>
      <c r="V1397" s="4"/>
      <c r="W1397" s="4"/>
      <c r="X1397" s="4" t="s">
        <v>201</v>
      </c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 t="s">
        <v>1597</v>
      </c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  <c r="BL1397" s="4" t="b">
        <v>0</v>
      </c>
      <c r="BM1397" s="4"/>
      <c r="BN1397" s="4"/>
      <c r="BO1397" s="4"/>
      <c r="BP1397" s="4"/>
      <c r="BQ1397" s="4"/>
      <c r="BR1397" s="4"/>
      <c r="BS1397" s="4"/>
      <c r="BT1397" s="4"/>
      <c r="BU1397" s="4"/>
      <c r="BV1397" s="4"/>
      <c r="BW1397" s="4"/>
    </row>
    <row r="1398" spans="1:75" ht="15.01" customHeight="1">
      <c r="A1398" s="4"/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 t="s">
        <v>200</v>
      </c>
      <c r="Q1398" s="4"/>
      <c r="R1398" s="4">
        <v>-252.4</v>
      </c>
      <c r="S1398" s="4">
        <v>12.1</v>
      </c>
      <c r="T1398" s="4"/>
      <c r="U1398" s="4"/>
      <c r="V1398" s="4"/>
      <c r="W1398" s="4"/>
      <c r="X1398" s="4" t="s">
        <v>201</v>
      </c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 t="s">
        <v>1598</v>
      </c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 t="b">
        <v>0</v>
      </c>
      <c r="BM1398" s="4"/>
      <c r="BN1398" s="4"/>
      <c r="BO1398" s="4"/>
      <c r="BP1398" s="4"/>
      <c r="BQ1398" s="4"/>
      <c r="BR1398" s="4"/>
      <c r="BS1398" s="4"/>
      <c r="BT1398" s="4"/>
      <c r="BU1398" s="4"/>
      <c r="BV1398" s="4"/>
      <c r="BW1398" s="4"/>
    </row>
    <row r="1399" spans="1:75" ht="15.01" customHeight="1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 t="s">
        <v>200</v>
      </c>
      <c r="Q1399" s="4"/>
      <c r="R1399" s="4">
        <v>-34.5</v>
      </c>
      <c r="S1399" s="4">
        <v>20.1</v>
      </c>
      <c r="T1399" s="4"/>
      <c r="U1399" s="4"/>
      <c r="V1399" s="4"/>
      <c r="W1399" s="4"/>
      <c r="X1399" s="4" t="s">
        <v>201</v>
      </c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 t="s">
        <v>1599</v>
      </c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/>
      <c r="BL1399" s="4" t="b">
        <v>0</v>
      </c>
      <c r="BM1399" s="4"/>
      <c r="BN1399" s="4"/>
      <c r="BO1399" s="4"/>
      <c r="BP1399" s="4"/>
      <c r="BQ1399" s="4"/>
      <c r="BR1399" s="4"/>
      <c r="BS1399" s="4"/>
      <c r="BT1399" s="4"/>
      <c r="BU1399" s="4"/>
      <c r="BV1399" s="4"/>
      <c r="BW1399" s="4"/>
    </row>
    <row r="1400" spans="1:75" ht="15.01" customHeight="1">
      <c r="A1400" s="4"/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 t="s">
        <v>200</v>
      </c>
      <c r="Q1400" s="4"/>
      <c r="R1400" s="4">
        <v>-9.800000000000001</v>
      </c>
      <c r="S1400" s="4">
        <v>17.9</v>
      </c>
      <c r="T1400" s="4"/>
      <c r="U1400" s="4"/>
      <c r="V1400" s="4"/>
      <c r="W1400" s="4"/>
      <c r="X1400" s="4" t="s">
        <v>201</v>
      </c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 t="s">
        <v>1600</v>
      </c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 t="b">
        <v>0</v>
      </c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</row>
    <row r="1401" spans="1:75" ht="15.01" customHeight="1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 t="s">
        <v>200</v>
      </c>
      <c r="Q1401" s="4"/>
      <c r="R1401" s="4">
        <v>-9.800000000000001</v>
      </c>
      <c r="S1401" s="4">
        <v>17.9</v>
      </c>
      <c r="T1401" s="4"/>
      <c r="U1401" s="4"/>
      <c r="V1401" s="4"/>
      <c r="W1401" s="4"/>
      <c r="X1401" s="4" t="s">
        <v>201</v>
      </c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 t="s">
        <v>1601</v>
      </c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 t="b">
        <v>0</v>
      </c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</row>
    <row r="1402" spans="1:75" ht="15.01" customHeight="1">
      <c r="A1402" s="4" t="s">
        <v>209</v>
      </c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 t="s">
        <v>200</v>
      </c>
      <c r="Q1402" s="4"/>
      <c r="R1402" s="4"/>
      <c r="S1402" s="4"/>
      <c r="T1402" s="4"/>
      <c r="U1402" s="4"/>
      <c r="V1402" s="4"/>
      <c r="W1402" s="4"/>
      <c r="X1402" s="4" t="s">
        <v>201</v>
      </c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 t="s">
        <v>1602</v>
      </c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 t="b">
        <v>0</v>
      </c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</row>
    <row r="1403" spans="1:75" ht="15.01" customHeight="1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 t="s">
        <v>200</v>
      </c>
      <c r="Q1403" s="4"/>
      <c r="R1403" s="4">
        <v>-204.2</v>
      </c>
      <c r="S1403" s="4">
        <v>20.3</v>
      </c>
      <c r="T1403" s="4"/>
      <c r="U1403" s="4"/>
      <c r="V1403" s="4"/>
      <c r="W1403" s="4"/>
      <c r="X1403" s="4" t="s">
        <v>201</v>
      </c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 t="s">
        <v>1603</v>
      </c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4"/>
      <c r="BL1403" s="4" t="b">
        <v>0</v>
      </c>
      <c r="BM1403" s="4"/>
      <c r="BN1403" s="4"/>
      <c r="BO1403" s="4"/>
      <c r="BP1403" s="4"/>
      <c r="BQ1403" s="4"/>
      <c r="BR1403" s="4"/>
      <c r="BS1403" s="4"/>
      <c r="BT1403" s="4"/>
      <c r="BU1403" s="4"/>
      <c r="BV1403" s="4"/>
      <c r="BW1403" s="4"/>
    </row>
    <row r="1404" spans="1:75" ht="15.01" customHeight="1">
      <c r="A1404" s="4"/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 t="s">
        <v>200</v>
      </c>
      <c r="Q1404" s="4"/>
      <c r="R1404" s="4">
        <v>-23.2</v>
      </c>
      <c r="S1404" s="4">
        <v>4</v>
      </c>
      <c r="T1404" s="4"/>
      <c r="U1404" s="4"/>
      <c r="V1404" s="4"/>
      <c r="W1404" s="4"/>
      <c r="X1404" s="4" t="s">
        <v>201</v>
      </c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 t="s">
        <v>1604</v>
      </c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/>
      <c r="BL1404" s="4" t="b">
        <v>0</v>
      </c>
      <c r="BM1404" s="4"/>
      <c r="BN1404" s="4"/>
      <c r="BO1404" s="4"/>
      <c r="BP1404" s="4"/>
      <c r="BQ1404" s="4"/>
      <c r="BR1404" s="4"/>
      <c r="BS1404" s="4"/>
      <c r="BT1404" s="4"/>
      <c r="BU1404" s="4"/>
      <c r="BV1404" s="4"/>
      <c r="BW1404" s="4"/>
    </row>
    <row r="1405" spans="1:75" ht="15.01" customHeight="1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 t="s">
        <v>200</v>
      </c>
      <c r="Q1405" s="4"/>
      <c r="R1405" s="4">
        <v>3.8</v>
      </c>
      <c r="S1405" s="4">
        <v>3.8</v>
      </c>
      <c r="T1405" s="4"/>
      <c r="U1405" s="4"/>
      <c r="V1405" s="4"/>
      <c r="W1405" s="4"/>
      <c r="X1405" s="4" t="s">
        <v>201</v>
      </c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 t="s">
        <v>1605</v>
      </c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4"/>
      <c r="BJ1405" s="4"/>
      <c r="BK1405" s="4"/>
      <c r="BL1405" s="4" t="b">
        <v>0</v>
      </c>
      <c r="BM1405" s="4"/>
      <c r="BN1405" s="4"/>
      <c r="BO1405" s="4"/>
      <c r="BP1405" s="4"/>
      <c r="BQ1405" s="4"/>
      <c r="BR1405" s="4"/>
      <c r="BS1405" s="4"/>
      <c r="BT1405" s="4"/>
      <c r="BU1405" s="4"/>
      <c r="BV1405" s="4"/>
      <c r="BW1405" s="4"/>
    </row>
    <row r="1406" spans="1:75" ht="15.01" customHeight="1">
      <c r="A1406" s="4"/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 t="s">
        <v>200</v>
      </c>
      <c r="Q1406" s="4"/>
      <c r="R1406" s="4">
        <v>0.2</v>
      </c>
      <c r="S1406" s="4">
        <v>3.4</v>
      </c>
      <c r="T1406" s="4"/>
      <c r="U1406" s="4"/>
      <c r="V1406" s="4"/>
      <c r="W1406" s="4"/>
      <c r="X1406" s="4" t="s">
        <v>201</v>
      </c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 t="s">
        <v>1606</v>
      </c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 t="b">
        <v>0</v>
      </c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</row>
    <row r="1407" spans="1:75" ht="15.01" customHeight="1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 t="s">
        <v>200</v>
      </c>
      <c r="Q1407" s="4"/>
      <c r="R1407" s="4">
        <v>6.4</v>
      </c>
      <c r="S1407" s="4">
        <v>5.2</v>
      </c>
      <c r="T1407" s="4"/>
      <c r="U1407" s="4"/>
      <c r="V1407" s="4"/>
      <c r="W1407" s="4"/>
      <c r="X1407" s="4" t="s">
        <v>201</v>
      </c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 t="s">
        <v>1607</v>
      </c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J1407" s="4"/>
      <c r="BK1407" s="4"/>
      <c r="BL1407" s="4" t="b">
        <v>0</v>
      </c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</row>
    <row r="1408" spans="1:75" ht="15.01" customHeight="1">
      <c r="A1408" s="4"/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 t="s">
        <v>200</v>
      </c>
      <c r="Q1408" s="4"/>
      <c r="R1408" s="4">
        <v>-6.4</v>
      </c>
      <c r="S1408" s="4">
        <v>3.7</v>
      </c>
      <c r="T1408" s="4"/>
      <c r="U1408" s="4"/>
      <c r="V1408" s="4"/>
      <c r="W1408" s="4"/>
      <c r="X1408" s="4" t="s">
        <v>201</v>
      </c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 t="s">
        <v>1608</v>
      </c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4"/>
      <c r="BL1408" s="4" t="b">
        <v>0</v>
      </c>
      <c r="BM1408" s="4"/>
      <c r="BN1408" s="4"/>
      <c r="BO1408" s="4"/>
      <c r="BP1408" s="4"/>
      <c r="BQ1408" s="4"/>
      <c r="BR1408" s="4"/>
      <c r="BS1408" s="4"/>
      <c r="BT1408" s="4"/>
      <c r="BU1408" s="4"/>
      <c r="BV1408" s="4"/>
      <c r="BW1408" s="4"/>
    </row>
    <row r="1409" spans="1:75" ht="15.01" customHeight="1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 t="s">
        <v>200</v>
      </c>
      <c r="Q1409" s="4"/>
      <c r="R1409" s="4">
        <v>6.1</v>
      </c>
      <c r="S1409" s="4">
        <v>2.9</v>
      </c>
      <c r="T1409" s="4"/>
      <c r="U1409" s="4"/>
      <c r="V1409" s="4"/>
      <c r="W1409" s="4"/>
      <c r="X1409" s="4" t="s">
        <v>201</v>
      </c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 t="s">
        <v>1609</v>
      </c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 t="b">
        <v>0</v>
      </c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</row>
    <row r="1410" spans="1:75" ht="15.01" customHeight="1">
      <c r="A1410" s="4"/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 t="s">
        <v>200</v>
      </c>
      <c r="Q1410" s="4"/>
      <c r="R1410" s="4">
        <v>-54</v>
      </c>
      <c r="S1410" s="4">
        <v>8.800000000000001</v>
      </c>
      <c r="T1410" s="4"/>
      <c r="U1410" s="4"/>
      <c r="V1410" s="4"/>
      <c r="W1410" s="4"/>
      <c r="X1410" s="4" t="s">
        <v>201</v>
      </c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 t="s">
        <v>1610</v>
      </c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 t="b">
        <v>0</v>
      </c>
      <c r="BM1410" s="4"/>
      <c r="BN1410" s="4"/>
      <c r="BO1410" s="4"/>
      <c r="BP1410" s="4"/>
      <c r="BQ1410" s="4"/>
      <c r="BR1410" s="4"/>
      <c r="BS1410" s="4"/>
      <c r="BT1410" s="4"/>
      <c r="BU1410" s="4"/>
      <c r="BV1410" s="4"/>
      <c r="BW1410" s="4"/>
    </row>
    <row r="1411" spans="1:75" ht="15.01" customHeight="1">
      <c r="A1411" s="4" t="s">
        <v>209</v>
      </c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 t="s">
        <v>200</v>
      </c>
      <c r="Q1411" s="4"/>
      <c r="R1411" s="4"/>
      <c r="S1411" s="4"/>
      <c r="T1411" s="4"/>
      <c r="U1411" s="4"/>
      <c r="V1411" s="4"/>
      <c r="W1411" s="4"/>
      <c r="X1411" s="4" t="s">
        <v>201</v>
      </c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 t="s">
        <v>1611</v>
      </c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4"/>
      <c r="BL1411" s="4" t="b">
        <v>0</v>
      </c>
      <c r="BM1411" s="4"/>
      <c r="BN1411" s="4"/>
      <c r="BO1411" s="4"/>
      <c r="BP1411" s="4"/>
      <c r="BQ1411" s="4"/>
      <c r="BR1411" s="4"/>
      <c r="BS1411" s="4"/>
      <c r="BT1411" s="4"/>
      <c r="BU1411" s="4"/>
      <c r="BV1411" s="4"/>
      <c r="BW1411" s="4"/>
    </row>
    <row r="1412" spans="1:75" ht="15.01" customHeight="1">
      <c r="A1412" s="4"/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 t="s">
        <v>200</v>
      </c>
      <c r="Q1412" s="4"/>
      <c r="R1412" s="4">
        <v>-23.8</v>
      </c>
      <c r="S1412" s="4">
        <v>8.199999999999999</v>
      </c>
      <c r="T1412" s="4"/>
      <c r="U1412" s="4"/>
      <c r="V1412" s="4"/>
      <c r="W1412" s="4"/>
      <c r="X1412" s="4" t="s">
        <v>201</v>
      </c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 t="s">
        <v>1612</v>
      </c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 t="b">
        <v>0</v>
      </c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</row>
    <row r="1413" spans="1:75" ht="15.01" customHeight="1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 t="s">
        <v>200</v>
      </c>
      <c r="Q1413" s="4"/>
      <c r="R1413" s="4">
        <v>19.5</v>
      </c>
      <c r="S1413" s="4">
        <v>8.5</v>
      </c>
      <c r="T1413" s="4"/>
      <c r="U1413" s="4"/>
      <c r="V1413" s="4"/>
      <c r="W1413" s="4"/>
      <c r="X1413" s="4" t="s">
        <v>201</v>
      </c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 t="s">
        <v>1613</v>
      </c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 t="b">
        <v>0</v>
      </c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</row>
    <row r="1414" spans="1:75" ht="15.01" customHeight="1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 t="s">
        <v>200</v>
      </c>
      <c r="Q1414" s="4"/>
      <c r="R1414" s="4">
        <v>-33.6</v>
      </c>
      <c r="S1414" s="4">
        <v>7.4</v>
      </c>
      <c r="T1414" s="4"/>
      <c r="U1414" s="4"/>
      <c r="V1414" s="4"/>
      <c r="W1414" s="4"/>
      <c r="X1414" s="4" t="s">
        <v>201</v>
      </c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 t="s">
        <v>1614</v>
      </c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 t="b">
        <v>0</v>
      </c>
      <c r="BM1414" s="4"/>
      <c r="BN1414" s="4"/>
      <c r="BO1414" s="4"/>
      <c r="BP1414" s="4"/>
      <c r="BQ1414" s="4"/>
      <c r="BR1414" s="4"/>
      <c r="BS1414" s="4"/>
      <c r="BT1414" s="4"/>
      <c r="BU1414" s="4"/>
      <c r="BV1414" s="4"/>
      <c r="BW1414" s="4"/>
    </row>
    <row r="1415" spans="1:75" ht="15.01" customHeight="1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 t="s">
        <v>200</v>
      </c>
      <c r="Q1415" s="4"/>
      <c r="R1415" s="4">
        <v>-5</v>
      </c>
      <c r="S1415" s="4">
        <v>1.8</v>
      </c>
      <c r="T1415" s="4"/>
      <c r="U1415" s="4"/>
      <c r="V1415" s="4"/>
      <c r="W1415" s="4"/>
      <c r="X1415" s="4" t="s">
        <v>201</v>
      </c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 t="s">
        <v>1615</v>
      </c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 t="b">
        <v>0</v>
      </c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</row>
    <row r="1416" spans="1:75" ht="15.01" customHeight="1">
      <c r="A1416" s="4"/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 t="s">
        <v>200</v>
      </c>
      <c r="Q1416" s="4"/>
      <c r="R1416" s="4">
        <v>-86.3</v>
      </c>
      <c r="S1416" s="4">
        <v>11.8</v>
      </c>
      <c r="T1416" s="4"/>
      <c r="U1416" s="4"/>
      <c r="V1416" s="4"/>
      <c r="W1416" s="4"/>
      <c r="X1416" s="4" t="s">
        <v>201</v>
      </c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 t="s">
        <v>1616</v>
      </c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 t="b">
        <v>0</v>
      </c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</row>
    <row r="1417" spans="1:75" ht="15.01" customHeight="1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 t="s">
        <v>200</v>
      </c>
      <c r="Q1417" s="4"/>
      <c r="R1417" s="4">
        <v>-71.2</v>
      </c>
      <c r="S1417" s="4">
        <v>5.4</v>
      </c>
      <c r="T1417" s="4"/>
      <c r="U1417" s="4"/>
      <c r="V1417" s="4"/>
      <c r="W1417" s="4"/>
      <c r="X1417" s="4" t="s">
        <v>201</v>
      </c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 t="s">
        <v>1617</v>
      </c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 t="b">
        <v>0</v>
      </c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</row>
    <row r="1418" spans="1:75" ht="15.01" customHeight="1">
      <c r="A1418" s="4"/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 t="s">
        <v>200</v>
      </c>
      <c r="Q1418" s="4"/>
      <c r="R1418" s="4">
        <v>-71.2</v>
      </c>
      <c r="S1418" s="4">
        <v>5.4</v>
      </c>
      <c r="T1418" s="4"/>
      <c r="U1418" s="4"/>
      <c r="V1418" s="4"/>
      <c r="W1418" s="4"/>
      <c r="X1418" s="4" t="s">
        <v>201</v>
      </c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 t="s">
        <v>1618</v>
      </c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 t="b">
        <v>0</v>
      </c>
      <c r="BM1418" s="4"/>
      <c r="BN1418" s="4"/>
      <c r="BO1418" s="4"/>
      <c r="BP1418" s="4"/>
      <c r="BQ1418" s="4"/>
      <c r="BR1418" s="4"/>
      <c r="BS1418" s="4"/>
      <c r="BT1418" s="4"/>
      <c r="BU1418" s="4"/>
      <c r="BV1418" s="4"/>
      <c r="BW1418" s="4"/>
    </row>
    <row r="1419" spans="1:75" ht="15.01" customHeight="1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 t="s">
        <v>200</v>
      </c>
      <c r="Q1419" s="4"/>
      <c r="R1419" s="4">
        <v>-34.4</v>
      </c>
      <c r="S1419" s="4">
        <v>6.2</v>
      </c>
      <c r="T1419" s="4"/>
      <c r="U1419" s="4"/>
      <c r="V1419" s="4"/>
      <c r="W1419" s="4"/>
      <c r="X1419" s="4" t="s">
        <v>201</v>
      </c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 t="s">
        <v>1619</v>
      </c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 t="b">
        <v>0</v>
      </c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</row>
    <row r="1420" spans="1:75" ht="15.01" customHeight="1">
      <c r="A1420" s="4"/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 t="s">
        <v>200</v>
      </c>
      <c r="Q1420" s="4"/>
      <c r="R1420" s="4">
        <v>-36.3</v>
      </c>
      <c r="S1420" s="4">
        <v>4.6</v>
      </c>
      <c r="T1420" s="4"/>
      <c r="U1420" s="4"/>
      <c r="V1420" s="4"/>
      <c r="W1420" s="4"/>
      <c r="X1420" s="4" t="s">
        <v>201</v>
      </c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 t="s">
        <v>1620</v>
      </c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 t="b">
        <v>0</v>
      </c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</row>
    <row r="1421" spans="1:75" ht="15.01" customHeight="1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 t="s">
        <v>200</v>
      </c>
      <c r="Q1421" s="4"/>
      <c r="R1421" s="4">
        <v>-24.8</v>
      </c>
      <c r="S1421" s="4">
        <v>4.9</v>
      </c>
      <c r="T1421" s="4"/>
      <c r="U1421" s="4"/>
      <c r="V1421" s="4"/>
      <c r="W1421" s="4"/>
      <c r="X1421" s="4" t="s">
        <v>201</v>
      </c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 t="s">
        <v>1621</v>
      </c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 t="b">
        <v>0</v>
      </c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</row>
    <row r="1422" spans="1:75" ht="15.01" customHeight="1">
      <c r="A1422" s="4"/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 t="s">
        <v>200</v>
      </c>
      <c r="Q1422" s="4"/>
      <c r="R1422" s="4">
        <v>-15.9</v>
      </c>
      <c r="S1422" s="4">
        <v>4.6</v>
      </c>
      <c r="T1422" s="4"/>
      <c r="U1422" s="4"/>
      <c r="V1422" s="4"/>
      <c r="W1422" s="4"/>
      <c r="X1422" s="4" t="s">
        <v>201</v>
      </c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 t="s">
        <v>1622</v>
      </c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 t="b">
        <v>0</v>
      </c>
      <c r="BM1422" s="4"/>
      <c r="BN1422" s="4"/>
      <c r="BO1422" s="4"/>
      <c r="BP1422" s="4"/>
      <c r="BQ1422" s="4"/>
      <c r="BR1422" s="4"/>
      <c r="BS1422" s="4"/>
      <c r="BT1422" s="4"/>
      <c r="BU1422" s="4"/>
      <c r="BV1422" s="4"/>
      <c r="BW1422" s="4"/>
    </row>
    <row r="1423" spans="1:75" ht="15.01" customHeight="1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 t="s">
        <v>200</v>
      </c>
      <c r="Q1423" s="4"/>
      <c r="R1423" s="4">
        <v>-3.2</v>
      </c>
      <c r="S1423" s="4">
        <v>5.8</v>
      </c>
      <c r="T1423" s="4"/>
      <c r="U1423" s="4"/>
      <c r="V1423" s="4"/>
      <c r="W1423" s="4"/>
      <c r="X1423" s="4" t="s">
        <v>201</v>
      </c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 t="s">
        <v>1623</v>
      </c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 t="b">
        <v>0</v>
      </c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</row>
    <row r="1424" spans="1:75" ht="15.01" customHeight="1">
      <c r="A1424" s="4"/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 t="s">
        <v>200</v>
      </c>
      <c r="Q1424" s="4"/>
      <c r="R1424" s="4">
        <v>-10.5</v>
      </c>
      <c r="S1424" s="4">
        <v>16.4</v>
      </c>
      <c r="T1424" s="4"/>
      <c r="U1424" s="4"/>
      <c r="V1424" s="4"/>
      <c r="W1424" s="4"/>
      <c r="X1424" s="4" t="s">
        <v>201</v>
      </c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 t="s">
        <v>1624</v>
      </c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/>
      <c r="BL1424" s="4" t="b">
        <v>0</v>
      </c>
      <c r="BM1424" s="4"/>
      <c r="BN1424" s="4"/>
      <c r="BO1424" s="4"/>
      <c r="BP1424" s="4"/>
      <c r="BQ1424" s="4"/>
      <c r="BR1424" s="4"/>
      <c r="BS1424" s="4"/>
      <c r="BT1424" s="4"/>
      <c r="BU1424" s="4"/>
      <c r="BV1424" s="4"/>
      <c r="BW1424" s="4"/>
    </row>
    <row r="1425" spans="1:75" ht="15.01" customHeight="1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 t="s">
        <v>200</v>
      </c>
      <c r="Q1425" s="4"/>
      <c r="R1425" s="4">
        <v>-23.2</v>
      </c>
      <c r="S1425" s="4">
        <v>5.8</v>
      </c>
      <c r="T1425" s="4"/>
      <c r="U1425" s="4"/>
      <c r="V1425" s="4"/>
      <c r="W1425" s="4"/>
      <c r="X1425" s="4" t="s">
        <v>201</v>
      </c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 t="s">
        <v>1625</v>
      </c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4"/>
      <c r="BL1425" s="4" t="b">
        <v>0</v>
      </c>
      <c r="BM1425" s="4"/>
      <c r="BN1425" s="4"/>
      <c r="BO1425" s="4"/>
      <c r="BP1425" s="4"/>
      <c r="BQ1425" s="4"/>
      <c r="BR1425" s="4"/>
      <c r="BS1425" s="4"/>
      <c r="BT1425" s="4"/>
      <c r="BU1425" s="4"/>
      <c r="BV1425" s="4"/>
      <c r="BW1425" s="4"/>
    </row>
    <row r="1426" spans="1:75" ht="15.01" customHeight="1">
      <c r="A1426" s="4"/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 t="s">
        <v>200</v>
      </c>
      <c r="Q1426" s="4"/>
      <c r="R1426" s="4">
        <v>-38.1</v>
      </c>
      <c r="S1426" s="4">
        <v>18</v>
      </c>
      <c r="T1426" s="4"/>
      <c r="U1426" s="4"/>
      <c r="V1426" s="4"/>
      <c r="W1426" s="4"/>
      <c r="X1426" s="4" t="s">
        <v>201</v>
      </c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 t="s">
        <v>1626</v>
      </c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4"/>
      <c r="BL1426" s="4" t="b">
        <v>0</v>
      </c>
      <c r="BM1426" s="4"/>
      <c r="BN1426" s="4"/>
      <c r="BO1426" s="4"/>
      <c r="BP1426" s="4"/>
      <c r="BQ1426" s="4"/>
      <c r="BR1426" s="4"/>
      <c r="BS1426" s="4"/>
      <c r="BT1426" s="4"/>
      <c r="BU1426" s="4"/>
      <c r="BV1426" s="4"/>
      <c r="BW1426" s="4"/>
    </row>
    <row r="1427" spans="1:75" ht="15.01" customHeight="1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 t="s">
        <v>200</v>
      </c>
      <c r="Q1427" s="4"/>
      <c r="R1427" s="4">
        <v>-8.4</v>
      </c>
      <c r="S1427" s="4">
        <v>4.9</v>
      </c>
      <c r="T1427" s="4"/>
      <c r="U1427" s="4"/>
      <c r="V1427" s="4"/>
      <c r="W1427" s="4"/>
      <c r="X1427" s="4" t="s">
        <v>201</v>
      </c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 t="s">
        <v>1627</v>
      </c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/>
      <c r="BL1427" s="4" t="b">
        <v>0</v>
      </c>
      <c r="BM1427" s="4"/>
      <c r="BN1427" s="4"/>
      <c r="BO1427" s="4"/>
      <c r="BP1427" s="4"/>
      <c r="BQ1427" s="4"/>
      <c r="BR1427" s="4"/>
      <c r="BS1427" s="4"/>
      <c r="BT1427" s="4"/>
      <c r="BU1427" s="4"/>
      <c r="BV1427" s="4"/>
      <c r="BW1427" s="4"/>
    </row>
    <row r="1428" spans="1:75" ht="15.01" customHeight="1">
      <c r="A1428" s="4"/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 t="s">
        <v>200</v>
      </c>
      <c r="Q1428" s="4"/>
      <c r="R1428" s="4">
        <v>-46.8</v>
      </c>
      <c r="S1428" s="4">
        <v>5.7</v>
      </c>
      <c r="T1428" s="4"/>
      <c r="U1428" s="4"/>
      <c r="V1428" s="4"/>
      <c r="W1428" s="4"/>
      <c r="X1428" s="4" t="s">
        <v>201</v>
      </c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 t="s">
        <v>1628</v>
      </c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 t="b">
        <v>0</v>
      </c>
      <c r="BM1428" s="4"/>
      <c r="BN1428" s="4"/>
      <c r="BO1428" s="4"/>
      <c r="BP1428" s="4"/>
      <c r="BQ1428" s="4"/>
      <c r="BR1428" s="4"/>
      <c r="BS1428" s="4"/>
      <c r="BT1428" s="4"/>
      <c r="BU1428" s="4"/>
      <c r="BV1428" s="4"/>
      <c r="BW1428" s="4"/>
    </row>
    <row r="1429" spans="1:75" ht="15.01" customHeight="1">
      <c r="A1429" s="4" t="s">
        <v>209</v>
      </c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 t="s">
        <v>200</v>
      </c>
      <c r="Q1429" s="4"/>
      <c r="R1429" s="4"/>
      <c r="S1429" s="4"/>
      <c r="T1429" s="4"/>
      <c r="U1429" s="4"/>
      <c r="V1429" s="4"/>
      <c r="W1429" s="4"/>
      <c r="X1429" s="4" t="s">
        <v>201</v>
      </c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 t="s">
        <v>1629</v>
      </c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 t="b">
        <v>0</v>
      </c>
      <c r="BM1429" s="4"/>
      <c r="BN1429" s="4"/>
      <c r="BO1429" s="4"/>
      <c r="BP1429" s="4"/>
      <c r="BQ1429" s="4"/>
      <c r="BR1429" s="4"/>
      <c r="BS1429" s="4"/>
      <c r="BT1429" s="4"/>
      <c r="BU1429" s="4"/>
      <c r="BV1429" s="4"/>
      <c r="BW1429" s="4"/>
    </row>
    <row r="1430" spans="1:75" ht="15.01" customHeight="1">
      <c r="A1430" s="4" t="s">
        <v>209</v>
      </c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 t="s">
        <v>200</v>
      </c>
      <c r="Q1430" s="4"/>
      <c r="R1430" s="4"/>
      <c r="S1430" s="4"/>
      <c r="T1430" s="4"/>
      <c r="U1430" s="4"/>
      <c r="V1430" s="4"/>
      <c r="W1430" s="4"/>
      <c r="X1430" s="4" t="s">
        <v>201</v>
      </c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 t="s">
        <v>1630</v>
      </c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 t="b">
        <v>0</v>
      </c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</row>
    <row r="1431" spans="1:75" ht="15.01" customHeight="1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 t="s">
        <v>200</v>
      </c>
      <c r="Q1431" s="4"/>
      <c r="R1431" s="4">
        <v>-1.8</v>
      </c>
      <c r="S1431" s="4">
        <v>5.4</v>
      </c>
      <c r="T1431" s="4"/>
      <c r="U1431" s="4"/>
      <c r="V1431" s="4"/>
      <c r="W1431" s="4"/>
      <c r="X1431" s="4" t="s">
        <v>201</v>
      </c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 t="s">
        <v>1631</v>
      </c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 t="b">
        <v>0</v>
      </c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</row>
    <row r="1432" spans="1:75" ht="15.01" customHeight="1">
      <c r="A1432" s="4"/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 t="s">
        <v>200</v>
      </c>
      <c r="Q1432" s="4"/>
      <c r="R1432" s="4">
        <v>-10.9</v>
      </c>
      <c r="S1432" s="4">
        <v>2.1</v>
      </c>
      <c r="T1432" s="4"/>
      <c r="U1432" s="4"/>
      <c r="V1432" s="4"/>
      <c r="W1432" s="4"/>
      <c r="X1432" s="4" t="s">
        <v>201</v>
      </c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 t="s">
        <v>1632</v>
      </c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  <c r="BL1432" s="4" t="b">
        <v>0</v>
      </c>
      <c r="BM1432" s="4"/>
      <c r="BN1432" s="4"/>
      <c r="BO1432" s="4"/>
      <c r="BP1432" s="4"/>
      <c r="BQ1432" s="4"/>
      <c r="BR1432" s="4"/>
      <c r="BS1432" s="4"/>
      <c r="BT1432" s="4"/>
      <c r="BU1432" s="4"/>
      <c r="BV1432" s="4"/>
      <c r="BW1432" s="4"/>
    </row>
    <row r="1433" spans="1:75" ht="15.01" customHeight="1">
      <c r="A1433" s="4" t="s">
        <v>209</v>
      </c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 t="s">
        <v>200</v>
      </c>
      <c r="Q1433" s="4"/>
      <c r="R1433" s="4"/>
      <c r="S1433" s="4"/>
      <c r="T1433" s="4"/>
      <c r="U1433" s="4"/>
      <c r="V1433" s="4"/>
      <c r="W1433" s="4"/>
      <c r="X1433" s="4" t="s">
        <v>201</v>
      </c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 t="s">
        <v>1633</v>
      </c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4"/>
      <c r="BL1433" s="4" t="b">
        <v>0</v>
      </c>
      <c r="BM1433" s="4"/>
      <c r="BN1433" s="4"/>
      <c r="BO1433" s="4"/>
      <c r="BP1433" s="4"/>
      <c r="BQ1433" s="4"/>
      <c r="BR1433" s="4"/>
      <c r="BS1433" s="4"/>
      <c r="BT1433" s="4"/>
      <c r="BU1433" s="4"/>
      <c r="BV1433" s="4"/>
      <c r="BW1433" s="4"/>
    </row>
    <row r="1434" spans="1:75" ht="15.01" customHeight="1">
      <c r="A1434" s="4" t="s">
        <v>209</v>
      </c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 t="s">
        <v>200</v>
      </c>
      <c r="Q1434" s="4"/>
      <c r="R1434" s="4"/>
      <c r="S1434" s="4"/>
      <c r="T1434" s="4"/>
      <c r="U1434" s="4"/>
      <c r="V1434" s="4"/>
      <c r="W1434" s="4"/>
      <c r="X1434" s="4" t="s">
        <v>201</v>
      </c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 t="s">
        <v>1634</v>
      </c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/>
      <c r="BL1434" s="4" t="b">
        <v>0</v>
      </c>
      <c r="BM1434" s="4"/>
      <c r="BN1434" s="4"/>
      <c r="BO1434" s="4"/>
      <c r="BP1434" s="4"/>
      <c r="BQ1434" s="4"/>
      <c r="BR1434" s="4"/>
      <c r="BS1434" s="4"/>
      <c r="BT1434" s="4"/>
      <c r="BU1434" s="4"/>
      <c r="BV1434" s="4"/>
      <c r="BW1434" s="4"/>
    </row>
    <row r="1435" spans="1:75" ht="15.01" customHeight="1">
      <c r="A1435" s="4" t="s">
        <v>209</v>
      </c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 t="s">
        <v>200</v>
      </c>
      <c r="Q1435" s="4"/>
      <c r="R1435" s="4"/>
      <c r="S1435" s="4"/>
      <c r="T1435" s="4"/>
      <c r="U1435" s="4"/>
      <c r="V1435" s="4"/>
      <c r="W1435" s="4"/>
      <c r="X1435" s="4" t="s">
        <v>201</v>
      </c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 t="s">
        <v>1635</v>
      </c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 t="b">
        <v>0</v>
      </c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</row>
    <row r="1436" spans="1:75" ht="15.01" customHeight="1">
      <c r="A1436" s="4" t="s">
        <v>209</v>
      </c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 t="s">
        <v>200</v>
      </c>
      <c r="Q1436" s="4"/>
      <c r="R1436" s="4"/>
      <c r="S1436" s="4"/>
      <c r="T1436" s="4"/>
      <c r="U1436" s="4"/>
      <c r="V1436" s="4"/>
      <c r="W1436" s="4"/>
      <c r="X1436" s="4" t="s">
        <v>201</v>
      </c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 t="s">
        <v>1636</v>
      </c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/>
      <c r="BL1436" s="4" t="b">
        <v>0</v>
      </c>
      <c r="BM1436" s="4"/>
      <c r="BN1436" s="4"/>
      <c r="BO1436" s="4"/>
      <c r="BP1436" s="4"/>
      <c r="BQ1436" s="4"/>
      <c r="BR1436" s="4"/>
      <c r="BS1436" s="4"/>
      <c r="BT1436" s="4"/>
      <c r="BU1436" s="4"/>
      <c r="BV1436" s="4"/>
      <c r="BW1436" s="4"/>
    </row>
    <row r="1437" spans="1:75" ht="15.01" customHeight="1">
      <c r="A1437" s="4" t="s">
        <v>209</v>
      </c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 t="s">
        <v>200</v>
      </c>
      <c r="Q1437" s="4"/>
      <c r="R1437" s="4"/>
      <c r="S1437" s="4"/>
      <c r="T1437" s="4"/>
      <c r="U1437" s="4"/>
      <c r="V1437" s="4"/>
      <c r="W1437" s="4"/>
      <c r="X1437" s="4" t="s">
        <v>201</v>
      </c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 t="s">
        <v>1637</v>
      </c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4"/>
      <c r="BL1437" s="4" t="b">
        <v>0</v>
      </c>
      <c r="BM1437" s="4"/>
      <c r="BN1437" s="4"/>
      <c r="BO1437" s="4"/>
      <c r="BP1437" s="4"/>
      <c r="BQ1437" s="4"/>
      <c r="BR1437" s="4"/>
      <c r="BS1437" s="4"/>
      <c r="BT1437" s="4"/>
      <c r="BU1437" s="4"/>
      <c r="BV1437" s="4"/>
      <c r="BW1437" s="4"/>
    </row>
    <row r="1438" spans="1:75" ht="15.01" customHeight="1">
      <c r="A1438" s="4" t="s">
        <v>209</v>
      </c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 t="s">
        <v>200</v>
      </c>
      <c r="Q1438" s="4"/>
      <c r="R1438" s="4"/>
      <c r="S1438" s="4"/>
      <c r="T1438" s="4"/>
      <c r="U1438" s="4"/>
      <c r="V1438" s="4"/>
      <c r="W1438" s="4"/>
      <c r="X1438" s="4" t="s">
        <v>201</v>
      </c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 t="s">
        <v>1638</v>
      </c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4"/>
      <c r="BL1438" s="4" t="b">
        <v>0</v>
      </c>
      <c r="BM1438" s="4"/>
      <c r="BN1438" s="4"/>
      <c r="BO1438" s="4"/>
      <c r="BP1438" s="4"/>
      <c r="BQ1438" s="4"/>
      <c r="BR1438" s="4"/>
      <c r="BS1438" s="4"/>
      <c r="BT1438" s="4"/>
      <c r="BU1438" s="4"/>
      <c r="BV1438" s="4"/>
      <c r="BW1438" s="4"/>
    </row>
    <row r="1439" spans="1:75" ht="15.01" customHeight="1">
      <c r="A1439" s="4" t="s">
        <v>209</v>
      </c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 t="s">
        <v>200</v>
      </c>
      <c r="Q1439" s="4"/>
      <c r="R1439" s="4"/>
      <c r="S1439" s="4"/>
      <c r="T1439" s="4"/>
      <c r="U1439" s="4"/>
      <c r="V1439" s="4"/>
      <c r="W1439" s="4"/>
      <c r="X1439" s="4" t="s">
        <v>201</v>
      </c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 t="s">
        <v>1639</v>
      </c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  <c r="BL1439" s="4" t="b">
        <v>0</v>
      </c>
      <c r="BM1439" s="4"/>
      <c r="BN1439" s="4"/>
      <c r="BO1439" s="4"/>
      <c r="BP1439" s="4"/>
      <c r="BQ1439" s="4"/>
      <c r="BR1439" s="4"/>
      <c r="BS1439" s="4"/>
      <c r="BT1439" s="4"/>
      <c r="BU1439" s="4"/>
      <c r="BV1439" s="4"/>
      <c r="BW1439" s="4"/>
    </row>
    <row r="1440" spans="1:75" ht="15.01" customHeight="1">
      <c r="A1440" s="4" t="s">
        <v>209</v>
      </c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 t="s">
        <v>200</v>
      </c>
      <c r="Q1440" s="4"/>
      <c r="R1440" s="4"/>
      <c r="S1440" s="4"/>
      <c r="T1440" s="4"/>
      <c r="U1440" s="4"/>
      <c r="V1440" s="4"/>
      <c r="W1440" s="4"/>
      <c r="X1440" s="4" t="s">
        <v>201</v>
      </c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 t="s">
        <v>1640</v>
      </c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 t="b">
        <v>0</v>
      </c>
      <c r="BM1440" s="4"/>
      <c r="BN1440" s="4"/>
      <c r="BO1440" s="4"/>
      <c r="BP1440" s="4"/>
      <c r="BQ1440" s="4"/>
      <c r="BR1440" s="4"/>
      <c r="BS1440" s="4"/>
      <c r="BT1440" s="4"/>
      <c r="BU1440" s="4"/>
      <c r="BV1440" s="4"/>
      <c r="BW1440" s="4"/>
    </row>
    <row r="1441" spans="1:75" ht="15.01" customHeight="1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 t="s">
        <v>200</v>
      </c>
      <c r="Q1441" s="4"/>
      <c r="R1441" s="4">
        <v>28.9</v>
      </c>
      <c r="S1441" s="4">
        <v>6.6</v>
      </c>
      <c r="T1441" s="4"/>
      <c r="U1441" s="4"/>
      <c r="V1441" s="4"/>
      <c r="W1441" s="4"/>
      <c r="X1441" s="4" t="s">
        <v>201</v>
      </c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 t="s">
        <v>1641</v>
      </c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4"/>
      <c r="BL1441" s="4" t="b">
        <v>0</v>
      </c>
      <c r="BM1441" s="4"/>
      <c r="BN1441" s="4"/>
      <c r="BO1441" s="4"/>
      <c r="BP1441" s="4"/>
      <c r="BQ1441" s="4"/>
      <c r="BR1441" s="4"/>
      <c r="BS1441" s="4"/>
      <c r="BT1441" s="4"/>
      <c r="BU1441" s="4"/>
      <c r="BV1441" s="4"/>
      <c r="BW1441" s="4"/>
    </row>
    <row r="1442" spans="1:75" ht="15.01" customHeight="1">
      <c r="A1442" s="4"/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 t="s">
        <v>200</v>
      </c>
      <c r="Q1442" s="4"/>
      <c r="R1442" s="4">
        <v>72.3</v>
      </c>
      <c r="S1442" s="4">
        <v>6.4</v>
      </c>
      <c r="T1442" s="4"/>
      <c r="U1442" s="4"/>
      <c r="V1442" s="4"/>
      <c r="W1442" s="4"/>
      <c r="X1442" s="4" t="s">
        <v>201</v>
      </c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 t="s">
        <v>1642</v>
      </c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 t="b">
        <v>0</v>
      </c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</row>
    <row r="1443" spans="1:75" ht="15.01" customHeight="1">
      <c r="A1443" s="4" t="s">
        <v>209</v>
      </c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 t="s">
        <v>200</v>
      </c>
      <c r="Q1443" s="4"/>
      <c r="R1443" s="4"/>
      <c r="S1443" s="4"/>
      <c r="T1443" s="4"/>
      <c r="U1443" s="4"/>
      <c r="V1443" s="4"/>
      <c r="W1443" s="4"/>
      <c r="X1443" s="4" t="s">
        <v>201</v>
      </c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 t="s">
        <v>1643</v>
      </c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/>
      <c r="BL1443" s="4" t="b">
        <v>0</v>
      </c>
      <c r="BM1443" s="4"/>
      <c r="BN1443" s="4"/>
      <c r="BO1443" s="4"/>
      <c r="BP1443" s="4"/>
      <c r="BQ1443" s="4"/>
      <c r="BR1443" s="4"/>
      <c r="BS1443" s="4"/>
      <c r="BT1443" s="4"/>
      <c r="BU1443" s="4"/>
      <c r="BV1443" s="4"/>
      <c r="BW1443" s="4"/>
    </row>
    <row r="1444" spans="1:75" ht="15.01" customHeight="1">
      <c r="A1444" s="4"/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 t="s">
        <v>200</v>
      </c>
      <c r="Q1444" s="4"/>
      <c r="R1444" s="4">
        <v>18.5</v>
      </c>
      <c r="S1444" s="4">
        <v>5.5</v>
      </c>
      <c r="T1444" s="4"/>
      <c r="U1444" s="4"/>
      <c r="V1444" s="4"/>
      <c r="W1444" s="4"/>
      <c r="X1444" s="4" t="s">
        <v>201</v>
      </c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 t="s">
        <v>1644</v>
      </c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  <c r="BL1444" s="4" t="b">
        <v>0</v>
      </c>
      <c r="BM1444" s="4"/>
      <c r="BN1444" s="4"/>
      <c r="BO1444" s="4"/>
      <c r="BP1444" s="4"/>
      <c r="BQ1444" s="4"/>
      <c r="BR1444" s="4"/>
      <c r="BS1444" s="4"/>
      <c r="BT1444" s="4"/>
      <c r="BU1444" s="4"/>
      <c r="BV1444" s="4"/>
      <c r="BW1444" s="4"/>
    </row>
    <row r="1445" spans="1:75" ht="15.01" customHeight="1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 t="s">
        <v>200</v>
      </c>
      <c r="Q1445" s="4"/>
      <c r="R1445" s="4">
        <v>-115.9</v>
      </c>
      <c r="S1445" s="4">
        <v>9.9</v>
      </c>
      <c r="T1445" s="4"/>
      <c r="U1445" s="4"/>
      <c r="V1445" s="4"/>
      <c r="W1445" s="4"/>
      <c r="X1445" s="4" t="s">
        <v>201</v>
      </c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 t="s">
        <v>1645</v>
      </c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  <c r="BH1445" s="4"/>
      <c r="BI1445" s="4"/>
      <c r="BJ1445" s="4"/>
      <c r="BK1445" s="4"/>
      <c r="BL1445" s="4" t="b">
        <v>0</v>
      </c>
      <c r="BM1445" s="4"/>
      <c r="BN1445" s="4"/>
      <c r="BO1445" s="4"/>
      <c r="BP1445" s="4"/>
      <c r="BQ1445" s="4"/>
      <c r="BR1445" s="4"/>
      <c r="BS1445" s="4"/>
      <c r="BT1445" s="4"/>
      <c r="BU1445" s="4"/>
      <c r="BV1445" s="4"/>
      <c r="BW1445" s="4"/>
    </row>
    <row r="1446" spans="1:75" ht="15.01" customHeight="1">
      <c r="A1446" s="4" t="s">
        <v>209</v>
      </c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 t="s">
        <v>200</v>
      </c>
      <c r="Q1446" s="4"/>
      <c r="R1446" s="4"/>
      <c r="S1446" s="4"/>
      <c r="T1446" s="4"/>
      <c r="U1446" s="4"/>
      <c r="V1446" s="4"/>
      <c r="W1446" s="4"/>
      <c r="X1446" s="4" t="s">
        <v>201</v>
      </c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 t="s">
        <v>1646</v>
      </c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4"/>
      <c r="BL1446" s="4" t="b">
        <v>0</v>
      </c>
      <c r="BM1446" s="4"/>
      <c r="BN1446" s="4"/>
      <c r="BO1446" s="4"/>
      <c r="BP1446" s="4"/>
      <c r="BQ1446" s="4"/>
      <c r="BR1446" s="4"/>
      <c r="BS1446" s="4"/>
      <c r="BT1446" s="4"/>
      <c r="BU1446" s="4"/>
      <c r="BV1446" s="4"/>
      <c r="BW1446" s="4"/>
    </row>
    <row r="1447" spans="1:75" ht="15.01" customHeight="1">
      <c r="A1447" s="4" t="s">
        <v>209</v>
      </c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 t="s">
        <v>200</v>
      </c>
      <c r="Q1447" s="4"/>
      <c r="R1447" s="4"/>
      <c r="S1447" s="4"/>
      <c r="T1447" s="4"/>
      <c r="U1447" s="4"/>
      <c r="V1447" s="4"/>
      <c r="W1447" s="4"/>
      <c r="X1447" s="4" t="s">
        <v>201</v>
      </c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 t="s">
        <v>1647</v>
      </c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 t="b">
        <v>0</v>
      </c>
      <c r="BM1447" s="4"/>
      <c r="BN1447" s="4"/>
      <c r="BO1447" s="4"/>
      <c r="BP1447" s="4"/>
      <c r="BQ1447" s="4"/>
      <c r="BR1447" s="4"/>
      <c r="BS1447" s="4"/>
      <c r="BT1447" s="4"/>
      <c r="BU1447" s="4"/>
      <c r="BV1447" s="4"/>
      <c r="BW1447" s="4"/>
    </row>
    <row r="1448" spans="1:75" ht="15.01" customHeight="1">
      <c r="A1448" s="4"/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 t="s">
        <v>200</v>
      </c>
      <c r="Q1448" s="4"/>
      <c r="R1448" s="4">
        <v>5.2</v>
      </c>
      <c r="S1448" s="4">
        <v>1.8</v>
      </c>
      <c r="T1448" s="4"/>
      <c r="U1448" s="4"/>
      <c r="V1448" s="4"/>
      <c r="W1448" s="4"/>
      <c r="X1448" s="4" t="s">
        <v>201</v>
      </c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 t="s">
        <v>1648</v>
      </c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  <c r="BL1448" s="4" t="b">
        <v>0</v>
      </c>
      <c r="BM1448" s="4"/>
      <c r="BN1448" s="4"/>
      <c r="BO1448" s="4"/>
      <c r="BP1448" s="4"/>
      <c r="BQ1448" s="4"/>
      <c r="BR1448" s="4"/>
      <c r="BS1448" s="4"/>
      <c r="BT1448" s="4"/>
      <c r="BU1448" s="4"/>
      <c r="BV1448" s="4"/>
      <c r="BW1448" s="4"/>
    </row>
    <row r="1449" spans="1:75" ht="15.01" customHeight="1">
      <c r="A1449" s="4" t="s">
        <v>209</v>
      </c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 t="s">
        <v>200</v>
      </c>
      <c r="Q1449" s="4"/>
      <c r="R1449" s="4"/>
      <c r="S1449" s="4"/>
      <c r="T1449" s="4"/>
      <c r="U1449" s="4"/>
      <c r="V1449" s="4"/>
      <c r="W1449" s="4"/>
      <c r="X1449" s="4" t="s">
        <v>201</v>
      </c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 t="s">
        <v>1649</v>
      </c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4"/>
      <c r="BL1449" s="4" t="b">
        <v>0</v>
      </c>
      <c r="BM1449" s="4"/>
      <c r="BN1449" s="4"/>
      <c r="BO1449" s="4"/>
      <c r="BP1449" s="4"/>
      <c r="BQ1449" s="4"/>
      <c r="BR1449" s="4"/>
      <c r="BS1449" s="4"/>
      <c r="BT1449" s="4"/>
      <c r="BU1449" s="4"/>
      <c r="BV1449" s="4"/>
      <c r="BW1449" s="4"/>
    </row>
    <row r="1450" spans="1:75" ht="15.01" customHeight="1">
      <c r="A1450" s="4" t="s">
        <v>209</v>
      </c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 t="s">
        <v>200</v>
      </c>
      <c r="Q1450" s="4"/>
      <c r="R1450" s="4"/>
      <c r="S1450" s="4"/>
      <c r="T1450" s="4"/>
      <c r="U1450" s="4"/>
      <c r="V1450" s="4"/>
      <c r="W1450" s="4"/>
      <c r="X1450" s="4" t="s">
        <v>201</v>
      </c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 t="s">
        <v>1650</v>
      </c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 t="b">
        <v>0</v>
      </c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</row>
    <row r="1451" spans="1:75" ht="15.01" customHeight="1">
      <c r="A1451" s="4" t="s">
        <v>209</v>
      </c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 t="s">
        <v>200</v>
      </c>
      <c r="Q1451" s="4"/>
      <c r="R1451" s="4"/>
      <c r="S1451" s="4"/>
      <c r="T1451" s="4"/>
      <c r="U1451" s="4"/>
      <c r="V1451" s="4"/>
      <c r="W1451" s="4"/>
      <c r="X1451" s="4" t="s">
        <v>201</v>
      </c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 t="s">
        <v>1651</v>
      </c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4"/>
      <c r="BL1451" s="4" t="b">
        <v>0</v>
      </c>
      <c r="BM1451" s="4"/>
      <c r="BN1451" s="4"/>
      <c r="BO1451" s="4"/>
      <c r="BP1451" s="4"/>
      <c r="BQ1451" s="4"/>
      <c r="BR1451" s="4"/>
      <c r="BS1451" s="4"/>
      <c r="BT1451" s="4"/>
      <c r="BU1451" s="4"/>
      <c r="BV1451" s="4"/>
      <c r="BW1451" s="4"/>
    </row>
    <row r="1452" spans="1:75" ht="15.01" customHeight="1">
      <c r="A1452" s="4" t="s">
        <v>209</v>
      </c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 t="s">
        <v>200</v>
      </c>
      <c r="Q1452" s="4"/>
      <c r="R1452" s="4"/>
      <c r="S1452" s="4"/>
      <c r="T1452" s="4"/>
      <c r="U1452" s="4"/>
      <c r="V1452" s="4"/>
      <c r="W1452" s="4"/>
      <c r="X1452" s="4" t="s">
        <v>201</v>
      </c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 t="s">
        <v>1652</v>
      </c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/>
      <c r="BL1452" s="4" t="b">
        <v>0</v>
      </c>
      <c r="BM1452" s="4"/>
      <c r="BN1452" s="4"/>
      <c r="BO1452" s="4"/>
      <c r="BP1452" s="4"/>
      <c r="BQ1452" s="4"/>
      <c r="BR1452" s="4"/>
      <c r="BS1452" s="4"/>
      <c r="BT1452" s="4"/>
      <c r="BU1452" s="4"/>
      <c r="BV1452" s="4"/>
      <c r="BW1452" s="4"/>
    </row>
    <row r="1453" spans="1:75" ht="15.01" customHeight="1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 t="s">
        <v>200</v>
      </c>
      <c r="Q1453" s="4"/>
      <c r="R1453" s="4">
        <v>-583.2</v>
      </c>
      <c r="S1453" s="4">
        <v>18</v>
      </c>
      <c r="T1453" s="4"/>
      <c r="U1453" s="4"/>
      <c r="V1453" s="4"/>
      <c r="W1453" s="4"/>
      <c r="X1453" s="4" t="s">
        <v>201</v>
      </c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 t="s">
        <v>1653</v>
      </c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 t="b">
        <v>0</v>
      </c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</row>
    <row r="1454" spans="1:75" ht="15.01" customHeight="1">
      <c r="A1454" s="4"/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 t="s">
        <v>200</v>
      </c>
      <c r="Q1454" s="4"/>
      <c r="R1454" s="4">
        <v>-36.2</v>
      </c>
      <c r="S1454" s="4">
        <v>12.2</v>
      </c>
      <c r="T1454" s="4"/>
      <c r="U1454" s="4"/>
      <c r="V1454" s="4"/>
      <c r="W1454" s="4"/>
      <c r="X1454" s="4" t="s">
        <v>201</v>
      </c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 t="s">
        <v>1654</v>
      </c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 t="b">
        <v>0</v>
      </c>
      <c r="BM1454" s="4"/>
      <c r="BN1454" s="4"/>
      <c r="BO1454" s="4"/>
      <c r="BP1454" s="4"/>
      <c r="BQ1454" s="4"/>
      <c r="BR1454" s="4"/>
      <c r="BS1454" s="4"/>
      <c r="BT1454" s="4"/>
      <c r="BU1454" s="4"/>
      <c r="BV1454" s="4"/>
      <c r="BW1454" s="4"/>
    </row>
    <row r="1455" spans="1:75" ht="15.01" customHeight="1">
      <c r="A1455" s="4" t="s">
        <v>209</v>
      </c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 t="s">
        <v>200</v>
      </c>
      <c r="Q1455" s="4"/>
      <c r="R1455" s="4"/>
      <c r="S1455" s="4"/>
      <c r="T1455" s="4"/>
      <c r="U1455" s="4"/>
      <c r="V1455" s="4"/>
      <c r="W1455" s="4"/>
      <c r="X1455" s="4" t="s">
        <v>201</v>
      </c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 t="s">
        <v>1655</v>
      </c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 t="b">
        <v>0</v>
      </c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</row>
    <row r="1456" spans="1:75" ht="15.01" customHeight="1">
      <c r="A1456" s="4" t="s">
        <v>209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 t="s">
        <v>200</v>
      </c>
      <c r="Q1456" s="4"/>
      <c r="R1456" s="4"/>
      <c r="S1456" s="4"/>
      <c r="T1456" s="4"/>
      <c r="U1456" s="4"/>
      <c r="V1456" s="4"/>
      <c r="W1456" s="4"/>
      <c r="X1456" s="4" t="s">
        <v>201</v>
      </c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 t="s">
        <v>1656</v>
      </c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  <c r="BL1456" s="4" t="b">
        <v>0</v>
      </c>
      <c r="BM1456" s="4"/>
      <c r="BN1456" s="4"/>
      <c r="BO1456" s="4"/>
      <c r="BP1456" s="4"/>
      <c r="BQ1456" s="4"/>
      <c r="BR1456" s="4"/>
      <c r="BS1456" s="4"/>
      <c r="BT1456" s="4"/>
      <c r="BU1456" s="4"/>
      <c r="BV1456" s="4"/>
      <c r="BW1456" s="4"/>
    </row>
    <row r="1457" spans="1:75" ht="15.01" customHeight="1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 t="s">
        <v>200</v>
      </c>
      <c r="Q1457" s="4"/>
      <c r="R1457" s="4">
        <v>-19.6</v>
      </c>
      <c r="S1457" s="4">
        <v>14.5</v>
      </c>
      <c r="T1457" s="4"/>
      <c r="U1457" s="4"/>
      <c r="V1457" s="4"/>
      <c r="W1457" s="4"/>
      <c r="X1457" s="4" t="s">
        <v>201</v>
      </c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 t="s">
        <v>1657</v>
      </c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/>
      <c r="BL1457" s="4" t="b">
        <v>0</v>
      </c>
      <c r="BM1457" s="4"/>
      <c r="BN1457" s="4"/>
      <c r="BO1457" s="4"/>
      <c r="BP1457" s="4"/>
      <c r="BQ1457" s="4"/>
      <c r="BR1457" s="4"/>
      <c r="BS1457" s="4"/>
      <c r="BT1457" s="4"/>
      <c r="BU1457" s="4"/>
      <c r="BV1457" s="4"/>
      <c r="BW1457" s="4"/>
    </row>
    <row r="1458" spans="1:75" ht="15.01" customHeight="1">
      <c r="A1458" s="4"/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 t="s">
        <v>200</v>
      </c>
      <c r="Q1458" s="4"/>
      <c r="R1458" s="4">
        <v>28.4</v>
      </c>
      <c r="S1458" s="4">
        <v>4.1</v>
      </c>
      <c r="T1458" s="4"/>
      <c r="U1458" s="4"/>
      <c r="V1458" s="4"/>
      <c r="W1458" s="4"/>
      <c r="X1458" s="4" t="s">
        <v>201</v>
      </c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 t="s">
        <v>1658</v>
      </c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 t="b">
        <v>0</v>
      </c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</row>
    <row r="1459" spans="1:75" ht="15.01" customHeight="1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 t="s">
        <v>200</v>
      </c>
      <c r="Q1459" s="4"/>
      <c r="R1459" s="4">
        <v>-171.2</v>
      </c>
      <c r="S1459" s="4">
        <v>8.9</v>
      </c>
      <c r="T1459" s="4"/>
      <c r="U1459" s="4"/>
      <c r="V1459" s="4"/>
      <c r="W1459" s="4"/>
      <c r="X1459" s="4" t="s">
        <v>201</v>
      </c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 t="s">
        <v>1659</v>
      </c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4"/>
      <c r="BL1459" s="4" t="b">
        <v>0</v>
      </c>
      <c r="BM1459" s="4"/>
      <c r="BN1459" s="4"/>
      <c r="BO1459" s="4"/>
      <c r="BP1459" s="4"/>
      <c r="BQ1459" s="4"/>
      <c r="BR1459" s="4"/>
      <c r="BS1459" s="4"/>
      <c r="BT1459" s="4"/>
      <c r="BU1459" s="4"/>
      <c r="BV1459" s="4"/>
      <c r="BW1459" s="4"/>
    </row>
    <row r="1460" spans="1:75" ht="15.01" customHeight="1">
      <c r="A1460" s="4"/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 t="s">
        <v>200</v>
      </c>
      <c r="Q1460" s="4"/>
      <c r="R1460" s="4">
        <v>-95.40000000000001</v>
      </c>
      <c r="S1460" s="4">
        <v>10.2</v>
      </c>
      <c r="T1460" s="4"/>
      <c r="U1460" s="4"/>
      <c r="V1460" s="4"/>
      <c r="W1460" s="4"/>
      <c r="X1460" s="4" t="s">
        <v>201</v>
      </c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 t="s">
        <v>1660</v>
      </c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4"/>
      <c r="BL1460" s="4" t="b">
        <v>0</v>
      </c>
      <c r="BM1460" s="4"/>
      <c r="BN1460" s="4"/>
      <c r="BO1460" s="4"/>
      <c r="BP1460" s="4"/>
      <c r="BQ1460" s="4"/>
      <c r="BR1460" s="4"/>
      <c r="BS1460" s="4"/>
      <c r="BT1460" s="4"/>
      <c r="BU1460" s="4"/>
      <c r="BV1460" s="4"/>
      <c r="BW1460" s="4"/>
    </row>
    <row r="1461" spans="1:75" ht="15.01" customHeight="1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 t="s">
        <v>200</v>
      </c>
      <c r="Q1461" s="4"/>
      <c r="R1461" s="4">
        <v>-106</v>
      </c>
      <c r="S1461" s="4">
        <v>9.300000000000001</v>
      </c>
      <c r="T1461" s="4"/>
      <c r="U1461" s="4"/>
      <c r="V1461" s="4"/>
      <c r="W1461" s="4"/>
      <c r="X1461" s="4" t="s">
        <v>201</v>
      </c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 t="s">
        <v>1661</v>
      </c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/>
      <c r="BL1461" s="4" t="b">
        <v>0</v>
      </c>
      <c r="BM1461" s="4"/>
      <c r="BN1461" s="4"/>
      <c r="BO1461" s="4"/>
      <c r="BP1461" s="4"/>
      <c r="BQ1461" s="4"/>
      <c r="BR1461" s="4"/>
      <c r="BS1461" s="4"/>
      <c r="BT1461" s="4"/>
      <c r="BU1461" s="4"/>
      <c r="BV1461" s="4"/>
      <c r="BW1461" s="4"/>
    </row>
    <row r="1462" spans="1:75" ht="15.01" customHeight="1">
      <c r="A1462" s="4"/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 t="s">
        <v>200</v>
      </c>
      <c r="Q1462" s="4"/>
      <c r="R1462" s="4">
        <v>0.3</v>
      </c>
      <c r="S1462" s="4">
        <v>5.8</v>
      </c>
      <c r="T1462" s="4"/>
      <c r="U1462" s="4"/>
      <c r="V1462" s="4"/>
      <c r="W1462" s="4"/>
      <c r="X1462" s="4" t="s">
        <v>201</v>
      </c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 t="s">
        <v>1662</v>
      </c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 t="b">
        <v>0</v>
      </c>
      <c r="BM1462" s="4"/>
      <c r="BN1462" s="4"/>
      <c r="BO1462" s="4"/>
      <c r="BP1462" s="4"/>
      <c r="BQ1462" s="4"/>
      <c r="BR1462" s="4"/>
      <c r="BS1462" s="4"/>
      <c r="BT1462" s="4"/>
      <c r="BU1462" s="4"/>
      <c r="BV1462" s="4"/>
      <c r="BW1462" s="4"/>
    </row>
    <row r="1463" spans="1:75" ht="15.01" customHeight="1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 t="s">
        <v>200</v>
      </c>
      <c r="Q1463" s="4"/>
      <c r="R1463" s="4">
        <v>-2.8</v>
      </c>
      <c r="S1463" s="4">
        <v>6</v>
      </c>
      <c r="T1463" s="4"/>
      <c r="U1463" s="4"/>
      <c r="V1463" s="4"/>
      <c r="W1463" s="4"/>
      <c r="X1463" s="4" t="s">
        <v>201</v>
      </c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 t="s">
        <v>1663</v>
      </c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4"/>
      <c r="BL1463" s="4" t="b">
        <v>0</v>
      </c>
      <c r="BM1463" s="4"/>
      <c r="BN1463" s="4"/>
      <c r="BO1463" s="4"/>
      <c r="BP1463" s="4"/>
      <c r="BQ1463" s="4"/>
      <c r="BR1463" s="4"/>
      <c r="BS1463" s="4"/>
      <c r="BT1463" s="4"/>
      <c r="BU1463" s="4"/>
      <c r="BV1463" s="4"/>
      <c r="BW1463" s="4"/>
    </row>
    <row r="1464" spans="1:75" ht="15.01" customHeight="1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 t="s">
        <v>200</v>
      </c>
      <c r="Q1464" s="4"/>
      <c r="R1464" s="4">
        <v>-48.7</v>
      </c>
      <c r="S1464" s="4">
        <v>25.1</v>
      </c>
      <c r="T1464" s="4"/>
      <c r="U1464" s="4"/>
      <c r="V1464" s="4"/>
      <c r="W1464" s="4"/>
      <c r="X1464" s="4" t="s">
        <v>201</v>
      </c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 t="s">
        <v>1664</v>
      </c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/>
      <c r="BL1464" s="4" t="b">
        <v>0</v>
      </c>
      <c r="BM1464" s="4"/>
      <c r="BN1464" s="4"/>
      <c r="BO1464" s="4"/>
      <c r="BP1464" s="4"/>
      <c r="BQ1464" s="4"/>
      <c r="BR1464" s="4"/>
      <c r="BS1464" s="4"/>
      <c r="BT1464" s="4"/>
      <c r="BU1464" s="4"/>
      <c r="BV1464" s="4"/>
      <c r="BW1464" s="4"/>
    </row>
    <row r="1465" spans="1:75" ht="15.01" customHeight="1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 t="s">
        <v>200</v>
      </c>
      <c r="Q1465" s="4"/>
      <c r="R1465" s="4">
        <v>-23.1</v>
      </c>
      <c r="S1465" s="4">
        <v>10.3</v>
      </c>
      <c r="T1465" s="4"/>
      <c r="U1465" s="4"/>
      <c r="V1465" s="4"/>
      <c r="W1465" s="4"/>
      <c r="X1465" s="4" t="s">
        <v>201</v>
      </c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 t="s">
        <v>1665</v>
      </c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/>
      <c r="BL1465" s="4" t="b">
        <v>0</v>
      </c>
      <c r="BM1465" s="4"/>
      <c r="BN1465" s="4"/>
      <c r="BO1465" s="4"/>
      <c r="BP1465" s="4"/>
      <c r="BQ1465" s="4"/>
      <c r="BR1465" s="4"/>
      <c r="BS1465" s="4"/>
      <c r="BT1465" s="4"/>
      <c r="BU1465" s="4"/>
      <c r="BV1465" s="4"/>
      <c r="BW1465" s="4"/>
    </row>
    <row r="1466" spans="1:75" ht="15.01" customHeight="1">
      <c r="A1466" s="4"/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 t="s">
        <v>200</v>
      </c>
      <c r="Q1466" s="4"/>
      <c r="R1466" s="4">
        <v>-16.2</v>
      </c>
      <c r="S1466" s="4">
        <v>6</v>
      </c>
      <c r="T1466" s="4"/>
      <c r="U1466" s="4"/>
      <c r="V1466" s="4"/>
      <c r="W1466" s="4"/>
      <c r="X1466" s="4" t="s">
        <v>201</v>
      </c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 t="s">
        <v>1666</v>
      </c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/>
      <c r="BL1466" s="4" t="b">
        <v>0</v>
      </c>
      <c r="BM1466" s="4"/>
      <c r="BN1466" s="4"/>
      <c r="BO1466" s="4"/>
      <c r="BP1466" s="4"/>
      <c r="BQ1466" s="4"/>
      <c r="BR1466" s="4"/>
      <c r="BS1466" s="4"/>
      <c r="BT1466" s="4"/>
      <c r="BU1466" s="4"/>
      <c r="BV1466" s="4"/>
      <c r="BW1466" s="4"/>
    </row>
    <row r="1467" spans="1:75" ht="15.01" customHeight="1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 t="s">
        <v>200</v>
      </c>
      <c r="Q1467" s="4"/>
      <c r="R1467" s="4">
        <v>1</v>
      </c>
      <c r="S1467" s="4">
        <v>3.4</v>
      </c>
      <c r="T1467" s="4"/>
      <c r="U1467" s="4"/>
      <c r="V1467" s="4"/>
      <c r="W1467" s="4"/>
      <c r="X1467" s="4" t="s">
        <v>201</v>
      </c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 t="s">
        <v>1667</v>
      </c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4"/>
      <c r="BL1467" s="4" t="b">
        <v>0</v>
      </c>
      <c r="BM1467" s="4"/>
      <c r="BN1467" s="4"/>
      <c r="BO1467" s="4"/>
      <c r="BP1467" s="4"/>
      <c r="BQ1467" s="4"/>
      <c r="BR1467" s="4"/>
      <c r="BS1467" s="4"/>
      <c r="BT1467" s="4"/>
      <c r="BU1467" s="4"/>
      <c r="BV1467" s="4"/>
      <c r="BW1467" s="4"/>
    </row>
    <row r="1468" spans="1:75" ht="15.01" customHeight="1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 t="s">
        <v>200</v>
      </c>
      <c r="Q1468" s="4"/>
      <c r="R1468" s="4">
        <v>-8.5</v>
      </c>
      <c r="S1468" s="4">
        <v>1.7</v>
      </c>
      <c r="T1468" s="4"/>
      <c r="U1468" s="4"/>
      <c r="V1468" s="4"/>
      <c r="W1468" s="4"/>
      <c r="X1468" s="4" t="s">
        <v>201</v>
      </c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 t="s">
        <v>1668</v>
      </c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 t="b">
        <v>0</v>
      </c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</row>
    <row r="1469" spans="1:75" ht="15.01" customHeight="1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 t="s">
        <v>200</v>
      </c>
      <c r="Q1469" s="4"/>
      <c r="R1469" s="4">
        <v>29.7</v>
      </c>
      <c r="S1469" s="4">
        <v>6.7</v>
      </c>
      <c r="T1469" s="4"/>
      <c r="U1469" s="4"/>
      <c r="V1469" s="4"/>
      <c r="W1469" s="4"/>
      <c r="X1469" s="4" t="s">
        <v>201</v>
      </c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4" t="s">
        <v>1669</v>
      </c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  <c r="BH1469" s="4"/>
      <c r="BI1469" s="4"/>
      <c r="BJ1469" s="4"/>
      <c r="BK1469" s="4"/>
      <c r="BL1469" s="4" t="b">
        <v>0</v>
      </c>
      <c r="BM1469" s="4"/>
      <c r="BN1469" s="4"/>
      <c r="BO1469" s="4"/>
      <c r="BP1469" s="4"/>
      <c r="BQ1469" s="4"/>
      <c r="BR1469" s="4"/>
      <c r="BS1469" s="4"/>
      <c r="BT1469" s="4"/>
      <c r="BU1469" s="4"/>
      <c r="BV1469" s="4"/>
      <c r="BW1469" s="4"/>
    </row>
    <row r="1470" spans="1:75" ht="15.01" customHeight="1">
      <c r="A1470" s="4" t="s">
        <v>209</v>
      </c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 t="s">
        <v>200</v>
      </c>
      <c r="Q1470" s="4"/>
      <c r="R1470" s="4"/>
      <c r="S1470" s="4"/>
      <c r="T1470" s="4"/>
      <c r="U1470" s="4"/>
      <c r="V1470" s="4"/>
      <c r="W1470" s="4"/>
      <c r="X1470" s="4" t="s">
        <v>201</v>
      </c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 t="s">
        <v>1670</v>
      </c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/>
      <c r="BL1470" s="4" t="b">
        <v>0</v>
      </c>
      <c r="BM1470" s="4"/>
      <c r="BN1470" s="4"/>
      <c r="BO1470" s="4"/>
      <c r="BP1470" s="4"/>
      <c r="BQ1470" s="4"/>
      <c r="BR1470" s="4"/>
      <c r="BS1470" s="4"/>
      <c r="BT1470" s="4"/>
      <c r="BU1470" s="4"/>
      <c r="BV1470" s="4"/>
      <c r="BW1470" s="4"/>
    </row>
    <row r="1471" spans="1:75" ht="15.01" customHeight="1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 t="s">
        <v>200</v>
      </c>
      <c r="Q1471" s="4"/>
      <c r="R1471" s="4">
        <v>-0.6</v>
      </c>
      <c r="S1471" s="4">
        <v>6.2</v>
      </c>
      <c r="T1471" s="4"/>
      <c r="U1471" s="4"/>
      <c r="V1471" s="4"/>
      <c r="W1471" s="4"/>
      <c r="X1471" s="4" t="s">
        <v>201</v>
      </c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 t="s">
        <v>1671</v>
      </c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J1471" s="4"/>
      <c r="BK1471" s="4"/>
      <c r="BL1471" s="4" t="b">
        <v>0</v>
      </c>
      <c r="BM1471" s="4"/>
      <c r="BN1471" s="4"/>
      <c r="BO1471" s="4"/>
      <c r="BP1471" s="4"/>
      <c r="BQ1471" s="4"/>
      <c r="BR1471" s="4"/>
      <c r="BS1471" s="4"/>
      <c r="BT1471" s="4"/>
      <c r="BU1471" s="4"/>
      <c r="BV1471" s="4"/>
      <c r="BW1471" s="4"/>
    </row>
    <row r="1472" spans="1:75" ht="15.01" customHeight="1">
      <c r="A1472" s="4"/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 t="s">
        <v>200</v>
      </c>
      <c r="Q1472" s="4"/>
      <c r="R1472" s="4">
        <v>-23.3</v>
      </c>
      <c r="S1472" s="4">
        <v>6.7</v>
      </c>
      <c r="T1472" s="4"/>
      <c r="U1472" s="4"/>
      <c r="V1472" s="4"/>
      <c r="W1472" s="4"/>
      <c r="X1472" s="4" t="s">
        <v>201</v>
      </c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 t="s">
        <v>1672</v>
      </c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J1472" s="4"/>
      <c r="BK1472" s="4"/>
      <c r="BL1472" s="4" t="b">
        <v>0</v>
      </c>
      <c r="BM1472" s="4"/>
      <c r="BN1472" s="4"/>
      <c r="BO1472" s="4"/>
      <c r="BP1472" s="4"/>
      <c r="BQ1472" s="4"/>
      <c r="BR1472" s="4"/>
      <c r="BS1472" s="4"/>
      <c r="BT1472" s="4"/>
      <c r="BU1472" s="4"/>
      <c r="BV1472" s="4"/>
      <c r="BW1472" s="4"/>
    </row>
    <row r="1473" spans="1:75" ht="15.01" customHeight="1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 t="s">
        <v>200</v>
      </c>
      <c r="Q1473" s="4"/>
      <c r="R1473" s="4">
        <v>2.1</v>
      </c>
      <c r="S1473" s="4">
        <v>5.8</v>
      </c>
      <c r="T1473" s="4"/>
      <c r="U1473" s="4"/>
      <c r="V1473" s="4"/>
      <c r="W1473" s="4"/>
      <c r="X1473" s="4" t="s">
        <v>201</v>
      </c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 t="s">
        <v>1673</v>
      </c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  <c r="BJ1473" s="4"/>
      <c r="BK1473" s="4"/>
      <c r="BL1473" s="4" t="b">
        <v>0</v>
      </c>
      <c r="BM1473" s="4"/>
      <c r="BN1473" s="4"/>
      <c r="BO1473" s="4"/>
      <c r="BP1473" s="4"/>
      <c r="BQ1473" s="4"/>
      <c r="BR1473" s="4"/>
      <c r="BS1473" s="4"/>
      <c r="BT1473" s="4"/>
      <c r="BU1473" s="4"/>
      <c r="BV1473" s="4"/>
      <c r="BW1473" s="4"/>
    </row>
    <row r="1474" spans="1:75" ht="15.01" customHeight="1">
      <c r="A1474" s="4"/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 t="s">
        <v>200</v>
      </c>
      <c r="Q1474" s="4"/>
      <c r="R1474" s="4">
        <v>-310.8</v>
      </c>
      <c r="S1474" s="4">
        <v>11.3</v>
      </c>
      <c r="T1474" s="4"/>
      <c r="U1474" s="4"/>
      <c r="V1474" s="4"/>
      <c r="W1474" s="4"/>
      <c r="X1474" s="4" t="s">
        <v>201</v>
      </c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 t="s">
        <v>1674</v>
      </c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/>
      <c r="BL1474" s="4" t="b">
        <v>0</v>
      </c>
      <c r="BM1474" s="4"/>
      <c r="BN1474" s="4"/>
      <c r="BO1474" s="4"/>
      <c r="BP1474" s="4"/>
      <c r="BQ1474" s="4"/>
      <c r="BR1474" s="4"/>
      <c r="BS1474" s="4"/>
      <c r="BT1474" s="4"/>
      <c r="BU1474" s="4"/>
      <c r="BV1474" s="4"/>
      <c r="BW1474" s="4"/>
    </row>
    <row r="1475" spans="1:75" ht="15.01" customHeight="1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 t="s">
        <v>200</v>
      </c>
      <c r="Q1475" s="4"/>
      <c r="R1475" s="4">
        <v>-9</v>
      </c>
      <c r="S1475" s="4">
        <v>22</v>
      </c>
      <c r="T1475" s="4"/>
      <c r="U1475" s="4"/>
      <c r="V1475" s="4"/>
      <c r="W1475" s="4"/>
      <c r="X1475" s="4" t="s">
        <v>201</v>
      </c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 t="s">
        <v>1675</v>
      </c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  <c r="BJ1475" s="4"/>
      <c r="BK1475" s="4"/>
      <c r="BL1475" s="4" t="b">
        <v>0</v>
      </c>
      <c r="BM1475" s="4"/>
      <c r="BN1475" s="4"/>
      <c r="BO1475" s="4"/>
      <c r="BP1475" s="4"/>
      <c r="BQ1475" s="4"/>
      <c r="BR1475" s="4"/>
      <c r="BS1475" s="4"/>
      <c r="BT1475" s="4"/>
      <c r="BU1475" s="4"/>
      <c r="BV1475" s="4"/>
      <c r="BW1475" s="4"/>
    </row>
    <row r="1476" spans="1:75" ht="15.01" customHeight="1">
      <c r="A1476" s="4"/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 t="s">
        <v>200</v>
      </c>
      <c r="Q1476" s="4"/>
      <c r="R1476" s="4">
        <v>-8</v>
      </c>
      <c r="S1476" s="4">
        <v>22</v>
      </c>
      <c r="T1476" s="4"/>
      <c r="U1476" s="4"/>
      <c r="V1476" s="4"/>
      <c r="W1476" s="4"/>
      <c r="X1476" s="4" t="s">
        <v>201</v>
      </c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 t="s">
        <v>1676</v>
      </c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/>
      <c r="BL1476" s="4" t="b">
        <v>0</v>
      </c>
      <c r="BM1476" s="4"/>
      <c r="BN1476" s="4"/>
      <c r="BO1476" s="4"/>
      <c r="BP1476" s="4"/>
      <c r="BQ1476" s="4"/>
      <c r="BR1476" s="4"/>
      <c r="BS1476" s="4"/>
      <c r="BT1476" s="4"/>
      <c r="BU1476" s="4"/>
      <c r="BV1476" s="4"/>
      <c r="BW1476" s="4"/>
    </row>
    <row r="1477" spans="1:75" ht="15.01" customHeight="1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 t="s">
        <v>200</v>
      </c>
      <c r="Q1477" s="4"/>
      <c r="R1477" s="4">
        <v>-11.5</v>
      </c>
      <c r="S1477" s="4">
        <v>39.7</v>
      </c>
      <c r="T1477" s="4"/>
      <c r="U1477" s="4"/>
      <c r="V1477" s="4"/>
      <c r="W1477" s="4"/>
      <c r="X1477" s="4" t="s">
        <v>201</v>
      </c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 t="s">
        <v>1677</v>
      </c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 t="b">
        <v>0</v>
      </c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</row>
    <row r="1478" spans="1:75" ht="15.01" customHeight="1">
      <c r="A1478" s="4"/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 t="s">
        <v>200</v>
      </c>
      <c r="Q1478" s="4"/>
      <c r="R1478" s="4">
        <v>6.4</v>
      </c>
      <c r="S1478" s="4">
        <v>33.7</v>
      </c>
      <c r="T1478" s="4"/>
      <c r="U1478" s="4"/>
      <c r="V1478" s="4"/>
      <c r="W1478" s="4"/>
      <c r="X1478" s="4" t="s">
        <v>201</v>
      </c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 t="s">
        <v>1678</v>
      </c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  <c r="BL1478" s="4" t="b">
        <v>0</v>
      </c>
      <c r="BM1478" s="4"/>
      <c r="BN1478" s="4"/>
      <c r="BO1478" s="4"/>
      <c r="BP1478" s="4"/>
      <c r="BQ1478" s="4"/>
      <c r="BR1478" s="4"/>
      <c r="BS1478" s="4"/>
      <c r="BT1478" s="4"/>
      <c r="BU1478" s="4"/>
      <c r="BV1478" s="4"/>
      <c r="BW1478" s="4"/>
    </row>
    <row r="1479" spans="1:75" ht="15.01" customHeight="1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 t="s">
        <v>200</v>
      </c>
      <c r="Q1479" s="4"/>
      <c r="R1479" s="4">
        <v>-374.9</v>
      </c>
      <c r="S1479" s="4">
        <v>25.8</v>
      </c>
      <c r="T1479" s="4"/>
      <c r="U1479" s="4"/>
      <c r="V1479" s="4"/>
      <c r="W1479" s="4"/>
      <c r="X1479" s="4" t="s">
        <v>201</v>
      </c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 t="s">
        <v>1679</v>
      </c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J1479" s="4"/>
      <c r="BK1479" s="4"/>
      <c r="BL1479" s="4" t="b">
        <v>0</v>
      </c>
      <c r="BM1479" s="4"/>
      <c r="BN1479" s="4"/>
      <c r="BO1479" s="4"/>
      <c r="BP1479" s="4"/>
      <c r="BQ1479" s="4"/>
      <c r="BR1479" s="4"/>
      <c r="BS1479" s="4"/>
      <c r="BT1479" s="4"/>
      <c r="BU1479" s="4"/>
      <c r="BV1479" s="4"/>
      <c r="BW1479" s="4"/>
    </row>
    <row r="1480" spans="1:75" ht="15.01" customHeight="1">
      <c r="A1480" s="4"/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 t="s">
        <v>200</v>
      </c>
      <c r="Q1480" s="4"/>
      <c r="R1480" s="4">
        <v>-35.5</v>
      </c>
      <c r="S1480" s="4">
        <v>5</v>
      </c>
      <c r="T1480" s="4"/>
      <c r="U1480" s="4"/>
      <c r="V1480" s="4"/>
      <c r="W1480" s="4"/>
      <c r="X1480" s="4" t="s">
        <v>201</v>
      </c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 t="s">
        <v>1680</v>
      </c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4"/>
      <c r="BL1480" s="4" t="b">
        <v>0</v>
      </c>
      <c r="BM1480" s="4"/>
      <c r="BN1480" s="4"/>
      <c r="BO1480" s="4"/>
      <c r="BP1480" s="4"/>
      <c r="BQ1480" s="4"/>
      <c r="BR1480" s="4"/>
      <c r="BS1480" s="4"/>
      <c r="BT1480" s="4"/>
      <c r="BU1480" s="4"/>
      <c r="BV1480" s="4"/>
      <c r="BW1480" s="4"/>
    </row>
    <row r="1481" spans="1:75" ht="15.01" customHeight="1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 t="s">
        <v>200</v>
      </c>
      <c r="Q1481" s="4"/>
      <c r="R1481" s="4">
        <v>-30</v>
      </c>
      <c r="S1481" s="4">
        <v>6</v>
      </c>
      <c r="T1481" s="4"/>
      <c r="U1481" s="4"/>
      <c r="V1481" s="4"/>
      <c r="W1481" s="4"/>
      <c r="X1481" s="4" t="s">
        <v>201</v>
      </c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 t="s">
        <v>1681</v>
      </c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4"/>
      <c r="BL1481" s="4" t="b">
        <v>0</v>
      </c>
      <c r="BM1481" s="4"/>
      <c r="BN1481" s="4"/>
      <c r="BO1481" s="4"/>
      <c r="BP1481" s="4"/>
      <c r="BQ1481" s="4"/>
      <c r="BR1481" s="4"/>
      <c r="BS1481" s="4"/>
      <c r="BT1481" s="4"/>
      <c r="BU1481" s="4"/>
      <c r="BV1481" s="4"/>
      <c r="BW1481" s="4"/>
    </row>
    <row r="1482" spans="1:75" ht="15.01" customHeight="1">
      <c r="A1482" s="4"/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 t="s">
        <v>200</v>
      </c>
      <c r="Q1482" s="4"/>
      <c r="R1482" s="4">
        <v>-10.1</v>
      </c>
      <c r="S1482" s="4">
        <v>6.4</v>
      </c>
      <c r="T1482" s="4"/>
      <c r="U1482" s="4"/>
      <c r="V1482" s="4"/>
      <c r="W1482" s="4"/>
      <c r="X1482" s="4" t="s">
        <v>201</v>
      </c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 t="s">
        <v>1682</v>
      </c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4"/>
      <c r="BL1482" s="4" t="b">
        <v>0</v>
      </c>
      <c r="BM1482" s="4"/>
      <c r="BN1482" s="4"/>
      <c r="BO1482" s="4"/>
      <c r="BP1482" s="4"/>
      <c r="BQ1482" s="4"/>
      <c r="BR1482" s="4"/>
      <c r="BS1482" s="4"/>
      <c r="BT1482" s="4"/>
      <c r="BU1482" s="4"/>
      <c r="BV1482" s="4"/>
      <c r="BW1482" s="4"/>
    </row>
    <row r="1483" spans="1:75" ht="15.01" customHeight="1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 t="s">
        <v>200</v>
      </c>
      <c r="Q1483" s="4"/>
      <c r="R1483" s="4">
        <v>25.4</v>
      </c>
      <c r="S1483" s="4">
        <v>6.5</v>
      </c>
      <c r="T1483" s="4"/>
      <c r="U1483" s="4"/>
      <c r="V1483" s="4"/>
      <c r="W1483" s="4"/>
      <c r="X1483" s="4" t="s">
        <v>201</v>
      </c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 t="s">
        <v>1683</v>
      </c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  <c r="BJ1483" s="4"/>
      <c r="BK1483" s="4"/>
      <c r="BL1483" s="4" t="b">
        <v>0</v>
      </c>
      <c r="BM1483" s="4"/>
      <c r="BN1483" s="4"/>
      <c r="BO1483" s="4"/>
      <c r="BP1483" s="4"/>
      <c r="BQ1483" s="4"/>
      <c r="BR1483" s="4"/>
      <c r="BS1483" s="4"/>
      <c r="BT1483" s="4"/>
      <c r="BU1483" s="4"/>
      <c r="BV1483" s="4"/>
      <c r="BW1483" s="4"/>
    </row>
    <row r="1484" spans="1:75" ht="15.01" customHeight="1">
      <c r="A1484" s="4"/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 t="s">
        <v>200</v>
      </c>
      <c r="Q1484" s="4"/>
      <c r="R1484" s="4">
        <v>19.2</v>
      </c>
      <c r="S1484" s="4">
        <v>1.7</v>
      </c>
      <c r="T1484" s="4"/>
      <c r="U1484" s="4"/>
      <c r="V1484" s="4"/>
      <c r="W1484" s="4"/>
      <c r="X1484" s="4" t="s">
        <v>201</v>
      </c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 t="s">
        <v>1684</v>
      </c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/>
      <c r="BL1484" s="4" t="b">
        <v>0</v>
      </c>
      <c r="BM1484" s="4"/>
      <c r="BN1484" s="4"/>
      <c r="BO1484" s="4"/>
      <c r="BP1484" s="4"/>
      <c r="BQ1484" s="4"/>
      <c r="BR1484" s="4"/>
      <c r="BS1484" s="4"/>
      <c r="BT1484" s="4"/>
      <c r="BU1484" s="4"/>
      <c r="BV1484" s="4"/>
      <c r="BW1484" s="4"/>
    </row>
    <row r="1485" spans="1:75" ht="15.01" customHeight="1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 t="s">
        <v>200</v>
      </c>
      <c r="Q1485" s="4"/>
      <c r="R1485" s="4">
        <v>26.3</v>
      </c>
      <c r="S1485" s="4">
        <v>6.5</v>
      </c>
      <c r="T1485" s="4"/>
      <c r="U1485" s="4"/>
      <c r="V1485" s="4"/>
      <c r="W1485" s="4"/>
      <c r="X1485" s="4" t="s">
        <v>201</v>
      </c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 t="s">
        <v>1685</v>
      </c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/>
      <c r="BL1485" s="4" t="b">
        <v>0</v>
      </c>
      <c r="BM1485" s="4"/>
      <c r="BN1485" s="4"/>
      <c r="BO1485" s="4"/>
      <c r="BP1485" s="4"/>
      <c r="BQ1485" s="4"/>
      <c r="BR1485" s="4"/>
      <c r="BS1485" s="4"/>
      <c r="BT1485" s="4"/>
      <c r="BU1485" s="4"/>
      <c r="BV1485" s="4"/>
      <c r="BW1485" s="4"/>
    </row>
    <row r="1486" spans="1:75" ht="15.01" customHeight="1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 t="s">
        <v>200</v>
      </c>
      <c r="Q1486" s="4"/>
      <c r="R1486" s="4">
        <v>1.3</v>
      </c>
      <c r="S1486" s="4">
        <v>6.2</v>
      </c>
      <c r="T1486" s="4"/>
      <c r="U1486" s="4"/>
      <c r="V1486" s="4"/>
      <c r="W1486" s="4"/>
      <c r="X1486" s="4" t="s">
        <v>201</v>
      </c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 t="s">
        <v>1686</v>
      </c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4"/>
      <c r="BL1486" s="4" t="b">
        <v>0</v>
      </c>
      <c r="BM1486" s="4"/>
      <c r="BN1486" s="4"/>
      <c r="BO1486" s="4"/>
      <c r="BP1486" s="4"/>
      <c r="BQ1486" s="4"/>
      <c r="BR1486" s="4"/>
      <c r="BS1486" s="4"/>
      <c r="BT1486" s="4"/>
      <c r="BU1486" s="4"/>
      <c r="BV1486" s="4"/>
      <c r="BW1486" s="4"/>
    </row>
    <row r="1487" spans="1:75" ht="15.01" customHeight="1">
      <c r="A1487" s="4" t="s">
        <v>209</v>
      </c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 t="s">
        <v>200</v>
      </c>
      <c r="Q1487" s="4"/>
      <c r="R1487" s="4"/>
      <c r="S1487" s="4"/>
      <c r="T1487" s="4"/>
      <c r="U1487" s="4"/>
      <c r="V1487" s="4"/>
      <c r="W1487" s="4"/>
      <c r="X1487" s="4" t="s">
        <v>201</v>
      </c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 t="s">
        <v>1687</v>
      </c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"/>
      <c r="BK1487" s="4"/>
      <c r="BL1487" s="4" t="b">
        <v>0</v>
      </c>
      <c r="BM1487" s="4"/>
      <c r="BN1487" s="4"/>
      <c r="BO1487" s="4"/>
      <c r="BP1487" s="4"/>
      <c r="BQ1487" s="4"/>
      <c r="BR1487" s="4"/>
      <c r="BS1487" s="4"/>
      <c r="BT1487" s="4"/>
      <c r="BU1487" s="4"/>
      <c r="BV1487" s="4"/>
      <c r="BW1487" s="4"/>
    </row>
    <row r="1488" spans="1:75" ht="15.01" customHeight="1">
      <c r="A1488" s="4"/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 t="s">
        <v>200</v>
      </c>
      <c r="Q1488" s="4"/>
      <c r="R1488" s="4">
        <v>33.3</v>
      </c>
      <c r="S1488" s="4">
        <v>3.4</v>
      </c>
      <c r="T1488" s="4"/>
      <c r="U1488" s="4"/>
      <c r="V1488" s="4"/>
      <c r="W1488" s="4"/>
      <c r="X1488" s="4" t="s">
        <v>201</v>
      </c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 t="s">
        <v>1688</v>
      </c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 t="b">
        <v>0</v>
      </c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</row>
    <row r="1489" spans="1:75" ht="15.01" customHeight="1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 t="s">
        <v>200</v>
      </c>
      <c r="Q1489" s="4"/>
      <c r="R1489" s="4">
        <v>34.3</v>
      </c>
      <c r="S1489" s="4">
        <v>3.4</v>
      </c>
      <c r="T1489" s="4"/>
      <c r="U1489" s="4"/>
      <c r="V1489" s="4"/>
      <c r="W1489" s="4"/>
      <c r="X1489" s="4" t="s">
        <v>201</v>
      </c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 t="s">
        <v>1689</v>
      </c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J1489" s="4"/>
      <c r="BK1489" s="4"/>
      <c r="BL1489" s="4" t="b">
        <v>0</v>
      </c>
      <c r="BM1489" s="4"/>
      <c r="BN1489" s="4"/>
      <c r="BO1489" s="4"/>
      <c r="BP1489" s="4"/>
      <c r="BQ1489" s="4"/>
      <c r="BR1489" s="4"/>
      <c r="BS1489" s="4"/>
      <c r="BT1489" s="4"/>
      <c r="BU1489" s="4"/>
      <c r="BV1489" s="4"/>
      <c r="BW1489" s="4"/>
    </row>
    <row r="1490" spans="1:75" ht="15.01" customHeight="1">
      <c r="A1490" s="4"/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 t="s">
        <v>200</v>
      </c>
      <c r="Q1490" s="4"/>
      <c r="R1490" s="4">
        <v>-19.7</v>
      </c>
      <c r="S1490" s="4">
        <v>1.3</v>
      </c>
      <c r="T1490" s="4"/>
      <c r="U1490" s="4"/>
      <c r="V1490" s="4"/>
      <c r="W1490" s="4"/>
      <c r="X1490" s="4" t="s">
        <v>201</v>
      </c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 t="s">
        <v>1690</v>
      </c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4"/>
      <c r="BL1490" s="4" t="b">
        <v>0</v>
      </c>
      <c r="BM1490" s="4"/>
      <c r="BN1490" s="4"/>
      <c r="BO1490" s="4"/>
      <c r="BP1490" s="4"/>
      <c r="BQ1490" s="4"/>
      <c r="BR1490" s="4"/>
      <c r="BS1490" s="4"/>
      <c r="BT1490" s="4"/>
      <c r="BU1490" s="4"/>
      <c r="BV1490" s="4"/>
      <c r="BW1490" s="4"/>
    </row>
    <row r="1491" spans="1:75" ht="15.01" customHeight="1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 t="s">
        <v>200</v>
      </c>
      <c r="Q1491" s="4"/>
      <c r="R1491" s="4">
        <v>43.3</v>
      </c>
      <c r="S1491" s="4">
        <v>7.6</v>
      </c>
      <c r="T1491" s="4"/>
      <c r="U1491" s="4"/>
      <c r="V1491" s="4"/>
      <c r="W1491" s="4"/>
      <c r="X1491" s="4" t="s">
        <v>201</v>
      </c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 t="s">
        <v>1691</v>
      </c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4"/>
      <c r="BL1491" s="4" t="b">
        <v>0</v>
      </c>
      <c r="BM1491" s="4"/>
      <c r="BN1491" s="4"/>
      <c r="BO1491" s="4"/>
      <c r="BP1491" s="4"/>
      <c r="BQ1491" s="4"/>
      <c r="BR1491" s="4"/>
      <c r="BS1491" s="4"/>
      <c r="BT1491" s="4"/>
      <c r="BU1491" s="4"/>
      <c r="BV1491" s="4"/>
      <c r="BW1491" s="4"/>
    </row>
    <row r="1492" spans="1:75" ht="15.01" customHeight="1">
      <c r="A1492" s="4"/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 t="s">
        <v>200</v>
      </c>
      <c r="Q1492" s="4"/>
      <c r="R1492" s="4">
        <v>44.3</v>
      </c>
      <c r="S1492" s="4">
        <v>7.6</v>
      </c>
      <c r="T1492" s="4"/>
      <c r="U1492" s="4"/>
      <c r="V1492" s="4"/>
      <c r="W1492" s="4"/>
      <c r="X1492" s="4" t="s">
        <v>201</v>
      </c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 t="s">
        <v>1692</v>
      </c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4"/>
      <c r="BL1492" s="4" t="b">
        <v>0</v>
      </c>
      <c r="BM1492" s="4"/>
      <c r="BN1492" s="4"/>
      <c r="BO1492" s="4"/>
      <c r="BP1492" s="4"/>
      <c r="BQ1492" s="4"/>
      <c r="BR1492" s="4"/>
      <c r="BS1492" s="4"/>
      <c r="BT1492" s="4"/>
      <c r="BU1492" s="4"/>
      <c r="BV1492" s="4"/>
      <c r="BW1492" s="4"/>
    </row>
    <row r="1493" spans="1:75" ht="15.01" customHeight="1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 t="s">
        <v>200</v>
      </c>
      <c r="Q1493" s="4"/>
      <c r="R1493" s="4">
        <v>-14.2</v>
      </c>
      <c r="S1493" s="4">
        <v>6.8</v>
      </c>
      <c r="T1493" s="4"/>
      <c r="U1493" s="4"/>
      <c r="V1493" s="4"/>
      <c r="W1493" s="4"/>
      <c r="X1493" s="4" t="s">
        <v>201</v>
      </c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 t="s">
        <v>1693</v>
      </c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4"/>
      <c r="BJ1493" s="4"/>
      <c r="BK1493" s="4"/>
      <c r="BL1493" s="4" t="b">
        <v>0</v>
      </c>
      <c r="BM1493" s="4"/>
      <c r="BN1493" s="4"/>
      <c r="BO1493" s="4"/>
      <c r="BP1493" s="4"/>
      <c r="BQ1493" s="4"/>
      <c r="BR1493" s="4"/>
      <c r="BS1493" s="4"/>
      <c r="BT1493" s="4"/>
      <c r="BU1493" s="4"/>
      <c r="BV1493" s="4"/>
      <c r="BW1493" s="4"/>
    </row>
    <row r="1494" spans="1:75" ht="15.01" customHeight="1">
      <c r="A1494" s="4"/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 t="s">
        <v>200</v>
      </c>
      <c r="Q1494" s="4"/>
      <c r="R1494" s="4">
        <v>-49.3</v>
      </c>
      <c r="S1494" s="4">
        <v>3.1</v>
      </c>
      <c r="T1494" s="4"/>
      <c r="U1494" s="4"/>
      <c r="V1494" s="4"/>
      <c r="W1494" s="4"/>
      <c r="X1494" s="4" t="s">
        <v>201</v>
      </c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 t="s">
        <v>1694</v>
      </c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 t="b">
        <v>0</v>
      </c>
      <c r="BM1494" s="4"/>
      <c r="BN1494" s="4"/>
      <c r="BO1494" s="4"/>
      <c r="BP1494" s="4"/>
      <c r="BQ1494" s="4"/>
      <c r="BR1494" s="4"/>
      <c r="BS1494" s="4"/>
      <c r="BT1494" s="4"/>
      <c r="BU1494" s="4"/>
      <c r="BV1494" s="4"/>
      <c r="BW1494" s="4"/>
    </row>
    <row r="1495" spans="1:75" ht="15.01" customHeight="1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 t="s">
        <v>200</v>
      </c>
      <c r="Q1495" s="4"/>
      <c r="R1495" s="4">
        <v>-2.5</v>
      </c>
      <c r="S1495" s="4">
        <v>3.2</v>
      </c>
      <c r="T1495" s="4"/>
      <c r="U1495" s="4"/>
      <c r="V1495" s="4"/>
      <c r="W1495" s="4"/>
      <c r="X1495" s="4" t="s">
        <v>201</v>
      </c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 t="s">
        <v>1695</v>
      </c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4"/>
      <c r="BL1495" s="4" t="b">
        <v>0</v>
      </c>
      <c r="BM1495" s="4"/>
      <c r="BN1495" s="4"/>
      <c r="BO1495" s="4"/>
      <c r="BP1495" s="4"/>
      <c r="BQ1495" s="4"/>
      <c r="BR1495" s="4"/>
      <c r="BS1495" s="4"/>
      <c r="BT1495" s="4"/>
      <c r="BU1495" s="4"/>
      <c r="BV1495" s="4"/>
      <c r="BW1495" s="4"/>
    </row>
    <row r="1496" spans="1:75" ht="15.01" customHeight="1">
      <c r="A1496" s="4"/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 t="s">
        <v>200</v>
      </c>
      <c r="Q1496" s="4"/>
      <c r="R1496" s="4">
        <v>-7.7</v>
      </c>
      <c r="S1496" s="4">
        <v>4.3</v>
      </c>
      <c r="T1496" s="4"/>
      <c r="U1496" s="4"/>
      <c r="V1496" s="4"/>
      <c r="W1496" s="4"/>
      <c r="X1496" s="4" t="s">
        <v>201</v>
      </c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 t="s">
        <v>1696</v>
      </c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  <c r="BL1496" s="4" t="b">
        <v>0</v>
      </c>
      <c r="BM1496" s="4"/>
      <c r="BN1496" s="4"/>
      <c r="BO1496" s="4"/>
      <c r="BP1496" s="4"/>
      <c r="BQ1496" s="4"/>
      <c r="BR1496" s="4"/>
      <c r="BS1496" s="4"/>
      <c r="BT1496" s="4"/>
      <c r="BU1496" s="4"/>
      <c r="BV1496" s="4"/>
      <c r="BW1496" s="4"/>
    </row>
    <row r="1497" spans="1:75" ht="15.01" customHeight="1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 t="s">
        <v>200</v>
      </c>
      <c r="Q1497" s="4"/>
      <c r="R1497" s="4">
        <v>14.9</v>
      </c>
      <c r="S1497" s="4">
        <v>4.8</v>
      </c>
      <c r="T1497" s="4"/>
      <c r="U1497" s="4"/>
      <c r="V1497" s="4"/>
      <c r="W1497" s="4"/>
      <c r="X1497" s="4" t="s">
        <v>201</v>
      </c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 t="s">
        <v>1697</v>
      </c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 t="b">
        <v>0</v>
      </c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</row>
    <row r="1498" spans="1:75" ht="15.01" customHeight="1">
      <c r="A1498" s="4"/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 t="s">
        <v>200</v>
      </c>
      <c r="Q1498" s="4"/>
      <c r="R1498" s="4">
        <v>15.9</v>
      </c>
      <c r="S1498" s="4">
        <v>4.8</v>
      </c>
      <c r="T1498" s="4"/>
      <c r="U1498" s="4"/>
      <c r="V1498" s="4"/>
      <c r="W1498" s="4"/>
      <c r="X1498" s="4" t="s">
        <v>201</v>
      </c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 t="s">
        <v>1698</v>
      </c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 t="b">
        <v>0</v>
      </c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</row>
    <row r="1499" spans="1:75" ht="15.01" customHeight="1">
      <c r="A1499" s="4" t="s">
        <v>209</v>
      </c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 t="s">
        <v>200</v>
      </c>
      <c r="Q1499" s="4"/>
      <c r="R1499" s="4"/>
      <c r="S1499" s="4"/>
      <c r="T1499" s="4"/>
      <c r="U1499" s="4"/>
      <c r="V1499" s="4"/>
      <c r="W1499" s="4"/>
      <c r="X1499" s="4" t="s">
        <v>201</v>
      </c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 t="s">
        <v>1699</v>
      </c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4"/>
      <c r="BJ1499" s="4"/>
      <c r="BK1499" s="4"/>
      <c r="BL1499" s="4" t="b">
        <v>0</v>
      </c>
      <c r="BM1499" s="4"/>
      <c r="BN1499" s="4"/>
      <c r="BO1499" s="4"/>
      <c r="BP1499" s="4"/>
      <c r="BQ1499" s="4"/>
      <c r="BR1499" s="4"/>
      <c r="BS1499" s="4"/>
      <c r="BT1499" s="4"/>
      <c r="BU1499" s="4"/>
      <c r="BV1499" s="4"/>
      <c r="BW1499" s="4"/>
    </row>
    <row r="1500" spans="1:75" ht="15.01" customHeight="1">
      <c r="A1500" s="4"/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 t="s">
        <v>200</v>
      </c>
      <c r="Q1500" s="4"/>
      <c r="R1500" s="4">
        <v>4.9</v>
      </c>
      <c r="S1500" s="4">
        <v>3.4</v>
      </c>
      <c r="T1500" s="4"/>
      <c r="U1500" s="4"/>
      <c r="V1500" s="4"/>
      <c r="W1500" s="4"/>
      <c r="X1500" s="4" t="s">
        <v>201</v>
      </c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 t="s">
        <v>1700</v>
      </c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4"/>
      <c r="BL1500" s="4" t="b">
        <v>0</v>
      </c>
      <c r="BM1500" s="4"/>
      <c r="BN1500" s="4"/>
      <c r="BO1500" s="4"/>
      <c r="BP1500" s="4"/>
      <c r="BQ1500" s="4"/>
      <c r="BR1500" s="4"/>
      <c r="BS1500" s="4"/>
      <c r="BT1500" s="4"/>
      <c r="BU1500" s="4"/>
      <c r="BV1500" s="4"/>
      <c r="BW1500" s="4"/>
    </row>
    <row r="1501" spans="1:75" ht="15.01" customHeight="1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 t="s">
        <v>200</v>
      </c>
      <c r="Q1501" s="4"/>
      <c r="R1501" s="4">
        <v>-198.8</v>
      </c>
      <c r="S1501" s="4">
        <v>3.2</v>
      </c>
      <c r="T1501" s="4"/>
      <c r="U1501" s="4"/>
      <c r="V1501" s="4"/>
      <c r="W1501" s="4"/>
      <c r="X1501" s="4" t="s">
        <v>201</v>
      </c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 t="s">
        <v>1701</v>
      </c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 t="b">
        <v>0</v>
      </c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</row>
    <row r="1502" spans="1:75" ht="15.01" customHeight="1">
      <c r="A1502" s="4"/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 t="s">
        <v>200</v>
      </c>
      <c r="Q1502" s="4"/>
      <c r="R1502" s="4">
        <v>20.9</v>
      </c>
      <c r="S1502" s="4">
        <v>2.4</v>
      </c>
      <c r="T1502" s="4"/>
      <c r="U1502" s="4"/>
      <c r="V1502" s="4"/>
      <c r="W1502" s="4"/>
      <c r="X1502" s="4" t="s">
        <v>201</v>
      </c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 t="s">
        <v>1702</v>
      </c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J1502" s="4"/>
      <c r="BK1502" s="4"/>
      <c r="BL1502" s="4" t="b">
        <v>0</v>
      </c>
      <c r="BM1502" s="4"/>
      <c r="BN1502" s="4"/>
      <c r="BO1502" s="4"/>
      <c r="BP1502" s="4"/>
      <c r="BQ1502" s="4"/>
      <c r="BR1502" s="4"/>
      <c r="BS1502" s="4"/>
      <c r="BT1502" s="4"/>
      <c r="BU1502" s="4"/>
      <c r="BV1502" s="4"/>
      <c r="BW1502" s="4"/>
    </row>
    <row r="1503" spans="1:75" ht="15.01" customHeight="1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 t="s">
        <v>200</v>
      </c>
      <c r="Q1503" s="4"/>
      <c r="R1503" s="4">
        <v>-13.7</v>
      </c>
      <c r="S1503" s="4">
        <v>11.6</v>
      </c>
      <c r="T1503" s="4"/>
      <c r="U1503" s="4"/>
      <c r="V1503" s="4"/>
      <c r="W1503" s="4"/>
      <c r="X1503" s="4" t="s">
        <v>201</v>
      </c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 t="s">
        <v>1703</v>
      </c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  <c r="BJ1503" s="4"/>
      <c r="BK1503" s="4"/>
      <c r="BL1503" s="4" t="b">
        <v>0</v>
      </c>
      <c r="BM1503" s="4"/>
      <c r="BN1503" s="4"/>
      <c r="BO1503" s="4"/>
      <c r="BP1503" s="4"/>
      <c r="BQ1503" s="4"/>
      <c r="BR1503" s="4"/>
      <c r="BS1503" s="4"/>
      <c r="BT1503" s="4"/>
      <c r="BU1503" s="4"/>
      <c r="BV1503" s="4"/>
      <c r="BW1503" s="4"/>
    </row>
    <row r="1504" spans="1:75" ht="15.01" customHeight="1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 t="s">
        <v>200</v>
      </c>
      <c r="Q1504" s="4"/>
      <c r="R1504" s="4">
        <v>-3.1</v>
      </c>
      <c r="S1504" s="4">
        <v>10.3</v>
      </c>
      <c r="T1504" s="4"/>
      <c r="U1504" s="4"/>
      <c r="V1504" s="4"/>
      <c r="W1504" s="4"/>
      <c r="X1504" s="4" t="s">
        <v>201</v>
      </c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 t="s">
        <v>1704</v>
      </c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4"/>
      <c r="BL1504" s="4" t="b">
        <v>0</v>
      </c>
      <c r="BM1504" s="4"/>
      <c r="BN1504" s="4"/>
      <c r="BO1504" s="4"/>
      <c r="BP1504" s="4"/>
      <c r="BQ1504" s="4"/>
      <c r="BR1504" s="4"/>
      <c r="BS1504" s="4"/>
      <c r="BT1504" s="4"/>
      <c r="BU1504" s="4"/>
      <c r="BV1504" s="4"/>
      <c r="BW1504" s="4"/>
    </row>
    <row r="1505" spans="1:75" ht="15.01" customHeight="1">
      <c r="A1505" s="4" t="s">
        <v>209</v>
      </c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 t="s">
        <v>200</v>
      </c>
      <c r="Q1505" s="4"/>
      <c r="R1505" s="4"/>
      <c r="S1505" s="4"/>
      <c r="T1505" s="4"/>
      <c r="U1505" s="4"/>
      <c r="V1505" s="4"/>
      <c r="W1505" s="4"/>
      <c r="X1505" s="4" t="s">
        <v>201</v>
      </c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4"/>
      <c r="AV1505" s="4" t="s">
        <v>1705</v>
      </c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4"/>
      <c r="BJ1505" s="4"/>
      <c r="BK1505" s="4"/>
      <c r="BL1505" s="4" t="b">
        <v>0</v>
      </c>
      <c r="BM1505" s="4"/>
      <c r="BN1505" s="4"/>
      <c r="BO1505" s="4"/>
      <c r="BP1505" s="4"/>
      <c r="BQ1505" s="4"/>
      <c r="BR1505" s="4"/>
      <c r="BS1505" s="4"/>
      <c r="BT1505" s="4"/>
      <c r="BU1505" s="4"/>
      <c r="BV1505" s="4"/>
      <c r="BW1505" s="4"/>
    </row>
    <row r="1506" spans="1:75" ht="15.01" customHeight="1">
      <c r="A1506" s="4"/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 t="s">
        <v>200</v>
      </c>
      <c r="Q1506" s="4"/>
      <c r="R1506" s="4">
        <v>16.8</v>
      </c>
      <c r="S1506" s="4">
        <v>7.6</v>
      </c>
      <c r="T1506" s="4"/>
      <c r="U1506" s="4"/>
      <c r="V1506" s="4"/>
      <c r="W1506" s="4"/>
      <c r="X1506" s="4" t="s">
        <v>201</v>
      </c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 t="s">
        <v>1706</v>
      </c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4"/>
      <c r="BL1506" s="4" t="b">
        <v>0</v>
      </c>
      <c r="BM1506" s="4"/>
      <c r="BN1506" s="4"/>
      <c r="BO1506" s="4"/>
      <c r="BP1506" s="4"/>
      <c r="BQ1506" s="4"/>
      <c r="BR1506" s="4"/>
      <c r="BS1506" s="4"/>
      <c r="BT1506" s="4"/>
      <c r="BU1506" s="4"/>
      <c r="BV1506" s="4"/>
      <c r="BW1506" s="4"/>
    </row>
    <row r="1507" spans="1:75" ht="15.01" customHeight="1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 t="s">
        <v>200</v>
      </c>
      <c r="Q1507" s="4"/>
      <c r="R1507" s="4">
        <v>-116.7</v>
      </c>
      <c r="S1507" s="4">
        <v>11.2</v>
      </c>
      <c r="T1507" s="4"/>
      <c r="U1507" s="4"/>
      <c r="V1507" s="4"/>
      <c r="W1507" s="4"/>
      <c r="X1507" s="4" t="s">
        <v>201</v>
      </c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 t="s">
        <v>1707</v>
      </c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 t="b">
        <v>0</v>
      </c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</row>
    <row r="1508" spans="1:75" ht="15.01" customHeight="1">
      <c r="A1508" s="4"/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 t="s">
        <v>200</v>
      </c>
      <c r="Q1508" s="4"/>
      <c r="R1508" s="4">
        <v>-3.9</v>
      </c>
      <c r="S1508" s="4">
        <v>3.5</v>
      </c>
      <c r="T1508" s="4"/>
      <c r="U1508" s="4"/>
      <c r="V1508" s="4"/>
      <c r="W1508" s="4"/>
      <c r="X1508" s="4" t="s">
        <v>201</v>
      </c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 t="s">
        <v>1708</v>
      </c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 t="b">
        <v>0</v>
      </c>
      <c r="BM1508" s="4"/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</row>
    <row r="1509" spans="1:75" ht="15.01" customHeight="1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 t="s">
        <v>200</v>
      </c>
      <c r="Q1509" s="4"/>
      <c r="R1509" s="4">
        <v>-31.2</v>
      </c>
      <c r="S1509" s="4">
        <v>8.800000000000001</v>
      </c>
      <c r="T1509" s="4"/>
      <c r="U1509" s="4"/>
      <c r="V1509" s="4"/>
      <c r="W1509" s="4"/>
      <c r="X1509" s="4" t="s">
        <v>201</v>
      </c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4" t="s">
        <v>1709</v>
      </c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  <c r="BJ1509" s="4"/>
      <c r="BK1509" s="4"/>
      <c r="BL1509" s="4" t="b">
        <v>0</v>
      </c>
      <c r="BM1509" s="4"/>
      <c r="BN1509" s="4"/>
      <c r="BO1509" s="4"/>
      <c r="BP1509" s="4"/>
      <c r="BQ1509" s="4"/>
      <c r="BR1509" s="4"/>
      <c r="BS1509" s="4"/>
      <c r="BT1509" s="4"/>
      <c r="BU1509" s="4"/>
      <c r="BV1509" s="4"/>
      <c r="BW1509" s="4"/>
    </row>
    <row r="1510" spans="1:75" ht="15.01" customHeight="1">
      <c r="A1510" s="4"/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 t="s">
        <v>200</v>
      </c>
      <c r="Q1510" s="4"/>
      <c r="R1510" s="4">
        <v>22.9</v>
      </c>
      <c r="S1510" s="4">
        <v>3.4</v>
      </c>
      <c r="T1510" s="4"/>
      <c r="U1510" s="4"/>
      <c r="V1510" s="4"/>
      <c r="W1510" s="4"/>
      <c r="X1510" s="4" t="s">
        <v>201</v>
      </c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 t="s">
        <v>1710</v>
      </c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4"/>
      <c r="BL1510" s="4" t="b">
        <v>0</v>
      </c>
      <c r="BM1510" s="4"/>
      <c r="BN1510" s="4"/>
      <c r="BO1510" s="4"/>
      <c r="BP1510" s="4"/>
      <c r="BQ1510" s="4"/>
      <c r="BR1510" s="4"/>
      <c r="BS1510" s="4"/>
      <c r="BT1510" s="4"/>
      <c r="BU1510" s="4"/>
      <c r="BV1510" s="4"/>
      <c r="BW1510" s="4"/>
    </row>
    <row r="1511" spans="1:75" ht="15.01" customHeight="1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 t="s">
        <v>200</v>
      </c>
      <c r="Q1511" s="4"/>
      <c r="R1511" s="4">
        <v>23.9</v>
      </c>
      <c r="S1511" s="4">
        <v>3.4</v>
      </c>
      <c r="T1511" s="4"/>
      <c r="U1511" s="4"/>
      <c r="V1511" s="4"/>
      <c r="W1511" s="4"/>
      <c r="X1511" s="4" t="s">
        <v>201</v>
      </c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 t="s">
        <v>1711</v>
      </c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 t="b">
        <v>0</v>
      </c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</row>
    <row r="1512" spans="1:75" ht="15.01" customHeight="1">
      <c r="A1512" s="4"/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 t="s">
        <v>200</v>
      </c>
      <c r="Q1512" s="4"/>
      <c r="R1512" s="4">
        <v>-20.7</v>
      </c>
      <c r="S1512" s="4">
        <v>9.300000000000001</v>
      </c>
      <c r="T1512" s="4"/>
      <c r="U1512" s="4"/>
      <c r="V1512" s="4"/>
      <c r="W1512" s="4"/>
      <c r="X1512" s="4" t="s">
        <v>201</v>
      </c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 t="s">
        <v>1712</v>
      </c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  <c r="BL1512" s="4" t="b">
        <v>0</v>
      </c>
      <c r="BM1512" s="4"/>
      <c r="BN1512" s="4"/>
      <c r="BO1512" s="4"/>
      <c r="BP1512" s="4"/>
      <c r="BQ1512" s="4"/>
      <c r="BR1512" s="4"/>
      <c r="BS1512" s="4"/>
      <c r="BT1512" s="4"/>
      <c r="BU1512" s="4"/>
      <c r="BV1512" s="4"/>
      <c r="BW1512" s="4"/>
    </row>
    <row r="1513" spans="1:75" ht="15.01" customHeight="1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 t="s">
        <v>200</v>
      </c>
      <c r="Q1513" s="4"/>
      <c r="R1513" s="4">
        <v>-24.3</v>
      </c>
      <c r="S1513" s="4">
        <v>10.7</v>
      </c>
      <c r="T1513" s="4"/>
      <c r="U1513" s="4"/>
      <c r="V1513" s="4"/>
      <c r="W1513" s="4"/>
      <c r="X1513" s="4" t="s">
        <v>201</v>
      </c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 t="s">
        <v>1713</v>
      </c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 t="b">
        <v>0</v>
      </c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</row>
    <row r="1514" spans="1:75" ht="15.01" customHeight="1">
      <c r="A1514" s="4" t="s">
        <v>209</v>
      </c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 t="s">
        <v>200</v>
      </c>
      <c r="Q1514" s="4"/>
      <c r="R1514" s="4"/>
      <c r="S1514" s="4"/>
      <c r="T1514" s="4"/>
      <c r="U1514" s="4"/>
      <c r="V1514" s="4"/>
      <c r="W1514" s="4"/>
      <c r="X1514" s="4" t="s">
        <v>201</v>
      </c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 t="s">
        <v>1714</v>
      </c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4"/>
      <c r="BL1514" s="4" t="b">
        <v>0</v>
      </c>
      <c r="BM1514" s="4"/>
      <c r="BN1514" s="4"/>
      <c r="BO1514" s="4"/>
      <c r="BP1514" s="4"/>
      <c r="BQ1514" s="4"/>
      <c r="BR1514" s="4"/>
      <c r="BS1514" s="4"/>
      <c r="BT1514" s="4"/>
      <c r="BU1514" s="4"/>
      <c r="BV1514" s="4"/>
      <c r="BW1514" s="4"/>
    </row>
    <row r="1515" spans="1:75" ht="15.01" customHeight="1">
      <c r="A1515" s="4" t="s">
        <v>209</v>
      </c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 t="s">
        <v>200</v>
      </c>
      <c r="Q1515" s="4"/>
      <c r="R1515" s="4"/>
      <c r="S1515" s="4"/>
      <c r="T1515" s="4"/>
      <c r="U1515" s="4"/>
      <c r="V1515" s="4"/>
      <c r="W1515" s="4"/>
      <c r="X1515" s="4" t="s">
        <v>201</v>
      </c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 t="s">
        <v>1715</v>
      </c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 t="b">
        <v>0</v>
      </c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</row>
    <row r="1516" spans="1:75" ht="15.01" customHeight="1">
      <c r="A1516" s="4" t="s">
        <v>209</v>
      </c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 t="s">
        <v>200</v>
      </c>
      <c r="Q1516" s="4"/>
      <c r="R1516" s="4"/>
      <c r="S1516" s="4"/>
      <c r="T1516" s="4"/>
      <c r="U1516" s="4"/>
      <c r="V1516" s="4"/>
      <c r="W1516" s="4"/>
      <c r="X1516" s="4" t="s">
        <v>201</v>
      </c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 t="s">
        <v>1716</v>
      </c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4"/>
      <c r="BL1516" s="4" t="b">
        <v>0</v>
      </c>
      <c r="BM1516" s="4"/>
      <c r="BN1516" s="4"/>
      <c r="BO1516" s="4"/>
      <c r="BP1516" s="4"/>
      <c r="BQ1516" s="4"/>
      <c r="BR1516" s="4"/>
      <c r="BS1516" s="4"/>
      <c r="BT1516" s="4"/>
      <c r="BU1516" s="4"/>
      <c r="BV1516" s="4"/>
      <c r="BW1516" s="4"/>
    </row>
    <row r="1517" spans="1:75" ht="15.01" customHeight="1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 t="s">
        <v>200</v>
      </c>
      <c r="Q1517" s="4"/>
      <c r="R1517" s="4">
        <v>26.8</v>
      </c>
      <c r="S1517" s="4">
        <v>4.3</v>
      </c>
      <c r="T1517" s="4"/>
      <c r="U1517" s="4"/>
      <c r="V1517" s="4"/>
      <c r="W1517" s="4"/>
      <c r="X1517" s="4" t="s">
        <v>201</v>
      </c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 t="s">
        <v>1717</v>
      </c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4"/>
      <c r="BJ1517" s="4"/>
      <c r="BK1517" s="4"/>
      <c r="BL1517" s="4" t="b">
        <v>0</v>
      </c>
      <c r="BM1517" s="4"/>
      <c r="BN1517" s="4"/>
      <c r="BO1517" s="4"/>
      <c r="BP1517" s="4"/>
      <c r="BQ1517" s="4"/>
      <c r="BR1517" s="4"/>
      <c r="BS1517" s="4"/>
      <c r="BT1517" s="4"/>
      <c r="BU1517" s="4"/>
      <c r="BV1517" s="4"/>
      <c r="BW1517" s="4"/>
    </row>
    <row r="1518" spans="1:75" ht="15.01" customHeight="1">
      <c r="A1518" s="4"/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 t="s">
        <v>200</v>
      </c>
      <c r="Q1518" s="4"/>
      <c r="R1518" s="4">
        <v>14.4</v>
      </c>
      <c r="S1518" s="4">
        <v>4.3</v>
      </c>
      <c r="T1518" s="4"/>
      <c r="U1518" s="4"/>
      <c r="V1518" s="4"/>
      <c r="W1518" s="4"/>
      <c r="X1518" s="4" t="s">
        <v>201</v>
      </c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 t="s">
        <v>1718</v>
      </c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 t="b">
        <v>0</v>
      </c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</row>
    <row r="1519" spans="1:75" ht="15.01" customHeight="1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 t="s">
        <v>200</v>
      </c>
      <c r="Q1519" s="4"/>
      <c r="R1519" s="4">
        <v>19.8</v>
      </c>
      <c r="S1519" s="4">
        <v>5.8</v>
      </c>
      <c r="T1519" s="4"/>
      <c r="U1519" s="4"/>
      <c r="V1519" s="4"/>
      <c r="W1519" s="4"/>
      <c r="X1519" s="4" t="s">
        <v>201</v>
      </c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 t="s">
        <v>1719</v>
      </c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 t="b">
        <v>0</v>
      </c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</row>
    <row r="1520" spans="1:75" ht="15.01" customHeight="1">
      <c r="A1520" s="4"/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 t="s">
        <v>200</v>
      </c>
      <c r="Q1520" s="4"/>
      <c r="R1520" s="4">
        <v>12.3</v>
      </c>
      <c r="S1520" s="4">
        <v>4.5</v>
      </c>
      <c r="T1520" s="4"/>
      <c r="U1520" s="4"/>
      <c r="V1520" s="4"/>
      <c r="W1520" s="4"/>
      <c r="X1520" s="4" t="s">
        <v>201</v>
      </c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 t="s">
        <v>1720</v>
      </c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  <c r="BJ1520" s="4"/>
      <c r="BK1520" s="4"/>
      <c r="BL1520" s="4" t="b">
        <v>0</v>
      </c>
      <c r="BM1520" s="4"/>
      <c r="BN1520" s="4"/>
      <c r="BO1520" s="4"/>
      <c r="BP1520" s="4"/>
      <c r="BQ1520" s="4"/>
      <c r="BR1520" s="4"/>
      <c r="BS1520" s="4"/>
      <c r="BT1520" s="4"/>
      <c r="BU1520" s="4"/>
      <c r="BV1520" s="4"/>
      <c r="BW1520" s="4"/>
    </row>
    <row r="1521" spans="1:75" ht="15.01" customHeight="1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 t="s">
        <v>200</v>
      </c>
      <c r="Q1521" s="4"/>
      <c r="R1521" s="4">
        <v>-17.3</v>
      </c>
      <c r="S1521" s="4">
        <v>0.9</v>
      </c>
      <c r="T1521" s="4"/>
      <c r="U1521" s="4"/>
      <c r="V1521" s="4"/>
      <c r="W1521" s="4"/>
      <c r="X1521" s="4" t="s">
        <v>201</v>
      </c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 t="s">
        <v>1721</v>
      </c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 t="b">
        <v>0</v>
      </c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</row>
    <row r="1522" spans="1:75" ht="15.01" customHeight="1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 t="s">
        <v>200</v>
      </c>
      <c r="Q1522" s="4"/>
      <c r="R1522" s="4">
        <v>13.2</v>
      </c>
      <c r="S1522" s="4">
        <v>2.1</v>
      </c>
      <c r="T1522" s="4"/>
      <c r="U1522" s="4"/>
      <c r="V1522" s="4"/>
      <c r="W1522" s="4"/>
      <c r="X1522" s="4" t="s">
        <v>201</v>
      </c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 t="s">
        <v>1722</v>
      </c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  <c r="BJ1522" s="4"/>
      <c r="BK1522" s="4"/>
      <c r="BL1522" s="4" t="b">
        <v>0</v>
      </c>
      <c r="BM1522" s="4"/>
      <c r="BN1522" s="4"/>
      <c r="BO1522" s="4"/>
      <c r="BP1522" s="4"/>
      <c r="BQ1522" s="4"/>
      <c r="BR1522" s="4"/>
      <c r="BS1522" s="4"/>
      <c r="BT1522" s="4"/>
      <c r="BU1522" s="4"/>
      <c r="BV1522" s="4"/>
      <c r="BW1522" s="4"/>
    </row>
    <row r="1523" spans="1:75" ht="15.01" customHeight="1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 t="s">
        <v>200</v>
      </c>
      <c r="Q1523" s="4"/>
      <c r="R1523" s="4">
        <v>-9.1</v>
      </c>
      <c r="S1523" s="4">
        <v>0.9</v>
      </c>
      <c r="T1523" s="4"/>
      <c r="U1523" s="4"/>
      <c r="V1523" s="4"/>
      <c r="W1523" s="4"/>
      <c r="X1523" s="4" t="s">
        <v>201</v>
      </c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 t="s">
        <v>1723</v>
      </c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4"/>
      <c r="BK1523" s="4"/>
      <c r="BL1523" s="4" t="b">
        <v>0</v>
      </c>
      <c r="BM1523" s="4"/>
      <c r="BN1523" s="4"/>
      <c r="BO1523" s="4"/>
      <c r="BP1523" s="4"/>
      <c r="BQ1523" s="4"/>
      <c r="BR1523" s="4"/>
      <c r="BS1523" s="4"/>
      <c r="BT1523" s="4"/>
      <c r="BU1523" s="4"/>
      <c r="BV1523" s="4"/>
      <c r="BW1523" s="4"/>
    </row>
    <row r="1524" spans="1:75" ht="15.01" customHeight="1">
      <c r="A1524" s="4"/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 t="s">
        <v>200</v>
      </c>
      <c r="Q1524" s="4"/>
      <c r="R1524" s="4">
        <v>-272.1</v>
      </c>
      <c r="S1524" s="4">
        <v>1.6</v>
      </c>
      <c r="T1524" s="4"/>
      <c r="U1524" s="4"/>
      <c r="V1524" s="4"/>
      <c r="W1524" s="4"/>
      <c r="X1524" s="4" t="s">
        <v>201</v>
      </c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 t="s">
        <v>1724</v>
      </c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4"/>
      <c r="BL1524" s="4" t="b">
        <v>0</v>
      </c>
      <c r="BM1524" s="4"/>
      <c r="BN1524" s="4"/>
      <c r="BO1524" s="4"/>
      <c r="BP1524" s="4"/>
      <c r="BQ1524" s="4"/>
      <c r="BR1524" s="4"/>
      <c r="BS1524" s="4"/>
      <c r="BT1524" s="4"/>
      <c r="BU1524" s="4"/>
      <c r="BV1524" s="4"/>
      <c r="BW1524" s="4"/>
    </row>
    <row r="1525" spans="1:75" ht="15.01" customHeight="1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 t="s">
        <v>200</v>
      </c>
      <c r="Q1525" s="4"/>
      <c r="R1525" s="4">
        <v>-272.1</v>
      </c>
      <c r="S1525" s="4">
        <v>1.6</v>
      </c>
      <c r="T1525" s="4"/>
      <c r="U1525" s="4"/>
      <c r="V1525" s="4"/>
      <c r="W1525" s="4"/>
      <c r="X1525" s="4" t="s">
        <v>201</v>
      </c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 t="s">
        <v>1725</v>
      </c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  <c r="BJ1525" s="4"/>
      <c r="BK1525" s="4"/>
      <c r="BL1525" s="4" t="b">
        <v>0</v>
      </c>
      <c r="BM1525" s="4"/>
      <c r="BN1525" s="4"/>
      <c r="BO1525" s="4"/>
      <c r="BP1525" s="4"/>
      <c r="BQ1525" s="4"/>
      <c r="BR1525" s="4"/>
      <c r="BS1525" s="4"/>
      <c r="BT1525" s="4"/>
      <c r="BU1525" s="4"/>
      <c r="BV1525" s="4"/>
      <c r="BW1525" s="4"/>
    </row>
    <row r="1526" spans="1:75" ht="15.01" customHeight="1">
      <c r="A1526" s="4" t="s">
        <v>209</v>
      </c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 t="s">
        <v>200</v>
      </c>
      <c r="Q1526" s="4"/>
      <c r="R1526" s="4"/>
      <c r="S1526" s="4"/>
      <c r="T1526" s="4"/>
      <c r="U1526" s="4"/>
      <c r="V1526" s="4"/>
      <c r="W1526" s="4"/>
      <c r="X1526" s="4" t="s">
        <v>201</v>
      </c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 t="s">
        <v>1726</v>
      </c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J1526" s="4"/>
      <c r="BK1526" s="4"/>
      <c r="BL1526" s="4" t="b">
        <v>0</v>
      </c>
      <c r="BM1526" s="4"/>
      <c r="BN1526" s="4"/>
      <c r="BO1526" s="4"/>
      <c r="BP1526" s="4"/>
      <c r="BQ1526" s="4"/>
      <c r="BR1526" s="4"/>
      <c r="BS1526" s="4"/>
      <c r="BT1526" s="4"/>
      <c r="BU1526" s="4"/>
      <c r="BV1526" s="4"/>
      <c r="BW1526" s="4"/>
    </row>
    <row r="1527" spans="1:75" ht="15.01" customHeight="1">
      <c r="A1527" s="4" t="s">
        <v>209</v>
      </c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 t="s">
        <v>200</v>
      </c>
      <c r="Q1527" s="4"/>
      <c r="R1527" s="4"/>
      <c r="S1527" s="4"/>
      <c r="T1527" s="4"/>
      <c r="U1527" s="4"/>
      <c r="V1527" s="4"/>
      <c r="W1527" s="4"/>
      <c r="X1527" s="4" t="s">
        <v>201</v>
      </c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 t="s">
        <v>1727</v>
      </c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  <c r="BJ1527" s="4"/>
      <c r="BK1527" s="4"/>
      <c r="BL1527" s="4" t="b">
        <v>0</v>
      </c>
      <c r="BM1527" s="4"/>
      <c r="BN1527" s="4"/>
      <c r="BO1527" s="4"/>
      <c r="BP1527" s="4"/>
      <c r="BQ1527" s="4"/>
      <c r="BR1527" s="4"/>
      <c r="BS1527" s="4"/>
      <c r="BT1527" s="4"/>
      <c r="BU1527" s="4"/>
      <c r="BV1527" s="4"/>
      <c r="BW1527" s="4"/>
    </row>
    <row r="1528" spans="1:75" ht="15.01" customHeight="1">
      <c r="A1528" s="4" t="s">
        <v>209</v>
      </c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 t="s">
        <v>200</v>
      </c>
      <c r="Q1528" s="4"/>
      <c r="R1528" s="4"/>
      <c r="S1528" s="4"/>
      <c r="T1528" s="4"/>
      <c r="U1528" s="4"/>
      <c r="V1528" s="4"/>
      <c r="W1528" s="4"/>
      <c r="X1528" s="4" t="s">
        <v>201</v>
      </c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 t="s">
        <v>1728</v>
      </c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  <c r="BJ1528" s="4"/>
      <c r="BK1528" s="4"/>
      <c r="BL1528" s="4" t="b">
        <v>0</v>
      </c>
      <c r="BM1528" s="4"/>
      <c r="BN1528" s="4"/>
      <c r="BO1528" s="4"/>
      <c r="BP1528" s="4"/>
      <c r="BQ1528" s="4"/>
      <c r="BR1528" s="4"/>
      <c r="BS1528" s="4"/>
      <c r="BT1528" s="4"/>
      <c r="BU1528" s="4"/>
      <c r="BV1528" s="4"/>
      <c r="BW1528" s="4"/>
    </row>
    <row r="1529" spans="1:75" ht="15.01" customHeight="1">
      <c r="A1529" s="4" t="s">
        <v>209</v>
      </c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 t="s">
        <v>200</v>
      </c>
      <c r="Q1529" s="4"/>
      <c r="R1529" s="4"/>
      <c r="S1529" s="4"/>
      <c r="T1529" s="4"/>
      <c r="U1529" s="4"/>
      <c r="V1529" s="4"/>
      <c r="W1529" s="4"/>
      <c r="X1529" s="4" t="s">
        <v>201</v>
      </c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 t="s">
        <v>1729</v>
      </c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 t="b">
        <v>0</v>
      </c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</row>
    <row r="1530" spans="1:75" ht="15.01" customHeight="1">
      <c r="A1530" s="4" t="s">
        <v>209</v>
      </c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 t="s">
        <v>200</v>
      </c>
      <c r="Q1530" s="4"/>
      <c r="R1530" s="4"/>
      <c r="S1530" s="4"/>
      <c r="T1530" s="4"/>
      <c r="U1530" s="4"/>
      <c r="V1530" s="4"/>
      <c r="W1530" s="4"/>
      <c r="X1530" s="4" t="s">
        <v>201</v>
      </c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 t="s">
        <v>1730</v>
      </c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 t="b">
        <v>0</v>
      </c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</row>
    <row r="1531" spans="1:75" ht="15.01" customHeight="1">
      <c r="A1531" s="4" t="s">
        <v>209</v>
      </c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 t="s">
        <v>200</v>
      </c>
      <c r="Q1531" s="4"/>
      <c r="R1531" s="4"/>
      <c r="S1531" s="4"/>
      <c r="T1531" s="4"/>
      <c r="U1531" s="4"/>
      <c r="V1531" s="4"/>
      <c r="W1531" s="4"/>
      <c r="X1531" s="4" t="s">
        <v>201</v>
      </c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4"/>
      <c r="AV1531" s="4" t="s">
        <v>1731</v>
      </c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  <c r="BH1531" s="4"/>
      <c r="BI1531" s="4"/>
      <c r="BJ1531" s="4"/>
      <c r="BK1531" s="4"/>
      <c r="BL1531" s="4" t="b">
        <v>0</v>
      </c>
      <c r="BM1531" s="4"/>
      <c r="BN1531" s="4"/>
      <c r="BO1531" s="4"/>
      <c r="BP1531" s="4"/>
      <c r="BQ1531" s="4"/>
      <c r="BR1531" s="4"/>
      <c r="BS1531" s="4"/>
      <c r="BT1531" s="4"/>
      <c r="BU1531" s="4"/>
      <c r="BV1531" s="4"/>
      <c r="BW1531" s="4"/>
    </row>
    <row r="1532" spans="1:75" ht="15.01" customHeight="1">
      <c r="A1532" s="4" t="s">
        <v>209</v>
      </c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 t="s">
        <v>200</v>
      </c>
      <c r="Q1532" s="4"/>
      <c r="R1532" s="4"/>
      <c r="S1532" s="4"/>
      <c r="T1532" s="4"/>
      <c r="U1532" s="4"/>
      <c r="V1532" s="4"/>
      <c r="W1532" s="4"/>
      <c r="X1532" s="4" t="s">
        <v>201</v>
      </c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 t="s">
        <v>1732</v>
      </c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4"/>
      <c r="BJ1532" s="4"/>
      <c r="BK1532" s="4"/>
      <c r="BL1532" s="4" t="b">
        <v>0</v>
      </c>
      <c r="BM1532" s="4"/>
      <c r="BN1532" s="4"/>
      <c r="BO1532" s="4"/>
      <c r="BP1532" s="4"/>
      <c r="BQ1532" s="4"/>
      <c r="BR1532" s="4"/>
      <c r="BS1532" s="4"/>
      <c r="BT1532" s="4"/>
      <c r="BU1532" s="4"/>
      <c r="BV1532" s="4"/>
      <c r="BW1532" s="4"/>
    </row>
    <row r="1533" spans="1:75" ht="15.01" customHeight="1">
      <c r="A1533" s="4" t="s">
        <v>209</v>
      </c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 t="s">
        <v>200</v>
      </c>
      <c r="Q1533" s="4"/>
      <c r="R1533" s="4"/>
      <c r="S1533" s="4"/>
      <c r="T1533" s="4"/>
      <c r="U1533" s="4"/>
      <c r="V1533" s="4"/>
      <c r="W1533" s="4"/>
      <c r="X1533" s="4" t="s">
        <v>201</v>
      </c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 t="s">
        <v>1733</v>
      </c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4"/>
      <c r="BJ1533" s="4"/>
      <c r="BK1533" s="4"/>
      <c r="BL1533" s="4" t="b">
        <v>0</v>
      </c>
      <c r="BM1533" s="4"/>
      <c r="BN1533" s="4"/>
      <c r="BO1533" s="4"/>
      <c r="BP1533" s="4"/>
      <c r="BQ1533" s="4"/>
      <c r="BR1533" s="4"/>
      <c r="BS1533" s="4"/>
      <c r="BT1533" s="4"/>
      <c r="BU1533" s="4"/>
      <c r="BV1533" s="4"/>
      <c r="BW1533" s="4"/>
    </row>
    <row r="1534" spans="1:75" ht="15.01" customHeight="1">
      <c r="A1534" s="4" t="s">
        <v>209</v>
      </c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 t="s">
        <v>200</v>
      </c>
      <c r="Q1534" s="4"/>
      <c r="R1534" s="4"/>
      <c r="S1534" s="4"/>
      <c r="T1534" s="4"/>
      <c r="U1534" s="4"/>
      <c r="V1534" s="4"/>
      <c r="W1534" s="4"/>
      <c r="X1534" s="4" t="s">
        <v>201</v>
      </c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 t="s">
        <v>1734</v>
      </c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  <c r="BJ1534" s="4"/>
      <c r="BK1534" s="4"/>
      <c r="BL1534" s="4" t="b">
        <v>0</v>
      </c>
      <c r="BM1534" s="4"/>
      <c r="BN1534" s="4"/>
      <c r="BO1534" s="4"/>
      <c r="BP1534" s="4"/>
      <c r="BQ1534" s="4"/>
      <c r="BR1534" s="4"/>
      <c r="BS1534" s="4"/>
      <c r="BT1534" s="4"/>
      <c r="BU1534" s="4"/>
      <c r="BV1534" s="4"/>
      <c r="BW1534" s="4"/>
    </row>
    <row r="1535" spans="1:75" ht="15.01" customHeight="1">
      <c r="A1535" s="4" t="s">
        <v>209</v>
      </c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 t="s">
        <v>200</v>
      </c>
      <c r="Q1535" s="4"/>
      <c r="R1535" s="4"/>
      <c r="S1535" s="4"/>
      <c r="T1535" s="4"/>
      <c r="U1535" s="4"/>
      <c r="V1535" s="4"/>
      <c r="W1535" s="4"/>
      <c r="X1535" s="4" t="s">
        <v>201</v>
      </c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4"/>
      <c r="AV1535" s="4" t="s">
        <v>1735</v>
      </c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4"/>
      <c r="BJ1535" s="4"/>
      <c r="BK1535" s="4"/>
      <c r="BL1535" s="4" t="b">
        <v>0</v>
      </c>
      <c r="BM1535" s="4"/>
      <c r="BN1535" s="4"/>
      <c r="BO1535" s="4"/>
      <c r="BP1535" s="4"/>
      <c r="BQ1535" s="4"/>
      <c r="BR1535" s="4"/>
      <c r="BS1535" s="4"/>
      <c r="BT1535" s="4"/>
      <c r="BU1535" s="4"/>
      <c r="BV1535" s="4"/>
      <c r="BW1535" s="4"/>
    </row>
    <row r="1536" spans="1:75" ht="15.01" customHeight="1">
      <c r="A1536" s="4"/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 t="s">
        <v>200</v>
      </c>
      <c r="Q1536" s="4"/>
      <c r="R1536" s="4">
        <v>61.9</v>
      </c>
      <c r="S1536" s="4">
        <v>2.1</v>
      </c>
      <c r="T1536" s="4"/>
      <c r="U1536" s="4"/>
      <c r="V1536" s="4"/>
      <c r="W1536" s="4"/>
      <c r="X1536" s="4" t="s">
        <v>201</v>
      </c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 t="s">
        <v>1736</v>
      </c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  <c r="BJ1536" s="4"/>
      <c r="BK1536" s="4"/>
      <c r="BL1536" s="4" t="b">
        <v>0</v>
      </c>
      <c r="BM1536" s="4"/>
      <c r="BN1536" s="4"/>
      <c r="BO1536" s="4"/>
      <c r="BP1536" s="4"/>
      <c r="BQ1536" s="4"/>
      <c r="BR1536" s="4"/>
      <c r="BS1536" s="4"/>
      <c r="BT1536" s="4"/>
      <c r="BU1536" s="4"/>
      <c r="BV1536" s="4"/>
      <c r="BW1536" s="4"/>
    </row>
    <row r="1537" spans="1:75" ht="15.01" customHeight="1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 t="s">
        <v>200</v>
      </c>
      <c r="Q1537" s="4"/>
      <c r="R1537" s="4">
        <v>-14.5</v>
      </c>
      <c r="S1537" s="4">
        <v>9.5</v>
      </c>
      <c r="T1537" s="4"/>
      <c r="U1537" s="4"/>
      <c r="V1537" s="4"/>
      <c r="W1537" s="4"/>
      <c r="X1537" s="4" t="s">
        <v>201</v>
      </c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 t="s">
        <v>1737</v>
      </c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 t="b">
        <v>0</v>
      </c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</row>
    <row r="1538" spans="1:75" ht="15.01" customHeight="1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 t="s">
        <v>200</v>
      </c>
      <c r="Q1538" s="4"/>
      <c r="R1538" s="4">
        <v>8.1</v>
      </c>
      <c r="S1538" s="4">
        <v>5.6</v>
      </c>
      <c r="T1538" s="4"/>
      <c r="U1538" s="4"/>
      <c r="V1538" s="4"/>
      <c r="W1538" s="4"/>
      <c r="X1538" s="4" t="s">
        <v>201</v>
      </c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 t="s">
        <v>1738</v>
      </c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  <c r="BH1538" s="4"/>
      <c r="BI1538" s="4"/>
      <c r="BJ1538" s="4"/>
      <c r="BK1538" s="4"/>
      <c r="BL1538" s="4" t="b">
        <v>0</v>
      </c>
      <c r="BM1538" s="4"/>
      <c r="BN1538" s="4"/>
      <c r="BO1538" s="4"/>
      <c r="BP1538" s="4"/>
      <c r="BQ1538" s="4"/>
      <c r="BR1538" s="4"/>
      <c r="BS1538" s="4"/>
      <c r="BT1538" s="4"/>
      <c r="BU1538" s="4"/>
      <c r="BV1538" s="4"/>
      <c r="BW1538" s="4"/>
    </row>
    <row r="1539" spans="1:75" ht="15.01" customHeight="1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 t="s">
        <v>200</v>
      </c>
      <c r="Q1539" s="4"/>
      <c r="R1539" s="4">
        <v>5.4</v>
      </c>
      <c r="S1539" s="4">
        <v>5.2</v>
      </c>
      <c r="T1539" s="4"/>
      <c r="U1539" s="4"/>
      <c r="V1539" s="4"/>
      <c r="W1539" s="4"/>
      <c r="X1539" s="4" t="s">
        <v>201</v>
      </c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4"/>
      <c r="AV1539" s="4" t="s">
        <v>1739</v>
      </c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  <c r="BH1539" s="4"/>
      <c r="BI1539" s="4"/>
      <c r="BJ1539" s="4"/>
      <c r="BK1539" s="4"/>
      <c r="BL1539" s="4" t="b">
        <v>0</v>
      </c>
      <c r="BM1539" s="4"/>
      <c r="BN1539" s="4"/>
      <c r="BO1539" s="4"/>
      <c r="BP1539" s="4"/>
      <c r="BQ1539" s="4"/>
      <c r="BR1539" s="4"/>
      <c r="BS1539" s="4"/>
      <c r="BT1539" s="4"/>
      <c r="BU1539" s="4"/>
      <c r="BV1539" s="4"/>
      <c r="BW1539" s="4"/>
    </row>
    <row r="1540" spans="1:75" ht="15.01" customHeight="1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 t="s">
        <v>200</v>
      </c>
      <c r="Q1540" s="4"/>
      <c r="R1540" s="4">
        <v>0.6</v>
      </c>
      <c r="S1540" s="4">
        <v>5.2</v>
      </c>
      <c r="T1540" s="4"/>
      <c r="U1540" s="4"/>
      <c r="V1540" s="4"/>
      <c r="W1540" s="4"/>
      <c r="X1540" s="4" t="s">
        <v>201</v>
      </c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 t="s">
        <v>1740</v>
      </c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J1540" s="4"/>
      <c r="BK1540" s="4"/>
      <c r="BL1540" s="4" t="b">
        <v>0</v>
      </c>
      <c r="BM1540" s="4"/>
      <c r="BN1540" s="4"/>
      <c r="BO1540" s="4"/>
      <c r="BP1540" s="4"/>
      <c r="BQ1540" s="4"/>
      <c r="BR1540" s="4"/>
      <c r="BS1540" s="4"/>
      <c r="BT1540" s="4"/>
      <c r="BU1540" s="4"/>
      <c r="BV1540" s="4"/>
      <c r="BW1540" s="4"/>
    </row>
    <row r="1541" spans="1:75" ht="15.01" customHeight="1">
      <c r="A1541" s="4" t="s">
        <v>209</v>
      </c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 t="s">
        <v>200</v>
      </c>
      <c r="Q1541" s="4"/>
      <c r="R1541" s="4"/>
      <c r="S1541" s="4"/>
      <c r="T1541" s="4"/>
      <c r="U1541" s="4"/>
      <c r="V1541" s="4"/>
      <c r="W1541" s="4"/>
      <c r="X1541" s="4" t="s">
        <v>201</v>
      </c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  <c r="AT1541" s="4"/>
      <c r="AU1541" s="4"/>
      <c r="AV1541" s="4" t="s">
        <v>1741</v>
      </c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/>
      <c r="BJ1541" s="4"/>
      <c r="BK1541" s="4"/>
      <c r="BL1541" s="4" t="b">
        <v>0</v>
      </c>
      <c r="BM1541" s="4"/>
      <c r="BN1541" s="4"/>
      <c r="BO1541" s="4"/>
      <c r="BP1541" s="4"/>
      <c r="BQ1541" s="4"/>
      <c r="BR1541" s="4"/>
      <c r="BS1541" s="4"/>
      <c r="BT1541" s="4"/>
      <c r="BU1541" s="4"/>
      <c r="BV1541" s="4"/>
      <c r="BW1541" s="4"/>
    </row>
    <row r="1542" spans="1:75" ht="15.01" customHeight="1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 t="s">
        <v>200</v>
      </c>
      <c r="Q1542" s="4"/>
      <c r="R1542" s="4">
        <v>7.8</v>
      </c>
      <c r="S1542" s="4">
        <v>1.7</v>
      </c>
      <c r="T1542" s="4"/>
      <c r="U1542" s="4"/>
      <c r="V1542" s="4"/>
      <c r="W1542" s="4"/>
      <c r="X1542" s="4" t="s">
        <v>201</v>
      </c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 t="s">
        <v>1742</v>
      </c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 t="b">
        <v>0</v>
      </c>
      <c r="BM1542" s="4"/>
      <c r="BN1542" s="4"/>
      <c r="BO1542" s="4"/>
      <c r="BP1542" s="4"/>
      <c r="BQ1542" s="4"/>
      <c r="BR1542" s="4"/>
      <c r="BS1542" s="4"/>
      <c r="BT1542" s="4"/>
      <c r="BU1542" s="4"/>
      <c r="BV1542" s="4"/>
      <c r="BW1542" s="4"/>
    </row>
    <row r="1543" spans="1:75" ht="15.01" customHeight="1">
      <c r="A1543" s="4" t="s">
        <v>209</v>
      </c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 t="s">
        <v>200</v>
      </c>
      <c r="Q1543" s="4"/>
      <c r="R1543" s="4"/>
      <c r="S1543" s="4"/>
      <c r="T1543" s="4"/>
      <c r="U1543" s="4"/>
      <c r="V1543" s="4"/>
      <c r="W1543" s="4"/>
      <c r="X1543" s="4" t="s">
        <v>201</v>
      </c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 t="s">
        <v>1743</v>
      </c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4"/>
      <c r="BK1543" s="4"/>
      <c r="BL1543" s="4" t="b">
        <v>0</v>
      </c>
      <c r="BM1543" s="4"/>
      <c r="BN1543" s="4"/>
      <c r="BO1543" s="4"/>
      <c r="BP1543" s="4"/>
      <c r="BQ1543" s="4"/>
      <c r="BR1543" s="4"/>
      <c r="BS1543" s="4"/>
      <c r="BT1543" s="4"/>
      <c r="BU1543" s="4"/>
      <c r="BV1543" s="4"/>
      <c r="BW1543" s="4"/>
    </row>
    <row r="1544" spans="1:75" ht="15.01" customHeight="1">
      <c r="A1544" s="4" t="s">
        <v>209</v>
      </c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 t="s">
        <v>200</v>
      </c>
      <c r="Q1544" s="4"/>
      <c r="R1544" s="4"/>
      <c r="S1544" s="4"/>
      <c r="T1544" s="4"/>
      <c r="U1544" s="4"/>
      <c r="V1544" s="4"/>
      <c r="W1544" s="4"/>
      <c r="X1544" s="4" t="s">
        <v>201</v>
      </c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 t="s">
        <v>1744</v>
      </c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 t="b">
        <v>0</v>
      </c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</row>
    <row r="1545" spans="1:75" ht="15.01" customHeight="1">
      <c r="A1545" s="4" t="s">
        <v>209</v>
      </c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 t="s">
        <v>200</v>
      </c>
      <c r="Q1545" s="4"/>
      <c r="R1545" s="4"/>
      <c r="S1545" s="4"/>
      <c r="T1545" s="4"/>
      <c r="U1545" s="4"/>
      <c r="V1545" s="4"/>
      <c r="W1545" s="4"/>
      <c r="X1545" s="4" t="s">
        <v>201</v>
      </c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  <c r="AP1545" s="4"/>
      <c r="AQ1545" s="4"/>
      <c r="AR1545" s="4"/>
      <c r="AS1545" s="4"/>
      <c r="AT1545" s="4"/>
      <c r="AU1545" s="4"/>
      <c r="AV1545" s="4" t="s">
        <v>1745</v>
      </c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  <c r="BH1545" s="4"/>
      <c r="BI1545" s="4"/>
      <c r="BJ1545" s="4"/>
      <c r="BK1545" s="4"/>
      <c r="BL1545" s="4" t="b">
        <v>0</v>
      </c>
      <c r="BM1545" s="4"/>
      <c r="BN1545" s="4"/>
      <c r="BO1545" s="4"/>
      <c r="BP1545" s="4"/>
      <c r="BQ1545" s="4"/>
      <c r="BR1545" s="4"/>
      <c r="BS1545" s="4"/>
      <c r="BT1545" s="4"/>
      <c r="BU1545" s="4"/>
      <c r="BV1545" s="4"/>
      <c r="BW1545" s="4"/>
    </row>
    <row r="1546" spans="1:75" ht="15.01" customHeight="1">
      <c r="A1546" s="4" t="s">
        <v>209</v>
      </c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 t="s">
        <v>200</v>
      </c>
      <c r="Q1546" s="4"/>
      <c r="R1546" s="4"/>
      <c r="S1546" s="4"/>
      <c r="T1546" s="4"/>
      <c r="U1546" s="4"/>
      <c r="V1546" s="4"/>
      <c r="W1546" s="4"/>
      <c r="X1546" s="4" t="s">
        <v>201</v>
      </c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 t="s">
        <v>1746</v>
      </c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4"/>
      <c r="BL1546" s="4" t="b">
        <v>0</v>
      </c>
      <c r="BM1546" s="4"/>
      <c r="BN1546" s="4"/>
      <c r="BO1546" s="4"/>
      <c r="BP1546" s="4"/>
      <c r="BQ1546" s="4"/>
      <c r="BR1546" s="4"/>
      <c r="BS1546" s="4"/>
      <c r="BT1546" s="4"/>
      <c r="BU1546" s="4"/>
      <c r="BV1546" s="4"/>
      <c r="BW1546" s="4"/>
    </row>
    <row r="1547" spans="1:75" ht="15.01" customHeight="1">
      <c r="A1547" s="4" t="s">
        <v>209</v>
      </c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 t="s">
        <v>200</v>
      </c>
      <c r="Q1547" s="4"/>
      <c r="R1547" s="4"/>
      <c r="S1547" s="4"/>
      <c r="T1547" s="4"/>
      <c r="U1547" s="4"/>
      <c r="V1547" s="4"/>
      <c r="W1547" s="4"/>
      <c r="X1547" s="4" t="s">
        <v>201</v>
      </c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 t="s">
        <v>1747</v>
      </c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  <c r="BJ1547" s="4"/>
      <c r="BK1547" s="4"/>
      <c r="BL1547" s="4" t="b">
        <v>0</v>
      </c>
      <c r="BM1547" s="4"/>
      <c r="BN1547" s="4"/>
      <c r="BO1547" s="4"/>
      <c r="BP1547" s="4"/>
      <c r="BQ1547" s="4"/>
      <c r="BR1547" s="4"/>
      <c r="BS1547" s="4"/>
      <c r="BT1547" s="4"/>
      <c r="BU1547" s="4"/>
      <c r="BV1547" s="4"/>
      <c r="BW1547" s="4"/>
    </row>
    <row r="1548" spans="1:75" ht="15.01" customHeight="1">
      <c r="A1548" s="4"/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 t="s">
        <v>200</v>
      </c>
      <c r="Q1548" s="4"/>
      <c r="R1548" s="4">
        <v>12.9</v>
      </c>
      <c r="S1548" s="4">
        <v>3.3</v>
      </c>
      <c r="T1548" s="4"/>
      <c r="U1548" s="4"/>
      <c r="V1548" s="4"/>
      <c r="W1548" s="4"/>
      <c r="X1548" s="4" t="s">
        <v>201</v>
      </c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 t="s">
        <v>1748</v>
      </c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4"/>
      <c r="BL1548" s="4" t="b">
        <v>0</v>
      </c>
      <c r="BM1548" s="4"/>
      <c r="BN1548" s="4"/>
      <c r="BO1548" s="4"/>
      <c r="BP1548" s="4"/>
      <c r="BQ1548" s="4"/>
      <c r="BR1548" s="4"/>
      <c r="BS1548" s="4"/>
      <c r="BT1548" s="4"/>
      <c r="BU1548" s="4"/>
      <c r="BV1548" s="4"/>
      <c r="BW1548" s="4"/>
    </row>
    <row r="1549" spans="1:75" ht="15.01" customHeight="1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 t="s">
        <v>200</v>
      </c>
      <c r="Q1549" s="4"/>
      <c r="R1549" s="4">
        <v>4.3</v>
      </c>
      <c r="S1549" s="4">
        <v>3</v>
      </c>
      <c r="T1549" s="4"/>
      <c r="U1549" s="4"/>
      <c r="V1549" s="4"/>
      <c r="W1549" s="4"/>
      <c r="X1549" s="4" t="s">
        <v>201</v>
      </c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 t="s">
        <v>1749</v>
      </c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 t="b">
        <v>0</v>
      </c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</row>
    <row r="1550" spans="1:75" ht="15.01" customHeight="1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 t="s">
        <v>200</v>
      </c>
      <c r="Q1550" s="4"/>
      <c r="R1550" s="4">
        <v>-0.7</v>
      </c>
      <c r="S1550" s="4">
        <v>2.3</v>
      </c>
      <c r="T1550" s="4"/>
      <c r="U1550" s="4"/>
      <c r="V1550" s="4"/>
      <c r="W1550" s="4"/>
      <c r="X1550" s="4" t="s">
        <v>201</v>
      </c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 t="s">
        <v>1750</v>
      </c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J1550" s="4"/>
      <c r="BK1550" s="4"/>
      <c r="BL1550" s="4" t="b">
        <v>0</v>
      </c>
      <c r="BM1550" s="4"/>
      <c r="BN1550" s="4"/>
      <c r="BO1550" s="4"/>
      <c r="BP1550" s="4"/>
      <c r="BQ1550" s="4"/>
      <c r="BR1550" s="4"/>
      <c r="BS1550" s="4"/>
      <c r="BT1550" s="4"/>
      <c r="BU1550" s="4"/>
      <c r="BV1550" s="4"/>
      <c r="BW1550" s="4"/>
    </row>
    <row r="1551" spans="1:75" ht="15.01" customHeight="1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 t="s">
        <v>200</v>
      </c>
      <c r="Q1551" s="4"/>
      <c r="R1551" s="4">
        <v>-255.5</v>
      </c>
      <c r="S1551" s="4">
        <v>1.9</v>
      </c>
      <c r="T1551" s="4"/>
      <c r="U1551" s="4"/>
      <c r="V1551" s="4"/>
      <c r="W1551" s="4"/>
      <c r="X1551" s="4" t="s">
        <v>201</v>
      </c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 t="s">
        <v>1751</v>
      </c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 t="b">
        <v>0</v>
      </c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</row>
    <row r="1552" spans="1:75" ht="15.01" customHeight="1">
      <c r="A1552" s="4"/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 t="s">
        <v>200</v>
      </c>
      <c r="Q1552" s="4"/>
      <c r="R1552" s="4">
        <v>247.3</v>
      </c>
      <c r="S1552" s="4">
        <v>2.6</v>
      </c>
      <c r="T1552" s="4"/>
      <c r="U1552" s="4"/>
      <c r="V1552" s="4"/>
      <c r="W1552" s="4"/>
      <c r="X1552" s="4" t="s">
        <v>201</v>
      </c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 t="s">
        <v>1752</v>
      </c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 t="b">
        <v>0</v>
      </c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</row>
    <row r="1553" spans="1:75" ht="15.01" customHeight="1">
      <c r="A1553" s="4" t="s">
        <v>209</v>
      </c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 t="s">
        <v>200</v>
      </c>
      <c r="Q1553" s="4"/>
      <c r="R1553" s="4"/>
      <c r="S1553" s="4"/>
      <c r="T1553" s="4"/>
      <c r="U1553" s="4"/>
      <c r="V1553" s="4"/>
      <c r="W1553" s="4"/>
      <c r="X1553" s="4" t="s">
        <v>201</v>
      </c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  <c r="AT1553" s="4"/>
      <c r="AU1553" s="4"/>
      <c r="AV1553" s="4" t="s">
        <v>1753</v>
      </c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  <c r="BH1553" s="4"/>
      <c r="BI1553" s="4"/>
      <c r="BJ1553" s="4"/>
      <c r="BK1553" s="4"/>
      <c r="BL1553" s="4" t="b">
        <v>0</v>
      </c>
      <c r="BM1553" s="4"/>
      <c r="BN1553" s="4"/>
      <c r="BO1553" s="4"/>
      <c r="BP1553" s="4"/>
      <c r="BQ1553" s="4"/>
      <c r="BR1553" s="4"/>
      <c r="BS1553" s="4"/>
      <c r="BT1553" s="4"/>
      <c r="BU1553" s="4"/>
      <c r="BV1553" s="4"/>
      <c r="BW1553" s="4"/>
    </row>
    <row r="1554" spans="1:75" ht="15.01" customHeight="1">
      <c r="A1554" s="4"/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 t="s">
        <v>200</v>
      </c>
      <c r="Q1554" s="4"/>
      <c r="R1554" s="4">
        <v>-41.5</v>
      </c>
      <c r="S1554" s="4">
        <v>4.4</v>
      </c>
      <c r="T1554" s="4"/>
      <c r="U1554" s="4"/>
      <c r="V1554" s="4"/>
      <c r="W1554" s="4"/>
      <c r="X1554" s="4" t="s">
        <v>201</v>
      </c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 t="s">
        <v>1754</v>
      </c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  <c r="BJ1554" s="4"/>
      <c r="BK1554" s="4"/>
      <c r="BL1554" s="4" t="b">
        <v>0</v>
      </c>
      <c r="BM1554" s="4"/>
      <c r="BN1554" s="4"/>
      <c r="BO1554" s="4"/>
      <c r="BP1554" s="4"/>
      <c r="BQ1554" s="4"/>
      <c r="BR1554" s="4"/>
      <c r="BS1554" s="4"/>
      <c r="BT1554" s="4"/>
      <c r="BU1554" s="4"/>
      <c r="BV1554" s="4"/>
      <c r="BW1554" s="4"/>
    </row>
    <row r="1555" spans="1:75" ht="15.01" customHeight="1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 t="s">
        <v>200</v>
      </c>
      <c r="Q1555" s="4"/>
      <c r="R1555" s="4">
        <v>-69.40000000000001</v>
      </c>
      <c r="S1555" s="4">
        <v>4.7</v>
      </c>
      <c r="T1555" s="4"/>
      <c r="U1555" s="4"/>
      <c r="V1555" s="4"/>
      <c r="W1555" s="4"/>
      <c r="X1555" s="4" t="s">
        <v>201</v>
      </c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  <c r="AT1555" s="4"/>
      <c r="AU1555" s="4"/>
      <c r="AV1555" s="4" t="s">
        <v>1755</v>
      </c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  <c r="BH1555" s="4"/>
      <c r="BI1555" s="4"/>
      <c r="BJ1555" s="4"/>
      <c r="BK1555" s="4"/>
      <c r="BL1555" s="4" t="b">
        <v>0</v>
      </c>
      <c r="BM1555" s="4"/>
      <c r="BN1555" s="4"/>
      <c r="BO1555" s="4"/>
      <c r="BP1555" s="4"/>
      <c r="BQ1555" s="4"/>
      <c r="BR1555" s="4"/>
      <c r="BS1555" s="4"/>
      <c r="BT1555" s="4"/>
      <c r="BU1555" s="4"/>
      <c r="BV1555" s="4"/>
      <c r="BW1555" s="4"/>
    </row>
    <row r="1556" spans="1:75" ht="15.01" customHeight="1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 t="s">
        <v>200</v>
      </c>
      <c r="Q1556" s="4"/>
      <c r="R1556" s="4">
        <v>-0.7</v>
      </c>
      <c r="S1556" s="4">
        <v>2.8</v>
      </c>
      <c r="T1556" s="4"/>
      <c r="U1556" s="4"/>
      <c r="V1556" s="4"/>
      <c r="W1556" s="4"/>
      <c r="X1556" s="4" t="s">
        <v>201</v>
      </c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4"/>
      <c r="AV1556" s="4" t="s">
        <v>1756</v>
      </c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  <c r="BH1556" s="4"/>
      <c r="BI1556" s="4"/>
      <c r="BJ1556" s="4"/>
      <c r="BK1556" s="4"/>
      <c r="BL1556" s="4" t="b">
        <v>0</v>
      </c>
      <c r="BM1556" s="4"/>
      <c r="BN1556" s="4"/>
      <c r="BO1556" s="4"/>
      <c r="BP1556" s="4"/>
      <c r="BQ1556" s="4"/>
      <c r="BR1556" s="4"/>
      <c r="BS1556" s="4"/>
      <c r="BT1556" s="4"/>
      <c r="BU1556" s="4"/>
      <c r="BV1556" s="4"/>
      <c r="BW1556" s="4"/>
    </row>
    <row r="1557" spans="1:75" ht="15.01" customHeight="1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 t="s">
        <v>200</v>
      </c>
      <c r="Q1557" s="4"/>
      <c r="R1557" s="4">
        <v>12.4</v>
      </c>
      <c r="S1557" s="4">
        <v>5.6</v>
      </c>
      <c r="T1557" s="4"/>
      <c r="U1557" s="4"/>
      <c r="V1557" s="4"/>
      <c r="W1557" s="4"/>
      <c r="X1557" s="4" t="s">
        <v>201</v>
      </c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  <c r="AT1557" s="4"/>
      <c r="AU1557" s="4"/>
      <c r="AV1557" s="4" t="s">
        <v>1757</v>
      </c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4"/>
      <c r="BJ1557" s="4"/>
      <c r="BK1557" s="4"/>
      <c r="BL1557" s="4" t="b">
        <v>0</v>
      </c>
      <c r="BM1557" s="4"/>
      <c r="BN1557" s="4"/>
      <c r="BO1557" s="4"/>
      <c r="BP1557" s="4"/>
      <c r="BQ1557" s="4"/>
      <c r="BR1557" s="4"/>
      <c r="BS1557" s="4"/>
      <c r="BT1557" s="4"/>
      <c r="BU1557" s="4"/>
      <c r="BV1557" s="4"/>
      <c r="BW1557" s="4"/>
    </row>
    <row r="1558" spans="1:75" ht="15.01" customHeight="1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 t="s">
        <v>200</v>
      </c>
      <c r="Q1558" s="4"/>
      <c r="R1558" s="4">
        <v>10</v>
      </c>
      <c r="S1558" s="4">
        <v>3.8</v>
      </c>
      <c r="T1558" s="4"/>
      <c r="U1558" s="4"/>
      <c r="V1558" s="4"/>
      <c r="W1558" s="4"/>
      <c r="X1558" s="4" t="s">
        <v>201</v>
      </c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 t="s">
        <v>1758</v>
      </c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 t="b">
        <v>0</v>
      </c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</row>
    <row r="1559" spans="1:75" ht="15.01" customHeight="1">
      <c r="A1559" s="4" t="s">
        <v>209</v>
      </c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 t="s">
        <v>200</v>
      </c>
      <c r="Q1559" s="4"/>
      <c r="R1559" s="4"/>
      <c r="S1559" s="4"/>
      <c r="T1559" s="4"/>
      <c r="U1559" s="4"/>
      <c r="V1559" s="4"/>
      <c r="W1559" s="4"/>
      <c r="X1559" s="4" t="s">
        <v>201</v>
      </c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4"/>
      <c r="AV1559" s="4" t="s">
        <v>1759</v>
      </c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  <c r="BH1559" s="4"/>
      <c r="BI1559" s="4"/>
      <c r="BJ1559" s="4"/>
      <c r="BK1559" s="4"/>
      <c r="BL1559" s="4" t="b">
        <v>0</v>
      </c>
      <c r="BM1559" s="4"/>
      <c r="BN1559" s="4"/>
      <c r="BO1559" s="4"/>
      <c r="BP1559" s="4"/>
      <c r="BQ1559" s="4"/>
      <c r="BR1559" s="4"/>
      <c r="BS1559" s="4"/>
      <c r="BT1559" s="4"/>
      <c r="BU1559" s="4"/>
      <c r="BV1559" s="4"/>
      <c r="BW1559" s="4"/>
    </row>
    <row r="1560" spans="1:75" ht="15.01" customHeight="1">
      <c r="A1560" s="4" t="s">
        <v>209</v>
      </c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 t="s">
        <v>200</v>
      </c>
      <c r="Q1560" s="4"/>
      <c r="R1560" s="4"/>
      <c r="S1560" s="4"/>
      <c r="T1560" s="4"/>
      <c r="U1560" s="4"/>
      <c r="V1560" s="4"/>
      <c r="W1560" s="4"/>
      <c r="X1560" s="4" t="s">
        <v>201</v>
      </c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 t="s">
        <v>1760</v>
      </c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 t="b">
        <v>0</v>
      </c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</row>
    <row r="1561" spans="1:75" ht="15.01" customHeight="1">
      <c r="A1561" s="4" t="s">
        <v>209</v>
      </c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 t="s">
        <v>200</v>
      </c>
      <c r="Q1561" s="4"/>
      <c r="R1561" s="4"/>
      <c r="S1561" s="4"/>
      <c r="T1561" s="4"/>
      <c r="U1561" s="4"/>
      <c r="V1561" s="4"/>
      <c r="W1561" s="4"/>
      <c r="X1561" s="4" t="s">
        <v>201</v>
      </c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4"/>
      <c r="AV1561" s="4" t="s">
        <v>1761</v>
      </c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  <c r="BH1561" s="4"/>
      <c r="BI1561" s="4"/>
      <c r="BJ1561" s="4"/>
      <c r="BK1561" s="4"/>
      <c r="BL1561" s="4" t="b">
        <v>0</v>
      </c>
      <c r="BM1561" s="4"/>
      <c r="BN1561" s="4"/>
      <c r="BO1561" s="4"/>
      <c r="BP1561" s="4"/>
      <c r="BQ1561" s="4"/>
      <c r="BR1561" s="4"/>
      <c r="BS1561" s="4"/>
      <c r="BT1561" s="4"/>
      <c r="BU1561" s="4"/>
      <c r="BV1561" s="4"/>
      <c r="BW1561" s="4"/>
    </row>
    <row r="1562" spans="1:75" ht="15.01" customHeight="1">
      <c r="A1562" s="4"/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 t="s">
        <v>200</v>
      </c>
      <c r="Q1562" s="4"/>
      <c r="R1562" s="4">
        <v>3.1</v>
      </c>
      <c r="S1562" s="4">
        <v>1.7</v>
      </c>
      <c r="T1562" s="4"/>
      <c r="U1562" s="4"/>
      <c r="V1562" s="4"/>
      <c r="W1562" s="4"/>
      <c r="X1562" s="4" t="s">
        <v>201</v>
      </c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4"/>
      <c r="AV1562" s="4" t="s">
        <v>1762</v>
      </c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J1562" s="4"/>
      <c r="BK1562" s="4"/>
      <c r="BL1562" s="4" t="b">
        <v>0</v>
      </c>
      <c r="BM1562" s="4"/>
      <c r="BN1562" s="4"/>
      <c r="BO1562" s="4"/>
      <c r="BP1562" s="4"/>
      <c r="BQ1562" s="4"/>
      <c r="BR1562" s="4"/>
      <c r="BS1562" s="4"/>
      <c r="BT1562" s="4"/>
      <c r="BU1562" s="4"/>
      <c r="BV1562" s="4"/>
      <c r="BW1562" s="4"/>
    </row>
    <row r="1563" spans="1:75" ht="15.01" customHeight="1">
      <c r="A1563" s="4" t="s">
        <v>209</v>
      </c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 t="s">
        <v>200</v>
      </c>
      <c r="Q1563" s="4"/>
      <c r="R1563" s="4"/>
      <c r="S1563" s="4"/>
      <c r="T1563" s="4"/>
      <c r="U1563" s="4"/>
      <c r="V1563" s="4"/>
      <c r="W1563" s="4"/>
      <c r="X1563" s="4" t="s">
        <v>201</v>
      </c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4"/>
      <c r="AV1563" s="4" t="s">
        <v>1763</v>
      </c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  <c r="BJ1563" s="4"/>
      <c r="BK1563" s="4"/>
      <c r="BL1563" s="4" t="b">
        <v>0</v>
      </c>
      <c r="BM1563" s="4"/>
      <c r="BN1563" s="4"/>
      <c r="BO1563" s="4"/>
      <c r="BP1563" s="4"/>
      <c r="BQ1563" s="4"/>
      <c r="BR1563" s="4"/>
      <c r="BS1563" s="4"/>
      <c r="BT1563" s="4"/>
      <c r="BU1563" s="4"/>
      <c r="BV1563" s="4"/>
      <c r="BW1563" s="4"/>
    </row>
    <row r="1564" spans="1:75" ht="15.01" customHeight="1">
      <c r="A1564" s="4"/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 t="s">
        <v>200</v>
      </c>
      <c r="Q1564" s="4"/>
      <c r="R1564" s="4">
        <v>4.1</v>
      </c>
      <c r="S1564" s="4">
        <v>1.8</v>
      </c>
      <c r="T1564" s="4"/>
      <c r="U1564" s="4"/>
      <c r="V1564" s="4"/>
      <c r="W1564" s="4"/>
      <c r="X1564" s="4" t="s">
        <v>201</v>
      </c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4"/>
      <c r="AV1564" s="4" t="s">
        <v>1764</v>
      </c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  <c r="BH1564" s="4"/>
      <c r="BI1564" s="4"/>
      <c r="BJ1564" s="4"/>
      <c r="BK1564" s="4"/>
      <c r="BL1564" s="4" t="b">
        <v>0</v>
      </c>
      <c r="BM1564" s="4"/>
      <c r="BN1564" s="4"/>
      <c r="BO1564" s="4"/>
      <c r="BP1564" s="4"/>
      <c r="BQ1564" s="4"/>
      <c r="BR1564" s="4"/>
      <c r="BS1564" s="4"/>
      <c r="BT1564" s="4"/>
      <c r="BU1564" s="4"/>
      <c r="BV1564" s="4"/>
      <c r="BW1564" s="4"/>
    </row>
    <row r="1565" spans="1:75" ht="15.01" customHeight="1">
      <c r="A1565" s="4" t="s">
        <v>209</v>
      </c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 t="s">
        <v>200</v>
      </c>
      <c r="Q1565" s="4"/>
      <c r="R1565" s="4"/>
      <c r="S1565" s="4"/>
      <c r="T1565" s="4"/>
      <c r="U1565" s="4"/>
      <c r="V1565" s="4"/>
      <c r="W1565" s="4"/>
      <c r="X1565" s="4" t="s">
        <v>201</v>
      </c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4"/>
      <c r="AU1565" s="4"/>
      <c r="AV1565" s="4" t="s">
        <v>1765</v>
      </c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  <c r="BH1565" s="4"/>
      <c r="BI1565" s="4"/>
      <c r="BJ1565" s="4"/>
      <c r="BK1565" s="4"/>
      <c r="BL1565" s="4" t="b">
        <v>0</v>
      </c>
      <c r="BM1565" s="4"/>
      <c r="BN1565" s="4"/>
      <c r="BO1565" s="4"/>
      <c r="BP1565" s="4"/>
      <c r="BQ1565" s="4"/>
      <c r="BR1565" s="4"/>
      <c r="BS1565" s="4"/>
      <c r="BT1565" s="4"/>
      <c r="BU1565" s="4"/>
      <c r="BV1565" s="4"/>
      <c r="BW1565" s="4"/>
    </row>
    <row r="1566" spans="1:75" ht="15.01" customHeight="1">
      <c r="A1566" s="4" t="s">
        <v>209</v>
      </c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 t="s">
        <v>200</v>
      </c>
      <c r="Q1566" s="4"/>
      <c r="R1566" s="4"/>
      <c r="S1566" s="4"/>
      <c r="T1566" s="4"/>
      <c r="U1566" s="4"/>
      <c r="V1566" s="4"/>
      <c r="W1566" s="4"/>
      <c r="X1566" s="4" t="s">
        <v>201</v>
      </c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4" t="s">
        <v>1766</v>
      </c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4"/>
      <c r="BL1566" s="4" t="b">
        <v>0</v>
      </c>
      <c r="BM1566" s="4"/>
      <c r="BN1566" s="4"/>
      <c r="BO1566" s="4"/>
      <c r="BP1566" s="4"/>
      <c r="BQ1566" s="4"/>
      <c r="BR1566" s="4"/>
      <c r="BS1566" s="4"/>
      <c r="BT1566" s="4"/>
      <c r="BU1566" s="4"/>
      <c r="BV1566" s="4"/>
      <c r="BW1566" s="4"/>
    </row>
    <row r="1567" spans="1:75" ht="15.01" customHeight="1">
      <c r="A1567" s="4" t="s">
        <v>209</v>
      </c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 t="s">
        <v>200</v>
      </c>
      <c r="Q1567" s="4"/>
      <c r="R1567" s="4"/>
      <c r="S1567" s="4"/>
      <c r="T1567" s="4"/>
      <c r="U1567" s="4"/>
      <c r="V1567" s="4"/>
      <c r="W1567" s="4"/>
      <c r="X1567" s="4" t="s">
        <v>201</v>
      </c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4" t="s">
        <v>1767</v>
      </c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4"/>
      <c r="BJ1567" s="4"/>
      <c r="BK1567" s="4"/>
      <c r="BL1567" s="4" t="b">
        <v>0</v>
      </c>
      <c r="BM1567" s="4"/>
      <c r="BN1567" s="4"/>
      <c r="BO1567" s="4"/>
      <c r="BP1567" s="4"/>
      <c r="BQ1567" s="4"/>
      <c r="BR1567" s="4"/>
      <c r="BS1567" s="4"/>
      <c r="BT1567" s="4"/>
      <c r="BU1567" s="4"/>
      <c r="BV1567" s="4"/>
      <c r="BW1567" s="4"/>
    </row>
    <row r="1568" spans="1:75" ht="15.01" customHeight="1">
      <c r="A1568" s="4"/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 t="s">
        <v>200</v>
      </c>
      <c r="Q1568" s="4"/>
      <c r="R1568" s="4">
        <v>-8.300000000000001</v>
      </c>
      <c r="S1568" s="4">
        <v>5.7</v>
      </c>
      <c r="T1568" s="4"/>
      <c r="U1568" s="4"/>
      <c r="V1568" s="4"/>
      <c r="W1568" s="4"/>
      <c r="X1568" s="4" t="s">
        <v>201</v>
      </c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 t="s">
        <v>1768</v>
      </c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J1568" s="4"/>
      <c r="BK1568" s="4"/>
      <c r="BL1568" s="4" t="b">
        <v>0</v>
      </c>
      <c r="BM1568" s="4"/>
      <c r="BN1568" s="4"/>
      <c r="BO1568" s="4"/>
      <c r="BP1568" s="4"/>
      <c r="BQ1568" s="4"/>
      <c r="BR1568" s="4"/>
      <c r="BS1568" s="4"/>
      <c r="BT1568" s="4"/>
      <c r="BU1568" s="4"/>
      <c r="BV1568" s="4"/>
      <c r="BW1568" s="4"/>
    </row>
    <row r="1569" spans="1:75" ht="15.01" customHeight="1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 t="s">
        <v>200</v>
      </c>
      <c r="Q1569" s="4"/>
      <c r="R1569" s="4">
        <v>-9</v>
      </c>
      <c r="S1569" s="4">
        <v>5</v>
      </c>
      <c r="T1569" s="4"/>
      <c r="U1569" s="4"/>
      <c r="V1569" s="4"/>
      <c r="W1569" s="4"/>
      <c r="X1569" s="4" t="s">
        <v>201</v>
      </c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 t="s">
        <v>1769</v>
      </c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4"/>
      <c r="BL1569" s="4" t="b">
        <v>0</v>
      </c>
      <c r="BM1569" s="4"/>
      <c r="BN1569" s="4"/>
      <c r="BO1569" s="4"/>
      <c r="BP1569" s="4"/>
      <c r="BQ1569" s="4"/>
      <c r="BR1569" s="4"/>
      <c r="BS1569" s="4"/>
      <c r="BT1569" s="4"/>
      <c r="BU1569" s="4"/>
      <c r="BV1569" s="4"/>
      <c r="BW1569" s="4"/>
    </row>
    <row r="1570" spans="1:75" ht="15.01" customHeight="1">
      <c r="A1570" s="4"/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 t="s">
        <v>200</v>
      </c>
      <c r="Q1570" s="4"/>
      <c r="R1570" s="4">
        <v>-18.1</v>
      </c>
      <c r="S1570" s="4">
        <v>5.7</v>
      </c>
      <c r="T1570" s="4"/>
      <c r="U1570" s="4"/>
      <c r="V1570" s="4"/>
      <c r="W1570" s="4"/>
      <c r="X1570" s="4" t="s">
        <v>201</v>
      </c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 t="s">
        <v>1770</v>
      </c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 t="b">
        <v>0</v>
      </c>
      <c r="BM1570" s="4"/>
      <c r="BN1570" s="4"/>
      <c r="BO1570" s="4"/>
      <c r="BP1570" s="4"/>
      <c r="BQ1570" s="4"/>
      <c r="BR1570" s="4"/>
      <c r="BS1570" s="4"/>
      <c r="BT1570" s="4"/>
      <c r="BU1570" s="4"/>
      <c r="BV1570" s="4"/>
      <c r="BW1570" s="4"/>
    </row>
    <row r="1571" spans="1:75" ht="15.01" customHeight="1">
      <c r="A1571" s="4" t="s">
        <v>209</v>
      </c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 t="s">
        <v>200</v>
      </c>
      <c r="Q1571" s="4"/>
      <c r="R1571" s="4"/>
      <c r="S1571" s="4"/>
      <c r="T1571" s="4"/>
      <c r="U1571" s="4"/>
      <c r="V1571" s="4"/>
      <c r="W1571" s="4"/>
      <c r="X1571" s="4" t="s">
        <v>201</v>
      </c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4"/>
      <c r="AP1571" s="4"/>
      <c r="AQ1571" s="4"/>
      <c r="AR1571" s="4"/>
      <c r="AS1571" s="4"/>
      <c r="AT1571" s="4"/>
      <c r="AU1571" s="4"/>
      <c r="AV1571" s="4" t="s">
        <v>1771</v>
      </c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  <c r="BH1571" s="4"/>
      <c r="BI1571" s="4"/>
      <c r="BJ1571" s="4"/>
      <c r="BK1571" s="4"/>
      <c r="BL1571" s="4" t="b">
        <v>0</v>
      </c>
      <c r="BM1571" s="4"/>
      <c r="BN1571" s="4"/>
      <c r="BO1571" s="4"/>
      <c r="BP1571" s="4"/>
      <c r="BQ1571" s="4"/>
      <c r="BR1571" s="4"/>
      <c r="BS1571" s="4"/>
      <c r="BT1571" s="4"/>
      <c r="BU1571" s="4"/>
      <c r="BV1571" s="4"/>
      <c r="BW1571" s="4"/>
    </row>
    <row r="1572" spans="1:75" ht="15.01" customHeight="1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 t="s">
        <v>200</v>
      </c>
      <c r="Q1572" s="4"/>
      <c r="R1572" s="4">
        <v>-52</v>
      </c>
      <c r="S1572" s="4">
        <v>12.5</v>
      </c>
      <c r="T1572" s="4"/>
      <c r="U1572" s="4"/>
      <c r="V1572" s="4"/>
      <c r="W1572" s="4"/>
      <c r="X1572" s="4" t="s">
        <v>201</v>
      </c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4" t="s">
        <v>1772</v>
      </c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  <c r="BJ1572" s="4"/>
      <c r="BK1572" s="4"/>
      <c r="BL1572" s="4" t="b">
        <v>0</v>
      </c>
      <c r="BM1572" s="4"/>
      <c r="BN1572" s="4"/>
      <c r="BO1572" s="4"/>
      <c r="BP1572" s="4"/>
      <c r="BQ1572" s="4"/>
      <c r="BR1572" s="4"/>
      <c r="BS1572" s="4"/>
      <c r="BT1572" s="4"/>
      <c r="BU1572" s="4"/>
      <c r="BV1572" s="4"/>
      <c r="BW1572" s="4"/>
    </row>
    <row r="1573" spans="1:75" ht="15.01" customHeight="1">
      <c r="A1573" s="4" t="s">
        <v>209</v>
      </c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 t="s">
        <v>200</v>
      </c>
      <c r="Q1573" s="4"/>
      <c r="R1573" s="4"/>
      <c r="S1573" s="4"/>
      <c r="T1573" s="4"/>
      <c r="U1573" s="4"/>
      <c r="V1573" s="4"/>
      <c r="W1573" s="4"/>
      <c r="X1573" s="4" t="s">
        <v>201</v>
      </c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 t="s">
        <v>1773</v>
      </c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 t="b">
        <v>0</v>
      </c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</row>
    <row r="1574" spans="1:75" ht="15.01" customHeight="1">
      <c r="A1574" s="4" t="s">
        <v>209</v>
      </c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 t="s">
        <v>200</v>
      </c>
      <c r="Q1574" s="4"/>
      <c r="R1574" s="4"/>
      <c r="S1574" s="4"/>
      <c r="T1574" s="4"/>
      <c r="U1574" s="4"/>
      <c r="V1574" s="4"/>
      <c r="W1574" s="4"/>
      <c r="X1574" s="4" t="s">
        <v>201</v>
      </c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 t="s">
        <v>1774</v>
      </c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  <c r="BJ1574" s="4"/>
      <c r="BK1574" s="4"/>
      <c r="BL1574" s="4" t="b">
        <v>0</v>
      </c>
      <c r="BM1574" s="4"/>
      <c r="BN1574" s="4"/>
      <c r="BO1574" s="4"/>
      <c r="BP1574" s="4"/>
      <c r="BQ1574" s="4"/>
      <c r="BR1574" s="4"/>
      <c r="BS1574" s="4"/>
      <c r="BT1574" s="4"/>
      <c r="BU1574" s="4"/>
      <c r="BV1574" s="4"/>
      <c r="BW1574" s="4"/>
    </row>
    <row r="1575" spans="1:75" ht="15.01" customHeight="1">
      <c r="A1575" s="4" t="s">
        <v>209</v>
      </c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 t="s">
        <v>200</v>
      </c>
      <c r="Q1575" s="4"/>
      <c r="R1575" s="4"/>
      <c r="S1575" s="4"/>
      <c r="T1575" s="4"/>
      <c r="U1575" s="4"/>
      <c r="V1575" s="4"/>
      <c r="W1575" s="4"/>
      <c r="X1575" s="4" t="s">
        <v>201</v>
      </c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 t="s">
        <v>1775</v>
      </c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 t="b">
        <v>0</v>
      </c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</row>
    <row r="1576" spans="1:75" ht="15.01" customHeight="1">
      <c r="A1576" s="4" t="s">
        <v>209</v>
      </c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 t="s">
        <v>200</v>
      </c>
      <c r="Q1576" s="4"/>
      <c r="R1576" s="4"/>
      <c r="S1576" s="4"/>
      <c r="T1576" s="4"/>
      <c r="U1576" s="4"/>
      <c r="V1576" s="4"/>
      <c r="W1576" s="4"/>
      <c r="X1576" s="4" t="s">
        <v>201</v>
      </c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 t="s">
        <v>1776</v>
      </c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 t="b">
        <v>0</v>
      </c>
      <c r="BM1576" s="4"/>
      <c r="BN1576" s="4"/>
      <c r="BO1576" s="4"/>
      <c r="BP1576" s="4"/>
      <c r="BQ1576" s="4"/>
      <c r="BR1576" s="4"/>
      <c r="BS1576" s="4"/>
      <c r="BT1576" s="4"/>
      <c r="BU1576" s="4"/>
      <c r="BV1576" s="4"/>
      <c r="BW1576" s="4"/>
    </row>
    <row r="1577" spans="1:75" ht="15.01" customHeight="1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 t="s">
        <v>200</v>
      </c>
      <c r="Q1577" s="4"/>
      <c r="R1577" s="4">
        <v>2.7</v>
      </c>
      <c r="S1577" s="4">
        <v>4.7</v>
      </c>
      <c r="T1577" s="4"/>
      <c r="U1577" s="4"/>
      <c r="V1577" s="4"/>
      <c r="W1577" s="4"/>
      <c r="X1577" s="4" t="s">
        <v>201</v>
      </c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 t="s">
        <v>1777</v>
      </c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 t="b">
        <v>0</v>
      </c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</row>
    <row r="1578" spans="1:75" ht="15.01" customHeight="1">
      <c r="A1578" s="4" t="s">
        <v>209</v>
      </c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 t="s">
        <v>200</v>
      </c>
      <c r="Q1578" s="4"/>
      <c r="R1578" s="4"/>
      <c r="S1578" s="4"/>
      <c r="T1578" s="4"/>
      <c r="U1578" s="4"/>
      <c r="V1578" s="4"/>
      <c r="W1578" s="4"/>
      <c r="X1578" s="4" t="s">
        <v>201</v>
      </c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 t="s">
        <v>1778</v>
      </c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  <c r="BH1578" s="4"/>
      <c r="BI1578" s="4"/>
      <c r="BJ1578" s="4"/>
      <c r="BK1578" s="4"/>
      <c r="BL1578" s="4" t="b">
        <v>0</v>
      </c>
      <c r="BM1578" s="4"/>
      <c r="BN1578" s="4"/>
      <c r="BO1578" s="4"/>
      <c r="BP1578" s="4"/>
      <c r="BQ1578" s="4"/>
      <c r="BR1578" s="4"/>
      <c r="BS1578" s="4"/>
      <c r="BT1578" s="4"/>
      <c r="BU1578" s="4"/>
      <c r="BV1578" s="4"/>
      <c r="BW1578" s="4"/>
    </row>
    <row r="1579" spans="1:75" ht="15.01" customHeight="1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 t="s">
        <v>200</v>
      </c>
      <c r="Q1579" s="4"/>
      <c r="R1579" s="4">
        <v>-1.9</v>
      </c>
      <c r="S1579" s="4">
        <v>10.4</v>
      </c>
      <c r="T1579" s="4"/>
      <c r="U1579" s="4"/>
      <c r="V1579" s="4"/>
      <c r="W1579" s="4"/>
      <c r="X1579" s="4" t="s">
        <v>201</v>
      </c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 t="s">
        <v>1779</v>
      </c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J1579" s="4"/>
      <c r="BK1579" s="4"/>
      <c r="BL1579" s="4" t="b">
        <v>0</v>
      </c>
      <c r="BM1579" s="4"/>
      <c r="BN1579" s="4"/>
      <c r="BO1579" s="4"/>
      <c r="BP1579" s="4"/>
      <c r="BQ1579" s="4"/>
      <c r="BR1579" s="4"/>
      <c r="BS1579" s="4"/>
      <c r="BT1579" s="4"/>
      <c r="BU1579" s="4"/>
      <c r="BV1579" s="4"/>
      <c r="BW1579" s="4"/>
    </row>
    <row r="1580" spans="1:75" ht="15.01" customHeight="1">
      <c r="A1580" s="4"/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 t="s">
        <v>200</v>
      </c>
      <c r="Q1580" s="4"/>
      <c r="R1580" s="4">
        <v>-11.1</v>
      </c>
      <c r="S1580" s="4">
        <v>12.9</v>
      </c>
      <c r="T1580" s="4"/>
      <c r="U1580" s="4"/>
      <c r="V1580" s="4"/>
      <c r="W1580" s="4"/>
      <c r="X1580" s="4" t="s">
        <v>201</v>
      </c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4"/>
      <c r="AV1580" s="4" t="s">
        <v>1780</v>
      </c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  <c r="BJ1580" s="4"/>
      <c r="BK1580" s="4"/>
      <c r="BL1580" s="4" t="b">
        <v>0</v>
      </c>
      <c r="BM1580" s="4"/>
      <c r="BN1580" s="4"/>
      <c r="BO1580" s="4"/>
      <c r="BP1580" s="4"/>
      <c r="BQ1580" s="4"/>
      <c r="BR1580" s="4"/>
      <c r="BS1580" s="4"/>
      <c r="BT1580" s="4"/>
      <c r="BU1580" s="4"/>
      <c r="BV1580" s="4"/>
      <c r="BW1580" s="4"/>
    </row>
    <row r="1581" spans="1:75" ht="15.01" customHeight="1">
      <c r="A1581" s="4" t="s">
        <v>209</v>
      </c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 t="s">
        <v>200</v>
      </c>
      <c r="Q1581" s="4"/>
      <c r="R1581" s="4"/>
      <c r="S1581" s="4"/>
      <c r="T1581" s="4"/>
      <c r="U1581" s="4"/>
      <c r="V1581" s="4"/>
      <c r="W1581" s="4"/>
      <c r="X1581" s="4" t="s">
        <v>201</v>
      </c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4"/>
      <c r="AP1581" s="4"/>
      <c r="AQ1581" s="4"/>
      <c r="AR1581" s="4"/>
      <c r="AS1581" s="4"/>
      <c r="AT1581" s="4"/>
      <c r="AU1581" s="4"/>
      <c r="AV1581" s="4" t="s">
        <v>1781</v>
      </c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  <c r="BH1581" s="4"/>
      <c r="BI1581" s="4"/>
      <c r="BJ1581" s="4"/>
      <c r="BK1581" s="4"/>
      <c r="BL1581" s="4" t="b">
        <v>0</v>
      </c>
      <c r="BM1581" s="4"/>
      <c r="BN1581" s="4"/>
      <c r="BO1581" s="4"/>
      <c r="BP1581" s="4"/>
      <c r="BQ1581" s="4"/>
      <c r="BR1581" s="4"/>
      <c r="BS1581" s="4"/>
      <c r="BT1581" s="4"/>
      <c r="BU1581" s="4"/>
      <c r="BV1581" s="4"/>
      <c r="BW1581" s="4"/>
    </row>
    <row r="1582" spans="1:75" ht="15.01" customHeight="1">
      <c r="A1582" s="4" t="s">
        <v>209</v>
      </c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 t="s">
        <v>200</v>
      </c>
      <c r="Q1582" s="4"/>
      <c r="R1582" s="4"/>
      <c r="S1582" s="4"/>
      <c r="T1582" s="4"/>
      <c r="U1582" s="4"/>
      <c r="V1582" s="4"/>
      <c r="W1582" s="4"/>
      <c r="X1582" s="4" t="s">
        <v>201</v>
      </c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 t="s">
        <v>1782</v>
      </c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4"/>
      <c r="BL1582" s="4" t="b">
        <v>0</v>
      </c>
      <c r="BM1582" s="4"/>
      <c r="BN1582" s="4"/>
      <c r="BO1582" s="4"/>
      <c r="BP1582" s="4"/>
      <c r="BQ1582" s="4"/>
      <c r="BR1582" s="4"/>
      <c r="BS1582" s="4"/>
      <c r="BT1582" s="4"/>
      <c r="BU1582" s="4"/>
      <c r="BV1582" s="4"/>
      <c r="BW1582" s="4"/>
    </row>
    <row r="1583" spans="1:75" ht="15.01" customHeight="1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 t="s">
        <v>200</v>
      </c>
      <c r="Q1583" s="4"/>
      <c r="R1583" s="4">
        <v>9.199999999999999</v>
      </c>
      <c r="S1583" s="4">
        <v>2.1</v>
      </c>
      <c r="T1583" s="4"/>
      <c r="U1583" s="4"/>
      <c r="V1583" s="4"/>
      <c r="W1583" s="4"/>
      <c r="X1583" s="4" t="s">
        <v>201</v>
      </c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  <c r="AT1583" s="4"/>
      <c r="AU1583" s="4"/>
      <c r="AV1583" s="4" t="s">
        <v>1783</v>
      </c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  <c r="BH1583" s="4"/>
      <c r="BI1583" s="4"/>
      <c r="BJ1583" s="4"/>
      <c r="BK1583" s="4"/>
      <c r="BL1583" s="4" t="b">
        <v>0</v>
      </c>
      <c r="BM1583" s="4"/>
      <c r="BN1583" s="4"/>
      <c r="BO1583" s="4"/>
      <c r="BP1583" s="4"/>
      <c r="BQ1583" s="4"/>
      <c r="BR1583" s="4"/>
      <c r="BS1583" s="4"/>
      <c r="BT1583" s="4"/>
      <c r="BU1583" s="4"/>
      <c r="BV1583" s="4"/>
      <c r="BW1583" s="4"/>
    </row>
    <row r="1584" spans="1:75" ht="15.01" customHeight="1">
      <c r="A1584" s="4"/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 t="s">
        <v>200</v>
      </c>
      <c r="Q1584" s="4"/>
      <c r="R1584" s="4">
        <v>13.8</v>
      </c>
      <c r="S1584" s="4">
        <v>2.5</v>
      </c>
      <c r="T1584" s="4"/>
      <c r="U1584" s="4"/>
      <c r="V1584" s="4"/>
      <c r="W1584" s="4"/>
      <c r="X1584" s="4" t="s">
        <v>201</v>
      </c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4" t="s">
        <v>1784</v>
      </c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4"/>
      <c r="BJ1584" s="4"/>
      <c r="BK1584" s="4"/>
      <c r="BL1584" s="4" t="b">
        <v>0</v>
      </c>
      <c r="BM1584" s="4"/>
      <c r="BN1584" s="4"/>
      <c r="BO1584" s="4"/>
      <c r="BP1584" s="4"/>
      <c r="BQ1584" s="4"/>
      <c r="BR1584" s="4"/>
      <c r="BS1584" s="4"/>
      <c r="BT1584" s="4"/>
      <c r="BU1584" s="4"/>
      <c r="BV1584" s="4"/>
      <c r="BW1584" s="4"/>
    </row>
    <row r="1585" spans="1:75" ht="15.01" customHeight="1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 t="s">
        <v>200</v>
      </c>
      <c r="Q1585" s="4"/>
      <c r="R1585" s="4">
        <v>-50.4</v>
      </c>
      <c r="S1585" s="4">
        <v>4.7</v>
      </c>
      <c r="T1585" s="4"/>
      <c r="U1585" s="4"/>
      <c r="V1585" s="4"/>
      <c r="W1585" s="4"/>
      <c r="X1585" s="4" t="s">
        <v>201</v>
      </c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4"/>
      <c r="AP1585" s="4"/>
      <c r="AQ1585" s="4"/>
      <c r="AR1585" s="4"/>
      <c r="AS1585" s="4"/>
      <c r="AT1585" s="4"/>
      <c r="AU1585" s="4"/>
      <c r="AV1585" s="4" t="s">
        <v>1785</v>
      </c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  <c r="BH1585" s="4"/>
      <c r="BI1585" s="4"/>
      <c r="BJ1585" s="4"/>
      <c r="BK1585" s="4"/>
      <c r="BL1585" s="4" t="b">
        <v>0</v>
      </c>
      <c r="BM1585" s="4"/>
      <c r="BN1585" s="4"/>
      <c r="BO1585" s="4"/>
      <c r="BP1585" s="4"/>
      <c r="BQ1585" s="4"/>
      <c r="BR1585" s="4"/>
      <c r="BS1585" s="4"/>
      <c r="BT1585" s="4"/>
      <c r="BU1585" s="4"/>
      <c r="BV1585" s="4"/>
      <c r="BW1585" s="4"/>
    </row>
    <row r="1586" spans="1:75" ht="15.01" customHeight="1">
      <c r="A1586" s="4" t="s">
        <v>209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 t="s">
        <v>200</v>
      </c>
      <c r="Q1586" s="4"/>
      <c r="R1586" s="4"/>
      <c r="S1586" s="4"/>
      <c r="T1586" s="4"/>
      <c r="U1586" s="4"/>
      <c r="V1586" s="4"/>
      <c r="W1586" s="4"/>
      <c r="X1586" s="4" t="s">
        <v>201</v>
      </c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 t="s">
        <v>1786</v>
      </c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4"/>
      <c r="BL1586" s="4" t="b">
        <v>0</v>
      </c>
      <c r="BM1586" s="4"/>
      <c r="BN1586" s="4"/>
      <c r="BO1586" s="4"/>
      <c r="BP1586" s="4"/>
      <c r="BQ1586" s="4"/>
      <c r="BR1586" s="4"/>
      <c r="BS1586" s="4"/>
      <c r="BT1586" s="4"/>
      <c r="BU1586" s="4"/>
      <c r="BV1586" s="4"/>
      <c r="BW1586" s="4"/>
    </row>
    <row r="1587" spans="1:75" ht="15.01" customHeight="1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 t="s">
        <v>200</v>
      </c>
      <c r="Q1587" s="4"/>
      <c r="R1587" s="4">
        <v>12.8</v>
      </c>
      <c r="S1587" s="4">
        <v>2.4</v>
      </c>
      <c r="T1587" s="4"/>
      <c r="U1587" s="4"/>
      <c r="V1587" s="4"/>
      <c r="W1587" s="4"/>
      <c r="X1587" s="4" t="s">
        <v>201</v>
      </c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/>
      <c r="AV1587" s="4" t="s">
        <v>1787</v>
      </c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4"/>
      <c r="BJ1587" s="4"/>
      <c r="BK1587" s="4"/>
      <c r="BL1587" s="4" t="b">
        <v>0</v>
      </c>
      <c r="BM1587" s="4"/>
      <c r="BN1587" s="4"/>
      <c r="BO1587" s="4"/>
      <c r="BP1587" s="4"/>
      <c r="BQ1587" s="4"/>
      <c r="BR1587" s="4"/>
      <c r="BS1587" s="4"/>
      <c r="BT1587" s="4"/>
      <c r="BU1587" s="4"/>
      <c r="BV1587" s="4"/>
      <c r="BW1587" s="4"/>
    </row>
    <row r="1588" spans="1:75" ht="15.01" customHeight="1">
      <c r="A1588" s="4"/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 t="s">
        <v>200</v>
      </c>
      <c r="Q1588" s="4"/>
      <c r="R1588" s="4">
        <v>-14.4</v>
      </c>
      <c r="S1588" s="4">
        <v>2.6</v>
      </c>
      <c r="T1588" s="4"/>
      <c r="U1588" s="4"/>
      <c r="V1588" s="4"/>
      <c r="W1588" s="4"/>
      <c r="X1588" s="4" t="s">
        <v>201</v>
      </c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 t="s">
        <v>1788</v>
      </c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 t="b">
        <v>0</v>
      </c>
      <c r="BM1588" s="4"/>
      <c r="BN1588" s="4"/>
      <c r="BO1588" s="4"/>
      <c r="BP1588" s="4"/>
      <c r="BQ1588" s="4"/>
      <c r="BR1588" s="4"/>
      <c r="BS1588" s="4"/>
      <c r="BT1588" s="4"/>
      <c r="BU1588" s="4"/>
      <c r="BV1588" s="4"/>
      <c r="BW1588" s="4"/>
    </row>
    <row r="1589" spans="1:75" ht="15.01" customHeight="1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 t="s">
        <v>200</v>
      </c>
      <c r="Q1589" s="4"/>
      <c r="R1589" s="4">
        <v>16.7</v>
      </c>
      <c r="S1589" s="4">
        <v>5.8</v>
      </c>
      <c r="T1589" s="4"/>
      <c r="U1589" s="4"/>
      <c r="V1589" s="4"/>
      <c r="W1589" s="4"/>
      <c r="X1589" s="4" t="s">
        <v>201</v>
      </c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 t="s">
        <v>1789</v>
      </c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 t="b">
        <v>0</v>
      </c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</row>
    <row r="1590" spans="1:75" ht="15.01" customHeight="1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 t="s">
        <v>200</v>
      </c>
      <c r="Q1590" s="4"/>
      <c r="R1590" s="4">
        <v>-42.4</v>
      </c>
      <c r="S1590" s="4">
        <v>45.1</v>
      </c>
      <c r="T1590" s="4"/>
      <c r="U1590" s="4"/>
      <c r="V1590" s="4"/>
      <c r="W1590" s="4"/>
      <c r="X1590" s="4" t="s">
        <v>201</v>
      </c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 t="s">
        <v>1790</v>
      </c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 t="b">
        <v>0</v>
      </c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</row>
    <row r="1591" spans="1:75" ht="15.01" customHeight="1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 t="s">
        <v>200</v>
      </c>
      <c r="Q1591" s="4"/>
      <c r="R1591" s="4">
        <v>6.8</v>
      </c>
      <c r="S1591" s="4">
        <v>8.800000000000001</v>
      </c>
      <c r="T1591" s="4"/>
      <c r="U1591" s="4"/>
      <c r="V1591" s="4"/>
      <c r="W1591" s="4"/>
      <c r="X1591" s="4" t="s">
        <v>201</v>
      </c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 t="s">
        <v>1791</v>
      </c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 t="b">
        <v>0</v>
      </c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</row>
    <row r="1592" spans="1:75" ht="15.01" customHeight="1">
      <c r="A1592" s="4" t="s">
        <v>209</v>
      </c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 t="s">
        <v>200</v>
      </c>
      <c r="Q1592" s="4"/>
      <c r="R1592" s="4"/>
      <c r="S1592" s="4"/>
      <c r="T1592" s="4"/>
      <c r="U1592" s="4"/>
      <c r="V1592" s="4"/>
      <c r="W1592" s="4"/>
      <c r="X1592" s="4" t="s">
        <v>201</v>
      </c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 t="s">
        <v>1792</v>
      </c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 t="b">
        <v>0</v>
      </c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</row>
    <row r="1593" spans="1:75" ht="15.01" customHeight="1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 t="s">
        <v>200</v>
      </c>
      <c r="Q1593" s="4"/>
      <c r="R1593" s="4">
        <v>0.5</v>
      </c>
      <c r="S1593" s="4">
        <v>2.6</v>
      </c>
      <c r="T1593" s="4"/>
      <c r="U1593" s="4"/>
      <c r="V1593" s="4"/>
      <c r="W1593" s="4"/>
      <c r="X1593" s="4" t="s">
        <v>201</v>
      </c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 t="s">
        <v>1793</v>
      </c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 t="b">
        <v>0</v>
      </c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</row>
    <row r="1594" spans="1:75" ht="15.01" customHeight="1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 t="s">
        <v>200</v>
      </c>
      <c r="Q1594" s="4"/>
      <c r="R1594" s="4">
        <v>-13.4</v>
      </c>
      <c r="S1594" s="4">
        <v>15.1</v>
      </c>
      <c r="T1594" s="4"/>
      <c r="U1594" s="4"/>
      <c r="V1594" s="4"/>
      <c r="W1594" s="4"/>
      <c r="X1594" s="4" t="s">
        <v>201</v>
      </c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 t="s">
        <v>1794</v>
      </c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4"/>
      <c r="BL1594" s="4" t="b">
        <v>0</v>
      </c>
      <c r="BM1594" s="4"/>
      <c r="BN1594" s="4"/>
      <c r="BO1594" s="4"/>
      <c r="BP1594" s="4"/>
      <c r="BQ1594" s="4"/>
      <c r="BR1594" s="4"/>
      <c r="BS1594" s="4"/>
      <c r="BT1594" s="4"/>
      <c r="BU1594" s="4"/>
      <c r="BV1594" s="4"/>
      <c r="BW1594" s="4"/>
    </row>
    <row r="1595" spans="1:75" ht="15.01" customHeight="1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 t="s">
        <v>200</v>
      </c>
      <c r="Q1595" s="4"/>
      <c r="R1595" s="4">
        <v>-15.8</v>
      </c>
      <c r="S1595" s="4">
        <v>2.2</v>
      </c>
      <c r="T1595" s="4"/>
      <c r="U1595" s="4"/>
      <c r="V1595" s="4"/>
      <c r="W1595" s="4"/>
      <c r="X1595" s="4" t="s">
        <v>201</v>
      </c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4"/>
      <c r="AV1595" s="4" t="s">
        <v>1795</v>
      </c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  <c r="BH1595" s="4"/>
      <c r="BI1595" s="4"/>
      <c r="BJ1595" s="4"/>
      <c r="BK1595" s="4"/>
      <c r="BL1595" s="4" t="b">
        <v>0</v>
      </c>
      <c r="BM1595" s="4"/>
      <c r="BN1595" s="4"/>
      <c r="BO1595" s="4"/>
      <c r="BP1595" s="4"/>
      <c r="BQ1595" s="4"/>
      <c r="BR1595" s="4"/>
      <c r="BS1595" s="4"/>
      <c r="BT1595" s="4"/>
      <c r="BU1595" s="4"/>
      <c r="BV1595" s="4"/>
      <c r="BW1595" s="4"/>
    </row>
    <row r="1596" spans="1:75" ht="15.01" customHeight="1">
      <c r="A1596" s="4"/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 t="s">
        <v>200</v>
      </c>
      <c r="Q1596" s="4"/>
      <c r="R1596" s="4">
        <v>-452.8</v>
      </c>
      <c r="S1596" s="4">
        <v>17.7</v>
      </c>
      <c r="T1596" s="4"/>
      <c r="U1596" s="4"/>
      <c r="V1596" s="4"/>
      <c r="W1596" s="4"/>
      <c r="X1596" s="4" t="s">
        <v>201</v>
      </c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 t="s">
        <v>1796</v>
      </c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J1596" s="4"/>
      <c r="BK1596" s="4"/>
      <c r="BL1596" s="4" t="b">
        <v>0</v>
      </c>
      <c r="BM1596" s="4"/>
      <c r="BN1596" s="4"/>
      <c r="BO1596" s="4"/>
      <c r="BP1596" s="4"/>
      <c r="BQ1596" s="4"/>
      <c r="BR1596" s="4"/>
      <c r="BS1596" s="4"/>
      <c r="BT1596" s="4"/>
      <c r="BU1596" s="4"/>
      <c r="BV1596" s="4"/>
      <c r="BW1596" s="4"/>
    </row>
    <row r="1597" spans="1:75" ht="15.01" customHeight="1">
      <c r="A1597" s="4" t="s">
        <v>209</v>
      </c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 t="s">
        <v>200</v>
      </c>
      <c r="Q1597" s="4"/>
      <c r="R1597" s="4"/>
      <c r="S1597" s="4"/>
      <c r="T1597" s="4"/>
      <c r="U1597" s="4"/>
      <c r="V1597" s="4"/>
      <c r="W1597" s="4"/>
      <c r="X1597" s="4" t="s">
        <v>201</v>
      </c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 t="s">
        <v>1797</v>
      </c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 t="b">
        <v>0</v>
      </c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</row>
    <row r="1598" spans="1:75" ht="15.01" customHeight="1">
      <c r="A1598" s="4"/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 t="s">
        <v>200</v>
      </c>
      <c r="Q1598" s="4"/>
      <c r="R1598" s="4">
        <v>13.2</v>
      </c>
      <c r="S1598" s="4">
        <v>0.4</v>
      </c>
      <c r="T1598" s="4"/>
      <c r="U1598" s="4"/>
      <c r="V1598" s="4"/>
      <c r="W1598" s="4"/>
      <c r="X1598" s="4" t="s">
        <v>201</v>
      </c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  <c r="AT1598" s="4"/>
      <c r="AU1598" s="4"/>
      <c r="AV1598" s="4" t="s">
        <v>1798</v>
      </c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  <c r="BJ1598" s="4"/>
      <c r="BK1598" s="4"/>
      <c r="BL1598" s="4" t="b">
        <v>0</v>
      </c>
      <c r="BM1598" s="4"/>
      <c r="BN1598" s="4"/>
      <c r="BO1598" s="4"/>
      <c r="BP1598" s="4"/>
      <c r="BQ1598" s="4"/>
      <c r="BR1598" s="4"/>
      <c r="BS1598" s="4"/>
      <c r="BT1598" s="4"/>
      <c r="BU1598" s="4"/>
      <c r="BV1598" s="4"/>
      <c r="BW1598" s="4"/>
    </row>
    <row r="1599" spans="1:75" ht="15.01" customHeight="1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 t="s">
        <v>200</v>
      </c>
      <c r="Q1599" s="4"/>
      <c r="R1599" s="4">
        <v>-39.6</v>
      </c>
      <c r="S1599" s="4">
        <v>0.7</v>
      </c>
      <c r="T1599" s="4"/>
      <c r="U1599" s="4"/>
      <c r="V1599" s="4"/>
      <c r="W1599" s="4"/>
      <c r="X1599" s="4" t="s">
        <v>201</v>
      </c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 t="s">
        <v>1799</v>
      </c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 t="b">
        <v>0</v>
      </c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</row>
    <row r="1600" spans="1:75" ht="15.01" customHeight="1">
      <c r="A1600" s="4" t="s">
        <v>209</v>
      </c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 t="s">
        <v>200</v>
      </c>
      <c r="Q1600" s="4"/>
      <c r="R1600" s="4"/>
      <c r="S1600" s="4"/>
      <c r="T1600" s="4"/>
      <c r="U1600" s="4"/>
      <c r="V1600" s="4"/>
      <c r="W1600" s="4"/>
      <c r="X1600" s="4" t="s">
        <v>201</v>
      </c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 t="s">
        <v>1800</v>
      </c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 t="b">
        <v>0</v>
      </c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</row>
    <row r="1601" spans="1:75" ht="15.01" customHeight="1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 t="s">
        <v>200</v>
      </c>
      <c r="Q1601" s="4"/>
      <c r="R1601" s="4">
        <v>2.8</v>
      </c>
      <c r="S1601" s="4">
        <v>8.4</v>
      </c>
      <c r="T1601" s="4"/>
      <c r="U1601" s="4"/>
      <c r="V1601" s="4"/>
      <c r="W1601" s="4"/>
      <c r="X1601" s="4" t="s">
        <v>201</v>
      </c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 t="s">
        <v>1801</v>
      </c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  <c r="BH1601" s="4"/>
      <c r="BI1601" s="4"/>
      <c r="BJ1601" s="4"/>
      <c r="BK1601" s="4"/>
      <c r="BL1601" s="4" t="b">
        <v>0</v>
      </c>
      <c r="BM1601" s="4"/>
      <c r="BN1601" s="4"/>
      <c r="BO1601" s="4"/>
      <c r="BP1601" s="4"/>
      <c r="BQ1601" s="4"/>
      <c r="BR1601" s="4"/>
      <c r="BS1601" s="4"/>
      <c r="BT1601" s="4"/>
      <c r="BU1601" s="4"/>
      <c r="BV1601" s="4"/>
      <c r="BW1601" s="4"/>
    </row>
    <row r="1602" spans="1:75" ht="15.01" customHeight="1">
      <c r="A1602" s="4"/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 t="s">
        <v>200</v>
      </c>
      <c r="Q1602" s="4"/>
      <c r="R1602" s="4">
        <v>-10.5</v>
      </c>
      <c r="S1602" s="4">
        <v>7.6</v>
      </c>
      <c r="T1602" s="4"/>
      <c r="U1602" s="4"/>
      <c r="V1602" s="4"/>
      <c r="W1602" s="4"/>
      <c r="X1602" s="4" t="s">
        <v>201</v>
      </c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 t="s">
        <v>1802</v>
      </c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/>
      <c r="BL1602" s="4" t="b">
        <v>0</v>
      </c>
      <c r="BM1602" s="4"/>
      <c r="BN1602" s="4"/>
      <c r="BO1602" s="4"/>
      <c r="BP1602" s="4"/>
      <c r="BQ1602" s="4"/>
      <c r="BR1602" s="4"/>
      <c r="BS1602" s="4"/>
      <c r="BT1602" s="4"/>
      <c r="BU1602" s="4"/>
      <c r="BV1602" s="4"/>
      <c r="BW1602" s="4"/>
    </row>
    <row r="1603" spans="1:75" ht="15.01" customHeight="1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 t="s">
        <v>200</v>
      </c>
      <c r="Q1603" s="4"/>
      <c r="R1603" s="4">
        <v>0.6</v>
      </c>
      <c r="S1603" s="4">
        <v>22.4</v>
      </c>
      <c r="T1603" s="4"/>
      <c r="U1603" s="4"/>
      <c r="V1603" s="4"/>
      <c r="W1603" s="4"/>
      <c r="X1603" s="4" t="s">
        <v>201</v>
      </c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 t="s">
        <v>1803</v>
      </c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 t="b">
        <v>0</v>
      </c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</row>
    <row r="1604" spans="1:75" ht="15.01" customHeight="1">
      <c r="A1604" s="4" t="s">
        <v>209</v>
      </c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 t="s">
        <v>200</v>
      </c>
      <c r="Q1604" s="4"/>
      <c r="R1604" s="4"/>
      <c r="S1604" s="4"/>
      <c r="T1604" s="4"/>
      <c r="U1604" s="4"/>
      <c r="V1604" s="4"/>
      <c r="W1604" s="4"/>
      <c r="X1604" s="4" t="s">
        <v>201</v>
      </c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 t="s">
        <v>1804</v>
      </c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4"/>
      <c r="BJ1604" s="4"/>
      <c r="BK1604" s="4"/>
      <c r="BL1604" s="4" t="b">
        <v>0</v>
      </c>
      <c r="BM1604" s="4"/>
      <c r="BN1604" s="4"/>
      <c r="BO1604" s="4"/>
      <c r="BP1604" s="4"/>
      <c r="BQ1604" s="4"/>
      <c r="BR1604" s="4"/>
      <c r="BS1604" s="4"/>
      <c r="BT1604" s="4"/>
      <c r="BU1604" s="4"/>
      <c r="BV1604" s="4"/>
      <c r="BW1604" s="4"/>
    </row>
    <row r="1605" spans="1:75" ht="15.01" customHeight="1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 t="s">
        <v>200</v>
      </c>
      <c r="Q1605" s="4"/>
      <c r="R1605" s="4">
        <v>4.4</v>
      </c>
      <c r="S1605" s="4">
        <v>40.5</v>
      </c>
      <c r="T1605" s="4"/>
      <c r="U1605" s="4"/>
      <c r="V1605" s="4"/>
      <c r="W1605" s="4"/>
      <c r="X1605" s="4" t="s">
        <v>201</v>
      </c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 t="s">
        <v>1805</v>
      </c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 t="b">
        <v>0</v>
      </c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</row>
    <row r="1606" spans="1:75" ht="15.01" customHeight="1">
      <c r="A1606" s="4"/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 t="s">
        <v>200</v>
      </c>
      <c r="Q1606" s="4"/>
      <c r="R1606" s="4">
        <v>-16.4</v>
      </c>
      <c r="S1606" s="4">
        <v>43.9</v>
      </c>
      <c r="T1606" s="4"/>
      <c r="U1606" s="4"/>
      <c r="V1606" s="4"/>
      <c r="W1606" s="4"/>
      <c r="X1606" s="4" t="s">
        <v>201</v>
      </c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 t="s">
        <v>1806</v>
      </c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J1606" s="4"/>
      <c r="BK1606" s="4"/>
      <c r="BL1606" s="4" t="b">
        <v>0</v>
      </c>
      <c r="BM1606" s="4"/>
      <c r="BN1606" s="4"/>
      <c r="BO1606" s="4"/>
      <c r="BP1606" s="4"/>
      <c r="BQ1606" s="4"/>
      <c r="BR1606" s="4"/>
      <c r="BS1606" s="4"/>
      <c r="BT1606" s="4"/>
      <c r="BU1606" s="4"/>
      <c r="BV1606" s="4"/>
      <c r="BW1606" s="4"/>
    </row>
    <row r="1607" spans="1:75" ht="15.01" customHeight="1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 t="s">
        <v>200</v>
      </c>
      <c r="Q1607" s="4"/>
      <c r="R1607" s="4">
        <v>3.1</v>
      </c>
      <c r="S1607" s="4">
        <v>5.8</v>
      </c>
      <c r="T1607" s="4"/>
      <c r="U1607" s="4"/>
      <c r="V1607" s="4"/>
      <c r="W1607" s="4"/>
      <c r="X1607" s="4" t="s">
        <v>201</v>
      </c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 t="s">
        <v>1807</v>
      </c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4"/>
      <c r="BL1607" s="4" t="b">
        <v>0</v>
      </c>
      <c r="BM1607" s="4"/>
      <c r="BN1607" s="4"/>
      <c r="BO1607" s="4"/>
      <c r="BP1607" s="4"/>
      <c r="BQ1607" s="4"/>
      <c r="BR1607" s="4"/>
      <c r="BS1607" s="4"/>
      <c r="BT1607" s="4"/>
      <c r="BU1607" s="4"/>
      <c r="BV1607" s="4"/>
      <c r="BW1607" s="4"/>
    </row>
    <row r="1608" spans="1:75" ht="15.01" customHeight="1">
      <c r="A1608" s="4" t="s">
        <v>209</v>
      </c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 t="s">
        <v>200</v>
      </c>
      <c r="Q1608" s="4"/>
      <c r="R1608" s="4"/>
      <c r="S1608" s="4"/>
      <c r="T1608" s="4"/>
      <c r="U1608" s="4"/>
      <c r="V1608" s="4"/>
      <c r="W1608" s="4"/>
      <c r="X1608" s="4" t="s">
        <v>201</v>
      </c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 t="s">
        <v>1808</v>
      </c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 t="b">
        <v>0</v>
      </c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</row>
    <row r="1609" spans="1:75" ht="15.01" customHeight="1">
      <c r="A1609" s="4" t="s">
        <v>209</v>
      </c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 t="s">
        <v>200</v>
      </c>
      <c r="Q1609" s="4"/>
      <c r="R1609" s="4"/>
      <c r="S1609" s="4"/>
      <c r="T1609" s="4"/>
      <c r="U1609" s="4"/>
      <c r="V1609" s="4"/>
      <c r="W1609" s="4"/>
      <c r="X1609" s="4" t="s">
        <v>201</v>
      </c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 t="s">
        <v>1809</v>
      </c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  <c r="BH1609" s="4"/>
      <c r="BI1609" s="4"/>
      <c r="BJ1609" s="4"/>
      <c r="BK1609" s="4"/>
      <c r="BL1609" s="4" t="b">
        <v>0</v>
      </c>
      <c r="BM1609" s="4"/>
      <c r="BN1609" s="4"/>
      <c r="BO1609" s="4"/>
      <c r="BP1609" s="4"/>
      <c r="BQ1609" s="4"/>
      <c r="BR1609" s="4"/>
      <c r="BS1609" s="4"/>
      <c r="BT1609" s="4"/>
      <c r="BU1609" s="4"/>
      <c r="BV1609" s="4"/>
      <c r="BW1609" s="4"/>
    </row>
    <row r="1610" spans="1:75" ht="15.01" customHeight="1">
      <c r="A1610" s="4"/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 t="s">
        <v>200</v>
      </c>
      <c r="Q1610" s="4"/>
      <c r="R1610" s="4">
        <v>19.7</v>
      </c>
      <c r="S1610" s="4">
        <v>2.1</v>
      </c>
      <c r="T1610" s="4"/>
      <c r="U1610" s="4"/>
      <c r="V1610" s="4"/>
      <c r="W1610" s="4"/>
      <c r="X1610" s="4" t="s">
        <v>201</v>
      </c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 t="s">
        <v>1810</v>
      </c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  <c r="BH1610" s="4"/>
      <c r="BI1610" s="4"/>
      <c r="BJ1610" s="4"/>
      <c r="BK1610" s="4"/>
      <c r="BL1610" s="4" t="b">
        <v>0</v>
      </c>
      <c r="BM1610" s="4"/>
      <c r="BN1610" s="4"/>
      <c r="BO1610" s="4"/>
      <c r="BP1610" s="4"/>
      <c r="BQ1610" s="4"/>
      <c r="BR1610" s="4"/>
      <c r="BS1610" s="4"/>
      <c r="BT1610" s="4"/>
      <c r="BU1610" s="4"/>
      <c r="BV1610" s="4"/>
      <c r="BW1610" s="4"/>
    </row>
    <row r="1611" spans="1:75" ht="15.01" customHeight="1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 t="s">
        <v>200</v>
      </c>
      <c r="Q1611" s="4"/>
      <c r="R1611" s="4">
        <v>20.2</v>
      </c>
      <c r="S1611" s="4">
        <v>1.9</v>
      </c>
      <c r="T1611" s="4"/>
      <c r="U1611" s="4"/>
      <c r="V1611" s="4"/>
      <c r="W1611" s="4"/>
      <c r="X1611" s="4" t="s">
        <v>201</v>
      </c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 t="s">
        <v>1811</v>
      </c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 t="b">
        <v>0</v>
      </c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</row>
    <row r="1612" spans="1:75" ht="15.01" customHeight="1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 t="s">
        <v>200</v>
      </c>
      <c r="Q1612" s="4"/>
      <c r="R1612" s="4">
        <v>-2.9</v>
      </c>
      <c r="S1612" s="4">
        <v>3.5</v>
      </c>
      <c r="T1612" s="4"/>
      <c r="U1612" s="4"/>
      <c r="V1612" s="4"/>
      <c r="W1612" s="4"/>
      <c r="X1612" s="4" t="s">
        <v>201</v>
      </c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 t="s">
        <v>1812</v>
      </c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4"/>
      <c r="BJ1612" s="4"/>
      <c r="BK1612" s="4"/>
      <c r="BL1612" s="4" t="b">
        <v>0</v>
      </c>
      <c r="BM1612" s="4"/>
      <c r="BN1612" s="4"/>
      <c r="BO1612" s="4"/>
      <c r="BP1612" s="4"/>
      <c r="BQ1612" s="4"/>
      <c r="BR1612" s="4"/>
      <c r="BS1612" s="4"/>
      <c r="BT1612" s="4"/>
      <c r="BU1612" s="4"/>
      <c r="BV1612" s="4"/>
      <c r="BW1612" s="4"/>
    </row>
    <row r="1613" spans="1:75" ht="15.01" customHeight="1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 t="s">
        <v>200</v>
      </c>
      <c r="Q1613" s="4"/>
      <c r="R1613" s="4">
        <v>21.9</v>
      </c>
      <c r="S1613" s="4">
        <v>5.2</v>
      </c>
      <c r="T1613" s="4"/>
      <c r="U1613" s="4"/>
      <c r="V1613" s="4"/>
      <c r="W1613" s="4"/>
      <c r="X1613" s="4" t="s">
        <v>201</v>
      </c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 t="s">
        <v>1813</v>
      </c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  <c r="BH1613" s="4"/>
      <c r="BI1613" s="4"/>
      <c r="BJ1613" s="4"/>
      <c r="BK1613" s="4"/>
      <c r="BL1613" s="4" t="b">
        <v>0</v>
      </c>
      <c r="BM1613" s="4"/>
      <c r="BN1613" s="4"/>
      <c r="BO1613" s="4"/>
      <c r="BP1613" s="4"/>
      <c r="BQ1613" s="4"/>
      <c r="BR1613" s="4"/>
      <c r="BS1613" s="4"/>
      <c r="BT1613" s="4"/>
      <c r="BU1613" s="4"/>
      <c r="BV1613" s="4"/>
      <c r="BW1613" s="4"/>
    </row>
    <row r="1614" spans="1:75" ht="15.01" customHeight="1">
      <c r="A1614" s="4"/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 t="s">
        <v>200</v>
      </c>
      <c r="Q1614" s="4"/>
      <c r="R1614" s="4">
        <v>0.7</v>
      </c>
      <c r="S1614" s="4">
        <v>2.2</v>
      </c>
      <c r="T1614" s="4"/>
      <c r="U1614" s="4"/>
      <c r="V1614" s="4"/>
      <c r="W1614" s="4"/>
      <c r="X1614" s="4" t="s">
        <v>201</v>
      </c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 t="s">
        <v>1814</v>
      </c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  <c r="BJ1614" s="4"/>
      <c r="BK1614" s="4"/>
      <c r="BL1614" s="4" t="b">
        <v>0</v>
      </c>
      <c r="BM1614" s="4"/>
      <c r="BN1614" s="4"/>
      <c r="BO1614" s="4"/>
      <c r="BP1614" s="4"/>
      <c r="BQ1614" s="4"/>
      <c r="BR1614" s="4"/>
      <c r="BS1614" s="4"/>
      <c r="BT1614" s="4"/>
      <c r="BU1614" s="4"/>
      <c r="BV1614" s="4"/>
      <c r="BW1614" s="4"/>
    </row>
    <row r="1615" spans="1:75" ht="15.01" customHeight="1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 t="s">
        <v>200</v>
      </c>
      <c r="Q1615" s="4"/>
      <c r="R1615" s="4">
        <v>-21.5</v>
      </c>
      <c r="S1615" s="4">
        <v>5</v>
      </c>
      <c r="T1615" s="4"/>
      <c r="U1615" s="4"/>
      <c r="V1615" s="4"/>
      <c r="W1615" s="4"/>
      <c r="X1615" s="4" t="s">
        <v>201</v>
      </c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4"/>
      <c r="AU1615" s="4"/>
      <c r="AV1615" s="4" t="s">
        <v>1815</v>
      </c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  <c r="BH1615" s="4"/>
      <c r="BI1615" s="4"/>
      <c r="BJ1615" s="4"/>
      <c r="BK1615" s="4"/>
      <c r="BL1615" s="4" t="b">
        <v>0</v>
      </c>
      <c r="BM1615" s="4"/>
      <c r="BN1615" s="4"/>
      <c r="BO1615" s="4"/>
      <c r="BP1615" s="4"/>
      <c r="BQ1615" s="4"/>
      <c r="BR1615" s="4"/>
      <c r="BS1615" s="4"/>
      <c r="BT1615" s="4"/>
      <c r="BU1615" s="4"/>
      <c r="BV1615" s="4"/>
      <c r="BW1615" s="4"/>
    </row>
    <row r="1616" spans="1:75" ht="15.01" customHeight="1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 t="s">
        <v>200</v>
      </c>
      <c r="Q1616" s="4"/>
      <c r="R1616" s="4">
        <v>-24.3</v>
      </c>
      <c r="S1616" s="4">
        <v>5.1</v>
      </c>
      <c r="T1616" s="4"/>
      <c r="U1616" s="4"/>
      <c r="V1616" s="4"/>
      <c r="W1616" s="4"/>
      <c r="X1616" s="4" t="s">
        <v>201</v>
      </c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4" t="s">
        <v>1816</v>
      </c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  <c r="BJ1616" s="4"/>
      <c r="BK1616" s="4"/>
      <c r="BL1616" s="4" t="b">
        <v>0</v>
      </c>
      <c r="BM1616" s="4"/>
      <c r="BN1616" s="4"/>
      <c r="BO1616" s="4"/>
      <c r="BP1616" s="4"/>
      <c r="BQ1616" s="4"/>
      <c r="BR1616" s="4"/>
      <c r="BS1616" s="4"/>
      <c r="BT1616" s="4"/>
      <c r="BU1616" s="4"/>
      <c r="BV1616" s="4"/>
      <c r="BW1616" s="4"/>
    </row>
    <row r="1617" spans="1:75" ht="15.01" customHeight="1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 t="s">
        <v>200</v>
      </c>
      <c r="Q1617" s="4"/>
      <c r="R1617" s="4">
        <v>29.8</v>
      </c>
      <c r="S1617" s="4">
        <v>5.1</v>
      </c>
      <c r="T1617" s="4"/>
      <c r="U1617" s="4"/>
      <c r="V1617" s="4"/>
      <c r="W1617" s="4"/>
      <c r="X1617" s="4" t="s">
        <v>201</v>
      </c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4"/>
      <c r="AV1617" s="4" t="s">
        <v>1817</v>
      </c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  <c r="BH1617" s="4"/>
      <c r="BI1617" s="4"/>
      <c r="BJ1617" s="4"/>
      <c r="BK1617" s="4"/>
      <c r="BL1617" s="4" t="b">
        <v>0</v>
      </c>
      <c r="BM1617" s="4"/>
      <c r="BN1617" s="4"/>
      <c r="BO1617" s="4"/>
      <c r="BP1617" s="4"/>
      <c r="BQ1617" s="4"/>
      <c r="BR1617" s="4"/>
      <c r="BS1617" s="4"/>
      <c r="BT1617" s="4"/>
      <c r="BU1617" s="4"/>
      <c r="BV1617" s="4"/>
      <c r="BW1617" s="4"/>
    </row>
    <row r="1618" spans="1:75" ht="15.01" customHeight="1">
      <c r="A1618" s="4"/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 t="s">
        <v>200</v>
      </c>
      <c r="Q1618" s="4"/>
      <c r="R1618" s="4">
        <v>20.7</v>
      </c>
      <c r="S1618" s="4">
        <v>2.6</v>
      </c>
      <c r="T1618" s="4"/>
      <c r="U1618" s="4"/>
      <c r="V1618" s="4"/>
      <c r="W1618" s="4"/>
      <c r="X1618" s="4" t="s">
        <v>201</v>
      </c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 t="s">
        <v>1818</v>
      </c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J1618" s="4"/>
      <c r="BK1618" s="4"/>
      <c r="BL1618" s="4" t="b">
        <v>0</v>
      </c>
      <c r="BM1618" s="4"/>
      <c r="BN1618" s="4"/>
      <c r="BO1618" s="4"/>
      <c r="BP1618" s="4"/>
      <c r="BQ1618" s="4"/>
      <c r="BR1618" s="4"/>
      <c r="BS1618" s="4"/>
      <c r="BT1618" s="4"/>
      <c r="BU1618" s="4"/>
      <c r="BV1618" s="4"/>
      <c r="BW1618" s="4"/>
    </row>
    <row r="1619" spans="1:75" ht="15.01" customHeight="1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 t="s">
        <v>200</v>
      </c>
      <c r="Q1619" s="4"/>
      <c r="R1619" s="4">
        <v>-5.9</v>
      </c>
      <c r="S1619" s="4">
        <v>7.7</v>
      </c>
      <c r="T1619" s="4"/>
      <c r="U1619" s="4"/>
      <c r="V1619" s="4"/>
      <c r="W1619" s="4"/>
      <c r="X1619" s="4" t="s">
        <v>201</v>
      </c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 t="s">
        <v>1819</v>
      </c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4"/>
      <c r="BJ1619" s="4"/>
      <c r="BK1619" s="4"/>
      <c r="BL1619" s="4" t="b">
        <v>0</v>
      </c>
      <c r="BM1619" s="4"/>
      <c r="BN1619" s="4"/>
      <c r="BO1619" s="4"/>
      <c r="BP1619" s="4"/>
      <c r="BQ1619" s="4"/>
      <c r="BR1619" s="4"/>
      <c r="BS1619" s="4"/>
      <c r="BT1619" s="4"/>
      <c r="BU1619" s="4"/>
      <c r="BV1619" s="4"/>
      <c r="BW1619" s="4"/>
    </row>
    <row r="1620" spans="1:75" ht="15.01" customHeight="1">
      <c r="A1620" s="4"/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 t="s">
        <v>200</v>
      </c>
      <c r="Q1620" s="4"/>
      <c r="R1620" s="4">
        <v>-12.7</v>
      </c>
      <c r="S1620" s="4">
        <v>4.9</v>
      </c>
      <c r="T1620" s="4"/>
      <c r="U1620" s="4"/>
      <c r="V1620" s="4"/>
      <c r="W1620" s="4"/>
      <c r="X1620" s="4" t="s">
        <v>201</v>
      </c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 t="s">
        <v>1820</v>
      </c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4"/>
      <c r="BJ1620" s="4"/>
      <c r="BK1620" s="4"/>
      <c r="BL1620" s="4" t="b">
        <v>0</v>
      </c>
      <c r="BM1620" s="4"/>
      <c r="BN1620" s="4"/>
      <c r="BO1620" s="4"/>
      <c r="BP1620" s="4"/>
      <c r="BQ1620" s="4"/>
      <c r="BR1620" s="4"/>
      <c r="BS1620" s="4"/>
      <c r="BT1620" s="4"/>
      <c r="BU1620" s="4"/>
      <c r="BV1620" s="4"/>
      <c r="BW1620" s="4"/>
    </row>
    <row r="1621" spans="1:75" ht="15.01" customHeight="1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 t="s">
        <v>200</v>
      </c>
      <c r="Q1621" s="4"/>
      <c r="R1621" s="4">
        <v>-22</v>
      </c>
      <c r="S1621" s="4">
        <v>13.2</v>
      </c>
      <c r="T1621" s="4"/>
      <c r="U1621" s="4"/>
      <c r="V1621" s="4"/>
      <c r="W1621" s="4"/>
      <c r="X1621" s="4" t="s">
        <v>201</v>
      </c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 t="s">
        <v>1821</v>
      </c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4"/>
      <c r="BJ1621" s="4"/>
      <c r="BK1621" s="4"/>
      <c r="BL1621" s="4" t="b">
        <v>0</v>
      </c>
      <c r="BM1621" s="4"/>
      <c r="BN1621" s="4"/>
      <c r="BO1621" s="4"/>
      <c r="BP1621" s="4"/>
      <c r="BQ1621" s="4"/>
      <c r="BR1621" s="4"/>
      <c r="BS1621" s="4"/>
      <c r="BT1621" s="4"/>
      <c r="BU1621" s="4"/>
      <c r="BV1621" s="4"/>
      <c r="BW1621" s="4"/>
    </row>
    <row r="1622" spans="1:75" ht="15.01" customHeight="1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 t="s">
        <v>200</v>
      </c>
      <c r="Q1622" s="4"/>
      <c r="R1622" s="4">
        <v>-9.1</v>
      </c>
      <c r="S1622" s="4">
        <v>4.3</v>
      </c>
      <c r="T1622" s="4"/>
      <c r="U1622" s="4"/>
      <c r="V1622" s="4"/>
      <c r="W1622" s="4"/>
      <c r="X1622" s="4" t="s">
        <v>201</v>
      </c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 t="s">
        <v>1822</v>
      </c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  <c r="BJ1622" s="4"/>
      <c r="BK1622" s="4"/>
      <c r="BL1622" s="4" t="b">
        <v>0</v>
      </c>
      <c r="BM1622" s="4"/>
      <c r="BN1622" s="4"/>
      <c r="BO1622" s="4"/>
      <c r="BP1622" s="4"/>
      <c r="BQ1622" s="4"/>
      <c r="BR1622" s="4"/>
      <c r="BS1622" s="4"/>
      <c r="BT1622" s="4"/>
      <c r="BU1622" s="4"/>
      <c r="BV1622" s="4"/>
      <c r="BW1622" s="4"/>
    </row>
    <row r="1623" spans="1:75" ht="15.01" customHeight="1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 t="s">
        <v>200</v>
      </c>
      <c r="Q1623" s="4"/>
      <c r="R1623" s="4">
        <v>-106.9</v>
      </c>
      <c r="S1623" s="4">
        <v>9</v>
      </c>
      <c r="T1623" s="4"/>
      <c r="U1623" s="4"/>
      <c r="V1623" s="4"/>
      <c r="W1623" s="4"/>
      <c r="X1623" s="4" t="s">
        <v>201</v>
      </c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  <c r="AT1623" s="4"/>
      <c r="AU1623" s="4"/>
      <c r="AV1623" s="4" t="s">
        <v>1823</v>
      </c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  <c r="BJ1623" s="4"/>
      <c r="BK1623" s="4"/>
      <c r="BL1623" s="4" t="b">
        <v>0</v>
      </c>
      <c r="BM1623" s="4"/>
      <c r="BN1623" s="4"/>
      <c r="BO1623" s="4"/>
      <c r="BP1623" s="4"/>
      <c r="BQ1623" s="4"/>
      <c r="BR1623" s="4"/>
      <c r="BS1623" s="4"/>
      <c r="BT1623" s="4"/>
      <c r="BU1623" s="4"/>
      <c r="BV1623" s="4"/>
      <c r="BW1623" s="4"/>
    </row>
    <row r="1624" spans="1:75" ht="15.01" customHeight="1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 t="s">
        <v>200</v>
      </c>
      <c r="Q1624" s="4"/>
      <c r="R1624" s="4">
        <v>17.3</v>
      </c>
      <c r="S1624" s="4">
        <v>4.3</v>
      </c>
      <c r="T1624" s="4"/>
      <c r="U1624" s="4"/>
      <c r="V1624" s="4"/>
      <c r="W1624" s="4"/>
      <c r="X1624" s="4" t="s">
        <v>201</v>
      </c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 t="s">
        <v>1824</v>
      </c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4"/>
      <c r="BL1624" s="4" t="b">
        <v>0</v>
      </c>
      <c r="BM1624" s="4"/>
      <c r="BN1624" s="4"/>
      <c r="BO1624" s="4"/>
      <c r="BP1624" s="4"/>
      <c r="BQ1624" s="4"/>
      <c r="BR1624" s="4"/>
      <c r="BS1624" s="4"/>
      <c r="BT1624" s="4"/>
      <c r="BU1624" s="4"/>
      <c r="BV1624" s="4"/>
      <c r="BW1624" s="4"/>
    </row>
    <row r="1625" spans="1:75" ht="15.01" customHeight="1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 t="s">
        <v>200</v>
      </c>
      <c r="Q1625" s="4"/>
      <c r="R1625" s="4">
        <v>-15.6</v>
      </c>
      <c r="S1625" s="4">
        <v>5.5</v>
      </c>
      <c r="T1625" s="4"/>
      <c r="U1625" s="4"/>
      <c r="V1625" s="4"/>
      <c r="W1625" s="4"/>
      <c r="X1625" s="4" t="s">
        <v>201</v>
      </c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 t="s">
        <v>1825</v>
      </c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  <c r="BJ1625" s="4"/>
      <c r="BK1625" s="4"/>
      <c r="BL1625" s="4" t="b">
        <v>0</v>
      </c>
      <c r="BM1625" s="4"/>
      <c r="BN1625" s="4"/>
      <c r="BO1625" s="4"/>
      <c r="BP1625" s="4"/>
      <c r="BQ1625" s="4"/>
      <c r="BR1625" s="4"/>
      <c r="BS1625" s="4"/>
      <c r="BT1625" s="4"/>
      <c r="BU1625" s="4"/>
      <c r="BV1625" s="4"/>
      <c r="BW1625" s="4"/>
    </row>
    <row r="1626" spans="1:75" ht="15.01" customHeight="1">
      <c r="A1626" s="4"/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 t="s">
        <v>200</v>
      </c>
      <c r="Q1626" s="4"/>
      <c r="R1626" s="4">
        <v>-576.8</v>
      </c>
      <c r="S1626" s="4">
        <v>8.5</v>
      </c>
      <c r="T1626" s="4"/>
      <c r="U1626" s="4"/>
      <c r="V1626" s="4"/>
      <c r="W1626" s="4"/>
      <c r="X1626" s="4" t="s">
        <v>201</v>
      </c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 t="s">
        <v>1826</v>
      </c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4"/>
      <c r="BJ1626" s="4"/>
      <c r="BK1626" s="4"/>
      <c r="BL1626" s="4" t="b">
        <v>0</v>
      </c>
      <c r="BM1626" s="4"/>
      <c r="BN1626" s="4"/>
      <c r="BO1626" s="4"/>
      <c r="BP1626" s="4"/>
      <c r="BQ1626" s="4"/>
      <c r="BR1626" s="4"/>
      <c r="BS1626" s="4"/>
      <c r="BT1626" s="4"/>
      <c r="BU1626" s="4"/>
      <c r="BV1626" s="4"/>
      <c r="BW1626" s="4"/>
    </row>
    <row r="1627" spans="1:75" ht="15.01" customHeight="1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 t="s">
        <v>200</v>
      </c>
      <c r="Q1627" s="4"/>
      <c r="R1627" s="4">
        <v>-91.90000000000001</v>
      </c>
      <c r="S1627" s="4">
        <v>18.7</v>
      </c>
      <c r="T1627" s="4"/>
      <c r="U1627" s="4"/>
      <c r="V1627" s="4"/>
      <c r="W1627" s="4"/>
      <c r="X1627" s="4" t="s">
        <v>201</v>
      </c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4"/>
      <c r="AP1627" s="4"/>
      <c r="AQ1627" s="4"/>
      <c r="AR1627" s="4"/>
      <c r="AS1627" s="4"/>
      <c r="AT1627" s="4"/>
      <c r="AU1627" s="4"/>
      <c r="AV1627" s="4" t="s">
        <v>1827</v>
      </c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  <c r="BH1627" s="4"/>
      <c r="BI1627" s="4"/>
      <c r="BJ1627" s="4"/>
      <c r="BK1627" s="4"/>
      <c r="BL1627" s="4" t="b">
        <v>0</v>
      </c>
      <c r="BM1627" s="4"/>
      <c r="BN1627" s="4"/>
      <c r="BO1627" s="4"/>
      <c r="BP1627" s="4"/>
      <c r="BQ1627" s="4"/>
      <c r="BR1627" s="4"/>
      <c r="BS1627" s="4"/>
      <c r="BT1627" s="4"/>
      <c r="BU1627" s="4"/>
      <c r="BV1627" s="4"/>
      <c r="BW1627" s="4"/>
    </row>
    <row r="1628" spans="1:75" ht="15.01" customHeight="1">
      <c r="A1628" s="4" t="s">
        <v>209</v>
      </c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 t="s">
        <v>200</v>
      </c>
      <c r="Q1628" s="4"/>
      <c r="R1628" s="4"/>
      <c r="S1628" s="4"/>
      <c r="T1628" s="4"/>
      <c r="U1628" s="4"/>
      <c r="V1628" s="4"/>
      <c r="W1628" s="4"/>
      <c r="X1628" s="4" t="s">
        <v>201</v>
      </c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4"/>
      <c r="AV1628" s="4" t="s">
        <v>1828</v>
      </c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4"/>
      <c r="BJ1628" s="4"/>
      <c r="BK1628" s="4"/>
      <c r="BL1628" s="4" t="b">
        <v>0</v>
      </c>
      <c r="BM1628" s="4"/>
      <c r="BN1628" s="4"/>
      <c r="BO1628" s="4"/>
      <c r="BP1628" s="4"/>
      <c r="BQ1628" s="4"/>
      <c r="BR1628" s="4"/>
      <c r="BS1628" s="4"/>
      <c r="BT1628" s="4"/>
      <c r="BU1628" s="4"/>
      <c r="BV1628" s="4"/>
      <c r="BW1628" s="4"/>
    </row>
    <row r="1629" spans="1:75" ht="15.01" customHeight="1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 t="s">
        <v>200</v>
      </c>
      <c r="Q1629" s="4"/>
      <c r="R1629" s="4">
        <v>-23.7</v>
      </c>
      <c r="S1629" s="4">
        <v>21.4</v>
      </c>
      <c r="T1629" s="4"/>
      <c r="U1629" s="4"/>
      <c r="V1629" s="4"/>
      <c r="W1629" s="4"/>
      <c r="X1629" s="4" t="s">
        <v>201</v>
      </c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  <c r="AT1629" s="4"/>
      <c r="AU1629" s="4"/>
      <c r="AV1629" s="4" t="s">
        <v>1829</v>
      </c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  <c r="BH1629" s="4"/>
      <c r="BI1629" s="4"/>
      <c r="BJ1629" s="4"/>
      <c r="BK1629" s="4"/>
      <c r="BL1629" s="4" t="b">
        <v>0</v>
      </c>
      <c r="BM1629" s="4"/>
      <c r="BN1629" s="4"/>
      <c r="BO1629" s="4"/>
      <c r="BP1629" s="4"/>
      <c r="BQ1629" s="4"/>
      <c r="BR1629" s="4"/>
      <c r="BS1629" s="4"/>
      <c r="BT1629" s="4"/>
      <c r="BU1629" s="4"/>
      <c r="BV1629" s="4"/>
      <c r="BW1629" s="4"/>
    </row>
    <row r="1630" spans="1:75" ht="15.01" customHeight="1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 t="s">
        <v>200</v>
      </c>
      <c r="Q1630" s="4"/>
      <c r="R1630" s="4">
        <v>-2.7</v>
      </c>
      <c r="S1630" s="4">
        <v>31.8</v>
      </c>
      <c r="T1630" s="4"/>
      <c r="U1630" s="4"/>
      <c r="V1630" s="4"/>
      <c r="W1630" s="4"/>
      <c r="X1630" s="4" t="s">
        <v>201</v>
      </c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 t="s">
        <v>1830</v>
      </c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  <c r="BH1630" s="4"/>
      <c r="BI1630" s="4"/>
      <c r="BJ1630" s="4"/>
      <c r="BK1630" s="4"/>
      <c r="BL1630" s="4" t="b">
        <v>0</v>
      </c>
      <c r="BM1630" s="4"/>
      <c r="BN1630" s="4"/>
      <c r="BO1630" s="4"/>
      <c r="BP1630" s="4"/>
      <c r="BQ1630" s="4"/>
      <c r="BR1630" s="4"/>
      <c r="BS1630" s="4"/>
      <c r="BT1630" s="4"/>
      <c r="BU1630" s="4"/>
      <c r="BV1630" s="4"/>
      <c r="BW1630" s="4"/>
    </row>
    <row r="1631" spans="1:75" ht="15.01" customHeight="1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 t="s">
        <v>200</v>
      </c>
      <c r="Q1631" s="4"/>
      <c r="R1631" s="4">
        <v>0.4</v>
      </c>
      <c r="S1631" s="4">
        <v>29.3</v>
      </c>
      <c r="T1631" s="4"/>
      <c r="U1631" s="4"/>
      <c r="V1631" s="4"/>
      <c r="W1631" s="4"/>
      <c r="X1631" s="4" t="s">
        <v>201</v>
      </c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/>
      <c r="AS1631" s="4"/>
      <c r="AT1631" s="4"/>
      <c r="AU1631" s="4"/>
      <c r="AV1631" s="4" t="s">
        <v>1831</v>
      </c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  <c r="BH1631" s="4"/>
      <c r="BI1631" s="4"/>
      <c r="BJ1631" s="4"/>
      <c r="BK1631" s="4"/>
      <c r="BL1631" s="4" t="b">
        <v>0</v>
      </c>
      <c r="BM1631" s="4"/>
      <c r="BN1631" s="4"/>
      <c r="BO1631" s="4"/>
      <c r="BP1631" s="4"/>
      <c r="BQ1631" s="4"/>
      <c r="BR1631" s="4"/>
      <c r="BS1631" s="4"/>
      <c r="BT1631" s="4"/>
      <c r="BU1631" s="4"/>
      <c r="BV1631" s="4"/>
      <c r="BW1631" s="4"/>
    </row>
    <row r="1632" spans="1:75" ht="15.01" customHeight="1">
      <c r="A1632" s="4" t="s">
        <v>209</v>
      </c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 t="s">
        <v>200</v>
      </c>
      <c r="Q1632" s="4"/>
      <c r="R1632" s="4"/>
      <c r="S1632" s="4"/>
      <c r="T1632" s="4"/>
      <c r="U1632" s="4"/>
      <c r="V1632" s="4"/>
      <c r="W1632" s="4"/>
      <c r="X1632" s="4" t="s">
        <v>201</v>
      </c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 t="s">
        <v>1832</v>
      </c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4"/>
      <c r="BJ1632" s="4"/>
      <c r="BK1632" s="4"/>
      <c r="BL1632" s="4" t="b">
        <v>0</v>
      </c>
      <c r="BM1632" s="4"/>
      <c r="BN1632" s="4"/>
      <c r="BO1632" s="4"/>
      <c r="BP1632" s="4"/>
      <c r="BQ1632" s="4"/>
      <c r="BR1632" s="4"/>
      <c r="BS1632" s="4"/>
      <c r="BT1632" s="4"/>
      <c r="BU1632" s="4"/>
      <c r="BV1632" s="4"/>
      <c r="BW1632" s="4"/>
    </row>
    <row r="1633" spans="1:75" ht="15.01" customHeight="1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 t="s">
        <v>200</v>
      </c>
      <c r="Q1633" s="4"/>
      <c r="R1633" s="4">
        <v>26.6</v>
      </c>
      <c r="S1633" s="4">
        <v>4.1</v>
      </c>
      <c r="T1633" s="4"/>
      <c r="U1633" s="4"/>
      <c r="V1633" s="4"/>
      <c r="W1633" s="4"/>
      <c r="X1633" s="4" t="s">
        <v>201</v>
      </c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 t="s">
        <v>1833</v>
      </c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  <c r="BH1633" s="4"/>
      <c r="BI1633" s="4"/>
      <c r="BJ1633" s="4"/>
      <c r="BK1633" s="4"/>
      <c r="BL1633" s="4" t="b">
        <v>0</v>
      </c>
      <c r="BM1633" s="4"/>
      <c r="BN1633" s="4"/>
      <c r="BO1633" s="4"/>
      <c r="BP1633" s="4"/>
      <c r="BQ1633" s="4"/>
      <c r="BR1633" s="4"/>
      <c r="BS1633" s="4"/>
      <c r="BT1633" s="4"/>
      <c r="BU1633" s="4"/>
      <c r="BV1633" s="4"/>
      <c r="BW1633" s="4"/>
    </row>
    <row r="1634" spans="1:75" ht="15.01" customHeight="1">
      <c r="A1634" s="4" t="s">
        <v>209</v>
      </c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 t="s">
        <v>200</v>
      </c>
      <c r="Q1634" s="4"/>
      <c r="R1634" s="4"/>
      <c r="S1634" s="4"/>
      <c r="T1634" s="4"/>
      <c r="U1634" s="4"/>
      <c r="V1634" s="4"/>
      <c r="W1634" s="4"/>
      <c r="X1634" s="4" t="s">
        <v>201</v>
      </c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 t="s">
        <v>1834</v>
      </c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  <c r="BH1634" s="4"/>
      <c r="BI1634" s="4"/>
      <c r="BJ1634" s="4"/>
      <c r="BK1634" s="4"/>
      <c r="BL1634" s="4" t="b">
        <v>0</v>
      </c>
      <c r="BM1634" s="4"/>
      <c r="BN1634" s="4"/>
      <c r="BO1634" s="4"/>
      <c r="BP1634" s="4"/>
      <c r="BQ1634" s="4"/>
      <c r="BR1634" s="4"/>
      <c r="BS1634" s="4"/>
      <c r="BT1634" s="4"/>
      <c r="BU1634" s="4"/>
      <c r="BV1634" s="4"/>
      <c r="BW1634" s="4"/>
    </row>
    <row r="1635" spans="1:75" ht="15.01" customHeight="1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 t="s">
        <v>200</v>
      </c>
      <c r="Q1635" s="4"/>
      <c r="R1635" s="4">
        <v>2</v>
      </c>
      <c r="S1635" s="4">
        <v>5.8</v>
      </c>
      <c r="T1635" s="4"/>
      <c r="U1635" s="4"/>
      <c r="V1635" s="4"/>
      <c r="W1635" s="4"/>
      <c r="X1635" s="4" t="s">
        <v>201</v>
      </c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 t="s">
        <v>1835</v>
      </c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  <c r="BH1635" s="4"/>
      <c r="BI1635" s="4"/>
      <c r="BJ1635" s="4"/>
      <c r="BK1635" s="4"/>
      <c r="BL1635" s="4" t="b">
        <v>0</v>
      </c>
      <c r="BM1635" s="4"/>
      <c r="BN1635" s="4"/>
      <c r="BO1635" s="4"/>
      <c r="BP1635" s="4"/>
      <c r="BQ1635" s="4"/>
      <c r="BR1635" s="4"/>
      <c r="BS1635" s="4"/>
      <c r="BT1635" s="4"/>
      <c r="BU1635" s="4"/>
      <c r="BV1635" s="4"/>
      <c r="BW1635" s="4"/>
    </row>
    <row r="1636" spans="1:75" ht="15.01" customHeight="1">
      <c r="A1636" s="4" t="s">
        <v>209</v>
      </c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 t="s">
        <v>200</v>
      </c>
      <c r="Q1636" s="4"/>
      <c r="R1636" s="4"/>
      <c r="S1636" s="4"/>
      <c r="T1636" s="4"/>
      <c r="U1636" s="4"/>
      <c r="V1636" s="4"/>
      <c r="W1636" s="4"/>
      <c r="X1636" s="4" t="s">
        <v>201</v>
      </c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 t="s">
        <v>1836</v>
      </c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4"/>
      <c r="BL1636" s="4" t="b">
        <v>0</v>
      </c>
      <c r="BM1636" s="4"/>
      <c r="BN1636" s="4"/>
      <c r="BO1636" s="4"/>
      <c r="BP1636" s="4"/>
      <c r="BQ1636" s="4"/>
      <c r="BR1636" s="4"/>
      <c r="BS1636" s="4"/>
      <c r="BT1636" s="4"/>
      <c r="BU1636" s="4"/>
      <c r="BV1636" s="4"/>
      <c r="BW1636" s="4"/>
    </row>
    <row r="1637" spans="1:75" ht="15.01" customHeight="1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 t="s">
        <v>200</v>
      </c>
      <c r="Q1637" s="4"/>
      <c r="R1637" s="4">
        <v>-1.1</v>
      </c>
      <c r="S1637" s="4">
        <v>5.8</v>
      </c>
      <c r="T1637" s="4"/>
      <c r="U1637" s="4"/>
      <c r="V1637" s="4"/>
      <c r="W1637" s="4"/>
      <c r="X1637" s="4" t="s">
        <v>201</v>
      </c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4"/>
      <c r="AU1637" s="4"/>
      <c r="AV1637" s="4" t="s">
        <v>1837</v>
      </c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  <c r="BH1637" s="4"/>
      <c r="BI1637" s="4"/>
      <c r="BJ1637" s="4"/>
      <c r="BK1637" s="4"/>
      <c r="BL1637" s="4" t="b">
        <v>0</v>
      </c>
      <c r="BM1637" s="4"/>
      <c r="BN1637" s="4"/>
      <c r="BO1637" s="4"/>
      <c r="BP1637" s="4"/>
      <c r="BQ1637" s="4"/>
      <c r="BR1637" s="4"/>
      <c r="BS1637" s="4"/>
      <c r="BT1637" s="4"/>
      <c r="BU1637" s="4"/>
      <c r="BV1637" s="4"/>
      <c r="BW1637" s="4"/>
    </row>
    <row r="1638" spans="1:75" ht="15.01" customHeight="1">
      <c r="A1638" s="4"/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 t="s">
        <v>200</v>
      </c>
      <c r="Q1638" s="4"/>
      <c r="R1638" s="4">
        <v>-10.1</v>
      </c>
      <c r="S1638" s="4">
        <v>21.3</v>
      </c>
      <c r="T1638" s="4"/>
      <c r="U1638" s="4"/>
      <c r="V1638" s="4"/>
      <c r="W1638" s="4"/>
      <c r="X1638" s="4" t="s">
        <v>201</v>
      </c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 t="s">
        <v>1838</v>
      </c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4"/>
      <c r="BJ1638" s="4"/>
      <c r="BK1638" s="4"/>
      <c r="BL1638" s="4" t="b">
        <v>0</v>
      </c>
      <c r="BM1638" s="4"/>
      <c r="BN1638" s="4"/>
      <c r="BO1638" s="4"/>
      <c r="BP1638" s="4"/>
      <c r="BQ1638" s="4"/>
      <c r="BR1638" s="4"/>
      <c r="BS1638" s="4"/>
      <c r="BT1638" s="4"/>
      <c r="BU1638" s="4"/>
      <c r="BV1638" s="4"/>
      <c r="BW1638" s="4"/>
    </row>
    <row r="1639" spans="1:75" ht="15.01" customHeight="1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 t="s">
        <v>200</v>
      </c>
      <c r="Q1639" s="4"/>
      <c r="R1639" s="4">
        <v>-22</v>
      </c>
      <c r="S1639" s="4">
        <v>22.2</v>
      </c>
      <c r="T1639" s="4"/>
      <c r="U1639" s="4"/>
      <c r="V1639" s="4"/>
      <c r="W1639" s="4"/>
      <c r="X1639" s="4" t="s">
        <v>201</v>
      </c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4"/>
      <c r="AV1639" s="4" t="s">
        <v>1839</v>
      </c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/>
      <c r="BI1639" s="4"/>
      <c r="BJ1639" s="4"/>
      <c r="BK1639" s="4"/>
      <c r="BL1639" s="4" t="b">
        <v>0</v>
      </c>
      <c r="BM1639" s="4"/>
      <c r="BN1639" s="4"/>
      <c r="BO1639" s="4"/>
      <c r="BP1639" s="4"/>
      <c r="BQ1639" s="4"/>
      <c r="BR1639" s="4"/>
      <c r="BS1639" s="4"/>
      <c r="BT1639" s="4"/>
      <c r="BU1639" s="4"/>
      <c r="BV1639" s="4"/>
      <c r="BW1639" s="4"/>
    </row>
    <row r="1640" spans="1:75" ht="15.01" customHeight="1">
      <c r="A1640" s="4" t="s">
        <v>209</v>
      </c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 t="s">
        <v>200</v>
      </c>
      <c r="Q1640" s="4"/>
      <c r="R1640" s="4"/>
      <c r="S1640" s="4"/>
      <c r="T1640" s="4"/>
      <c r="U1640" s="4"/>
      <c r="V1640" s="4"/>
      <c r="W1640" s="4"/>
      <c r="X1640" s="4" t="s">
        <v>201</v>
      </c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4"/>
      <c r="AU1640" s="4"/>
      <c r="AV1640" s="4" t="s">
        <v>1840</v>
      </c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4"/>
      <c r="BJ1640" s="4"/>
      <c r="BK1640" s="4"/>
      <c r="BL1640" s="4" t="b">
        <v>0</v>
      </c>
      <c r="BM1640" s="4"/>
      <c r="BN1640" s="4"/>
      <c r="BO1640" s="4"/>
      <c r="BP1640" s="4"/>
      <c r="BQ1640" s="4"/>
      <c r="BR1640" s="4"/>
      <c r="BS1640" s="4"/>
      <c r="BT1640" s="4"/>
      <c r="BU1640" s="4"/>
      <c r="BV1640" s="4"/>
      <c r="BW1640" s="4"/>
    </row>
    <row r="1641" spans="1:75" ht="15.01" customHeight="1">
      <c r="A1641" s="4" t="s">
        <v>209</v>
      </c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 t="s">
        <v>200</v>
      </c>
      <c r="Q1641" s="4"/>
      <c r="R1641" s="4"/>
      <c r="S1641" s="4"/>
      <c r="T1641" s="4"/>
      <c r="U1641" s="4"/>
      <c r="V1641" s="4"/>
      <c r="W1641" s="4"/>
      <c r="X1641" s="4" t="s">
        <v>201</v>
      </c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4" t="s">
        <v>1841</v>
      </c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  <c r="BH1641" s="4"/>
      <c r="BI1641" s="4"/>
      <c r="BJ1641" s="4"/>
      <c r="BK1641" s="4"/>
      <c r="BL1641" s="4" t="b">
        <v>0</v>
      </c>
      <c r="BM1641" s="4"/>
      <c r="BN1641" s="4"/>
      <c r="BO1641" s="4"/>
      <c r="BP1641" s="4"/>
      <c r="BQ1641" s="4"/>
      <c r="BR1641" s="4"/>
      <c r="BS1641" s="4"/>
      <c r="BT1641" s="4"/>
      <c r="BU1641" s="4"/>
      <c r="BV1641" s="4"/>
      <c r="BW1641" s="4"/>
    </row>
    <row r="1642" spans="1:75" ht="15.01" customHeight="1">
      <c r="A1642" s="4" t="s">
        <v>209</v>
      </c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 t="s">
        <v>200</v>
      </c>
      <c r="Q1642" s="4"/>
      <c r="R1642" s="4"/>
      <c r="S1642" s="4"/>
      <c r="T1642" s="4"/>
      <c r="U1642" s="4"/>
      <c r="V1642" s="4"/>
      <c r="W1642" s="4"/>
      <c r="X1642" s="4" t="s">
        <v>201</v>
      </c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 t="s">
        <v>1842</v>
      </c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  <c r="BJ1642" s="4"/>
      <c r="BK1642" s="4"/>
      <c r="BL1642" s="4" t="b">
        <v>0</v>
      </c>
      <c r="BM1642" s="4"/>
      <c r="BN1642" s="4"/>
      <c r="BO1642" s="4"/>
      <c r="BP1642" s="4"/>
      <c r="BQ1642" s="4"/>
      <c r="BR1642" s="4"/>
      <c r="BS1642" s="4"/>
      <c r="BT1642" s="4"/>
      <c r="BU1642" s="4"/>
      <c r="BV1642" s="4"/>
      <c r="BW1642" s="4"/>
    </row>
    <row r="1643" spans="1:75" ht="15.01" customHeight="1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 t="s">
        <v>200</v>
      </c>
      <c r="Q1643" s="4"/>
      <c r="R1643" s="4">
        <v>-25.4</v>
      </c>
      <c r="S1643" s="4">
        <v>3.2</v>
      </c>
      <c r="T1643" s="4"/>
      <c r="U1643" s="4"/>
      <c r="V1643" s="4"/>
      <c r="W1643" s="4"/>
      <c r="X1643" s="4" t="s">
        <v>201</v>
      </c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 t="s">
        <v>1843</v>
      </c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/>
      <c r="BI1643" s="4"/>
      <c r="BJ1643" s="4"/>
      <c r="BK1643" s="4"/>
      <c r="BL1643" s="4" t="b">
        <v>0</v>
      </c>
      <c r="BM1643" s="4"/>
      <c r="BN1643" s="4"/>
      <c r="BO1643" s="4"/>
      <c r="BP1643" s="4"/>
      <c r="BQ1643" s="4"/>
      <c r="BR1643" s="4"/>
      <c r="BS1643" s="4"/>
      <c r="BT1643" s="4"/>
      <c r="BU1643" s="4"/>
      <c r="BV1643" s="4"/>
      <c r="BW1643" s="4"/>
    </row>
    <row r="1644" spans="1:75" ht="15.01" customHeight="1">
      <c r="A1644" s="4"/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 t="s">
        <v>200</v>
      </c>
      <c r="Q1644" s="4"/>
      <c r="R1644" s="4">
        <v>-33</v>
      </c>
      <c r="S1644" s="4">
        <v>7.3</v>
      </c>
      <c r="T1644" s="4"/>
      <c r="U1644" s="4"/>
      <c r="V1644" s="4"/>
      <c r="W1644" s="4"/>
      <c r="X1644" s="4" t="s">
        <v>201</v>
      </c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 t="s">
        <v>1844</v>
      </c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  <c r="BJ1644" s="4"/>
      <c r="BK1644" s="4"/>
      <c r="BL1644" s="4" t="b">
        <v>0</v>
      </c>
      <c r="BM1644" s="4"/>
      <c r="BN1644" s="4"/>
      <c r="BO1644" s="4"/>
      <c r="BP1644" s="4"/>
      <c r="BQ1644" s="4"/>
      <c r="BR1644" s="4"/>
      <c r="BS1644" s="4"/>
      <c r="BT1644" s="4"/>
      <c r="BU1644" s="4"/>
      <c r="BV1644" s="4"/>
      <c r="BW1644" s="4"/>
    </row>
    <row r="1645" spans="1:75" ht="15.01" customHeight="1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 t="s">
        <v>200</v>
      </c>
      <c r="Q1645" s="4"/>
      <c r="R1645" s="4">
        <v>9.6</v>
      </c>
      <c r="S1645" s="4">
        <v>8.5</v>
      </c>
      <c r="T1645" s="4"/>
      <c r="U1645" s="4"/>
      <c r="V1645" s="4"/>
      <c r="W1645" s="4"/>
      <c r="X1645" s="4" t="s">
        <v>201</v>
      </c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4"/>
      <c r="AU1645" s="4"/>
      <c r="AV1645" s="4" t="s">
        <v>1845</v>
      </c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4"/>
      <c r="BJ1645" s="4"/>
      <c r="BK1645" s="4"/>
      <c r="BL1645" s="4" t="b">
        <v>0</v>
      </c>
      <c r="BM1645" s="4"/>
      <c r="BN1645" s="4"/>
      <c r="BO1645" s="4"/>
      <c r="BP1645" s="4"/>
      <c r="BQ1645" s="4"/>
      <c r="BR1645" s="4"/>
      <c r="BS1645" s="4"/>
      <c r="BT1645" s="4"/>
      <c r="BU1645" s="4"/>
      <c r="BV1645" s="4"/>
      <c r="BW1645" s="4"/>
    </row>
    <row r="1646" spans="1:75" ht="15.01" customHeight="1">
      <c r="A1646" s="4"/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 t="s">
        <v>200</v>
      </c>
      <c r="Q1646" s="4"/>
      <c r="R1646" s="4">
        <v>-12.7</v>
      </c>
      <c r="S1646" s="4">
        <v>9.800000000000001</v>
      </c>
      <c r="T1646" s="4"/>
      <c r="U1646" s="4"/>
      <c r="V1646" s="4"/>
      <c r="W1646" s="4"/>
      <c r="X1646" s="4" t="s">
        <v>201</v>
      </c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 t="s">
        <v>1846</v>
      </c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4"/>
      <c r="BJ1646" s="4"/>
      <c r="BK1646" s="4"/>
      <c r="BL1646" s="4" t="b">
        <v>0</v>
      </c>
      <c r="BM1646" s="4"/>
      <c r="BN1646" s="4"/>
      <c r="BO1646" s="4"/>
      <c r="BP1646" s="4"/>
      <c r="BQ1646" s="4"/>
      <c r="BR1646" s="4"/>
      <c r="BS1646" s="4"/>
      <c r="BT1646" s="4"/>
      <c r="BU1646" s="4"/>
      <c r="BV1646" s="4"/>
      <c r="BW1646" s="4"/>
    </row>
    <row r="1647" spans="1:75" ht="15.01" customHeight="1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 t="s">
        <v>200</v>
      </c>
      <c r="Q1647" s="4"/>
      <c r="R1647" s="4">
        <v>88.09999999999999</v>
      </c>
      <c r="S1647" s="4">
        <v>6.4</v>
      </c>
      <c r="T1647" s="4"/>
      <c r="U1647" s="4"/>
      <c r="V1647" s="4"/>
      <c r="W1647" s="4"/>
      <c r="X1647" s="4" t="s">
        <v>201</v>
      </c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4"/>
      <c r="AV1647" s="4" t="s">
        <v>1847</v>
      </c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/>
      <c r="BI1647" s="4"/>
      <c r="BJ1647" s="4"/>
      <c r="BK1647" s="4"/>
      <c r="BL1647" s="4" t="b">
        <v>0</v>
      </c>
      <c r="BM1647" s="4"/>
      <c r="BN1647" s="4"/>
      <c r="BO1647" s="4"/>
      <c r="BP1647" s="4"/>
      <c r="BQ1647" s="4"/>
      <c r="BR1647" s="4"/>
      <c r="BS1647" s="4"/>
      <c r="BT1647" s="4"/>
      <c r="BU1647" s="4"/>
      <c r="BV1647" s="4"/>
      <c r="BW1647" s="4"/>
    </row>
    <row r="1648" spans="1:75" ht="15.01" customHeight="1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 t="s">
        <v>200</v>
      </c>
      <c r="Q1648" s="4"/>
      <c r="R1648" s="4">
        <v>89</v>
      </c>
      <c r="S1648" s="4">
        <v>6.4</v>
      </c>
      <c r="T1648" s="4"/>
      <c r="U1648" s="4"/>
      <c r="V1648" s="4"/>
      <c r="W1648" s="4"/>
      <c r="X1648" s="4" t="s">
        <v>201</v>
      </c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 t="s">
        <v>1848</v>
      </c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4"/>
      <c r="BJ1648" s="4"/>
      <c r="BK1648" s="4"/>
      <c r="BL1648" s="4" t="b">
        <v>0</v>
      </c>
      <c r="BM1648" s="4"/>
      <c r="BN1648" s="4"/>
      <c r="BO1648" s="4"/>
      <c r="BP1648" s="4"/>
      <c r="BQ1648" s="4"/>
      <c r="BR1648" s="4"/>
      <c r="BS1648" s="4"/>
      <c r="BT1648" s="4"/>
      <c r="BU1648" s="4"/>
      <c r="BV1648" s="4"/>
      <c r="BW1648" s="4"/>
    </row>
    <row r="1649" spans="1:75" ht="15.01" customHeight="1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 t="s">
        <v>200</v>
      </c>
      <c r="Q1649" s="4"/>
      <c r="R1649" s="4">
        <v>-0.7</v>
      </c>
      <c r="S1649" s="4">
        <v>5.8</v>
      </c>
      <c r="T1649" s="4"/>
      <c r="U1649" s="4"/>
      <c r="V1649" s="4"/>
      <c r="W1649" s="4"/>
      <c r="X1649" s="4" t="s">
        <v>201</v>
      </c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 t="s">
        <v>1849</v>
      </c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/>
      <c r="BI1649" s="4"/>
      <c r="BJ1649" s="4"/>
      <c r="BK1649" s="4"/>
      <c r="BL1649" s="4" t="b">
        <v>0</v>
      </c>
      <c r="BM1649" s="4"/>
      <c r="BN1649" s="4"/>
      <c r="BO1649" s="4"/>
      <c r="BP1649" s="4"/>
      <c r="BQ1649" s="4"/>
      <c r="BR1649" s="4"/>
      <c r="BS1649" s="4"/>
      <c r="BT1649" s="4"/>
      <c r="BU1649" s="4"/>
      <c r="BV1649" s="4"/>
      <c r="BW1649" s="4"/>
    </row>
    <row r="1650" spans="1:75" ht="15.01" customHeight="1">
      <c r="A1650" s="4" t="s">
        <v>209</v>
      </c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 t="s">
        <v>200</v>
      </c>
      <c r="Q1650" s="4"/>
      <c r="R1650" s="4"/>
      <c r="S1650" s="4"/>
      <c r="T1650" s="4"/>
      <c r="U1650" s="4"/>
      <c r="V1650" s="4"/>
      <c r="W1650" s="4"/>
      <c r="X1650" s="4" t="s">
        <v>201</v>
      </c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 t="s">
        <v>1850</v>
      </c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4"/>
      <c r="BJ1650" s="4"/>
      <c r="BK1650" s="4"/>
      <c r="BL1650" s="4" t="b">
        <v>0</v>
      </c>
      <c r="BM1650" s="4"/>
      <c r="BN1650" s="4"/>
      <c r="BO1650" s="4"/>
      <c r="BP1650" s="4"/>
      <c r="BQ1650" s="4"/>
      <c r="BR1650" s="4"/>
      <c r="BS1650" s="4"/>
      <c r="BT1650" s="4"/>
      <c r="BU1650" s="4"/>
      <c r="BV1650" s="4"/>
      <c r="BW1650" s="4"/>
    </row>
    <row r="1651" spans="1:75" ht="15.01" customHeight="1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 t="s">
        <v>200</v>
      </c>
      <c r="Q1651" s="4"/>
      <c r="R1651" s="4">
        <v>-11</v>
      </c>
      <c r="S1651" s="4">
        <v>18.6</v>
      </c>
      <c r="T1651" s="4"/>
      <c r="U1651" s="4"/>
      <c r="V1651" s="4"/>
      <c r="W1651" s="4"/>
      <c r="X1651" s="4" t="s">
        <v>201</v>
      </c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4"/>
      <c r="AV1651" s="4" t="s">
        <v>1851</v>
      </c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/>
      <c r="BI1651" s="4"/>
      <c r="BJ1651" s="4"/>
      <c r="BK1651" s="4"/>
      <c r="BL1651" s="4" t="b">
        <v>0</v>
      </c>
      <c r="BM1651" s="4"/>
      <c r="BN1651" s="4"/>
      <c r="BO1651" s="4"/>
      <c r="BP1651" s="4"/>
      <c r="BQ1651" s="4"/>
      <c r="BR1651" s="4"/>
      <c r="BS1651" s="4"/>
      <c r="BT1651" s="4"/>
      <c r="BU1651" s="4"/>
      <c r="BV1651" s="4"/>
      <c r="BW1651" s="4"/>
    </row>
    <row r="1652" spans="1:75" ht="15.01" customHeight="1">
      <c r="A1652" s="4" t="s">
        <v>209</v>
      </c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 t="s">
        <v>200</v>
      </c>
      <c r="Q1652" s="4"/>
      <c r="R1652" s="4"/>
      <c r="S1652" s="4"/>
      <c r="T1652" s="4"/>
      <c r="U1652" s="4"/>
      <c r="V1652" s="4"/>
      <c r="W1652" s="4"/>
      <c r="X1652" s="4" t="s">
        <v>201</v>
      </c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 t="s">
        <v>1852</v>
      </c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4"/>
      <c r="BJ1652" s="4"/>
      <c r="BK1652" s="4"/>
      <c r="BL1652" s="4" t="b">
        <v>0</v>
      </c>
      <c r="BM1652" s="4"/>
      <c r="BN1652" s="4"/>
      <c r="BO1652" s="4"/>
      <c r="BP1652" s="4"/>
      <c r="BQ1652" s="4"/>
      <c r="BR1652" s="4"/>
      <c r="BS1652" s="4"/>
      <c r="BT1652" s="4"/>
      <c r="BU1652" s="4"/>
      <c r="BV1652" s="4"/>
      <c r="BW1652" s="4"/>
    </row>
    <row r="1653" spans="1:75" ht="15.01" customHeight="1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 t="s">
        <v>200</v>
      </c>
      <c r="Q1653" s="4"/>
      <c r="R1653" s="4">
        <v>-9.5</v>
      </c>
      <c r="S1653" s="4">
        <v>18.1</v>
      </c>
      <c r="T1653" s="4"/>
      <c r="U1653" s="4"/>
      <c r="V1653" s="4"/>
      <c r="W1653" s="4"/>
      <c r="X1653" s="4" t="s">
        <v>201</v>
      </c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4"/>
      <c r="AV1653" s="4" t="s">
        <v>1853</v>
      </c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/>
      <c r="BJ1653" s="4"/>
      <c r="BK1653" s="4"/>
      <c r="BL1653" s="4" t="b">
        <v>0</v>
      </c>
      <c r="BM1653" s="4"/>
      <c r="BN1653" s="4"/>
      <c r="BO1653" s="4"/>
      <c r="BP1653" s="4"/>
      <c r="BQ1653" s="4"/>
      <c r="BR1653" s="4"/>
      <c r="BS1653" s="4"/>
      <c r="BT1653" s="4"/>
      <c r="BU1653" s="4"/>
      <c r="BV1653" s="4"/>
      <c r="BW1653" s="4"/>
    </row>
    <row r="1654" spans="1:75" ht="15.01" customHeight="1">
      <c r="A1654" s="4"/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 t="s">
        <v>200</v>
      </c>
      <c r="Q1654" s="4"/>
      <c r="R1654" s="4">
        <v>-25.9</v>
      </c>
      <c r="S1654" s="4">
        <v>39.8</v>
      </c>
      <c r="T1654" s="4"/>
      <c r="U1654" s="4"/>
      <c r="V1654" s="4"/>
      <c r="W1654" s="4"/>
      <c r="X1654" s="4" t="s">
        <v>201</v>
      </c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 t="s">
        <v>1854</v>
      </c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J1654" s="4"/>
      <c r="BK1654" s="4"/>
      <c r="BL1654" s="4" t="b">
        <v>0</v>
      </c>
      <c r="BM1654" s="4"/>
      <c r="BN1654" s="4"/>
      <c r="BO1654" s="4"/>
      <c r="BP1654" s="4"/>
      <c r="BQ1654" s="4"/>
      <c r="BR1654" s="4"/>
      <c r="BS1654" s="4"/>
      <c r="BT1654" s="4"/>
      <c r="BU1654" s="4"/>
      <c r="BV1654" s="4"/>
      <c r="BW1654" s="4"/>
    </row>
    <row r="1655" spans="1:75" ht="15.01" customHeight="1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 t="s">
        <v>200</v>
      </c>
      <c r="Q1655" s="4"/>
      <c r="R1655" s="4">
        <v>19.6</v>
      </c>
      <c r="S1655" s="4">
        <v>37.9</v>
      </c>
      <c r="T1655" s="4"/>
      <c r="U1655" s="4"/>
      <c r="V1655" s="4"/>
      <c r="W1655" s="4"/>
      <c r="X1655" s="4" t="s">
        <v>201</v>
      </c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4"/>
      <c r="AV1655" s="4" t="s">
        <v>1855</v>
      </c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/>
      <c r="BJ1655" s="4"/>
      <c r="BK1655" s="4"/>
      <c r="BL1655" s="4" t="b">
        <v>0</v>
      </c>
      <c r="BM1655" s="4"/>
      <c r="BN1655" s="4"/>
      <c r="BO1655" s="4"/>
      <c r="BP1655" s="4"/>
      <c r="BQ1655" s="4"/>
      <c r="BR1655" s="4"/>
      <c r="BS1655" s="4"/>
      <c r="BT1655" s="4"/>
      <c r="BU1655" s="4"/>
      <c r="BV1655" s="4"/>
      <c r="BW1655" s="4"/>
    </row>
    <row r="1656" spans="1:75" ht="15.01" customHeight="1">
      <c r="A1656" s="4"/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 t="s">
        <v>200</v>
      </c>
      <c r="Q1656" s="4"/>
      <c r="R1656" s="4">
        <v>-2.6</v>
      </c>
      <c r="S1656" s="4">
        <v>38</v>
      </c>
      <c r="T1656" s="4"/>
      <c r="U1656" s="4"/>
      <c r="V1656" s="4"/>
      <c r="W1656" s="4"/>
      <c r="X1656" s="4" t="s">
        <v>201</v>
      </c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 t="s">
        <v>1856</v>
      </c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/>
      <c r="BJ1656" s="4"/>
      <c r="BK1656" s="4"/>
      <c r="BL1656" s="4" t="b">
        <v>0</v>
      </c>
      <c r="BM1656" s="4"/>
      <c r="BN1656" s="4"/>
      <c r="BO1656" s="4"/>
      <c r="BP1656" s="4"/>
      <c r="BQ1656" s="4"/>
      <c r="BR1656" s="4"/>
      <c r="BS1656" s="4"/>
      <c r="BT1656" s="4"/>
      <c r="BU1656" s="4"/>
      <c r="BV1656" s="4"/>
      <c r="BW1656" s="4"/>
    </row>
    <row r="1657" spans="1:75" ht="15.01" customHeight="1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 t="s">
        <v>200</v>
      </c>
      <c r="Q1657" s="4"/>
      <c r="R1657" s="4">
        <v>-2.6</v>
      </c>
      <c r="S1657" s="4">
        <v>6.1</v>
      </c>
      <c r="T1657" s="4"/>
      <c r="U1657" s="4"/>
      <c r="V1657" s="4"/>
      <c r="W1657" s="4"/>
      <c r="X1657" s="4" t="s">
        <v>201</v>
      </c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 t="s">
        <v>1857</v>
      </c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  <c r="BH1657" s="4"/>
      <c r="BI1657" s="4"/>
      <c r="BJ1657" s="4"/>
      <c r="BK1657" s="4"/>
      <c r="BL1657" s="4" t="b">
        <v>0</v>
      </c>
      <c r="BM1657" s="4"/>
      <c r="BN1657" s="4"/>
      <c r="BO1657" s="4"/>
      <c r="BP1657" s="4"/>
      <c r="BQ1657" s="4"/>
      <c r="BR1657" s="4"/>
      <c r="BS1657" s="4"/>
      <c r="BT1657" s="4"/>
      <c r="BU1657" s="4"/>
      <c r="BV1657" s="4"/>
      <c r="BW1657" s="4"/>
    </row>
    <row r="1658" spans="1:75" ht="15.01" customHeight="1">
      <c r="A1658" s="4" t="s">
        <v>209</v>
      </c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 t="s">
        <v>200</v>
      </c>
      <c r="Q1658" s="4"/>
      <c r="R1658" s="4"/>
      <c r="S1658" s="4"/>
      <c r="T1658" s="4"/>
      <c r="U1658" s="4"/>
      <c r="V1658" s="4"/>
      <c r="W1658" s="4"/>
      <c r="X1658" s="4" t="s">
        <v>201</v>
      </c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 t="s">
        <v>1858</v>
      </c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/>
      <c r="BJ1658" s="4"/>
      <c r="BK1658" s="4"/>
      <c r="BL1658" s="4" t="b">
        <v>0</v>
      </c>
      <c r="BM1658" s="4"/>
      <c r="BN1658" s="4"/>
      <c r="BO1658" s="4"/>
      <c r="BP1658" s="4"/>
      <c r="BQ1658" s="4"/>
      <c r="BR1658" s="4"/>
      <c r="BS1658" s="4"/>
      <c r="BT1658" s="4"/>
      <c r="BU1658" s="4"/>
      <c r="BV1658" s="4"/>
      <c r="BW1658" s="4"/>
    </row>
    <row r="1659" spans="1:75" ht="15.01" customHeight="1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 t="s">
        <v>200</v>
      </c>
      <c r="Q1659" s="4"/>
      <c r="R1659" s="4">
        <v>1.7</v>
      </c>
      <c r="S1659" s="4">
        <v>2.9</v>
      </c>
      <c r="T1659" s="4"/>
      <c r="U1659" s="4"/>
      <c r="V1659" s="4"/>
      <c r="W1659" s="4"/>
      <c r="X1659" s="4" t="s">
        <v>201</v>
      </c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 t="s">
        <v>1859</v>
      </c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  <c r="BJ1659" s="4"/>
      <c r="BK1659" s="4"/>
      <c r="BL1659" s="4" t="b">
        <v>0</v>
      </c>
      <c r="BM1659" s="4"/>
      <c r="BN1659" s="4"/>
      <c r="BO1659" s="4"/>
      <c r="BP1659" s="4"/>
      <c r="BQ1659" s="4"/>
      <c r="BR1659" s="4"/>
      <c r="BS1659" s="4"/>
      <c r="BT1659" s="4"/>
      <c r="BU1659" s="4"/>
      <c r="BV1659" s="4"/>
      <c r="BW1659" s="4"/>
    </row>
    <row r="1660" spans="1:75" ht="15.01" customHeight="1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 t="s">
        <v>200</v>
      </c>
      <c r="Q1660" s="4"/>
      <c r="R1660" s="4">
        <v>-7.4</v>
      </c>
      <c r="S1660" s="4">
        <v>13.1</v>
      </c>
      <c r="T1660" s="4"/>
      <c r="U1660" s="4"/>
      <c r="V1660" s="4"/>
      <c r="W1660" s="4"/>
      <c r="X1660" s="4" t="s">
        <v>201</v>
      </c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 t="s">
        <v>1860</v>
      </c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  <c r="BH1660" s="4"/>
      <c r="BI1660" s="4"/>
      <c r="BJ1660" s="4"/>
      <c r="BK1660" s="4"/>
      <c r="BL1660" s="4" t="b">
        <v>0</v>
      </c>
      <c r="BM1660" s="4"/>
      <c r="BN1660" s="4"/>
      <c r="BO1660" s="4"/>
      <c r="BP1660" s="4"/>
      <c r="BQ1660" s="4"/>
      <c r="BR1660" s="4"/>
      <c r="BS1660" s="4"/>
      <c r="BT1660" s="4"/>
      <c r="BU1660" s="4"/>
      <c r="BV1660" s="4"/>
      <c r="BW1660" s="4"/>
    </row>
    <row r="1661" spans="1:75" ht="15.01" customHeight="1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 t="s">
        <v>200</v>
      </c>
      <c r="Q1661" s="4"/>
      <c r="R1661" s="4">
        <v>-15.4</v>
      </c>
      <c r="S1661" s="4">
        <v>13.4</v>
      </c>
      <c r="T1661" s="4"/>
      <c r="U1661" s="4"/>
      <c r="V1661" s="4"/>
      <c r="W1661" s="4"/>
      <c r="X1661" s="4" t="s">
        <v>201</v>
      </c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  <c r="AT1661" s="4"/>
      <c r="AU1661" s="4"/>
      <c r="AV1661" s="4" t="s">
        <v>1861</v>
      </c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  <c r="BJ1661" s="4"/>
      <c r="BK1661" s="4"/>
      <c r="BL1661" s="4" t="b">
        <v>0</v>
      </c>
      <c r="BM1661" s="4"/>
      <c r="BN1661" s="4"/>
      <c r="BO1661" s="4"/>
      <c r="BP1661" s="4"/>
      <c r="BQ1661" s="4"/>
      <c r="BR1661" s="4"/>
      <c r="BS1661" s="4"/>
      <c r="BT1661" s="4"/>
      <c r="BU1661" s="4"/>
      <c r="BV1661" s="4"/>
      <c r="BW1661" s="4"/>
    </row>
    <row r="1662" spans="1:75" ht="15.01" customHeight="1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 t="s">
        <v>200</v>
      </c>
      <c r="Q1662" s="4"/>
      <c r="R1662" s="4">
        <v>-32</v>
      </c>
      <c r="S1662" s="4">
        <v>14.6</v>
      </c>
      <c r="T1662" s="4"/>
      <c r="U1662" s="4"/>
      <c r="V1662" s="4"/>
      <c r="W1662" s="4"/>
      <c r="X1662" s="4" t="s">
        <v>201</v>
      </c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 t="s">
        <v>1862</v>
      </c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/>
      <c r="BK1662" s="4"/>
      <c r="BL1662" s="4" t="b">
        <v>0</v>
      </c>
      <c r="BM1662" s="4"/>
      <c r="BN1662" s="4"/>
      <c r="BO1662" s="4"/>
      <c r="BP1662" s="4"/>
      <c r="BQ1662" s="4"/>
      <c r="BR1662" s="4"/>
      <c r="BS1662" s="4"/>
      <c r="BT1662" s="4"/>
      <c r="BU1662" s="4"/>
      <c r="BV1662" s="4"/>
      <c r="BW1662" s="4"/>
    </row>
    <row r="1663" spans="1:75" ht="15.01" customHeight="1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 t="s">
        <v>200</v>
      </c>
      <c r="Q1663" s="4"/>
      <c r="R1663" s="4">
        <v>-443.3</v>
      </c>
      <c r="S1663" s="4">
        <v>16.6</v>
      </c>
      <c r="T1663" s="4"/>
      <c r="U1663" s="4"/>
      <c r="V1663" s="4"/>
      <c r="W1663" s="4"/>
      <c r="X1663" s="4" t="s">
        <v>201</v>
      </c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4"/>
      <c r="AV1663" s="4" t="s">
        <v>1863</v>
      </c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  <c r="BH1663" s="4"/>
      <c r="BI1663" s="4"/>
      <c r="BJ1663" s="4"/>
      <c r="BK1663" s="4"/>
      <c r="BL1663" s="4" t="b">
        <v>0</v>
      </c>
      <c r="BM1663" s="4"/>
      <c r="BN1663" s="4"/>
      <c r="BO1663" s="4"/>
      <c r="BP1663" s="4"/>
      <c r="BQ1663" s="4"/>
      <c r="BR1663" s="4"/>
      <c r="BS1663" s="4"/>
      <c r="BT1663" s="4"/>
      <c r="BU1663" s="4"/>
      <c r="BV1663" s="4"/>
      <c r="BW1663" s="4"/>
    </row>
    <row r="1664" spans="1:75" ht="15.01" customHeight="1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 t="s">
        <v>200</v>
      </c>
      <c r="Q1664" s="4"/>
      <c r="R1664" s="4">
        <v>-9.1</v>
      </c>
      <c r="S1664" s="4">
        <v>5.8</v>
      </c>
      <c r="T1664" s="4"/>
      <c r="U1664" s="4"/>
      <c r="V1664" s="4"/>
      <c r="W1664" s="4"/>
      <c r="X1664" s="4" t="s">
        <v>201</v>
      </c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 t="s">
        <v>1864</v>
      </c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4"/>
      <c r="BL1664" s="4" t="b">
        <v>0</v>
      </c>
      <c r="BM1664" s="4"/>
      <c r="BN1664" s="4"/>
      <c r="BO1664" s="4"/>
      <c r="BP1664" s="4"/>
      <c r="BQ1664" s="4"/>
      <c r="BR1664" s="4"/>
      <c r="BS1664" s="4"/>
      <c r="BT1664" s="4"/>
      <c r="BU1664" s="4"/>
      <c r="BV1664" s="4"/>
      <c r="BW1664" s="4"/>
    </row>
    <row r="1665" spans="1:75" ht="15.01" customHeight="1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 t="s">
        <v>200</v>
      </c>
      <c r="Q1665" s="4"/>
      <c r="R1665" s="4">
        <v>-162.3</v>
      </c>
      <c r="S1665" s="4">
        <v>10.4</v>
      </c>
      <c r="T1665" s="4"/>
      <c r="U1665" s="4"/>
      <c r="V1665" s="4"/>
      <c r="W1665" s="4"/>
      <c r="X1665" s="4" t="s">
        <v>201</v>
      </c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 t="s">
        <v>1865</v>
      </c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  <c r="BH1665" s="4"/>
      <c r="BI1665" s="4"/>
      <c r="BJ1665" s="4"/>
      <c r="BK1665" s="4"/>
      <c r="BL1665" s="4" t="b">
        <v>0</v>
      </c>
      <c r="BM1665" s="4"/>
      <c r="BN1665" s="4"/>
      <c r="BO1665" s="4"/>
      <c r="BP1665" s="4"/>
      <c r="BQ1665" s="4"/>
      <c r="BR1665" s="4"/>
      <c r="BS1665" s="4"/>
      <c r="BT1665" s="4"/>
      <c r="BU1665" s="4"/>
      <c r="BV1665" s="4"/>
      <c r="BW1665" s="4"/>
    </row>
    <row r="1666" spans="1:75" ht="15.01" customHeight="1">
      <c r="A1666" s="4" t="s">
        <v>209</v>
      </c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 t="s">
        <v>200</v>
      </c>
      <c r="Q1666" s="4"/>
      <c r="R1666" s="4"/>
      <c r="S1666" s="4"/>
      <c r="T1666" s="4"/>
      <c r="U1666" s="4"/>
      <c r="V1666" s="4"/>
      <c r="W1666" s="4"/>
      <c r="X1666" s="4" t="s">
        <v>201</v>
      </c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 t="s">
        <v>1866</v>
      </c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J1666" s="4"/>
      <c r="BK1666" s="4"/>
      <c r="BL1666" s="4" t="b">
        <v>0</v>
      </c>
      <c r="BM1666" s="4"/>
      <c r="BN1666" s="4"/>
      <c r="BO1666" s="4"/>
      <c r="BP1666" s="4"/>
      <c r="BQ1666" s="4"/>
      <c r="BR1666" s="4"/>
      <c r="BS1666" s="4"/>
      <c r="BT1666" s="4"/>
      <c r="BU1666" s="4"/>
      <c r="BV1666" s="4"/>
      <c r="BW1666" s="4"/>
    </row>
    <row r="1667" spans="1:75" ht="15.01" customHeight="1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 t="s">
        <v>200</v>
      </c>
      <c r="Q1667" s="4"/>
      <c r="R1667" s="4">
        <v>-12.8</v>
      </c>
      <c r="S1667" s="4">
        <v>6.4</v>
      </c>
      <c r="T1667" s="4"/>
      <c r="U1667" s="4"/>
      <c r="V1667" s="4"/>
      <c r="W1667" s="4"/>
      <c r="X1667" s="4" t="s">
        <v>201</v>
      </c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 t="s">
        <v>1867</v>
      </c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  <c r="BH1667" s="4"/>
      <c r="BI1667" s="4"/>
      <c r="BJ1667" s="4"/>
      <c r="BK1667" s="4"/>
      <c r="BL1667" s="4" t="b">
        <v>0</v>
      </c>
      <c r="BM1667" s="4"/>
      <c r="BN1667" s="4"/>
      <c r="BO1667" s="4"/>
      <c r="BP1667" s="4"/>
      <c r="BQ1667" s="4"/>
      <c r="BR1667" s="4"/>
      <c r="BS1667" s="4"/>
      <c r="BT1667" s="4"/>
      <c r="BU1667" s="4"/>
      <c r="BV1667" s="4"/>
      <c r="BW1667" s="4"/>
    </row>
    <row r="1668" spans="1:75" ht="15.01" customHeight="1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 t="s">
        <v>200</v>
      </c>
      <c r="Q1668" s="4"/>
      <c r="R1668" s="4">
        <v>-12.2</v>
      </c>
      <c r="S1668" s="4">
        <v>6.7</v>
      </c>
      <c r="T1668" s="4"/>
      <c r="U1668" s="4"/>
      <c r="V1668" s="4"/>
      <c r="W1668" s="4"/>
      <c r="X1668" s="4" t="s">
        <v>201</v>
      </c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  <c r="AT1668" s="4"/>
      <c r="AU1668" s="4"/>
      <c r="AV1668" s="4" t="s">
        <v>1868</v>
      </c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4"/>
      <c r="BJ1668" s="4"/>
      <c r="BK1668" s="4"/>
      <c r="BL1668" s="4" t="b">
        <v>0</v>
      </c>
      <c r="BM1668" s="4"/>
      <c r="BN1668" s="4"/>
      <c r="BO1668" s="4"/>
      <c r="BP1668" s="4"/>
      <c r="BQ1668" s="4"/>
      <c r="BR1668" s="4"/>
      <c r="BS1668" s="4"/>
      <c r="BT1668" s="4"/>
      <c r="BU1668" s="4"/>
      <c r="BV1668" s="4"/>
      <c r="BW1668" s="4"/>
    </row>
    <row r="1669" spans="1:75" ht="15.01" customHeight="1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 t="s">
        <v>200</v>
      </c>
      <c r="Q1669" s="4"/>
      <c r="R1669" s="4">
        <v>43.4</v>
      </c>
      <c r="S1669" s="4">
        <v>3.8</v>
      </c>
      <c r="T1669" s="4"/>
      <c r="U1669" s="4"/>
      <c r="V1669" s="4"/>
      <c r="W1669" s="4"/>
      <c r="X1669" s="4" t="s">
        <v>201</v>
      </c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4"/>
      <c r="AV1669" s="4" t="s">
        <v>1869</v>
      </c>
      <c r="AW1669" s="4"/>
      <c r="AX1669" s="4"/>
      <c r="AY1669" s="4"/>
      <c r="AZ1669" s="4"/>
      <c r="BA1669" s="4"/>
      <c r="BB1669" s="4"/>
      <c r="BC1669" s="4"/>
      <c r="BD1669" s="4"/>
      <c r="BE1669" s="4"/>
      <c r="BF1669" s="4"/>
      <c r="BG1669" s="4"/>
      <c r="BH1669" s="4"/>
      <c r="BI1669" s="4"/>
      <c r="BJ1669" s="4"/>
      <c r="BK1669" s="4"/>
      <c r="BL1669" s="4" t="b">
        <v>0</v>
      </c>
      <c r="BM1669" s="4"/>
      <c r="BN1669" s="4"/>
      <c r="BO1669" s="4"/>
      <c r="BP1669" s="4"/>
      <c r="BQ1669" s="4"/>
      <c r="BR1669" s="4"/>
      <c r="BS1669" s="4"/>
      <c r="BT1669" s="4"/>
      <c r="BU1669" s="4"/>
      <c r="BV1669" s="4"/>
      <c r="BW1669" s="4"/>
    </row>
    <row r="1670" spans="1:75" ht="15.01" customHeight="1">
      <c r="A1670" s="4" t="s">
        <v>209</v>
      </c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 t="s">
        <v>200</v>
      </c>
      <c r="Q1670" s="4"/>
      <c r="R1670" s="4"/>
      <c r="S1670" s="4"/>
      <c r="T1670" s="4"/>
      <c r="U1670" s="4"/>
      <c r="V1670" s="4"/>
      <c r="W1670" s="4"/>
      <c r="X1670" s="4" t="s">
        <v>201</v>
      </c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 t="s">
        <v>1870</v>
      </c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  <c r="BH1670" s="4"/>
      <c r="BI1670" s="4"/>
      <c r="BJ1670" s="4"/>
      <c r="BK1670" s="4"/>
      <c r="BL1670" s="4" t="b">
        <v>0</v>
      </c>
      <c r="BM1670" s="4"/>
      <c r="BN1670" s="4"/>
      <c r="BO1670" s="4"/>
      <c r="BP1670" s="4"/>
      <c r="BQ1670" s="4"/>
      <c r="BR1670" s="4"/>
      <c r="BS1670" s="4"/>
      <c r="BT1670" s="4"/>
      <c r="BU1670" s="4"/>
      <c r="BV1670" s="4"/>
      <c r="BW1670" s="4"/>
    </row>
    <row r="1671" spans="1:75" ht="15.01" customHeight="1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 t="s">
        <v>200</v>
      </c>
      <c r="Q1671" s="4"/>
      <c r="R1671" s="4">
        <v>-14.4</v>
      </c>
      <c r="S1671" s="4">
        <v>4.6</v>
      </c>
      <c r="T1671" s="4"/>
      <c r="U1671" s="4"/>
      <c r="V1671" s="4"/>
      <c r="W1671" s="4"/>
      <c r="X1671" s="4" t="s">
        <v>201</v>
      </c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  <c r="AT1671" s="4"/>
      <c r="AU1671" s="4"/>
      <c r="AV1671" s="4" t="s">
        <v>1871</v>
      </c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  <c r="BH1671" s="4"/>
      <c r="BI1671" s="4"/>
      <c r="BJ1671" s="4"/>
      <c r="BK1671" s="4"/>
      <c r="BL1671" s="4" t="b">
        <v>0</v>
      </c>
      <c r="BM1671" s="4"/>
      <c r="BN1671" s="4"/>
      <c r="BO1671" s="4"/>
      <c r="BP1671" s="4"/>
      <c r="BQ1671" s="4"/>
      <c r="BR1671" s="4"/>
      <c r="BS1671" s="4"/>
      <c r="BT1671" s="4"/>
      <c r="BU1671" s="4"/>
      <c r="BV1671" s="4"/>
      <c r="BW1671" s="4"/>
    </row>
    <row r="1672" spans="1:75" ht="15.01" customHeight="1">
      <c r="A1672" s="4" t="s">
        <v>209</v>
      </c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 t="s">
        <v>200</v>
      </c>
      <c r="Q1672" s="4"/>
      <c r="R1672" s="4"/>
      <c r="S1672" s="4"/>
      <c r="T1672" s="4"/>
      <c r="U1672" s="4"/>
      <c r="V1672" s="4"/>
      <c r="W1672" s="4"/>
      <c r="X1672" s="4" t="s">
        <v>201</v>
      </c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4"/>
      <c r="AV1672" s="4" t="s">
        <v>1872</v>
      </c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  <c r="BH1672" s="4"/>
      <c r="BI1672" s="4"/>
      <c r="BJ1672" s="4"/>
      <c r="BK1672" s="4"/>
      <c r="BL1672" s="4" t="b">
        <v>0</v>
      </c>
      <c r="BM1672" s="4"/>
      <c r="BN1672" s="4"/>
      <c r="BO1672" s="4"/>
      <c r="BP1672" s="4"/>
      <c r="BQ1672" s="4"/>
      <c r="BR1672" s="4"/>
      <c r="BS1672" s="4"/>
      <c r="BT1672" s="4"/>
      <c r="BU1672" s="4"/>
      <c r="BV1672" s="4"/>
      <c r="BW1672" s="4"/>
    </row>
    <row r="1673" spans="1:75" ht="15.01" customHeight="1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 t="s">
        <v>200</v>
      </c>
      <c r="Q1673" s="4"/>
      <c r="R1673" s="4">
        <v>-14</v>
      </c>
      <c r="S1673" s="4">
        <v>5.8</v>
      </c>
      <c r="T1673" s="4"/>
      <c r="U1673" s="4"/>
      <c r="V1673" s="4"/>
      <c r="W1673" s="4"/>
      <c r="X1673" s="4" t="s">
        <v>201</v>
      </c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  <c r="AT1673" s="4"/>
      <c r="AU1673" s="4"/>
      <c r="AV1673" s="4" t="s">
        <v>1873</v>
      </c>
      <c r="AW1673" s="4"/>
      <c r="AX1673" s="4"/>
      <c r="AY1673" s="4"/>
      <c r="AZ1673" s="4"/>
      <c r="BA1673" s="4"/>
      <c r="BB1673" s="4"/>
      <c r="BC1673" s="4"/>
      <c r="BD1673" s="4"/>
      <c r="BE1673" s="4"/>
      <c r="BF1673" s="4"/>
      <c r="BG1673" s="4"/>
      <c r="BH1673" s="4"/>
      <c r="BI1673" s="4"/>
      <c r="BJ1673" s="4"/>
      <c r="BK1673" s="4"/>
      <c r="BL1673" s="4" t="b">
        <v>0</v>
      </c>
      <c r="BM1673" s="4"/>
      <c r="BN1673" s="4"/>
      <c r="BO1673" s="4"/>
      <c r="BP1673" s="4"/>
      <c r="BQ1673" s="4"/>
      <c r="BR1673" s="4"/>
      <c r="BS1673" s="4"/>
      <c r="BT1673" s="4"/>
      <c r="BU1673" s="4"/>
      <c r="BV1673" s="4"/>
      <c r="BW1673" s="4"/>
    </row>
    <row r="1674" spans="1:75" ht="15.01" customHeight="1">
      <c r="A1674" s="4" t="s">
        <v>209</v>
      </c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 t="s">
        <v>200</v>
      </c>
      <c r="Q1674" s="4"/>
      <c r="R1674" s="4"/>
      <c r="S1674" s="4"/>
      <c r="T1674" s="4"/>
      <c r="U1674" s="4"/>
      <c r="V1674" s="4"/>
      <c r="W1674" s="4"/>
      <c r="X1674" s="4" t="s">
        <v>201</v>
      </c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4"/>
      <c r="AP1674" s="4"/>
      <c r="AQ1674" s="4"/>
      <c r="AR1674" s="4"/>
      <c r="AS1674" s="4"/>
      <c r="AT1674" s="4"/>
      <c r="AU1674" s="4"/>
      <c r="AV1674" s="4" t="s">
        <v>1874</v>
      </c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  <c r="BH1674" s="4"/>
      <c r="BI1674" s="4"/>
      <c r="BJ1674" s="4"/>
      <c r="BK1674" s="4"/>
      <c r="BL1674" s="4" t="b">
        <v>0</v>
      </c>
      <c r="BM1674" s="4"/>
      <c r="BN1674" s="4"/>
      <c r="BO1674" s="4"/>
      <c r="BP1674" s="4"/>
      <c r="BQ1674" s="4"/>
      <c r="BR1674" s="4"/>
      <c r="BS1674" s="4"/>
      <c r="BT1674" s="4"/>
      <c r="BU1674" s="4"/>
      <c r="BV1674" s="4"/>
      <c r="BW1674" s="4"/>
    </row>
    <row r="1675" spans="1:75" ht="15.01" customHeight="1">
      <c r="A1675" s="4" t="s">
        <v>209</v>
      </c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 t="s">
        <v>200</v>
      </c>
      <c r="Q1675" s="4"/>
      <c r="R1675" s="4"/>
      <c r="S1675" s="4"/>
      <c r="T1675" s="4"/>
      <c r="U1675" s="4"/>
      <c r="V1675" s="4"/>
      <c r="W1675" s="4"/>
      <c r="X1675" s="4" t="s">
        <v>201</v>
      </c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4"/>
      <c r="AU1675" s="4"/>
      <c r="AV1675" s="4" t="s">
        <v>1875</v>
      </c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  <c r="BH1675" s="4"/>
      <c r="BI1675" s="4"/>
      <c r="BJ1675" s="4"/>
      <c r="BK1675" s="4"/>
      <c r="BL1675" s="4" t="b">
        <v>0</v>
      </c>
      <c r="BM1675" s="4"/>
      <c r="BN1675" s="4"/>
      <c r="BO1675" s="4"/>
      <c r="BP1675" s="4"/>
      <c r="BQ1675" s="4"/>
      <c r="BR1675" s="4"/>
      <c r="BS1675" s="4"/>
      <c r="BT1675" s="4"/>
      <c r="BU1675" s="4"/>
      <c r="BV1675" s="4"/>
      <c r="BW1675" s="4"/>
    </row>
    <row r="1676" spans="1:75" ht="15.01" customHeight="1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 t="s">
        <v>200</v>
      </c>
      <c r="Q1676" s="4"/>
      <c r="R1676" s="4">
        <v>4.7</v>
      </c>
      <c r="S1676" s="4">
        <v>6.7</v>
      </c>
      <c r="T1676" s="4"/>
      <c r="U1676" s="4"/>
      <c r="V1676" s="4"/>
      <c r="W1676" s="4"/>
      <c r="X1676" s="4" t="s">
        <v>201</v>
      </c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4" t="s">
        <v>1876</v>
      </c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4"/>
      <c r="BJ1676" s="4"/>
      <c r="BK1676" s="4"/>
      <c r="BL1676" s="4" t="b">
        <v>0</v>
      </c>
      <c r="BM1676" s="4"/>
      <c r="BN1676" s="4"/>
      <c r="BO1676" s="4"/>
      <c r="BP1676" s="4"/>
      <c r="BQ1676" s="4"/>
      <c r="BR1676" s="4"/>
      <c r="BS1676" s="4"/>
      <c r="BT1676" s="4"/>
      <c r="BU1676" s="4"/>
      <c r="BV1676" s="4"/>
      <c r="BW1676" s="4"/>
    </row>
    <row r="1677" spans="1:75" ht="15.01" customHeight="1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 t="s">
        <v>200</v>
      </c>
      <c r="Q1677" s="4"/>
      <c r="R1677" s="4">
        <v>18</v>
      </c>
      <c r="S1677" s="4">
        <v>2.4</v>
      </c>
      <c r="T1677" s="4"/>
      <c r="U1677" s="4"/>
      <c r="V1677" s="4"/>
      <c r="W1677" s="4"/>
      <c r="X1677" s="4" t="s">
        <v>201</v>
      </c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4"/>
      <c r="AP1677" s="4"/>
      <c r="AQ1677" s="4"/>
      <c r="AR1677" s="4"/>
      <c r="AS1677" s="4"/>
      <c r="AT1677" s="4"/>
      <c r="AU1677" s="4"/>
      <c r="AV1677" s="4" t="s">
        <v>1877</v>
      </c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  <c r="BH1677" s="4"/>
      <c r="BI1677" s="4"/>
      <c r="BJ1677" s="4"/>
      <c r="BK1677" s="4"/>
      <c r="BL1677" s="4" t="b">
        <v>0</v>
      </c>
      <c r="BM1677" s="4"/>
      <c r="BN1677" s="4"/>
      <c r="BO1677" s="4"/>
      <c r="BP1677" s="4"/>
      <c r="BQ1677" s="4"/>
      <c r="BR1677" s="4"/>
      <c r="BS1677" s="4"/>
      <c r="BT1677" s="4"/>
      <c r="BU1677" s="4"/>
      <c r="BV1677" s="4"/>
      <c r="BW1677" s="4"/>
    </row>
    <row r="1678" spans="1:75" ht="15.01" customHeight="1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 t="s">
        <v>200</v>
      </c>
      <c r="Q1678" s="4"/>
      <c r="R1678" s="4">
        <v>19</v>
      </c>
      <c r="S1678" s="4">
        <v>2.5</v>
      </c>
      <c r="T1678" s="4"/>
      <c r="U1678" s="4"/>
      <c r="V1678" s="4"/>
      <c r="W1678" s="4"/>
      <c r="X1678" s="4" t="s">
        <v>201</v>
      </c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4"/>
      <c r="AP1678" s="4"/>
      <c r="AQ1678" s="4"/>
      <c r="AR1678" s="4"/>
      <c r="AS1678" s="4"/>
      <c r="AT1678" s="4"/>
      <c r="AU1678" s="4"/>
      <c r="AV1678" s="4" t="s">
        <v>1878</v>
      </c>
      <c r="AW1678" s="4"/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  <c r="BH1678" s="4"/>
      <c r="BI1678" s="4"/>
      <c r="BJ1678" s="4"/>
      <c r="BK1678" s="4"/>
      <c r="BL1678" s="4" t="b">
        <v>0</v>
      </c>
      <c r="BM1678" s="4"/>
      <c r="BN1678" s="4"/>
      <c r="BO1678" s="4"/>
      <c r="BP1678" s="4"/>
      <c r="BQ1678" s="4"/>
      <c r="BR1678" s="4"/>
      <c r="BS1678" s="4"/>
      <c r="BT1678" s="4"/>
      <c r="BU1678" s="4"/>
      <c r="BV1678" s="4"/>
      <c r="BW1678" s="4"/>
    </row>
    <row r="1679" spans="1:75" ht="15.01" customHeight="1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 t="s">
        <v>200</v>
      </c>
      <c r="Q1679" s="4"/>
      <c r="R1679" s="4">
        <v>19.4</v>
      </c>
      <c r="S1679" s="4">
        <v>7.1</v>
      </c>
      <c r="T1679" s="4"/>
      <c r="U1679" s="4"/>
      <c r="V1679" s="4"/>
      <c r="W1679" s="4"/>
      <c r="X1679" s="4" t="s">
        <v>201</v>
      </c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4"/>
      <c r="AP1679" s="4"/>
      <c r="AQ1679" s="4"/>
      <c r="AR1679" s="4"/>
      <c r="AS1679" s="4"/>
      <c r="AT1679" s="4"/>
      <c r="AU1679" s="4"/>
      <c r="AV1679" s="4" t="s">
        <v>1879</v>
      </c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  <c r="BH1679" s="4"/>
      <c r="BI1679" s="4"/>
      <c r="BJ1679" s="4"/>
      <c r="BK1679" s="4"/>
      <c r="BL1679" s="4" t="b">
        <v>0</v>
      </c>
      <c r="BM1679" s="4"/>
      <c r="BN1679" s="4"/>
      <c r="BO1679" s="4"/>
      <c r="BP1679" s="4"/>
      <c r="BQ1679" s="4"/>
      <c r="BR1679" s="4"/>
      <c r="BS1679" s="4"/>
      <c r="BT1679" s="4"/>
      <c r="BU1679" s="4"/>
      <c r="BV1679" s="4"/>
      <c r="BW1679" s="4"/>
    </row>
    <row r="1680" spans="1:75" ht="15.01" customHeight="1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 t="s">
        <v>200</v>
      </c>
      <c r="Q1680" s="4"/>
      <c r="R1680" s="4">
        <v>16.9</v>
      </c>
      <c r="S1680" s="4">
        <v>30.5</v>
      </c>
      <c r="T1680" s="4"/>
      <c r="U1680" s="4"/>
      <c r="V1680" s="4"/>
      <c r="W1680" s="4"/>
      <c r="X1680" s="4" t="s">
        <v>201</v>
      </c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4"/>
      <c r="AV1680" s="4" t="s">
        <v>1880</v>
      </c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  <c r="BH1680" s="4"/>
      <c r="BI1680" s="4"/>
      <c r="BJ1680" s="4"/>
      <c r="BK1680" s="4"/>
      <c r="BL1680" s="4" t="b">
        <v>0</v>
      </c>
      <c r="BM1680" s="4"/>
      <c r="BN1680" s="4"/>
      <c r="BO1680" s="4"/>
      <c r="BP1680" s="4"/>
      <c r="BQ1680" s="4"/>
      <c r="BR1680" s="4"/>
      <c r="BS1680" s="4"/>
      <c r="BT1680" s="4"/>
      <c r="BU1680" s="4"/>
      <c r="BV1680" s="4"/>
      <c r="BW1680" s="4"/>
    </row>
    <row r="1681" spans="1:75" ht="15.01" customHeight="1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 t="s">
        <v>200</v>
      </c>
      <c r="Q1681" s="4"/>
      <c r="R1681" s="4">
        <v>-6.7</v>
      </c>
      <c r="S1681" s="4">
        <v>3.4</v>
      </c>
      <c r="T1681" s="4"/>
      <c r="U1681" s="4"/>
      <c r="V1681" s="4"/>
      <c r="W1681" s="4"/>
      <c r="X1681" s="4" t="s">
        <v>201</v>
      </c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4" t="s">
        <v>1881</v>
      </c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  <c r="BH1681" s="4"/>
      <c r="BI1681" s="4"/>
      <c r="BJ1681" s="4"/>
      <c r="BK1681" s="4"/>
      <c r="BL1681" s="4" t="b">
        <v>0</v>
      </c>
      <c r="BM1681" s="4"/>
      <c r="BN1681" s="4"/>
      <c r="BO1681" s="4"/>
      <c r="BP1681" s="4"/>
      <c r="BQ1681" s="4"/>
      <c r="BR1681" s="4"/>
      <c r="BS1681" s="4"/>
      <c r="BT1681" s="4"/>
      <c r="BU1681" s="4"/>
      <c r="BV1681" s="4"/>
      <c r="BW1681" s="4"/>
    </row>
    <row r="1682" spans="1:75" ht="15.01" customHeight="1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 t="s">
        <v>200</v>
      </c>
      <c r="Q1682" s="4"/>
      <c r="R1682" s="4">
        <v>-28.1</v>
      </c>
      <c r="S1682" s="4">
        <v>3.3</v>
      </c>
      <c r="T1682" s="4"/>
      <c r="U1682" s="4"/>
      <c r="V1682" s="4"/>
      <c r="W1682" s="4"/>
      <c r="X1682" s="4" t="s">
        <v>201</v>
      </c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4"/>
      <c r="AV1682" s="4" t="s">
        <v>1882</v>
      </c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  <c r="BH1682" s="4"/>
      <c r="BI1682" s="4"/>
      <c r="BJ1682" s="4"/>
      <c r="BK1682" s="4"/>
      <c r="BL1682" s="4" t="b">
        <v>0</v>
      </c>
      <c r="BM1682" s="4"/>
      <c r="BN1682" s="4"/>
      <c r="BO1682" s="4"/>
      <c r="BP1682" s="4"/>
      <c r="BQ1682" s="4"/>
      <c r="BR1682" s="4"/>
      <c r="BS1682" s="4"/>
      <c r="BT1682" s="4"/>
      <c r="BU1682" s="4"/>
      <c r="BV1682" s="4"/>
      <c r="BW1682" s="4"/>
    </row>
    <row r="1683" spans="1:75" ht="15.01" customHeight="1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 t="s">
        <v>200</v>
      </c>
      <c r="Q1683" s="4"/>
      <c r="R1683" s="4">
        <v>-571.5</v>
      </c>
      <c r="S1683" s="4">
        <v>3.5</v>
      </c>
      <c r="T1683" s="4"/>
      <c r="U1683" s="4"/>
      <c r="V1683" s="4"/>
      <c r="W1683" s="4"/>
      <c r="X1683" s="4" t="s">
        <v>201</v>
      </c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4"/>
      <c r="AU1683" s="4"/>
      <c r="AV1683" s="4" t="s">
        <v>1883</v>
      </c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  <c r="BH1683" s="4"/>
      <c r="BI1683" s="4"/>
      <c r="BJ1683" s="4"/>
      <c r="BK1683" s="4"/>
      <c r="BL1683" s="4" t="b">
        <v>0</v>
      </c>
      <c r="BM1683" s="4"/>
      <c r="BN1683" s="4"/>
      <c r="BO1683" s="4"/>
      <c r="BP1683" s="4"/>
      <c r="BQ1683" s="4"/>
      <c r="BR1683" s="4"/>
      <c r="BS1683" s="4"/>
      <c r="BT1683" s="4"/>
      <c r="BU1683" s="4"/>
      <c r="BV1683" s="4"/>
      <c r="BW1683" s="4"/>
    </row>
    <row r="1684" spans="1:75" ht="15.01" customHeight="1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 t="s">
        <v>200</v>
      </c>
      <c r="Q1684" s="4"/>
      <c r="R1684" s="4">
        <v>1.4</v>
      </c>
      <c r="S1684" s="4">
        <v>4.1</v>
      </c>
      <c r="T1684" s="4"/>
      <c r="U1684" s="4"/>
      <c r="V1684" s="4"/>
      <c r="W1684" s="4"/>
      <c r="X1684" s="4" t="s">
        <v>201</v>
      </c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4" t="s">
        <v>1884</v>
      </c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  <c r="BH1684" s="4"/>
      <c r="BI1684" s="4"/>
      <c r="BJ1684" s="4"/>
      <c r="BK1684" s="4"/>
      <c r="BL1684" s="4" t="b">
        <v>0</v>
      </c>
      <c r="BM1684" s="4"/>
      <c r="BN1684" s="4"/>
      <c r="BO1684" s="4"/>
      <c r="BP1684" s="4"/>
      <c r="BQ1684" s="4"/>
      <c r="BR1684" s="4"/>
      <c r="BS1684" s="4"/>
      <c r="BT1684" s="4"/>
      <c r="BU1684" s="4"/>
      <c r="BV1684" s="4"/>
      <c r="BW1684" s="4"/>
    </row>
    <row r="1685" spans="1:75" ht="15.01" customHeight="1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 t="s">
        <v>200</v>
      </c>
      <c r="Q1685" s="4"/>
      <c r="R1685" s="4">
        <v>31.1</v>
      </c>
      <c r="S1685" s="4">
        <v>5</v>
      </c>
      <c r="T1685" s="4"/>
      <c r="U1685" s="4"/>
      <c r="V1685" s="4"/>
      <c r="W1685" s="4"/>
      <c r="X1685" s="4" t="s">
        <v>201</v>
      </c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4"/>
      <c r="AV1685" s="4" t="s">
        <v>1885</v>
      </c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  <c r="BH1685" s="4"/>
      <c r="BI1685" s="4"/>
      <c r="BJ1685" s="4"/>
      <c r="BK1685" s="4"/>
      <c r="BL1685" s="4" t="b">
        <v>0</v>
      </c>
      <c r="BM1685" s="4"/>
      <c r="BN1685" s="4"/>
      <c r="BO1685" s="4"/>
      <c r="BP1685" s="4"/>
      <c r="BQ1685" s="4"/>
      <c r="BR1685" s="4"/>
      <c r="BS1685" s="4"/>
      <c r="BT1685" s="4"/>
      <c r="BU1685" s="4"/>
      <c r="BV1685" s="4"/>
      <c r="BW1685" s="4"/>
    </row>
    <row r="1686" spans="1:75" ht="15.01" customHeight="1">
      <c r="A1686" s="4"/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 t="s">
        <v>200</v>
      </c>
      <c r="Q1686" s="4"/>
      <c r="R1686" s="4">
        <v>-46.5</v>
      </c>
      <c r="S1686" s="4">
        <v>5.5</v>
      </c>
      <c r="T1686" s="4"/>
      <c r="U1686" s="4"/>
      <c r="V1686" s="4"/>
      <c r="W1686" s="4"/>
      <c r="X1686" s="4" t="s">
        <v>201</v>
      </c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4"/>
      <c r="AU1686" s="4"/>
      <c r="AV1686" s="4" t="s">
        <v>1886</v>
      </c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  <c r="BH1686" s="4"/>
      <c r="BI1686" s="4"/>
      <c r="BJ1686" s="4"/>
      <c r="BK1686" s="4"/>
      <c r="BL1686" s="4" t="b">
        <v>0</v>
      </c>
      <c r="BM1686" s="4"/>
      <c r="BN1686" s="4"/>
      <c r="BO1686" s="4"/>
      <c r="BP1686" s="4"/>
      <c r="BQ1686" s="4"/>
      <c r="BR1686" s="4"/>
      <c r="BS1686" s="4"/>
      <c r="BT1686" s="4"/>
      <c r="BU1686" s="4"/>
      <c r="BV1686" s="4"/>
      <c r="BW1686" s="4"/>
    </row>
    <row r="1687" spans="1:75" ht="15.01" customHeight="1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 t="s">
        <v>200</v>
      </c>
      <c r="Q1687" s="4"/>
      <c r="R1687" s="4">
        <v>19.5</v>
      </c>
      <c r="S1687" s="4">
        <v>4.4</v>
      </c>
      <c r="T1687" s="4"/>
      <c r="U1687" s="4"/>
      <c r="V1687" s="4"/>
      <c r="W1687" s="4"/>
      <c r="X1687" s="4" t="s">
        <v>201</v>
      </c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  <c r="AT1687" s="4"/>
      <c r="AU1687" s="4"/>
      <c r="AV1687" s="4" t="s">
        <v>1887</v>
      </c>
      <c r="AW1687" s="4"/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  <c r="BH1687" s="4"/>
      <c r="BI1687" s="4"/>
      <c r="BJ1687" s="4"/>
      <c r="BK1687" s="4"/>
      <c r="BL1687" s="4" t="b">
        <v>0</v>
      </c>
      <c r="BM1687" s="4"/>
      <c r="BN1687" s="4"/>
      <c r="BO1687" s="4"/>
      <c r="BP1687" s="4"/>
      <c r="BQ1687" s="4"/>
      <c r="BR1687" s="4"/>
      <c r="BS1687" s="4"/>
      <c r="BT1687" s="4"/>
      <c r="BU1687" s="4"/>
      <c r="BV1687" s="4"/>
      <c r="BW1687" s="4"/>
    </row>
    <row r="1688" spans="1:75" ht="15.01" customHeight="1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 t="s">
        <v>200</v>
      </c>
      <c r="Q1688" s="4"/>
      <c r="R1688" s="4">
        <v>41.1</v>
      </c>
      <c r="S1688" s="4">
        <v>15</v>
      </c>
      <c r="T1688" s="4"/>
      <c r="U1688" s="4"/>
      <c r="V1688" s="4"/>
      <c r="W1688" s="4"/>
      <c r="X1688" s="4" t="s">
        <v>201</v>
      </c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4"/>
      <c r="AU1688" s="4"/>
      <c r="AV1688" s="4" t="s">
        <v>1888</v>
      </c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  <c r="BH1688" s="4"/>
      <c r="BI1688" s="4"/>
      <c r="BJ1688" s="4"/>
      <c r="BK1688" s="4"/>
      <c r="BL1688" s="4" t="b">
        <v>0</v>
      </c>
      <c r="BM1688" s="4"/>
      <c r="BN1688" s="4"/>
      <c r="BO1688" s="4"/>
      <c r="BP1688" s="4"/>
      <c r="BQ1688" s="4"/>
      <c r="BR1688" s="4"/>
      <c r="BS1688" s="4"/>
      <c r="BT1688" s="4"/>
      <c r="BU1688" s="4"/>
      <c r="BV1688" s="4"/>
      <c r="BW1688" s="4"/>
    </row>
    <row r="1689" spans="1:75" ht="15.01" customHeight="1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 t="s">
        <v>200</v>
      </c>
      <c r="Q1689" s="4"/>
      <c r="R1689" s="4">
        <v>-69.7</v>
      </c>
      <c r="S1689" s="4">
        <v>12</v>
      </c>
      <c r="T1689" s="4"/>
      <c r="U1689" s="4"/>
      <c r="V1689" s="4"/>
      <c r="W1689" s="4"/>
      <c r="X1689" s="4" t="s">
        <v>201</v>
      </c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4"/>
      <c r="AV1689" s="4" t="s">
        <v>1889</v>
      </c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  <c r="BH1689" s="4"/>
      <c r="BI1689" s="4"/>
      <c r="BJ1689" s="4"/>
      <c r="BK1689" s="4"/>
      <c r="BL1689" s="4" t="b">
        <v>0</v>
      </c>
      <c r="BM1689" s="4"/>
      <c r="BN1689" s="4"/>
      <c r="BO1689" s="4"/>
      <c r="BP1689" s="4"/>
      <c r="BQ1689" s="4"/>
      <c r="BR1689" s="4"/>
      <c r="BS1689" s="4"/>
      <c r="BT1689" s="4"/>
      <c r="BU1689" s="4"/>
      <c r="BV1689" s="4"/>
      <c r="BW1689" s="4"/>
    </row>
    <row r="1690" spans="1:75" ht="15.01" customHeight="1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 t="s">
        <v>200</v>
      </c>
      <c r="Q1690" s="4"/>
      <c r="R1690" s="4">
        <v>-31</v>
      </c>
      <c r="S1690" s="4">
        <v>5.8</v>
      </c>
      <c r="T1690" s="4"/>
      <c r="U1690" s="4"/>
      <c r="V1690" s="4"/>
      <c r="W1690" s="4"/>
      <c r="X1690" s="4" t="s">
        <v>201</v>
      </c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4"/>
      <c r="AU1690" s="4"/>
      <c r="AV1690" s="4" t="s">
        <v>1890</v>
      </c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  <c r="BH1690" s="4"/>
      <c r="BI1690" s="4"/>
      <c r="BJ1690" s="4"/>
      <c r="BK1690" s="4"/>
      <c r="BL1690" s="4" t="b">
        <v>0</v>
      </c>
      <c r="BM1690" s="4"/>
      <c r="BN1690" s="4"/>
      <c r="BO1690" s="4"/>
      <c r="BP1690" s="4"/>
      <c r="BQ1690" s="4"/>
      <c r="BR1690" s="4"/>
      <c r="BS1690" s="4"/>
      <c r="BT1690" s="4"/>
      <c r="BU1690" s="4"/>
      <c r="BV1690" s="4"/>
      <c r="BW1690" s="4"/>
    </row>
    <row r="1691" spans="1:75" ht="15.01" customHeight="1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 t="s">
        <v>200</v>
      </c>
      <c r="Q1691" s="4"/>
      <c r="R1691" s="4">
        <v>-3.4</v>
      </c>
      <c r="S1691" s="4">
        <v>18.3</v>
      </c>
      <c r="T1691" s="4"/>
      <c r="U1691" s="4"/>
      <c r="V1691" s="4"/>
      <c r="W1691" s="4"/>
      <c r="X1691" s="4" t="s">
        <v>201</v>
      </c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4"/>
      <c r="AU1691" s="4"/>
      <c r="AV1691" s="4" t="s">
        <v>1891</v>
      </c>
      <c r="AW1691" s="4"/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  <c r="BH1691" s="4"/>
      <c r="BI1691" s="4"/>
      <c r="BJ1691" s="4"/>
      <c r="BK1691" s="4"/>
      <c r="BL1691" s="4" t="b">
        <v>0</v>
      </c>
      <c r="BM1691" s="4"/>
      <c r="BN1691" s="4"/>
      <c r="BO1691" s="4"/>
      <c r="BP1691" s="4"/>
      <c r="BQ1691" s="4"/>
      <c r="BR1691" s="4"/>
      <c r="BS1691" s="4"/>
      <c r="BT1691" s="4"/>
      <c r="BU1691" s="4"/>
      <c r="BV1691" s="4"/>
      <c r="BW1691" s="4"/>
    </row>
    <row r="1692" spans="1:75" ht="15.01" customHeight="1">
      <c r="A1692" s="4"/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 t="s">
        <v>200</v>
      </c>
      <c r="Q1692" s="4"/>
      <c r="R1692" s="4">
        <v>-3.6</v>
      </c>
      <c r="S1692" s="4">
        <v>3.4</v>
      </c>
      <c r="T1692" s="4"/>
      <c r="U1692" s="4"/>
      <c r="V1692" s="4"/>
      <c r="W1692" s="4"/>
      <c r="X1692" s="4" t="s">
        <v>201</v>
      </c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  <c r="AT1692" s="4"/>
      <c r="AU1692" s="4"/>
      <c r="AV1692" s="4" t="s">
        <v>1892</v>
      </c>
      <c r="AW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  <c r="BH1692" s="4"/>
      <c r="BI1692" s="4"/>
      <c r="BJ1692" s="4"/>
      <c r="BK1692" s="4"/>
      <c r="BL1692" s="4" t="b">
        <v>0</v>
      </c>
      <c r="BM1692" s="4"/>
      <c r="BN1692" s="4"/>
      <c r="BO1692" s="4"/>
      <c r="BP1692" s="4"/>
      <c r="BQ1692" s="4"/>
      <c r="BR1692" s="4"/>
      <c r="BS1692" s="4"/>
      <c r="BT1692" s="4"/>
      <c r="BU1692" s="4"/>
      <c r="BV1692" s="4"/>
      <c r="BW1692" s="4"/>
    </row>
    <row r="1693" spans="1:75" ht="15.01" customHeight="1">
      <c r="A1693" s="4" t="s">
        <v>209</v>
      </c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 t="s">
        <v>200</v>
      </c>
      <c r="Q1693" s="4"/>
      <c r="R1693" s="4"/>
      <c r="S1693" s="4"/>
      <c r="T1693" s="4"/>
      <c r="U1693" s="4"/>
      <c r="V1693" s="4"/>
      <c r="W1693" s="4"/>
      <c r="X1693" s="4" t="s">
        <v>201</v>
      </c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4"/>
      <c r="AU1693" s="4"/>
      <c r="AV1693" s="4" t="s">
        <v>1893</v>
      </c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  <c r="BH1693" s="4"/>
      <c r="BI1693" s="4"/>
      <c r="BJ1693" s="4"/>
      <c r="BK1693" s="4"/>
      <c r="BL1693" s="4" t="b">
        <v>0</v>
      </c>
      <c r="BM1693" s="4"/>
      <c r="BN1693" s="4"/>
      <c r="BO1693" s="4"/>
      <c r="BP1693" s="4"/>
      <c r="BQ1693" s="4"/>
      <c r="BR1693" s="4"/>
      <c r="BS1693" s="4"/>
      <c r="BT1693" s="4"/>
      <c r="BU1693" s="4"/>
      <c r="BV1693" s="4"/>
      <c r="BW1693" s="4"/>
    </row>
    <row r="1694" spans="1:75" ht="15.01" customHeight="1">
      <c r="A1694" s="4" t="s">
        <v>209</v>
      </c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 t="s">
        <v>200</v>
      </c>
      <c r="Q1694" s="4"/>
      <c r="R1694" s="4"/>
      <c r="S1694" s="4"/>
      <c r="T1694" s="4"/>
      <c r="U1694" s="4"/>
      <c r="V1694" s="4"/>
      <c r="W1694" s="4"/>
      <c r="X1694" s="4" t="s">
        <v>201</v>
      </c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  <c r="AP1694" s="4"/>
      <c r="AQ1694" s="4"/>
      <c r="AR1694" s="4"/>
      <c r="AS1694" s="4"/>
      <c r="AT1694" s="4"/>
      <c r="AU1694" s="4"/>
      <c r="AV1694" s="4" t="s">
        <v>1894</v>
      </c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  <c r="BH1694" s="4"/>
      <c r="BI1694" s="4"/>
      <c r="BJ1694" s="4"/>
      <c r="BK1694" s="4"/>
      <c r="BL1694" s="4" t="b">
        <v>0</v>
      </c>
      <c r="BM1694" s="4"/>
      <c r="BN1694" s="4"/>
      <c r="BO1694" s="4"/>
      <c r="BP1694" s="4"/>
      <c r="BQ1694" s="4"/>
      <c r="BR1694" s="4"/>
      <c r="BS1694" s="4"/>
      <c r="BT1694" s="4"/>
      <c r="BU1694" s="4"/>
      <c r="BV1694" s="4"/>
      <c r="BW1694" s="4"/>
    </row>
    <row r="1695" spans="1:75" ht="15.01" customHeight="1">
      <c r="A1695" s="4" t="s">
        <v>209</v>
      </c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 t="s">
        <v>200</v>
      </c>
      <c r="Q1695" s="4"/>
      <c r="R1695" s="4"/>
      <c r="S1695" s="4"/>
      <c r="T1695" s="4"/>
      <c r="U1695" s="4"/>
      <c r="V1695" s="4"/>
      <c r="W1695" s="4"/>
      <c r="X1695" s="4" t="s">
        <v>201</v>
      </c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  <c r="AP1695" s="4"/>
      <c r="AQ1695" s="4"/>
      <c r="AR1695" s="4"/>
      <c r="AS1695" s="4"/>
      <c r="AT1695" s="4"/>
      <c r="AU1695" s="4"/>
      <c r="AV1695" s="4" t="s">
        <v>1895</v>
      </c>
      <c r="AW1695" s="4"/>
      <c r="AX1695" s="4"/>
      <c r="AY1695" s="4"/>
      <c r="AZ1695" s="4"/>
      <c r="BA1695" s="4"/>
      <c r="BB1695" s="4"/>
      <c r="BC1695" s="4"/>
      <c r="BD1695" s="4"/>
      <c r="BE1695" s="4"/>
      <c r="BF1695" s="4"/>
      <c r="BG1695" s="4"/>
      <c r="BH1695" s="4"/>
      <c r="BI1695" s="4"/>
      <c r="BJ1695" s="4"/>
      <c r="BK1695" s="4"/>
      <c r="BL1695" s="4" t="b">
        <v>0</v>
      </c>
      <c r="BM1695" s="4"/>
      <c r="BN1695" s="4"/>
      <c r="BO1695" s="4"/>
      <c r="BP1695" s="4"/>
      <c r="BQ1695" s="4"/>
      <c r="BR1695" s="4"/>
      <c r="BS1695" s="4"/>
      <c r="BT1695" s="4"/>
      <c r="BU1695" s="4"/>
      <c r="BV1695" s="4"/>
      <c r="BW1695" s="4"/>
    </row>
    <row r="1696" spans="1:75" ht="15.01" customHeight="1">
      <c r="A1696" s="4" t="s">
        <v>209</v>
      </c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 t="s">
        <v>200</v>
      </c>
      <c r="Q1696" s="4"/>
      <c r="R1696" s="4"/>
      <c r="S1696" s="4"/>
      <c r="T1696" s="4"/>
      <c r="U1696" s="4"/>
      <c r="V1696" s="4"/>
      <c r="W1696" s="4"/>
      <c r="X1696" s="4" t="s">
        <v>201</v>
      </c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4"/>
      <c r="AV1696" s="4" t="s">
        <v>1896</v>
      </c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  <c r="BH1696" s="4"/>
      <c r="BI1696" s="4"/>
      <c r="BJ1696" s="4"/>
      <c r="BK1696" s="4"/>
      <c r="BL1696" s="4" t="b">
        <v>0</v>
      </c>
      <c r="BM1696" s="4"/>
      <c r="BN1696" s="4"/>
      <c r="BO1696" s="4"/>
      <c r="BP1696" s="4"/>
      <c r="BQ1696" s="4"/>
      <c r="BR1696" s="4"/>
      <c r="BS1696" s="4"/>
      <c r="BT1696" s="4"/>
      <c r="BU1696" s="4"/>
      <c r="BV1696" s="4"/>
      <c r="BW1696" s="4"/>
    </row>
    <row r="1697" spans="1:75" ht="15.01" customHeight="1">
      <c r="A1697" s="4" t="s">
        <v>209</v>
      </c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 t="s">
        <v>200</v>
      </c>
      <c r="Q1697" s="4"/>
      <c r="R1697" s="4"/>
      <c r="S1697" s="4"/>
      <c r="T1697" s="4"/>
      <c r="U1697" s="4"/>
      <c r="V1697" s="4"/>
      <c r="W1697" s="4"/>
      <c r="X1697" s="4" t="s">
        <v>201</v>
      </c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4"/>
      <c r="AV1697" s="4" t="s">
        <v>1897</v>
      </c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  <c r="BH1697" s="4"/>
      <c r="BI1697" s="4"/>
      <c r="BJ1697" s="4"/>
      <c r="BK1697" s="4"/>
      <c r="BL1697" s="4" t="b">
        <v>0</v>
      </c>
      <c r="BM1697" s="4"/>
      <c r="BN1697" s="4"/>
      <c r="BO1697" s="4"/>
      <c r="BP1697" s="4"/>
      <c r="BQ1697" s="4"/>
      <c r="BR1697" s="4"/>
      <c r="BS1697" s="4"/>
      <c r="BT1697" s="4"/>
      <c r="BU1697" s="4"/>
      <c r="BV1697" s="4"/>
      <c r="BW1697" s="4"/>
    </row>
    <row r="1698" spans="1:75" ht="15.01" customHeight="1">
      <c r="A1698" s="4" t="s">
        <v>209</v>
      </c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 t="s">
        <v>200</v>
      </c>
      <c r="Q1698" s="4"/>
      <c r="R1698" s="4"/>
      <c r="S1698" s="4"/>
      <c r="T1698" s="4"/>
      <c r="U1698" s="4"/>
      <c r="V1698" s="4"/>
      <c r="W1698" s="4"/>
      <c r="X1698" s="4" t="s">
        <v>201</v>
      </c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4"/>
      <c r="AV1698" s="4" t="s">
        <v>1898</v>
      </c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  <c r="BH1698" s="4"/>
      <c r="BI1698" s="4"/>
      <c r="BJ1698" s="4"/>
      <c r="BK1698" s="4"/>
      <c r="BL1698" s="4" t="b">
        <v>0</v>
      </c>
      <c r="BM1698" s="4"/>
      <c r="BN1698" s="4"/>
      <c r="BO1698" s="4"/>
      <c r="BP1698" s="4"/>
      <c r="BQ1698" s="4"/>
      <c r="BR1698" s="4"/>
      <c r="BS1698" s="4"/>
      <c r="BT1698" s="4"/>
      <c r="BU1698" s="4"/>
      <c r="BV1698" s="4"/>
      <c r="BW1698" s="4"/>
    </row>
    <row r="1699" spans="1:75" ht="15.01" customHeight="1">
      <c r="A1699" s="4" t="s">
        <v>209</v>
      </c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 t="s">
        <v>200</v>
      </c>
      <c r="Q1699" s="4"/>
      <c r="R1699" s="4"/>
      <c r="S1699" s="4"/>
      <c r="T1699" s="4"/>
      <c r="U1699" s="4"/>
      <c r="V1699" s="4"/>
      <c r="W1699" s="4"/>
      <c r="X1699" s="4" t="s">
        <v>201</v>
      </c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4"/>
      <c r="AV1699" s="4" t="s">
        <v>1899</v>
      </c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  <c r="BH1699" s="4"/>
      <c r="BI1699" s="4"/>
      <c r="BJ1699" s="4"/>
      <c r="BK1699" s="4"/>
      <c r="BL1699" s="4" t="b">
        <v>0</v>
      </c>
      <c r="BM1699" s="4"/>
      <c r="BN1699" s="4"/>
      <c r="BO1699" s="4"/>
      <c r="BP1699" s="4"/>
      <c r="BQ1699" s="4"/>
      <c r="BR1699" s="4"/>
      <c r="BS1699" s="4"/>
      <c r="BT1699" s="4"/>
      <c r="BU1699" s="4"/>
      <c r="BV1699" s="4"/>
      <c r="BW1699" s="4"/>
    </row>
    <row r="1700" spans="1:75" ht="15.01" customHeight="1">
      <c r="A1700" s="4" t="s">
        <v>209</v>
      </c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 t="s">
        <v>200</v>
      </c>
      <c r="Q1700" s="4"/>
      <c r="R1700" s="4"/>
      <c r="S1700" s="4"/>
      <c r="T1700" s="4"/>
      <c r="U1700" s="4"/>
      <c r="V1700" s="4"/>
      <c r="W1700" s="4"/>
      <c r="X1700" s="4" t="s">
        <v>201</v>
      </c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4"/>
      <c r="AV1700" s="4" t="s">
        <v>1900</v>
      </c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  <c r="BH1700" s="4"/>
      <c r="BI1700" s="4"/>
      <c r="BJ1700" s="4"/>
      <c r="BK1700" s="4"/>
      <c r="BL1700" s="4" t="b">
        <v>0</v>
      </c>
      <c r="BM1700" s="4"/>
      <c r="BN1700" s="4"/>
      <c r="BO1700" s="4"/>
      <c r="BP1700" s="4"/>
      <c r="BQ1700" s="4"/>
      <c r="BR1700" s="4"/>
      <c r="BS1700" s="4"/>
      <c r="BT1700" s="4"/>
      <c r="BU1700" s="4"/>
      <c r="BV1700" s="4"/>
      <c r="BW1700" s="4"/>
    </row>
    <row r="1701" spans="1:75" ht="15.01" customHeight="1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 t="s">
        <v>200</v>
      </c>
      <c r="Q1701" s="4"/>
      <c r="R1701" s="4">
        <v>-72.90000000000001</v>
      </c>
      <c r="S1701" s="4">
        <v>20.4</v>
      </c>
      <c r="T1701" s="4"/>
      <c r="U1701" s="4"/>
      <c r="V1701" s="4"/>
      <c r="W1701" s="4"/>
      <c r="X1701" s="4" t="s">
        <v>201</v>
      </c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4"/>
      <c r="AV1701" s="4" t="s">
        <v>1901</v>
      </c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  <c r="BH1701" s="4"/>
      <c r="BI1701" s="4"/>
      <c r="BJ1701" s="4"/>
      <c r="BK1701" s="4"/>
      <c r="BL1701" s="4" t="b">
        <v>0</v>
      </c>
      <c r="BM1701" s="4"/>
      <c r="BN1701" s="4"/>
      <c r="BO1701" s="4"/>
      <c r="BP1701" s="4"/>
      <c r="BQ1701" s="4"/>
      <c r="BR1701" s="4"/>
      <c r="BS1701" s="4"/>
      <c r="BT1701" s="4"/>
      <c r="BU1701" s="4"/>
      <c r="BV1701" s="4"/>
      <c r="BW1701" s="4"/>
    </row>
    <row r="1702" spans="1:75" ht="15.01" customHeight="1">
      <c r="A1702" s="4" t="s">
        <v>209</v>
      </c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 t="s">
        <v>200</v>
      </c>
      <c r="Q1702" s="4"/>
      <c r="R1702" s="4"/>
      <c r="S1702" s="4"/>
      <c r="T1702" s="4"/>
      <c r="U1702" s="4"/>
      <c r="V1702" s="4"/>
      <c r="W1702" s="4"/>
      <c r="X1702" s="4" t="s">
        <v>201</v>
      </c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4"/>
      <c r="AU1702" s="4"/>
      <c r="AV1702" s="4" t="s">
        <v>1902</v>
      </c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  <c r="BH1702" s="4"/>
      <c r="BI1702" s="4"/>
      <c r="BJ1702" s="4"/>
      <c r="BK1702" s="4"/>
      <c r="BL1702" s="4" t="b">
        <v>0</v>
      </c>
      <c r="BM1702" s="4"/>
      <c r="BN1702" s="4"/>
      <c r="BO1702" s="4"/>
      <c r="BP1702" s="4"/>
      <c r="BQ1702" s="4"/>
      <c r="BR1702" s="4"/>
      <c r="BS1702" s="4"/>
      <c r="BT1702" s="4"/>
      <c r="BU1702" s="4"/>
      <c r="BV1702" s="4"/>
      <c r="BW1702" s="4"/>
    </row>
    <row r="1703" spans="1:75" ht="15.01" customHeight="1">
      <c r="A1703" s="4" t="s">
        <v>209</v>
      </c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 t="s">
        <v>200</v>
      </c>
      <c r="Q1703" s="4"/>
      <c r="R1703" s="4"/>
      <c r="S1703" s="4"/>
      <c r="T1703" s="4"/>
      <c r="U1703" s="4"/>
      <c r="V1703" s="4"/>
      <c r="W1703" s="4"/>
      <c r="X1703" s="4" t="s">
        <v>201</v>
      </c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4"/>
      <c r="AV1703" s="4" t="s">
        <v>1903</v>
      </c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4"/>
      <c r="BJ1703" s="4"/>
      <c r="BK1703" s="4"/>
      <c r="BL1703" s="4" t="b">
        <v>0</v>
      </c>
      <c r="BM1703" s="4"/>
      <c r="BN1703" s="4"/>
      <c r="BO1703" s="4"/>
      <c r="BP1703" s="4"/>
      <c r="BQ1703" s="4"/>
      <c r="BR1703" s="4"/>
      <c r="BS1703" s="4"/>
      <c r="BT1703" s="4"/>
      <c r="BU1703" s="4"/>
      <c r="BV1703" s="4"/>
      <c r="BW1703" s="4"/>
    </row>
    <row r="1704" spans="1:75" ht="15.01" customHeight="1">
      <c r="A1704" s="4" t="s">
        <v>209</v>
      </c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 t="s">
        <v>200</v>
      </c>
      <c r="Q1704" s="4"/>
      <c r="R1704" s="4"/>
      <c r="S1704" s="4"/>
      <c r="T1704" s="4"/>
      <c r="U1704" s="4"/>
      <c r="V1704" s="4"/>
      <c r="W1704" s="4"/>
      <c r="X1704" s="4" t="s">
        <v>201</v>
      </c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4"/>
      <c r="AU1704" s="4"/>
      <c r="AV1704" s="4" t="s">
        <v>1904</v>
      </c>
      <c r="AW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  <c r="BH1704" s="4"/>
      <c r="BI1704" s="4"/>
      <c r="BJ1704" s="4"/>
      <c r="BK1704" s="4"/>
      <c r="BL1704" s="4" t="b">
        <v>0</v>
      </c>
      <c r="BM1704" s="4"/>
      <c r="BN1704" s="4"/>
      <c r="BO1704" s="4"/>
      <c r="BP1704" s="4"/>
      <c r="BQ1704" s="4"/>
      <c r="BR1704" s="4"/>
      <c r="BS1704" s="4"/>
      <c r="BT1704" s="4"/>
      <c r="BU1704" s="4"/>
      <c r="BV1704" s="4"/>
      <c r="BW1704" s="4"/>
    </row>
    <row r="1705" spans="1:75" ht="15.01" customHeight="1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 t="s">
        <v>200</v>
      </c>
      <c r="Q1705" s="4"/>
      <c r="R1705" s="4">
        <v>-64</v>
      </c>
      <c r="S1705" s="4">
        <v>21.1</v>
      </c>
      <c r="T1705" s="4"/>
      <c r="U1705" s="4"/>
      <c r="V1705" s="4"/>
      <c r="W1705" s="4"/>
      <c r="X1705" s="4" t="s">
        <v>201</v>
      </c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4"/>
      <c r="AV1705" s="4" t="s">
        <v>1905</v>
      </c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  <c r="BH1705" s="4"/>
      <c r="BI1705" s="4"/>
      <c r="BJ1705" s="4"/>
      <c r="BK1705" s="4"/>
      <c r="BL1705" s="4" t="b">
        <v>0</v>
      </c>
      <c r="BM1705" s="4"/>
      <c r="BN1705" s="4"/>
      <c r="BO1705" s="4"/>
      <c r="BP1705" s="4"/>
      <c r="BQ1705" s="4"/>
      <c r="BR1705" s="4"/>
      <c r="BS1705" s="4"/>
      <c r="BT1705" s="4"/>
      <c r="BU1705" s="4"/>
      <c r="BV1705" s="4"/>
      <c r="BW1705" s="4"/>
    </row>
    <row r="1706" spans="1:75" ht="15.01" customHeight="1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 t="s">
        <v>200</v>
      </c>
      <c r="Q1706" s="4"/>
      <c r="R1706" s="4">
        <v>-23.3</v>
      </c>
      <c r="S1706" s="4">
        <v>17.7</v>
      </c>
      <c r="T1706" s="4"/>
      <c r="U1706" s="4"/>
      <c r="V1706" s="4"/>
      <c r="W1706" s="4"/>
      <c r="X1706" s="4" t="s">
        <v>201</v>
      </c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4"/>
      <c r="AU1706" s="4"/>
      <c r="AV1706" s="4" t="s">
        <v>1906</v>
      </c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  <c r="BH1706" s="4"/>
      <c r="BI1706" s="4"/>
      <c r="BJ1706" s="4"/>
      <c r="BK1706" s="4"/>
      <c r="BL1706" s="4" t="b">
        <v>0</v>
      </c>
      <c r="BM1706" s="4"/>
      <c r="BN1706" s="4"/>
      <c r="BO1706" s="4"/>
      <c r="BP1706" s="4"/>
      <c r="BQ1706" s="4"/>
      <c r="BR1706" s="4"/>
      <c r="BS1706" s="4"/>
      <c r="BT1706" s="4"/>
      <c r="BU1706" s="4"/>
      <c r="BV1706" s="4"/>
      <c r="BW1706" s="4"/>
    </row>
    <row r="1707" spans="1:75" ht="15.01" customHeight="1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 t="s">
        <v>200</v>
      </c>
      <c r="Q1707" s="4"/>
      <c r="R1707" s="4">
        <v>-255.1</v>
      </c>
      <c r="S1707" s="4">
        <v>20.7</v>
      </c>
      <c r="T1707" s="4"/>
      <c r="U1707" s="4"/>
      <c r="V1707" s="4"/>
      <c r="W1707" s="4"/>
      <c r="X1707" s="4" t="s">
        <v>201</v>
      </c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4"/>
      <c r="AU1707" s="4"/>
      <c r="AV1707" s="4" t="s">
        <v>1907</v>
      </c>
      <c r="AW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  <c r="BH1707" s="4"/>
      <c r="BI1707" s="4"/>
      <c r="BJ1707" s="4"/>
      <c r="BK1707" s="4"/>
      <c r="BL1707" s="4" t="b">
        <v>0</v>
      </c>
      <c r="BM1707" s="4"/>
      <c r="BN1707" s="4"/>
      <c r="BO1707" s="4"/>
      <c r="BP1707" s="4"/>
      <c r="BQ1707" s="4"/>
      <c r="BR1707" s="4"/>
      <c r="BS1707" s="4"/>
      <c r="BT1707" s="4"/>
      <c r="BU1707" s="4"/>
      <c r="BV1707" s="4"/>
      <c r="BW1707" s="4"/>
    </row>
    <row r="1708" spans="1:75" ht="15.01" customHeight="1">
      <c r="A1708" s="4" t="s">
        <v>209</v>
      </c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 t="s">
        <v>200</v>
      </c>
      <c r="Q1708" s="4"/>
      <c r="R1708" s="4"/>
      <c r="S1708" s="4"/>
      <c r="T1708" s="4"/>
      <c r="U1708" s="4"/>
      <c r="V1708" s="4"/>
      <c r="W1708" s="4"/>
      <c r="X1708" s="4" t="s">
        <v>201</v>
      </c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4"/>
      <c r="AV1708" s="4" t="s">
        <v>1908</v>
      </c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  <c r="BH1708" s="4"/>
      <c r="BI1708" s="4"/>
      <c r="BJ1708" s="4"/>
      <c r="BK1708" s="4"/>
      <c r="BL1708" s="4" t="b">
        <v>0</v>
      </c>
      <c r="BM1708" s="4"/>
      <c r="BN1708" s="4"/>
      <c r="BO1708" s="4"/>
      <c r="BP1708" s="4"/>
      <c r="BQ1708" s="4"/>
      <c r="BR1708" s="4"/>
      <c r="BS1708" s="4"/>
      <c r="BT1708" s="4"/>
      <c r="BU1708" s="4"/>
      <c r="BV1708" s="4"/>
      <c r="BW1708" s="4"/>
    </row>
    <row r="1709" spans="1:75" ht="15.01" customHeight="1">
      <c r="A1709" s="4" t="s">
        <v>209</v>
      </c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 t="s">
        <v>200</v>
      </c>
      <c r="Q1709" s="4"/>
      <c r="R1709" s="4"/>
      <c r="S1709" s="4"/>
      <c r="T1709" s="4"/>
      <c r="U1709" s="4"/>
      <c r="V1709" s="4"/>
      <c r="W1709" s="4"/>
      <c r="X1709" s="4" t="s">
        <v>201</v>
      </c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4"/>
      <c r="AV1709" s="4" t="s">
        <v>1909</v>
      </c>
      <c r="AW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  <c r="BH1709" s="4"/>
      <c r="BI1709" s="4"/>
      <c r="BJ1709" s="4"/>
      <c r="BK1709" s="4"/>
      <c r="BL1709" s="4" t="b">
        <v>0</v>
      </c>
      <c r="BM1709" s="4"/>
      <c r="BN1709" s="4"/>
      <c r="BO1709" s="4"/>
      <c r="BP1709" s="4"/>
      <c r="BQ1709" s="4"/>
      <c r="BR1709" s="4"/>
      <c r="BS1709" s="4"/>
      <c r="BT1709" s="4"/>
      <c r="BU1709" s="4"/>
      <c r="BV1709" s="4"/>
      <c r="BW1709" s="4"/>
    </row>
    <row r="1710" spans="1:75" ht="15.01" customHeight="1">
      <c r="A1710" s="4"/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 t="s">
        <v>200</v>
      </c>
      <c r="Q1710" s="4"/>
      <c r="R1710" s="4">
        <v>-178.6</v>
      </c>
      <c r="S1710" s="4">
        <v>19.5</v>
      </c>
      <c r="T1710" s="4"/>
      <c r="U1710" s="4"/>
      <c r="V1710" s="4"/>
      <c r="W1710" s="4"/>
      <c r="X1710" s="4" t="s">
        <v>201</v>
      </c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 t="s">
        <v>1910</v>
      </c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  <c r="BH1710" s="4"/>
      <c r="BI1710" s="4"/>
      <c r="BJ1710" s="4"/>
      <c r="BK1710" s="4"/>
      <c r="BL1710" s="4" t="b">
        <v>0</v>
      </c>
      <c r="BM1710" s="4"/>
      <c r="BN1710" s="4"/>
      <c r="BO1710" s="4"/>
      <c r="BP1710" s="4"/>
      <c r="BQ1710" s="4"/>
      <c r="BR1710" s="4"/>
      <c r="BS1710" s="4"/>
      <c r="BT1710" s="4"/>
      <c r="BU1710" s="4"/>
      <c r="BV1710" s="4"/>
      <c r="BW1710" s="4"/>
    </row>
    <row r="1711" spans="1:75" ht="15.01" customHeight="1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 t="s">
        <v>200</v>
      </c>
      <c r="Q1711" s="4"/>
      <c r="R1711" s="4">
        <v>40.1</v>
      </c>
      <c r="S1711" s="4">
        <v>9.699999999999999</v>
      </c>
      <c r="T1711" s="4"/>
      <c r="U1711" s="4"/>
      <c r="V1711" s="4"/>
      <c r="W1711" s="4"/>
      <c r="X1711" s="4" t="s">
        <v>201</v>
      </c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4"/>
      <c r="AV1711" s="4" t="s">
        <v>1911</v>
      </c>
      <c r="AW1711" s="4"/>
      <c r="AX1711" s="4"/>
      <c r="AY1711" s="4"/>
      <c r="AZ1711" s="4"/>
      <c r="BA1711" s="4"/>
      <c r="BB1711" s="4"/>
      <c r="BC1711" s="4"/>
      <c r="BD1711" s="4"/>
      <c r="BE1711" s="4"/>
      <c r="BF1711" s="4"/>
      <c r="BG1711" s="4"/>
      <c r="BH1711" s="4"/>
      <c r="BI1711" s="4"/>
      <c r="BJ1711" s="4"/>
      <c r="BK1711" s="4"/>
      <c r="BL1711" s="4" t="b">
        <v>0</v>
      </c>
      <c r="BM1711" s="4"/>
      <c r="BN1711" s="4"/>
      <c r="BO1711" s="4"/>
      <c r="BP1711" s="4"/>
      <c r="BQ1711" s="4"/>
      <c r="BR1711" s="4"/>
      <c r="BS1711" s="4"/>
      <c r="BT1711" s="4"/>
      <c r="BU1711" s="4"/>
      <c r="BV1711" s="4"/>
      <c r="BW1711" s="4"/>
    </row>
    <row r="1712" spans="1:75" ht="15.01" customHeight="1">
      <c r="A1712" s="4"/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 t="s">
        <v>200</v>
      </c>
      <c r="Q1712" s="4"/>
      <c r="R1712" s="4">
        <v>13</v>
      </c>
      <c r="S1712" s="4">
        <v>5.9</v>
      </c>
      <c r="T1712" s="4"/>
      <c r="U1712" s="4"/>
      <c r="V1712" s="4"/>
      <c r="W1712" s="4"/>
      <c r="X1712" s="4" t="s">
        <v>201</v>
      </c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  <c r="AP1712" s="4"/>
      <c r="AQ1712" s="4"/>
      <c r="AR1712" s="4"/>
      <c r="AS1712" s="4"/>
      <c r="AT1712" s="4"/>
      <c r="AU1712" s="4"/>
      <c r="AV1712" s="4" t="s">
        <v>1912</v>
      </c>
      <c r="AW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  <c r="BH1712" s="4"/>
      <c r="BI1712" s="4"/>
      <c r="BJ1712" s="4"/>
      <c r="BK1712" s="4"/>
      <c r="BL1712" s="4" t="b">
        <v>0</v>
      </c>
      <c r="BM1712" s="4"/>
      <c r="BN1712" s="4"/>
      <c r="BO1712" s="4"/>
      <c r="BP1712" s="4"/>
      <c r="BQ1712" s="4"/>
      <c r="BR1712" s="4"/>
      <c r="BS1712" s="4"/>
      <c r="BT1712" s="4"/>
      <c r="BU1712" s="4"/>
      <c r="BV1712" s="4"/>
      <c r="BW1712" s="4"/>
    </row>
    <row r="1713" spans="1:75" ht="15.01" customHeight="1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 t="s">
        <v>200</v>
      </c>
      <c r="Q1713" s="4"/>
      <c r="R1713" s="4">
        <v>43.2</v>
      </c>
      <c r="S1713" s="4">
        <v>8.800000000000001</v>
      </c>
      <c r="T1713" s="4"/>
      <c r="U1713" s="4"/>
      <c r="V1713" s="4"/>
      <c r="W1713" s="4"/>
      <c r="X1713" s="4" t="s">
        <v>201</v>
      </c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4"/>
      <c r="AV1713" s="4" t="s">
        <v>1913</v>
      </c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  <c r="BH1713" s="4"/>
      <c r="BI1713" s="4"/>
      <c r="BJ1713" s="4"/>
      <c r="BK1713" s="4"/>
      <c r="BL1713" s="4" t="b">
        <v>0</v>
      </c>
      <c r="BM1713" s="4"/>
      <c r="BN1713" s="4"/>
      <c r="BO1713" s="4"/>
      <c r="BP1713" s="4"/>
      <c r="BQ1713" s="4"/>
      <c r="BR1713" s="4"/>
      <c r="BS1713" s="4"/>
      <c r="BT1713" s="4"/>
      <c r="BU1713" s="4"/>
      <c r="BV1713" s="4"/>
      <c r="BW1713" s="4"/>
    </row>
    <row r="1714" spans="1:75" ht="15.01" customHeight="1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 t="s">
        <v>200</v>
      </c>
      <c r="Q1714" s="4"/>
      <c r="R1714" s="4">
        <v>38.5</v>
      </c>
      <c r="S1714" s="4">
        <v>18.5</v>
      </c>
      <c r="T1714" s="4"/>
      <c r="U1714" s="4"/>
      <c r="V1714" s="4"/>
      <c r="W1714" s="4"/>
      <c r="X1714" s="4" t="s">
        <v>201</v>
      </c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4"/>
      <c r="AV1714" s="4" t="s">
        <v>1914</v>
      </c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  <c r="BH1714" s="4"/>
      <c r="BI1714" s="4"/>
      <c r="BJ1714" s="4"/>
      <c r="BK1714" s="4"/>
      <c r="BL1714" s="4" t="b">
        <v>0</v>
      </c>
      <c r="BM1714" s="4"/>
      <c r="BN1714" s="4"/>
      <c r="BO1714" s="4"/>
      <c r="BP1714" s="4"/>
      <c r="BQ1714" s="4"/>
      <c r="BR1714" s="4"/>
      <c r="BS1714" s="4"/>
      <c r="BT1714" s="4"/>
      <c r="BU1714" s="4"/>
      <c r="BV1714" s="4"/>
      <c r="BW1714" s="4"/>
    </row>
    <row r="1715" spans="1:75" ht="15.01" customHeight="1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 t="s">
        <v>200</v>
      </c>
      <c r="Q1715" s="4"/>
      <c r="R1715" s="4">
        <v>37.4</v>
      </c>
      <c r="S1715" s="4">
        <v>7.7</v>
      </c>
      <c r="T1715" s="4"/>
      <c r="U1715" s="4"/>
      <c r="V1715" s="4"/>
      <c r="W1715" s="4"/>
      <c r="X1715" s="4" t="s">
        <v>201</v>
      </c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4"/>
      <c r="AV1715" s="4" t="s">
        <v>1915</v>
      </c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  <c r="BH1715" s="4"/>
      <c r="BI1715" s="4"/>
      <c r="BJ1715" s="4"/>
      <c r="BK1715" s="4"/>
      <c r="BL1715" s="4" t="b">
        <v>0</v>
      </c>
      <c r="BM1715" s="4"/>
      <c r="BN1715" s="4"/>
      <c r="BO1715" s="4"/>
      <c r="BP1715" s="4"/>
      <c r="BQ1715" s="4"/>
      <c r="BR1715" s="4"/>
      <c r="BS1715" s="4"/>
      <c r="BT1715" s="4"/>
      <c r="BU1715" s="4"/>
      <c r="BV1715" s="4"/>
      <c r="BW1715" s="4"/>
    </row>
    <row r="1716" spans="1:75" ht="15.01" customHeight="1">
      <c r="A1716" s="4" t="s">
        <v>209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 t="s">
        <v>200</v>
      </c>
      <c r="Q1716" s="4"/>
      <c r="R1716" s="4"/>
      <c r="S1716" s="4"/>
      <c r="T1716" s="4"/>
      <c r="U1716" s="4"/>
      <c r="V1716" s="4"/>
      <c r="W1716" s="4"/>
      <c r="X1716" s="4" t="s">
        <v>201</v>
      </c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4"/>
      <c r="AV1716" s="4" t="s">
        <v>1916</v>
      </c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  <c r="BH1716" s="4"/>
      <c r="BI1716" s="4"/>
      <c r="BJ1716" s="4"/>
      <c r="BK1716" s="4"/>
      <c r="BL1716" s="4" t="b">
        <v>0</v>
      </c>
      <c r="BM1716" s="4"/>
      <c r="BN1716" s="4"/>
      <c r="BO1716" s="4"/>
      <c r="BP1716" s="4"/>
      <c r="BQ1716" s="4"/>
      <c r="BR1716" s="4"/>
      <c r="BS1716" s="4"/>
      <c r="BT1716" s="4"/>
      <c r="BU1716" s="4"/>
      <c r="BV1716" s="4"/>
      <c r="BW1716" s="4"/>
    </row>
    <row r="1717" spans="1:75" ht="15.01" customHeight="1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 t="s">
        <v>200</v>
      </c>
      <c r="Q1717" s="4"/>
      <c r="R1717" s="4">
        <v>-33.1</v>
      </c>
      <c r="S1717" s="4">
        <v>15.6</v>
      </c>
      <c r="T1717" s="4"/>
      <c r="U1717" s="4"/>
      <c r="V1717" s="4"/>
      <c r="W1717" s="4"/>
      <c r="X1717" s="4" t="s">
        <v>201</v>
      </c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  <c r="AP1717" s="4"/>
      <c r="AQ1717" s="4"/>
      <c r="AR1717" s="4"/>
      <c r="AS1717" s="4"/>
      <c r="AT1717" s="4"/>
      <c r="AU1717" s="4"/>
      <c r="AV1717" s="4" t="s">
        <v>1917</v>
      </c>
      <c r="AW1717" s="4"/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  <c r="BH1717" s="4"/>
      <c r="BI1717" s="4"/>
      <c r="BJ1717" s="4"/>
      <c r="BK1717" s="4"/>
      <c r="BL1717" s="4" t="b">
        <v>0</v>
      </c>
      <c r="BM1717" s="4"/>
      <c r="BN1717" s="4"/>
      <c r="BO1717" s="4"/>
      <c r="BP1717" s="4"/>
      <c r="BQ1717" s="4"/>
      <c r="BR1717" s="4"/>
      <c r="BS1717" s="4"/>
      <c r="BT1717" s="4"/>
      <c r="BU1717" s="4"/>
      <c r="BV1717" s="4"/>
      <c r="BW1717" s="4"/>
    </row>
    <row r="1718" spans="1:75" ht="15.01" customHeight="1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 t="s">
        <v>200</v>
      </c>
      <c r="Q1718" s="4"/>
      <c r="R1718" s="4">
        <v>34.6</v>
      </c>
      <c r="S1718" s="4">
        <v>19.4</v>
      </c>
      <c r="T1718" s="4"/>
      <c r="U1718" s="4"/>
      <c r="V1718" s="4"/>
      <c r="W1718" s="4"/>
      <c r="X1718" s="4" t="s">
        <v>201</v>
      </c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4"/>
      <c r="AV1718" s="4" t="s">
        <v>1918</v>
      </c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  <c r="BH1718" s="4"/>
      <c r="BI1718" s="4"/>
      <c r="BJ1718" s="4"/>
      <c r="BK1718" s="4"/>
      <c r="BL1718" s="4" t="b">
        <v>0</v>
      </c>
      <c r="BM1718" s="4"/>
      <c r="BN1718" s="4"/>
      <c r="BO1718" s="4"/>
      <c r="BP1718" s="4"/>
      <c r="BQ1718" s="4"/>
      <c r="BR1718" s="4"/>
      <c r="BS1718" s="4"/>
      <c r="BT1718" s="4"/>
      <c r="BU1718" s="4"/>
      <c r="BV1718" s="4"/>
      <c r="BW1718" s="4"/>
    </row>
    <row r="1719" spans="1:75" ht="15.01" customHeight="1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 t="s">
        <v>200</v>
      </c>
      <c r="Q1719" s="4"/>
      <c r="R1719" s="4">
        <v>34.4</v>
      </c>
      <c r="S1719" s="4">
        <v>19.5</v>
      </c>
      <c r="T1719" s="4"/>
      <c r="U1719" s="4"/>
      <c r="V1719" s="4"/>
      <c r="W1719" s="4"/>
      <c r="X1719" s="4" t="s">
        <v>201</v>
      </c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4"/>
      <c r="AV1719" s="4" t="s">
        <v>1919</v>
      </c>
      <c r="AW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  <c r="BH1719" s="4"/>
      <c r="BI1719" s="4"/>
      <c r="BJ1719" s="4"/>
      <c r="BK1719" s="4"/>
      <c r="BL1719" s="4" t="b">
        <v>0</v>
      </c>
      <c r="BM1719" s="4"/>
      <c r="BN1719" s="4"/>
      <c r="BO1719" s="4"/>
      <c r="BP1719" s="4"/>
      <c r="BQ1719" s="4"/>
      <c r="BR1719" s="4"/>
      <c r="BS1719" s="4"/>
      <c r="BT1719" s="4"/>
      <c r="BU1719" s="4"/>
      <c r="BV1719" s="4"/>
      <c r="BW1719" s="4"/>
    </row>
    <row r="1720" spans="1:75" ht="15.01" customHeight="1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 t="s">
        <v>200</v>
      </c>
      <c r="Q1720" s="4"/>
      <c r="R1720" s="4">
        <v>39.4</v>
      </c>
      <c r="S1720" s="4">
        <v>7.6</v>
      </c>
      <c r="T1720" s="4"/>
      <c r="U1720" s="4"/>
      <c r="V1720" s="4"/>
      <c r="W1720" s="4"/>
      <c r="X1720" s="4" t="s">
        <v>201</v>
      </c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 t="s">
        <v>1920</v>
      </c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  <c r="BH1720" s="4"/>
      <c r="BI1720" s="4"/>
      <c r="BJ1720" s="4"/>
      <c r="BK1720" s="4"/>
      <c r="BL1720" s="4" t="b">
        <v>0</v>
      </c>
      <c r="BM1720" s="4"/>
      <c r="BN1720" s="4"/>
      <c r="BO1720" s="4"/>
      <c r="BP1720" s="4"/>
      <c r="BQ1720" s="4"/>
      <c r="BR1720" s="4"/>
      <c r="BS1720" s="4"/>
      <c r="BT1720" s="4"/>
      <c r="BU1720" s="4"/>
      <c r="BV1720" s="4"/>
      <c r="BW1720" s="4"/>
    </row>
    <row r="1721" spans="1:75" ht="15.01" customHeight="1">
      <c r="A1721" s="4" t="s">
        <v>209</v>
      </c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 t="s">
        <v>200</v>
      </c>
      <c r="Q1721" s="4"/>
      <c r="R1721" s="4"/>
      <c r="S1721" s="4"/>
      <c r="T1721" s="4"/>
      <c r="U1721" s="4"/>
      <c r="V1721" s="4"/>
      <c r="W1721" s="4"/>
      <c r="X1721" s="4" t="s">
        <v>201</v>
      </c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4"/>
      <c r="AV1721" s="4" t="s">
        <v>1921</v>
      </c>
      <c r="AW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  <c r="BH1721" s="4"/>
      <c r="BI1721" s="4"/>
      <c r="BJ1721" s="4"/>
      <c r="BK1721" s="4"/>
      <c r="BL1721" s="4" t="b">
        <v>0</v>
      </c>
      <c r="BM1721" s="4"/>
      <c r="BN1721" s="4"/>
      <c r="BO1721" s="4"/>
      <c r="BP1721" s="4"/>
      <c r="BQ1721" s="4"/>
      <c r="BR1721" s="4"/>
      <c r="BS1721" s="4"/>
      <c r="BT1721" s="4"/>
      <c r="BU1721" s="4"/>
      <c r="BV1721" s="4"/>
      <c r="BW1721" s="4"/>
    </row>
    <row r="1722" spans="1:75" ht="15.01" customHeight="1">
      <c r="A1722" s="4" t="s">
        <v>209</v>
      </c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 t="s">
        <v>200</v>
      </c>
      <c r="Q1722" s="4"/>
      <c r="R1722" s="4"/>
      <c r="S1722" s="4"/>
      <c r="T1722" s="4"/>
      <c r="U1722" s="4"/>
      <c r="V1722" s="4"/>
      <c r="W1722" s="4"/>
      <c r="X1722" s="4" t="s">
        <v>201</v>
      </c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4"/>
      <c r="AV1722" s="4" t="s">
        <v>1922</v>
      </c>
      <c r="AW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  <c r="BH1722" s="4"/>
      <c r="BI1722" s="4"/>
      <c r="BJ1722" s="4"/>
      <c r="BK1722" s="4"/>
      <c r="BL1722" s="4" t="b">
        <v>0</v>
      </c>
      <c r="BM1722" s="4"/>
      <c r="BN1722" s="4"/>
      <c r="BO1722" s="4"/>
      <c r="BP1722" s="4"/>
      <c r="BQ1722" s="4"/>
      <c r="BR1722" s="4"/>
      <c r="BS1722" s="4"/>
      <c r="BT1722" s="4"/>
      <c r="BU1722" s="4"/>
      <c r="BV1722" s="4"/>
      <c r="BW1722" s="4"/>
    </row>
    <row r="1723" spans="1:75" ht="15.01" customHeight="1">
      <c r="A1723" s="4" t="s">
        <v>209</v>
      </c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 t="s">
        <v>200</v>
      </c>
      <c r="Q1723" s="4"/>
      <c r="R1723" s="4"/>
      <c r="S1723" s="4"/>
      <c r="T1723" s="4"/>
      <c r="U1723" s="4"/>
      <c r="V1723" s="4"/>
      <c r="W1723" s="4"/>
      <c r="X1723" s="4" t="s">
        <v>201</v>
      </c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4"/>
      <c r="AV1723" s="4" t="s">
        <v>1923</v>
      </c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  <c r="BH1723" s="4"/>
      <c r="BI1723" s="4"/>
      <c r="BJ1723" s="4"/>
      <c r="BK1723" s="4"/>
      <c r="BL1723" s="4" t="b">
        <v>0</v>
      </c>
      <c r="BM1723" s="4"/>
      <c r="BN1723" s="4"/>
      <c r="BO1723" s="4"/>
      <c r="BP1723" s="4"/>
      <c r="BQ1723" s="4"/>
      <c r="BR1723" s="4"/>
      <c r="BS1723" s="4"/>
      <c r="BT1723" s="4"/>
      <c r="BU1723" s="4"/>
      <c r="BV1723" s="4"/>
      <c r="BW1723" s="4"/>
    </row>
    <row r="1724" spans="1:75" ht="15.01" customHeight="1">
      <c r="A1724" s="4" t="s">
        <v>209</v>
      </c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 t="s">
        <v>200</v>
      </c>
      <c r="Q1724" s="4"/>
      <c r="R1724" s="4"/>
      <c r="S1724" s="4"/>
      <c r="T1724" s="4"/>
      <c r="U1724" s="4"/>
      <c r="V1724" s="4"/>
      <c r="W1724" s="4"/>
      <c r="X1724" s="4" t="s">
        <v>201</v>
      </c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4"/>
      <c r="AV1724" s="4" t="s">
        <v>1924</v>
      </c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  <c r="BH1724" s="4"/>
      <c r="BI1724" s="4"/>
      <c r="BJ1724" s="4"/>
      <c r="BK1724" s="4"/>
      <c r="BL1724" s="4" t="b">
        <v>0</v>
      </c>
      <c r="BM1724" s="4"/>
      <c r="BN1724" s="4"/>
      <c r="BO1724" s="4"/>
      <c r="BP1724" s="4"/>
      <c r="BQ1724" s="4"/>
      <c r="BR1724" s="4"/>
      <c r="BS1724" s="4"/>
      <c r="BT1724" s="4"/>
      <c r="BU1724" s="4"/>
      <c r="BV1724" s="4"/>
      <c r="BW1724" s="4"/>
    </row>
    <row r="1725" spans="1:75" ht="15.01" customHeight="1">
      <c r="A1725" s="4" t="s">
        <v>209</v>
      </c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 t="s">
        <v>200</v>
      </c>
      <c r="Q1725" s="4"/>
      <c r="R1725" s="4"/>
      <c r="S1725" s="4"/>
      <c r="T1725" s="4"/>
      <c r="U1725" s="4"/>
      <c r="V1725" s="4"/>
      <c r="W1725" s="4"/>
      <c r="X1725" s="4" t="s">
        <v>201</v>
      </c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4"/>
      <c r="AV1725" s="4" t="s">
        <v>1925</v>
      </c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  <c r="BH1725" s="4"/>
      <c r="BI1725" s="4"/>
      <c r="BJ1725" s="4"/>
      <c r="BK1725" s="4"/>
      <c r="BL1725" s="4" t="b">
        <v>0</v>
      </c>
      <c r="BM1725" s="4"/>
      <c r="BN1725" s="4"/>
      <c r="BO1725" s="4"/>
      <c r="BP1725" s="4"/>
      <c r="BQ1725" s="4"/>
      <c r="BR1725" s="4"/>
      <c r="BS1725" s="4"/>
      <c r="BT1725" s="4"/>
      <c r="BU1725" s="4"/>
      <c r="BV1725" s="4"/>
      <c r="BW1725" s="4"/>
    </row>
    <row r="1726" spans="1:75" ht="15.01" customHeight="1">
      <c r="A1726" s="4"/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 t="s">
        <v>200</v>
      </c>
      <c r="Q1726" s="4"/>
      <c r="R1726" s="4">
        <v>20.8</v>
      </c>
      <c r="S1726" s="4">
        <v>3.9</v>
      </c>
      <c r="T1726" s="4"/>
      <c r="U1726" s="4"/>
      <c r="V1726" s="4"/>
      <c r="W1726" s="4"/>
      <c r="X1726" s="4" t="s">
        <v>201</v>
      </c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4"/>
      <c r="AV1726" s="4" t="s">
        <v>1926</v>
      </c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  <c r="BH1726" s="4"/>
      <c r="BI1726" s="4"/>
      <c r="BJ1726" s="4"/>
      <c r="BK1726" s="4"/>
      <c r="BL1726" s="4" t="b">
        <v>0</v>
      </c>
      <c r="BM1726" s="4"/>
      <c r="BN1726" s="4"/>
      <c r="BO1726" s="4"/>
      <c r="BP1726" s="4"/>
      <c r="BQ1726" s="4"/>
      <c r="BR1726" s="4"/>
      <c r="BS1726" s="4"/>
      <c r="BT1726" s="4"/>
      <c r="BU1726" s="4"/>
      <c r="BV1726" s="4"/>
      <c r="BW1726" s="4"/>
    </row>
    <row r="1727" spans="1:75" ht="15.01" customHeight="1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 t="s">
        <v>200</v>
      </c>
      <c r="Q1727" s="4"/>
      <c r="R1727" s="4">
        <v>21.7</v>
      </c>
      <c r="S1727" s="4">
        <v>3.9</v>
      </c>
      <c r="T1727" s="4"/>
      <c r="U1727" s="4"/>
      <c r="V1727" s="4"/>
      <c r="W1727" s="4"/>
      <c r="X1727" s="4" t="s">
        <v>201</v>
      </c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4"/>
      <c r="AU1727" s="4"/>
      <c r="AV1727" s="4" t="s">
        <v>1927</v>
      </c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  <c r="BH1727" s="4"/>
      <c r="BI1727" s="4"/>
      <c r="BJ1727" s="4"/>
      <c r="BK1727" s="4"/>
      <c r="BL1727" s="4" t="b">
        <v>0</v>
      </c>
      <c r="BM1727" s="4"/>
      <c r="BN1727" s="4"/>
      <c r="BO1727" s="4"/>
      <c r="BP1727" s="4"/>
      <c r="BQ1727" s="4"/>
      <c r="BR1727" s="4"/>
      <c r="BS1727" s="4"/>
      <c r="BT1727" s="4"/>
      <c r="BU1727" s="4"/>
      <c r="BV1727" s="4"/>
      <c r="BW1727" s="4"/>
    </row>
    <row r="1728" spans="1:75" ht="15.01" customHeight="1">
      <c r="A1728" s="4"/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 t="s">
        <v>200</v>
      </c>
      <c r="Q1728" s="4"/>
      <c r="R1728" s="4">
        <v>-20.9</v>
      </c>
      <c r="S1728" s="4">
        <v>3.3</v>
      </c>
      <c r="T1728" s="4"/>
      <c r="U1728" s="4"/>
      <c r="V1728" s="4"/>
      <c r="W1728" s="4"/>
      <c r="X1728" s="4" t="s">
        <v>201</v>
      </c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 t="s">
        <v>1928</v>
      </c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  <c r="BH1728" s="4"/>
      <c r="BI1728" s="4"/>
      <c r="BJ1728" s="4"/>
      <c r="BK1728" s="4"/>
      <c r="BL1728" s="4" t="b">
        <v>0</v>
      </c>
      <c r="BM1728" s="4"/>
      <c r="BN1728" s="4"/>
      <c r="BO1728" s="4"/>
      <c r="BP1728" s="4"/>
      <c r="BQ1728" s="4"/>
      <c r="BR1728" s="4"/>
      <c r="BS1728" s="4"/>
      <c r="BT1728" s="4"/>
      <c r="BU1728" s="4"/>
      <c r="BV1728" s="4"/>
      <c r="BW1728" s="4"/>
    </row>
    <row r="1729" spans="1:75" ht="15.01" customHeight="1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 t="s">
        <v>200</v>
      </c>
      <c r="Q1729" s="4"/>
      <c r="R1729" s="4">
        <v>-43.1</v>
      </c>
      <c r="S1729" s="4">
        <v>5.1</v>
      </c>
      <c r="T1729" s="4"/>
      <c r="U1729" s="4"/>
      <c r="V1729" s="4"/>
      <c r="W1729" s="4"/>
      <c r="X1729" s="4" t="s">
        <v>201</v>
      </c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4"/>
      <c r="AV1729" s="4" t="s">
        <v>1929</v>
      </c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  <c r="BH1729" s="4"/>
      <c r="BI1729" s="4"/>
      <c r="BJ1729" s="4"/>
      <c r="BK1729" s="4"/>
      <c r="BL1729" s="4" t="b">
        <v>0</v>
      </c>
      <c r="BM1729" s="4"/>
      <c r="BN1729" s="4"/>
      <c r="BO1729" s="4"/>
      <c r="BP1729" s="4"/>
      <c r="BQ1729" s="4"/>
      <c r="BR1729" s="4"/>
      <c r="BS1729" s="4"/>
      <c r="BT1729" s="4"/>
      <c r="BU1729" s="4"/>
      <c r="BV1729" s="4"/>
      <c r="BW1729" s="4"/>
    </row>
    <row r="1730" spans="1:75" ht="15.01" customHeight="1">
      <c r="A1730" s="4" t="s">
        <v>209</v>
      </c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 t="s">
        <v>200</v>
      </c>
      <c r="Q1730" s="4"/>
      <c r="R1730" s="4"/>
      <c r="S1730" s="4"/>
      <c r="T1730" s="4"/>
      <c r="U1730" s="4"/>
      <c r="V1730" s="4"/>
      <c r="W1730" s="4"/>
      <c r="X1730" s="4" t="s">
        <v>201</v>
      </c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/>
      <c r="AS1730" s="4"/>
      <c r="AT1730" s="4"/>
      <c r="AU1730" s="4"/>
      <c r="AV1730" s="4" t="s">
        <v>1930</v>
      </c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  <c r="BH1730" s="4"/>
      <c r="BI1730" s="4"/>
      <c r="BJ1730" s="4"/>
      <c r="BK1730" s="4"/>
      <c r="BL1730" s="4" t="b">
        <v>0</v>
      </c>
      <c r="BM1730" s="4"/>
      <c r="BN1730" s="4"/>
      <c r="BO1730" s="4"/>
      <c r="BP1730" s="4"/>
      <c r="BQ1730" s="4"/>
      <c r="BR1730" s="4"/>
      <c r="BS1730" s="4"/>
      <c r="BT1730" s="4"/>
      <c r="BU1730" s="4"/>
      <c r="BV1730" s="4"/>
      <c r="BW1730" s="4"/>
    </row>
    <row r="1731" spans="1:75" ht="15.01" customHeight="1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 t="s">
        <v>200</v>
      </c>
      <c r="Q1731" s="4"/>
      <c r="R1731" s="4">
        <v>0.9</v>
      </c>
      <c r="S1731" s="4">
        <v>5.8</v>
      </c>
      <c r="T1731" s="4"/>
      <c r="U1731" s="4"/>
      <c r="V1731" s="4"/>
      <c r="W1731" s="4"/>
      <c r="X1731" s="4" t="s">
        <v>201</v>
      </c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4"/>
      <c r="AU1731" s="4"/>
      <c r="AV1731" s="4" t="s">
        <v>1931</v>
      </c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  <c r="BH1731" s="4"/>
      <c r="BI1731" s="4"/>
      <c r="BJ1731" s="4"/>
      <c r="BK1731" s="4"/>
      <c r="BL1731" s="4" t="b">
        <v>0</v>
      </c>
      <c r="BM1731" s="4"/>
      <c r="BN1731" s="4"/>
      <c r="BO1731" s="4"/>
      <c r="BP1731" s="4"/>
      <c r="BQ1731" s="4"/>
      <c r="BR1731" s="4"/>
      <c r="BS1731" s="4"/>
      <c r="BT1731" s="4"/>
      <c r="BU1731" s="4"/>
      <c r="BV1731" s="4"/>
      <c r="BW1731" s="4"/>
    </row>
    <row r="1732" spans="1:75" ht="15.01" customHeight="1">
      <c r="A1732" s="4" t="s">
        <v>209</v>
      </c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 t="s">
        <v>200</v>
      </c>
      <c r="Q1732" s="4"/>
      <c r="R1732" s="4"/>
      <c r="S1732" s="4"/>
      <c r="T1732" s="4"/>
      <c r="U1732" s="4"/>
      <c r="V1732" s="4"/>
      <c r="W1732" s="4"/>
      <c r="X1732" s="4" t="s">
        <v>201</v>
      </c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4"/>
      <c r="AV1732" s="4" t="s">
        <v>1932</v>
      </c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  <c r="BH1732" s="4"/>
      <c r="BI1732" s="4"/>
      <c r="BJ1732" s="4"/>
      <c r="BK1732" s="4"/>
      <c r="BL1732" s="4" t="b">
        <v>0</v>
      </c>
      <c r="BM1732" s="4"/>
      <c r="BN1732" s="4"/>
      <c r="BO1732" s="4"/>
      <c r="BP1732" s="4"/>
      <c r="BQ1732" s="4"/>
      <c r="BR1732" s="4"/>
      <c r="BS1732" s="4"/>
      <c r="BT1732" s="4"/>
      <c r="BU1732" s="4"/>
      <c r="BV1732" s="4"/>
      <c r="BW1732" s="4"/>
    </row>
    <row r="1733" spans="1:75" ht="15.01" customHeight="1">
      <c r="A1733" s="4" t="s">
        <v>209</v>
      </c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 t="s">
        <v>200</v>
      </c>
      <c r="Q1733" s="4"/>
      <c r="R1733" s="4"/>
      <c r="S1733" s="4"/>
      <c r="T1733" s="4"/>
      <c r="U1733" s="4"/>
      <c r="V1733" s="4"/>
      <c r="W1733" s="4"/>
      <c r="X1733" s="4" t="s">
        <v>201</v>
      </c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4"/>
      <c r="AV1733" s="4" t="s">
        <v>1933</v>
      </c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  <c r="BH1733" s="4"/>
      <c r="BI1733" s="4"/>
      <c r="BJ1733" s="4"/>
      <c r="BK1733" s="4"/>
      <c r="BL1733" s="4" t="b">
        <v>0</v>
      </c>
      <c r="BM1733" s="4"/>
      <c r="BN1733" s="4"/>
      <c r="BO1733" s="4"/>
      <c r="BP1733" s="4"/>
      <c r="BQ1733" s="4"/>
      <c r="BR1733" s="4"/>
      <c r="BS1733" s="4"/>
      <c r="BT1733" s="4"/>
      <c r="BU1733" s="4"/>
      <c r="BV1733" s="4"/>
      <c r="BW1733" s="4"/>
    </row>
    <row r="1734" spans="1:75" ht="15.01" customHeight="1">
      <c r="A1734" s="4" t="s">
        <v>209</v>
      </c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 t="s">
        <v>200</v>
      </c>
      <c r="Q1734" s="4"/>
      <c r="R1734" s="4"/>
      <c r="S1734" s="4"/>
      <c r="T1734" s="4"/>
      <c r="U1734" s="4"/>
      <c r="V1734" s="4"/>
      <c r="W1734" s="4"/>
      <c r="X1734" s="4" t="s">
        <v>201</v>
      </c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4"/>
      <c r="AV1734" s="4" t="s">
        <v>1934</v>
      </c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  <c r="BH1734" s="4"/>
      <c r="BI1734" s="4"/>
      <c r="BJ1734" s="4"/>
      <c r="BK1734" s="4"/>
      <c r="BL1734" s="4" t="b">
        <v>0</v>
      </c>
      <c r="BM1734" s="4"/>
      <c r="BN1734" s="4"/>
      <c r="BO1734" s="4"/>
      <c r="BP1734" s="4"/>
      <c r="BQ1734" s="4"/>
      <c r="BR1734" s="4"/>
      <c r="BS1734" s="4"/>
      <c r="BT1734" s="4"/>
      <c r="BU1734" s="4"/>
      <c r="BV1734" s="4"/>
      <c r="BW1734" s="4"/>
    </row>
    <row r="1735" spans="1:75" ht="15.01" customHeight="1">
      <c r="A1735" s="4" t="s">
        <v>209</v>
      </c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 t="s">
        <v>200</v>
      </c>
      <c r="Q1735" s="4"/>
      <c r="R1735" s="4"/>
      <c r="S1735" s="4"/>
      <c r="T1735" s="4"/>
      <c r="U1735" s="4"/>
      <c r="V1735" s="4"/>
      <c r="W1735" s="4"/>
      <c r="X1735" s="4" t="s">
        <v>201</v>
      </c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4"/>
      <c r="AU1735" s="4"/>
      <c r="AV1735" s="4" t="s">
        <v>1935</v>
      </c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  <c r="BH1735" s="4"/>
      <c r="BI1735" s="4"/>
      <c r="BJ1735" s="4"/>
      <c r="BK1735" s="4"/>
      <c r="BL1735" s="4" t="b">
        <v>0</v>
      </c>
      <c r="BM1735" s="4"/>
      <c r="BN1735" s="4"/>
      <c r="BO1735" s="4"/>
      <c r="BP1735" s="4"/>
      <c r="BQ1735" s="4"/>
      <c r="BR1735" s="4"/>
      <c r="BS1735" s="4"/>
      <c r="BT1735" s="4"/>
      <c r="BU1735" s="4"/>
      <c r="BV1735" s="4"/>
      <c r="BW1735" s="4"/>
    </row>
    <row r="1736" spans="1:75" ht="15.01" customHeight="1">
      <c r="A1736" s="4"/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 t="s">
        <v>200</v>
      </c>
      <c r="Q1736" s="4"/>
      <c r="R1736" s="4">
        <v>21.4</v>
      </c>
      <c r="S1736" s="4">
        <v>3.4</v>
      </c>
      <c r="T1736" s="4"/>
      <c r="U1736" s="4"/>
      <c r="V1736" s="4"/>
      <c r="W1736" s="4"/>
      <c r="X1736" s="4" t="s">
        <v>201</v>
      </c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4"/>
      <c r="AV1736" s="4" t="s">
        <v>1936</v>
      </c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  <c r="BH1736" s="4"/>
      <c r="BI1736" s="4"/>
      <c r="BJ1736" s="4"/>
      <c r="BK1736" s="4"/>
      <c r="BL1736" s="4" t="b">
        <v>0</v>
      </c>
      <c r="BM1736" s="4"/>
      <c r="BN1736" s="4"/>
      <c r="BO1736" s="4"/>
      <c r="BP1736" s="4"/>
      <c r="BQ1736" s="4"/>
      <c r="BR1736" s="4"/>
      <c r="BS1736" s="4"/>
      <c r="BT1736" s="4"/>
      <c r="BU1736" s="4"/>
      <c r="BV1736" s="4"/>
      <c r="BW1736" s="4"/>
    </row>
    <row r="1737" spans="1:75" ht="15.01" customHeight="1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 t="s">
        <v>200</v>
      </c>
      <c r="Q1737" s="4"/>
      <c r="R1737" s="4">
        <v>-0.7</v>
      </c>
      <c r="S1737" s="4">
        <v>4.5</v>
      </c>
      <c r="T1737" s="4"/>
      <c r="U1737" s="4"/>
      <c r="V1737" s="4"/>
      <c r="W1737" s="4"/>
      <c r="X1737" s="4" t="s">
        <v>201</v>
      </c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4"/>
      <c r="AV1737" s="4" t="s">
        <v>1937</v>
      </c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  <c r="BH1737" s="4"/>
      <c r="BI1737" s="4"/>
      <c r="BJ1737" s="4"/>
      <c r="BK1737" s="4"/>
      <c r="BL1737" s="4" t="b">
        <v>0</v>
      </c>
      <c r="BM1737" s="4"/>
      <c r="BN1737" s="4"/>
      <c r="BO1737" s="4"/>
      <c r="BP1737" s="4"/>
      <c r="BQ1737" s="4"/>
      <c r="BR1737" s="4"/>
      <c r="BS1737" s="4"/>
      <c r="BT1737" s="4"/>
      <c r="BU1737" s="4"/>
      <c r="BV1737" s="4"/>
      <c r="BW1737" s="4"/>
    </row>
    <row r="1738" spans="1:75" ht="15.01" customHeight="1">
      <c r="A1738" s="4" t="s">
        <v>209</v>
      </c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 t="s">
        <v>200</v>
      </c>
      <c r="Q1738" s="4"/>
      <c r="R1738" s="4"/>
      <c r="S1738" s="4"/>
      <c r="T1738" s="4"/>
      <c r="U1738" s="4"/>
      <c r="V1738" s="4"/>
      <c r="W1738" s="4"/>
      <c r="X1738" s="4" t="s">
        <v>201</v>
      </c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4"/>
      <c r="AU1738" s="4"/>
      <c r="AV1738" s="4" t="s">
        <v>1938</v>
      </c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  <c r="BH1738" s="4"/>
      <c r="BI1738" s="4"/>
      <c r="BJ1738" s="4"/>
      <c r="BK1738" s="4"/>
      <c r="BL1738" s="4" t="b">
        <v>0</v>
      </c>
      <c r="BM1738" s="4"/>
      <c r="BN1738" s="4"/>
      <c r="BO1738" s="4"/>
      <c r="BP1738" s="4"/>
      <c r="BQ1738" s="4"/>
      <c r="BR1738" s="4"/>
      <c r="BS1738" s="4"/>
      <c r="BT1738" s="4"/>
      <c r="BU1738" s="4"/>
      <c r="BV1738" s="4"/>
      <c r="BW1738" s="4"/>
    </row>
    <row r="1739" spans="1:75" ht="15.01" customHeight="1">
      <c r="A1739" s="4" t="s">
        <v>209</v>
      </c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 t="s">
        <v>200</v>
      </c>
      <c r="Q1739" s="4"/>
      <c r="R1739" s="4"/>
      <c r="S1739" s="4"/>
      <c r="T1739" s="4"/>
      <c r="U1739" s="4"/>
      <c r="V1739" s="4"/>
      <c r="W1739" s="4"/>
      <c r="X1739" s="4" t="s">
        <v>201</v>
      </c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4"/>
      <c r="AU1739" s="4"/>
      <c r="AV1739" s="4" t="s">
        <v>1939</v>
      </c>
      <c r="AW1739" s="4"/>
      <c r="AX1739" s="4"/>
      <c r="AY1739" s="4"/>
      <c r="AZ1739" s="4"/>
      <c r="BA1739" s="4"/>
      <c r="BB1739" s="4"/>
      <c r="BC1739" s="4"/>
      <c r="BD1739" s="4"/>
      <c r="BE1739" s="4"/>
      <c r="BF1739" s="4"/>
      <c r="BG1739" s="4"/>
      <c r="BH1739" s="4"/>
      <c r="BI1739" s="4"/>
      <c r="BJ1739" s="4"/>
      <c r="BK1739" s="4"/>
      <c r="BL1739" s="4" t="b">
        <v>0</v>
      </c>
      <c r="BM1739" s="4"/>
      <c r="BN1739" s="4"/>
      <c r="BO1739" s="4"/>
      <c r="BP1739" s="4"/>
      <c r="BQ1739" s="4"/>
      <c r="BR1739" s="4"/>
      <c r="BS1739" s="4"/>
      <c r="BT1739" s="4"/>
      <c r="BU1739" s="4"/>
      <c r="BV1739" s="4"/>
      <c r="BW1739" s="4"/>
    </row>
    <row r="1740" spans="1:75" ht="15.01" customHeight="1">
      <c r="A1740" s="4" t="s">
        <v>209</v>
      </c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 t="s">
        <v>200</v>
      </c>
      <c r="Q1740" s="4"/>
      <c r="R1740" s="4"/>
      <c r="S1740" s="4"/>
      <c r="T1740" s="4"/>
      <c r="U1740" s="4"/>
      <c r="V1740" s="4"/>
      <c r="W1740" s="4"/>
      <c r="X1740" s="4" t="s">
        <v>201</v>
      </c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4"/>
      <c r="AV1740" s="4" t="s">
        <v>1940</v>
      </c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4"/>
      <c r="BJ1740" s="4"/>
      <c r="BK1740" s="4"/>
      <c r="BL1740" s="4" t="b">
        <v>0</v>
      </c>
      <c r="BM1740" s="4"/>
      <c r="BN1740" s="4"/>
      <c r="BO1740" s="4"/>
      <c r="BP1740" s="4"/>
      <c r="BQ1740" s="4"/>
      <c r="BR1740" s="4"/>
      <c r="BS1740" s="4"/>
      <c r="BT1740" s="4"/>
      <c r="BU1740" s="4"/>
      <c r="BV1740" s="4"/>
      <c r="BW1740" s="4"/>
    </row>
    <row r="1741" spans="1:75" ht="15.01" customHeight="1">
      <c r="A1741" s="4" t="s">
        <v>209</v>
      </c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 t="s">
        <v>200</v>
      </c>
      <c r="Q1741" s="4"/>
      <c r="R1741" s="4"/>
      <c r="S1741" s="4"/>
      <c r="T1741" s="4"/>
      <c r="U1741" s="4"/>
      <c r="V1741" s="4"/>
      <c r="W1741" s="4"/>
      <c r="X1741" s="4" t="s">
        <v>201</v>
      </c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4"/>
      <c r="AV1741" s="4" t="s">
        <v>1941</v>
      </c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  <c r="BH1741" s="4"/>
      <c r="BI1741" s="4"/>
      <c r="BJ1741" s="4"/>
      <c r="BK1741" s="4"/>
      <c r="BL1741" s="4" t="b">
        <v>0</v>
      </c>
      <c r="BM1741" s="4"/>
      <c r="BN1741" s="4"/>
      <c r="BO1741" s="4"/>
      <c r="BP1741" s="4"/>
      <c r="BQ1741" s="4"/>
      <c r="BR1741" s="4"/>
      <c r="BS1741" s="4"/>
      <c r="BT1741" s="4"/>
      <c r="BU1741" s="4"/>
      <c r="BV1741" s="4"/>
      <c r="BW1741" s="4"/>
    </row>
    <row r="1742" spans="1:75" ht="15.01" customHeight="1">
      <c r="A1742" s="4" t="s">
        <v>209</v>
      </c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 t="s">
        <v>200</v>
      </c>
      <c r="Q1742" s="4"/>
      <c r="R1742" s="4"/>
      <c r="S1742" s="4"/>
      <c r="T1742" s="4"/>
      <c r="U1742" s="4"/>
      <c r="V1742" s="4"/>
      <c r="W1742" s="4"/>
      <c r="X1742" s="4" t="s">
        <v>201</v>
      </c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4"/>
      <c r="AP1742" s="4"/>
      <c r="AQ1742" s="4"/>
      <c r="AR1742" s="4"/>
      <c r="AS1742" s="4"/>
      <c r="AT1742" s="4"/>
      <c r="AU1742" s="4"/>
      <c r="AV1742" s="4" t="s">
        <v>1942</v>
      </c>
      <c r="AW1742" s="4"/>
      <c r="AX1742" s="4"/>
      <c r="AY1742" s="4"/>
      <c r="AZ1742" s="4"/>
      <c r="BA1742" s="4"/>
      <c r="BB1742" s="4"/>
      <c r="BC1742" s="4"/>
      <c r="BD1742" s="4"/>
      <c r="BE1742" s="4"/>
      <c r="BF1742" s="4"/>
      <c r="BG1742" s="4"/>
      <c r="BH1742" s="4"/>
      <c r="BI1742" s="4"/>
      <c r="BJ1742" s="4"/>
      <c r="BK1742" s="4"/>
      <c r="BL1742" s="4" t="b">
        <v>0</v>
      </c>
      <c r="BM1742" s="4"/>
      <c r="BN1742" s="4"/>
      <c r="BO1742" s="4"/>
      <c r="BP1742" s="4"/>
      <c r="BQ1742" s="4"/>
      <c r="BR1742" s="4"/>
      <c r="BS1742" s="4"/>
      <c r="BT1742" s="4"/>
      <c r="BU1742" s="4"/>
      <c r="BV1742" s="4"/>
      <c r="BW1742" s="4"/>
    </row>
    <row r="1743" spans="1:75" ht="15.01" customHeight="1">
      <c r="A1743" s="4" t="s">
        <v>209</v>
      </c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 t="s">
        <v>200</v>
      </c>
      <c r="Q1743" s="4"/>
      <c r="R1743" s="4"/>
      <c r="S1743" s="4"/>
      <c r="T1743" s="4"/>
      <c r="U1743" s="4"/>
      <c r="V1743" s="4"/>
      <c r="W1743" s="4"/>
      <c r="X1743" s="4" t="s">
        <v>201</v>
      </c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  <c r="AT1743" s="4"/>
      <c r="AU1743" s="4"/>
      <c r="AV1743" s="4" t="s">
        <v>1943</v>
      </c>
      <c r="AW1743" s="4"/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  <c r="BH1743" s="4"/>
      <c r="BI1743" s="4"/>
      <c r="BJ1743" s="4"/>
      <c r="BK1743" s="4"/>
      <c r="BL1743" s="4" t="b">
        <v>0</v>
      </c>
      <c r="BM1743" s="4"/>
      <c r="BN1743" s="4"/>
      <c r="BO1743" s="4"/>
      <c r="BP1743" s="4"/>
      <c r="BQ1743" s="4"/>
      <c r="BR1743" s="4"/>
      <c r="BS1743" s="4"/>
      <c r="BT1743" s="4"/>
      <c r="BU1743" s="4"/>
      <c r="BV1743" s="4"/>
      <c r="BW1743" s="4"/>
    </row>
    <row r="1744" spans="1:75" ht="15.01" customHeight="1">
      <c r="A1744" s="4" t="s">
        <v>209</v>
      </c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 t="s">
        <v>200</v>
      </c>
      <c r="Q1744" s="4"/>
      <c r="R1744" s="4"/>
      <c r="S1744" s="4"/>
      <c r="T1744" s="4"/>
      <c r="U1744" s="4"/>
      <c r="V1744" s="4"/>
      <c r="W1744" s="4"/>
      <c r="X1744" s="4" t="s">
        <v>201</v>
      </c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 t="s">
        <v>1944</v>
      </c>
      <c r="AW1744" s="4"/>
      <c r="AX1744" s="4"/>
      <c r="AY1744" s="4"/>
      <c r="AZ1744" s="4"/>
      <c r="BA1744" s="4"/>
      <c r="BB1744" s="4"/>
      <c r="BC1744" s="4"/>
      <c r="BD1744" s="4"/>
      <c r="BE1744" s="4"/>
      <c r="BF1744" s="4"/>
      <c r="BG1744" s="4"/>
      <c r="BH1744" s="4"/>
      <c r="BI1744" s="4"/>
      <c r="BJ1744" s="4"/>
      <c r="BK1744" s="4"/>
      <c r="BL1744" s="4" t="b">
        <v>0</v>
      </c>
      <c r="BM1744" s="4"/>
      <c r="BN1744" s="4"/>
      <c r="BO1744" s="4"/>
      <c r="BP1744" s="4"/>
      <c r="BQ1744" s="4"/>
      <c r="BR1744" s="4"/>
      <c r="BS1744" s="4"/>
      <c r="BT1744" s="4"/>
      <c r="BU1744" s="4"/>
      <c r="BV1744" s="4"/>
      <c r="BW1744" s="4"/>
    </row>
    <row r="1745" spans="1:75" ht="15.01" customHeight="1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 t="s">
        <v>200</v>
      </c>
      <c r="Q1745" s="4"/>
      <c r="R1745" s="4">
        <v>-23.2</v>
      </c>
      <c r="S1745" s="4">
        <v>7.5</v>
      </c>
      <c r="T1745" s="4"/>
      <c r="U1745" s="4"/>
      <c r="V1745" s="4"/>
      <c r="W1745" s="4"/>
      <c r="X1745" s="4" t="s">
        <v>201</v>
      </c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4"/>
      <c r="AU1745" s="4"/>
      <c r="AV1745" s="4" t="s">
        <v>1945</v>
      </c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  <c r="BH1745" s="4"/>
      <c r="BI1745" s="4"/>
      <c r="BJ1745" s="4"/>
      <c r="BK1745" s="4"/>
      <c r="BL1745" s="4" t="b">
        <v>0</v>
      </c>
      <c r="BM1745" s="4"/>
      <c r="BN1745" s="4"/>
      <c r="BO1745" s="4"/>
      <c r="BP1745" s="4"/>
      <c r="BQ1745" s="4"/>
      <c r="BR1745" s="4"/>
      <c r="BS1745" s="4"/>
      <c r="BT1745" s="4"/>
      <c r="BU1745" s="4"/>
      <c r="BV1745" s="4"/>
      <c r="BW1745" s="4"/>
    </row>
    <row r="1746" spans="1:75" ht="15.01" customHeight="1">
      <c r="A1746" s="4"/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 t="s">
        <v>200</v>
      </c>
      <c r="Q1746" s="4"/>
      <c r="R1746" s="4">
        <v>-6.8</v>
      </c>
      <c r="S1746" s="4">
        <v>7.5</v>
      </c>
      <c r="T1746" s="4"/>
      <c r="U1746" s="4"/>
      <c r="V1746" s="4"/>
      <c r="W1746" s="4"/>
      <c r="X1746" s="4" t="s">
        <v>201</v>
      </c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4"/>
      <c r="AU1746" s="4"/>
      <c r="AV1746" s="4" t="s">
        <v>1946</v>
      </c>
      <c r="AW1746" s="4"/>
      <c r="AX1746" s="4"/>
      <c r="AY1746" s="4"/>
      <c r="AZ1746" s="4"/>
      <c r="BA1746" s="4"/>
      <c r="BB1746" s="4"/>
      <c r="BC1746" s="4"/>
      <c r="BD1746" s="4"/>
      <c r="BE1746" s="4"/>
      <c r="BF1746" s="4"/>
      <c r="BG1746" s="4"/>
      <c r="BH1746" s="4"/>
      <c r="BI1746" s="4"/>
      <c r="BJ1746" s="4"/>
      <c r="BK1746" s="4"/>
      <c r="BL1746" s="4" t="b">
        <v>0</v>
      </c>
      <c r="BM1746" s="4"/>
      <c r="BN1746" s="4"/>
      <c r="BO1746" s="4"/>
      <c r="BP1746" s="4"/>
      <c r="BQ1746" s="4"/>
      <c r="BR1746" s="4"/>
      <c r="BS1746" s="4"/>
      <c r="BT1746" s="4"/>
      <c r="BU1746" s="4"/>
      <c r="BV1746" s="4"/>
      <c r="BW1746" s="4"/>
    </row>
    <row r="1747" spans="1:75" ht="15.01" customHeight="1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 t="s">
        <v>200</v>
      </c>
      <c r="Q1747" s="4"/>
      <c r="R1747" s="4">
        <v>-2.8</v>
      </c>
      <c r="S1747" s="4">
        <v>3.4</v>
      </c>
      <c r="T1747" s="4"/>
      <c r="U1747" s="4"/>
      <c r="V1747" s="4"/>
      <c r="W1747" s="4"/>
      <c r="X1747" s="4" t="s">
        <v>201</v>
      </c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 t="s">
        <v>1947</v>
      </c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  <c r="BH1747" s="4"/>
      <c r="BI1747" s="4"/>
      <c r="BJ1747" s="4"/>
      <c r="BK1747" s="4"/>
      <c r="BL1747" s="4" t="b">
        <v>0</v>
      </c>
      <c r="BM1747" s="4"/>
      <c r="BN1747" s="4"/>
      <c r="BO1747" s="4"/>
      <c r="BP1747" s="4"/>
      <c r="BQ1747" s="4"/>
      <c r="BR1747" s="4"/>
      <c r="BS1747" s="4"/>
      <c r="BT1747" s="4"/>
      <c r="BU1747" s="4"/>
      <c r="BV1747" s="4"/>
      <c r="BW1747" s="4"/>
    </row>
    <row r="1748" spans="1:75" ht="15.01" customHeight="1">
      <c r="A1748" s="4"/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 t="s">
        <v>200</v>
      </c>
      <c r="Q1748" s="4"/>
      <c r="R1748" s="4">
        <v>-72.90000000000001</v>
      </c>
      <c r="S1748" s="4">
        <v>29.7</v>
      </c>
      <c r="T1748" s="4"/>
      <c r="U1748" s="4"/>
      <c r="V1748" s="4"/>
      <c r="W1748" s="4"/>
      <c r="X1748" s="4" t="s">
        <v>201</v>
      </c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4"/>
      <c r="AU1748" s="4"/>
      <c r="AV1748" s="4" t="s">
        <v>1948</v>
      </c>
      <c r="AW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  <c r="BH1748" s="4"/>
      <c r="BI1748" s="4"/>
      <c r="BJ1748" s="4"/>
      <c r="BK1748" s="4"/>
      <c r="BL1748" s="4" t="b">
        <v>0</v>
      </c>
      <c r="BM1748" s="4"/>
      <c r="BN1748" s="4"/>
      <c r="BO1748" s="4"/>
      <c r="BP1748" s="4"/>
      <c r="BQ1748" s="4"/>
      <c r="BR1748" s="4"/>
      <c r="BS1748" s="4"/>
      <c r="BT1748" s="4"/>
      <c r="BU1748" s="4"/>
      <c r="BV1748" s="4"/>
      <c r="BW1748" s="4"/>
    </row>
    <row r="1749" spans="1:75" ht="15.01" customHeight="1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 t="s">
        <v>200</v>
      </c>
      <c r="Q1749" s="4"/>
      <c r="R1749" s="4">
        <v>-180.6</v>
      </c>
      <c r="S1749" s="4">
        <v>32.5</v>
      </c>
      <c r="T1749" s="4"/>
      <c r="U1749" s="4"/>
      <c r="V1749" s="4"/>
      <c r="W1749" s="4"/>
      <c r="X1749" s="4" t="s">
        <v>201</v>
      </c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4"/>
      <c r="AU1749" s="4"/>
      <c r="AV1749" s="4" t="s">
        <v>1949</v>
      </c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  <c r="BH1749" s="4"/>
      <c r="BI1749" s="4"/>
      <c r="BJ1749" s="4"/>
      <c r="BK1749" s="4"/>
      <c r="BL1749" s="4" t="b">
        <v>0</v>
      </c>
      <c r="BM1749" s="4"/>
      <c r="BN1749" s="4"/>
      <c r="BO1749" s="4"/>
      <c r="BP1749" s="4"/>
      <c r="BQ1749" s="4"/>
      <c r="BR1749" s="4"/>
      <c r="BS1749" s="4"/>
      <c r="BT1749" s="4"/>
      <c r="BU1749" s="4"/>
      <c r="BV1749" s="4"/>
      <c r="BW1749" s="4"/>
    </row>
    <row r="1750" spans="1:75" ht="15.01" customHeight="1">
      <c r="A1750" s="4"/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 t="s">
        <v>200</v>
      </c>
      <c r="Q1750" s="4"/>
      <c r="R1750" s="4">
        <v>-415.4</v>
      </c>
      <c r="S1750" s="4">
        <v>52.1</v>
      </c>
      <c r="T1750" s="4"/>
      <c r="U1750" s="4"/>
      <c r="V1750" s="4"/>
      <c r="W1750" s="4"/>
      <c r="X1750" s="4" t="s">
        <v>201</v>
      </c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4"/>
      <c r="AU1750" s="4"/>
      <c r="AV1750" s="4" t="s">
        <v>1950</v>
      </c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  <c r="BH1750" s="4"/>
      <c r="BI1750" s="4"/>
      <c r="BJ1750" s="4"/>
      <c r="BK1750" s="4"/>
      <c r="BL1750" s="4" t="b">
        <v>0</v>
      </c>
      <c r="BM1750" s="4"/>
      <c r="BN1750" s="4"/>
      <c r="BO1750" s="4"/>
      <c r="BP1750" s="4"/>
      <c r="BQ1750" s="4"/>
      <c r="BR1750" s="4"/>
      <c r="BS1750" s="4"/>
      <c r="BT1750" s="4"/>
      <c r="BU1750" s="4"/>
      <c r="BV1750" s="4"/>
      <c r="BW1750" s="4"/>
    </row>
    <row r="1751" spans="1:75" ht="15.01" customHeight="1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 t="s">
        <v>200</v>
      </c>
      <c r="Q1751" s="4"/>
      <c r="R1751" s="4">
        <v>-146</v>
      </c>
      <c r="S1751" s="4">
        <v>58</v>
      </c>
      <c r="T1751" s="4"/>
      <c r="U1751" s="4"/>
      <c r="V1751" s="4"/>
      <c r="W1751" s="4"/>
      <c r="X1751" s="4" t="s">
        <v>201</v>
      </c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4"/>
      <c r="AU1751" s="4"/>
      <c r="AV1751" s="4" t="s">
        <v>1951</v>
      </c>
      <c r="AW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  <c r="BH1751" s="4"/>
      <c r="BI1751" s="4"/>
      <c r="BJ1751" s="4"/>
      <c r="BK1751" s="4"/>
      <c r="BL1751" s="4" t="b">
        <v>0</v>
      </c>
      <c r="BM1751" s="4"/>
      <c r="BN1751" s="4"/>
      <c r="BO1751" s="4"/>
      <c r="BP1751" s="4"/>
      <c r="BQ1751" s="4"/>
      <c r="BR1751" s="4"/>
      <c r="BS1751" s="4"/>
      <c r="BT1751" s="4"/>
      <c r="BU1751" s="4"/>
      <c r="BV1751" s="4"/>
      <c r="BW1751" s="4"/>
    </row>
    <row r="1752" spans="1:75" ht="15.01" customHeight="1">
      <c r="A1752" s="4" t="s">
        <v>209</v>
      </c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 t="s">
        <v>200</v>
      </c>
      <c r="Q1752" s="4"/>
      <c r="R1752" s="4"/>
      <c r="S1752" s="4"/>
      <c r="T1752" s="4"/>
      <c r="U1752" s="4"/>
      <c r="V1752" s="4"/>
      <c r="W1752" s="4"/>
      <c r="X1752" s="4" t="s">
        <v>201</v>
      </c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4"/>
      <c r="AU1752" s="4"/>
      <c r="AV1752" s="4" t="s">
        <v>1952</v>
      </c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  <c r="BH1752" s="4"/>
      <c r="BI1752" s="4"/>
      <c r="BJ1752" s="4"/>
      <c r="BK1752" s="4"/>
      <c r="BL1752" s="4" t="b">
        <v>0</v>
      </c>
      <c r="BM1752" s="4"/>
      <c r="BN1752" s="4"/>
      <c r="BO1752" s="4"/>
      <c r="BP1752" s="4"/>
      <c r="BQ1752" s="4"/>
      <c r="BR1752" s="4"/>
      <c r="BS1752" s="4"/>
      <c r="BT1752" s="4"/>
      <c r="BU1752" s="4"/>
      <c r="BV1752" s="4"/>
      <c r="BW1752" s="4"/>
    </row>
    <row r="1753" spans="1:75" ht="15.01" customHeight="1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 t="s">
        <v>200</v>
      </c>
      <c r="Q1753" s="4"/>
      <c r="R1753" s="4">
        <v>-12.3</v>
      </c>
      <c r="S1753" s="4">
        <v>4.9</v>
      </c>
      <c r="T1753" s="4"/>
      <c r="U1753" s="4"/>
      <c r="V1753" s="4"/>
      <c r="W1753" s="4"/>
      <c r="X1753" s="4" t="s">
        <v>201</v>
      </c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  <c r="AT1753" s="4"/>
      <c r="AU1753" s="4"/>
      <c r="AV1753" s="4" t="s">
        <v>1953</v>
      </c>
      <c r="AW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  <c r="BH1753" s="4"/>
      <c r="BI1753" s="4"/>
      <c r="BJ1753" s="4"/>
      <c r="BK1753" s="4"/>
      <c r="BL1753" s="4" t="b">
        <v>0</v>
      </c>
      <c r="BM1753" s="4"/>
      <c r="BN1753" s="4"/>
      <c r="BO1753" s="4"/>
      <c r="BP1753" s="4"/>
      <c r="BQ1753" s="4"/>
      <c r="BR1753" s="4"/>
      <c r="BS1753" s="4"/>
      <c r="BT1753" s="4"/>
      <c r="BU1753" s="4"/>
      <c r="BV1753" s="4"/>
      <c r="BW1753" s="4"/>
    </row>
    <row r="1754" spans="1:75" ht="15.01" customHeight="1">
      <c r="A1754" s="4"/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 t="s">
        <v>200</v>
      </c>
      <c r="Q1754" s="4"/>
      <c r="R1754" s="4">
        <v>-2.5</v>
      </c>
      <c r="S1754" s="4">
        <v>4.3</v>
      </c>
      <c r="T1754" s="4"/>
      <c r="U1754" s="4"/>
      <c r="V1754" s="4"/>
      <c r="W1754" s="4"/>
      <c r="X1754" s="4" t="s">
        <v>201</v>
      </c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4"/>
      <c r="AU1754" s="4"/>
      <c r="AV1754" s="4" t="s">
        <v>1954</v>
      </c>
      <c r="AW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  <c r="BH1754" s="4"/>
      <c r="BI1754" s="4"/>
      <c r="BJ1754" s="4"/>
      <c r="BK1754" s="4"/>
      <c r="BL1754" s="4" t="b">
        <v>0</v>
      </c>
      <c r="BM1754" s="4"/>
      <c r="BN1754" s="4"/>
      <c r="BO1754" s="4"/>
      <c r="BP1754" s="4"/>
      <c r="BQ1754" s="4"/>
      <c r="BR1754" s="4"/>
      <c r="BS1754" s="4"/>
      <c r="BT1754" s="4"/>
      <c r="BU1754" s="4"/>
      <c r="BV1754" s="4"/>
      <c r="BW1754" s="4"/>
    </row>
    <row r="1755" spans="1:75" ht="15.01" customHeight="1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 t="s">
        <v>200</v>
      </c>
      <c r="Q1755" s="4"/>
      <c r="R1755" s="4">
        <v>-251.2</v>
      </c>
      <c r="S1755" s="4">
        <v>12.5</v>
      </c>
      <c r="T1755" s="4"/>
      <c r="U1755" s="4"/>
      <c r="V1755" s="4"/>
      <c r="W1755" s="4"/>
      <c r="X1755" s="4" t="s">
        <v>201</v>
      </c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4"/>
      <c r="AU1755" s="4"/>
      <c r="AV1755" s="4" t="s">
        <v>1955</v>
      </c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  <c r="BH1755" s="4"/>
      <c r="BI1755" s="4"/>
      <c r="BJ1755" s="4"/>
      <c r="BK1755" s="4"/>
      <c r="BL1755" s="4" t="b">
        <v>0</v>
      </c>
      <c r="BM1755" s="4"/>
      <c r="BN1755" s="4"/>
      <c r="BO1755" s="4"/>
      <c r="BP1755" s="4"/>
      <c r="BQ1755" s="4"/>
      <c r="BR1755" s="4"/>
      <c r="BS1755" s="4"/>
      <c r="BT1755" s="4"/>
      <c r="BU1755" s="4"/>
      <c r="BV1755" s="4"/>
      <c r="BW1755" s="4"/>
    </row>
    <row r="1756" spans="1:75" ht="15.01" customHeight="1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 t="s">
        <v>200</v>
      </c>
      <c r="Q1756" s="4"/>
      <c r="R1756" s="4">
        <v>-251.2</v>
      </c>
      <c r="S1756" s="4">
        <v>12.5</v>
      </c>
      <c r="T1756" s="4"/>
      <c r="U1756" s="4"/>
      <c r="V1756" s="4"/>
      <c r="W1756" s="4"/>
      <c r="X1756" s="4" t="s">
        <v>201</v>
      </c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4"/>
      <c r="AU1756" s="4"/>
      <c r="AV1756" s="4" t="s">
        <v>1956</v>
      </c>
      <c r="AW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  <c r="BH1756" s="4"/>
      <c r="BI1756" s="4"/>
      <c r="BJ1756" s="4"/>
      <c r="BK1756" s="4"/>
      <c r="BL1756" s="4" t="b">
        <v>0</v>
      </c>
      <c r="BM1756" s="4"/>
      <c r="BN1756" s="4"/>
      <c r="BO1756" s="4"/>
      <c r="BP1756" s="4"/>
      <c r="BQ1756" s="4"/>
      <c r="BR1756" s="4"/>
      <c r="BS1756" s="4"/>
      <c r="BT1756" s="4"/>
      <c r="BU1756" s="4"/>
      <c r="BV1756" s="4"/>
      <c r="BW1756" s="4"/>
    </row>
    <row r="1757" spans="1:75" ht="15.01" customHeight="1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 t="s">
        <v>200</v>
      </c>
      <c r="Q1757" s="4"/>
      <c r="R1757" s="4">
        <v>-7.4</v>
      </c>
      <c r="S1757" s="4">
        <v>16.8</v>
      </c>
      <c r="T1757" s="4"/>
      <c r="U1757" s="4"/>
      <c r="V1757" s="4"/>
      <c r="W1757" s="4"/>
      <c r="X1757" s="4" t="s">
        <v>201</v>
      </c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4"/>
      <c r="AV1757" s="4" t="s">
        <v>1957</v>
      </c>
      <c r="AW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  <c r="BH1757" s="4"/>
      <c r="BI1757" s="4"/>
      <c r="BJ1757" s="4"/>
      <c r="BK1757" s="4"/>
      <c r="BL1757" s="4" t="b">
        <v>0</v>
      </c>
      <c r="BM1757" s="4"/>
      <c r="BN1757" s="4"/>
      <c r="BO1757" s="4"/>
      <c r="BP1757" s="4"/>
      <c r="BQ1757" s="4"/>
      <c r="BR1757" s="4"/>
      <c r="BS1757" s="4"/>
      <c r="BT1757" s="4"/>
      <c r="BU1757" s="4"/>
      <c r="BV1757" s="4"/>
      <c r="BW1757" s="4"/>
    </row>
    <row r="1758" spans="1:75" ht="15.01" customHeight="1">
      <c r="A1758" s="4"/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 t="s">
        <v>200</v>
      </c>
      <c r="Q1758" s="4"/>
      <c r="R1758" s="4">
        <v>-453.2</v>
      </c>
      <c r="S1758" s="4">
        <v>16.3</v>
      </c>
      <c r="T1758" s="4"/>
      <c r="U1758" s="4"/>
      <c r="V1758" s="4"/>
      <c r="W1758" s="4"/>
      <c r="X1758" s="4" t="s">
        <v>201</v>
      </c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4"/>
      <c r="AV1758" s="4" t="s">
        <v>1958</v>
      </c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  <c r="BH1758" s="4"/>
      <c r="BI1758" s="4"/>
      <c r="BJ1758" s="4"/>
      <c r="BK1758" s="4"/>
      <c r="BL1758" s="4" t="b">
        <v>0</v>
      </c>
      <c r="BM1758" s="4"/>
      <c r="BN1758" s="4"/>
      <c r="BO1758" s="4"/>
      <c r="BP1758" s="4"/>
      <c r="BQ1758" s="4"/>
      <c r="BR1758" s="4"/>
      <c r="BS1758" s="4"/>
      <c r="BT1758" s="4"/>
      <c r="BU1758" s="4"/>
      <c r="BV1758" s="4"/>
      <c r="BW1758" s="4"/>
    </row>
    <row r="1759" spans="1:75" ht="15.01" customHeight="1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 t="s">
        <v>200</v>
      </c>
      <c r="Q1759" s="4"/>
      <c r="R1759" s="4">
        <v>-21.1</v>
      </c>
      <c r="S1759" s="4">
        <v>17.6</v>
      </c>
      <c r="T1759" s="4"/>
      <c r="U1759" s="4"/>
      <c r="V1759" s="4"/>
      <c r="W1759" s="4"/>
      <c r="X1759" s="4" t="s">
        <v>201</v>
      </c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4"/>
      <c r="AU1759" s="4"/>
      <c r="AV1759" s="4" t="s">
        <v>1959</v>
      </c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  <c r="BH1759" s="4"/>
      <c r="BI1759" s="4"/>
      <c r="BJ1759" s="4"/>
      <c r="BK1759" s="4"/>
      <c r="BL1759" s="4" t="b">
        <v>0</v>
      </c>
      <c r="BM1759" s="4"/>
      <c r="BN1759" s="4"/>
      <c r="BO1759" s="4"/>
      <c r="BP1759" s="4"/>
      <c r="BQ1759" s="4"/>
      <c r="BR1759" s="4"/>
      <c r="BS1759" s="4"/>
      <c r="BT1759" s="4"/>
      <c r="BU1759" s="4"/>
      <c r="BV1759" s="4"/>
      <c r="BW1759" s="4"/>
    </row>
    <row r="1760" spans="1:75" ht="15.01" customHeight="1">
      <c r="A1760" s="4"/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 t="s">
        <v>200</v>
      </c>
      <c r="Q1760" s="4"/>
      <c r="R1760" s="4">
        <v>6.2</v>
      </c>
      <c r="S1760" s="4">
        <v>5.2</v>
      </c>
      <c r="T1760" s="4"/>
      <c r="U1760" s="4"/>
      <c r="V1760" s="4"/>
      <c r="W1760" s="4"/>
      <c r="X1760" s="4" t="s">
        <v>201</v>
      </c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4"/>
      <c r="AV1760" s="4" t="s">
        <v>1960</v>
      </c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  <c r="BH1760" s="4"/>
      <c r="BI1760" s="4"/>
      <c r="BJ1760" s="4"/>
      <c r="BK1760" s="4"/>
      <c r="BL1760" s="4" t="b">
        <v>0</v>
      </c>
      <c r="BM1760" s="4"/>
      <c r="BN1760" s="4"/>
      <c r="BO1760" s="4"/>
      <c r="BP1760" s="4"/>
      <c r="BQ1760" s="4"/>
      <c r="BR1760" s="4"/>
      <c r="BS1760" s="4"/>
      <c r="BT1760" s="4"/>
      <c r="BU1760" s="4"/>
      <c r="BV1760" s="4"/>
      <c r="BW1760" s="4"/>
    </row>
    <row r="1761" spans="1:75" ht="15.01" customHeight="1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 t="s">
        <v>200</v>
      </c>
      <c r="Q1761" s="4"/>
      <c r="R1761" s="4">
        <v>8.199999999999999</v>
      </c>
      <c r="S1761" s="4">
        <v>5.3</v>
      </c>
      <c r="T1761" s="4"/>
      <c r="U1761" s="4"/>
      <c r="V1761" s="4"/>
      <c r="W1761" s="4"/>
      <c r="X1761" s="4" t="s">
        <v>201</v>
      </c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4"/>
      <c r="AV1761" s="4" t="s">
        <v>1961</v>
      </c>
      <c r="AW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  <c r="BH1761" s="4"/>
      <c r="BI1761" s="4"/>
      <c r="BJ1761" s="4"/>
      <c r="BK1761" s="4"/>
      <c r="BL1761" s="4" t="b">
        <v>0</v>
      </c>
      <c r="BM1761" s="4"/>
      <c r="BN1761" s="4"/>
      <c r="BO1761" s="4"/>
      <c r="BP1761" s="4"/>
      <c r="BQ1761" s="4"/>
      <c r="BR1761" s="4"/>
      <c r="BS1761" s="4"/>
      <c r="BT1761" s="4"/>
      <c r="BU1761" s="4"/>
      <c r="BV1761" s="4"/>
      <c r="BW1761" s="4"/>
    </row>
    <row r="1762" spans="1:75" ht="15.01" customHeight="1">
      <c r="A1762" s="4"/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 t="s">
        <v>200</v>
      </c>
      <c r="Q1762" s="4"/>
      <c r="R1762" s="4">
        <v>-21.3</v>
      </c>
      <c r="S1762" s="4">
        <v>30.7</v>
      </c>
      <c r="T1762" s="4"/>
      <c r="U1762" s="4"/>
      <c r="V1762" s="4"/>
      <c r="W1762" s="4"/>
      <c r="X1762" s="4" t="s">
        <v>201</v>
      </c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4"/>
      <c r="AU1762" s="4"/>
      <c r="AV1762" s="4" t="s">
        <v>1962</v>
      </c>
      <c r="AW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  <c r="BH1762" s="4"/>
      <c r="BI1762" s="4"/>
      <c r="BJ1762" s="4"/>
      <c r="BK1762" s="4"/>
      <c r="BL1762" s="4" t="b">
        <v>0</v>
      </c>
      <c r="BM1762" s="4"/>
      <c r="BN1762" s="4"/>
      <c r="BO1762" s="4"/>
      <c r="BP1762" s="4"/>
      <c r="BQ1762" s="4"/>
      <c r="BR1762" s="4"/>
      <c r="BS1762" s="4"/>
      <c r="BT1762" s="4"/>
      <c r="BU1762" s="4"/>
      <c r="BV1762" s="4"/>
      <c r="BW1762" s="4"/>
    </row>
    <row r="1763" spans="1:75" ht="15.01" customHeight="1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 t="s">
        <v>200</v>
      </c>
      <c r="Q1763" s="4"/>
      <c r="R1763" s="4">
        <v>-3.2</v>
      </c>
      <c r="S1763" s="4">
        <v>5.6</v>
      </c>
      <c r="T1763" s="4"/>
      <c r="U1763" s="4"/>
      <c r="V1763" s="4"/>
      <c r="W1763" s="4"/>
      <c r="X1763" s="4" t="s">
        <v>201</v>
      </c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4"/>
      <c r="AU1763" s="4"/>
      <c r="AV1763" s="4" t="s">
        <v>1963</v>
      </c>
      <c r="AW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  <c r="BH1763" s="4"/>
      <c r="BI1763" s="4"/>
      <c r="BJ1763" s="4"/>
      <c r="BK1763" s="4"/>
      <c r="BL1763" s="4" t="b">
        <v>0</v>
      </c>
      <c r="BM1763" s="4"/>
      <c r="BN1763" s="4"/>
      <c r="BO1763" s="4"/>
      <c r="BP1763" s="4"/>
      <c r="BQ1763" s="4"/>
      <c r="BR1763" s="4"/>
      <c r="BS1763" s="4"/>
      <c r="BT1763" s="4"/>
      <c r="BU1763" s="4"/>
      <c r="BV1763" s="4"/>
      <c r="BW1763" s="4"/>
    </row>
    <row r="1764" spans="1:75" ht="15.01" customHeight="1">
      <c r="A1764" s="4"/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 t="s">
        <v>200</v>
      </c>
      <c r="Q1764" s="4"/>
      <c r="R1764" s="4">
        <v>3.1</v>
      </c>
      <c r="S1764" s="4">
        <v>32.1</v>
      </c>
      <c r="T1764" s="4"/>
      <c r="U1764" s="4"/>
      <c r="V1764" s="4"/>
      <c r="W1764" s="4"/>
      <c r="X1764" s="4" t="s">
        <v>201</v>
      </c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4"/>
      <c r="AV1764" s="4" t="s">
        <v>1964</v>
      </c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  <c r="BH1764" s="4"/>
      <c r="BI1764" s="4"/>
      <c r="BJ1764" s="4"/>
      <c r="BK1764" s="4"/>
      <c r="BL1764" s="4" t="b">
        <v>0</v>
      </c>
      <c r="BM1764" s="4"/>
      <c r="BN1764" s="4"/>
      <c r="BO1764" s="4"/>
      <c r="BP1764" s="4"/>
      <c r="BQ1764" s="4"/>
      <c r="BR1764" s="4"/>
      <c r="BS1764" s="4"/>
      <c r="BT1764" s="4"/>
      <c r="BU1764" s="4"/>
      <c r="BV1764" s="4"/>
      <c r="BW1764" s="4"/>
    </row>
    <row r="1765" spans="1:75" ht="15.01" customHeight="1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 t="s">
        <v>200</v>
      </c>
      <c r="Q1765" s="4"/>
      <c r="R1765" s="4">
        <v>2.2</v>
      </c>
      <c r="S1765" s="4">
        <v>5.8</v>
      </c>
      <c r="T1765" s="4"/>
      <c r="U1765" s="4"/>
      <c r="V1765" s="4"/>
      <c r="W1765" s="4"/>
      <c r="X1765" s="4" t="s">
        <v>201</v>
      </c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4"/>
      <c r="AV1765" s="4" t="s">
        <v>1965</v>
      </c>
      <c r="AW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  <c r="BH1765" s="4"/>
      <c r="BI1765" s="4"/>
      <c r="BJ1765" s="4"/>
      <c r="BK1765" s="4"/>
      <c r="BL1765" s="4" t="b">
        <v>0</v>
      </c>
      <c r="BM1765" s="4"/>
      <c r="BN1765" s="4"/>
      <c r="BO1765" s="4"/>
      <c r="BP1765" s="4"/>
      <c r="BQ1765" s="4"/>
      <c r="BR1765" s="4"/>
      <c r="BS1765" s="4"/>
      <c r="BT1765" s="4"/>
      <c r="BU1765" s="4"/>
      <c r="BV1765" s="4"/>
      <c r="BW1765" s="4"/>
    </row>
    <row r="1766" spans="1:75" ht="15.01" customHeight="1">
      <c r="A1766" s="4"/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 t="s">
        <v>200</v>
      </c>
      <c r="Q1766" s="4"/>
      <c r="R1766" s="4">
        <v>-16.9</v>
      </c>
      <c r="S1766" s="4">
        <v>5</v>
      </c>
      <c r="T1766" s="4"/>
      <c r="U1766" s="4"/>
      <c r="V1766" s="4"/>
      <c r="W1766" s="4"/>
      <c r="X1766" s="4" t="s">
        <v>201</v>
      </c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4"/>
      <c r="AU1766" s="4"/>
      <c r="AV1766" s="4" t="s">
        <v>1966</v>
      </c>
      <c r="AW1766" s="4"/>
      <c r="AX1766" s="4"/>
      <c r="AY1766" s="4"/>
      <c r="AZ1766" s="4"/>
      <c r="BA1766" s="4"/>
      <c r="BB1766" s="4"/>
      <c r="BC1766" s="4"/>
      <c r="BD1766" s="4"/>
      <c r="BE1766" s="4"/>
      <c r="BF1766" s="4"/>
      <c r="BG1766" s="4"/>
      <c r="BH1766" s="4"/>
      <c r="BI1766" s="4"/>
      <c r="BJ1766" s="4"/>
      <c r="BK1766" s="4"/>
      <c r="BL1766" s="4" t="b">
        <v>0</v>
      </c>
      <c r="BM1766" s="4"/>
      <c r="BN1766" s="4"/>
      <c r="BO1766" s="4"/>
      <c r="BP1766" s="4"/>
      <c r="BQ1766" s="4"/>
      <c r="BR1766" s="4"/>
      <c r="BS1766" s="4"/>
      <c r="BT1766" s="4"/>
      <c r="BU1766" s="4"/>
      <c r="BV1766" s="4"/>
      <c r="BW1766" s="4"/>
    </row>
    <row r="1767" spans="1:75" ht="15.01" customHeight="1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 t="s">
        <v>200</v>
      </c>
      <c r="Q1767" s="4"/>
      <c r="R1767" s="4">
        <v>-9.5</v>
      </c>
      <c r="S1767" s="4">
        <v>5</v>
      </c>
      <c r="T1767" s="4"/>
      <c r="U1767" s="4"/>
      <c r="V1767" s="4"/>
      <c r="W1767" s="4"/>
      <c r="X1767" s="4" t="s">
        <v>201</v>
      </c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4"/>
      <c r="AU1767" s="4"/>
      <c r="AV1767" s="4" t="s">
        <v>1967</v>
      </c>
      <c r="AW1767" s="4"/>
      <c r="AX1767" s="4"/>
      <c r="AY1767" s="4"/>
      <c r="AZ1767" s="4"/>
      <c r="BA1767" s="4"/>
      <c r="BB1767" s="4"/>
      <c r="BC1767" s="4"/>
      <c r="BD1767" s="4"/>
      <c r="BE1767" s="4"/>
      <c r="BF1767" s="4"/>
      <c r="BG1767" s="4"/>
      <c r="BH1767" s="4"/>
      <c r="BI1767" s="4"/>
      <c r="BJ1767" s="4"/>
      <c r="BK1767" s="4"/>
      <c r="BL1767" s="4" t="b">
        <v>0</v>
      </c>
      <c r="BM1767" s="4"/>
      <c r="BN1767" s="4"/>
      <c r="BO1767" s="4"/>
      <c r="BP1767" s="4"/>
      <c r="BQ1767" s="4"/>
      <c r="BR1767" s="4"/>
      <c r="BS1767" s="4"/>
      <c r="BT1767" s="4"/>
      <c r="BU1767" s="4"/>
      <c r="BV1767" s="4"/>
      <c r="BW1767" s="4"/>
    </row>
    <row r="1768" spans="1:75" ht="15.01" customHeight="1">
      <c r="A1768" s="4"/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 t="s">
        <v>200</v>
      </c>
      <c r="Q1768" s="4"/>
      <c r="R1768" s="4">
        <v>0.1</v>
      </c>
      <c r="S1768" s="4">
        <v>5.8</v>
      </c>
      <c r="T1768" s="4"/>
      <c r="U1768" s="4"/>
      <c r="V1768" s="4"/>
      <c r="W1768" s="4"/>
      <c r="X1768" s="4" t="s">
        <v>201</v>
      </c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4"/>
      <c r="AV1768" s="4" t="s">
        <v>1968</v>
      </c>
      <c r="AW1768" s="4"/>
      <c r="AX1768" s="4"/>
      <c r="AY1768" s="4"/>
      <c r="AZ1768" s="4"/>
      <c r="BA1768" s="4"/>
      <c r="BB1768" s="4"/>
      <c r="BC1768" s="4"/>
      <c r="BD1768" s="4"/>
      <c r="BE1768" s="4"/>
      <c r="BF1768" s="4"/>
      <c r="BG1768" s="4"/>
      <c r="BH1768" s="4"/>
      <c r="BI1768" s="4"/>
      <c r="BJ1768" s="4"/>
      <c r="BK1768" s="4"/>
      <c r="BL1768" s="4" t="b">
        <v>0</v>
      </c>
      <c r="BM1768" s="4"/>
      <c r="BN1768" s="4"/>
      <c r="BO1768" s="4"/>
      <c r="BP1768" s="4"/>
      <c r="BQ1768" s="4"/>
      <c r="BR1768" s="4"/>
      <c r="BS1768" s="4"/>
      <c r="BT1768" s="4"/>
      <c r="BU1768" s="4"/>
      <c r="BV1768" s="4"/>
      <c r="BW1768" s="4"/>
    </row>
    <row r="1769" spans="1:75" ht="15.01" customHeight="1">
      <c r="A1769" s="4" t="s">
        <v>209</v>
      </c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 t="s">
        <v>200</v>
      </c>
      <c r="Q1769" s="4"/>
      <c r="R1769" s="4"/>
      <c r="S1769" s="4"/>
      <c r="T1769" s="4"/>
      <c r="U1769" s="4"/>
      <c r="V1769" s="4"/>
      <c r="W1769" s="4"/>
      <c r="X1769" s="4" t="s">
        <v>201</v>
      </c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4"/>
      <c r="AU1769" s="4"/>
      <c r="AV1769" s="4" t="s">
        <v>1969</v>
      </c>
      <c r="AW1769" s="4"/>
      <c r="AX1769" s="4"/>
      <c r="AY1769" s="4"/>
      <c r="AZ1769" s="4"/>
      <c r="BA1769" s="4"/>
      <c r="BB1769" s="4"/>
      <c r="BC1769" s="4"/>
      <c r="BD1769" s="4"/>
      <c r="BE1769" s="4"/>
      <c r="BF1769" s="4"/>
      <c r="BG1769" s="4"/>
      <c r="BH1769" s="4"/>
      <c r="BI1769" s="4"/>
      <c r="BJ1769" s="4"/>
      <c r="BK1769" s="4"/>
      <c r="BL1769" s="4" t="b">
        <v>0</v>
      </c>
      <c r="BM1769" s="4"/>
      <c r="BN1769" s="4"/>
      <c r="BO1769" s="4"/>
      <c r="BP1769" s="4"/>
      <c r="BQ1769" s="4"/>
      <c r="BR1769" s="4"/>
      <c r="BS1769" s="4"/>
      <c r="BT1769" s="4"/>
      <c r="BU1769" s="4"/>
      <c r="BV1769" s="4"/>
      <c r="BW1769" s="4"/>
    </row>
    <row r="1770" spans="1:75" ht="15.01" customHeight="1">
      <c r="A1770" s="4"/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 t="s">
        <v>200</v>
      </c>
      <c r="Q1770" s="4"/>
      <c r="R1770" s="4">
        <v>-23.3</v>
      </c>
      <c r="S1770" s="4">
        <v>5.8</v>
      </c>
      <c r="T1770" s="4"/>
      <c r="U1770" s="4"/>
      <c r="V1770" s="4"/>
      <c r="W1770" s="4"/>
      <c r="X1770" s="4" t="s">
        <v>201</v>
      </c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4"/>
      <c r="AU1770" s="4"/>
      <c r="AV1770" s="4" t="s">
        <v>1970</v>
      </c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  <c r="BH1770" s="4"/>
      <c r="BI1770" s="4"/>
      <c r="BJ1770" s="4"/>
      <c r="BK1770" s="4"/>
      <c r="BL1770" s="4" t="b">
        <v>0</v>
      </c>
      <c r="BM1770" s="4"/>
      <c r="BN1770" s="4"/>
      <c r="BO1770" s="4"/>
      <c r="BP1770" s="4"/>
      <c r="BQ1770" s="4"/>
      <c r="BR1770" s="4"/>
      <c r="BS1770" s="4"/>
      <c r="BT1770" s="4"/>
      <c r="BU1770" s="4"/>
      <c r="BV1770" s="4"/>
      <c r="BW1770" s="4"/>
    </row>
    <row r="1771" spans="1:75" ht="15.01" customHeight="1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 t="s">
        <v>200</v>
      </c>
      <c r="Q1771" s="4"/>
      <c r="R1771" s="4">
        <v>2.8</v>
      </c>
      <c r="S1771" s="4">
        <v>5.1</v>
      </c>
      <c r="T1771" s="4"/>
      <c r="U1771" s="4"/>
      <c r="V1771" s="4"/>
      <c r="W1771" s="4"/>
      <c r="X1771" s="4" t="s">
        <v>201</v>
      </c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4"/>
      <c r="AV1771" s="4" t="s">
        <v>1971</v>
      </c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  <c r="BH1771" s="4"/>
      <c r="BI1771" s="4"/>
      <c r="BJ1771" s="4"/>
      <c r="BK1771" s="4"/>
      <c r="BL1771" s="4" t="b">
        <v>0</v>
      </c>
      <c r="BM1771" s="4"/>
      <c r="BN1771" s="4"/>
      <c r="BO1771" s="4"/>
      <c r="BP1771" s="4"/>
      <c r="BQ1771" s="4"/>
      <c r="BR1771" s="4"/>
      <c r="BS1771" s="4"/>
      <c r="BT1771" s="4"/>
      <c r="BU1771" s="4"/>
      <c r="BV1771" s="4"/>
      <c r="BW1771" s="4"/>
    </row>
    <row r="1772" spans="1:75" ht="15.01" customHeight="1">
      <c r="A1772" s="4"/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 t="s">
        <v>200</v>
      </c>
      <c r="Q1772" s="4"/>
      <c r="R1772" s="4">
        <v>-3.1</v>
      </c>
      <c r="S1772" s="4">
        <v>5.8</v>
      </c>
      <c r="T1772" s="4"/>
      <c r="U1772" s="4"/>
      <c r="V1772" s="4"/>
      <c r="W1772" s="4"/>
      <c r="X1772" s="4" t="s">
        <v>201</v>
      </c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4"/>
      <c r="AV1772" s="4" t="s">
        <v>1972</v>
      </c>
      <c r="AW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  <c r="BH1772" s="4"/>
      <c r="BI1772" s="4"/>
      <c r="BJ1772" s="4"/>
      <c r="BK1772" s="4"/>
      <c r="BL1772" s="4" t="b">
        <v>0</v>
      </c>
      <c r="BM1772" s="4"/>
      <c r="BN1772" s="4"/>
      <c r="BO1772" s="4"/>
      <c r="BP1772" s="4"/>
      <c r="BQ1772" s="4"/>
      <c r="BR1772" s="4"/>
      <c r="BS1772" s="4"/>
      <c r="BT1772" s="4"/>
      <c r="BU1772" s="4"/>
      <c r="BV1772" s="4"/>
      <c r="BW1772" s="4"/>
    </row>
    <row r="1773" spans="1:75" ht="15.01" customHeight="1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 t="s">
        <v>200</v>
      </c>
      <c r="Q1773" s="4"/>
      <c r="R1773" s="4">
        <v>-29.2</v>
      </c>
      <c r="S1773" s="4">
        <v>5.1</v>
      </c>
      <c r="T1773" s="4"/>
      <c r="U1773" s="4"/>
      <c r="V1773" s="4"/>
      <c r="W1773" s="4"/>
      <c r="X1773" s="4" t="s">
        <v>201</v>
      </c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4"/>
      <c r="AU1773" s="4"/>
      <c r="AV1773" s="4" t="s">
        <v>1973</v>
      </c>
      <c r="AW1773" s="4"/>
      <c r="AX1773" s="4"/>
      <c r="AY1773" s="4"/>
      <c r="AZ1773" s="4"/>
      <c r="BA1773" s="4"/>
      <c r="BB1773" s="4"/>
      <c r="BC1773" s="4"/>
      <c r="BD1773" s="4"/>
      <c r="BE1773" s="4"/>
      <c r="BF1773" s="4"/>
      <c r="BG1773" s="4"/>
      <c r="BH1773" s="4"/>
      <c r="BI1773" s="4"/>
      <c r="BJ1773" s="4"/>
      <c r="BK1773" s="4"/>
      <c r="BL1773" s="4" t="b">
        <v>0</v>
      </c>
      <c r="BM1773" s="4"/>
      <c r="BN1773" s="4"/>
      <c r="BO1773" s="4"/>
      <c r="BP1773" s="4"/>
      <c r="BQ1773" s="4"/>
      <c r="BR1773" s="4"/>
      <c r="BS1773" s="4"/>
      <c r="BT1773" s="4"/>
      <c r="BU1773" s="4"/>
      <c r="BV1773" s="4"/>
      <c r="BW1773" s="4"/>
    </row>
    <row r="1774" spans="1:75" ht="15.01" customHeight="1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 t="s">
        <v>200</v>
      </c>
      <c r="Q1774" s="4"/>
      <c r="R1774" s="4">
        <v>-14</v>
      </c>
      <c r="S1774" s="4">
        <v>6.3</v>
      </c>
      <c r="T1774" s="4"/>
      <c r="U1774" s="4"/>
      <c r="V1774" s="4"/>
      <c r="W1774" s="4"/>
      <c r="X1774" s="4" t="s">
        <v>201</v>
      </c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4"/>
      <c r="AU1774" s="4"/>
      <c r="AV1774" s="4" t="s">
        <v>1974</v>
      </c>
      <c r="AW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  <c r="BH1774" s="4"/>
      <c r="BI1774" s="4"/>
      <c r="BJ1774" s="4"/>
      <c r="BK1774" s="4"/>
      <c r="BL1774" s="4" t="b">
        <v>0</v>
      </c>
      <c r="BM1774" s="4"/>
      <c r="BN1774" s="4"/>
      <c r="BO1774" s="4"/>
      <c r="BP1774" s="4"/>
      <c r="BQ1774" s="4"/>
      <c r="BR1774" s="4"/>
      <c r="BS1774" s="4"/>
      <c r="BT1774" s="4"/>
      <c r="BU1774" s="4"/>
      <c r="BV1774" s="4"/>
      <c r="BW1774" s="4"/>
    </row>
    <row r="1775" spans="1:75" ht="15.01" customHeight="1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 t="s">
        <v>200</v>
      </c>
      <c r="Q1775" s="4"/>
      <c r="R1775" s="4">
        <v>-19.4</v>
      </c>
      <c r="S1775" s="4">
        <v>8.1</v>
      </c>
      <c r="T1775" s="4"/>
      <c r="U1775" s="4"/>
      <c r="V1775" s="4"/>
      <c r="W1775" s="4"/>
      <c r="X1775" s="4" t="s">
        <v>201</v>
      </c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4"/>
      <c r="AU1775" s="4"/>
      <c r="AV1775" s="4" t="s">
        <v>1975</v>
      </c>
      <c r="AW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  <c r="BH1775" s="4"/>
      <c r="BI1775" s="4"/>
      <c r="BJ1775" s="4"/>
      <c r="BK1775" s="4"/>
      <c r="BL1775" s="4" t="b">
        <v>0</v>
      </c>
      <c r="BM1775" s="4"/>
      <c r="BN1775" s="4"/>
      <c r="BO1775" s="4"/>
      <c r="BP1775" s="4"/>
      <c r="BQ1775" s="4"/>
      <c r="BR1775" s="4"/>
      <c r="BS1775" s="4"/>
      <c r="BT1775" s="4"/>
      <c r="BU1775" s="4"/>
      <c r="BV1775" s="4"/>
      <c r="BW1775" s="4"/>
    </row>
    <row r="1776" spans="1:75" ht="15.01" customHeight="1">
      <c r="A1776" s="4"/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 t="s">
        <v>200</v>
      </c>
      <c r="Q1776" s="4"/>
      <c r="R1776" s="4">
        <v>-0.6</v>
      </c>
      <c r="S1776" s="4">
        <v>16.9</v>
      </c>
      <c r="T1776" s="4"/>
      <c r="U1776" s="4"/>
      <c r="V1776" s="4"/>
      <c r="W1776" s="4"/>
      <c r="X1776" s="4" t="s">
        <v>201</v>
      </c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U1776" s="4"/>
      <c r="AV1776" s="4" t="s">
        <v>1976</v>
      </c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  <c r="BH1776" s="4"/>
      <c r="BI1776" s="4"/>
      <c r="BJ1776" s="4"/>
      <c r="BK1776" s="4"/>
      <c r="BL1776" s="4" t="b">
        <v>0</v>
      </c>
      <c r="BM1776" s="4"/>
      <c r="BN1776" s="4"/>
      <c r="BO1776" s="4"/>
      <c r="BP1776" s="4"/>
      <c r="BQ1776" s="4"/>
      <c r="BR1776" s="4"/>
      <c r="BS1776" s="4"/>
      <c r="BT1776" s="4"/>
      <c r="BU1776" s="4"/>
      <c r="BV1776" s="4"/>
      <c r="BW1776" s="4"/>
    </row>
    <row r="1777" spans="1:75" ht="15.01" customHeight="1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 t="s">
        <v>200</v>
      </c>
      <c r="Q1777" s="4"/>
      <c r="R1777" s="4">
        <v>-12.8</v>
      </c>
      <c r="S1777" s="4">
        <v>16.3</v>
      </c>
      <c r="T1777" s="4"/>
      <c r="U1777" s="4"/>
      <c r="V1777" s="4"/>
      <c r="W1777" s="4"/>
      <c r="X1777" s="4" t="s">
        <v>201</v>
      </c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4"/>
      <c r="AV1777" s="4" t="s">
        <v>1977</v>
      </c>
      <c r="AW1777" s="4"/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  <c r="BH1777" s="4"/>
      <c r="BI1777" s="4"/>
      <c r="BJ1777" s="4"/>
      <c r="BK1777" s="4"/>
      <c r="BL1777" s="4" t="b">
        <v>0</v>
      </c>
      <c r="BM1777" s="4"/>
      <c r="BN1777" s="4"/>
      <c r="BO1777" s="4"/>
      <c r="BP1777" s="4"/>
      <c r="BQ1777" s="4"/>
      <c r="BR1777" s="4"/>
      <c r="BS1777" s="4"/>
      <c r="BT1777" s="4"/>
      <c r="BU1777" s="4"/>
      <c r="BV1777" s="4"/>
      <c r="BW1777" s="4"/>
    </row>
    <row r="1778" spans="1:75" ht="15.01" customHeight="1">
      <c r="A1778" s="4"/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 t="s">
        <v>200</v>
      </c>
      <c r="Q1778" s="4"/>
      <c r="R1778" s="4">
        <v>-38.2</v>
      </c>
      <c r="S1778" s="4">
        <v>17.8</v>
      </c>
      <c r="T1778" s="4"/>
      <c r="U1778" s="4"/>
      <c r="V1778" s="4"/>
      <c r="W1778" s="4"/>
      <c r="X1778" s="4" t="s">
        <v>201</v>
      </c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4"/>
      <c r="AV1778" s="4" t="s">
        <v>1978</v>
      </c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  <c r="BH1778" s="4"/>
      <c r="BI1778" s="4"/>
      <c r="BJ1778" s="4"/>
      <c r="BK1778" s="4"/>
      <c r="BL1778" s="4" t="b">
        <v>0</v>
      </c>
      <c r="BM1778" s="4"/>
      <c r="BN1778" s="4"/>
      <c r="BO1778" s="4"/>
      <c r="BP1778" s="4"/>
      <c r="BQ1778" s="4"/>
      <c r="BR1778" s="4"/>
      <c r="BS1778" s="4"/>
      <c r="BT1778" s="4"/>
      <c r="BU1778" s="4"/>
      <c r="BV1778" s="4"/>
      <c r="BW1778" s="4"/>
    </row>
    <row r="1779" spans="1:75" ht="15.01" customHeight="1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 t="s">
        <v>200</v>
      </c>
      <c r="Q1779" s="4"/>
      <c r="R1779" s="4">
        <v>-44</v>
      </c>
      <c r="S1779" s="4">
        <v>16.9</v>
      </c>
      <c r="T1779" s="4"/>
      <c r="U1779" s="4"/>
      <c r="V1779" s="4"/>
      <c r="W1779" s="4"/>
      <c r="X1779" s="4" t="s">
        <v>201</v>
      </c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4"/>
      <c r="AU1779" s="4"/>
      <c r="AV1779" s="4" t="s">
        <v>1979</v>
      </c>
      <c r="AW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  <c r="BH1779" s="4"/>
      <c r="BI1779" s="4"/>
      <c r="BJ1779" s="4"/>
      <c r="BK1779" s="4"/>
      <c r="BL1779" s="4" t="b">
        <v>0</v>
      </c>
      <c r="BM1779" s="4"/>
      <c r="BN1779" s="4"/>
      <c r="BO1779" s="4"/>
      <c r="BP1779" s="4"/>
      <c r="BQ1779" s="4"/>
      <c r="BR1779" s="4"/>
      <c r="BS1779" s="4"/>
      <c r="BT1779" s="4"/>
      <c r="BU1779" s="4"/>
      <c r="BV1779" s="4"/>
      <c r="BW1779" s="4"/>
    </row>
    <row r="1780" spans="1:75" ht="15.01" customHeight="1">
      <c r="A1780" s="4"/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 t="s">
        <v>200</v>
      </c>
      <c r="Q1780" s="4"/>
      <c r="R1780" s="4">
        <v>-13.6</v>
      </c>
      <c r="S1780" s="4">
        <v>16.3</v>
      </c>
      <c r="T1780" s="4"/>
      <c r="U1780" s="4"/>
      <c r="V1780" s="4"/>
      <c r="W1780" s="4"/>
      <c r="X1780" s="4" t="s">
        <v>201</v>
      </c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4"/>
      <c r="AV1780" s="4" t="s">
        <v>1980</v>
      </c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  <c r="BH1780" s="4"/>
      <c r="BI1780" s="4"/>
      <c r="BJ1780" s="4"/>
      <c r="BK1780" s="4"/>
      <c r="BL1780" s="4" t="b">
        <v>0</v>
      </c>
      <c r="BM1780" s="4"/>
      <c r="BN1780" s="4"/>
      <c r="BO1780" s="4"/>
      <c r="BP1780" s="4"/>
      <c r="BQ1780" s="4"/>
      <c r="BR1780" s="4"/>
      <c r="BS1780" s="4"/>
      <c r="BT1780" s="4"/>
      <c r="BU1780" s="4"/>
      <c r="BV1780" s="4"/>
      <c r="BW1780" s="4"/>
    </row>
    <row r="1781" spans="1:75" ht="15.01" customHeight="1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 t="s">
        <v>200</v>
      </c>
      <c r="Q1781" s="4"/>
      <c r="R1781" s="4">
        <v>-21.2</v>
      </c>
      <c r="S1781" s="4">
        <v>9.1</v>
      </c>
      <c r="T1781" s="4"/>
      <c r="U1781" s="4"/>
      <c r="V1781" s="4"/>
      <c r="W1781" s="4"/>
      <c r="X1781" s="4" t="s">
        <v>201</v>
      </c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4"/>
      <c r="AV1781" s="4" t="s">
        <v>1981</v>
      </c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  <c r="BH1781" s="4"/>
      <c r="BI1781" s="4"/>
      <c r="BJ1781" s="4"/>
      <c r="BK1781" s="4"/>
      <c r="BL1781" s="4" t="b">
        <v>0</v>
      </c>
      <c r="BM1781" s="4"/>
      <c r="BN1781" s="4"/>
      <c r="BO1781" s="4"/>
      <c r="BP1781" s="4"/>
      <c r="BQ1781" s="4"/>
      <c r="BR1781" s="4"/>
      <c r="BS1781" s="4"/>
      <c r="BT1781" s="4"/>
      <c r="BU1781" s="4"/>
      <c r="BV1781" s="4"/>
      <c r="BW1781" s="4"/>
    </row>
    <row r="1782" spans="1:75" ht="15.01" customHeight="1">
      <c r="A1782" s="4"/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 t="s">
        <v>200</v>
      </c>
      <c r="Q1782" s="4"/>
      <c r="R1782" s="4">
        <v>32.2</v>
      </c>
      <c r="S1782" s="4">
        <v>26</v>
      </c>
      <c r="T1782" s="4"/>
      <c r="U1782" s="4"/>
      <c r="V1782" s="4"/>
      <c r="W1782" s="4"/>
      <c r="X1782" s="4" t="s">
        <v>201</v>
      </c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 t="s">
        <v>1982</v>
      </c>
      <c r="AW1782" s="4"/>
      <c r="AX1782" s="4"/>
      <c r="AY1782" s="4"/>
      <c r="AZ1782" s="4"/>
      <c r="BA1782" s="4"/>
      <c r="BB1782" s="4"/>
      <c r="BC1782" s="4"/>
      <c r="BD1782" s="4"/>
      <c r="BE1782" s="4"/>
      <c r="BF1782" s="4"/>
      <c r="BG1782" s="4"/>
      <c r="BH1782" s="4"/>
      <c r="BI1782" s="4"/>
      <c r="BJ1782" s="4"/>
      <c r="BK1782" s="4"/>
      <c r="BL1782" s="4" t="b">
        <v>0</v>
      </c>
      <c r="BM1782" s="4"/>
      <c r="BN1782" s="4"/>
      <c r="BO1782" s="4"/>
      <c r="BP1782" s="4"/>
      <c r="BQ1782" s="4"/>
      <c r="BR1782" s="4"/>
      <c r="BS1782" s="4"/>
      <c r="BT1782" s="4"/>
      <c r="BU1782" s="4"/>
      <c r="BV1782" s="4"/>
      <c r="BW1782" s="4"/>
    </row>
    <row r="1783" spans="1:75" ht="15.01" customHeight="1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 t="s">
        <v>200</v>
      </c>
      <c r="Q1783" s="4"/>
      <c r="R1783" s="4">
        <v>-154.7</v>
      </c>
      <c r="S1783" s="4">
        <v>12.3</v>
      </c>
      <c r="T1783" s="4"/>
      <c r="U1783" s="4"/>
      <c r="V1783" s="4"/>
      <c r="W1783" s="4"/>
      <c r="X1783" s="4" t="s">
        <v>201</v>
      </c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4"/>
      <c r="AU1783" s="4"/>
      <c r="AV1783" s="4" t="s">
        <v>1983</v>
      </c>
      <c r="AW1783" s="4"/>
      <c r="AX1783" s="4"/>
      <c r="AY1783" s="4"/>
      <c r="AZ1783" s="4"/>
      <c r="BA1783" s="4"/>
      <c r="BB1783" s="4"/>
      <c r="BC1783" s="4"/>
      <c r="BD1783" s="4"/>
      <c r="BE1783" s="4"/>
      <c r="BF1783" s="4"/>
      <c r="BG1783" s="4"/>
      <c r="BH1783" s="4"/>
      <c r="BI1783" s="4"/>
      <c r="BJ1783" s="4"/>
      <c r="BK1783" s="4"/>
      <c r="BL1783" s="4" t="b">
        <v>0</v>
      </c>
      <c r="BM1783" s="4"/>
      <c r="BN1783" s="4"/>
      <c r="BO1783" s="4"/>
      <c r="BP1783" s="4"/>
      <c r="BQ1783" s="4"/>
      <c r="BR1783" s="4"/>
      <c r="BS1783" s="4"/>
      <c r="BT1783" s="4"/>
      <c r="BU1783" s="4"/>
      <c r="BV1783" s="4"/>
      <c r="BW1783" s="4"/>
    </row>
    <row r="1784" spans="1:75" ht="15.01" customHeight="1">
      <c r="A1784" s="4" t="s">
        <v>209</v>
      </c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 t="s">
        <v>200</v>
      </c>
      <c r="Q1784" s="4"/>
      <c r="R1784" s="4"/>
      <c r="S1784" s="4"/>
      <c r="T1784" s="4"/>
      <c r="U1784" s="4"/>
      <c r="V1784" s="4"/>
      <c r="W1784" s="4"/>
      <c r="X1784" s="4" t="s">
        <v>201</v>
      </c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4"/>
      <c r="AV1784" s="4" t="s">
        <v>1984</v>
      </c>
      <c r="AW1784" s="4"/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  <c r="BH1784" s="4"/>
      <c r="BI1784" s="4"/>
      <c r="BJ1784" s="4"/>
      <c r="BK1784" s="4"/>
      <c r="BL1784" s="4" t="b">
        <v>0</v>
      </c>
      <c r="BM1784" s="4"/>
      <c r="BN1784" s="4"/>
      <c r="BO1784" s="4"/>
      <c r="BP1784" s="4"/>
      <c r="BQ1784" s="4"/>
      <c r="BR1784" s="4"/>
      <c r="BS1784" s="4"/>
      <c r="BT1784" s="4"/>
      <c r="BU1784" s="4"/>
      <c r="BV1784" s="4"/>
      <c r="BW1784" s="4"/>
    </row>
    <row r="1785" spans="1:75" ht="15.01" customHeight="1">
      <c r="A1785" s="4" t="s">
        <v>209</v>
      </c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 t="s">
        <v>200</v>
      </c>
      <c r="Q1785" s="4"/>
      <c r="R1785" s="4"/>
      <c r="S1785" s="4"/>
      <c r="T1785" s="4"/>
      <c r="U1785" s="4"/>
      <c r="V1785" s="4"/>
      <c r="W1785" s="4"/>
      <c r="X1785" s="4" t="s">
        <v>201</v>
      </c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4"/>
      <c r="AU1785" s="4"/>
      <c r="AV1785" s="4" t="s">
        <v>1985</v>
      </c>
      <c r="AW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  <c r="BH1785" s="4"/>
      <c r="BI1785" s="4"/>
      <c r="BJ1785" s="4"/>
      <c r="BK1785" s="4"/>
      <c r="BL1785" s="4" t="b">
        <v>0</v>
      </c>
      <c r="BM1785" s="4"/>
      <c r="BN1785" s="4"/>
      <c r="BO1785" s="4"/>
      <c r="BP1785" s="4"/>
      <c r="BQ1785" s="4"/>
      <c r="BR1785" s="4"/>
      <c r="BS1785" s="4"/>
      <c r="BT1785" s="4"/>
      <c r="BU1785" s="4"/>
      <c r="BV1785" s="4"/>
      <c r="BW1785" s="4"/>
    </row>
    <row r="1786" spans="1:75" ht="15.01" customHeight="1">
      <c r="A1786" s="4" t="s">
        <v>209</v>
      </c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 t="s">
        <v>200</v>
      </c>
      <c r="Q1786" s="4"/>
      <c r="R1786" s="4"/>
      <c r="S1786" s="4"/>
      <c r="T1786" s="4"/>
      <c r="U1786" s="4"/>
      <c r="V1786" s="4"/>
      <c r="W1786" s="4"/>
      <c r="X1786" s="4" t="s">
        <v>201</v>
      </c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4"/>
      <c r="AV1786" s="4" t="s">
        <v>1986</v>
      </c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  <c r="BH1786" s="4"/>
      <c r="BI1786" s="4"/>
      <c r="BJ1786" s="4"/>
      <c r="BK1786" s="4"/>
      <c r="BL1786" s="4" t="b">
        <v>0</v>
      </c>
      <c r="BM1786" s="4"/>
      <c r="BN1786" s="4"/>
      <c r="BO1786" s="4"/>
      <c r="BP1786" s="4"/>
      <c r="BQ1786" s="4"/>
      <c r="BR1786" s="4"/>
      <c r="BS1786" s="4"/>
      <c r="BT1786" s="4"/>
      <c r="BU1786" s="4"/>
      <c r="BV1786" s="4"/>
      <c r="BW1786" s="4"/>
    </row>
    <row r="1787" spans="1:75" ht="15.01" customHeight="1">
      <c r="A1787" s="4" t="s">
        <v>209</v>
      </c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 t="s">
        <v>200</v>
      </c>
      <c r="Q1787" s="4"/>
      <c r="R1787" s="4"/>
      <c r="S1787" s="4"/>
      <c r="T1787" s="4"/>
      <c r="U1787" s="4"/>
      <c r="V1787" s="4"/>
      <c r="W1787" s="4"/>
      <c r="X1787" s="4" t="s">
        <v>201</v>
      </c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4"/>
      <c r="AU1787" s="4"/>
      <c r="AV1787" s="4" t="s">
        <v>1987</v>
      </c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  <c r="BH1787" s="4"/>
      <c r="BI1787" s="4"/>
      <c r="BJ1787" s="4"/>
      <c r="BK1787" s="4"/>
      <c r="BL1787" s="4" t="b">
        <v>0</v>
      </c>
      <c r="BM1787" s="4"/>
      <c r="BN1787" s="4"/>
      <c r="BO1787" s="4"/>
      <c r="BP1787" s="4"/>
      <c r="BQ1787" s="4"/>
      <c r="BR1787" s="4"/>
      <c r="BS1787" s="4"/>
      <c r="BT1787" s="4"/>
      <c r="BU1787" s="4"/>
      <c r="BV1787" s="4"/>
      <c r="BW1787" s="4"/>
    </row>
    <row r="1788" spans="1:75" ht="15.01" customHeight="1">
      <c r="A1788" s="4" t="s">
        <v>209</v>
      </c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 t="s">
        <v>200</v>
      </c>
      <c r="Q1788" s="4"/>
      <c r="R1788" s="4"/>
      <c r="S1788" s="4"/>
      <c r="T1788" s="4"/>
      <c r="U1788" s="4"/>
      <c r="V1788" s="4"/>
      <c r="W1788" s="4"/>
      <c r="X1788" s="4" t="s">
        <v>201</v>
      </c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4"/>
      <c r="AU1788" s="4"/>
      <c r="AV1788" s="4" t="s">
        <v>1988</v>
      </c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  <c r="BH1788" s="4"/>
      <c r="BI1788" s="4"/>
      <c r="BJ1788" s="4"/>
      <c r="BK1788" s="4"/>
      <c r="BL1788" s="4" t="b">
        <v>0</v>
      </c>
      <c r="BM1788" s="4"/>
      <c r="BN1788" s="4"/>
      <c r="BO1788" s="4"/>
      <c r="BP1788" s="4"/>
      <c r="BQ1788" s="4"/>
      <c r="BR1788" s="4"/>
      <c r="BS1788" s="4"/>
      <c r="BT1788" s="4"/>
      <c r="BU1788" s="4"/>
      <c r="BV1788" s="4"/>
      <c r="BW1788" s="4"/>
    </row>
    <row r="1789" spans="1:75" ht="15.01" customHeight="1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 t="s">
        <v>200</v>
      </c>
      <c r="Q1789" s="4"/>
      <c r="R1789" s="4">
        <v>-11.5</v>
      </c>
      <c r="S1789" s="4">
        <v>171.5</v>
      </c>
      <c r="T1789" s="4"/>
      <c r="U1789" s="4"/>
      <c r="V1789" s="4"/>
      <c r="W1789" s="4"/>
      <c r="X1789" s="4" t="s">
        <v>201</v>
      </c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  <c r="AP1789" s="4"/>
      <c r="AQ1789" s="4"/>
      <c r="AR1789" s="4"/>
      <c r="AS1789" s="4"/>
      <c r="AT1789" s="4"/>
      <c r="AU1789" s="4"/>
      <c r="AV1789" s="4" t="s">
        <v>1989</v>
      </c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  <c r="BH1789" s="4"/>
      <c r="BI1789" s="4"/>
      <c r="BJ1789" s="4"/>
      <c r="BK1789" s="4"/>
      <c r="BL1789" s="4" t="b">
        <v>0</v>
      </c>
      <c r="BM1789" s="4"/>
      <c r="BN1789" s="4"/>
      <c r="BO1789" s="4"/>
      <c r="BP1789" s="4"/>
      <c r="BQ1789" s="4"/>
      <c r="BR1789" s="4"/>
      <c r="BS1789" s="4"/>
      <c r="BT1789" s="4"/>
      <c r="BU1789" s="4"/>
      <c r="BV1789" s="4"/>
      <c r="BW1789" s="4"/>
    </row>
    <row r="1790" spans="1:75" ht="15.01" customHeight="1">
      <c r="A1790" s="4" t="s">
        <v>209</v>
      </c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 t="s">
        <v>200</v>
      </c>
      <c r="Q1790" s="4"/>
      <c r="R1790" s="4"/>
      <c r="S1790" s="4"/>
      <c r="T1790" s="4"/>
      <c r="U1790" s="4"/>
      <c r="V1790" s="4"/>
      <c r="W1790" s="4"/>
      <c r="X1790" s="4" t="s">
        <v>201</v>
      </c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  <c r="AP1790" s="4"/>
      <c r="AQ1790" s="4"/>
      <c r="AR1790" s="4"/>
      <c r="AS1790" s="4"/>
      <c r="AT1790" s="4"/>
      <c r="AU1790" s="4"/>
      <c r="AV1790" s="4" t="s">
        <v>1990</v>
      </c>
      <c r="AW1790" s="4"/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  <c r="BH1790" s="4"/>
      <c r="BI1790" s="4"/>
      <c r="BJ1790" s="4"/>
      <c r="BK1790" s="4"/>
      <c r="BL1790" s="4" t="b">
        <v>0</v>
      </c>
      <c r="BM1790" s="4"/>
      <c r="BN1790" s="4"/>
      <c r="BO1790" s="4"/>
      <c r="BP1790" s="4"/>
      <c r="BQ1790" s="4"/>
      <c r="BR1790" s="4"/>
      <c r="BS1790" s="4"/>
      <c r="BT1790" s="4"/>
      <c r="BU1790" s="4"/>
      <c r="BV1790" s="4"/>
      <c r="BW1790" s="4"/>
    </row>
    <row r="1791" spans="1:75" ht="15.01" customHeight="1">
      <c r="A1791" s="4" t="s">
        <v>209</v>
      </c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 t="s">
        <v>200</v>
      </c>
      <c r="Q1791" s="4"/>
      <c r="R1791" s="4"/>
      <c r="S1791" s="4"/>
      <c r="T1791" s="4"/>
      <c r="U1791" s="4"/>
      <c r="V1791" s="4"/>
      <c r="W1791" s="4"/>
      <c r="X1791" s="4" t="s">
        <v>201</v>
      </c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  <c r="AP1791" s="4"/>
      <c r="AQ1791" s="4"/>
      <c r="AR1791" s="4"/>
      <c r="AS1791" s="4"/>
      <c r="AT1791" s="4"/>
      <c r="AU1791" s="4"/>
      <c r="AV1791" s="4" t="s">
        <v>1991</v>
      </c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  <c r="BH1791" s="4"/>
      <c r="BI1791" s="4"/>
      <c r="BJ1791" s="4"/>
      <c r="BK1791" s="4"/>
      <c r="BL1791" s="4" t="b">
        <v>0</v>
      </c>
      <c r="BM1791" s="4"/>
      <c r="BN1791" s="4"/>
      <c r="BO1791" s="4"/>
      <c r="BP1791" s="4"/>
      <c r="BQ1791" s="4"/>
      <c r="BR1791" s="4"/>
      <c r="BS1791" s="4"/>
      <c r="BT1791" s="4"/>
      <c r="BU1791" s="4"/>
      <c r="BV1791" s="4"/>
      <c r="BW1791" s="4"/>
    </row>
    <row r="1792" spans="1:75" ht="15.01" customHeight="1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 t="s">
        <v>200</v>
      </c>
      <c r="Q1792" s="4"/>
      <c r="R1792" s="4">
        <v>1382.4</v>
      </c>
      <c r="S1792" s="4">
        <v>91.7</v>
      </c>
      <c r="T1792" s="4"/>
      <c r="U1792" s="4"/>
      <c r="V1792" s="4"/>
      <c r="W1792" s="4"/>
      <c r="X1792" s="4" t="s">
        <v>201</v>
      </c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4"/>
      <c r="AV1792" s="4" t="s">
        <v>1992</v>
      </c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  <c r="BH1792" s="4"/>
      <c r="BI1792" s="4"/>
      <c r="BJ1792" s="4"/>
      <c r="BK1792" s="4"/>
      <c r="BL1792" s="4" t="b">
        <v>0</v>
      </c>
      <c r="BM1792" s="4"/>
      <c r="BN1792" s="4"/>
      <c r="BO1792" s="4"/>
      <c r="BP1792" s="4"/>
      <c r="BQ1792" s="4"/>
      <c r="BR1792" s="4"/>
      <c r="BS1792" s="4"/>
      <c r="BT1792" s="4"/>
      <c r="BU1792" s="4"/>
      <c r="BV1792" s="4"/>
      <c r="BW1792" s="4"/>
    </row>
    <row r="1793" spans="1:75" ht="15.01" customHeight="1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 t="s">
        <v>200</v>
      </c>
      <c r="Q1793" s="4"/>
      <c r="R1793" s="4">
        <v>-19</v>
      </c>
      <c r="S1793" s="4">
        <v>17.4</v>
      </c>
      <c r="T1793" s="4"/>
      <c r="U1793" s="4"/>
      <c r="V1793" s="4"/>
      <c r="W1793" s="4"/>
      <c r="X1793" s="4" t="s">
        <v>201</v>
      </c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  <c r="AP1793" s="4"/>
      <c r="AQ1793" s="4"/>
      <c r="AR1793" s="4"/>
      <c r="AS1793" s="4"/>
      <c r="AT1793" s="4"/>
      <c r="AU1793" s="4"/>
      <c r="AV1793" s="4" t="s">
        <v>1993</v>
      </c>
      <c r="AW1793" s="4"/>
      <c r="AX1793" s="4"/>
      <c r="AY1793" s="4"/>
      <c r="AZ1793" s="4"/>
      <c r="BA1793" s="4"/>
      <c r="BB1793" s="4"/>
      <c r="BC1793" s="4"/>
      <c r="BD1793" s="4"/>
      <c r="BE1793" s="4"/>
      <c r="BF1793" s="4"/>
      <c r="BG1793" s="4"/>
      <c r="BH1793" s="4"/>
      <c r="BI1793" s="4"/>
      <c r="BJ1793" s="4"/>
      <c r="BK1793" s="4"/>
      <c r="BL1793" s="4" t="b">
        <v>0</v>
      </c>
      <c r="BM1793" s="4"/>
      <c r="BN1793" s="4"/>
      <c r="BO1793" s="4"/>
      <c r="BP1793" s="4"/>
      <c r="BQ1793" s="4"/>
      <c r="BR1793" s="4"/>
      <c r="BS1793" s="4"/>
      <c r="BT1793" s="4"/>
      <c r="BU1793" s="4"/>
      <c r="BV1793" s="4"/>
      <c r="BW1793" s="4"/>
    </row>
    <row r="1794" spans="1:75" ht="15.01" customHeight="1">
      <c r="A1794" s="4"/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 t="s">
        <v>200</v>
      </c>
      <c r="Q1794" s="4"/>
      <c r="R1794" s="4">
        <v>-21.2</v>
      </c>
      <c r="S1794" s="4">
        <v>17.4</v>
      </c>
      <c r="T1794" s="4"/>
      <c r="U1794" s="4"/>
      <c r="V1794" s="4"/>
      <c r="W1794" s="4"/>
      <c r="X1794" s="4" t="s">
        <v>201</v>
      </c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  <c r="AT1794" s="4"/>
      <c r="AU1794" s="4"/>
      <c r="AV1794" s="4" t="s">
        <v>1994</v>
      </c>
      <c r="AW1794" s="4"/>
      <c r="AX1794" s="4"/>
      <c r="AY1794" s="4"/>
      <c r="AZ1794" s="4"/>
      <c r="BA1794" s="4"/>
      <c r="BB1794" s="4"/>
      <c r="BC1794" s="4"/>
      <c r="BD1794" s="4"/>
      <c r="BE1794" s="4"/>
      <c r="BF1794" s="4"/>
      <c r="BG1794" s="4"/>
      <c r="BH1794" s="4"/>
      <c r="BI1794" s="4"/>
      <c r="BJ1794" s="4"/>
      <c r="BK1794" s="4"/>
      <c r="BL1794" s="4" t="b">
        <v>0</v>
      </c>
      <c r="BM1794" s="4"/>
      <c r="BN1794" s="4"/>
      <c r="BO1794" s="4"/>
      <c r="BP1794" s="4"/>
      <c r="BQ1794" s="4"/>
      <c r="BR1794" s="4"/>
      <c r="BS1794" s="4"/>
      <c r="BT1794" s="4"/>
      <c r="BU1794" s="4"/>
      <c r="BV1794" s="4"/>
      <c r="BW1794" s="4"/>
    </row>
    <row r="1795" spans="1:75" ht="15.01" customHeight="1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 t="s">
        <v>200</v>
      </c>
      <c r="Q1795" s="4"/>
      <c r="R1795" s="4">
        <v>247.3</v>
      </c>
      <c r="S1795" s="4">
        <v>2.6</v>
      </c>
      <c r="T1795" s="4"/>
      <c r="U1795" s="4"/>
      <c r="V1795" s="4"/>
      <c r="W1795" s="4"/>
      <c r="X1795" s="4" t="s">
        <v>201</v>
      </c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4"/>
      <c r="AP1795" s="4"/>
      <c r="AQ1795" s="4"/>
      <c r="AR1795" s="4"/>
      <c r="AS1795" s="4"/>
      <c r="AT1795" s="4"/>
      <c r="AU1795" s="4"/>
      <c r="AV1795" s="4" t="s">
        <v>1995</v>
      </c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  <c r="BH1795" s="4"/>
      <c r="BI1795" s="4"/>
      <c r="BJ1795" s="4"/>
      <c r="BK1795" s="4"/>
      <c r="BL1795" s="4" t="b">
        <v>0</v>
      </c>
      <c r="BM1795" s="4"/>
      <c r="BN1795" s="4"/>
      <c r="BO1795" s="4"/>
      <c r="BP1795" s="4"/>
      <c r="BQ1795" s="4"/>
      <c r="BR1795" s="4"/>
      <c r="BS1795" s="4"/>
      <c r="BT1795" s="4"/>
      <c r="BU1795" s="4"/>
      <c r="BV1795" s="4"/>
      <c r="BW1795" s="4"/>
    </row>
    <row r="1796" spans="1:75" ht="15.01" customHeight="1">
      <c r="A1796" s="4" t="s">
        <v>209</v>
      </c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 t="s">
        <v>200</v>
      </c>
      <c r="Q1796" s="4"/>
      <c r="R1796" s="4"/>
      <c r="S1796" s="4"/>
      <c r="T1796" s="4"/>
      <c r="U1796" s="4"/>
      <c r="V1796" s="4"/>
      <c r="W1796" s="4"/>
      <c r="X1796" s="4" t="s">
        <v>201</v>
      </c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  <c r="AT1796" s="4"/>
      <c r="AU1796" s="4"/>
      <c r="AV1796" s="4" t="s">
        <v>1996</v>
      </c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  <c r="BH1796" s="4"/>
      <c r="BI1796" s="4"/>
      <c r="BJ1796" s="4"/>
      <c r="BK1796" s="4"/>
      <c r="BL1796" s="4" t="b">
        <v>0</v>
      </c>
      <c r="BM1796" s="4"/>
      <c r="BN1796" s="4"/>
      <c r="BO1796" s="4"/>
      <c r="BP1796" s="4"/>
      <c r="BQ1796" s="4"/>
      <c r="BR1796" s="4"/>
      <c r="BS1796" s="4"/>
      <c r="BT1796" s="4"/>
      <c r="BU1796" s="4"/>
      <c r="BV1796" s="4"/>
      <c r="BW1796" s="4"/>
    </row>
    <row r="1797" spans="1:75" ht="15.01" customHeight="1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 t="s">
        <v>200</v>
      </c>
      <c r="Q1797" s="4"/>
      <c r="R1797" s="4">
        <v>-38.4</v>
      </c>
      <c r="S1797" s="4">
        <v>5</v>
      </c>
      <c r="T1797" s="4"/>
      <c r="U1797" s="4"/>
      <c r="V1797" s="4"/>
      <c r="W1797" s="4"/>
      <c r="X1797" s="4" t="s">
        <v>201</v>
      </c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4"/>
      <c r="AV1797" s="4" t="s">
        <v>1997</v>
      </c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  <c r="BH1797" s="4"/>
      <c r="BI1797" s="4"/>
      <c r="BJ1797" s="4"/>
      <c r="BK1797" s="4"/>
      <c r="BL1797" s="4" t="b">
        <v>0</v>
      </c>
      <c r="BM1797" s="4"/>
      <c r="BN1797" s="4"/>
      <c r="BO1797" s="4"/>
      <c r="BP1797" s="4"/>
      <c r="BQ1797" s="4"/>
      <c r="BR1797" s="4"/>
      <c r="BS1797" s="4"/>
      <c r="BT1797" s="4"/>
      <c r="BU1797" s="4"/>
      <c r="BV1797" s="4"/>
      <c r="BW1797" s="4"/>
    </row>
    <row r="1798" spans="1:75" ht="15.01" customHeight="1">
      <c r="A1798" s="4"/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 t="s">
        <v>200</v>
      </c>
      <c r="Q1798" s="4"/>
      <c r="R1798" s="4">
        <v>11.4</v>
      </c>
      <c r="S1798" s="4">
        <v>3.4</v>
      </c>
      <c r="T1798" s="4"/>
      <c r="U1798" s="4"/>
      <c r="V1798" s="4"/>
      <c r="W1798" s="4"/>
      <c r="X1798" s="4" t="s">
        <v>201</v>
      </c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 t="s">
        <v>1998</v>
      </c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  <c r="BH1798" s="4"/>
      <c r="BI1798" s="4"/>
      <c r="BJ1798" s="4"/>
      <c r="BK1798" s="4"/>
      <c r="BL1798" s="4" t="b">
        <v>0</v>
      </c>
      <c r="BM1798" s="4"/>
      <c r="BN1798" s="4"/>
      <c r="BO1798" s="4"/>
      <c r="BP1798" s="4"/>
      <c r="BQ1798" s="4"/>
      <c r="BR1798" s="4"/>
      <c r="BS1798" s="4"/>
      <c r="BT1798" s="4"/>
      <c r="BU1798" s="4"/>
      <c r="BV1798" s="4"/>
      <c r="BW1798" s="4"/>
    </row>
    <row r="1799" spans="1:75" ht="15.01" customHeight="1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 t="s">
        <v>200</v>
      </c>
      <c r="Q1799" s="4"/>
      <c r="R1799" s="4">
        <v>-171.8</v>
      </c>
      <c r="S1799" s="4">
        <v>9.6</v>
      </c>
      <c r="T1799" s="4"/>
      <c r="U1799" s="4"/>
      <c r="V1799" s="4"/>
      <c r="W1799" s="4"/>
      <c r="X1799" s="4" t="s">
        <v>201</v>
      </c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  <c r="AT1799" s="4"/>
      <c r="AU1799" s="4"/>
      <c r="AV1799" s="4" t="s">
        <v>1999</v>
      </c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  <c r="BH1799" s="4"/>
      <c r="BI1799" s="4"/>
      <c r="BJ1799" s="4"/>
      <c r="BK1799" s="4"/>
      <c r="BL1799" s="4" t="b">
        <v>0</v>
      </c>
      <c r="BM1799" s="4"/>
      <c r="BN1799" s="4"/>
      <c r="BO1799" s="4"/>
      <c r="BP1799" s="4"/>
      <c r="BQ1799" s="4"/>
      <c r="BR1799" s="4"/>
      <c r="BS1799" s="4"/>
      <c r="BT1799" s="4"/>
      <c r="BU1799" s="4"/>
      <c r="BV1799" s="4"/>
      <c r="BW1799" s="4"/>
    </row>
    <row r="1800" spans="1:75" ht="15.01" customHeight="1">
      <c r="A1800" s="4"/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 t="s">
        <v>200</v>
      </c>
      <c r="Q1800" s="4"/>
      <c r="R1800" s="4">
        <v>7.7</v>
      </c>
      <c r="S1800" s="4">
        <v>5.8</v>
      </c>
      <c r="T1800" s="4"/>
      <c r="U1800" s="4"/>
      <c r="V1800" s="4"/>
      <c r="W1800" s="4"/>
      <c r="X1800" s="4" t="s">
        <v>201</v>
      </c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4"/>
      <c r="AV1800" s="4" t="s">
        <v>2000</v>
      </c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  <c r="BH1800" s="4"/>
      <c r="BI1800" s="4"/>
      <c r="BJ1800" s="4"/>
      <c r="BK1800" s="4"/>
      <c r="BL1800" s="4" t="b">
        <v>0</v>
      </c>
      <c r="BM1800" s="4"/>
      <c r="BN1800" s="4"/>
      <c r="BO1800" s="4"/>
      <c r="BP1800" s="4"/>
      <c r="BQ1800" s="4"/>
      <c r="BR1800" s="4"/>
      <c r="BS1800" s="4"/>
      <c r="BT1800" s="4"/>
      <c r="BU1800" s="4"/>
      <c r="BV1800" s="4"/>
      <c r="BW1800" s="4"/>
    </row>
    <row r="1801" spans="1:75" ht="15.01" customHeight="1">
      <c r="A1801" s="4" t="s">
        <v>209</v>
      </c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 t="s">
        <v>200</v>
      </c>
      <c r="Q1801" s="4"/>
      <c r="R1801" s="4"/>
      <c r="S1801" s="4"/>
      <c r="T1801" s="4"/>
      <c r="U1801" s="4"/>
      <c r="V1801" s="4"/>
      <c r="W1801" s="4"/>
      <c r="X1801" s="4" t="s">
        <v>201</v>
      </c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4"/>
      <c r="AU1801" s="4"/>
      <c r="AV1801" s="4" t="s">
        <v>2001</v>
      </c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  <c r="BH1801" s="4"/>
      <c r="BI1801" s="4"/>
      <c r="BJ1801" s="4"/>
      <c r="BK1801" s="4"/>
      <c r="BL1801" s="4" t="b">
        <v>0</v>
      </c>
      <c r="BM1801" s="4"/>
      <c r="BN1801" s="4"/>
      <c r="BO1801" s="4"/>
      <c r="BP1801" s="4"/>
      <c r="BQ1801" s="4"/>
      <c r="BR1801" s="4"/>
      <c r="BS1801" s="4"/>
      <c r="BT1801" s="4"/>
      <c r="BU1801" s="4"/>
      <c r="BV1801" s="4"/>
      <c r="BW1801" s="4"/>
    </row>
    <row r="1802" spans="1:75" ht="15.01" customHeight="1">
      <c r="A1802" s="4" t="s">
        <v>209</v>
      </c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 t="s">
        <v>200</v>
      </c>
      <c r="Q1802" s="4"/>
      <c r="R1802" s="4"/>
      <c r="S1802" s="4"/>
      <c r="T1802" s="4"/>
      <c r="U1802" s="4"/>
      <c r="V1802" s="4"/>
      <c r="W1802" s="4"/>
      <c r="X1802" s="4" t="s">
        <v>201</v>
      </c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4"/>
      <c r="AU1802" s="4"/>
      <c r="AV1802" s="4" t="s">
        <v>2002</v>
      </c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  <c r="BH1802" s="4"/>
      <c r="BI1802" s="4"/>
      <c r="BJ1802" s="4"/>
      <c r="BK1802" s="4"/>
      <c r="BL1802" s="4" t="b">
        <v>0</v>
      </c>
      <c r="BM1802" s="4"/>
      <c r="BN1802" s="4"/>
      <c r="BO1802" s="4"/>
      <c r="BP1802" s="4"/>
      <c r="BQ1802" s="4"/>
      <c r="BR1802" s="4"/>
      <c r="BS1802" s="4"/>
      <c r="BT1802" s="4"/>
      <c r="BU1802" s="4"/>
      <c r="BV1802" s="4"/>
      <c r="BW1802" s="4"/>
    </row>
    <row r="1803" spans="1:75" ht="15.01" customHeight="1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 t="s">
        <v>200</v>
      </c>
      <c r="Q1803" s="4"/>
      <c r="R1803" s="4">
        <v>-45.2</v>
      </c>
      <c r="S1803" s="4">
        <v>8.199999999999999</v>
      </c>
      <c r="T1803" s="4"/>
      <c r="U1803" s="4"/>
      <c r="V1803" s="4"/>
      <c r="W1803" s="4"/>
      <c r="X1803" s="4" t="s">
        <v>201</v>
      </c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4"/>
      <c r="AV1803" s="4" t="s">
        <v>2003</v>
      </c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  <c r="BH1803" s="4"/>
      <c r="BI1803" s="4"/>
      <c r="BJ1803" s="4"/>
      <c r="BK1803" s="4"/>
      <c r="BL1803" s="4" t="b">
        <v>0</v>
      </c>
      <c r="BM1803" s="4"/>
      <c r="BN1803" s="4"/>
      <c r="BO1803" s="4"/>
      <c r="BP1803" s="4"/>
      <c r="BQ1803" s="4"/>
      <c r="BR1803" s="4"/>
      <c r="BS1803" s="4"/>
      <c r="BT1803" s="4"/>
      <c r="BU1803" s="4"/>
      <c r="BV1803" s="4"/>
      <c r="BW1803" s="4"/>
    </row>
    <row r="1804" spans="1:75" ht="15.01" customHeight="1">
      <c r="A1804" s="4" t="s">
        <v>209</v>
      </c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 t="s">
        <v>200</v>
      </c>
      <c r="Q1804" s="4"/>
      <c r="R1804" s="4"/>
      <c r="S1804" s="4"/>
      <c r="T1804" s="4"/>
      <c r="U1804" s="4"/>
      <c r="V1804" s="4"/>
      <c r="W1804" s="4"/>
      <c r="X1804" s="4" t="s">
        <v>201</v>
      </c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/>
      <c r="AU1804" s="4"/>
      <c r="AV1804" s="4" t="s">
        <v>2004</v>
      </c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  <c r="BH1804" s="4"/>
      <c r="BI1804" s="4"/>
      <c r="BJ1804" s="4"/>
      <c r="BK1804" s="4"/>
      <c r="BL1804" s="4" t="b">
        <v>0</v>
      </c>
      <c r="BM1804" s="4"/>
      <c r="BN1804" s="4"/>
      <c r="BO1804" s="4"/>
      <c r="BP1804" s="4"/>
      <c r="BQ1804" s="4"/>
      <c r="BR1804" s="4"/>
      <c r="BS1804" s="4"/>
      <c r="BT1804" s="4"/>
      <c r="BU1804" s="4"/>
      <c r="BV1804" s="4"/>
      <c r="BW1804" s="4"/>
    </row>
    <row r="1805" spans="1:75" ht="15.01" customHeight="1">
      <c r="A1805" s="4" t="s">
        <v>209</v>
      </c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 t="s">
        <v>200</v>
      </c>
      <c r="Q1805" s="4"/>
      <c r="R1805" s="4"/>
      <c r="S1805" s="4"/>
      <c r="T1805" s="4"/>
      <c r="U1805" s="4"/>
      <c r="V1805" s="4"/>
      <c r="W1805" s="4"/>
      <c r="X1805" s="4" t="s">
        <v>201</v>
      </c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  <c r="AT1805" s="4"/>
      <c r="AU1805" s="4"/>
      <c r="AV1805" s="4" t="s">
        <v>2005</v>
      </c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  <c r="BH1805" s="4"/>
      <c r="BI1805" s="4"/>
      <c r="BJ1805" s="4"/>
      <c r="BK1805" s="4"/>
      <c r="BL1805" s="4" t="b">
        <v>0</v>
      </c>
      <c r="BM1805" s="4"/>
      <c r="BN1805" s="4"/>
      <c r="BO1805" s="4"/>
      <c r="BP1805" s="4"/>
      <c r="BQ1805" s="4"/>
      <c r="BR1805" s="4"/>
      <c r="BS1805" s="4"/>
      <c r="BT1805" s="4"/>
      <c r="BU1805" s="4"/>
      <c r="BV1805" s="4"/>
      <c r="BW1805" s="4"/>
    </row>
    <row r="1806" spans="1:75" ht="15.01" customHeight="1">
      <c r="A1806" s="4" t="s">
        <v>209</v>
      </c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 t="s">
        <v>200</v>
      </c>
      <c r="Q1806" s="4"/>
      <c r="R1806" s="4"/>
      <c r="S1806" s="4"/>
      <c r="T1806" s="4"/>
      <c r="U1806" s="4"/>
      <c r="V1806" s="4"/>
      <c r="W1806" s="4"/>
      <c r="X1806" s="4" t="s">
        <v>201</v>
      </c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4"/>
      <c r="AU1806" s="4"/>
      <c r="AV1806" s="4" t="s">
        <v>2006</v>
      </c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  <c r="BH1806" s="4"/>
      <c r="BI1806" s="4"/>
      <c r="BJ1806" s="4"/>
      <c r="BK1806" s="4"/>
      <c r="BL1806" s="4" t="b">
        <v>0</v>
      </c>
      <c r="BM1806" s="4"/>
      <c r="BN1806" s="4"/>
      <c r="BO1806" s="4"/>
      <c r="BP1806" s="4"/>
      <c r="BQ1806" s="4"/>
      <c r="BR1806" s="4"/>
      <c r="BS1806" s="4"/>
      <c r="BT1806" s="4"/>
      <c r="BU1806" s="4"/>
      <c r="BV1806" s="4"/>
      <c r="BW1806" s="4"/>
    </row>
    <row r="1807" spans="1:75" ht="15.01" customHeight="1">
      <c r="A1807" s="4" t="s">
        <v>209</v>
      </c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 t="s">
        <v>200</v>
      </c>
      <c r="Q1807" s="4"/>
      <c r="R1807" s="4"/>
      <c r="S1807" s="4"/>
      <c r="T1807" s="4"/>
      <c r="U1807" s="4"/>
      <c r="V1807" s="4"/>
      <c r="W1807" s="4"/>
      <c r="X1807" s="4" t="s">
        <v>201</v>
      </c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4"/>
      <c r="AU1807" s="4"/>
      <c r="AV1807" s="4" t="s">
        <v>2007</v>
      </c>
      <c r="AW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  <c r="BH1807" s="4"/>
      <c r="BI1807" s="4"/>
      <c r="BJ1807" s="4"/>
      <c r="BK1807" s="4"/>
      <c r="BL1807" s="4" t="b">
        <v>0</v>
      </c>
      <c r="BM1807" s="4"/>
      <c r="BN1807" s="4"/>
      <c r="BO1807" s="4"/>
      <c r="BP1807" s="4"/>
      <c r="BQ1807" s="4"/>
      <c r="BR1807" s="4"/>
      <c r="BS1807" s="4"/>
      <c r="BT1807" s="4"/>
      <c r="BU1807" s="4"/>
      <c r="BV1807" s="4"/>
      <c r="BW1807" s="4"/>
    </row>
    <row r="1808" spans="1:75" ht="15.01" customHeight="1">
      <c r="A1808" s="4" t="s">
        <v>209</v>
      </c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 t="s">
        <v>200</v>
      </c>
      <c r="Q1808" s="4"/>
      <c r="R1808" s="4"/>
      <c r="S1808" s="4"/>
      <c r="T1808" s="4"/>
      <c r="U1808" s="4"/>
      <c r="V1808" s="4"/>
      <c r="W1808" s="4"/>
      <c r="X1808" s="4" t="s">
        <v>201</v>
      </c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4"/>
      <c r="AU1808" s="4"/>
      <c r="AV1808" s="4" t="s">
        <v>2008</v>
      </c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  <c r="BH1808" s="4"/>
      <c r="BI1808" s="4"/>
      <c r="BJ1808" s="4"/>
      <c r="BK1808" s="4"/>
      <c r="BL1808" s="4" t="b">
        <v>0</v>
      </c>
      <c r="BM1808" s="4"/>
      <c r="BN1808" s="4"/>
      <c r="BO1808" s="4"/>
      <c r="BP1808" s="4"/>
      <c r="BQ1808" s="4"/>
      <c r="BR1808" s="4"/>
      <c r="BS1808" s="4"/>
      <c r="BT1808" s="4"/>
      <c r="BU1808" s="4"/>
      <c r="BV1808" s="4"/>
      <c r="BW1808" s="4"/>
    </row>
    <row r="1809" spans="1:75" ht="15.01" customHeight="1">
      <c r="A1809" s="4" t="s">
        <v>209</v>
      </c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 t="s">
        <v>200</v>
      </c>
      <c r="Q1809" s="4"/>
      <c r="R1809" s="4"/>
      <c r="S1809" s="4"/>
      <c r="T1809" s="4"/>
      <c r="U1809" s="4"/>
      <c r="V1809" s="4"/>
      <c r="W1809" s="4"/>
      <c r="X1809" s="4" t="s">
        <v>201</v>
      </c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4"/>
      <c r="AU1809" s="4"/>
      <c r="AV1809" s="4" t="s">
        <v>2009</v>
      </c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  <c r="BH1809" s="4"/>
      <c r="BI1809" s="4"/>
      <c r="BJ1809" s="4"/>
      <c r="BK1809" s="4"/>
      <c r="BL1809" s="4" t="b">
        <v>0</v>
      </c>
      <c r="BM1809" s="4"/>
      <c r="BN1809" s="4"/>
      <c r="BO1809" s="4"/>
      <c r="BP1809" s="4"/>
      <c r="BQ1809" s="4"/>
      <c r="BR1809" s="4"/>
      <c r="BS1809" s="4"/>
      <c r="BT1809" s="4"/>
      <c r="BU1809" s="4"/>
      <c r="BV1809" s="4"/>
      <c r="BW1809" s="4"/>
    </row>
    <row r="1810" spans="1:75" ht="15.01" customHeight="1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 t="s">
        <v>200</v>
      </c>
      <c r="Q1810" s="4"/>
      <c r="R1810" s="4">
        <v>-22.5</v>
      </c>
      <c r="S1810" s="4">
        <v>4.4</v>
      </c>
      <c r="T1810" s="4"/>
      <c r="U1810" s="4"/>
      <c r="V1810" s="4"/>
      <c r="W1810" s="4"/>
      <c r="X1810" s="4" t="s">
        <v>201</v>
      </c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4"/>
      <c r="AV1810" s="4" t="s">
        <v>2010</v>
      </c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  <c r="BH1810" s="4"/>
      <c r="BI1810" s="4"/>
      <c r="BJ1810" s="4"/>
      <c r="BK1810" s="4"/>
      <c r="BL1810" s="4" t="b">
        <v>0</v>
      </c>
      <c r="BM1810" s="4"/>
      <c r="BN1810" s="4"/>
      <c r="BO1810" s="4"/>
      <c r="BP1810" s="4"/>
      <c r="BQ1810" s="4"/>
      <c r="BR1810" s="4"/>
      <c r="BS1810" s="4"/>
      <c r="BT1810" s="4"/>
      <c r="BU1810" s="4"/>
      <c r="BV1810" s="4"/>
      <c r="BW1810" s="4"/>
    </row>
    <row r="1811" spans="1:75" ht="15.01" customHeight="1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 t="s">
        <v>200</v>
      </c>
      <c r="Q1811" s="4"/>
      <c r="R1811" s="4">
        <v>1.6</v>
      </c>
      <c r="S1811" s="4">
        <v>5</v>
      </c>
      <c r="T1811" s="4"/>
      <c r="U1811" s="4"/>
      <c r="V1811" s="4"/>
      <c r="W1811" s="4"/>
      <c r="X1811" s="4" t="s">
        <v>201</v>
      </c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4"/>
      <c r="AU1811" s="4"/>
      <c r="AV1811" s="4" t="s">
        <v>2011</v>
      </c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  <c r="BH1811" s="4"/>
      <c r="BI1811" s="4"/>
      <c r="BJ1811" s="4"/>
      <c r="BK1811" s="4"/>
      <c r="BL1811" s="4" t="b">
        <v>0</v>
      </c>
      <c r="BM1811" s="4"/>
      <c r="BN1811" s="4"/>
      <c r="BO1811" s="4"/>
      <c r="BP1811" s="4"/>
      <c r="BQ1811" s="4"/>
      <c r="BR1811" s="4"/>
      <c r="BS1811" s="4"/>
      <c r="BT1811" s="4"/>
      <c r="BU1811" s="4"/>
      <c r="BV1811" s="4"/>
      <c r="BW1811" s="4"/>
    </row>
    <row r="1812" spans="1:75" ht="15.01" customHeight="1">
      <c r="A1812" s="4"/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 t="s">
        <v>200</v>
      </c>
      <c r="Q1812" s="4"/>
      <c r="R1812" s="4">
        <v>-5.6</v>
      </c>
      <c r="S1812" s="4">
        <v>42.7</v>
      </c>
      <c r="T1812" s="4"/>
      <c r="U1812" s="4"/>
      <c r="V1812" s="4"/>
      <c r="W1812" s="4"/>
      <c r="X1812" s="4" t="s">
        <v>201</v>
      </c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  <c r="AP1812" s="4"/>
      <c r="AQ1812" s="4"/>
      <c r="AR1812" s="4"/>
      <c r="AS1812" s="4"/>
      <c r="AT1812" s="4"/>
      <c r="AU1812" s="4"/>
      <c r="AV1812" s="4" t="s">
        <v>2012</v>
      </c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  <c r="BH1812" s="4"/>
      <c r="BI1812" s="4"/>
      <c r="BJ1812" s="4"/>
      <c r="BK1812" s="4"/>
      <c r="BL1812" s="4" t="b">
        <v>0</v>
      </c>
      <c r="BM1812" s="4"/>
      <c r="BN1812" s="4"/>
      <c r="BO1812" s="4"/>
      <c r="BP1812" s="4"/>
      <c r="BQ1812" s="4"/>
      <c r="BR1812" s="4"/>
      <c r="BS1812" s="4"/>
      <c r="BT1812" s="4"/>
      <c r="BU1812" s="4"/>
      <c r="BV1812" s="4"/>
      <c r="BW1812" s="4"/>
    </row>
    <row r="1813" spans="1:75" ht="15.01" customHeight="1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 t="s">
        <v>200</v>
      </c>
      <c r="Q1813" s="4"/>
      <c r="R1813" s="4">
        <v>41.8</v>
      </c>
      <c r="S1813" s="4">
        <v>16.3</v>
      </c>
      <c r="T1813" s="4"/>
      <c r="U1813" s="4"/>
      <c r="V1813" s="4"/>
      <c r="W1813" s="4"/>
      <c r="X1813" s="4" t="s">
        <v>201</v>
      </c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4"/>
      <c r="AU1813" s="4"/>
      <c r="AV1813" s="4" t="s">
        <v>2013</v>
      </c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  <c r="BH1813" s="4"/>
      <c r="BI1813" s="4"/>
      <c r="BJ1813" s="4"/>
      <c r="BK1813" s="4"/>
      <c r="BL1813" s="4" t="b">
        <v>0</v>
      </c>
      <c r="BM1813" s="4"/>
      <c r="BN1813" s="4"/>
      <c r="BO1813" s="4"/>
      <c r="BP1813" s="4"/>
      <c r="BQ1813" s="4"/>
      <c r="BR1813" s="4"/>
      <c r="BS1813" s="4"/>
      <c r="BT1813" s="4"/>
      <c r="BU1813" s="4"/>
      <c r="BV1813" s="4"/>
      <c r="BW1813" s="4"/>
    </row>
    <row r="1814" spans="1:75" ht="15.01" customHeight="1">
      <c r="A1814" s="4"/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 t="s">
        <v>200</v>
      </c>
      <c r="Q1814" s="4"/>
      <c r="R1814" s="4">
        <v>4.9</v>
      </c>
      <c r="S1814" s="4">
        <v>12.6</v>
      </c>
      <c r="T1814" s="4"/>
      <c r="U1814" s="4"/>
      <c r="V1814" s="4"/>
      <c r="W1814" s="4"/>
      <c r="X1814" s="4" t="s">
        <v>201</v>
      </c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  <c r="AT1814" s="4"/>
      <c r="AU1814" s="4"/>
      <c r="AV1814" s="4" t="s">
        <v>2014</v>
      </c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  <c r="BH1814" s="4"/>
      <c r="BI1814" s="4"/>
      <c r="BJ1814" s="4"/>
      <c r="BK1814" s="4"/>
      <c r="BL1814" s="4" t="b">
        <v>0</v>
      </c>
      <c r="BM1814" s="4"/>
      <c r="BN1814" s="4"/>
      <c r="BO1814" s="4"/>
      <c r="BP1814" s="4"/>
      <c r="BQ1814" s="4"/>
      <c r="BR1814" s="4"/>
      <c r="BS1814" s="4"/>
      <c r="BT1814" s="4"/>
      <c r="BU1814" s="4"/>
      <c r="BV1814" s="4"/>
      <c r="BW1814" s="4"/>
    </row>
    <row r="1815" spans="1:75" ht="15.01" customHeight="1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 t="s">
        <v>200</v>
      </c>
      <c r="Q1815" s="4"/>
      <c r="R1815" s="4">
        <v>22.1</v>
      </c>
      <c r="S1815" s="4">
        <v>12.6</v>
      </c>
      <c r="T1815" s="4"/>
      <c r="U1815" s="4"/>
      <c r="V1815" s="4"/>
      <c r="W1815" s="4"/>
      <c r="X1815" s="4" t="s">
        <v>201</v>
      </c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4"/>
      <c r="AU1815" s="4"/>
      <c r="AV1815" s="4" t="s">
        <v>2015</v>
      </c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  <c r="BH1815" s="4"/>
      <c r="BI1815" s="4"/>
      <c r="BJ1815" s="4"/>
      <c r="BK1815" s="4"/>
      <c r="BL1815" s="4" t="b">
        <v>0</v>
      </c>
      <c r="BM1815" s="4"/>
      <c r="BN1815" s="4"/>
      <c r="BO1815" s="4"/>
      <c r="BP1815" s="4"/>
      <c r="BQ1815" s="4"/>
      <c r="BR1815" s="4"/>
      <c r="BS1815" s="4"/>
      <c r="BT1815" s="4"/>
      <c r="BU1815" s="4"/>
      <c r="BV1815" s="4"/>
      <c r="BW1815" s="4"/>
    </row>
    <row r="1816" spans="1:75" ht="15.01" customHeight="1">
      <c r="A1816" s="4"/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 t="s">
        <v>200</v>
      </c>
      <c r="Q1816" s="4"/>
      <c r="R1816" s="4">
        <v>-2.2</v>
      </c>
      <c r="S1816" s="4">
        <v>6.8</v>
      </c>
      <c r="T1816" s="4"/>
      <c r="U1816" s="4"/>
      <c r="V1816" s="4"/>
      <c r="W1816" s="4"/>
      <c r="X1816" s="4" t="s">
        <v>201</v>
      </c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4"/>
      <c r="AU1816" s="4"/>
      <c r="AV1816" s="4" t="s">
        <v>2016</v>
      </c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  <c r="BH1816" s="4"/>
      <c r="BI1816" s="4"/>
      <c r="BJ1816" s="4"/>
      <c r="BK1816" s="4"/>
      <c r="BL1816" s="4" t="b">
        <v>0</v>
      </c>
      <c r="BM1816" s="4"/>
      <c r="BN1816" s="4"/>
      <c r="BO1816" s="4"/>
      <c r="BP1816" s="4"/>
      <c r="BQ1816" s="4"/>
      <c r="BR1816" s="4"/>
      <c r="BS1816" s="4"/>
      <c r="BT1816" s="4"/>
      <c r="BU1816" s="4"/>
      <c r="BV1816" s="4"/>
      <c r="BW1816" s="4"/>
    </row>
    <row r="1817" spans="1:75" ht="15.01" customHeight="1">
      <c r="A1817" s="4" t="s">
        <v>209</v>
      </c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 t="s">
        <v>200</v>
      </c>
      <c r="Q1817" s="4"/>
      <c r="R1817" s="4"/>
      <c r="S1817" s="4"/>
      <c r="T1817" s="4"/>
      <c r="U1817" s="4"/>
      <c r="V1817" s="4"/>
      <c r="W1817" s="4"/>
      <c r="X1817" s="4" t="s">
        <v>201</v>
      </c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4"/>
      <c r="AU1817" s="4"/>
      <c r="AV1817" s="4" t="s">
        <v>2017</v>
      </c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/>
      <c r="BI1817" s="4"/>
      <c r="BJ1817" s="4"/>
      <c r="BK1817" s="4"/>
      <c r="BL1817" s="4" t="b">
        <v>0</v>
      </c>
      <c r="BM1817" s="4"/>
      <c r="BN1817" s="4"/>
      <c r="BO1817" s="4"/>
      <c r="BP1817" s="4"/>
      <c r="BQ1817" s="4"/>
      <c r="BR1817" s="4"/>
      <c r="BS1817" s="4"/>
      <c r="BT1817" s="4"/>
      <c r="BU1817" s="4"/>
      <c r="BV1817" s="4"/>
      <c r="BW1817" s="4"/>
    </row>
    <row r="1818" spans="1:75" ht="15.01" customHeight="1">
      <c r="A1818" s="4" t="s">
        <v>209</v>
      </c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 t="s">
        <v>200</v>
      </c>
      <c r="Q1818" s="4"/>
      <c r="R1818" s="4"/>
      <c r="S1818" s="4"/>
      <c r="T1818" s="4"/>
      <c r="U1818" s="4"/>
      <c r="V1818" s="4"/>
      <c r="W1818" s="4"/>
      <c r="X1818" s="4" t="s">
        <v>201</v>
      </c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4"/>
      <c r="AV1818" s="4" t="s">
        <v>2018</v>
      </c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/>
      <c r="BI1818" s="4"/>
      <c r="BJ1818" s="4"/>
      <c r="BK1818" s="4"/>
      <c r="BL1818" s="4" t="b">
        <v>0</v>
      </c>
      <c r="BM1818" s="4"/>
      <c r="BN1818" s="4"/>
      <c r="BO1818" s="4"/>
      <c r="BP1818" s="4"/>
      <c r="BQ1818" s="4"/>
      <c r="BR1818" s="4"/>
      <c r="BS1818" s="4"/>
      <c r="BT1818" s="4"/>
      <c r="BU1818" s="4"/>
      <c r="BV1818" s="4"/>
      <c r="BW1818" s="4"/>
    </row>
    <row r="1819" spans="1:75" ht="15.01" customHeight="1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 t="s">
        <v>200</v>
      </c>
      <c r="Q1819" s="4"/>
      <c r="R1819" s="4">
        <v>11.3</v>
      </c>
      <c r="S1819" s="4">
        <v>4.1</v>
      </c>
      <c r="T1819" s="4"/>
      <c r="U1819" s="4"/>
      <c r="V1819" s="4"/>
      <c r="W1819" s="4"/>
      <c r="X1819" s="4" t="s">
        <v>201</v>
      </c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4"/>
      <c r="AU1819" s="4"/>
      <c r="AV1819" s="4" t="s">
        <v>2019</v>
      </c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4"/>
      <c r="BJ1819" s="4"/>
      <c r="BK1819" s="4"/>
      <c r="BL1819" s="4" t="b">
        <v>0</v>
      </c>
      <c r="BM1819" s="4"/>
      <c r="BN1819" s="4"/>
      <c r="BO1819" s="4"/>
      <c r="BP1819" s="4"/>
      <c r="BQ1819" s="4"/>
      <c r="BR1819" s="4"/>
      <c r="BS1819" s="4"/>
      <c r="BT1819" s="4"/>
      <c r="BU1819" s="4"/>
      <c r="BV1819" s="4"/>
      <c r="BW1819" s="4"/>
    </row>
    <row r="1820" spans="1:75" ht="15.01" customHeight="1">
      <c r="A1820" s="4" t="s">
        <v>209</v>
      </c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 t="s">
        <v>200</v>
      </c>
      <c r="Q1820" s="4"/>
      <c r="R1820" s="4"/>
      <c r="S1820" s="4"/>
      <c r="T1820" s="4"/>
      <c r="U1820" s="4"/>
      <c r="V1820" s="4"/>
      <c r="W1820" s="4"/>
      <c r="X1820" s="4" t="s">
        <v>201</v>
      </c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4"/>
      <c r="AV1820" s="4" t="s">
        <v>2020</v>
      </c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/>
      <c r="BJ1820" s="4"/>
      <c r="BK1820" s="4"/>
      <c r="BL1820" s="4" t="b">
        <v>0</v>
      </c>
      <c r="BM1820" s="4"/>
      <c r="BN1820" s="4"/>
      <c r="BO1820" s="4"/>
      <c r="BP1820" s="4"/>
      <c r="BQ1820" s="4"/>
      <c r="BR1820" s="4"/>
      <c r="BS1820" s="4"/>
      <c r="BT1820" s="4"/>
      <c r="BU1820" s="4"/>
      <c r="BV1820" s="4"/>
      <c r="BW1820" s="4"/>
    </row>
    <row r="1821" spans="1:75" ht="15.01" customHeight="1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 t="s">
        <v>200</v>
      </c>
      <c r="Q1821" s="4"/>
      <c r="R1821" s="4">
        <v>-94</v>
      </c>
      <c r="S1821" s="4">
        <v>18</v>
      </c>
      <c r="T1821" s="4"/>
      <c r="U1821" s="4"/>
      <c r="V1821" s="4"/>
      <c r="W1821" s="4"/>
      <c r="X1821" s="4" t="s">
        <v>201</v>
      </c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4"/>
      <c r="AV1821" s="4" t="s">
        <v>2021</v>
      </c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/>
      <c r="BJ1821" s="4"/>
      <c r="BK1821" s="4"/>
      <c r="BL1821" s="4" t="b">
        <v>0</v>
      </c>
      <c r="BM1821" s="4"/>
      <c r="BN1821" s="4"/>
      <c r="BO1821" s="4"/>
      <c r="BP1821" s="4"/>
      <c r="BQ1821" s="4"/>
      <c r="BR1821" s="4"/>
      <c r="BS1821" s="4"/>
      <c r="BT1821" s="4"/>
      <c r="BU1821" s="4"/>
      <c r="BV1821" s="4"/>
      <c r="BW1821" s="4"/>
    </row>
    <row r="1822" spans="1:75" ht="15.01" customHeight="1">
      <c r="A1822" s="4"/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 t="s">
        <v>200</v>
      </c>
      <c r="Q1822" s="4"/>
      <c r="R1822" s="4">
        <v>-20.7</v>
      </c>
      <c r="S1822" s="4">
        <v>16.8</v>
      </c>
      <c r="T1822" s="4"/>
      <c r="U1822" s="4"/>
      <c r="V1822" s="4"/>
      <c r="W1822" s="4"/>
      <c r="X1822" s="4" t="s">
        <v>201</v>
      </c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4"/>
      <c r="AU1822" s="4"/>
      <c r="AV1822" s="4" t="s">
        <v>2022</v>
      </c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J1822" s="4"/>
      <c r="BK1822" s="4"/>
      <c r="BL1822" s="4" t="b">
        <v>0</v>
      </c>
      <c r="BM1822" s="4"/>
      <c r="BN1822" s="4"/>
      <c r="BO1822" s="4"/>
      <c r="BP1822" s="4"/>
      <c r="BQ1822" s="4"/>
      <c r="BR1822" s="4"/>
      <c r="BS1822" s="4"/>
      <c r="BT1822" s="4"/>
      <c r="BU1822" s="4"/>
      <c r="BV1822" s="4"/>
      <c r="BW1822" s="4"/>
    </row>
    <row r="1823" spans="1:75" ht="15.01" customHeight="1">
      <c r="A1823" s="4" t="s">
        <v>209</v>
      </c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 t="s">
        <v>200</v>
      </c>
      <c r="Q1823" s="4"/>
      <c r="R1823" s="4"/>
      <c r="S1823" s="4"/>
      <c r="T1823" s="4"/>
      <c r="U1823" s="4"/>
      <c r="V1823" s="4"/>
      <c r="W1823" s="4"/>
      <c r="X1823" s="4" t="s">
        <v>201</v>
      </c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4"/>
      <c r="AV1823" s="4" t="s">
        <v>2023</v>
      </c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J1823" s="4"/>
      <c r="BK1823" s="4"/>
      <c r="BL1823" s="4" t="b">
        <v>0</v>
      </c>
      <c r="BM1823" s="4"/>
      <c r="BN1823" s="4"/>
      <c r="BO1823" s="4"/>
      <c r="BP1823" s="4"/>
      <c r="BQ1823" s="4"/>
      <c r="BR1823" s="4"/>
      <c r="BS1823" s="4"/>
      <c r="BT1823" s="4"/>
      <c r="BU1823" s="4"/>
      <c r="BV1823" s="4"/>
      <c r="BW1823" s="4"/>
    </row>
    <row r="1824" spans="1:75" ht="15.01" customHeight="1">
      <c r="A1824" s="4" t="s">
        <v>209</v>
      </c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 t="s">
        <v>200</v>
      </c>
      <c r="Q1824" s="4"/>
      <c r="R1824" s="4"/>
      <c r="S1824" s="4"/>
      <c r="T1824" s="4"/>
      <c r="U1824" s="4"/>
      <c r="V1824" s="4"/>
      <c r="W1824" s="4"/>
      <c r="X1824" s="4" t="s">
        <v>201</v>
      </c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 t="s">
        <v>2024</v>
      </c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  <c r="BH1824" s="4"/>
      <c r="BI1824" s="4"/>
      <c r="BJ1824" s="4"/>
      <c r="BK1824" s="4"/>
      <c r="BL1824" s="4" t="b">
        <v>0</v>
      </c>
      <c r="BM1824" s="4"/>
      <c r="BN1824" s="4"/>
      <c r="BO1824" s="4"/>
      <c r="BP1824" s="4"/>
      <c r="BQ1824" s="4"/>
      <c r="BR1824" s="4"/>
      <c r="BS1824" s="4"/>
      <c r="BT1824" s="4"/>
      <c r="BU1824" s="4"/>
      <c r="BV1824" s="4"/>
      <c r="BW1824" s="4"/>
    </row>
    <row r="1825" spans="1:75" ht="15.01" customHeight="1">
      <c r="A1825" s="4" t="s">
        <v>209</v>
      </c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 t="s">
        <v>200</v>
      </c>
      <c r="Q1825" s="4"/>
      <c r="R1825" s="4"/>
      <c r="S1825" s="4"/>
      <c r="T1825" s="4"/>
      <c r="U1825" s="4"/>
      <c r="V1825" s="4"/>
      <c r="W1825" s="4"/>
      <c r="X1825" s="4" t="s">
        <v>201</v>
      </c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 t="s">
        <v>2025</v>
      </c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  <c r="BH1825" s="4"/>
      <c r="BI1825" s="4"/>
      <c r="BJ1825" s="4"/>
      <c r="BK1825" s="4"/>
      <c r="BL1825" s="4" t="b">
        <v>0</v>
      </c>
      <c r="BM1825" s="4"/>
      <c r="BN1825" s="4"/>
      <c r="BO1825" s="4"/>
      <c r="BP1825" s="4"/>
      <c r="BQ1825" s="4"/>
      <c r="BR1825" s="4"/>
      <c r="BS1825" s="4"/>
      <c r="BT1825" s="4"/>
      <c r="BU1825" s="4"/>
      <c r="BV1825" s="4"/>
      <c r="BW1825" s="4"/>
    </row>
    <row r="1826" spans="1:75" ht="15.01" customHeight="1">
      <c r="A1826" s="4" t="s">
        <v>209</v>
      </c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 t="s">
        <v>200</v>
      </c>
      <c r="Q1826" s="4"/>
      <c r="R1826" s="4"/>
      <c r="S1826" s="4"/>
      <c r="T1826" s="4"/>
      <c r="U1826" s="4"/>
      <c r="V1826" s="4"/>
      <c r="W1826" s="4"/>
      <c r="X1826" s="4" t="s">
        <v>201</v>
      </c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/>
      <c r="AS1826" s="4"/>
      <c r="AT1826" s="4"/>
      <c r="AU1826" s="4"/>
      <c r="AV1826" s="4" t="s">
        <v>2026</v>
      </c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  <c r="BH1826" s="4"/>
      <c r="BI1826" s="4"/>
      <c r="BJ1826" s="4"/>
      <c r="BK1826" s="4"/>
      <c r="BL1826" s="4" t="b">
        <v>0</v>
      </c>
      <c r="BM1826" s="4"/>
      <c r="BN1826" s="4"/>
      <c r="BO1826" s="4"/>
      <c r="BP1826" s="4"/>
      <c r="BQ1826" s="4"/>
      <c r="BR1826" s="4"/>
      <c r="BS1826" s="4"/>
      <c r="BT1826" s="4"/>
      <c r="BU1826" s="4"/>
      <c r="BV1826" s="4"/>
      <c r="BW1826" s="4"/>
    </row>
    <row r="1827" spans="1:75" ht="15.01" customHeight="1">
      <c r="A1827" s="4" t="s">
        <v>209</v>
      </c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 t="s">
        <v>200</v>
      </c>
      <c r="Q1827" s="4"/>
      <c r="R1827" s="4"/>
      <c r="S1827" s="4"/>
      <c r="T1827" s="4"/>
      <c r="U1827" s="4"/>
      <c r="V1827" s="4"/>
      <c r="W1827" s="4"/>
      <c r="X1827" s="4" t="s">
        <v>201</v>
      </c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4"/>
      <c r="AV1827" s="4" t="s">
        <v>2027</v>
      </c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  <c r="BH1827" s="4"/>
      <c r="BI1827" s="4"/>
      <c r="BJ1827" s="4"/>
      <c r="BK1827" s="4"/>
      <c r="BL1827" s="4" t="b">
        <v>0</v>
      </c>
      <c r="BM1827" s="4"/>
      <c r="BN1827" s="4"/>
      <c r="BO1827" s="4"/>
      <c r="BP1827" s="4"/>
      <c r="BQ1827" s="4"/>
      <c r="BR1827" s="4"/>
      <c r="BS1827" s="4"/>
      <c r="BT1827" s="4"/>
      <c r="BU1827" s="4"/>
      <c r="BV1827" s="4"/>
      <c r="BW1827" s="4"/>
    </row>
    <row r="1828" spans="1:75" ht="15.01" customHeight="1">
      <c r="A1828" s="4" t="s">
        <v>209</v>
      </c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 t="s">
        <v>200</v>
      </c>
      <c r="Q1828" s="4"/>
      <c r="R1828" s="4"/>
      <c r="S1828" s="4"/>
      <c r="T1828" s="4"/>
      <c r="U1828" s="4"/>
      <c r="V1828" s="4"/>
      <c r="W1828" s="4"/>
      <c r="X1828" s="4" t="s">
        <v>201</v>
      </c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4"/>
      <c r="AV1828" s="4" t="s">
        <v>2028</v>
      </c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  <c r="BH1828" s="4"/>
      <c r="BI1828" s="4"/>
      <c r="BJ1828" s="4"/>
      <c r="BK1828" s="4"/>
      <c r="BL1828" s="4" t="b">
        <v>0</v>
      </c>
      <c r="BM1828" s="4"/>
      <c r="BN1828" s="4"/>
      <c r="BO1828" s="4"/>
      <c r="BP1828" s="4"/>
      <c r="BQ1828" s="4"/>
      <c r="BR1828" s="4"/>
      <c r="BS1828" s="4"/>
      <c r="BT1828" s="4"/>
      <c r="BU1828" s="4"/>
      <c r="BV1828" s="4"/>
      <c r="BW1828" s="4"/>
    </row>
    <row r="1829" spans="1:75" ht="15.01" customHeight="1">
      <c r="A1829" s="4" t="s">
        <v>209</v>
      </c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 t="s">
        <v>200</v>
      </c>
      <c r="Q1829" s="4"/>
      <c r="R1829" s="4"/>
      <c r="S1829" s="4"/>
      <c r="T1829" s="4"/>
      <c r="U1829" s="4"/>
      <c r="V1829" s="4"/>
      <c r="W1829" s="4"/>
      <c r="X1829" s="4" t="s">
        <v>201</v>
      </c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4"/>
      <c r="AV1829" s="4" t="s">
        <v>2029</v>
      </c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  <c r="BH1829" s="4"/>
      <c r="BI1829" s="4"/>
      <c r="BJ1829" s="4"/>
      <c r="BK1829" s="4"/>
      <c r="BL1829" s="4" t="b">
        <v>0</v>
      </c>
      <c r="BM1829" s="4"/>
      <c r="BN1829" s="4"/>
      <c r="BO1829" s="4"/>
      <c r="BP1829" s="4"/>
      <c r="BQ1829" s="4"/>
      <c r="BR1829" s="4"/>
      <c r="BS1829" s="4"/>
      <c r="BT1829" s="4"/>
      <c r="BU1829" s="4"/>
      <c r="BV1829" s="4"/>
      <c r="BW1829" s="4"/>
    </row>
    <row r="1830" spans="1:75" ht="15.01" customHeight="1">
      <c r="A1830" s="4"/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 t="s">
        <v>200</v>
      </c>
      <c r="Q1830" s="4"/>
      <c r="R1830" s="4">
        <v>84.7</v>
      </c>
      <c r="S1830" s="4">
        <v>5.9</v>
      </c>
      <c r="T1830" s="4"/>
      <c r="U1830" s="4"/>
      <c r="V1830" s="4"/>
      <c r="W1830" s="4"/>
      <c r="X1830" s="4" t="s">
        <v>201</v>
      </c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/>
      <c r="AS1830" s="4"/>
      <c r="AT1830" s="4"/>
      <c r="AU1830" s="4"/>
      <c r="AV1830" s="4" t="s">
        <v>2030</v>
      </c>
      <c r="AW1830" s="4"/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  <c r="BH1830" s="4"/>
      <c r="BI1830" s="4"/>
      <c r="BJ1830" s="4"/>
      <c r="BK1830" s="4"/>
      <c r="BL1830" s="4" t="b">
        <v>0</v>
      </c>
      <c r="BM1830" s="4"/>
      <c r="BN1830" s="4"/>
      <c r="BO1830" s="4"/>
      <c r="BP1830" s="4"/>
      <c r="BQ1830" s="4"/>
      <c r="BR1830" s="4"/>
      <c r="BS1830" s="4"/>
      <c r="BT1830" s="4"/>
      <c r="BU1830" s="4"/>
      <c r="BV1830" s="4"/>
      <c r="BW1830" s="4"/>
    </row>
    <row r="1831" spans="1:75" ht="15.01" customHeight="1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 t="s">
        <v>200</v>
      </c>
      <c r="Q1831" s="4"/>
      <c r="R1831" s="4">
        <v>-21.5</v>
      </c>
      <c r="S1831" s="4">
        <v>7.1</v>
      </c>
      <c r="T1831" s="4"/>
      <c r="U1831" s="4"/>
      <c r="V1831" s="4"/>
      <c r="W1831" s="4"/>
      <c r="X1831" s="4" t="s">
        <v>201</v>
      </c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4"/>
      <c r="AV1831" s="4" t="s">
        <v>2031</v>
      </c>
      <c r="AW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  <c r="BH1831" s="4"/>
      <c r="BI1831" s="4"/>
      <c r="BJ1831" s="4"/>
      <c r="BK1831" s="4"/>
      <c r="BL1831" s="4" t="b">
        <v>0</v>
      </c>
      <c r="BM1831" s="4"/>
      <c r="BN1831" s="4"/>
      <c r="BO1831" s="4"/>
      <c r="BP1831" s="4"/>
      <c r="BQ1831" s="4"/>
      <c r="BR1831" s="4"/>
      <c r="BS1831" s="4"/>
      <c r="BT1831" s="4"/>
      <c r="BU1831" s="4"/>
      <c r="BV1831" s="4"/>
      <c r="BW1831" s="4"/>
    </row>
    <row r="1832" spans="1:75" ht="15.01" customHeight="1">
      <c r="A1832" s="4"/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 t="s">
        <v>200</v>
      </c>
      <c r="Q1832" s="4"/>
      <c r="R1832" s="4">
        <v>-60.9</v>
      </c>
      <c r="S1832" s="4">
        <v>10.2</v>
      </c>
      <c r="T1832" s="4"/>
      <c r="U1832" s="4"/>
      <c r="V1832" s="4"/>
      <c r="W1832" s="4"/>
      <c r="X1832" s="4" t="s">
        <v>201</v>
      </c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  <c r="AT1832" s="4"/>
      <c r="AU1832" s="4"/>
      <c r="AV1832" s="4" t="s">
        <v>2032</v>
      </c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  <c r="BH1832" s="4"/>
      <c r="BI1832" s="4"/>
      <c r="BJ1832" s="4"/>
      <c r="BK1832" s="4"/>
      <c r="BL1832" s="4" t="b">
        <v>0</v>
      </c>
      <c r="BM1832" s="4"/>
      <c r="BN1832" s="4"/>
      <c r="BO1832" s="4"/>
      <c r="BP1832" s="4"/>
      <c r="BQ1832" s="4"/>
      <c r="BR1832" s="4"/>
      <c r="BS1832" s="4"/>
      <c r="BT1832" s="4"/>
      <c r="BU1832" s="4"/>
      <c r="BV1832" s="4"/>
      <c r="BW1832" s="4"/>
    </row>
    <row r="1833" spans="1:75" ht="15.01" customHeight="1">
      <c r="A1833" s="4" t="s">
        <v>209</v>
      </c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 t="s">
        <v>200</v>
      </c>
      <c r="Q1833" s="4"/>
      <c r="R1833" s="4"/>
      <c r="S1833" s="4"/>
      <c r="T1833" s="4"/>
      <c r="U1833" s="4"/>
      <c r="V1833" s="4"/>
      <c r="W1833" s="4"/>
      <c r="X1833" s="4" t="s">
        <v>201</v>
      </c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4"/>
      <c r="AV1833" s="4" t="s">
        <v>2033</v>
      </c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  <c r="BH1833" s="4"/>
      <c r="BI1833" s="4"/>
      <c r="BJ1833" s="4"/>
      <c r="BK1833" s="4"/>
      <c r="BL1833" s="4" t="b">
        <v>0</v>
      </c>
      <c r="BM1833" s="4"/>
      <c r="BN1833" s="4"/>
      <c r="BO1833" s="4"/>
      <c r="BP1833" s="4"/>
      <c r="BQ1833" s="4"/>
      <c r="BR1833" s="4"/>
      <c r="BS1833" s="4"/>
      <c r="BT1833" s="4"/>
      <c r="BU1833" s="4"/>
      <c r="BV1833" s="4"/>
      <c r="BW1833" s="4"/>
    </row>
    <row r="1834" spans="1:75" ht="15.01" customHeight="1">
      <c r="A1834" s="4"/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 t="s">
        <v>200</v>
      </c>
      <c r="Q1834" s="4"/>
      <c r="R1834" s="4">
        <v>-10.9</v>
      </c>
      <c r="S1834" s="4">
        <v>3.5</v>
      </c>
      <c r="T1834" s="4"/>
      <c r="U1834" s="4"/>
      <c r="V1834" s="4"/>
      <c r="W1834" s="4"/>
      <c r="X1834" s="4" t="s">
        <v>201</v>
      </c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4"/>
      <c r="AV1834" s="4" t="s">
        <v>2034</v>
      </c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  <c r="BH1834" s="4"/>
      <c r="BI1834" s="4"/>
      <c r="BJ1834" s="4"/>
      <c r="BK1834" s="4"/>
      <c r="BL1834" s="4" t="b">
        <v>0</v>
      </c>
      <c r="BM1834" s="4"/>
      <c r="BN1834" s="4"/>
      <c r="BO1834" s="4"/>
      <c r="BP1834" s="4"/>
      <c r="BQ1834" s="4"/>
      <c r="BR1834" s="4"/>
      <c r="BS1834" s="4"/>
      <c r="BT1834" s="4"/>
      <c r="BU1834" s="4"/>
      <c r="BV1834" s="4"/>
      <c r="BW1834" s="4"/>
    </row>
    <row r="1835" spans="1:75" ht="15.01" customHeight="1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 t="s">
        <v>200</v>
      </c>
      <c r="Q1835" s="4"/>
      <c r="R1835" s="4">
        <v>-17.2</v>
      </c>
      <c r="S1835" s="4">
        <v>7.3</v>
      </c>
      <c r="T1835" s="4"/>
      <c r="U1835" s="4"/>
      <c r="V1835" s="4"/>
      <c r="W1835" s="4"/>
      <c r="X1835" s="4" t="s">
        <v>201</v>
      </c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4"/>
      <c r="AU1835" s="4"/>
      <c r="AV1835" s="4" t="s">
        <v>2035</v>
      </c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  <c r="BH1835" s="4"/>
      <c r="BI1835" s="4"/>
      <c r="BJ1835" s="4"/>
      <c r="BK1835" s="4"/>
      <c r="BL1835" s="4" t="b">
        <v>0</v>
      </c>
      <c r="BM1835" s="4"/>
      <c r="BN1835" s="4"/>
      <c r="BO1835" s="4"/>
      <c r="BP1835" s="4"/>
      <c r="BQ1835" s="4"/>
      <c r="BR1835" s="4"/>
      <c r="BS1835" s="4"/>
      <c r="BT1835" s="4"/>
      <c r="BU1835" s="4"/>
      <c r="BV1835" s="4"/>
      <c r="BW1835" s="4"/>
    </row>
    <row r="1836" spans="1:75" ht="15.01" customHeight="1">
      <c r="A1836" s="4" t="s">
        <v>209</v>
      </c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 t="s">
        <v>200</v>
      </c>
      <c r="Q1836" s="4"/>
      <c r="R1836" s="4"/>
      <c r="S1836" s="4"/>
      <c r="T1836" s="4"/>
      <c r="U1836" s="4"/>
      <c r="V1836" s="4"/>
      <c r="W1836" s="4"/>
      <c r="X1836" s="4" t="s">
        <v>201</v>
      </c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4"/>
      <c r="AU1836" s="4"/>
      <c r="AV1836" s="4" t="s">
        <v>2036</v>
      </c>
      <c r="AW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  <c r="BH1836" s="4"/>
      <c r="BI1836" s="4"/>
      <c r="BJ1836" s="4"/>
      <c r="BK1836" s="4"/>
      <c r="BL1836" s="4" t="b">
        <v>0</v>
      </c>
      <c r="BM1836" s="4"/>
      <c r="BN1836" s="4"/>
      <c r="BO1836" s="4"/>
      <c r="BP1836" s="4"/>
      <c r="BQ1836" s="4"/>
      <c r="BR1836" s="4"/>
      <c r="BS1836" s="4"/>
      <c r="BT1836" s="4"/>
      <c r="BU1836" s="4"/>
      <c r="BV1836" s="4"/>
      <c r="BW1836" s="4"/>
    </row>
    <row r="1837" spans="1:75" ht="15.01" customHeight="1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 t="s">
        <v>200</v>
      </c>
      <c r="Q1837" s="4"/>
      <c r="R1837" s="4">
        <v>-11.7</v>
      </c>
      <c r="S1837" s="4">
        <v>20.5</v>
      </c>
      <c r="T1837" s="4"/>
      <c r="U1837" s="4"/>
      <c r="V1837" s="4"/>
      <c r="W1837" s="4"/>
      <c r="X1837" s="4" t="s">
        <v>201</v>
      </c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4"/>
      <c r="AV1837" s="4" t="s">
        <v>2037</v>
      </c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  <c r="BH1837" s="4"/>
      <c r="BI1837" s="4"/>
      <c r="BJ1837" s="4"/>
      <c r="BK1837" s="4"/>
      <c r="BL1837" s="4" t="b">
        <v>0</v>
      </c>
      <c r="BM1837" s="4"/>
      <c r="BN1837" s="4"/>
      <c r="BO1837" s="4"/>
      <c r="BP1837" s="4"/>
      <c r="BQ1837" s="4"/>
      <c r="BR1837" s="4"/>
      <c r="BS1837" s="4"/>
      <c r="BT1837" s="4"/>
      <c r="BU1837" s="4"/>
      <c r="BV1837" s="4"/>
      <c r="BW1837" s="4"/>
    </row>
    <row r="1838" spans="1:75" ht="15.01" customHeight="1">
      <c r="A1838" s="4"/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 t="s">
        <v>200</v>
      </c>
      <c r="Q1838" s="4"/>
      <c r="R1838" s="4">
        <v>3.5</v>
      </c>
      <c r="S1838" s="4">
        <v>20.6</v>
      </c>
      <c r="T1838" s="4"/>
      <c r="U1838" s="4"/>
      <c r="V1838" s="4"/>
      <c r="W1838" s="4"/>
      <c r="X1838" s="4" t="s">
        <v>201</v>
      </c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4"/>
      <c r="AU1838" s="4"/>
      <c r="AV1838" s="4" t="s">
        <v>2038</v>
      </c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  <c r="BH1838" s="4"/>
      <c r="BI1838" s="4"/>
      <c r="BJ1838" s="4"/>
      <c r="BK1838" s="4"/>
      <c r="BL1838" s="4" t="b">
        <v>0</v>
      </c>
      <c r="BM1838" s="4"/>
      <c r="BN1838" s="4"/>
      <c r="BO1838" s="4"/>
      <c r="BP1838" s="4"/>
      <c r="BQ1838" s="4"/>
      <c r="BR1838" s="4"/>
      <c r="BS1838" s="4"/>
      <c r="BT1838" s="4"/>
      <c r="BU1838" s="4"/>
      <c r="BV1838" s="4"/>
      <c r="BW1838" s="4"/>
    </row>
    <row r="1839" spans="1:75" ht="15.01" customHeight="1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 t="s">
        <v>200</v>
      </c>
      <c r="Q1839" s="4"/>
      <c r="R1839" s="4">
        <v>-94.40000000000001</v>
      </c>
      <c r="S1839" s="4">
        <v>18.9</v>
      </c>
      <c r="T1839" s="4"/>
      <c r="U1839" s="4"/>
      <c r="V1839" s="4"/>
      <c r="W1839" s="4"/>
      <c r="X1839" s="4" t="s">
        <v>201</v>
      </c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  <c r="AT1839" s="4"/>
      <c r="AU1839" s="4"/>
      <c r="AV1839" s="4" t="s">
        <v>2039</v>
      </c>
      <c r="AW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  <c r="BH1839" s="4"/>
      <c r="BI1839" s="4"/>
      <c r="BJ1839" s="4"/>
      <c r="BK1839" s="4"/>
      <c r="BL1839" s="4" t="b">
        <v>0</v>
      </c>
      <c r="BM1839" s="4"/>
      <c r="BN1839" s="4"/>
      <c r="BO1839" s="4"/>
      <c r="BP1839" s="4"/>
      <c r="BQ1839" s="4"/>
      <c r="BR1839" s="4"/>
      <c r="BS1839" s="4"/>
      <c r="BT1839" s="4"/>
      <c r="BU1839" s="4"/>
      <c r="BV1839" s="4"/>
      <c r="BW1839" s="4"/>
    </row>
    <row r="1840" spans="1:75" ht="15.01" customHeight="1">
      <c r="A1840" s="4" t="s">
        <v>209</v>
      </c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 t="s">
        <v>200</v>
      </c>
      <c r="Q1840" s="4"/>
      <c r="R1840" s="4"/>
      <c r="S1840" s="4"/>
      <c r="T1840" s="4"/>
      <c r="U1840" s="4"/>
      <c r="V1840" s="4"/>
      <c r="W1840" s="4"/>
      <c r="X1840" s="4" t="s">
        <v>201</v>
      </c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4"/>
      <c r="AV1840" s="4" t="s">
        <v>2040</v>
      </c>
      <c r="AW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  <c r="BH1840" s="4"/>
      <c r="BI1840" s="4"/>
      <c r="BJ1840" s="4"/>
      <c r="BK1840" s="4"/>
      <c r="BL1840" s="4" t="b">
        <v>0</v>
      </c>
      <c r="BM1840" s="4"/>
      <c r="BN1840" s="4"/>
      <c r="BO1840" s="4"/>
      <c r="BP1840" s="4"/>
      <c r="BQ1840" s="4"/>
      <c r="BR1840" s="4"/>
      <c r="BS1840" s="4"/>
      <c r="BT1840" s="4"/>
      <c r="BU1840" s="4"/>
      <c r="BV1840" s="4"/>
      <c r="BW1840" s="4"/>
    </row>
    <row r="1841" spans="1:75" ht="15.01" customHeight="1">
      <c r="A1841" s="4" t="s">
        <v>209</v>
      </c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 t="s">
        <v>200</v>
      </c>
      <c r="Q1841" s="4"/>
      <c r="R1841" s="4"/>
      <c r="S1841" s="4"/>
      <c r="T1841" s="4"/>
      <c r="U1841" s="4"/>
      <c r="V1841" s="4"/>
      <c r="W1841" s="4"/>
      <c r="X1841" s="4" t="s">
        <v>201</v>
      </c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4"/>
      <c r="AU1841" s="4"/>
      <c r="AV1841" s="4" t="s">
        <v>2041</v>
      </c>
      <c r="AW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  <c r="BH1841" s="4"/>
      <c r="BI1841" s="4"/>
      <c r="BJ1841" s="4"/>
      <c r="BK1841" s="4"/>
      <c r="BL1841" s="4" t="b">
        <v>0</v>
      </c>
      <c r="BM1841" s="4"/>
      <c r="BN1841" s="4"/>
      <c r="BO1841" s="4"/>
      <c r="BP1841" s="4"/>
      <c r="BQ1841" s="4"/>
      <c r="BR1841" s="4"/>
      <c r="BS1841" s="4"/>
      <c r="BT1841" s="4"/>
      <c r="BU1841" s="4"/>
      <c r="BV1841" s="4"/>
      <c r="BW1841" s="4"/>
    </row>
    <row r="1842" spans="1:75" ht="15.01" customHeight="1">
      <c r="A1842" s="4"/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 t="s">
        <v>200</v>
      </c>
      <c r="Q1842" s="4"/>
      <c r="R1842" s="4">
        <v>7.3</v>
      </c>
      <c r="S1842" s="4">
        <v>31.8</v>
      </c>
      <c r="T1842" s="4"/>
      <c r="U1842" s="4"/>
      <c r="V1842" s="4"/>
      <c r="W1842" s="4"/>
      <c r="X1842" s="4" t="s">
        <v>201</v>
      </c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4"/>
      <c r="AU1842" s="4"/>
      <c r="AV1842" s="4" t="s">
        <v>2042</v>
      </c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  <c r="BH1842" s="4"/>
      <c r="BI1842" s="4"/>
      <c r="BJ1842" s="4"/>
      <c r="BK1842" s="4"/>
      <c r="BL1842" s="4" t="b">
        <v>0</v>
      </c>
      <c r="BM1842" s="4"/>
      <c r="BN1842" s="4"/>
      <c r="BO1842" s="4"/>
      <c r="BP1842" s="4"/>
      <c r="BQ1842" s="4"/>
      <c r="BR1842" s="4"/>
      <c r="BS1842" s="4"/>
      <c r="BT1842" s="4"/>
      <c r="BU1842" s="4"/>
      <c r="BV1842" s="4"/>
      <c r="BW1842" s="4"/>
    </row>
    <row r="1843" spans="1:75" ht="15.01" customHeight="1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 t="s">
        <v>200</v>
      </c>
      <c r="Q1843" s="4"/>
      <c r="R1843" s="4">
        <v>-404.7</v>
      </c>
      <c r="S1843" s="4">
        <v>32.1</v>
      </c>
      <c r="T1843" s="4"/>
      <c r="U1843" s="4"/>
      <c r="V1843" s="4"/>
      <c r="W1843" s="4"/>
      <c r="X1843" s="4" t="s">
        <v>201</v>
      </c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4"/>
      <c r="AP1843" s="4"/>
      <c r="AQ1843" s="4"/>
      <c r="AR1843" s="4"/>
      <c r="AS1843" s="4"/>
      <c r="AT1843" s="4"/>
      <c r="AU1843" s="4"/>
      <c r="AV1843" s="4" t="s">
        <v>2043</v>
      </c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  <c r="BH1843" s="4"/>
      <c r="BI1843" s="4"/>
      <c r="BJ1843" s="4"/>
      <c r="BK1843" s="4"/>
      <c r="BL1843" s="4" t="b">
        <v>0</v>
      </c>
      <c r="BM1843" s="4"/>
      <c r="BN1843" s="4"/>
      <c r="BO1843" s="4"/>
      <c r="BP1843" s="4"/>
      <c r="BQ1843" s="4"/>
      <c r="BR1843" s="4"/>
      <c r="BS1843" s="4"/>
      <c r="BT1843" s="4"/>
      <c r="BU1843" s="4"/>
      <c r="BV1843" s="4"/>
      <c r="BW1843" s="4"/>
    </row>
    <row r="1844" spans="1:75" ht="15.01" customHeight="1">
      <c r="A1844" s="4"/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 t="s">
        <v>200</v>
      </c>
      <c r="Q1844" s="4"/>
      <c r="R1844" s="4">
        <v>-11.5</v>
      </c>
      <c r="S1844" s="4">
        <v>32.5</v>
      </c>
      <c r="T1844" s="4"/>
      <c r="U1844" s="4"/>
      <c r="V1844" s="4"/>
      <c r="W1844" s="4"/>
      <c r="X1844" s="4" t="s">
        <v>201</v>
      </c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4"/>
      <c r="AU1844" s="4"/>
      <c r="AV1844" s="4" t="s">
        <v>2044</v>
      </c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  <c r="BH1844" s="4"/>
      <c r="BI1844" s="4"/>
      <c r="BJ1844" s="4"/>
      <c r="BK1844" s="4"/>
      <c r="BL1844" s="4" t="b">
        <v>0</v>
      </c>
      <c r="BM1844" s="4"/>
      <c r="BN1844" s="4"/>
      <c r="BO1844" s="4"/>
      <c r="BP1844" s="4"/>
      <c r="BQ1844" s="4"/>
      <c r="BR1844" s="4"/>
      <c r="BS1844" s="4"/>
      <c r="BT1844" s="4"/>
      <c r="BU1844" s="4"/>
      <c r="BV1844" s="4"/>
      <c r="BW1844" s="4"/>
    </row>
    <row r="1845" spans="1:75" ht="15.01" customHeight="1">
      <c r="A1845" s="4" t="s">
        <v>209</v>
      </c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 t="s">
        <v>200</v>
      </c>
      <c r="Q1845" s="4"/>
      <c r="R1845" s="4"/>
      <c r="S1845" s="4"/>
      <c r="T1845" s="4"/>
      <c r="U1845" s="4"/>
      <c r="V1845" s="4"/>
      <c r="W1845" s="4"/>
      <c r="X1845" s="4" t="s">
        <v>201</v>
      </c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4"/>
      <c r="AU1845" s="4"/>
      <c r="AV1845" s="4" t="s">
        <v>2045</v>
      </c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  <c r="BH1845" s="4"/>
      <c r="BI1845" s="4"/>
      <c r="BJ1845" s="4"/>
      <c r="BK1845" s="4"/>
      <c r="BL1845" s="4" t="b">
        <v>0</v>
      </c>
      <c r="BM1845" s="4"/>
      <c r="BN1845" s="4"/>
      <c r="BO1845" s="4"/>
      <c r="BP1845" s="4"/>
      <c r="BQ1845" s="4"/>
      <c r="BR1845" s="4"/>
      <c r="BS1845" s="4"/>
      <c r="BT1845" s="4"/>
      <c r="BU1845" s="4"/>
      <c r="BV1845" s="4"/>
      <c r="BW1845" s="4"/>
    </row>
    <row r="1846" spans="1:75" ht="15.01" customHeight="1">
      <c r="A1846" s="4" t="s">
        <v>209</v>
      </c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 t="s">
        <v>200</v>
      </c>
      <c r="Q1846" s="4"/>
      <c r="R1846" s="4"/>
      <c r="S1846" s="4"/>
      <c r="T1846" s="4"/>
      <c r="U1846" s="4"/>
      <c r="V1846" s="4"/>
      <c r="W1846" s="4"/>
      <c r="X1846" s="4" t="s">
        <v>201</v>
      </c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4"/>
      <c r="AU1846" s="4"/>
      <c r="AV1846" s="4" t="s">
        <v>2046</v>
      </c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  <c r="BH1846" s="4"/>
      <c r="BI1846" s="4"/>
      <c r="BJ1846" s="4"/>
      <c r="BK1846" s="4"/>
      <c r="BL1846" s="4" t="b">
        <v>0</v>
      </c>
      <c r="BM1846" s="4"/>
      <c r="BN1846" s="4"/>
      <c r="BO1846" s="4"/>
      <c r="BP1846" s="4"/>
      <c r="BQ1846" s="4"/>
      <c r="BR1846" s="4"/>
      <c r="BS1846" s="4"/>
      <c r="BT1846" s="4"/>
      <c r="BU1846" s="4"/>
      <c r="BV1846" s="4"/>
      <c r="BW1846" s="4"/>
    </row>
    <row r="1847" spans="1:75" ht="15.01" customHeight="1">
      <c r="A1847" s="4" t="s">
        <v>209</v>
      </c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 t="s">
        <v>200</v>
      </c>
      <c r="Q1847" s="4"/>
      <c r="R1847" s="4"/>
      <c r="S1847" s="4"/>
      <c r="T1847" s="4"/>
      <c r="U1847" s="4"/>
      <c r="V1847" s="4"/>
      <c r="W1847" s="4"/>
      <c r="X1847" s="4" t="s">
        <v>201</v>
      </c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4"/>
      <c r="AV1847" s="4" t="s">
        <v>2047</v>
      </c>
      <c r="AW1847" s="4"/>
      <c r="AX1847" s="4"/>
      <c r="AY1847" s="4"/>
      <c r="AZ1847" s="4"/>
      <c r="BA1847" s="4"/>
      <c r="BB1847" s="4"/>
      <c r="BC1847" s="4"/>
      <c r="BD1847" s="4"/>
      <c r="BE1847" s="4"/>
      <c r="BF1847" s="4"/>
      <c r="BG1847" s="4"/>
      <c r="BH1847" s="4"/>
      <c r="BI1847" s="4"/>
      <c r="BJ1847" s="4"/>
      <c r="BK1847" s="4"/>
      <c r="BL1847" s="4" t="b">
        <v>0</v>
      </c>
      <c r="BM1847" s="4"/>
      <c r="BN1847" s="4"/>
      <c r="BO1847" s="4"/>
      <c r="BP1847" s="4"/>
      <c r="BQ1847" s="4"/>
      <c r="BR1847" s="4"/>
      <c r="BS1847" s="4"/>
      <c r="BT1847" s="4"/>
      <c r="BU1847" s="4"/>
      <c r="BV1847" s="4"/>
      <c r="BW1847" s="4"/>
    </row>
    <row r="1848" spans="1:75" ht="15.01" customHeight="1">
      <c r="A1848" s="4" t="s">
        <v>209</v>
      </c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 t="s">
        <v>200</v>
      </c>
      <c r="Q1848" s="4"/>
      <c r="R1848" s="4"/>
      <c r="S1848" s="4"/>
      <c r="T1848" s="4"/>
      <c r="U1848" s="4"/>
      <c r="V1848" s="4"/>
      <c r="W1848" s="4"/>
      <c r="X1848" s="4" t="s">
        <v>201</v>
      </c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4"/>
      <c r="AV1848" s="4" t="s">
        <v>2048</v>
      </c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  <c r="BH1848" s="4"/>
      <c r="BI1848" s="4"/>
      <c r="BJ1848" s="4"/>
      <c r="BK1848" s="4"/>
      <c r="BL1848" s="4" t="b">
        <v>0</v>
      </c>
      <c r="BM1848" s="4"/>
      <c r="BN1848" s="4"/>
      <c r="BO1848" s="4"/>
      <c r="BP1848" s="4"/>
      <c r="BQ1848" s="4"/>
      <c r="BR1848" s="4"/>
      <c r="BS1848" s="4"/>
      <c r="BT1848" s="4"/>
      <c r="BU1848" s="4"/>
      <c r="BV1848" s="4"/>
      <c r="BW1848" s="4"/>
    </row>
    <row r="1849" spans="1:75" ht="15.01" customHeight="1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 t="s">
        <v>200</v>
      </c>
      <c r="Q1849" s="4"/>
      <c r="R1849" s="4">
        <v>872.2</v>
      </c>
      <c r="S1849" s="4">
        <v>1.1</v>
      </c>
      <c r="T1849" s="4"/>
      <c r="U1849" s="4"/>
      <c r="V1849" s="4"/>
      <c r="W1849" s="4"/>
      <c r="X1849" s="4" t="s">
        <v>201</v>
      </c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4"/>
      <c r="AV1849" s="4" t="s">
        <v>2049</v>
      </c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  <c r="BH1849" s="4"/>
      <c r="BI1849" s="4"/>
      <c r="BJ1849" s="4"/>
      <c r="BK1849" s="4"/>
      <c r="BL1849" s="4" t="b">
        <v>0</v>
      </c>
      <c r="BM1849" s="4"/>
      <c r="BN1849" s="4"/>
      <c r="BO1849" s="4"/>
      <c r="BP1849" s="4"/>
      <c r="BQ1849" s="4"/>
      <c r="BR1849" s="4"/>
      <c r="BS1849" s="4"/>
      <c r="BT1849" s="4"/>
      <c r="BU1849" s="4"/>
      <c r="BV1849" s="4"/>
      <c r="BW1849" s="4"/>
    </row>
    <row r="1850" spans="1:75" ht="15.01" customHeight="1">
      <c r="A1850" s="4"/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 t="s">
        <v>200</v>
      </c>
      <c r="Q1850" s="4"/>
      <c r="R1850" s="4">
        <v>-889.5</v>
      </c>
      <c r="S1850" s="4">
        <v>1.3</v>
      </c>
      <c r="T1850" s="4"/>
      <c r="U1850" s="4"/>
      <c r="V1850" s="4"/>
      <c r="W1850" s="4"/>
      <c r="X1850" s="4" t="s">
        <v>201</v>
      </c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 t="s">
        <v>2050</v>
      </c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  <c r="BH1850" s="4"/>
      <c r="BI1850" s="4"/>
      <c r="BJ1850" s="4"/>
      <c r="BK1850" s="4"/>
      <c r="BL1850" s="4" t="b">
        <v>0</v>
      </c>
      <c r="BM1850" s="4"/>
      <c r="BN1850" s="4"/>
      <c r="BO1850" s="4"/>
      <c r="BP1850" s="4"/>
      <c r="BQ1850" s="4"/>
      <c r="BR1850" s="4"/>
      <c r="BS1850" s="4"/>
      <c r="BT1850" s="4"/>
      <c r="BU1850" s="4"/>
      <c r="BV1850" s="4"/>
      <c r="BW1850" s="4"/>
    </row>
    <row r="1851" spans="1:75" ht="15.01" customHeight="1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 t="s">
        <v>200</v>
      </c>
      <c r="Q1851" s="4"/>
      <c r="R1851" s="4">
        <v>871.8</v>
      </c>
      <c r="S1851" s="4">
        <v>42.9</v>
      </c>
      <c r="T1851" s="4"/>
      <c r="U1851" s="4"/>
      <c r="V1851" s="4"/>
      <c r="W1851" s="4"/>
      <c r="X1851" s="4" t="s">
        <v>201</v>
      </c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4"/>
      <c r="AV1851" s="4" t="s">
        <v>2051</v>
      </c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  <c r="BH1851" s="4"/>
      <c r="BI1851" s="4"/>
      <c r="BJ1851" s="4"/>
      <c r="BK1851" s="4"/>
      <c r="BL1851" s="4" t="b">
        <v>0</v>
      </c>
      <c r="BM1851" s="4"/>
      <c r="BN1851" s="4"/>
      <c r="BO1851" s="4"/>
      <c r="BP1851" s="4"/>
      <c r="BQ1851" s="4"/>
      <c r="BR1851" s="4"/>
      <c r="BS1851" s="4"/>
      <c r="BT1851" s="4"/>
      <c r="BU1851" s="4"/>
      <c r="BV1851" s="4"/>
      <c r="BW1851" s="4"/>
    </row>
    <row r="1852" spans="1:75" ht="15.01" customHeight="1">
      <c r="A1852" s="4"/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 t="s">
        <v>200</v>
      </c>
      <c r="Q1852" s="4"/>
      <c r="R1852" s="4">
        <v>-889.5</v>
      </c>
      <c r="S1852" s="4">
        <v>1.3</v>
      </c>
      <c r="T1852" s="4"/>
      <c r="U1852" s="4"/>
      <c r="V1852" s="4"/>
      <c r="W1852" s="4"/>
      <c r="X1852" s="4" t="s">
        <v>201</v>
      </c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  <c r="AT1852" s="4"/>
      <c r="AU1852" s="4"/>
      <c r="AV1852" s="4" t="s">
        <v>2052</v>
      </c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  <c r="BH1852" s="4"/>
      <c r="BI1852" s="4"/>
      <c r="BJ1852" s="4"/>
      <c r="BK1852" s="4"/>
      <c r="BL1852" s="4" t="b">
        <v>0</v>
      </c>
      <c r="BM1852" s="4"/>
      <c r="BN1852" s="4"/>
      <c r="BO1852" s="4"/>
      <c r="BP1852" s="4"/>
      <c r="BQ1852" s="4"/>
      <c r="BR1852" s="4"/>
      <c r="BS1852" s="4"/>
      <c r="BT1852" s="4"/>
      <c r="BU1852" s="4"/>
      <c r="BV1852" s="4"/>
      <c r="BW1852" s="4"/>
    </row>
    <row r="1853" spans="1:75" ht="15.01" customHeight="1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 t="s">
        <v>200</v>
      </c>
      <c r="Q1853" s="4"/>
      <c r="R1853" s="4">
        <v>853.7</v>
      </c>
      <c r="S1853" s="4">
        <v>1.4</v>
      </c>
      <c r="T1853" s="4"/>
      <c r="U1853" s="4"/>
      <c r="V1853" s="4"/>
      <c r="W1853" s="4"/>
      <c r="X1853" s="4" t="s">
        <v>201</v>
      </c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4"/>
      <c r="AV1853" s="4" t="s">
        <v>2053</v>
      </c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  <c r="BH1853" s="4"/>
      <c r="BI1853" s="4"/>
      <c r="BJ1853" s="4"/>
      <c r="BK1853" s="4"/>
      <c r="BL1853" s="4" t="b">
        <v>0</v>
      </c>
      <c r="BM1853" s="4"/>
      <c r="BN1853" s="4"/>
      <c r="BO1853" s="4"/>
      <c r="BP1853" s="4"/>
      <c r="BQ1853" s="4"/>
      <c r="BR1853" s="4"/>
      <c r="BS1853" s="4"/>
      <c r="BT1853" s="4"/>
      <c r="BU1853" s="4"/>
      <c r="BV1853" s="4"/>
      <c r="BW1853" s="4"/>
    </row>
    <row r="1854" spans="1:75" ht="15.01" customHeight="1">
      <c r="A1854" s="4"/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 t="s">
        <v>200</v>
      </c>
      <c r="Q1854" s="4"/>
      <c r="R1854" s="4">
        <v>-889.5</v>
      </c>
      <c r="S1854" s="4">
        <v>1.3</v>
      </c>
      <c r="T1854" s="4"/>
      <c r="U1854" s="4"/>
      <c r="V1854" s="4"/>
      <c r="W1854" s="4"/>
      <c r="X1854" s="4" t="s">
        <v>201</v>
      </c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4"/>
      <c r="AU1854" s="4"/>
      <c r="AV1854" s="4" t="s">
        <v>2054</v>
      </c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  <c r="BH1854" s="4"/>
      <c r="BI1854" s="4"/>
      <c r="BJ1854" s="4"/>
      <c r="BK1854" s="4"/>
      <c r="BL1854" s="4" t="b">
        <v>0</v>
      </c>
      <c r="BM1854" s="4"/>
      <c r="BN1854" s="4"/>
      <c r="BO1854" s="4"/>
      <c r="BP1854" s="4"/>
      <c r="BQ1854" s="4"/>
      <c r="BR1854" s="4"/>
      <c r="BS1854" s="4"/>
      <c r="BT1854" s="4"/>
      <c r="BU1854" s="4"/>
      <c r="BV1854" s="4"/>
      <c r="BW1854" s="4"/>
    </row>
    <row r="1855" spans="1:75" ht="15.01" customHeight="1">
      <c r="A1855" s="4" t="s">
        <v>209</v>
      </c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 t="s">
        <v>200</v>
      </c>
      <c r="Q1855" s="4"/>
      <c r="R1855" s="4"/>
      <c r="S1855" s="4"/>
      <c r="T1855" s="4"/>
      <c r="U1855" s="4"/>
      <c r="V1855" s="4"/>
      <c r="W1855" s="4"/>
      <c r="X1855" s="4" t="s">
        <v>201</v>
      </c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4"/>
      <c r="AV1855" s="4" t="s">
        <v>2055</v>
      </c>
      <c r="AW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  <c r="BH1855" s="4"/>
      <c r="BI1855" s="4"/>
      <c r="BJ1855" s="4"/>
      <c r="BK1855" s="4"/>
      <c r="BL1855" s="4" t="b">
        <v>0</v>
      </c>
      <c r="BM1855" s="4"/>
      <c r="BN1855" s="4"/>
      <c r="BO1855" s="4"/>
      <c r="BP1855" s="4"/>
      <c r="BQ1855" s="4"/>
      <c r="BR1855" s="4"/>
      <c r="BS1855" s="4"/>
      <c r="BT1855" s="4"/>
      <c r="BU1855" s="4"/>
      <c r="BV1855" s="4"/>
      <c r="BW1855" s="4"/>
    </row>
    <row r="1856" spans="1:75" ht="15.01" customHeight="1">
      <c r="A1856" s="4" t="s">
        <v>209</v>
      </c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 t="s">
        <v>200</v>
      </c>
      <c r="Q1856" s="4"/>
      <c r="R1856" s="4"/>
      <c r="S1856" s="4"/>
      <c r="T1856" s="4"/>
      <c r="U1856" s="4"/>
      <c r="V1856" s="4"/>
      <c r="W1856" s="4"/>
      <c r="X1856" s="4" t="s">
        <v>201</v>
      </c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4"/>
      <c r="AU1856" s="4"/>
      <c r="AV1856" s="4" t="s">
        <v>2056</v>
      </c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  <c r="BH1856" s="4"/>
      <c r="BI1856" s="4"/>
      <c r="BJ1856" s="4"/>
      <c r="BK1856" s="4"/>
      <c r="BL1856" s="4" t="b">
        <v>0</v>
      </c>
      <c r="BM1856" s="4"/>
      <c r="BN1856" s="4"/>
      <c r="BO1856" s="4"/>
      <c r="BP1856" s="4"/>
      <c r="BQ1856" s="4"/>
      <c r="BR1856" s="4"/>
      <c r="BS1856" s="4"/>
      <c r="BT1856" s="4"/>
      <c r="BU1856" s="4"/>
      <c r="BV1856" s="4"/>
      <c r="BW1856" s="4"/>
    </row>
    <row r="1857" spans="1:75" ht="15.01" customHeight="1">
      <c r="A1857" s="4" t="s">
        <v>209</v>
      </c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 t="s">
        <v>200</v>
      </c>
      <c r="Q1857" s="4"/>
      <c r="R1857" s="4"/>
      <c r="S1857" s="4"/>
      <c r="T1857" s="4"/>
      <c r="U1857" s="4"/>
      <c r="V1857" s="4"/>
      <c r="W1857" s="4"/>
      <c r="X1857" s="4" t="s">
        <v>201</v>
      </c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  <c r="AT1857" s="4"/>
      <c r="AU1857" s="4"/>
      <c r="AV1857" s="4" t="s">
        <v>2057</v>
      </c>
      <c r="AW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  <c r="BH1857" s="4"/>
      <c r="BI1857" s="4"/>
      <c r="BJ1857" s="4"/>
      <c r="BK1857" s="4"/>
      <c r="BL1857" s="4" t="b">
        <v>0</v>
      </c>
      <c r="BM1857" s="4"/>
      <c r="BN1857" s="4"/>
      <c r="BO1857" s="4"/>
      <c r="BP1857" s="4"/>
      <c r="BQ1857" s="4"/>
      <c r="BR1857" s="4"/>
      <c r="BS1857" s="4"/>
      <c r="BT1857" s="4"/>
      <c r="BU1857" s="4"/>
      <c r="BV1857" s="4"/>
      <c r="BW1857" s="4"/>
    </row>
    <row r="1858" spans="1:75" ht="15.01" customHeight="1">
      <c r="A1858" s="4"/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 t="s">
        <v>200</v>
      </c>
      <c r="Q1858" s="4"/>
      <c r="R1858" s="4">
        <v>-4.8</v>
      </c>
      <c r="S1858" s="4">
        <v>3.4</v>
      </c>
      <c r="T1858" s="4"/>
      <c r="U1858" s="4"/>
      <c r="V1858" s="4"/>
      <c r="W1858" s="4"/>
      <c r="X1858" s="4" t="s">
        <v>201</v>
      </c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4"/>
      <c r="AV1858" s="4" t="s">
        <v>2058</v>
      </c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  <c r="BH1858" s="4"/>
      <c r="BI1858" s="4"/>
      <c r="BJ1858" s="4"/>
      <c r="BK1858" s="4"/>
      <c r="BL1858" s="4" t="b">
        <v>0</v>
      </c>
      <c r="BM1858" s="4"/>
      <c r="BN1858" s="4"/>
      <c r="BO1858" s="4"/>
      <c r="BP1858" s="4"/>
      <c r="BQ1858" s="4"/>
      <c r="BR1858" s="4"/>
      <c r="BS1858" s="4"/>
      <c r="BT1858" s="4"/>
      <c r="BU1858" s="4"/>
      <c r="BV1858" s="4"/>
      <c r="BW1858" s="4"/>
    </row>
    <row r="1859" spans="1:75" ht="15.01" customHeight="1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 t="s">
        <v>200</v>
      </c>
      <c r="Q1859" s="4"/>
      <c r="R1859" s="4">
        <v>-9.5</v>
      </c>
      <c r="S1859" s="4">
        <v>18.3</v>
      </c>
      <c r="T1859" s="4"/>
      <c r="U1859" s="4"/>
      <c r="V1859" s="4"/>
      <c r="W1859" s="4"/>
      <c r="X1859" s="4" t="s">
        <v>201</v>
      </c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4"/>
      <c r="AV1859" s="4" t="s">
        <v>2059</v>
      </c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  <c r="BH1859" s="4"/>
      <c r="BI1859" s="4"/>
      <c r="BJ1859" s="4"/>
      <c r="BK1859" s="4"/>
      <c r="BL1859" s="4" t="b">
        <v>0</v>
      </c>
      <c r="BM1859" s="4"/>
      <c r="BN1859" s="4"/>
      <c r="BO1859" s="4"/>
      <c r="BP1859" s="4"/>
      <c r="BQ1859" s="4"/>
      <c r="BR1859" s="4"/>
      <c r="BS1859" s="4"/>
      <c r="BT1859" s="4"/>
      <c r="BU1859" s="4"/>
      <c r="BV1859" s="4"/>
      <c r="BW1859" s="4"/>
    </row>
    <row r="1860" spans="1:75" ht="15.01" customHeight="1">
      <c r="A1860" s="4"/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 t="s">
        <v>200</v>
      </c>
      <c r="Q1860" s="4"/>
      <c r="R1860" s="4">
        <v>19.6</v>
      </c>
      <c r="S1860" s="4">
        <v>38.4</v>
      </c>
      <c r="T1860" s="4"/>
      <c r="U1860" s="4"/>
      <c r="V1860" s="4"/>
      <c r="W1860" s="4"/>
      <c r="X1860" s="4" t="s">
        <v>201</v>
      </c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4"/>
      <c r="AV1860" s="4" t="s">
        <v>2060</v>
      </c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  <c r="BH1860" s="4"/>
      <c r="BI1860" s="4"/>
      <c r="BJ1860" s="4"/>
      <c r="BK1860" s="4"/>
      <c r="BL1860" s="4" t="b">
        <v>0</v>
      </c>
      <c r="BM1860" s="4"/>
      <c r="BN1860" s="4"/>
      <c r="BO1860" s="4"/>
      <c r="BP1860" s="4"/>
      <c r="BQ1860" s="4"/>
      <c r="BR1860" s="4"/>
      <c r="BS1860" s="4"/>
      <c r="BT1860" s="4"/>
      <c r="BU1860" s="4"/>
      <c r="BV1860" s="4"/>
      <c r="BW1860" s="4"/>
    </row>
    <row r="1861" spans="1:75" ht="15.01" customHeight="1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 t="s">
        <v>200</v>
      </c>
      <c r="Q1861" s="4"/>
      <c r="R1861" s="4">
        <v>33.3</v>
      </c>
      <c r="S1861" s="4">
        <v>6.9</v>
      </c>
      <c r="T1861" s="4"/>
      <c r="U1861" s="4"/>
      <c r="V1861" s="4"/>
      <c r="W1861" s="4"/>
      <c r="X1861" s="4" t="s">
        <v>201</v>
      </c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4"/>
      <c r="AU1861" s="4"/>
      <c r="AV1861" s="4" t="s">
        <v>2061</v>
      </c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  <c r="BH1861" s="4"/>
      <c r="BI1861" s="4"/>
      <c r="BJ1861" s="4"/>
      <c r="BK1861" s="4"/>
      <c r="BL1861" s="4" t="b">
        <v>0</v>
      </c>
      <c r="BM1861" s="4"/>
      <c r="BN1861" s="4"/>
      <c r="BO1861" s="4"/>
      <c r="BP1861" s="4"/>
      <c r="BQ1861" s="4"/>
      <c r="BR1861" s="4"/>
      <c r="BS1861" s="4"/>
      <c r="BT1861" s="4"/>
      <c r="BU1861" s="4"/>
      <c r="BV1861" s="4"/>
      <c r="BW1861" s="4"/>
    </row>
    <row r="1862" spans="1:75" ht="15.01" customHeight="1">
      <c r="A1862" s="4"/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 t="s">
        <v>200</v>
      </c>
      <c r="Q1862" s="4"/>
      <c r="R1862" s="4">
        <v>-100.2</v>
      </c>
      <c r="S1862" s="4">
        <v>10.7</v>
      </c>
      <c r="T1862" s="4"/>
      <c r="U1862" s="4"/>
      <c r="V1862" s="4"/>
      <c r="W1862" s="4"/>
      <c r="X1862" s="4" t="s">
        <v>201</v>
      </c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/>
      <c r="AS1862" s="4"/>
      <c r="AT1862" s="4"/>
      <c r="AU1862" s="4"/>
      <c r="AV1862" s="4" t="s">
        <v>2062</v>
      </c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  <c r="BH1862" s="4"/>
      <c r="BI1862" s="4"/>
      <c r="BJ1862" s="4"/>
      <c r="BK1862" s="4"/>
      <c r="BL1862" s="4" t="b">
        <v>0</v>
      </c>
      <c r="BM1862" s="4"/>
      <c r="BN1862" s="4"/>
      <c r="BO1862" s="4"/>
      <c r="BP1862" s="4"/>
      <c r="BQ1862" s="4"/>
      <c r="BR1862" s="4"/>
      <c r="BS1862" s="4"/>
      <c r="BT1862" s="4"/>
      <c r="BU1862" s="4"/>
      <c r="BV1862" s="4"/>
      <c r="BW1862" s="4"/>
    </row>
    <row r="1863" spans="1:75" ht="15.01" customHeight="1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 t="s">
        <v>200</v>
      </c>
      <c r="Q1863" s="4"/>
      <c r="R1863" s="4">
        <v>-4.7</v>
      </c>
      <c r="S1863" s="4">
        <v>6.9</v>
      </c>
      <c r="T1863" s="4"/>
      <c r="U1863" s="4"/>
      <c r="V1863" s="4"/>
      <c r="W1863" s="4"/>
      <c r="X1863" s="4" t="s">
        <v>201</v>
      </c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4"/>
      <c r="AP1863" s="4"/>
      <c r="AQ1863" s="4"/>
      <c r="AR1863" s="4"/>
      <c r="AS1863" s="4"/>
      <c r="AT1863" s="4"/>
      <c r="AU1863" s="4"/>
      <c r="AV1863" s="4" t="s">
        <v>2063</v>
      </c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  <c r="BH1863" s="4"/>
      <c r="BI1863" s="4"/>
      <c r="BJ1863" s="4"/>
      <c r="BK1863" s="4"/>
      <c r="BL1863" s="4" t="b">
        <v>0</v>
      </c>
      <c r="BM1863" s="4"/>
      <c r="BN1863" s="4"/>
      <c r="BO1863" s="4"/>
      <c r="BP1863" s="4"/>
      <c r="BQ1863" s="4"/>
      <c r="BR1863" s="4"/>
      <c r="BS1863" s="4"/>
      <c r="BT1863" s="4"/>
      <c r="BU1863" s="4"/>
      <c r="BV1863" s="4"/>
      <c r="BW1863" s="4"/>
    </row>
    <row r="1864" spans="1:75" ht="15.01" customHeight="1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 t="s">
        <v>200</v>
      </c>
      <c r="Q1864" s="4"/>
      <c r="R1864" s="4">
        <v>7.9</v>
      </c>
      <c r="S1864" s="4">
        <v>10.3</v>
      </c>
      <c r="T1864" s="4"/>
      <c r="U1864" s="4"/>
      <c r="V1864" s="4"/>
      <c r="W1864" s="4"/>
      <c r="X1864" s="4" t="s">
        <v>201</v>
      </c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  <c r="AT1864" s="4"/>
      <c r="AU1864" s="4"/>
      <c r="AV1864" s="4" t="s">
        <v>2064</v>
      </c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  <c r="BH1864" s="4"/>
      <c r="BI1864" s="4"/>
      <c r="BJ1864" s="4"/>
      <c r="BK1864" s="4"/>
      <c r="BL1864" s="4" t="b">
        <v>0</v>
      </c>
      <c r="BM1864" s="4"/>
      <c r="BN1864" s="4"/>
      <c r="BO1864" s="4"/>
      <c r="BP1864" s="4"/>
      <c r="BQ1864" s="4"/>
      <c r="BR1864" s="4"/>
      <c r="BS1864" s="4"/>
      <c r="BT1864" s="4"/>
      <c r="BU1864" s="4"/>
      <c r="BV1864" s="4"/>
      <c r="BW1864" s="4"/>
    </row>
    <row r="1865" spans="1:75" ht="15.01" customHeight="1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 t="s">
        <v>200</v>
      </c>
      <c r="Q1865" s="4"/>
      <c r="R1865" s="4">
        <v>22.3</v>
      </c>
      <c r="S1865" s="4">
        <v>2.5</v>
      </c>
      <c r="T1865" s="4"/>
      <c r="U1865" s="4"/>
      <c r="V1865" s="4"/>
      <c r="W1865" s="4"/>
      <c r="X1865" s="4" t="s">
        <v>201</v>
      </c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4"/>
      <c r="AU1865" s="4"/>
      <c r="AV1865" s="4" t="s">
        <v>2065</v>
      </c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  <c r="BH1865" s="4"/>
      <c r="BI1865" s="4"/>
      <c r="BJ1865" s="4"/>
      <c r="BK1865" s="4"/>
      <c r="BL1865" s="4" t="b">
        <v>0</v>
      </c>
      <c r="BM1865" s="4"/>
      <c r="BN1865" s="4"/>
      <c r="BO1865" s="4"/>
      <c r="BP1865" s="4"/>
      <c r="BQ1865" s="4"/>
      <c r="BR1865" s="4"/>
      <c r="BS1865" s="4"/>
      <c r="BT1865" s="4"/>
      <c r="BU1865" s="4"/>
      <c r="BV1865" s="4"/>
      <c r="BW1865" s="4"/>
    </row>
    <row r="1866" spans="1:75" ht="15.01" customHeight="1">
      <c r="A1866" s="4"/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 t="s">
        <v>200</v>
      </c>
      <c r="Q1866" s="4"/>
      <c r="R1866" s="4">
        <v>23.3</v>
      </c>
      <c r="S1866" s="4">
        <v>2.4</v>
      </c>
      <c r="T1866" s="4"/>
      <c r="U1866" s="4"/>
      <c r="V1866" s="4"/>
      <c r="W1866" s="4"/>
      <c r="X1866" s="4" t="s">
        <v>201</v>
      </c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4"/>
      <c r="AV1866" s="4" t="s">
        <v>2066</v>
      </c>
      <c r="AW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  <c r="BH1866" s="4"/>
      <c r="BI1866" s="4"/>
      <c r="BJ1866" s="4"/>
      <c r="BK1866" s="4"/>
      <c r="BL1866" s="4" t="b">
        <v>0</v>
      </c>
      <c r="BM1866" s="4"/>
      <c r="BN1866" s="4"/>
      <c r="BO1866" s="4"/>
      <c r="BP1866" s="4"/>
      <c r="BQ1866" s="4"/>
      <c r="BR1866" s="4"/>
      <c r="BS1866" s="4"/>
      <c r="BT1866" s="4"/>
      <c r="BU1866" s="4"/>
      <c r="BV1866" s="4"/>
      <c r="BW1866" s="4"/>
    </row>
    <row r="1867" spans="1:75" ht="15.01" customHeight="1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 t="s">
        <v>200</v>
      </c>
      <c r="Q1867" s="4"/>
      <c r="R1867" s="4">
        <v>-82.3</v>
      </c>
      <c r="S1867" s="4">
        <v>15.9</v>
      </c>
      <c r="T1867" s="4"/>
      <c r="U1867" s="4"/>
      <c r="V1867" s="4"/>
      <c r="W1867" s="4"/>
      <c r="X1867" s="4" t="s">
        <v>201</v>
      </c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4"/>
      <c r="AU1867" s="4"/>
      <c r="AV1867" s="4" t="s">
        <v>2067</v>
      </c>
      <c r="AW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  <c r="BH1867" s="4"/>
      <c r="BI1867" s="4"/>
      <c r="BJ1867" s="4"/>
      <c r="BK1867" s="4"/>
      <c r="BL1867" s="4" t="b">
        <v>0</v>
      </c>
      <c r="BM1867" s="4"/>
      <c r="BN1867" s="4"/>
      <c r="BO1867" s="4"/>
      <c r="BP1867" s="4"/>
      <c r="BQ1867" s="4"/>
      <c r="BR1867" s="4"/>
      <c r="BS1867" s="4"/>
      <c r="BT1867" s="4"/>
      <c r="BU1867" s="4"/>
      <c r="BV1867" s="4"/>
      <c r="BW1867" s="4"/>
    </row>
    <row r="1868" spans="1:75" ht="15.01" customHeight="1">
      <c r="A1868" s="4"/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 t="s">
        <v>200</v>
      </c>
      <c r="Q1868" s="4"/>
      <c r="R1868" s="4">
        <v>34.1</v>
      </c>
      <c r="S1868" s="4">
        <v>14.8</v>
      </c>
      <c r="T1868" s="4"/>
      <c r="U1868" s="4"/>
      <c r="V1868" s="4"/>
      <c r="W1868" s="4"/>
      <c r="X1868" s="4" t="s">
        <v>201</v>
      </c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4"/>
      <c r="AU1868" s="4"/>
      <c r="AV1868" s="4" t="s">
        <v>2068</v>
      </c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  <c r="BH1868" s="4"/>
      <c r="BI1868" s="4"/>
      <c r="BJ1868" s="4"/>
      <c r="BK1868" s="4"/>
      <c r="BL1868" s="4" t="b">
        <v>0</v>
      </c>
      <c r="BM1868" s="4"/>
      <c r="BN1868" s="4"/>
      <c r="BO1868" s="4"/>
      <c r="BP1868" s="4"/>
      <c r="BQ1868" s="4"/>
      <c r="BR1868" s="4"/>
      <c r="BS1868" s="4"/>
      <c r="BT1868" s="4"/>
      <c r="BU1868" s="4"/>
      <c r="BV1868" s="4"/>
      <c r="BW1868" s="4"/>
    </row>
    <row r="1869" spans="1:75" ht="15.01" customHeight="1">
      <c r="A1869" s="4" t="s">
        <v>209</v>
      </c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 t="s">
        <v>200</v>
      </c>
      <c r="Q1869" s="4"/>
      <c r="R1869" s="4"/>
      <c r="S1869" s="4"/>
      <c r="T1869" s="4"/>
      <c r="U1869" s="4"/>
      <c r="V1869" s="4"/>
      <c r="W1869" s="4"/>
      <c r="X1869" s="4" t="s">
        <v>201</v>
      </c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4"/>
      <c r="AV1869" s="4" t="s">
        <v>2069</v>
      </c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  <c r="BH1869" s="4"/>
      <c r="BI1869" s="4"/>
      <c r="BJ1869" s="4"/>
      <c r="BK1869" s="4"/>
      <c r="BL1869" s="4" t="b">
        <v>0</v>
      </c>
      <c r="BM1869" s="4"/>
      <c r="BN1869" s="4"/>
      <c r="BO1869" s="4"/>
      <c r="BP1869" s="4"/>
      <c r="BQ1869" s="4"/>
      <c r="BR1869" s="4"/>
      <c r="BS1869" s="4"/>
      <c r="BT1869" s="4"/>
      <c r="BU1869" s="4"/>
      <c r="BV1869" s="4"/>
      <c r="BW1869" s="4"/>
    </row>
    <row r="1870" spans="1:75" ht="15.01" customHeight="1">
      <c r="A1870" s="4" t="s">
        <v>209</v>
      </c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 t="s">
        <v>200</v>
      </c>
      <c r="Q1870" s="4"/>
      <c r="R1870" s="4"/>
      <c r="S1870" s="4"/>
      <c r="T1870" s="4"/>
      <c r="U1870" s="4"/>
      <c r="V1870" s="4"/>
      <c r="W1870" s="4"/>
      <c r="X1870" s="4" t="s">
        <v>201</v>
      </c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4"/>
      <c r="AV1870" s="4" t="s">
        <v>2070</v>
      </c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  <c r="BH1870" s="4"/>
      <c r="BI1870" s="4"/>
      <c r="BJ1870" s="4"/>
      <c r="BK1870" s="4"/>
      <c r="BL1870" s="4" t="b">
        <v>0</v>
      </c>
      <c r="BM1870" s="4"/>
      <c r="BN1870" s="4"/>
      <c r="BO1870" s="4"/>
      <c r="BP1870" s="4"/>
      <c r="BQ1870" s="4"/>
      <c r="BR1870" s="4"/>
      <c r="BS1870" s="4"/>
      <c r="BT1870" s="4"/>
      <c r="BU1870" s="4"/>
      <c r="BV1870" s="4"/>
      <c r="BW1870" s="4"/>
    </row>
    <row r="1871" spans="1:75" ht="15.01" customHeight="1">
      <c r="A1871" s="4" t="s">
        <v>209</v>
      </c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 t="s">
        <v>200</v>
      </c>
      <c r="Q1871" s="4"/>
      <c r="R1871" s="4"/>
      <c r="S1871" s="4"/>
      <c r="T1871" s="4"/>
      <c r="U1871" s="4"/>
      <c r="V1871" s="4"/>
      <c r="W1871" s="4"/>
      <c r="X1871" s="4" t="s">
        <v>201</v>
      </c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4"/>
      <c r="AU1871" s="4"/>
      <c r="AV1871" s="4" t="s">
        <v>2071</v>
      </c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  <c r="BH1871" s="4"/>
      <c r="BI1871" s="4"/>
      <c r="BJ1871" s="4"/>
      <c r="BK1871" s="4"/>
      <c r="BL1871" s="4" t="b">
        <v>0</v>
      </c>
      <c r="BM1871" s="4"/>
      <c r="BN1871" s="4"/>
      <c r="BO1871" s="4"/>
      <c r="BP1871" s="4"/>
      <c r="BQ1871" s="4"/>
      <c r="BR1871" s="4"/>
      <c r="BS1871" s="4"/>
      <c r="BT1871" s="4"/>
      <c r="BU1871" s="4"/>
      <c r="BV1871" s="4"/>
      <c r="BW1871" s="4"/>
    </row>
    <row r="1872" spans="1:75" ht="15.01" customHeight="1">
      <c r="A1872" s="4" t="s">
        <v>209</v>
      </c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 t="s">
        <v>200</v>
      </c>
      <c r="Q1872" s="4"/>
      <c r="R1872" s="4"/>
      <c r="S1872" s="4"/>
      <c r="T1872" s="4"/>
      <c r="U1872" s="4"/>
      <c r="V1872" s="4"/>
      <c r="W1872" s="4"/>
      <c r="X1872" s="4" t="s">
        <v>201</v>
      </c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4"/>
      <c r="AV1872" s="4" t="s">
        <v>2072</v>
      </c>
      <c r="AW1872" s="4"/>
      <c r="AX1872" s="4"/>
      <c r="AY1872" s="4"/>
      <c r="AZ1872" s="4"/>
      <c r="BA1872" s="4"/>
      <c r="BB1872" s="4"/>
      <c r="BC1872" s="4"/>
      <c r="BD1872" s="4"/>
      <c r="BE1872" s="4"/>
      <c r="BF1872" s="4"/>
      <c r="BG1872" s="4"/>
      <c r="BH1872" s="4"/>
      <c r="BI1872" s="4"/>
      <c r="BJ1872" s="4"/>
      <c r="BK1872" s="4"/>
      <c r="BL1872" s="4" t="b">
        <v>0</v>
      </c>
      <c r="BM1872" s="4"/>
      <c r="BN1872" s="4"/>
      <c r="BO1872" s="4"/>
      <c r="BP1872" s="4"/>
      <c r="BQ1872" s="4"/>
      <c r="BR1872" s="4"/>
      <c r="BS1872" s="4"/>
      <c r="BT1872" s="4"/>
      <c r="BU1872" s="4"/>
      <c r="BV1872" s="4"/>
      <c r="BW1872" s="4"/>
    </row>
    <row r="1873" spans="1:75" ht="15.01" customHeight="1">
      <c r="A1873" s="4" t="s">
        <v>209</v>
      </c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 t="s">
        <v>200</v>
      </c>
      <c r="Q1873" s="4"/>
      <c r="R1873" s="4"/>
      <c r="S1873" s="4"/>
      <c r="T1873" s="4"/>
      <c r="U1873" s="4"/>
      <c r="V1873" s="4"/>
      <c r="W1873" s="4"/>
      <c r="X1873" s="4" t="s">
        <v>201</v>
      </c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4"/>
      <c r="AV1873" s="4" t="s">
        <v>2073</v>
      </c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  <c r="BH1873" s="4"/>
      <c r="BI1873" s="4"/>
      <c r="BJ1873" s="4"/>
      <c r="BK1873" s="4"/>
      <c r="BL1873" s="4" t="b">
        <v>0</v>
      </c>
      <c r="BM1873" s="4"/>
      <c r="BN1873" s="4"/>
      <c r="BO1873" s="4"/>
      <c r="BP1873" s="4"/>
      <c r="BQ1873" s="4"/>
      <c r="BR1873" s="4"/>
      <c r="BS1873" s="4"/>
      <c r="BT1873" s="4"/>
      <c r="BU1873" s="4"/>
      <c r="BV1873" s="4"/>
      <c r="BW1873" s="4"/>
    </row>
    <row r="1874" spans="1:75" ht="15.01" customHeight="1">
      <c r="A1874" s="4" t="s">
        <v>209</v>
      </c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 t="s">
        <v>200</v>
      </c>
      <c r="Q1874" s="4"/>
      <c r="R1874" s="4"/>
      <c r="S1874" s="4"/>
      <c r="T1874" s="4"/>
      <c r="U1874" s="4"/>
      <c r="V1874" s="4"/>
      <c r="W1874" s="4"/>
      <c r="X1874" s="4" t="s">
        <v>201</v>
      </c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4"/>
      <c r="AU1874" s="4"/>
      <c r="AV1874" s="4" t="s">
        <v>2074</v>
      </c>
      <c r="AW1874" s="4"/>
      <c r="AX1874" s="4"/>
      <c r="AY1874" s="4"/>
      <c r="AZ1874" s="4"/>
      <c r="BA1874" s="4"/>
      <c r="BB1874" s="4"/>
      <c r="BC1874" s="4"/>
      <c r="BD1874" s="4"/>
      <c r="BE1874" s="4"/>
      <c r="BF1874" s="4"/>
      <c r="BG1874" s="4"/>
      <c r="BH1874" s="4"/>
      <c r="BI1874" s="4"/>
      <c r="BJ1874" s="4"/>
      <c r="BK1874" s="4"/>
      <c r="BL1874" s="4" t="b">
        <v>0</v>
      </c>
      <c r="BM1874" s="4"/>
      <c r="BN1874" s="4"/>
      <c r="BO1874" s="4"/>
      <c r="BP1874" s="4"/>
      <c r="BQ1874" s="4"/>
      <c r="BR1874" s="4"/>
      <c r="BS1874" s="4"/>
      <c r="BT1874" s="4"/>
      <c r="BU1874" s="4"/>
      <c r="BV1874" s="4"/>
      <c r="BW1874" s="4"/>
    </row>
    <row r="1875" spans="1:75" ht="15.01" customHeight="1">
      <c r="A1875" s="4" t="s">
        <v>209</v>
      </c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 t="s">
        <v>200</v>
      </c>
      <c r="Q1875" s="4"/>
      <c r="R1875" s="4"/>
      <c r="S1875" s="4"/>
      <c r="T1875" s="4"/>
      <c r="U1875" s="4"/>
      <c r="V1875" s="4"/>
      <c r="W1875" s="4"/>
      <c r="X1875" s="4" t="s">
        <v>201</v>
      </c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 t="s">
        <v>2075</v>
      </c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  <c r="BH1875" s="4"/>
      <c r="BI1875" s="4"/>
      <c r="BJ1875" s="4"/>
      <c r="BK1875" s="4"/>
      <c r="BL1875" s="4" t="b">
        <v>0</v>
      </c>
      <c r="BM1875" s="4"/>
      <c r="BN1875" s="4"/>
      <c r="BO1875" s="4"/>
      <c r="BP1875" s="4"/>
      <c r="BQ1875" s="4"/>
      <c r="BR1875" s="4"/>
      <c r="BS1875" s="4"/>
      <c r="BT1875" s="4"/>
      <c r="BU1875" s="4"/>
      <c r="BV1875" s="4"/>
      <c r="BW1875" s="4"/>
    </row>
    <row r="1876" spans="1:75" ht="15.01" customHeight="1">
      <c r="A1876" s="4" t="s">
        <v>209</v>
      </c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 t="s">
        <v>200</v>
      </c>
      <c r="Q1876" s="4"/>
      <c r="R1876" s="4"/>
      <c r="S1876" s="4"/>
      <c r="T1876" s="4"/>
      <c r="U1876" s="4"/>
      <c r="V1876" s="4"/>
      <c r="W1876" s="4"/>
      <c r="X1876" s="4" t="s">
        <v>201</v>
      </c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 t="s">
        <v>2076</v>
      </c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  <c r="BH1876" s="4"/>
      <c r="BI1876" s="4"/>
      <c r="BJ1876" s="4"/>
      <c r="BK1876" s="4"/>
      <c r="BL1876" s="4" t="b">
        <v>0</v>
      </c>
      <c r="BM1876" s="4"/>
      <c r="BN1876" s="4"/>
      <c r="BO1876" s="4"/>
      <c r="BP1876" s="4"/>
      <c r="BQ1876" s="4"/>
      <c r="BR1876" s="4"/>
      <c r="BS1876" s="4"/>
      <c r="BT1876" s="4"/>
      <c r="BU1876" s="4"/>
      <c r="BV1876" s="4"/>
      <c r="BW1876" s="4"/>
    </row>
    <row r="1877" spans="1:75" ht="15.01" customHeight="1">
      <c r="A1877" s="4" t="s">
        <v>209</v>
      </c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 t="s">
        <v>200</v>
      </c>
      <c r="Q1877" s="4"/>
      <c r="R1877" s="4"/>
      <c r="S1877" s="4"/>
      <c r="T1877" s="4"/>
      <c r="U1877" s="4"/>
      <c r="V1877" s="4"/>
      <c r="W1877" s="4"/>
      <c r="X1877" s="4" t="s">
        <v>201</v>
      </c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/>
      <c r="AS1877" s="4"/>
      <c r="AT1877" s="4"/>
      <c r="AU1877" s="4"/>
      <c r="AV1877" s="4" t="s">
        <v>2077</v>
      </c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  <c r="BH1877" s="4"/>
      <c r="BI1877" s="4"/>
      <c r="BJ1877" s="4"/>
      <c r="BK1877" s="4"/>
      <c r="BL1877" s="4" t="b">
        <v>0</v>
      </c>
      <c r="BM1877" s="4"/>
      <c r="BN1877" s="4"/>
      <c r="BO1877" s="4"/>
      <c r="BP1877" s="4"/>
      <c r="BQ1877" s="4"/>
      <c r="BR1877" s="4"/>
      <c r="BS1877" s="4"/>
      <c r="BT1877" s="4"/>
      <c r="BU1877" s="4"/>
      <c r="BV1877" s="4"/>
      <c r="BW1877" s="4"/>
    </row>
    <row r="1878" spans="1:75" ht="15.01" customHeight="1">
      <c r="A1878" s="4" t="s">
        <v>209</v>
      </c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 t="s">
        <v>200</v>
      </c>
      <c r="Q1878" s="4"/>
      <c r="R1878" s="4"/>
      <c r="S1878" s="4"/>
      <c r="T1878" s="4"/>
      <c r="U1878" s="4"/>
      <c r="V1878" s="4"/>
      <c r="W1878" s="4"/>
      <c r="X1878" s="4" t="s">
        <v>201</v>
      </c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  <c r="AT1878" s="4"/>
      <c r="AU1878" s="4"/>
      <c r="AV1878" s="4" t="s">
        <v>2078</v>
      </c>
      <c r="AW1878" s="4"/>
      <c r="AX1878" s="4"/>
      <c r="AY1878" s="4"/>
      <c r="AZ1878" s="4"/>
      <c r="BA1878" s="4"/>
      <c r="BB1878" s="4"/>
      <c r="BC1878" s="4"/>
      <c r="BD1878" s="4"/>
      <c r="BE1878" s="4"/>
      <c r="BF1878" s="4"/>
      <c r="BG1878" s="4"/>
      <c r="BH1878" s="4"/>
      <c r="BI1878" s="4"/>
      <c r="BJ1878" s="4"/>
      <c r="BK1878" s="4"/>
      <c r="BL1878" s="4" t="b">
        <v>0</v>
      </c>
      <c r="BM1878" s="4"/>
      <c r="BN1878" s="4"/>
      <c r="BO1878" s="4"/>
      <c r="BP1878" s="4"/>
      <c r="BQ1878" s="4"/>
      <c r="BR1878" s="4"/>
      <c r="BS1878" s="4"/>
      <c r="BT1878" s="4"/>
      <c r="BU1878" s="4"/>
      <c r="BV1878" s="4"/>
      <c r="BW1878" s="4"/>
    </row>
    <row r="1879" spans="1:75" ht="15.01" customHeight="1">
      <c r="A1879" s="4" t="s">
        <v>209</v>
      </c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 t="s">
        <v>200</v>
      </c>
      <c r="Q1879" s="4"/>
      <c r="R1879" s="4"/>
      <c r="S1879" s="4"/>
      <c r="T1879" s="4"/>
      <c r="U1879" s="4"/>
      <c r="V1879" s="4"/>
      <c r="W1879" s="4"/>
      <c r="X1879" s="4" t="s">
        <v>201</v>
      </c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4"/>
      <c r="AV1879" s="4" t="s">
        <v>2079</v>
      </c>
      <c r="AW1879" s="4"/>
      <c r="AX1879" s="4"/>
      <c r="AY1879" s="4"/>
      <c r="AZ1879" s="4"/>
      <c r="BA1879" s="4"/>
      <c r="BB1879" s="4"/>
      <c r="BC1879" s="4"/>
      <c r="BD1879" s="4"/>
      <c r="BE1879" s="4"/>
      <c r="BF1879" s="4"/>
      <c r="BG1879" s="4"/>
      <c r="BH1879" s="4"/>
      <c r="BI1879" s="4"/>
      <c r="BJ1879" s="4"/>
      <c r="BK1879" s="4"/>
      <c r="BL1879" s="4" t="b">
        <v>0</v>
      </c>
      <c r="BM1879" s="4"/>
      <c r="BN1879" s="4"/>
      <c r="BO1879" s="4"/>
      <c r="BP1879" s="4"/>
      <c r="BQ1879" s="4"/>
      <c r="BR1879" s="4"/>
      <c r="BS1879" s="4"/>
      <c r="BT1879" s="4"/>
      <c r="BU1879" s="4"/>
      <c r="BV1879" s="4"/>
      <c r="BW1879" s="4"/>
    </row>
    <row r="1880" spans="1:75" ht="15.01" customHeight="1">
      <c r="A1880" s="4" t="s">
        <v>209</v>
      </c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 t="s">
        <v>200</v>
      </c>
      <c r="Q1880" s="4"/>
      <c r="R1880" s="4"/>
      <c r="S1880" s="4"/>
      <c r="T1880" s="4"/>
      <c r="U1880" s="4"/>
      <c r="V1880" s="4"/>
      <c r="W1880" s="4"/>
      <c r="X1880" s="4" t="s">
        <v>201</v>
      </c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4"/>
      <c r="AV1880" s="4" t="s">
        <v>2080</v>
      </c>
      <c r="AW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  <c r="BH1880" s="4"/>
      <c r="BI1880" s="4"/>
      <c r="BJ1880" s="4"/>
      <c r="BK1880" s="4"/>
      <c r="BL1880" s="4" t="b">
        <v>0</v>
      </c>
      <c r="BM1880" s="4"/>
      <c r="BN1880" s="4"/>
      <c r="BO1880" s="4"/>
      <c r="BP1880" s="4"/>
      <c r="BQ1880" s="4"/>
      <c r="BR1880" s="4"/>
      <c r="BS1880" s="4"/>
      <c r="BT1880" s="4"/>
      <c r="BU1880" s="4"/>
      <c r="BV1880" s="4"/>
      <c r="BW1880" s="4"/>
    </row>
    <row r="1881" spans="1:75" ht="15.01" customHeight="1">
      <c r="A1881" s="4" t="s">
        <v>209</v>
      </c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 t="s">
        <v>200</v>
      </c>
      <c r="Q1881" s="4"/>
      <c r="R1881" s="4"/>
      <c r="S1881" s="4"/>
      <c r="T1881" s="4"/>
      <c r="U1881" s="4"/>
      <c r="V1881" s="4"/>
      <c r="W1881" s="4"/>
      <c r="X1881" s="4" t="s">
        <v>201</v>
      </c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4"/>
      <c r="AV1881" s="4" t="s">
        <v>2081</v>
      </c>
      <c r="AW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  <c r="BH1881" s="4"/>
      <c r="BI1881" s="4"/>
      <c r="BJ1881" s="4"/>
      <c r="BK1881" s="4"/>
      <c r="BL1881" s="4" t="b">
        <v>0</v>
      </c>
      <c r="BM1881" s="4"/>
      <c r="BN1881" s="4"/>
      <c r="BO1881" s="4"/>
      <c r="BP1881" s="4"/>
      <c r="BQ1881" s="4"/>
      <c r="BR1881" s="4"/>
      <c r="BS1881" s="4"/>
      <c r="BT1881" s="4"/>
      <c r="BU1881" s="4"/>
      <c r="BV1881" s="4"/>
      <c r="BW1881" s="4"/>
    </row>
    <row r="1882" spans="1:75" ht="15.01" customHeight="1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 t="s">
        <v>200</v>
      </c>
      <c r="Q1882" s="4"/>
      <c r="R1882" s="4">
        <v>-11.1</v>
      </c>
      <c r="S1882" s="4">
        <v>30.1</v>
      </c>
      <c r="T1882" s="4"/>
      <c r="U1882" s="4"/>
      <c r="V1882" s="4"/>
      <c r="W1882" s="4"/>
      <c r="X1882" s="4" t="s">
        <v>201</v>
      </c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  <c r="AT1882" s="4"/>
      <c r="AU1882" s="4"/>
      <c r="AV1882" s="4" t="s">
        <v>2082</v>
      </c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  <c r="BH1882" s="4"/>
      <c r="BI1882" s="4"/>
      <c r="BJ1882" s="4"/>
      <c r="BK1882" s="4"/>
      <c r="BL1882" s="4" t="b">
        <v>0</v>
      </c>
      <c r="BM1882" s="4"/>
      <c r="BN1882" s="4"/>
      <c r="BO1882" s="4"/>
      <c r="BP1882" s="4"/>
      <c r="BQ1882" s="4"/>
      <c r="BR1882" s="4"/>
      <c r="BS1882" s="4"/>
      <c r="BT1882" s="4"/>
      <c r="BU1882" s="4"/>
      <c r="BV1882" s="4"/>
      <c r="BW1882" s="4"/>
    </row>
    <row r="1883" spans="1:75" ht="15.01" customHeight="1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 t="s">
        <v>200</v>
      </c>
      <c r="Q1883" s="4"/>
      <c r="R1883" s="4">
        <v>-6.7</v>
      </c>
      <c r="S1883" s="4">
        <v>4.6</v>
      </c>
      <c r="T1883" s="4"/>
      <c r="U1883" s="4"/>
      <c r="V1883" s="4"/>
      <c r="W1883" s="4"/>
      <c r="X1883" s="4" t="s">
        <v>201</v>
      </c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4"/>
      <c r="AU1883" s="4"/>
      <c r="AV1883" s="4" t="s">
        <v>2083</v>
      </c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  <c r="BH1883" s="4"/>
      <c r="BI1883" s="4"/>
      <c r="BJ1883" s="4"/>
      <c r="BK1883" s="4"/>
      <c r="BL1883" s="4" t="b">
        <v>0</v>
      </c>
      <c r="BM1883" s="4"/>
      <c r="BN1883" s="4"/>
      <c r="BO1883" s="4"/>
      <c r="BP1883" s="4"/>
      <c r="BQ1883" s="4"/>
      <c r="BR1883" s="4"/>
      <c r="BS1883" s="4"/>
      <c r="BT1883" s="4"/>
      <c r="BU1883" s="4"/>
      <c r="BV1883" s="4"/>
      <c r="BW1883" s="4"/>
    </row>
    <row r="1884" spans="1:75" ht="15.01" customHeight="1">
      <c r="A1884" s="4" t="s">
        <v>209</v>
      </c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 t="s">
        <v>200</v>
      </c>
      <c r="Q1884" s="4"/>
      <c r="R1884" s="4"/>
      <c r="S1884" s="4"/>
      <c r="T1884" s="4"/>
      <c r="U1884" s="4"/>
      <c r="V1884" s="4"/>
      <c r="W1884" s="4"/>
      <c r="X1884" s="4" t="s">
        <v>201</v>
      </c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4"/>
      <c r="AV1884" s="4" t="s">
        <v>2084</v>
      </c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  <c r="BH1884" s="4"/>
      <c r="BI1884" s="4"/>
      <c r="BJ1884" s="4"/>
      <c r="BK1884" s="4"/>
      <c r="BL1884" s="4" t="b">
        <v>0</v>
      </c>
      <c r="BM1884" s="4"/>
      <c r="BN1884" s="4"/>
      <c r="BO1884" s="4"/>
      <c r="BP1884" s="4"/>
      <c r="BQ1884" s="4"/>
      <c r="BR1884" s="4"/>
      <c r="BS1884" s="4"/>
      <c r="BT1884" s="4"/>
      <c r="BU1884" s="4"/>
      <c r="BV1884" s="4"/>
      <c r="BW1884" s="4"/>
    </row>
    <row r="1885" spans="1:75" ht="15.01" customHeight="1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 t="s">
        <v>200</v>
      </c>
      <c r="Q1885" s="4"/>
      <c r="R1885" s="4">
        <v>-68.40000000000001</v>
      </c>
      <c r="S1885" s="4">
        <v>43.6</v>
      </c>
      <c r="T1885" s="4"/>
      <c r="U1885" s="4"/>
      <c r="V1885" s="4"/>
      <c r="W1885" s="4"/>
      <c r="X1885" s="4" t="s">
        <v>201</v>
      </c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4"/>
      <c r="AU1885" s="4"/>
      <c r="AV1885" s="4" t="s">
        <v>2085</v>
      </c>
      <c r="AW1885" s="4"/>
      <c r="AX1885" s="4"/>
      <c r="AY1885" s="4"/>
      <c r="AZ1885" s="4"/>
      <c r="BA1885" s="4"/>
      <c r="BB1885" s="4"/>
      <c r="BC1885" s="4"/>
      <c r="BD1885" s="4"/>
      <c r="BE1885" s="4"/>
      <c r="BF1885" s="4"/>
      <c r="BG1885" s="4"/>
      <c r="BH1885" s="4"/>
      <c r="BI1885" s="4"/>
      <c r="BJ1885" s="4"/>
      <c r="BK1885" s="4"/>
      <c r="BL1885" s="4" t="b">
        <v>0</v>
      </c>
      <c r="BM1885" s="4"/>
      <c r="BN1885" s="4"/>
      <c r="BO1885" s="4"/>
      <c r="BP1885" s="4"/>
      <c r="BQ1885" s="4"/>
      <c r="BR1885" s="4"/>
      <c r="BS1885" s="4"/>
      <c r="BT1885" s="4"/>
      <c r="BU1885" s="4"/>
      <c r="BV1885" s="4"/>
      <c r="BW1885" s="4"/>
    </row>
    <row r="1886" spans="1:75" ht="15.01" customHeight="1">
      <c r="A1886" s="4"/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 t="s">
        <v>200</v>
      </c>
      <c r="Q1886" s="4"/>
      <c r="R1886" s="4">
        <v>-70.3</v>
      </c>
      <c r="S1886" s="4">
        <v>43.6</v>
      </c>
      <c r="T1886" s="4"/>
      <c r="U1886" s="4"/>
      <c r="V1886" s="4"/>
      <c r="W1886" s="4"/>
      <c r="X1886" s="4" t="s">
        <v>201</v>
      </c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4"/>
      <c r="AU1886" s="4"/>
      <c r="AV1886" s="4" t="s">
        <v>2086</v>
      </c>
      <c r="AW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  <c r="BH1886" s="4"/>
      <c r="BI1886" s="4"/>
      <c r="BJ1886" s="4"/>
      <c r="BK1886" s="4"/>
      <c r="BL1886" s="4" t="b">
        <v>0</v>
      </c>
      <c r="BM1886" s="4"/>
      <c r="BN1886" s="4"/>
      <c r="BO1886" s="4"/>
      <c r="BP1886" s="4"/>
      <c r="BQ1886" s="4"/>
      <c r="BR1886" s="4"/>
      <c r="BS1886" s="4"/>
      <c r="BT1886" s="4"/>
      <c r="BU1886" s="4"/>
      <c r="BV1886" s="4"/>
      <c r="BW1886" s="4"/>
    </row>
    <row r="1887" spans="1:75" ht="15.01" customHeight="1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 t="s">
        <v>200</v>
      </c>
      <c r="Q1887" s="4"/>
      <c r="R1887" s="4">
        <v>2.2</v>
      </c>
      <c r="S1887" s="4">
        <v>53.9</v>
      </c>
      <c r="T1887" s="4"/>
      <c r="U1887" s="4"/>
      <c r="V1887" s="4"/>
      <c r="W1887" s="4"/>
      <c r="X1887" s="4" t="s">
        <v>201</v>
      </c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4"/>
      <c r="AU1887" s="4"/>
      <c r="AV1887" s="4" t="s">
        <v>2087</v>
      </c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  <c r="BH1887" s="4"/>
      <c r="BI1887" s="4"/>
      <c r="BJ1887" s="4"/>
      <c r="BK1887" s="4"/>
      <c r="BL1887" s="4" t="b">
        <v>0</v>
      </c>
      <c r="BM1887" s="4"/>
      <c r="BN1887" s="4"/>
      <c r="BO1887" s="4"/>
      <c r="BP1887" s="4"/>
      <c r="BQ1887" s="4"/>
      <c r="BR1887" s="4"/>
      <c r="BS1887" s="4"/>
      <c r="BT1887" s="4"/>
      <c r="BU1887" s="4"/>
      <c r="BV1887" s="4"/>
      <c r="BW1887" s="4"/>
    </row>
    <row r="1888" spans="1:75" ht="15.01" customHeight="1">
      <c r="A1888" s="4" t="s">
        <v>209</v>
      </c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 t="s">
        <v>200</v>
      </c>
      <c r="Q1888" s="4"/>
      <c r="R1888" s="4"/>
      <c r="S1888" s="4"/>
      <c r="T1888" s="4"/>
      <c r="U1888" s="4"/>
      <c r="V1888" s="4"/>
      <c r="W1888" s="4"/>
      <c r="X1888" s="4" t="s">
        <v>201</v>
      </c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4"/>
      <c r="AU1888" s="4"/>
      <c r="AV1888" s="4" t="s">
        <v>2088</v>
      </c>
      <c r="AW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  <c r="BH1888" s="4"/>
      <c r="BI1888" s="4"/>
      <c r="BJ1888" s="4"/>
      <c r="BK1888" s="4"/>
      <c r="BL1888" s="4" t="b">
        <v>0</v>
      </c>
      <c r="BM1888" s="4"/>
      <c r="BN1888" s="4"/>
      <c r="BO1888" s="4"/>
      <c r="BP1888" s="4"/>
      <c r="BQ1888" s="4"/>
      <c r="BR1888" s="4"/>
      <c r="BS1888" s="4"/>
      <c r="BT1888" s="4"/>
      <c r="BU1888" s="4"/>
      <c r="BV1888" s="4"/>
      <c r="BW1888" s="4"/>
    </row>
    <row r="1889" spans="1:75" ht="15.01" customHeight="1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 t="s">
        <v>200</v>
      </c>
      <c r="Q1889" s="4"/>
      <c r="R1889" s="4">
        <v>2.3</v>
      </c>
      <c r="S1889" s="4">
        <v>53.9</v>
      </c>
      <c r="T1889" s="4"/>
      <c r="U1889" s="4"/>
      <c r="V1889" s="4"/>
      <c r="W1889" s="4"/>
      <c r="X1889" s="4" t="s">
        <v>201</v>
      </c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4"/>
      <c r="AU1889" s="4"/>
      <c r="AV1889" s="4" t="s">
        <v>2089</v>
      </c>
      <c r="AW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  <c r="BH1889" s="4"/>
      <c r="BI1889" s="4"/>
      <c r="BJ1889" s="4"/>
      <c r="BK1889" s="4"/>
      <c r="BL1889" s="4" t="b">
        <v>0</v>
      </c>
      <c r="BM1889" s="4"/>
      <c r="BN1889" s="4"/>
      <c r="BO1889" s="4"/>
      <c r="BP1889" s="4"/>
      <c r="BQ1889" s="4"/>
      <c r="BR1889" s="4"/>
      <c r="BS1889" s="4"/>
      <c r="BT1889" s="4"/>
      <c r="BU1889" s="4"/>
      <c r="BV1889" s="4"/>
      <c r="BW1889" s="4"/>
    </row>
    <row r="1890" spans="1:75" ht="15.01" customHeight="1">
      <c r="A1890" s="4"/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 t="s">
        <v>200</v>
      </c>
      <c r="Q1890" s="4"/>
      <c r="R1890" s="4">
        <v>-28.6</v>
      </c>
      <c r="S1890" s="4">
        <v>53.9</v>
      </c>
      <c r="T1890" s="4"/>
      <c r="U1890" s="4"/>
      <c r="V1890" s="4"/>
      <c r="W1890" s="4"/>
      <c r="X1890" s="4" t="s">
        <v>201</v>
      </c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 t="s">
        <v>2090</v>
      </c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4"/>
      <c r="BJ1890" s="4"/>
      <c r="BK1890" s="4"/>
      <c r="BL1890" s="4" t="b">
        <v>0</v>
      </c>
      <c r="BM1890" s="4"/>
      <c r="BN1890" s="4"/>
      <c r="BO1890" s="4"/>
      <c r="BP1890" s="4"/>
      <c r="BQ1890" s="4"/>
      <c r="BR1890" s="4"/>
      <c r="BS1890" s="4"/>
      <c r="BT1890" s="4"/>
      <c r="BU1890" s="4"/>
      <c r="BV1890" s="4"/>
      <c r="BW1890" s="4"/>
    </row>
    <row r="1891" spans="1:75" ht="15.01" customHeight="1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 t="s">
        <v>200</v>
      </c>
      <c r="Q1891" s="4"/>
      <c r="R1891" s="4">
        <v>-8.6</v>
      </c>
      <c r="S1891" s="4">
        <v>2.9</v>
      </c>
      <c r="T1891" s="4"/>
      <c r="U1891" s="4"/>
      <c r="V1891" s="4"/>
      <c r="W1891" s="4"/>
      <c r="X1891" s="4" t="s">
        <v>201</v>
      </c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  <c r="AT1891" s="4"/>
      <c r="AU1891" s="4"/>
      <c r="AV1891" s="4" t="s">
        <v>2091</v>
      </c>
      <c r="AW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  <c r="BH1891" s="4"/>
      <c r="BI1891" s="4"/>
      <c r="BJ1891" s="4"/>
      <c r="BK1891" s="4"/>
      <c r="BL1891" s="4" t="b">
        <v>0</v>
      </c>
      <c r="BM1891" s="4"/>
      <c r="BN1891" s="4"/>
      <c r="BO1891" s="4"/>
      <c r="BP1891" s="4"/>
      <c r="BQ1891" s="4"/>
      <c r="BR1891" s="4"/>
      <c r="BS1891" s="4"/>
      <c r="BT1891" s="4"/>
      <c r="BU1891" s="4"/>
      <c r="BV1891" s="4"/>
      <c r="BW1891" s="4"/>
    </row>
    <row r="1892" spans="1:75" ht="15.01" customHeight="1">
      <c r="A1892" s="4"/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 t="s">
        <v>200</v>
      </c>
      <c r="Q1892" s="4"/>
      <c r="R1892" s="4">
        <v>-361.8</v>
      </c>
      <c r="S1892" s="4">
        <v>16</v>
      </c>
      <c r="T1892" s="4"/>
      <c r="U1892" s="4"/>
      <c r="V1892" s="4"/>
      <c r="W1892" s="4"/>
      <c r="X1892" s="4" t="s">
        <v>201</v>
      </c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4"/>
      <c r="AV1892" s="4" t="s">
        <v>2092</v>
      </c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  <c r="BH1892" s="4"/>
      <c r="BI1892" s="4"/>
      <c r="BJ1892" s="4"/>
      <c r="BK1892" s="4"/>
      <c r="BL1892" s="4" t="b">
        <v>0</v>
      </c>
      <c r="BM1892" s="4"/>
      <c r="BN1892" s="4"/>
      <c r="BO1892" s="4"/>
      <c r="BP1892" s="4"/>
      <c r="BQ1892" s="4"/>
      <c r="BR1892" s="4"/>
      <c r="BS1892" s="4"/>
      <c r="BT1892" s="4"/>
      <c r="BU1892" s="4"/>
      <c r="BV1892" s="4"/>
      <c r="BW1892" s="4"/>
    </row>
    <row r="1893" spans="1:75" ht="15.01" customHeight="1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 t="s">
        <v>200</v>
      </c>
      <c r="Q1893" s="4"/>
      <c r="R1893" s="4">
        <v>-10.9</v>
      </c>
      <c r="S1893" s="4">
        <v>45</v>
      </c>
      <c r="T1893" s="4"/>
      <c r="U1893" s="4"/>
      <c r="V1893" s="4"/>
      <c r="W1893" s="4"/>
      <c r="X1893" s="4" t="s">
        <v>201</v>
      </c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/>
      <c r="AS1893" s="4"/>
      <c r="AT1893" s="4"/>
      <c r="AU1893" s="4"/>
      <c r="AV1893" s="4" t="s">
        <v>2093</v>
      </c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  <c r="BH1893" s="4"/>
      <c r="BI1893" s="4"/>
      <c r="BJ1893" s="4"/>
      <c r="BK1893" s="4"/>
      <c r="BL1893" s="4" t="b">
        <v>0</v>
      </c>
      <c r="BM1893" s="4"/>
      <c r="BN1893" s="4"/>
      <c r="BO1893" s="4"/>
      <c r="BP1893" s="4"/>
      <c r="BQ1893" s="4"/>
      <c r="BR1893" s="4"/>
      <c r="BS1893" s="4"/>
      <c r="BT1893" s="4"/>
      <c r="BU1893" s="4"/>
      <c r="BV1893" s="4"/>
      <c r="BW1893" s="4"/>
    </row>
    <row r="1894" spans="1:75" ht="15.01" customHeight="1">
      <c r="A1894" s="4"/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 t="s">
        <v>200</v>
      </c>
      <c r="Q1894" s="4"/>
      <c r="R1894" s="4">
        <v>-117.5</v>
      </c>
      <c r="S1894" s="4">
        <v>32.4</v>
      </c>
      <c r="T1894" s="4"/>
      <c r="U1894" s="4"/>
      <c r="V1894" s="4"/>
      <c r="W1894" s="4"/>
      <c r="X1894" s="4" t="s">
        <v>201</v>
      </c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4"/>
      <c r="AV1894" s="4" t="s">
        <v>2094</v>
      </c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  <c r="BH1894" s="4"/>
      <c r="BI1894" s="4"/>
      <c r="BJ1894" s="4"/>
      <c r="BK1894" s="4"/>
      <c r="BL1894" s="4" t="b">
        <v>0</v>
      </c>
      <c r="BM1894" s="4"/>
      <c r="BN1894" s="4"/>
      <c r="BO1894" s="4"/>
      <c r="BP1894" s="4"/>
      <c r="BQ1894" s="4"/>
      <c r="BR1894" s="4"/>
      <c r="BS1894" s="4"/>
      <c r="BT1894" s="4"/>
      <c r="BU1894" s="4"/>
      <c r="BV1894" s="4"/>
      <c r="BW1894" s="4"/>
    </row>
    <row r="1895" spans="1:75" ht="15.01" customHeight="1">
      <c r="A1895" s="4" t="s">
        <v>209</v>
      </c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 t="s">
        <v>200</v>
      </c>
      <c r="Q1895" s="4"/>
      <c r="R1895" s="4"/>
      <c r="S1895" s="4"/>
      <c r="T1895" s="4"/>
      <c r="U1895" s="4"/>
      <c r="V1895" s="4"/>
      <c r="W1895" s="4"/>
      <c r="X1895" s="4" t="s">
        <v>201</v>
      </c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4"/>
      <c r="AV1895" s="4" t="s">
        <v>2095</v>
      </c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4"/>
      <c r="BJ1895" s="4"/>
      <c r="BK1895" s="4"/>
      <c r="BL1895" s="4" t="b">
        <v>0</v>
      </c>
      <c r="BM1895" s="4"/>
      <c r="BN1895" s="4"/>
      <c r="BO1895" s="4"/>
      <c r="BP1895" s="4"/>
      <c r="BQ1895" s="4"/>
      <c r="BR1895" s="4"/>
      <c r="BS1895" s="4"/>
      <c r="BT1895" s="4"/>
      <c r="BU1895" s="4"/>
      <c r="BV1895" s="4"/>
      <c r="BW1895" s="4"/>
    </row>
    <row r="1896" spans="1:75" ht="15.01" customHeight="1">
      <c r="A1896" s="4"/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 t="s">
        <v>200</v>
      </c>
      <c r="Q1896" s="4"/>
      <c r="R1896" s="4">
        <v>19.6</v>
      </c>
      <c r="S1896" s="4">
        <v>6.2</v>
      </c>
      <c r="T1896" s="4"/>
      <c r="U1896" s="4"/>
      <c r="V1896" s="4"/>
      <c r="W1896" s="4"/>
      <c r="X1896" s="4" t="s">
        <v>201</v>
      </c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4"/>
      <c r="AV1896" s="4" t="s">
        <v>2096</v>
      </c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  <c r="BH1896" s="4"/>
      <c r="BI1896" s="4"/>
      <c r="BJ1896" s="4"/>
      <c r="BK1896" s="4"/>
      <c r="BL1896" s="4" t="b">
        <v>0</v>
      </c>
      <c r="BM1896" s="4"/>
      <c r="BN1896" s="4"/>
      <c r="BO1896" s="4"/>
      <c r="BP1896" s="4"/>
      <c r="BQ1896" s="4"/>
      <c r="BR1896" s="4"/>
      <c r="BS1896" s="4"/>
      <c r="BT1896" s="4"/>
      <c r="BU1896" s="4"/>
      <c r="BV1896" s="4"/>
      <c r="BW1896" s="4"/>
    </row>
    <row r="1897" spans="1:75" ht="15.01" customHeight="1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 t="s">
        <v>200</v>
      </c>
      <c r="Q1897" s="4"/>
      <c r="R1897" s="4">
        <v>20.6</v>
      </c>
      <c r="S1897" s="4">
        <v>6.2</v>
      </c>
      <c r="T1897" s="4"/>
      <c r="U1897" s="4"/>
      <c r="V1897" s="4"/>
      <c r="W1897" s="4"/>
      <c r="X1897" s="4" t="s">
        <v>201</v>
      </c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4"/>
      <c r="AU1897" s="4"/>
      <c r="AV1897" s="4" t="s">
        <v>2097</v>
      </c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  <c r="BH1897" s="4"/>
      <c r="BI1897" s="4"/>
      <c r="BJ1897" s="4"/>
      <c r="BK1897" s="4"/>
      <c r="BL1897" s="4" t="b">
        <v>0</v>
      </c>
      <c r="BM1897" s="4"/>
      <c r="BN1897" s="4"/>
      <c r="BO1897" s="4"/>
      <c r="BP1897" s="4"/>
      <c r="BQ1897" s="4"/>
      <c r="BR1897" s="4"/>
      <c r="BS1897" s="4"/>
      <c r="BT1897" s="4"/>
      <c r="BU1897" s="4"/>
      <c r="BV1897" s="4"/>
      <c r="BW1897" s="4"/>
    </row>
    <row r="1898" spans="1:75" ht="15.01" customHeight="1">
      <c r="A1898" s="4" t="s">
        <v>209</v>
      </c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 t="s">
        <v>200</v>
      </c>
      <c r="Q1898" s="4"/>
      <c r="R1898" s="4"/>
      <c r="S1898" s="4"/>
      <c r="T1898" s="4"/>
      <c r="U1898" s="4"/>
      <c r="V1898" s="4"/>
      <c r="W1898" s="4"/>
      <c r="X1898" s="4" t="s">
        <v>201</v>
      </c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4"/>
      <c r="AU1898" s="4"/>
      <c r="AV1898" s="4" t="s">
        <v>2098</v>
      </c>
      <c r="AW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  <c r="BH1898" s="4"/>
      <c r="BI1898" s="4"/>
      <c r="BJ1898" s="4"/>
      <c r="BK1898" s="4"/>
      <c r="BL1898" s="4" t="b">
        <v>0</v>
      </c>
      <c r="BM1898" s="4"/>
      <c r="BN1898" s="4"/>
      <c r="BO1898" s="4"/>
      <c r="BP1898" s="4"/>
      <c r="BQ1898" s="4"/>
      <c r="BR1898" s="4"/>
      <c r="BS1898" s="4"/>
      <c r="BT1898" s="4"/>
      <c r="BU1898" s="4"/>
      <c r="BV1898" s="4"/>
      <c r="BW1898" s="4"/>
    </row>
    <row r="1899" spans="1:75" ht="15.01" customHeight="1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 t="s">
        <v>200</v>
      </c>
      <c r="Q1899" s="4"/>
      <c r="R1899" s="4">
        <v>-14.1</v>
      </c>
      <c r="S1899" s="4">
        <v>6.7</v>
      </c>
      <c r="T1899" s="4"/>
      <c r="U1899" s="4"/>
      <c r="V1899" s="4"/>
      <c r="W1899" s="4"/>
      <c r="X1899" s="4" t="s">
        <v>201</v>
      </c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4"/>
      <c r="AU1899" s="4"/>
      <c r="AV1899" s="4" t="s">
        <v>2099</v>
      </c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  <c r="BH1899" s="4"/>
      <c r="BI1899" s="4"/>
      <c r="BJ1899" s="4"/>
      <c r="BK1899" s="4"/>
      <c r="BL1899" s="4" t="b">
        <v>0</v>
      </c>
      <c r="BM1899" s="4"/>
      <c r="BN1899" s="4"/>
      <c r="BO1899" s="4"/>
      <c r="BP1899" s="4"/>
      <c r="BQ1899" s="4"/>
      <c r="BR1899" s="4"/>
      <c r="BS1899" s="4"/>
      <c r="BT1899" s="4"/>
      <c r="BU1899" s="4"/>
      <c r="BV1899" s="4"/>
      <c r="BW1899" s="4"/>
    </row>
    <row r="1900" spans="1:75" ht="15.01" customHeight="1">
      <c r="A1900" s="4" t="s">
        <v>209</v>
      </c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 t="s">
        <v>200</v>
      </c>
      <c r="Q1900" s="4"/>
      <c r="R1900" s="4"/>
      <c r="S1900" s="4"/>
      <c r="T1900" s="4"/>
      <c r="U1900" s="4"/>
      <c r="V1900" s="4"/>
      <c r="W1900" s="4"/>
      <c r="X1900" s="4" t="s">
        <v>201</v>
      </c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4"/>
      <c r="AV1900" s="4" t="s">
        <v>2100</v>
      </c>
      <c r="AW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  <c r="BH1900" s="4"/>
      <c r="BI1900" s="4"/>
      <c r="BJ1900" s="4"/>
      <c r="BK1900" s="4"/>
      <c r="BL1900" s="4" t="b">
        <v>0</v>
      </c>
      <c r="BM1900" s="4"/>
      <c r="BN1900" s="4"/>
      <c r="BO1900" s="4"/>
      <c r="BP1900" s="4"/>
      <c r="BQ1900" s="4"/>
      <c r="BR1900" s="4"/>
      <c r="BS1900" s="4"/>
      <c r="BT1900" s="4"/>
      <c r="BU1900" s="4"/>
      <c r="BV1900" s="4"/>
      <c r="BW1900" s="4"/>
    </row>
    <row r="1901" spans="1:75" ht="15.01" customHeight="1">
      <c r="A1901" s="4" t="s">
        <v>209</v>
      </c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 t="s">
        <v>200</v>
      </c>
      <c r="Q1901" s="4"/>
      <c r="R1901" s="4"/>
      <c r="S1901" s="4"/>
      <c r="T1901" s="4"/>
      <c r="U1901" s="4"/>
      <c r="V1901" s="4"/>
      <c r="W1901" s="4"/>
      <c r="X1901" s="4" t="s">
        <v>201</v>
      </c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4"/>
      <c r="AU1901" s="4"/>
      <c r="AV1901" s="4" t="s">
        <v>2101</v>
      </c>
      <c r="AW1901" s="4"/>
      <c r="AX1901" s="4"/>
      <c r="AY1901" s="4"/>
      <c r="AZ1901" s="4"/>
      <c r="BA1901" s="4"/>
      <c r="BB1901" s="4"/>
      <c r="BC1901" s="4"/>
      <c r="BD1901" s="4"/>
      <c r="BE1901" s="4"/>
      <c r="BF1901" s="4"/>
      <c r="BG1901" s="4"/>
      <c r="BH1901" s="4"/>
      <c r="BI1901" s="4"/>
      <c r="BJ1901" s="4"/>
      <c r="BK1901" s="4"/>
      <c r="BL1901" s="4" t="b">
        <v>0</v>
      </c>
      <c r="BM1901" s="4"/>
      <c r="BN1901" s="4"/>
      <c r="BO1901" s="4"/>
      <c r="BP1901" s="4"/>
      <c r="BQ1901" s="4"/>
      <c r="BR1901" s="4"/>
      <c r="BS1901" s="4"/>
      <c r="BT1901" s="4"/>
      <c r="BU1901" s="4"/>
      <c r="BV1901" s="4"/>
      <c r="BW1901" s="4"/>
    </row>
    <row r="1902" spans="1:75" ht="15.01" customHeight="1">
      <c r="A1902" s="4" t="s">
        <v>209</v>
      </c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 t="s">
        <v>200</v>
      </c>
      <c r="Q1902" s="4"/>
      <c r="R1902" s="4"/>
      <c r="S1902" s="4"/>
      <c r="T1902" s="4"/>
      <c r="U1902" s="4"/>
      <c r="V1902" s="4"/>
      <c r="W1902" s="4"/>
      <c r="X1902" s="4" t="s">
        <v>201</v>
      </c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4"/>
      <c r="AV1902" s="4" t="s">
        <v>2102</v>
      </c>
      <c r="AW1902" s="4"/>
      <c r="AX1902" s="4"/>
      <c r="AY1902" s="4"/>
      <c r="AZ1902" s="4"/>
      <c r="BA1902" s="4"/>
      <c r="BB1902" s="4"/>
      <c r="BC1902" s="4"/>
      <c r="BD1902" s="4"/>
      <c r="BE1902" s="4"/>
      <c r="BF1902" s="4"/>
      <c r="BG1902" s="4"/>
      <c r="BH1902" s="4"/>
      <c r="BI1902" s="4"/>
      <c r="BJ1902" s="4"/>
      <c r="BK1902" s="4"/>
      <c r="BL1902" s="4" t="b">
        <v>0</v>
      </c>
      <c r="BM1902" s="4"/>
      <c r="BN1902" s="4"/>
      <c r="BO1902" s="4"/>
      <c r="BP1902" s="4"/>
      <c r="BQ1902" s="4"/>
      <c r="BR1902" s="4"/>
      <c r="BS1902" s="4"/>
      <c r="BT1902" s="4"/>
      <c r="BU1902" s="4"/>
      <c r="BV1902" s="4"/>
      <c r="BW1902" s="4"/>
    </row>
    <row r="1903" spans="1:75" ht="15.01" customHeight="1">
      <c r="A1903" s="4" t="s">
        <v>209</v>
      </c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 t="s">
        <v>200</v>
      </c>
      <c r="Q1903" s="4"/>
      <c r="R1903" s="4"/>
      <c r="S1903" s="4"/>
      <c r="T1903" s="4"/>
      <c r="U1903" s="4"/>
      <c r="V1903" s="4"/>
      <c r="W1903" s="4"/>
      <c r="X1903" s="4" t="s">
        <v>201</v>
      </c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4"/>
      <c r="AV1903" s="4" t="s">
        <v>2103</v>
      </c>
      <c r="AW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  <c r="BH1903" s="4"/>
      <c r="BI1903" s="4"/>
      <c r="BJ1903" s="4"/>
      <c r="BK1903" s="4"/>
      <c r="BL1903" s="4" t="b">
        <v>0</v>
      </c>
      <c r="BM1903" s="4"/>
      <c r="BN1903" s="4"/>
      <c r="BO1903" s="4"/>
      <c r="BP1903" s="4"/>
      <c r="BQ1903" s="4"/>
      <c r="BR1903" s="4"/>
      <c r="BS1903" s="4"/>
      <c r="BT1903" s="4"/>
      <c r="BU1903" s="4"/>
      <c r="BV1903" s="4"/>
      <c r="BW1903" s="4"/>
    </row>
    <row r="1904" spans="1:75" ht="15.01" customHeight="1">
      <c r="A1904" s="4"/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 t="s">
        <v>200</v>
      </c>
      <c r="Q1904" s="4"/>
      <c r="R1904" s="4">
        <v>-17</v>
      </c>
      <c r="S1904" s="4">
        <v>7.2</v>
      </c>
      <c r="T1904" s="4"/>
      <c r="U1904" s="4"/>
      <c r="V1904" s="4"/>
      <c r="W1904" s="4"/>
      <c r="X1904" s="4" t="s">
        <v>201</v>
      </c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4"/>
      <c r="AV1904" s="4" t="s">
        <v>2104</v>
      </c>
      <c r="AW1904" s="4"/>
      <c r="AX1904" s="4"/>
      <c r="AY1904" s="4"/>
      <c r="AZ1904" s="4"/>
      <c r="BA1904" s="4"/>
      <c r="BB1904" s="4"/>
      <c r="BC1904" s="4"/>
      <c r="BD1904" s="4"/>
      <c r="BE1904" s="4"/>
      <c r="BF1904" s="4"/>
      <c r="BG1904" s="4"/>
      <c r="BH1904" s="4"/>
      <c r="BI1904" s="4"/>
      <c r="BJ1904" s="4"/>
      <c r="BK1904" s="4"/>
      <c r="BL1904" s="4" t="b">
        <v>0</v>
      </c>
      <c r="BM1904" s="4"/>
      <c r="BN1904" s="4"/>
      <c r="BO1904" s="4"/>
      <c r="BP1904" s="4"/>
      <c r="BQ1904" s="4"/>
      <c r="BR1904" s="4"/>
      <c r="BS1904" s="4"/>
      <c r="BT1904" s="4"/>
      <c r="BU1904" s="4"/>
      <c r="BV1904" s="4"/>
      <c r="BW1904" s="4"/>
    </row>
    <row r="1905" spans="1:75" ht="15.01" customHeight="1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 t="s">
        <v>200</v>
      </c>
      <c r="Q1905" s="4"/>
      <c r="R1905" s="4">
        <v>3.7</v>
      </c>
      <c r="S1905" s="4">
        <v>5.5</v>
      </c>
      <c r="T1905" s="4"/>
      <c r="U1905" s="4"/>
      <c r="V1905" s="4"/>
      <c r="W1905" s="4"/>
      <c r="X1905" s="4" t="s">
        <v>201</v>
      </c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4"/>
      <c r="AV1905" s="4" t="s">
        <v>2105</v>
      </c>
      <c r="AW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  <c r="BH1905" s="4"/>
      <c r="BI1905" s="4"/>
      <c r="BJ1905" s="4"/>
      <c r="BK1905" s="4"/>
      <c r="BL1905" s="4" t="b">
        <v>0</v>
      </c>
      <c r="BM1905" s="4"/>
      <c r="BN1905" s="4"/>
      <c r="BO1905" s="4"/>
      <c r="BP1905" s="4"/>
      <c r="BQ1905" s="4"/>
      <c r="BR1905" s="4"/>
      <c r="BS1905" s="4"/>
      <c r="BT1905" s="4"/>
      <c r="BU1905" s="4"/>
      <c r="BV1905" s="4"/>
      <c r="BW1905" s="4"/>
    </row>
    <row r="1906" spans="1:75" ht="15.01" customHeight="1">
      <c r="A1906" s="4"/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 t="s">
        <v>200</v>
      </c>
      <c r="Q1906" s="4"/>
      <c r="R1906" s="4">
        <v>-13.5</v>
      </c>
      <c r="S1906" s="4">
        <v>6</v>
      </c>
      <c r="T1906" s="4"/>
      <c r="U1906" s="4"/>
      <c r="V1906" s="4"/>
      <c r="W1906" s="4"/>
      <c r="X1906" s="4" t="s">
        <v>201</v>
      </c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4"/>
      <c r="AV1906" s="4" t="s">
        <v>2106</v>
      </c>
      <c r="AW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  <c r="BH1906" s="4"/>
      <c r="BI1906" s="4"/>
      <c r="BJ1906" s="4"/>
      <c r="BK1906" s="4"/>
      <c r="BL1906" s="4" t="b">
        <v>0</v>
      </c>
      <c r="BM1906" s="4"/>
      <c r="BN1906" s="4"/>
      <c r="BO1906" s="4"/>
      <c r="BP1906" s="4"/>
      <c r="BQ1906" s="4"/>
      <c r="BR1906" s="4"/>
      <c r="BS1906" s="4"/>
      <c r="BT1906" s="4"/>
      <c r="BU1906" s="4"/>
      <c r="BV1906" s="4"/>
      <c r="BW1906" s="4"/>
    </row>
    <row r="1907" spans="1:75" ht="15.01" customHeight="1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 t="s">
        <v>200</v>
      </c>
      <c r="Q1907" s="4"/>
      <c r="R1907" s="4">
        <v>89.90000000000001</v>
      </c>
      <c r="S1907" s="4">
        <v>6.1</v>
      </c>
      <c r="T1907" s="4"/>
      <c r="U1907" s="4"/>
      <c r="V1907" s="4"/>
      <c r="W1907" s="4"/>
      <c r="X1907" s="4" t="s">
        <v>201</v>
      </c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4"/>
      <c r="AU1907" s="4"/>
      <c r="AV1907" s="4" t="s">
        <v>2107</v>
      </c>
      <c r="AW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  <c r="BH1907" s="4"/>
      <c r="BI1907" s="4"/>
      <c r="BJ1907" s="4"/>
      <c r="BK1907" s="4"/>
      <c r="BL1907" s="4" t="b">
        <v>0</v>
      </c>
      <c r="BM1907" s="4"/>
      <c r="BN1907" s="4"/>
      <c r="BO1907" s="4"/>
      <c r="BP1907" s="4"/>
      <c r="BQ1907" s="4"/>
      <c r="BR1907" s="4"/>
      <c r="BS1907" s="4"/>
      <c r="BT1907" s="4"/>
      <c r="BU1907" s="4"/>
      <c r="BV1907" s="4"/>
      <c r="BW1907" s="4"/>
    </row>
    <row r="1908" spans="1:75" ht="15.01" customHeight="1">
      <c r="A1908" s="4"/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 t="s">
        <v>200</v>
      </c>
      <c r="Q1908" s="4"/>
      <c r="R1908" s="4">
        <v>90.8</v>
      </c>
      <c r="S1908" s="4">
        <v>6.1</v>
      </c>
      <c r="T1908" s="4"/>
      <c r="U1908" s="4"/>
      <c r="V1908" s="4"/>
      <c r="W1908" s="4"/>
      <c r="X1908" s="4" t="s">
        <v>201</v>
      </c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4"/>
      <c r="AV1908" s="4" t="s">
        <v>2108</v>
      </c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  <c r="BH1908" s="4"/>
      <c r="BI1908" s="4"/>
      <c r="BJ1908" s="4"/>
      <c r="BK1908" s="4"/>
      <c r="BL1908" s="4" t="b">
        <v>0</v>
      </c>
      <c r="BM1908" s="4"/>
      <c r="BN1908" s="4"/>
      <c r="BO1908" s="4"/>
      <c r="BP1908" s="4"/>
      <c r="BQ1908" s="4"/>
      <c r="BR1908" s="4"/>
      <c r="BS1908" s="4"/>
      <c r="BT1908" s="4"/>
      <c r="BU1908" s="4"/>
      <c r="BV1908" s="4"/>
      <c r="BW1908" s="4"/>
    </row>
    <row r="1909" spans="1:75" ht="15.01" customHeight="1">
      <c r="A1909" s="4" t="s">
        <v>209</v>
      </c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 t="s">
        <v>200</v>
      </c>
      <c r="Q1909" s="4"/>
      <c r="R1909" s="4"/>
      <c r="S1909" s="4"/>
      <c r="T1909" s="4"/>
      <c r="U1909" s="4"/>
      <c r="V1909" s="4"/>
      <c r="W1909" s="4"/>
      <c r="X1909" s="4" t="s">
        <v>201</v>
      </c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4"/>
      <c r="AV1909" s="4" t="s">
        <v>2109</v>
      </c>
      <c r="AW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  <c r="BH1909" s="4"/>
      <c r="BI1909" s="4"/>
      <c r="BJ1909" s="4"/>
      <c r="BK1909" s="4"/>
      <c r="BL1909" s="4" t="b">
        <v>0</v>
      </c>
      <c r="BM1909" s="4"/>
      <c r="BN1909" s="4"/>
      <c r="BO1909" s="4"/>
      <c r="BP1909" s="4"/>
      <c r="BQ1909" s="4"/>
      <c r="BR1909" s="4"/>
      <c r="BS1909" s="4"/>
      <c r="BT1909" s="4"/>
      <c r="BU1909" s="4"/>
      <c r="BV1909" s="4"/>
      <c r="BW1909" s="4"/>
    </row>
    <row r="1910" spans="1:75" ht="15.01" customHeight="1">
      <c r="A1910" s="4" t="s">
        <v>209</v>
      </c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 t="s">
        <v>200</v>
      </c>
      <c r="Q1910" s="4"/>
      <c r="R1910" s="4"/>
      <c r="S1910" s="4"/>
      <c r="T1910" s="4"/>
      <c r="U1910" s="4"/>
      <c r="V1910" s="4"/>
      <c r="W1910" s="4"/>
      <c r="X1910" s="4" t="s">
        <v>201</v>
      </c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4"/>
      <c r="AV1910" s="4" t="s">
        <v>2110</v>
      </c>
      <c r="AW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  <c r="BH1910" s="4"/>
      <c r="BI1910" s="4"/>
      <c r="BJ1910" s="4"/>
      <c r="BK1910" s="4"/>
      <c r="BL1910" s="4" t="b">
        <v>0</v>
      </c>
      <c r="BM1910" s="4"/>
      <c r="BN1910" s="4"/>
      <c r="BO1910" s="4"/>
      <c r="BP1910" s="4"/>
      <c r="BQ1910" s="4"/>
      <c r="BR1910" s="4"/>
      <c r="BS1910" s="4"/>
      <c r="BT1910" s="4"/>
      <c r="BU1910" s="4"/>
      <c r="BV1910" s="4"/>
      <c r="BW1910" s="4"/>
    </row>
    <row r="1911" spans="1:75" ht="15.01" customHeight="1">
      <c r="A1911" s="4" t="s">
        <v>209</v>
      </c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 t="s">
        <v>200</v>
      </c>
      <c r="Q1911" s="4"/>
      <c r="R1911" s="4"/>
      <c r="S1911" s="4"/>
      <c r="T1911" s="4"/>
      <c r="U1911" s="4"/>
      <c r="V1911" s="4"/>
      <c r="W1911" s="4"/>
      <c r="X1911" s="4" t="s">
        <v>201</v>
      </c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  <c r="AT1911" s="4"/>
      <c r="AU1911" s="4"/>
      <c r="AV1911" s="4" t="s">
        <v>2111</v>
      </c>
      <c r="AW1911" s="4"/>
      <c r="AX1911" s="4"/>
      <c r="AY1911" s="4"/>
      <c r="AZ1911" s="4"/>
      <c r="BA1911" s="4"/>
      <c r="BB1911" s="4"/>
      <c r="BC1911" s="4"/>
      <c r="BD1911" s="4"/>
      <c r="BE1911" s="4"/>
      <c r="BF1911" s="4"/>
      <c r="BG1911" s="4"/>
      <c r="BH1911" s="4"/>
      <c r="BI1911" s="4"/>
      <c r="BJ1911" s="4"/>
      <c r="BK1911" s="4"/>
      <c r="BL1911" s="4" t="b">
        <v>0</v>
      </c>
      <c r="BM1911" s="4"/>
      <c r="BN1911" s="4"/>
      <c r="BO1911" s="4"/>
      <c r="BP1911" s="4"/>
      <c r="BQ1911" s="4"/>
      <c r="BR1911" s="4"/>
      <c r="BS1911" s="4"/>
      <c r="BT1911" s="4"/>
      <c r="BU1911" s="4"/>
      <c r="BV1911" s="4"/>
      <c r="BW1911" s="4"/>
    </row>
    <row r="1912" spans="1:75" ht="15.01" customHeight="1">
      <c r="A1912" s="4" t="s">
        <v>209</v>
      </c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 t="s">
        <v>200</v>
      </c>
      <c r="Q1912" s="4"/>
      <c r="R1912" s="4"/>
      <c r="S1912" s="4"/>
      <c r="T1912" s="4"/>
      <c r="U1912" s="4"/>
      <c r="V1912" s="4"/>
      <c r="W1912" s="4"/>
      <c r="X1912" s="4" t="s">
        <v>201</v>
      </c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4"/>
      <c r="AV1912" s="4" t="s">
        <v>2112</v>
      </c>
      <c r="AW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  <c r="BH1912" s="4"/>
      <c r="BI1912" s="4"/>
      <c r="BJ1912" s="4"/>
      <c r="BK1912" s="4"/>
      <c r="BL1912" s="4" t="b">
        <v>0</v>
      </c>
      <c r="BM1912" s="4"/>
      <c r="BN1912" s="4"/>
      <c r="BO1912" s="4"/>
      <c r="BP1912" s="4"/>
      <c r="BQ1912" s="4"/>
      <c r="BR1912" s="4"/>
      <c r="BS1912" s="4"/>
      <c r="BT1912" s="4"/>
      <c r="BU1912" s="4"/>
      <c r="BV1912" s="4"/>
      <c r="BW1912" s="4"/>
    </row>
    <row r="1913" spans="1:75" ht="15.01" customHeight="1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 t="s">
        <v>200</v>
      </c>
      <c r="Q1913" s="4"/>
      <c r="R1913" s="4">
        <v>57.6</v>
      </c>
      <c r="S1913" s="4">
        <v>8.1</v>
      </c>
      <c r="T1913" s="4"/>
      <c r="U1913" s="4"/>
      <c r="V1913" s="4"/>
      <c r="W1913" s="4"/>
      <c r="X1913" s="4" t="s">
        <v>201</v>
      </c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4"/>
      <c r="AV1913" s="4" t="s">
        <v>2113</v>
      </c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  <c r="BH1913" s="4"/>
      <c r="BI1913" s="4"/>
      <c r="BJ1913" s="4"/>
      <c r="BK1913" s="4"/>
      <c r="BL1913" s="4" t="b">
        <v>0</v>
      </c>
      <c r="BM1913" s="4"/>
      <c r="BN1913" s="4"/>
      <c r="BO1913" s="4"/>
      <c r="BP1913" s="4"/>
      <c r="BQ1913" s="4"/>
      <c r="BR1913" s="4"/>
      <c r="BS1913" s="4"/>
      <c r="BT1913" s="4"/>
      <c r="BU1913" s="4"/>
      <c r="BV1913" s="4"/>
      <c r="BW1913" s="4"/>
    </row>
    <row r="1914" spans="1:75" ht="15.01" customHeight="1">
      <c r="A1914" s="4"/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 t="s">
        <v>200</v>
      </c>
      <c r="Q1914" s="4"/>
      <c r="R1914" s="4">
        <v>-437.7</v>
      </c>
      <c r="S1914" s="4">
        <v>10.7</v>
      </c>
      <c r="T1914" s="4"/>
      <c r="U1914" s="4"/>
      <c r="V1914" s="4"/>
      <c r="W1914" s="4"/>
      <c r="X1914" s="4" t="s">
        <v>201</v>
      </c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/>
      <c r="AV1914" s="4" t="s">
        <v>2114</v>
      </c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  <c r="BH1914" s="4"/>
      <c r="BI1914" s="4"/>
      <c r="BJ1914" s="4"/>
      <c r="BK1914" s="4"/>
      <c r="BL1914" s="4" t="b">
        <v>0</v>
      </c>
      <c r="BM1914" s="4"/>
      <c r="BN1914" s="4"/>
      <c r="BO1914" s="4"/>
      <c r="BP1914" s="4"/>
      <c r="BQ1914" s="4"/>
      <c r="BR1914" s="4"/>
      <c r="BS1914" s="4"/>
      <c r="BT1914" s="4"/>
      <c r="BU1914" s="4"/>
      <c r="BV1914" s="4"/>
      <c r="BW1914" s="4"/>
    </row>
    <row r="1915" spans="1:75" ht="15.01" customHeight="1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 t="s">
        <v>200</v>
      </c>
      <c r="Q1915" s="4"/>
      <c r="R1915" s="4">
        <v>-437.7</v>
      </c>
      <c r="S1915" s="4">
        <v>10.7</v>
      </c>
      <c r="T1915" s="4"/>
      <c r="U1915" s="4"/>
      <c r="V1915" s="4"/>
      <c r="W1915" s="4"/>
      <c r="X1915" s="4" t="s">
        <v>201</v>
      </c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4"/>
      <c r="AV1915" s="4" t="s">
        <v>2115</v>
      </c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  <c r="BH1915" s="4"/>
      <c r="BI1915" s="4"/>
      <c r="BJ1915" s="4"/>
      <c r="BK1915" s="4"/>
      <c r="BL1915" s="4" t="b">
        <v>0</v>
      </c>
      <c r="BM1915" s="4"/>
      <c r="BN1915" s="4"/>
      <c r="BO1915" s="4"/>
      <c r="BP1915" s="4"/>
      <c r="BQ1915" s="4"/>
      <c r="BR1915" s="4"/>
      <c r="BS1915" s="4"/>
      <c r="BT1915" s="4"/>
      <c r="BU1915" s="4"/>
      <c r="BV1915" s="4"/>
      <c r="BW1915" s="4"/>
    </row>
    <row r="1916" spans="1:75" ht="15.01" customHeight="1">
      <c r="A1916" s="4"/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 t="s">
        <v>200</v>
      </c>
      <c r="Q1916" s="4"/>
      <c r="R1916" s="4">
        <v>-3.9</v>
      </c>
      <c r="S1916" s="4">
        <v>9.199999999999999</v>
      </c>
      <c r="T1916" s="4"/>
      <c r="U1916" s="4"/>
      <c r="V1916" s="4"/>
      <c r="W1916" s="4"/>
      <c r="X1916" s="4" t="s">
        <v>201</v>
      </c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4"/>
      <c r="AV1916" s="4" t="s">
        <v>2116</v>
      </c>
      <c r="AW1916" s="4"/>
      <c r="AX1916" s="4"/>
      <c r="AY1916" s="4"/>
      <c r="AZ1916" s="4"/>
      <c r="BA1916" s="4"/>
      <c r="BB1916" s="4"/>
      <c r="BC1916" s="4"/>
      <c r="BD1916" s="4"/>
      <c r="BE1916" s="4"/>
      <c r="BF1916" s="4"/>
      <c r="BG1916" s="4"/>
      <c r="BH1916" s="4"/>
      <c r="BI1916" s="4"/>
      <c r="BJ1916" s="4"/>
      <c r="BK1916" s="4"/>
      <c r="BL1916" s="4" t="b">
        <v>0</v>
      </c>
      <c r="BM1916" s="4"/>
      <c r="BN1916" s="4"/>
      <c r="BO1916" s="4"/>
      <c r="BP1916" s="4"/>
      <c r="BQ1916" s="4"/>
      <c r="BR1916" s="4"/>
      <c r="BS1916" s="4"/>
      <c r="BT1916" s="4"/>
      <c r="BU1916" s="4"/>
      <c r="BV1916" s="4"/>
      <c r="BW1916" s="4"/>
    </row>
    <row r="1917" spans="1:75" ht="15.01" customHeight="1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 t="s">
        <v>200</v>
      </c>
      <c r="Q1917" s="4"/>
      <c r="R1917" s="4">
        <v>6.2</v>
      </c>
      <c r="S1917" s="4">
        <v>10.6</v>
      </c>
      <c r="T1917" s="4"/>
      <c r="U1917" s="4"/>
      <c r="V1917" s="4"/>
      <c r="W1917" s="4"/>
      <c r="X1917" s="4" t="s">
        <v>201</v>
      </c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4"/>
      <c r="AV1917" s="4" t="s">
        <v>2117</v>
      </c>
      <c r="AW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  <c r="BH1917" s="4"/>
      <c r="BI1917" s="4"/>
      <c r="BJ1917" s="4"/>
      <c r="BK1917" s="4"/>
      <c r="BL1917" s="4" t="b">
        <v>0</v>
      </c>
      <c r="BM1917" s="4"/>
      <c r="BN1917" s="4"/>
      <c r="BO1917" s="4"/>
      <c r="BP1917" s="4"/>
      <c r="BQ1917" s="4"/>
      <c r="BR1917" s="4"/>
      <c r="BS1917" s="4"/>
      <c r="BT1917" s="4"/>
      <c r="BU1917" s="4"/>
      <c r="BV1917" s="4"/>
      <c r="BW1917" s="4"/>
    </row>
    <row r="1918" spans="1:75" ht="15.01" customHeight="1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 t="s">
        <v>200</v>
      </c>
      <c r="Q1918" s="4"/>
      <c r="R1918" s="4">
        <v>32.5</v>
      </c>
      <c r="S1918" s="4">
        <v>3</v>
      </c>
      <c r="T1918" s="4"/>
      <c r="U1918" s="4"/>
      <c r="V1918" s="4"/>
      <c r="W1918" s="4"/>
      <c r="X1918" s="4" t="s">
        <v>201</v>
      </c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4"/>
      <c r="AV1918" s="4" t="s">
        <v>2118</v>
      </c>
      <c r="AW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  <c r="BH1918" s="4"/>
      <c r="BI1918" s="4"/>
      <c r="BJ1918" s="4"/>
      <c r="BK1918" s="4"/>
      <c r="BL1918" s="4" t="b">
        <v>0</v>
      </c>
      <c r="BM1918" s="4"/>
      <c r="BN1918" s="4"/>
      <c r="BO1918" s="4"/>
      <c r="BP1918" s="4"/>
      <c r="BQ1918" s="4"/>
      <c r="BR1918" s="4"/>
      <c r="BS1918" s="4"/>
      <c r="BT1918" s="4"/>
      <c r="BU1918" s="4"/>
      <c r="BV1918" s="4"/>
      <c r="BW1918" s="4"/>
    </row>
    <row r="1919" spans="1:75" ht="15.01" customHeight="1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 t="s">
        <v>200</v>
      </c>
      <c r="Q1919" s="4"/>
      <c r="R1919" s="4">
        <v>30.3</v>
      </c>
      <c r="S1919" s="4">
        <v>4</v>
      </c>
      <c r="T1919" s="4"/>
      <c r="U1919" s="4"/>
      <c r="V1919" s="4"/>
      <c r="W1919" s="4"/>
      <c r="X1919" s="4" t="s">
        <v>201</v>
      </c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4"/>
      <c r="AU1919" s="4"/>
      <c r="AV1919" s="4" t="s">
        <v>2119</v>
      </c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  <c r="BH1919" s="4"/>
      <c r="BI1919" s="4"/>
      <c r="BJ1919" s="4"/>
      <c r="BK1919" s="4"/>
      <c r="BL1919" s="4" t="b">
        <v>0</v>
      </c>
      <c r="BM1919" s="4"/>
      <c r="BN1919" s="4"/>
      <c r="BO1919" s="4"/>
      <c r="BP1919" s="4"/>
      <c r="BQ1919" s="4"/>
      <c r="BR1919" s="4"/>
      <c r="BS1919" s="4"/>
      <c r="BT1919" s="4"/>
      <c r="BU1919" s="4"/>
      <c r="BV1919" s="4"/>
      <c r="BW1919" s="4"/>
    </row>
    <row r="1920" spans="1:75" ht="15.01" customHeight="1">
      <c r="A1920" s="4"/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 t="s">
        <v>200</v>
      </c>
      <c r="Q1920" s="4"/>
      <c r="R1920" s="4">
        <v>33.5</v>
      </c>
      <c r="S1920" s="4">
        <v>2.9</v>
      </c>
      <c r="T1920" s="4"/>
      <c r="U1920" s="4"/>
      <c r="V1920" s="4"/>
      <c r="W1920" s="4"/>
      <c r="X1920" s="4" t="s">
        <v>201</v>
      </c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4"/>
      <c r="AV1920" s="4" t="s">
        <v>2120</v>
      </c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  <c r="BH1920" s="4"/>
      <c r="BI1920" s="4"/>
      <c r="BJ1920" s="4"/>
      <c r="BK1920" s="4"/>
      <c r="BL1920" s="4" t="b">
        <v>0</v>
      </c>
      <c r="BM1920" s="4"/>
      <c r="BN1920" s="4"/>
      <c r="BO1920" s="4"/>
      <c r="BP1920" s="4"/>
      <c r="BQ1920" s="4"/>
      <c r="BR1920" s="4"/>
      <c r="BS1920" s="4"/>
      <c r="BT1920" s="4"/>
      <c r="BU1920" s="4"/>
      <c r="BV1920" s="4"/>
      <c r="BW1920" s="4"/>
    </row>
    <row r="1921" spans="1:75" ht="15.01" customHeight="1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 t="s">
        <v>200</v>
      </c>
      <c r="Q1921" s="4"/>
      <c r="R1921" s="4">
        <v>11.7</v>
      </c>
      <c r="S1921" s="4">
        <v>4.2</v>
      </c>
      <c r="T1921" s="4"/>
      <c r="U1921" s="4"/>
      <c r="V1921" s="4"/>
      <c r="W1921" s="4"/>
      <c r="X1921" s="4" t="s">
        <v>201</v>
      </c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4"/>
      <c r="AV1921" s="4" t="s">
        <v>2121</v>
      </c>
      <c r="AW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  <c r="BH1921" s="4"/>
      <c r="BI1921" s="4"/>
      <c r="BJ1921" s="4"/>
      <c r="BK1921" s="4"/>
      <c r="BL1921" s="4" t="b">
        <v>0</v>
      </c>
      <c r="BM1921" s="4"/>
      <c r="BN1921" s="4"/>
      <c r="BO1921" s="4"/>
      <c r="BP1921" s="4"/>
      <c r="BQ1921" s="4"/>
      <c r="BR1921" s="4"/>
      <c r="BS1921" s="4"/>
      <c r="BT1921" s="4"/>
      <c r="BU1921" s="4"/>
      <c r="BV1921" s="4"/>
      <c r="BW1921" s="4"/>
    </row>
    <row r="1922" spans="1:75" ht="15.01" customHeight="1">
      <c r="A1922" s="4"/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 t="s">
        <v>200</v>
      </c>
      <c r="Q1922" s="4"/>
      <c r="R1922" s="4">
        <v>18</v>
      </c>
      <c r="S1922" s="4">
        <v>4.6</v>
      </c>
      <c r="T1922" s="4"/>
      <c r="U1922" s="4"/>
      <c r="V1922" s="4"/>
      <c r="W1922" s="4"/>
      <c r="X1922" s="4" t="s">
        <v>201</v>
      </c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4"/>
      <c r="AV1922" s="4" t="s">
        <v>2122</v>
      </c>
      <c r="AW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  <c r="BH1922" s="4"/>
      <c r="BI1922" s="4"/>
      <c r="BJ1922" s="4"/>
      <c r="BK1922" s="4"/>
      <c r="BL1922" s="4" t="b">
        <v>0</v>
      </c>
      <c r="BM1922" s="4"/>
      <c r="BN1922" s="4"/>
      <c r="BO1922" s="4"/>
      <c r="BP1922" s="4"/>
      <c r="BQ1922" s="4"/>
      <c r="BR1922" s="4"/>
      <c r="BS1922" s="4"/>
      <c r="BT1922" s="4"/>
      <c r="BU1922" s="4"/>
      <c r="BV1922" s="4"/>
      <c r="BW1922" s="4"/>
    </row>
    <row r="1923" spans="1:75" ht="15.01" customHeight="1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 t="s">
        <v>200</v>
      </c>
      <c r="Q1923" s="4"/>
      <c r="R1923" s="4">
        <v>19.8</v>
      </c>
      <c r="S1923" s="4">
        <v>5.8</v>
      </c>
      <c r="T1923" s="4"/>
      <c r="U1923" s="4"/>
      <c r="V1923" s="4"/>
      <c r="W1923" s="4"/>
      <c r="X1923" s="4" t="s">
        <v>201</v>
      </c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4"/>
      <c r="AU1923" s="4"/>
      <c r="AV1923" s="4" t="s">
        <v>2123</v>
      </c>
      <c r="AW1923" s="4"/>
      <c r="AX1923" s="4"/>
      <c r="AY1923" s="4"/>
      <c r="AZ1923" s="4"/>
      <c r="BA1923" s="4"/>
      <c r="BB1923" s="4"/>
      <c r="BC1923" s="4"/>
      <c r="BD1923" s="4"/>
      <c r="BE1923" s="4"/>
      <c r="BF1923" s="4"/>
      <c r="BG1923" s="4"/>
      <c r="BH1923" s="4"/>
      <c r="BI1923" s="4"/>
      <c r="BJ1923" s="4"/>
      <c r="BK1923" s="4"/>
      <c r="BL1923" s="4" t="b">
        <v>0</v>
      </c>
      <c r="BM1923" s="4"/>
      <c r="BN1923" s="4"/>
      <c r="BO1923" s="4"/>
      <c r="BP1923" s="4"/>
      <c r="BQ1923" s="4"/>
      <c r="BR1923" s="4"/>
      <c r="BS1923" s="4"/>
      <c r="BT1923" s="4"/>
      <c r="BU1923" s="4"/>
      <c r="BV1923" s="4"/>
      <c r="BW1923" s="4"/>
    </row>
    <row r="1924" spans="1:75" ht="15.01" customHeight="1">
      <c r="A1924" s="4"/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 t="s">
        <v>200</v>
      </c>
      <c r="Q1924" s="4"/>
      <c r="R1924" s="4">
        <v>6.4</v>
      </c>
      <c r="S1924" s="4">
        <v>5.8</v>
      </c>
      <c r="T1924" s="4"/>
      <c r="U1924" s="4"/>
      <c r="V1924" s="4"/>
      <c r="W1924" s="4"/>
      <c r="X1924" s="4" t="s">
        <v>201</v>
      </c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4"/>
      <c r="AV1924" s="4" t="s">
        <v>2124</v>
      </c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  <c r="BH1924" s="4"/>
      <c r="BI1924" s="4"/>
      <c r="BJ1924" s="4"/>
      <c r="BK1924" s="4"/>
      <c r="BL1924" s="4" t="b">
        <v>0</v>
      </c>
      <c r="BM1924" s="4"/>
      <c r="BN1924" s="4"/>
      <c r="BO1924" s="4"/>
      <c r="BP1924" s="4"/>
      <c r="BQ1924" s="4"/>
      <c r="BR1924" s="4"/>
      <c r="BS1924" s="4"/>
      <c r="BT1924" s="4"/>
      <c r="BU1924" s="4"/>
      <c r="BV1924" s="4"/>
      <c r="BW1924" s="4"/>
    </row>
    <row r="1925" spans="1:75" ht="15.01" customHeight="1">
      <c r="A1925" s="4" t="s">
        <v>209</v>
      </c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 t="s">
        <v>200</v>
      </c>
      <c r="Q1925" s="4"/>
      <c r="R1925" s="4"/>
      <c r="S1925" s="4"/>
      <c r="T1925" s="4"/>
      <c r="U1925" s="4"/>
      <c r="V1925" s="4"/>
      <c r="W1925" s="4"/>
      <c r="X1925" s="4" t="s">
        <v>201</v>
      </c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4"/>
      <c r="AU1925" s="4"/>
      <c r="AV1925" s="4" t="s">
        <v>2125</v>
      </c>
      <c r="AW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  <c r="BH1925" s="4"/>
      <c r="BI1925" s="4"/>
      <c r="BJ1925" s="4"/>
      <c r="BK1925" s="4"/>
      <c r="BL1925" s="4" t="b">
        <v>0</v>
      </c>
      <c r="BM1925" s="4"/>
      <c r="BN1925" s="4"/>
      <c r="BO1925" s="4"/>
      <c r="BP1925" s="4"/>
      <c r="BQ1925" s="4"/>
      <c r="BR1925" s="4"/>
      <c r="BS1925" s="4"/>
      <c r="BT1925" s="4"/>
      <c r="BU1925" s="4"/>
      <c r="BV1925" s="4"/>
      <c r="BW1925" s="4"/>
    </row>
    <row r="1926" spans="1:75" ht="15.01" customHeight="1">
      <c r="A1926" s="4" t="s">
        <v>209</v>
      </c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 t="s">
        <v>200</v>
      </c>
      <c r="Q1926" s="4"/>
      <c r="R1926" s="4"/>
      <c r="S1926" s="4"/>
      <c r="T1926" s="4"/>
      <c r="U1926" s="4"/>
      <c r="V1926" s="4"/>
      <c r="W1926" s="4"/>
      <c r="X1926" s="4" t="s">
        <v>201</v>
      </c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4"/>
      <c r="AV1926" s="4" t="s">
        <v>2126</v>
      </c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  <c r="BH1926" s="4"/>
      <c r="BI1926" s="4"/>
      <c r="BJ1926" s="4"/>
      <c r="BK1926" s="4"/>
      <c r="BL1926" s="4" t="b">
        <v>0</v>
      </c>
      <c r="BM1926" s="4"/>
      <c r="BN1926" s="4"/>
      <c r="BO1926" s="4"/>
      <c r="BP1926" s="4"/>
      <c r="BQ1926" s="4"/>
      <c r="BR1926" s="4"/>
      <c r="BS1926" s="4"/>
      <c r="BT1926" s="4"/>
      <c r="BU1926" s="4"/>
      <c r="BV1926" s="4"/>
      <c r="BW1926" s="4"/>
    </row>
    <row r="1927" spans="1:75" ht="15.01" customHeight="1">
      <c r="A1927" s="4" t="s">
        <v>209</v>
      </c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 t="s">
        <v>200</v>
      </c>
      <c r="Q1927" s="4"/>
      <c r="R1927" s="4"/>
      <c r="S1927" s="4"/>
      <c r="T1927" s="4"/>
      <c r="U1927" s="4"/>
      <c r="V1927" s="4"/>
      <c r="W1927" s="4"/>
      <c r="X1927" s="4" t="s">
        <v>201</v>
      </c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4"/>
      <c r="AV1927" s="4" t="s">
        <v>2127</v>
      </c>
      <c r="AW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  <c r="BH1927" s="4"/>
      <c r="BI1927" s="4"/>
      <c r="BJ1927" s="4"/>
      <c r="BK1927" s="4"/>
      <c r="BL1927" s="4" t="b">
        <v>0</v>
      </c>
      <c r="BM1927" s="4"/>
      <c r="BN1927" s="4"/>
      <c r="BO1927" s="4"/>
      <c r="BP1927" s="4"/>
      <c r="BQ1927" s="4"/>
      <c r="BR1927" s="4"/>
      <c r="BS1927" s="4"/>
      <c r="BT1927" s="4"/>
      <c r="BU1927" s="4"/>
      <c r="BV1927" s="4"/>
      <c r="BW1927" s="4"/>
    </row>
    <row r="1928" spans="1:75" ht="15.01" customHeight="1">
      <c r="A1928" s="4" t="s">
        <v>209</v>
      </c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 t="s">
        <v>200</v>
      </c>
      <c r="Q1928" s="4"/>
      <c r="R1928" s="4"/>
      <c r="S1928" s="4"/>
      <c r="T1928" s="4"/>
      <c r="U1928" s="4"/>
      <c r="V1928" s="4"/>
      <c r="W1928" s="4"/>
      <c r="X1928" s="4" t="s">
        <v>201</v>
      </c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4"/>
      <c r="AV1928" s="4" t="s">
        <v>2128</v>
      </c>
      <c r="AW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  <c r="BH1928" s="4"/>
      <c r="BI1928" s="4"/>
      <c r="BJ1928" s="4"/>
      <c r="BK1928" s="4"/>
      <c r="BL1928" s="4" t="b">
        <v>0</v>
      </c>
      <c r="BM1928" s="4"/>
      <c r="BN1928" s="4"/>
      <c r="BO1928" s="4"/>
      <c r="BP1928" s="4"/>
      <c r="BQ1928" s="4"/>
      <c r="BR1928" s="4"/>
      <c r="BS1928" s="4"/>
      <c r="BT1928" s="4"/>
      <c r="BU1928" s="4"/>
      <c r="BV1928" s="4"/>
      <c r="BW1928" s="4"/>
    </row>
    <row r="1929" spans="1:75" ht="15.01" customHeight="1">
      <c r="A1929" s="4" t="s">
        <v>209</v>
      </c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 t="s">
        <v>200</v>
      </c>
      <c r="Q1929" s="4"/>
      <c r="R1929" s="4"/>
      <c r="S1929" s="4"/>
      <c r="T1929" s="4"/>
      <c r="U1929" s="4"/>
      <c r="V1929" s="4"/>
      <c r="W1929" s="4"/>
      <c r="X1929" s="4" t="s">
        <v>201</v>
      </c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4"/>
      <c r="AV1929" s="4" t="s">
        <v>2129</v>
      </c>
      <c r="AW1929" s="4"/>
      <c r="AX1929" s="4"/>
      <c r="AY1929" s="4"/>
      <c r="AZ1929" s="4"/>
      <c r="BA1929" s="4"/>
      <c r="BB1929" s="4"/>
      <c r="BC1929" s="4"/>
      <c r="BD1929" s="4"/>
      <c r="BE1929" s="4"/>
      <c r="BF1929" s="4"/>
      <c r="BG1929" s="4"/>
      <c r="BH1929" s="4"/>
      <c r="BI1929" s="4"/>
      <c r="BJ1929" s="4"/>
      <c r="BK1929" s="4"/>
      <c r="BL1929" s="4" t="b">
        <v>0</v>
      </c>
      <c r="BM1929" s="4"/>
      <c r="BN1929" s="4"/>
      <c r="BO1929" s="4"/>
      <c r="BP1929" s="4"/>
      <c r="BQ1929" s="4"/>
      <c r="BR1929" s="4"/>
      <c r="BS1929" s="4"/>
      <c r="BT1929" s="4"/>
      <c r="BU1929" s="4"/>
      <c r="BV1929" s="4"/>
      <c r="BW1929" s="4"/>
    </row>
    <row r="1930" spans="1:75" ht="15.01" customHeight="1">
      <c r="A1930" s="4"/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 t="s">
        <v>200</v>
      </c>
      <c r="Q1930" s="4"/>
      <c r="R1930" s="4">
        <v>-7.9</v>
      </c>
      <c r="S1930" s="4">
        <v>3.4</v>
      </c>
      <c r="T1930" s="4"/>
      <c r="U1930" s="4"/>
      <c r="V1930" s="4"/>
      <c r="W1930" s="4"/>
      <c r="X1930" s="4" t="s">
        <v>201</v>
      </c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4"/>
      <c r="AU1930" s="4"/>
      <c r="AV1930" s="4" t="s">
        <v>2130</v>
      </c>
      <c r="AW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  <c r="BH1930" s="4"/>
      <c r="BI1930" s="4"/>
      <c r="BJ1930" s="4"/>
      <c r="BK1930" s="4"/>
      <c r="BL1930" s="4" t="b">
        <v>0</v>
      </c>
      <c r="BM1930" s="4"/>
      <c r="BN1930" s="4"/>
      <c r="BO1930" s="4"/>
      <c r="BP1930" s="4"/>
      <c r="BQ1930" s="4"/>
      <c r="BR1930" s="4"/>
      <c r="BS1930" s="4"/>
      <c r="BT1930" s="4"/>
      <c r="BU1930" s="4"/>
      <c r="BV1930" s="4"/>
      <c r="BW1930" s="4"/>
    </row>
    <row r="1931" spans="1:75" ht="15.01" customHeight="1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 t="s">
        <v>200</v>
      </c>
      <c r="Q1931" s="4"/>
      <c r="R1931" s="4">
        <v>0.6</v>
      </c>
      <c r="S1931" s="4">
        <v>5.1</v>
      </c>
      <c r="T1931" s="4"/>
      <c r="U1931" s="4"/>
      <c r="V1931" s="4"/>
      <c r="W1931" s="4"/>
      <c r="X1931" s="4" t="s">
        <v>201</v>
      </c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  <c r="AS1931" s="4"/>
      <c r="AT1931" s="4"/>
      <c r="AU1931" s="4"/>
      <c r="AV1931" s="4" t="s">
        <v>2131</v>
      </c>
      <c r="AW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  <c r="BH1931" s="4"/>
      <c r="BI1931" s="4"/>
      <c r="BJ1931" s="4"/>
      <c r="BK1931" s="4"/>
      <c r="BL1931" s="4" t="b">
        <v>0</v>
      </c>
      <c r="BM1931" s="4"/>
      <c r="BN1931" s="4"/>
      <c r="BO1931" s="4"/>
      <c r="BP1931" s="4"/>
      <c r="BQ1931" s="4"/>
      <c r="BR1931" s="4"/>
      <c r="BS1931" s="4"/>
      <c r="BT1931" s="4"/>
      <c r="BU1931" s="4"/>
      <c r="BV1931" s="4"/>
      <c r="BW1931" s="4"/>
    </row>
    <row r="1932" spans="1:75" ht="15.01" customHeight="1">
      <c r="A1932" s="4"/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 t="s">
        <v>200</v>
      </c>
      <c r="Q1932" s="4"/>
      <c r="R1932" s="4">
        <v>7.5</v>
      </c>
      <c r="S1932" s="4">
        <v>5.2</v>
      </c>
      <c r="T1932" s="4"/>
      <c r="U1932" s="4"/>
      <c r="V1932" s="4"/>
      <c r="W1932" s="4"/>
      <c r="X1932" s="4" t="s">
        <v>201</v>
      </c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4"/>
      <c r="AV1932" s="4" t="s">
        <v>2132</v>
      </c>
      <c r="AW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4"/>
      <c r="BH1932" s="4"/>
      <c r="BI1932" s="4"/>
      <c r="BJ1932" s="4"/>
      <c r="BK1932" s="4"/>
      <c r="BL1932" s="4" t="b">
        <v>0</v>
      </c>
      <c r="BM1932" s="4"/>
      <c r="BN1932" s="4"/>
      <c r="BO1932" s="4"/>
      <c r="BP1932" s="4"/>
      <c r="BQ1932" s="4"/>
      <c r="BR1932" s="4"/>
      <c r="BS1932" s="4"/>
      <c r="BT1932" s="4"/>
      <c r="BU1932" s="4"/>
      <c r="BV1932" s="4"/>
      <c r="BW1932" s="4"/>
    </row>
    <row r="1933" spans="1:75" ht="15.01" customHeight="1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 t="s">
        <v>200</v>
      </c>
      <c r="Q1933" s="4"/>
      <c r="R1933" s="4">
        <v>-11.1</v>
      </c>
      <c r="S1933" s="4">
        <v>8.5</v>
      </c>
      <c r="T1933" s="4"/>
      <c r="U1933" s="4"/>
      <c r="V1933" s="4"/>
      <c r="W1933" s="4"/>
      <c r="X1933" s="4" t="s">
        <v>201</v>
      </c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4"/>
      <c r="AU1933" s="4"/>
      <c r="AV1933" s="4" t="s">
        <v>2133</v>
      </c>
      <c r="AW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4"/>
      <c r="BH1933" s="4"/>
      <c r="BI1933" s="4"/>
      <c r="BJ1933" s="4"/>
      <c r="BK1933" s="4"/>
      <c r="BL1933" s="4" t="b">
        <v>0</v>
      </c>
      <c r="BM1933" s="4"/>
      <c r="BN1933" s="4"/>
      <c r="BO1933" s="4"/>
      <c r="BP1933" s="4"/>
      <c r="BQ1933" s="4"/>
      <c r="BR1933" s="4"/>
      <c r="BS1933" s="4"/>
      <c r="BT1933" s="4"/>
      <c r="BU1933" s="4"/>
      <c r="BV1933" s="4"/>
      <c r="BW1933" s="4"/>
    </row>
    <row r="1934" spans="1:75" ht="15.01" customHeight="1">
      <c r="A1934" s="4"/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 t="s">
        <v>200</v>
      </c>
      <c r="Q1934" s="4"/>
      <c r="R1934" s="4">
        <v>-0.1</v>
      </c>
      <c r="S1934" s="4">
        <v>5.3</v>
      </c>
      <c r="T1934" s="4"/>
      <c r="U1934" s="4"/>
      <c r="V1934" s="4"/>
      <c r="W1934" s="4"/>
      <c r="X1934" s="4" t="s">
        <v>201</v>
      </c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4"/>
      <c r="AU1934" s="4"/>
      <c r="AV1934" s="4" t="s">
        <v>2134</v>
      </c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  <c r="BH1934" s="4"/>
      <c r="BI1934" s="4"/>
      <c r="BJ1934" s="4"/>
      <c r="BK1934" s="4"/>
      <c r="BL1934" s="4" t="b">
        <v>0</v>
      </c>
      <c r="BM1934" s="4"/>
      <c r="BN1934" s="4"/>
      <c r="BO1934" s="4"/>
      <c r="BP1934" s="4"/>
      <c r="BQ1934" s="4"/>
      <c r="BR1934" s="4"/>
      <c r="BS1934" s="4"/>
      <c r="BT1934" s="4"/>
      <c r="BU1934" s="4"/>
      <c r="BV1934" s="4"/>
      <c r="BW1934" s="4"/>
    </row>
    <row r="1935" spans="1:75" ht="15.01" customHeight="1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 t="s">
        <v>200</v>
      </c>
      <c r="Q1935" s="4"/>
      <c r="R1935" s="4">
        <v>-7.6</v>
      </c>
      <c r="S1935" s="4">
        <v>6.9</v>
      </c>
      <c r="T1935" s="4"/>
      <c r="U1935" s="4"/>
      <c r="V1935" s="4"/>
      <c r="W1935" s="4"/>
      <c r="X1935" s="4" t="s">
        <v>201</v>
      </c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4"/>
      <c r="AV1935" s="4" t="s">
        <v>2135</v>
      </c>
      <c r="AW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  <c r="BH1935" s="4"/>
      <c r="BI1935" s="4"/>
      <c r="BJ1935" s="4"/>
      <c r="BK1935" s="4"/>
      <c r="BL1935" s="4" t="b">
        <v>0</v>
      </c>
      <c r="BM1935" s="4"/>
      <c r="BN1935" s="4"/>
      <c r="BO1935" s="4"/>
      <c r="BP1935" s="4"/>
      <c r="BQ1935" s="4"/>
      <c r="BR1935" s="4"/>
      <c r="BS1935" s="4"/>
      <c r="BT1935" s="4"/>
      <c r="BU1935" s="4"/>
      <c r="BV1935" s="4"/>
      <c r="BW1935" s="4"/>
    </row>
    <row r="1936" spans="1:75" ht="15.01" customHeight="1">
      <c r="A1936" s="4" t="s">
        <v>209</v>
      </c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 t="s">
        <v>200</v>
      </c>
      <c r="Q1936" s="4"/>
      <c r="R1936" s="4"/>
      <c r="S1936" s="4"/>
      <c r="T1936" s="4"/>
      <c r="U1936" s="4"/>
      <c r="V1936" s="4"/>
      <c r="W1936" s="4"/>
      <c r="X1936" s="4" t="s">
        <v>201</v>
      </c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4"/>
      <c r="AV1936" s="4" t="s">
        <v>2136</v>
      </c>
      <c r="AW1936" s="4"/>
      <c r="AX1936" s="4"/>
      <c r="AY1936" s="4"/>
      <c r="AZ1936" s="4"/>
      <c r="BA1936" s="4"/>
      <c r="BB1936" s="4"/>
      <c r="BC1936" s="4"/>
      <c r="BD1936" s="4"/>
      <c r="BE1936" s="4"/>
      <c r="BF1936" s="4"/>
      <c r="BG1936" s="4"/>
      <c r="BH1936" s="4"/>
      <c r="BI1936" s="4"/>
      <c r="BJ1936" s="4"/>
      <c r="BK1936" s="4"/>
      <c r="BL1936" s="4" t="b">
        <v>0</v>
      </c>
      <c r="BM1936" s="4"/>
      <c r="BN1936" s="4"/>
      <c r="BO1936" s="4"/>
      <c r="BP1936" s="4"/>
      <c r="BQ1936" s="4"/>
      <c r="BR1936" s="4"/>
      <c r="BS1936" s="4"/>
      <c r="BT1936" s="4"/>
      <c r="BU1936" s="4"/>
      <c r="BV1936" s="4"/>
      <c r="BW1936" s="4"/>
    </row>
    <row r="1937" spans="1:75" ht="15.01" customHeight="1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 t="s">
        <v>200</v>
      </c>
      <c r="Q1937" s="4"/>
      <c r="R1937" s="4">
        <v>-34.1</v>
      </c>
      <c r="S1937" s="4">
        <v>5.5</v>
      </c>
      <c r="T1937" s="4"/>
      <c r="U1937" s="4"/>
      <c r="V1937" s="4"/>
      <c r="W1937" s="4"/>
      <c r="X1937" s="4" t="s">
        <v>201</v>
      </c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4"/>
      <c r="AV1937" s="4" t="s">
        <v>2137</v>
      </c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  <c r="BH1937" s="4"/>
      <c r="BI1937" s="4"/>
      <c r="BJ1937" s="4"/>
      <c r="BK1937" s="4"/>
      <c r="BL1937" s="4" t="b">
        <v>0</v>
      </c>
      <c r="BM1937" s="4"/>
      <c r="BN1937" s="4"/>
      <c r="BO1937" s="4"/>
      <c r="BP1937" s="4"/>
      <c r="BQ1937" s="4"/>
      <c r="BR1937" s="4"/>
      <c r="BS1937" s="4"/>
      <c r="BT1937" s="4"/>
      <c r="BU1937" s="4"/>
      <c r="BV1937" s="4"/>
      <c r="BW1937" s="4"/>
    </row>
    <row r="1938" spans="1:75" ht="15.01" customHeight="1">
      <c r="A1938" s="4"/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 t="s">
        <v>200</v>
      </c>
      <c r="Q1938" s="4"/>
      <c r="R1938" s="4">
        <v>-53.3</v>
      </c>
      <c r="S1938" s="4">
        <v>8.199999999999999</v>
      </c>
      <c r="T1938" s="4"/>
      <c r="U1938" s="4"/>
      <c r="V1938" s="4"/>
      <c r="W1938" s="4"/>
      <c r="X1938" s="4" t="s">
        <v>201</v>
      </c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4"/>
      <c r="AV1938" s="4" t="s">
        <v>2138</v>
      </c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  <c r="BH1938" s="4"/>
      <c r="BI1938" s="4"/>
      <c r="BJ1938" s="4"/>
      <c r="BK1938" s="4"/>
      <c r="BL1938" s="4" t="b">
        <v>0</v>
      </c>
      <c r="BM1938" s="4"/>
      <c r="BN1938" s="4"/>
      <c r="BO1938" s="4"/>
      <c r="BP1938" s="4"/>
      <c r="BQ1938" s="4"/>
      <c r="BR1938" s="4"/>
      <c r="BS1938" s="4"/>
      <c r="BT1938" s="4"/>
      <c r="BU1938" s="4"/>
      <c r="BV1938" s="4"/>
      <c r="BW1938" s="4"/>
    </row>
    <row r="1939" spans="1:75" ht="15.01" customHeight="1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 t="s">
        <v>200</v>
      </c>
      <c r="Q1939" s="4"/>
      <c r="R1939" s="4">
        <v>26.6</v>
      </c>
      <c r="S1939" s="4">
        <v>7.7</v>
      </c>
      <c r="T1939" s="4"/>
      <c r="U1939" s="4"/>
      <c r="V1939" s="4"/>
      <c r="W1939" s="4"/>
      <c r="X1939" s="4" t="s">
        <v>201</v>
      </c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4"/>
      <c r="AU1939" s="4"/>
      <c r="AV1939" s="4" t="s">
        <v>2139</v>
      </c>
      <c r="AW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  <c r="BH1939" s="4"/>
      <c r="BI1939" s="4"/>
      <c r="BJ1939" s="4"/>
      <c r="BK1939" s="4"/>
      <c r="BL1939" s="4" t="b">
        <v>0</v>
      </c>
      <c r="BM1939" s="4"/>
      <c r="BN1939" s="4"/>
      <c r="BO1939" s="4"/>
      <c r="BP1939" s="4"/>
      <c r="BQ1939" s="4"/>
      <c r="BR1939" s="4"/>
      <c r="BS1939" s="4"/>
      <c r="BT1939" s="4"/>
      <c r="BU1939" s="4"/>
      <c r="BV1939" s="4"/>
      <c r="BW1939" s="4"/>
    </row>
    <row r="1940" spans="1:75" ht="15.01" customHeight="1">
      <c r="A1940" s="4" t="s">
        <v>209</v>
      </c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 t="s">
        <v>200</v>
      </c>
      <c r="Q1940" s="4"/>
      <c r="R1940" s="4"/>
      <c r="S1940" s="4"/>
      <c r="T1940" s="4"/>
      <c r="U1940" s="4"/>
      <c r="V1940" s="4"/>
      <c r="W1940" s="4"/>
      <c r="X1940" s="4" t="s">
        <v>201</v>
      </c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4"/>
      <c r="AV1940" s="4" t="s">
        <v>2140</v>
      </c>
      <c r="AW1940" s="4"/>
      <c r="AX1940" s="4"/>
      <c r="AY1940" s="4"/>
      <c r="AZ1940" s="4"/>
      <c r="BA1940" s="4"/>
      <c r="BB1940" s="4"/>
      <c r="BC1940" s="4"/>
      <c r="BD1940" s="4"/>
      <c r="BE1940" s="4"/>
      <c r="BF1940" s="4"/>
      <c r="BG1940" s="4"/>
      <c r="BH1940" s="4"/>
      <c r="BI1940" s="4"/>
      <c r="BJ1940" s="4"/>
      <c r="BK1940" s="4"/>
      <c r="BL1940" s="4" t="b">
        <v>0</v>
      </c>
      <c r="BM1940" s="4"/>
      <c r="BN1940" s="4"/>
      <c r="BO1940" s="4"/>
      <c r="BP1940" s="4"/>
      <c r="BQ1940" s="4"/>
      <c r="BR1940" s="4"/>
      <c r="BS1940" s="4"/>
      <c r="BT1940" s="4"/>
      <c r="BU1940" s="4"/>
      <c r="BV1940" s="4"/>
      <c r="BW1940" s="4"/>
    </row>
    <row r="1941" spans="1:75" ht="15.01" customHeight="1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 t="s">
        <v>200</v>
      </c>
      <c r="Q1941" s="4"/>
      <c r="R1941" s="4">
        <v>3.1</v>
      </c>
      <c r="S1941" s="4">
        <v>5.8</v>
      </c>
      <c r="T1941" s="4"/>
      <c r="U1941" s="4"/>
      <c r="V1941" s="4"/>
      <c r="W1941" s="4"/>
      <c r="X1941" s="4" t="s">
        <v>201</v>
      </c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4"/>
      <c r="AV1941" s="4" t="s">
        <v>2141</v>
      </c>
      <c r="AW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  <c r="BH1941" s="4"/>
      <c r="BI1941" s="4"/>
      <c r="BJ1941" s="4"/>
      <c r="BK1941" s="4"/>
      <c r="BL1941" s="4" t="b">
        <v>0</v>
      </c>
      <c r="BM1941" s="4"/>
      <c r="BN1941" s="4"/>
      <c r="BO1941" s="4"/>
      <c r="BP1941" s="4"/>
      <c r="BQ1941" s="4"/>
      <c r="BR1941" s="4"/>
      <c r="BS1941" s="4"/>
      <c r="BT1941" s="4"/>
      <c r="BU1941" s="4"/>
      <c r="BV1941" s="4"/>
      <c r="BW1941" s="4"/>
    </row>
    <row r="1942" spans="1:75" ht="15.01" customHeight="1">
      <c r="A1942" s="4"/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 t="s">
        <v>200</v>
      </c>
      <c r="Q1942" s="4"/>
      <c r="R1942" s="4">
        <v>-11</v>
      </c>
      <c r="S1942" s="4">
        <v>6.5</v>
      </c>
      <c r="T1942" s="4"/>
      <c r="U1942" s="4"/>
      <c r="V1942" s="4"/>
      <c r="W1942" s="4"/>
      <c r="X1942" s="4" t="s">
        <v>201</v>
      </c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4"/>
      <c r="AV1942" s="4" t="s">
        <v>2142</v>
      </c>
      <c r="AW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  <c r="BH1942" s="4"/>
      <c r="BI1942" s="4"/>
      <c r="BJ1942" s="4"/>
      <c r="BK1942" s="4"/>
      <c r="BL1942" s="4" t="b">
        <v>0</v>
      </c>
      <c r="BM1942" s="4"/>
      <c r="BN1942" s="4"/>
      <c r="BO1942" s="4"/>
      <c r="BP1942" s="4"/>
      <c r="BQ1942" s="4"/>
      <c r="BR1942" s="4"/>
      <c r="BS1942" s="4"/>
      <c r="BT1942" s="4"/>
      <c r="BU1942" s="4"/>
      <c r="BV1942" s="4"/>
      <c r="BW1942" s="4"/>
    </row>
    <row r="1943" spans="1:75" ht="15.01" customHeight="1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 t="s">
        <v>200</v>
      </c>
      <c r="Q1943" s="4"/>
      <c r="R1943" s="4">
        <v>-1.4</v>
      </c>
      <c r="S1943" s="4">
        <v>5.8</v>
      </c>
      <c r="T1943" s="4"/>
      <c r="U1943" s="4"/>
      <c r="V1943" s="4"/>
      <c r="W1943" s="4"/>
      <c r="X1943" s="4" t="s">
        <v>201</v>
      </c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/>
      <c r="AS1943" s="4"/>
      <c r="AT1943" s="4"/>
      <c r="AU1943" s="4"/>
      <c r="AV1943" s="4" t="s">
        <v>2143</v>
      </c>
      <c r="AW1943" s="4"/>
      <c r="AX1943" s="4"/>
      <c r="AY1943" s="4"/>
      <c r="AZ1943" s="4"/>
      <c r="BA1943" s="4"/>
      <c r="BB1943" s="4"/>
      <c r="BC1943" s="4"/>
      <c r="BD1943" s="4"/>
      <c r="BE1943" s="4"/>
      <c r="BF1943" s="4"/>
      <c r="BG1943" s="4"/>
      <c r="BH1943" s="4"/>
      <c r="BI1943" s="4"/>
      <c r="BJ1943" s="4"/>
      <c r="BK1943" s="4"/>
      <c r="BL1943" s="4" t="b">
        <v>0</v>
      </c>
      <c r="BM1943" s="4"/>
      <c r="BN1943" s="4"/>
      <c r="BO1943" s="4"/>
      <c r="BP1943" s="4"/>
      <c r="BQ1943" s="4"/>
      <c r="BR1943" s="4"/>
      <c r="BS1943" s="4"/>
      <c r="BT1943" s="4"/>
      <c r="BU1943" s="4"/>
      <c r="BV1943" s="4"/>
      <c r="BW1943" s="4"/>
    </row>
    <row r="1944" spans="1:75" ht="15.01" customHeight="1">
      <c r="A1944" s="4" t="s">
        <v>209</v>
      </c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 t="s">
        <v>200</v>
      </c>
      <c r="Q1944" s="4"/>
      <c r="R1944" s="4"/>
      <c r="S1944" s="4"/>
      <c r="T1944" s="4"/>
      <c r="U1944" s="4"/>
      <c r="V1944" s="4"/>
      <c r="W1944" s="4"/>
      <c r="X1944" s="4" t="s">
        <v>201</v>
      </c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4"/>
      <c r="AV1944" s="4" t="s">
        <v>2144</v>
      </c>
      <c r="AW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  <c r="BH1944" s="4"/>
      <c r="BI1944" s="4"/>
      <c r="BJ1944" s="4"/>
      <c r="BK1944" s="4"/>
      <c r="BL1944" s="4" t="b">
        <v>0</v>
      </c>
      <c r="BM1944" s="4"/>
      <c r="BN1944" s="4"/>
      <c r="BO1944" s="4"/>
      <c r="BP1944" s="4"/>
      <c r="BQ1944" s="4"/>
      <c r="BR1944" s="4"/>
      <c r="BS1944" s="4"/>
      <c r="BT1944" s="4"/>
      <c r="BU1944" s="4"/>
      <c r="BV1944" s="4"/>
      <c r="BW1944" s="4"/>
    </row>
    <row r="1945" spans="1:75" ht="15.01" customHeight="1">
      <c r="A1945" s="4" t="s">
        <v>209</v>
      </c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 t="s">
        <v>200</v>
      </c>
      <c r="Q1945" s="4"/>
      <c r="R1945" s="4"/>
      <c r="S1945" s="4"/>
      <c r="T1945" s="4"/>
      <c r="U1945" s="4"/>
      <c r="V1945" s="4"/>
      <c r="W1945" s="4"/>
      <c r="X1945" s="4" t="s">
        <v>201</v>
      </c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4"/>
      <c r="AV1945" s="4" t="s">
        <v>2145</v>
      </c>
      <c r="AW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  <c r="BH1945" s="4"/>
      <c r="BI1945" s="4"/>
      <c r="BJ1945" s="4"/>
      <c r="BK1945" s="4"/>
      <c r="BL1945" s="4" t="b">
        <v>0</v>
      </c>
      <c r="BM1945" s="4"/>
      <c r="BN1945" s="4"/>
      <c r="BO1945" s="4"/>
      <c r="BP1945" s="4"/>
      <c r="BQ1945" s="4"/>
      <c r="BR1945" s="4"/>
      <c r="BS1945" s="4"/>
      <c r="BT1945" s="4"/>
      <c r="BU1945" s="4"/>
      <c r="BV1945" s="4"/>
      <c r="BW1945" s="4"/>
    </row>
    <row r="1946" spans="1:75" ht="15.01" customHeight="1">
      <c r="A1946" s="4"/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 t="s">
        <v>200</v>
      </c>
      <c r="Q1946" s="4"/>
      <c r="R1946" s="4">
        <v>3.7</v>
      </c>
      <c r="S1946" s="4">
        <v>4.1</v>
      </c>
      <c r="T1946" s="4"/>
      <c r="U1946" s="4"/>
      <c r="V1946" s="4"/>
      <c r="W1946" s="4"/>
      <c r="X1946" s="4" t="s">
        <v>201</v>
      </c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4"/>
      <c r="AV1946" s="4" t="s">
        <v>2146</v>
      </c>
      <c r="AW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  <c r="BH1946" s="4"/>
      <c r="BI1946" s="4"/>
      <c r="BJ1946" s="4"/>
      <c r="BK1946" s="4"/>
      <c r="BL1946" s="4" t="b">
        <v>0</v>
      </c>
      <c r="BM1946" s="4"/>
      <c r="BN1946" s="4"/>
      <c r="BO1946" s="4"/>
      <c r="BP1946" s="4"/>
      <c r="BQ1946" s="4"/>
      <c r="BR1946" s="4"/>
      <c r="BS1946" s="4"/>
      <c r="BT1946" s="4"/>
      <c r="BU1946" s="4"/>
      <c r="BV1946" s="4"/>
      <c r="BW1946" s="4"/>
    </row>
    <row r="1947" spans="1:75" ht="15.01" customHeight="1">
      <c r="A1947" s="4" t="s">
        <v>209</v>
      </c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 t="s">
        <v>200</v>
      </c>
      <c r="Q1947" s="4"/>
      <c r="R1947" s="4"/>
      <c r="S1947" s="4"/>
      <c r="T1947" s="4"/>
      <c r="U1947" s="4"/>
      <c r="V1947" s="4"/>
      <c r="W1947" s="4"/>
      <c r="X1947" s="4" t="s">
        <v>201</v>
      </c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4"/>
      <c r="AU1947" s="4"/>
      <c r="AV1947" s="4" t="s">
        <v>2147</v>
      </c>
      <c r="AW1947" s="4"/>
      <c r="AX1947" s="4"/>
      <c r="AY1947" s="4"/>
      <c r="AZ1947" s="4"/>
      <c r="BA1947" s="4"/>
      <c r="BB1947" s="4"/>
      <c r="BC1947" s="4"/>
      <c r="BD1947" s="4"/>
      <c r="BE1947" s="4"/>
      <c r="BF1947" s="4"/>
      <c r="BG1947" s="4"/>
      <c r="BH1947" s="4"/>
      <c r="BI1947" s="4"/>
      <c r="BJ1947" s="4"/>
      <c r="BK1947" s="4"/>
      <c r="BL1947" s="4" t="b">
        <v>0</v>
      </c>
      <c r="BM1947" s="4"/>
      <c r="BN1947" s="4"/>
      <c r="BO1947" s="4"/>
      <c r="BP1947" s="4"/>
      <c r="BQ1947" s="4"/>
      <c r="BR1947" s="4"/>
      <c r="BS1947" s="4"/>
      <c r="BT1947" s="4"/>
      <c r="BU1947" s="4"/>
      <c r="BV1947" s="4"/>
      <c r="BW1947" s="4"/>
    </row>
    <row r="1948" spans="1:75" ht="15.01" customHeight="1">
      <c r="A1948" s="4" t="s">
        <v>209</v>
      </c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 t="s">
        <v>200</v>
      </c>
      <c r="Q1948" s="4"/>
      <c r="R1948" s="4"/>
      <c r="S1948" s="4"/>
      <c r="T1948" s="4"/>
      <c r="U1948" s="4"/>
      <c r="V1948" s="4"/>
      <c r="W1948" s="4"/>
      <c r="X1948" s="4" t="s">
        <v>201</v>
      </c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4"/>
      <c r="AV1948" s="4" t="s">
        <v>2148</v>
      </c>
      <c r="AW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  <c r="BH1948" s="4"/>
      <c r="BI1948" s="4"/>
      <c r="BJ1948" s="4"/>
      <c r="BK1948" s="4"/>
      <c r="BL1948" s="4" t="b">
        <v>0</v>
      </c>
      <c r="BM1948" s="4"/>
      <c r="BN1948" s="4"/>
      <c r="BO1948" s="4"/>
      <c r="BP1948" s="4"/>
      <c r="BQ1948" s="4"/>
      <c r="BR1948" s="4"/>
      <c r="BS1948" s="4"/>
      <c r="BT1948" s="4"/>
      <c r="BU1948" s="4"/>
      <c r="BV1948" s="4"/>
      <c r="BW1948" s="4"/>
    </row>
    <row r="1949" spans="1:75" ht="15.01" customHeight="1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 t="s">
        <v>200</v>
      </c>
      <c r="Q1949" s="4"/>
      <c r="R1949" s="4">
        <v>-14.4</v>
      </c>
      <c r="S1949" s="4">
        <v>3.4</v>
      </c>
      <c r="T1949" s="4"/>
      <c r="U1949" s="4"/>
      <c r="V1949" s="4"/>
      <c r="W1949" s="4"/>
      <c r="X1949" s="4" t="s">
        <v>201</v>
      </c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 t="s">
        <v>2149</v>
      </c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  <c r="BH1949" s="4"/>
      <c r="BI1949" s="4"/>
      <c r="BJ1949" s="4"/>
      <c r="BK1949" s="4"/>
      <c r="BL1949" s="4" t="b">
        <v>0</v>
      </c>
      <c r="BM1949" s="4"/>
      <c r="BN1949" s="4"/>
      <c r="BO1949" s="4"/>
      <c r="BP1949" s="4"/>
      <c r="BQ1949" s="4"/>
      <c r="BR1949" s="4"/>
      <c r="BS1949" s="4"/>
      <c r="BT1949" s="4"/>
      <c r="BU1949" s="4"/>
      <c r="BV1949" s="4"/>
      <c r="BW1949" s="4"/>
    </row>
    <row r="1950" spans="1:75" ht="15.01" customHeight="1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 t="s">
        <v>200</v>
      </c>
      <c r="Q1950" s="4"/>
      <c r="R1950" s="4">
        <v>-115.2</v>
      </c>
      <c r="S1950" s="4">
        <v>12</v>
      </c>
      <c r="T1950" s="4"/>
      <c r="U1950" s="4"/>
      <c r="V1950" s="4"/>
      <c r="W1950" s="4"/>
      <c r="X1950" s="4" t="s">
        <v>201</v>
      </c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4"/>
      <c r="AU1950" s="4"/>
      <c r="AV1950" s="4" t="s">
        <v>2150</v>
      </c>
      <c r="AW1950" s="4"/>
      <c r="AX1950" s="4"/>
      <c r="AY1950" s="4"/>
      <c r="AZ1950" s="4"/>
      <c r="BA1950" s="4"/>
      <c r="BB1950" s="4"/>
      <c r="BC1950" s="4"/>
      <c r="BD1950" s="4"/>
      <c r="BE1950" s="4"/>
      <c r="BF1950" s="4"/>
      <c r="BG1950" s="4"/>
      <c r="BH1950" s="4"/>
      <c r="BI1950" s="4"/>
      <c r="BJ1950" s="4"/>
      <c r="BK1950" s="4"/>
      <c r="BL1950" s="4" t="b">
        <v>0</v>
      </c>
      <c r="BM1950" s="4"/>
      <c r="BN1950" s="4"/>
      <c r="BO1950" s="4"/>
      <c r="BP1950" s="4"/>
      <c r="BQ1950" s="4"/>
      <c r="BR1950" s="4"/>
      <c r="BS1950" s="4"/>
      <c r="BT1950" s="4"/>
      <c r="BU1950" s="4"/>
      <c r="BV1950" s="4"/>
      <c r="BW1950" s="4"/>
    </row>
    <row r="1951" spans="1:75" ht="15.01" customHeight="1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 t="s">
        <v>200</v>
      </c>
      <c r="Q1951" s="4"/>
      <c r="R1951" s="4">
        <v>19.8</v>
      </c>
      <c r="S1951" s="4">
        <v>9.4</v>
      </c>
      <c r="T1951" s="4"/>
      <c r="U1951" s="4"/>
      <c r="V1951" s="4"/>
      <c r="W1951" s="4"/>
      <c r="X1951" s="4" t="s">
        <v>201</v>
      </c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4"/>
      <c r="AV1951" s="4" t="s">
        <v>2151</v>
      </c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  <c r="BH1951" s="4"/>
      <c r="BI1951" s="4"/>
      <c r="BJ1951" s="4"/>
      <c r="BK1951" s="4"/>
      <c r="BL1951" s="4" t="b">
        <v>0</v>
      </c>
      <c r="BM1951" s="4"/>
      <c r="BN1951" s="4"/>
      <c r="BO1951" s="4"/>
      <c r="BP1951" s="4"/>
      <c r="BQ1951" s="4"/>
      <c r="BR1951" s="4"/>
      <c r="BS1951" s="4"/>
      <c r="BT1951" s="4"/>
      <c r="BU1951" s="4"/>
      <c r="BV1951" s="4"/>
      <c r="BW1951" s="4"/>
    </row>
    <row r="1952" spans="1:75" ht="15.01" customHeight="1">
      <c r="A1952" s="4"/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 t="s">
        <v>200</v>
      </c>
      <c r="Q1952" s="4"/>
      <c r="R1952" s="4">
        <v>-15.2</v>
      </c>
      <c r="S1952" s="4">
        <v>5.8</v>
      </c>
      <c r="T1952" s="4"/>
      <c r="U1952" s="4"/>
      <c r="V1952" s="4"/>
      <c r="W1952" s="4"/>
      <c r="X1952" s="4" t="s">
        <v>201</v>
      </c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4"/>
      <c r="AU1952" s="4"/>
      <c r="AV1952" s="4" t="s">
        <v>2152</v>
      </c>
      <c r="AW1952" s="4"/>
      <c r="AX1952" s="4"/>
      <c r="AY1952" s="4"/>
      <c r="AZ1952" s="4"/>
      <c r="BA1952" s="4"/>
      <c r="BB1952" s="4"/>
      <c r="BC1952" s="4"/>
      <c r="BD1952" s="4"/>
      <c r="BE1952" s="4"/>
      <c r="BF1952" s="4"/>
      <c r="BG1952" s="4"/>
      <c r="BH1952" s="4"/>
      <c r="BI1952" s="4"/>
      <c r="BJ1952" s="4"/>
      <c r="BK1952" s="4"/>
      <c r="BL1952" s="4" t="b">
        <v>0</v>
      </c>
      <c r="BM1952" s="4"/>
      <c r="BN1952" s="4"/>
      <c r="BO1952" s="4"/>
      <c r="BP1952" s="4"/>
      <c r="BQ1952" s="4"/>
      <c r="BR1952" s="4"/>
      <c r="BS1952" s="4"/>
      <c r="BT1952" s="4"/>
      <c r="BU1952" s="4"/>
      <c r="BV1952" s="4"/>
      <c r="BW1952" s="4"/>
    </row>
    <row r="1953" spans="1:75" ht="15.01" customHeight="1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 t="s">
        <v>200</v>
      </c>
      <c r="Q1953" s="4"/>
      <c r="R1953" s="4">
        <v>4.2</v>
      </c>
      <c r="S1953" s="4">
        <v>17.2</v>
      </c>
      <c r="T1953" s="4"/>
      <c r="U1953" s="4"/>
      <c r="V1953" s="4"/>
      <c r="W1953" s="4"/>
      <c r="X1953" s="4" t="s">
        <v>201</v>
      </c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4"/>
      <c r="AV1953" s="4" t="s">
        <v>2153</v>
      </c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  <c r="BH1953" s="4"/>
      <c r="BI1953" s="4"/>
      <c r="BJ1953" s="4"/>
      <c r="BK1953" s="4"/>
      <c r="BL1953" s="4" t="b">
        <v>0</v>
      </c>
      <c r="BM1953" s="4"/>
      <c r="BN1953" s="4"/>
      <c r="BO1953" s="4"/>
      <c r="BP1953" s="4"/>
      <c r="BQ1953" s="4"/>
      <c r="BR1953" s="4"/>
      <c r="BS1953" s="4"/>
      <c r="BT1953" s="4"/>
      <c r="BU1953" s="4"/>
      <c r="BV1953" s="4"/>
      <c r="BW1953" s="4"/>
    </row>
    <row r="1954" spans="1:75" ht="15.01" customHeight="1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 t="s">
        <v>200</v>
      </c>
      <c r="Q1954" s="4"/>
      <c r="R1954" s="4">
        <v>14.7</v>
      </c>
      <c r="S1954" s="4">
        <v>4.6</v>
      </c>
      <c r="T1954" s="4"/>
      <c r="U1954" s="4"/>
      <c r="V1954" s="4"/>
      <c r="W1954" s="4"/>
      <c r="X1954" s="4" t="s">
        <v>201</v>
      </c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4"/>
      <c r="AV1954" s="4" t="s">
        <v>2154</v>
      </c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  <c r="BH1954" s="4"/>
      <c r="BI1954" s="4"/>
      <c r="BJ1954" s="4"/>
      <c r="BK1954" s="4"/>
      <c r="BL1954" s="4" t="b">
        <v>0</v>
      </c>
      <c r="BM1954" s="4"/>
      <c r="BN1954" s="4"/>
      <c r="BO1954" s="4"/>
      <c r="BP1954" s="4"/>
      <c r="BQ1954" s="4"/>
      <c r="BR1954" s="4"/>
      <c r="BS1954" s="4"/>
      <c r="BT1954" s="4"/>
      <c r="BU1954" s="4"/>
      <c r="BV1954" s="4"/>
      <c r="BW1954" s="4"/>
    </row>
    <row r="1955" spans="1:75" ht="15.01" customHeight="1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 t="s">
        <v>200</v>
      </c>
      <c r="Q1955" s="4"/>
      <c r="R1955" s="4">
        <v>10.9</v>
      </c>
      <c r="S1955" s="4">
        <v>5.8</v>
      </c>
      <c r="T1955" s="4"/>
      <c r="U1955" s="4"/>
      <c r="V1955" s="4"/>
      <c r="W1955" s="4"/>
      <c r="X1955" s="4" t="s">
        <v>201</v>
      </c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4"/>
      <c r="AV1955" s="4" t="s">
        <v>2155</v>
      </c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  <c r="BH1955" s="4"/>
      <c r="BI1955" s="4"/>
      <c r="BJ1955" s="4"/>
      <c r="BK1955" s="4"/>
      <c r="BL1955" s="4" t="b">
        <v>0</v>
      </c>
      <c r="BM1955" s="4"/>
      <c r="BN1955" s="4"/>
      <c r="BO1955" s="4"/>
      <c r="BP1955" s="4"/>
      <c r="BQ1955" s="4"/>
      <c r="BR1955" s="4"/>
      <c r="BS1955" s="4"/>
      <c r="BT1955" s="4"/>
      <c r="BU1955" s="4"/>
      <c r="BV1955" s="4"/>
      <c r="BW1955" s="4"/>
    </row>
    <row r="1956" spans="1:75" ht="15.01" customHeight="1">
      <c r="A1956" s="4"/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 t="s">
        <v>200</v>
      </c>
      <c r="Q1956" s="4"/>
      <c r="R1956" s="4">
        <v>16.5</v>
      </c>
      <c r="S1956" s="4">
        <v>20.6</v>
      </c>
      <c r="T1956" s="4"/>
      <c r="U1956" s="4"/>
      <c r="V1956" s="4"/>
      <c r="W1956" s="4"/>
      <c r="X1956" s="4" t="s">
        <v>201</v>
      </c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4"/>
      <c r="AV1956" s="4" t="s">
        <v>2156</v>
      </c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  <c r="BH1956" s="4"/>
      <c r="BI1956" s="4"/>
      <c r="BJ1956" s="4"/>
      <c r="BK1956" s="4"/>
      <c r="BL1956" s="4" t="b">
        <v>0</v>
      </c>
      <c r="BM1956" s="4"/>
      <c r="BN1956" s="4"/>
      <c r="BO1956" s="4"/>
      <c r="BP1956" s="4"/>
      <c r="BQ1956" s="4"/>
      <c r="BR1956" s="4"/>
      <c r="BS1956" s="4"/>
      <c r="BT1956" s="4"/>
      <c r="BU1956" s="4"/>
      <c r="BV1956" s="4"/>
      <c r="BW1956" s="4"/>
    </row>
    <row r="1957" spans="1:75" ht="15.01" customHeight="1">
      <c r="A1957" s="4" t="s">
        <v>209</v>
      </c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 t="s">
        <v>200</v>
      </c>
      <c r="Q1957" s="4"/>
      <c r="R1957" s="4"/>
      <c r="S1957" s="4"/>
      <c r="T1957" s="4"/>
      <c r="U1957" s="4"/>
      <c r="V1957" s="4"/>
      <c r="W1957" s="4"/>
      <c r="X1957" s="4" t="s">
        <v>201</v>
      </c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4"/>
      <c r="AV1957" s="4" t="s">
        <v>2157</v>
      </c>
      <c r="AW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  <c r="BH1957" s="4"/>
      <c r="BI1957" s="4"/>
      <c r="BJ1957" s="4"/>
      <c r="BK1957" s="4"/>
      <c r="BL1957" s="4" t="b">
        <v>0</v>
      </c>
      <c r="BM1957" s="4"/>
      <c r="BN1957" s="4"/>
      <c r="BO1957" s="4"/>
      <c r="BP1957" s="4"/>
      <c r="BQ1957" s="4"/>
      <c r="BR1957" s="4"/>
      <c r="BS1957" s="4"/>
      <c r="BT1957" s="4"/>
      <c r="BU1957" s="4"/>
      <c r="BV1957" s="4"/>
      <c r="BW1957" s="4"/>
    </row>
    <row r="1958" spans="1:75" ht="15.01" customHeight="1">
      <c r="A1958" s="4" t="s">
        <v>209</v>
      </c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 t="s">
        <v>200</v>
      </c>
      <c r="Q1958" s="4"/>
      <c r="R1958" s="4"/>
      <c r="S1958" s="4"/>
      <c r="T1958" s="4"/>
      <c r="U1958" s="4"/>
      <c r="V1958" s="4"/>
      <c r="W1958" s="4"/>
      <c r="X1958" s="4" t="s">
        <v>201</v>
      </c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  <c r="AT1958" s="4"/>
      <c r="AU1958" s="4"/>
      <c r="AV1958" s="4" t="s">
        <v>2158</v>
      </c>
      <c r="AW1958" s="4"/>
      <c r="AX1958" s="4"/>
      <c r="AY1958" s="4"/>
      <c r="AZ1958" s="4"/>
      <c r="BA1958" s="4"/>
      <c r="BB1958" s="4"/>
      <c r="BC1958" s="4"/>
      <c r="BD1958" s="4"/>
      <c r="BE1958" s="4"/>
      <c r="BF1958" s="4"/>
      <c r="BG1958" s="4"/>
      <c r="BH1958" s="4"/>
      <c r="BI1958" s="4"/>
      <c r="BJ1958" s="4"/>
      <c r="BK1958" s="4"/>
      <c r="BL1958" s="4" t="b">
        <v>0</v>
      </c>
      <c r="BM1958" s="4"/>
      <c r="BN1958" s="4"/>
      <c r="BO1958" s="4"/>
      <c r="BP1958" s="4"/>
      <c r="BQ1958" s="4"/>
      <c r="BR1958" s="4"/>
      <c r="BS1958" s="4"/>
      <c r="BT1958" s="4"/>
      <c r="BU1958" s="4"/>
      <c r="BV1958" s="4"/>
      <c r="BW1958" s="4"/>
    </row>
    <row r="1959" spans="1:75" ht="15.01" customHeight="1">
      <c r="A1959" s="4" t="s">
        <v>209</v>
      </c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 t="s">
        <v>200</v>
      </c>
      <c r="Q1959" s="4"/>
      <c r="R1959" s="4"/>
      <c r="S1959" s="4"/>
      <c r="T1959" s="4"/>
      <c r="U1959" s="4"/>
      <c r="V1959" s="4"/>
      <c r="W1959" s="4"/>
      <c r="X1959" s="4" t="s">
        <v>201</v>
      </c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4"/>
      <c r="AV1959" s="4" t="s">
        <v>2159</v>
      </c>
      <c r="AW1959" s="4"/>
      <c r="AX1959" s="4"/>
      <c r="AY1959" s="4"/>
      <c r="AZ1959" s="4"/>
      <c r="BA1959" s="4"/>
      <c r="BB1959" s="4"/>
      <c r="BC1959" s="4"/>
      <c r="BD1959" s="4"/>
      <c r="BE1959" s="4"/>
      <c r="BF1959" s="4"/>
      <c r="BG1959" s="4"/>
      <c r="BH1959" s="4"/>
      <c r="BI1959" s="4"/>
      <c r="BJ1959" s="4"/>
      <c r="BK1959" s="4"/>
      <c r="BL1959" s="4" t="b">
        <v>0</v>
      </c>
      <c r="BM1959" s="4"/>
      <c r="BN1959" s="4"/>
      <c r="BO1959" s="4"/>
      <c r="BP1959" s="4"/>
      <c r="BQ1959" s="4"/>
      <c r="BR1959" s="4"/>
      <c r="BS1959" s="4"/>
      <c r="BT1959" s="4"/>
      <c r="BU1959" s="4"/>
      <c r="BV1959" s="4"/>
      <c r="BW1959" s="4"/>
    </row>
    <row r="1960" spans="1:75" ht="15.01" customHeight="1">
      <c r="A1960" s="4"/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 t="s">
        <v>200</v>
      </c>
      <c r="Q1960" s="4"/>
      <c r="R1960" s="4">
        <v>2.6</v>
      </c>
      <c r="S1960" s="4">
        <v>30</v>
      </c>
      <c r="T1960" s="4"/>
      <c r="U1960" s="4"/>
      <c r="V1960" s="4"/>
      <c r="W1960" s="4"/>
      <c r="X1960" s="4" t="s">
        <v>201</v>
      </c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4"/>
      <c r="AU1960" s="4"/>
      <c r="AV1960" s="4" t="s">
        <v>2160</v>
      </c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  <c r="BH1960" s="4"/>
      <c r="BI1960" s="4"/>
      <c r="BJ1960" s="4"/>
      <c r="BK1960" s="4"/>
      <c r="BL1960" s="4" t="b">
        <v>0</v>
      </c>
      <c r="BM1960" s="4"/>
      <c r="BN1960" s="4"/>
      <c r="BO1960" s="4"/>
      <c r="BP1960" s="4"/>
      <c r="BQ1960" s="4"/>
      <c r="BR1960" s="4"/>
      <c r="BS1960" s="4"/>
      <c r="BT1960" s="4"/>
      <c r="BU1960" s="4"/>
      <c r="BV1960" s="4"/>
      <c r="BW1960" s="4"/>
    </row>
    <row r="1961" spans="1:75" ht="15.01" customHeight="1">
      <c r="A1961" s="4" t="s">
        <v>209</v>
      </c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 t="s">
        <v>200</v>
      </c>
      <c r="Q1961" s="4"/>
      <c r="R1961" s="4"/>
      <c r="S1961" s="4"/>
      <c r="T1961" s="4"/>
      <c r="U1961" s="4"/>
      <c r="V1961" s="4"/>
      <c r="W1961" s="4"/>
      <c r="X1961" s="4" t="s">
        <v>201</v>
      </c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4"/>
      <c r="AU1961" s="4"/>
      <c r="AV1961" s="4" t="s">
        <v>2161</v>
      </c>
      <c r="AW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  <c r="BH1961" s="4"/>
      <c r="BI1961" s="4"/>
      <c r="BJ1961" s="4"/>
      <c r="BK1961" s="4"/>
      <c r="BL1961" s="4" t="b">
        <v>0</v>
      </c>
      <c r="BM1961" s="4"/>
      <c r="BN1961" s="4"/>
      <c r="BO1961" s="4"/>
      <c r="BP1961" s="4"/>
      <c r="BQ1961" s="4"/>
      <c r="BR1961" s="4"/>
      <c r="BS1961" s="4"/>
      <c r="BT1961" s="4"/>
      <c r="BU1961" s="4"/>
      <c r="BV1961" s="4"/>
      <c r="BW1961" s="4"/>
    </row>
    <row r="1962" spans="1:75" ht="15.01" customHeight="1">
      <c r="A1962" s="4"/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 t="s">
        <v>200</v>
      </c>
      <c r="Q1962" s="4"/>
      <c r="R1962" s="4">
        <v>-307.2</v>
      </c>
      <c r="S1962" s="4">
        <v>32.6</v>
      </c>
      <c r="T1962" s="4"/>
      <c r="U1962" s="4"/>
      <c r="V1962" s="4"/>
      <c r="W1962" s="4"/>
      <c r="X1962" s="4" t="s">
        <v>201</v>
      </c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4"/>
      <c r="AV1962" s="4" t="s">
        <v>2162</v>
      </c>
      <c r="AW1962" s="4"/>
      <c r="AX1962" s="4"/>
      <c r="AY1962" s="4"/>
      <c r="AZ1962" s="4"/>
      <c r="BA1962" s="4"/>
      <c r="BB1962" s="4"/>
      <c r="BC1962" s="4"/>
      <c r="BD1962" s="4"/>
      <c r="BE1962" s="4"/>
      <c r="BF1962" s="4"/>
      <c r="BG1962" s="4"/>
      <c r="BH1962" s="4"/>
      <c r="BI1962" s="4"/>
      <c r="BJ1962" s="4"/>
      <c r="BK1962" s="4"/>
      <c r="BL1962" s="4" t="b">
        <v>0</v>
      </c>
      <c r="BM1962" s="4"/>
      <c r="BN1962" s="4"/>
      <c r="BO1962" s="4"/>
      <c r="BP1962" s="4"/>
      <c r="BQ1962" s="4"/>
      <c r="BR1962" s="4"/>
      <c r="BS1962" s="4"/>
      <c r="BT1962" s="4"/>
      <c r="BU1962" s="4"/>
      <c r="BV1962" s="4"/>
      <c r="BW1962" s="4"/>
    </row>
    <row r="1963" spans="1:75" ht="15.01" customHeight="1">
      <c r="A1963" s="4" t="s">
        <v>209</v>
      </c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 t="s">
        <v>200</v>
      </c>
      <c r="Q1963" s="4"/>
      <c r="R1963" s="4"/>
      <c r="S1963" s="4"/>
      <c r="T1963" s="4"/>
      <c r="U1963" s="4"/>
      <c r="V1963" s="4"/>
      <c r="W1963" s="4"/>
      <c r="X1963" s="4" t="s">
        <v>201</v>
      </c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4"/>
      <c r="AU1963" s="4"/>
      <c r="AV1963" s="4" t="s">
        <v>2163</v>
      </c>
      <c r="AW1963" s="4"/>
      <c r="AX1963" s="4"/>
      <c r="AY1963" s="4"/>
      <c r="AZ1963" s="4"/>
      <c r="BA1963" s="4"/>
      <c r="BB1963" s="4"/>
      <c r="BC1963" s="4"/>
      <c r="BD1963" s="4"/>
      <c r="BE1963" s="4"/>
      <c r="BF1963" s="4"/>
      <c r="BG1963" s="4"/>
      <c r="BH1963" s="4"/>
      <c r="BI1963" s="4"/>
      <c r="BJ1963" s="4"/>
      <c r="BK1963" s="4"/>
      <c r="BL1963" s="4" t="b">
        <v>0</v>
      </c>
      <c r="BM1963" s="4"/>
      <c r="BN1963" s="4"/>
      <c r="BO1963" s="4"/>
      <c r="BP1963" s="4"/>
      <c r="BQ1963" s="4"/>
      <c r="BR1963" s="4"/>
      <c r="BS1963" s="4"/>
      <c r="BT1963" s="4"/>
      <c r="BU1963" s="4"/>
      <c r="BV1963" s="4"/>
      <c r="BW1963" s="4"/>
    </row>
    <row r="1964" spans="1:75" ht="15.01" customHeight="1">
      <c r="A1964" s="4"/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 t="s">
        <v>200</v>
      </c>
      <c r="Q1964" s="4"/>
      <c r="R1964" s="4">
        <v>-1036.8</v>
      </c>
      <c r="S1964" s="4">
        <v>27</v>
      </c>
      <c r="T1964" s="4"/>
      <c r="U1964" s="4"/>
      <c r="V1964" s="4"/>
      <c r="W1964" s="4"/>
      <c r="X1964" s="4" t="s">
        <v>201</v>
      </c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4"/>
      <c r="AV1964" s="4" t="s">
        <v>2164</v>
      </c>
      <c r="AW1964" s="4"/>
      <c r="AX1964" s="4"/>
      <c r="AY1964" s="4"/>
      <c r="AZ1964" s="4"/>
      <c r="BA1964" s="4"/>
      <c r="BB1964" s="4"/>
      <c r="BC1964" s="4"/>
      <c r="BD1964" s="4"/>
      <c r="BE1964" s="4"/>
      <c r="BF1964" s="4"/>
      <c r="BG1964" s="4"/>
      <c r="BH1964" s="4"/>
      <c r="BI1964" s="4"/>
      <c r="BJ1964" s="4"/>
      <c r="BK1964" s="4"/>
      <c r="BL1964" s="4" t="b">
        <v>0</v>
      </c>
      <c r="BM1964" s="4"/>
      <c r="BN1964" s="4"/>
      <c r="BO1964" s="4"/>
      <c r="BP1964" s="4"/>
      <c r="BQ1964" s="4"/>
      <c r="BR1964" s="4"/>
      <c r="BS1964" s="4"/>
      <c r="BT1964" s="4"/>
      <c r="BU1964" s="4"/>
      <c r="BV1964" s="4"/>
      <c r="BW1964" s="4"/>
    </row>
    <row r="1965" spans="1:75" ht="15.01" customHeight="1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 t="s">
        <v>200</v>
      </c>
      <c r="Q1965" s="4"/>
      <c r="R1965" s="4">
        <v>8.6</v>
      </c>
      <c r="S1965" s="4">
        <v>28</v>
      </c>
      <c r="T1965" s="4"/>
      <c r="U1965" s="4"/>
      <c r="V1965" s="4"/>
      <c r="W1965" s="4"/>
      <c r="X1965" s="4" t="s">
        <v>201</v>
      </c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4"/>
      <c r="AV1965" s="4" t="s">
        <v>2165</v>
      </c>
      <c r="AW1965" s="4"/>
      <c r="AX1965" s="4"/>
      <c r="AY1965" s="4"/>
      <c r="AZ1965" s="4"/>
      <c r="BA1965" s="4"/>
      <c r="BB1965" s="4"/>
      <c r="BC1965" s="4"/>
      <c r="BD1965" s="4"/>
      <c r="BE1965" s="4"/>
      <c r="BF1965" s="4"/>
      <c r="BG1965" s="4"/>
      <c r="BH1965" s="4"/>
      <c r="BI1965" s="4"/>
      <c r="BJ1965" s="4"/>
      <c r="BK1965" s="4"/>
      <c r="BL1965" s="4" t="b">
        <v>0</v>
      </c>
      <c r="BM1965" s="4"/>
      <c r="BN1965" s="4"/>
      <c r="BO1965" s="4"/>
      <c r="BP1965" s="4"/>
      <c r="BQ1965" s="4"/>
      <c r="BR1965" s="4"/>
      <c r="BS1965" s="4"/>
      <c r="BT1965" s="4"/>
      <c r="BU1965" s="4"/>
      <c r="BV1965" s="4"/>
      <c r="BW1965" s="4"/>
    </row>
    <row r="1966" spans="1:75" ht="15.01" customHeight="1">
      <c r="A1966" s="4"/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 t="s">
        <v>200</v>
      </c>
      <c r="Q1966" s="4"/>
      <c r="R1966" s="4">
        <v>-351.8</v>
      </c>
      <c r="S1966" s="4">
        <v>43.8</v>
      </c>
      <c r="T1966" s="4"/>
      <c r="U1966" s="4"/>
      <c r="V1966" s="4"/>
      <c r="W1966" s="4"/>
      <c r="X1966" s="4" t="s">
        <v>201</v>
      </c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4"/>
      <c r="AV1966" s="4" t="s">
        <v>2166</v>
      </c>
      <c r="AW1966" s="4"/>
      <c r="AX1966" s="4"/>
      <c r="AY1966" s="4"/>
      <c r="AZ1966" s="4"/>
      <c r="BA1966" s="4"/>
      <c r="BB1966" s="4"/>
      <c r="BC1966" s="4"/>
      <c r="BD1966" s="4"/>
      <c r="BE1966" s="4"/>
      <c r="BF1966" s="4"/>
      <c r="BG1966" s="4"/>
      <c r="BH1966" s="4"/>
      <c r="BI1966" s="4"/>
      <c r="BJ1966" s="4"/>
      <c r="BK1966" s="4"/>
      <c r="BL1966" s="4" t="b">
        <v>0</v>
      </c>
      <c r="BM1966" s="4"/>
      <c r="BN1966" s="4"/>
      <c r="BO1966" s="4"/>
      <c r="BP1966" s="4"/>
      <c r="BQ1966" s="4"/>
      <c r="BR1966" s="4"/>
      <c r="BS1966" s="4"/>
      <c r="BT1966" s="4"/>
      <c r="BU1966" s="4"/>
      <c r="BV1966" s="4"/>
      <c r="BW1966" s="4"/>
    </row>
    <row r="1967" spans="1:75" ht="15.01" customHeight="1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 t="s">
        <v>200</v>
      </c>
      <c r="Q1967" s="4"/>
      <c r="R1967" s="4">
        <v>36.3</v>
      </c>
      <c r="S1967" s="4">
        <v>6</v>
      </c>
      <c r="T1967" s="4"/>
      <c r="U1967" s="4"/>
      <c r="V1967" s="4"/>
      <c r="W1967" s="4"/>
      <c r="X1967" s="4" t="s">
        <v>201</v>
      </c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4"/>
      <c r="AV1967" s="4" t="s">
        <v>2167</v>
      </c>
      <c r="AW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4"/>
      <c r="BH1967" s="4"/>
      <c r="BI1967" s="4"/>
      <c r="BJ1967" s="4"/>
      <c r="BK1967" s="4"/>
      <c r="BL1967" s="4" t="b">
        <v>0</v>
      </c>
      <c r="BM1967" s="4"/>
      <c r="BN1967" s="4"/>
      <c r="BO1967" s="4"/>
      <c r="BP1967" s="4"/>
      <c r="BQ1967" s="4"/>
      <c r="BR1967" s="4"/>
      <c r="BS1967" s="4"/>
      <c r="BT1967" s="4"/>
      <c r="BU1967" s="4"/>
      <c r="BV1967" s="4"/>
      <c r="BW1967" s="4"/>
    </row>
    <row r="1968" spans="1:75" ht="15.01" customHeight="1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 t="s">
        <v>200</v>
      </c>
      <c r="Q1968" s="4"/>
      <c r="R1968" s="4">
        <v>37.2</v>
      </c>
      <c r="S1968" s="4">
        <v>6</v>
      </c>
      <c r="T1968" s="4"/>
      <c r="U1968" s="4"/>
      <c r="V1968" s="4"/>
      <c r="W1968" s="4"/>
      <c r="X1968" s="4" t="s">
        <v>201</v>
      </c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4"/>
      <c r="AV1968" s="4" t="s">
        <v>2168</v>
      </c>
      <c r="AW1968" s="4"/>
      <c r="AX1968" s="4"/>
      <c r="AY1968" s="4"/>
      <c r="AZ1968" s="4"/>
      <c r="BA1968" s="4"/>
      <c r="BB1968" s="4"/>
      <c r="BC1968" s="4"/>
      <c r="BD1968" s="4"/>
      <c r="BE1968" s="4"/>
      <c r="BF1968" s="4"/>
      <c r="BG1968" s="4"/>
      <c r="BH1968" s="4"/>
      <c r="BI1968" s="4"/>
      <c r="BJ1968" s="4"/>
      <c r="BK1968" s="4"/>
      <c r="BL1968" s="4" t="b">
        <v>0</v>
      </c>
      <c r="BM1968" s="4"/>
      <c r="BN1968" s="4"/>
      <c r="BO1968" s="4"/>
      <c r="BP1968" s="4"/>
      <c r="BQ1968" s="4"/>
      <c r="BR1968" s="4"/>
      <c r="BS1968" s="4"/>
      <c r="BT1968" s="4"/>
      <c r="BU1968" s="4"/>
      <c r="BV1968" s="4"/>
      <c r="BW1968" s="4"/>
    </row>
    <row r="1969" spans="1:75" ht="15.01" customHeight="1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 t="s">
        <v>200</v>
      </c>
      <c r="Q1969" s="4"/>
      <c r="R1969" s="4">
        <v>-11.7</v>
      </c>
      <c r="S1969" s="4">
        <v>13.1</v>
      </c>
      <c r="T1969" s="4"/>
      <c r="U1969" s="4"/>
      <c r="V1969" s="4"/>
      <c r="W1969" s="4"/>
      <c r="X1969" s="4" t="s">
        <v>201</v>
      </c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4"/>
      <c r="AU1969" s="4"/>
      <c r="AV1969" s="4" t="s">
        <v>2169</v>
      </c>
      <c r="AW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  <c r="BH1969" s="4"/>
      <c r="BI1969" s="4"/>
      <c r="BJ1969" s="4"/>
      <c r="BK1969" s="4"/>
      <c r="BL1969" s="4" t="b">
        <v>0</v>
      </c>
      <c r="BM1969" s="4"/>
      <c r="BN1969" s="4"/>
      <c r="BO1969" s="4"/>
      <c r="BP1969" s="4"/>
      <c r="BQ1969" s="4"/>
      <c r="BR1969" s="4"/>
      <c r="BS1969" s="4"/>
      <c r="BT1969" s="4"/>
      <c r="BU1969" s="4"/>
      <c r="BV1969" s="4"/>
      <c r="BW1969" s="4"/>
    </row>
    <row r="1970" spans="1:75" ht="15.01" customHeight="1">
      <c r="A1970" s="4"/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 t="s">
        <v>200</v>
      </c>
      <c r="Q1970" s="4"/>
      <c r="R1970" s="4">
        <v>0</v>
      </c>
      <c r="S1970" s="4">
        <v>7.8</v>
      </c>
      <c r="T1970" s="4"/>
      <c r="U1970" s="4"/>
      <c r="V1970" s="4"/>
      <c r="W1970" s="4"/>
      <c r="X1970" s="4" t="s">
        <v>201</v>
      </c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4"/>
      <c r="AV1970" s="4" t="s">
        <v>2170</v>
      </c>
      <c r="AW1970" s="4"/>
      <c r="AX1970" s="4"/>
      <c r="AY1970" s="4"/>
      <c r="AZ1970" s="4"/>
      <c r="BA1970" s="4"/>
      <c r="BB1970" s="4"/>
      <c r="BC1970" s="4"/>
      <c r="BD1970" s="4"/>
      <c r="BE1970" s="4"/>
      <c r="BF1970" s="4"/>
      <c r="BG1970" s="4"/>
      <c r="BH1970" s="4"/>
      <c r="BI1970" s="4"/>
      <c r="BJ1970" s="4"/>
      <c r="BK1970" s="4"/>
      <c r="BL1970" s="4" t="b">
        <v>0</v>
      </c>
      <c r="BM1970" s="4"/>
      <c r="BN1970" s="4"/>
      <c r="BO1970" s="4"/>
      <c r="BP1970" s="4"/>
      <c r="BQ1970" s="4"/>
      <c r="BR1970" s="4"/>
      <c r="BS1970" s="4"/>
      <c r="BT1970" s="4"/>
      <c r="BU1970" s="4"/>
      <c r="BV1970" s="4"/>
      <c r="BW1970" s="4"/>
    </row>
    <row r="1971" spans="1:75" ht="15.01" customHeight="1">
      <c r="A1971" s="4" t="s">
        <v>209</v>
      </c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 t="s">
        <v>200</v>
      </c>
      <c r="Q1971" s="4"/>
      <c r="R1971" s="4"/>
      <c r="S1971" s="4"/>
      <c r="T1971" s="4"/>
      <c r="U1971" s="4"/>
      <c r="V1971" s="4"/>
      <c r="W1971" s="4"/>
      <c r="X1971" s="4" t="s">
        <v>201</v>
      </c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4"/>
      <c r="AU1971" s="4"/>
      <c r="AV1971" s="4" t="s">
        <v>2171</v>
      </c>
      <c r="AW1971" s="4"/>
      <c r="AX1971" s="4"/>
      <c r="AY1971" s="4"/>
      <c r="AZ1971" s="4"/>
      <c r="BA1971" s="4"/>
      <c r="BB1971" s="4"/>
      <c r="BC1971" s="4"/>
      <c r="BD1971" s="4"/>
      <c r="BE1971" s="4"/>
      <c r="BF1971" s="4"/>
      <c r="BG1971" s="4"/>
      <c r="BH1971" s="4"/>
      <c r="BI1971" s="4"/>
      <c r="BJ1971" s="4"/>
      <c r="BK1971" s="4"/>
      <c r="BL1971" s="4" t="b">
        <v>0</v>
      </c>
      <c r="BM1971" s="4"/>
      <c r="BN1971" s="4"/>
      <c r="BO1971" s="4"/>
      <c r="BP1971" s="4"/>
      <c r="BQ1971" s="4"/>
      <c r="BR1971" s="4"/>
      <c r="BS1971" s="4"/>
      <c r="BT1971" s="4"/>
      <c r="BU1971" s="4"/>
      <c r="BV1971" s="4"/>
      <c r="BW1971" s="4"/>
    </row>
    <row r="1972" spans="1:75" ht="15.01" customHeight="1">
      <c r="A1972" s="4" t="s">
        <v>209</v>
      </c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 t="s">
        <v>200</v>
      </c>
      <c r="Q1972" s="4"/>
      <c r="R1972" s="4"/>
      <c r="S1972" s="4"/>
      <c r="T1972" s="4"/>
      <c r="U1972" s="4"/>
      <c r="V1972" s="4"/>
      <c r="W1972" s="4"/>
      <c r="X1972" s="4" t="s">
        <v>201</v>
      </c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4"/>
      <c r="AU1972" s="4"/>
      <c r="AV1972" s="4" t="s">
        <v>2172</v>
      </c>
      <c r="AW1972" s="4"/>
      <c r="AX1972" s="4"/>
      <c r="AY1972" s="4"/>
      <c r="AZ1972" s="4"/>
      <c r="BA1972" s="4"/>
      <c r="BB1972" s="4"/>
      <c r="BC1972" s="4"/>
      <c r="BD1972" s="4"/>
      <c r="BE1972" s="4"/>
      <c r="BF1972" s="4"/>
      <c r="BG1972" s="4"/>
      <c r="BH1972" s="4"/>
      <c r="BI1972" s="4"/>
      <c r="BJ1972" s="4"/>
      <c r="BK1972" s="4"/>
      <c r="BL1972" s="4" t="b">
        <v>0</v>
      </c>
      <c r="BM1972" s="4"/>
      <c r="BN1972" s="4"/>
      <c r="BO1972" s="4"/>
      <c r="BP1972" s="4"/>
      <c r="BQ1972" s="4"/>
      <c r="BR1972" s="4"/>
      <c r="BS1972" s="4"/>
      <c r="BT1972" s="4"/>
      <c r="BU1972" s="4"/>
      <c r="BV1972" s="4"/>
      <c r="BW1972" s="4"/>
    </row>
    <row r="1973" spans="1:75" ht="15.01" customHeight="1">
      <c r="A1973" s="4" t="s">
        <v>209</v>
      </c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 t="s">
        <v>200</v>
      </c>
      <c r="Q1973" s="4"/>
      <c r="R1973" s="4"/>
      <c r="S1973" s="4"/>
      <c r="T1973" s="4"/>
      <c r="U1973" s="4"/>
      <c r="V1973" s="4"/>
      <c r="W1973" s="4"/>
      <c r="X1973" s="4" t="s">
        <v>201</v>
      </c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  <c r="AT1973" s="4"/>
      <c r="AU1973" s="4"/>
      <c r="AV1973" s="4" t="s">
        <v>2173</v>
      </c>
      <c r="AW1973" s="4"/>
      <c r="AX1973" s="4"/>
      <c r="AY1973" s="4"/>
      <c r="AZ1973" s="4"/>
      <c r="BA1973" s="4"/>
      <c r="BB1973" s="4"/>
      <c r="BC1973" s="4"/>
      <c r="BD1973" s="4"/>
      <c r="BE1973" s="4"/>
      <c r="BF1973" s="4"/>
      <c r="BG1973" s="4"/>
      <c r="BH1973" s="4"/>
      <c r="BI1973" s="4"/>
      <c r="BJ1973" s="4"/>
      <c r="BK1973" s="4"/>
      <c r="BL1973" s="4" t="b">
        <v>0</v>
      </c>
      <c r="BM1973" s="4"/>
      <c r="BN1973" s="4"/>
      <c r="BO1973" s="4"/>
      <c r="BP1973" s="4"/>
      <c r="BQ1973" s="4"/>
      <c r="BR1973" s="4"/>
      <c r="BS1973" s="4"/>
      <c r="BT1973" s="4"/>
      <c r="BU1973" s="4"/>
      <c r="BV1973" s="4"/>
      <c r="BW1973" s="4"/>
    </row>
    <row r="1974" spans="1:75" ht="15.01" customHeight="1">
      <c r="A1974" s="4"/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 t="s">
        <v>200</v>
      </c>
      <c r="Q1974" s="4"/>
      <c r="R1974" s="4">
        <v>5</v>
      </c>
      <c r="S1974" s="4">
        <v>10.7</v>
      </c>
      <c r="T1974" s="4"/>
      <c r="U1974" s="4"/>
      <c r="V1974" s="4"/>
      <c r="W1974" s="4"/>
      <c r="X1974" s="4" t="s">
        <v>201</v>
      </c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4"/>
      <c r="AU1974" s="4"/>
      <c r="AV1974" s="4" t="s">
        <v>2174</v>
      </c>
      <c r="AW1974" s="4"/>
      <c r="AX1974" s="4"/>
      <c r="AY1974" s="4"/>
      <c r="AZ1974" s="4"/>
      <c r="BA1974" s="4"/>
      <c r="BB1974" s="4"/>
      <c r="BC1974" s="4"/>
      <c r="BD1974" s="4"/>
      <c r="BE1974" s="4"/>
      <c r="BF1974" s="4"/>
      <c r="BG1974" s="4"/>
      <c r="BH1974" s="4"/>
      <c r="BI1974" s="4"/>
      <c r="BJ1974" s="4"/>
      <c r="BK1974" s="4"/>
      <c r="BL1974" s="4" t="b">
        <v>0</v>
      </c>
      <c r="BM1974" s="4"/>
      <c r="BN1974" s="4"/>
      <c r="BO1974" s="4"/>
      <c r="BP1974" s="4"/>
      <c r="BQ1974" s="4"/>
      <c r="BR1974" s="4"/>
      <c r="BS1974" s="4"/>
      <c r="BT1974" s="4"/>
      <c r="BU1974" s="4"/>
      <c r="BV1974" s="4"/>
      <c r="BW1974" s="4"/>
    </row>
    <row r="1975" spans="1:75" ht="15.01" customHeight="1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 t="s">
        <v>200</v>
      </c>
      <c r="Q1975" s="4"/>
      <c r="R1975" s="4">
        <v>5.6</v>
      </c>
      <c r="S1975" s="4">
        <v>9.800000000000001</v>
      </c>
      <c r="T1975" s="4"/>
      <c r="U1975" s="4"/>
      <c r="V1975" s="4"/>
      <c r="W1975" s="4"/>
      <c r="X1975" s="4" t="s">
        <v>201</v>
      </c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  <c r="AP1975" s="4"/>
      <c r="AQ1975" s="4"/>
      <c r="AR1975" s="4"/>
      <c r="AS1975" s="4"/>
      <c r="AT1975" s="4"/>
      <c r="AU1975" s="4"/>
      <c r="AV1975" s="4" t="s">
        <v>2175</v>
      </c>
      <c r="AW1975" s="4"/>
      <c r="AX1975" s="4"/>
      <c r="AY1975" s="4"/>
      <c r="AZ1975" s="4"/>
      <c r="BA1975" s="4"/>
      <c r="BB1975" s="4"/>
      <c r="BC1975" s="4"/>
      <c r="BD1975" s="4"/>
      <c r="BE1975" s="4"/>
      <c r="BF1975" s="4"/>
      <c r="BG1975" s="4"/>
      <c r="BH1975" s="4"/>
      <c r="BI1975" s="4"/>
      <c r="BJ1975" s="4"/>
      <c r="BK1975" s="4"/>
      <c r="BL1975" s="4" t="b">
        <v>0</v>
      </c>
      <c r="BM1975" s="4"/>
      <c r="BN1975" s="4"/>
      <c r="BO1975" s="4"/>
      <c r="BP1975" s="4"/>
      <c r="BQ1975" s="4"/>
      <c r="BR1975" s="4"/>
      <c r="BS1975" s="4"/>
      <c r="BT1975" s="4"/>
      <c r="BU1975" s="4"/>
      <c r="BV1975" s="4"/>
      <c r="BW1975" s="4"/>
    </row>
    <row r="1976" spans="1:75" ht="15.01" customHeight="1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 t="s">
        <v>200</v>
      </c>
      <c r="Q1976" s="4"/>
      <c r="R1976" s="4">
        <v>-32</v>
      </c>
      <c r="S1976" s="4">
        <v>9.9</v>
      </c>
      <c r="T1976" s="4"/>
      <c r="U1976" s="4"/>
      <c r="V1976" s="4"/>
      <c r="W1976" s="4"/>
      <c r="X1976" s="4" t="s">
        <v>201</v>
      </c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  <c r="AP1976" s="4"/>
      <c r="AQ1976" s="4"/>
      <c r="AR1976" s="4"/>
      <c r="AS1976" s="4"/>
      <c r="AT1976" s="4"/>
      <c r="AU1976" s="4"/>
      <c r="AV1976" s="4" t="s">
        <v>2176</v>
      </c>
      <c r="AW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  <c r="BH1976" s="4"/>
      <c r="BI1976" s="4"/>
      <c r="BJ1976" s="4"/>
      <c r="BK1976" s="4"/>
      <c r="BL1976" s="4" t="b">
        <v>0</v>
      </c>
      <c r="BM1976" s="4"/>
      <c r="BN1976" s="4"/>
      <c r="BO1976" s="4"/>
      <c r="BP1976" s="4"/>
      <c r="BQ1976" s="4"/>
      <c r="BR1976" s="4"/>
      <c r="BS1976" s="4"/>
      <c r="BT1976" s="4"/>
      <c r="BU1976" s="4"/>
      <c r="BV1976" s="4"/>
      <c r="BW1976" s="4"/>
    </row>
    <row r="1977" spans="1:75" ht="15.01" customHeight="1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 t="s">
        <v>200</v>
      </c>
      <c r="Q1977" s="4"/>
      <c r="R1977" s="4">
        <v>-24.7</v>
      </c>
      <c r="S1977" s="4">
        <v>19.3</v>
      </c>
      <c r="T1977" s="4"/>
      <c r="U1977" s="4"/>
      <c r="V1977" s="4"/>
      <c r="W1977" s="4"/>
      <c r="X1977" s="4" t="s">
        <v>201</v>
      </c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4"/>
      <c r="AU1977" s="4"/>
      <c r="AV1977" s="4" t="s">
        <v>2177</v>
      </c>
      <c r="AW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  <c r="BH1977" s="4"/>
      <c r="BI1977" s="4"/>
      <c r="BJ1977" s="4"/>
      <c r="BK1977" s="4"/>
      <c r="BL1977" s="4" t="b">
        <v>0</v>
      </c>
      <c r="BM1977" s="4"/>
      <c r="BN1977" s="4"/>
      <c r="BO1977" s="4"/>
      <c r="BP1977" s="4"/>
      <c r="BQ1977" s="4"/>
      <c r="BR1977" s="4"/>
      <c r="BS1977" s="4"/>
      <c r="BT1977" s="4"/>
      <c r="BU1977" s="4"/>
      <c r="BV1977" s="4"/>
      <c r="BW1977" s="4"/>
    </row>
    <row r="1978" spans="1:75" ht="15.01" customHeight="1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 t="s">
        <v>200</v>
      </c>
      <c r="Q1978" s="4"/>
      <c r="R1978" s="4">
        <v>4.3</v>
      </c>
      <c r="S1978" s="4">
        <v>4.7</v>
      </c>
      <c r="T1978" s="4"/>
      <c r="U1978" s="4"/>
      <c r="V1978" s="4"/>
      <c r="W1978" s="4"/>
      <c r="X1978" s="4" t="s">
        <v>201</v>
      </c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  <c r="AP1978" s="4"/>
      <c r="AQ1978" s="4"/>
      <c r="AR1978" s="4"/>
      <c r="AS1978" s="4"/>
      <c r="AT1978" s="4"/>
      <c r="AU1978" s="4"/>
      <c r="AV1978" s="4" t="s">
        <v>2178</v>
      </c>
      <c r="AW1978" s="4"/>
      <c r="AX1978" s="4"/>
      <c r="AY1978" s="4"/>
      <c r="AZ1978" s="4"/>
      <c r="BA1978" s="4"/>
      <c r="BB1978" s="4"/>
      <c r="BC1978" s="4"/>
      <c r="BD1978" s="4"/>
      <c r="BE1978" s="4"/>
      <c r="BF1978" s="4"/>
      <c r="BG1978" s="4"/>
      <c r="BH1978" s="4"/>
      <c r="BI1978" s="4"/>
      <c r="BJ1978" s="4"/>
      <c r="BK1978" s="4"/>
      <c r="BL1978" s="4" t="b">
        <v>0</v>
      </c>
      <c r="BM1978" s="4"/>
      <c r="BN1978" s="4"/>
      <c r="BO1978" s="4"/>
      <c r="BP1978" s="4"/>
      <c r="BQ1978" s="4"/>
      <c r="BR1978" s="4"/>
      <c r="BS1978" s="4"/>
      <c r="BT1978" s="4"/>
      <c r="BU1978" s="4"/>
      <c r="BV1978" s="4"/>
      <c r="BW1978" s="4"/>
    </row>
    <row r="1979" spans="1:75" ht="15.01" customHeight="1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 t="s">
        <v>200</v>
      </c>
      <c r="Q1979" s="4"/>
      <c r="R1979" s="4">
        <v>-20.8</v>
      </c>
      <c r="S1979" s="4">
        <v>21.5</v>
      </c>
      <c r="T1979" s="4"/>
      <c r="U1979" s="4"/>
      <c r="V1979" s="4"/>
      <c r="W1979" s="4"/>
      <c r="X1979" s="4" t="s">
        <v>201</v>
      </c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4"/>
      <c r="AU1979" s="4"/>
      <c r="AV1979" s="4" t="s">
        <v>2179</v>
      </c>
      <c r="AW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  <c r="BH1979" s="4"/>
      <c r="BI1979" s="4"/>
      <c r="BJ1979" s="4"/>
      <c r="BK1979" s="4"/>
      <c r="BL1979" s="4" t="b">
        <v>0</v>
      </c>
      <c r="BM1979" s="4"/>
      <c r="BN1979" s="4"/>
      <c r="BO1979" s="4"/>
      <c r="BP1979" s="4"/>
      <c r="BQ1979" s="4"/>
      <c r="BR1979" s="4"/>
      <c r="BS1979" s="4"/>
      <c r="BT1979" s="4"/>
      <c r="BU1979" s="4"/>
      <c r="BV1979" s="4"/>
      <c r="BW1979" s="4"/>
    </row>
    <row r="1980" spans="1:75" ht="15.01" customHeight="1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 t="s">
        <v>200</v>
      </c>
      <c r="Q1980" s="4"/>
      <c r="R1980" s="4">
        <v>-2</v>
      </c>
      <c r="S1980" s="4">
        <v>5.8</v>
      </c>
      <c r="T1980" s="4"/>
      <c r="U1980" s="4"/>
      <c r="V1980" s="4"/>
      <c r="W1980" s="4"/>
      <c r="X1980" s="4" t="s">
        <v>201</v>
      </c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4"/>
      <c r="AU1980" s="4"/>
      <c r="AV1980" s="4" t="s">
        <v>2180</v>
      </c>
      <c r="AW1980" s="4"/>
      <c r="AX1980" s="4"/>
      <c r="AY1980" s="4"/>
      <c r="AZ1980" s="4"/>
      <c r="BA1980" s="4"/>
      <c r="BB1980" s="4"/>
      <c r="BC1980" s="4"/>
      <c r="BD1980" s="4"/>
      <c r="BE1980" s="4"/>
      <c r="BF1980" s="4"/>
      <c r="BG1980" s="4"/>
      <c r="BH1980" s="4"/>
      <c r="BI1980" s="4"/>
      <c r="BJ1980" s="4"/>
      <c r="BK1980" s="4"/>
      <c r="BL1980" s="4" t="b">
        <v>0</v>
      </c>
      <c r="BM1980" s="4"/>
      <c r="BN1980" s="4"/>
      <c r="BO1980" s="4"/>
      <c r="BP1980" s="4"/>
      <c r="BQ1980" s="4"/>
      <c r="BR1980" s="4"/>
      <c r="BS1980" s="4"/>
      <c r="BT1980" s="4"/>
      <c r="BU1980" s="4"/>
      <c r="BV1980" s="4"/>
      <c r="BW1980" s="4"/>
    </row>
    <row r="1981" spans="1:75" ht="15.01" customHeight="1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 t="s">
        <v>200</v>
      </c>
      <c r="Q1981" s="4"/>
      <c r="R1981" s="4">
        <v>-8.1</v>
      </c>
      <c r="S1981" s="4">
        <v>4.9</v>
      </c>
      <c r="T1981" s="4"/>
      <c r="U1981" s="4"/>
      <c r="V1981" s="4"/>
      <c r="W1981" s="4"/>
      <c r="X1981" s="4" t="s">
        <v>201</v>
      </c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  <c r="AP1981" s="4"/>
      <c r="AQ1981" s="4"/>
      <c r="AR1981" s="4"/>
      <c r="AS1981" s="4"/>
      <c r="AT1981" s="4"/>
      <c r="AU1981" s="4"/>
      <c r="AV1981" s="4" t="s">
        <v>2181</v>
      </c>
      <c r="AW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  <c r="BH1981" s="4"/>
      <c r="BI1981" s="4"/>
      <c r="BJ1981" s="4"/>
      <c r="BK1981" s="4"/>
      <c r="BL1981" s="4" t="b">
        <v>0</v>
      </c>
      <c r="BM1981" s="4"/>
      <c r="BN1981" s="4"/>
      <c r="BO1981" s="4"/>
      <c r="BP1981" s="4"/>
      <c r="BQ1981" s="4"/>
      <c r="BR1981" s="4"/>
      <c r="BS1981" s="4"/>
      <c r="BT1981" s="4"/>
      <c r="BU1981" s="4"/>
      <c r="BV1981" s="4"/>
      <c r="BW1981" s="4"/>
    </row>
    <row r="1982" spans="1:75" ht="15.01" customHeight="1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 t="s">
        <v>200</v>
      </c>
      <c r="Q1982" s="4"/>
      <c r="R1982" s="4">
        <v>-28.2</v>
      </c>
      <c r="S1982" s="4">
        <v>18.6</v>
      </c>
      <c r="T1982" s="4"/>
      <c r="U1982" s="4"/>
      <c r="V1982" s="4"/>
      <c r="W1982" s="4"/>
      <c r="X1982" s="4" t="s">
        <v>201</v>
      </c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4"/>
      <c r="AU1982" s="4"/>
      <c r="AV1982" s="4" t="s">
        <v>2182</v>
      </c>
      <c r="AW1982" s="4"/>
      <c r="AX1982" s="4"/>
      <c r="AY1982" s="4"/>
      <c r="AZ1982" s="4"/>
      <c r="BA1982" s="4"/>
      <c r="BB1982" s="4"/>
      <c r="BC1982" s="4"/>
      <c r="BD1982" s="4"/>
      <c r="BE1982" s="4"/>
      <c r="BF1982" s="4"/>
      <c r="BG1982" s="4"/>
      <c r="BH1982" s="4"/>
      <c r="BI1982" s="4"/>
      <c r="BJ1982" s="4"/>
      <c r="BK1982" s="4"/>
      <c r="BL1982" s="4" t="b">
        <v>0</v>
      </c>
      <c r="BM1982" s="4"/>
      <c r="BN1982" s="4"/>
      <c r="BO1982" s="4"/>
      <c r="BP1982" s="4"/>
      <c r="BQ1982" s="4"/>
      <c r="BR1982" s="4"/>
      <c r="BS1982" s="4"/>
      <c r="BT1982" s="4"/>
      <c r="BU1982" s="4"/>
      <c r="BV1982" s="4"/>
      <c r="BW1982" s="4"/>
    </row>
    <row r="1983" spans="1:75" ht="15.01" customHeight="1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 t="s">
        <v>200</v>
      </c>
      <c r="Q1983" s="4"/>
      <c r="R1983" s="4">
        <v>1.8</v>
      </c>
      <c r="S1983" s="4">
        <v>18.6</v>
      </c>
      <c r="T1983" s="4"/>
      <c r="U1983" s="4"/>
      <c r="V1983" s="4"/>
      <c r="W1983" s="4"/>
      <c r="X1983" s="4" t="s">
        <v>201</v>
      </c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  <c r="AT1983" s="4"/>
      <c r="AU1983" s="4"/>
      <c r="AV1983" s="4" t="s">
        <v>2183</v>
      </c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  <c r="BH1983" s="4"/>
      <c r="BI1983" s="4"/>
      <c r="BJ1983" s="4"/>
      <c r="BK1983" s="4"/>
      <c r="BL1983" s="4" t="b">
        <v>0</v>
      </c>
      <c r="BM1983" s="4"/>
      <c r="BN1983" s="4"/>
      <c r="BO1983" s="4"/>
      <c r="BP1983" s="4"/>
      <c r="BQ1983" s="4"/>
      <c r="BR1983" s="4"/>
      <c r="BS1983" s="4"/>
      <c r="BT1983" s="4"/>
      <c r="BU1983" s="4"/>
      <c r="BV1983" s="4"/>
      <c r="BW1983" s="4"/>
    </row>
    <row r="1984" spans="1:75" ht="15.01" customHeight="1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 t="s">
        <v>200</v>
      </c>
      <c r="Q1984" s="4"/>
      <c r="R1984" s="4">
        <v>-18.3</v>
      </c>
      <c r="S1984" s="4">
        <v>22.7</v>
      </c>
      <c r="T1984" s="4"/>
      <c r="U1984" s="4"/>
      <c r="V1984" s="4"/>
      <c r="W1984" s="4"/>
      <c r="X1984" s="4" t="s">
        <v>201</v>
      </c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4"/>
      <c r="AU1984" s="4"/>
      <c r="AV1984" s="4" t="s">
        <v>2184</v>
      </c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  <c r="BH1984" s="4"/>
      <c r="BI1984" s="4"/>
      <c r="BJ1984" s="4"/>
      <c r="BK1984" s="4"/>
      <c r="BL1984" s="4" t="b">
        <v>0</v>
      </c>
      <c r="BM1984" s="4"/>
      <c r="BN1984" s="4"/>
      <c r="BO1984" s="4"/>
      <c r="BP1984" s="4"/>
      <c r="BQ1984" s="4"/>
      <c r="BR1984" s="4"/>
      <c r="BS1984" s="4"/>
      <c r="BT1984" s="4"/>
      <c r="BU1984" s="4"/>
      <c r="BV1984" s="4"/>
      <c r="BW1984" s="4"/>
    </row>
    <row r="1985" spans="1:75" ht="15.01" customHeight="1">
      <c r="A1985" s="4" t="s">
        <v>209</v>
      </c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 t="s">
        <v>200</v>
      </c>
      <c r="Q1985" s="4"/>
      <c r="R1985" s="4"/>
      <c r="S1985" s="4"/>
      <c r="T1985" s="4"/>
      <c r="U1985" s="4"/>
      <c r="V1985" s="4"/>
      <c r="W1985" s="4"/>
      <c r="X1985" s="4" t="s">
        <v>201</v>
      </c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4"/>
      <c r="AU1985" s="4"/>
      <c r="AV1985" s="4" t="s">
        <v>2185</v>
      </c>
      <c r="AW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  <c r="BH1985" s="4"/>
      <c r="BI1985" s="4"/>
      <c r="BJ1985" s="4"/>
      <c r="BK1985" s="4"/>
      <c r="BL1985" s="4" t="b">
        <v>0</v>
      </c>
      <c r="BM1985" s="4"/>
      <c r="BN1985" s="4"/>
      <c r="BO1985" s="4"/>
      <c r="BP1985" s="4"/>
      <c r="BQ1985" s="4"/>
      <c r="BR1985" s="4"/>
      <c r="BS1985" s="4"/>
      <c r="BT1985" s="4"/>
      <c r="BU1985" s="4"/>
      <c r="BV1985" s="4"/>
      <c r="BW1985" s="4"/>
    </row>
    <row r="1986" spans="1:75" ht="15.01" customHeight="1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 t="s">
        <v>200</v>
      </c>
      <c r="Q1986" s="4"/>
      <c r="R1986" s="4">
        <v>96.59999999999999</v>
      </c>
      <c r="S1986" s="4">
        <v>7.5</v>
      </c>
      <c r="T1986" s="4"/>
      <c r="U1986" s="4"/>
      <c r="V1986" s="4"/>
      <c r="W1986" s="4"/>
      <c r="X1986" s="4" t="s">
        <v>201</v>
      </c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4"/>
      <c r="AV1986" s="4" t="s">
        <v>2186</v>
      </c>
      <c r="AW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  <c r="BH1986" s="4"/>
      <c r="BI1986" s="4"/>
      <c r="BJ1986" s="4"/>
      <c r="BK1986" s="4"/>
      <c r="BL1986" s="4" t="b">
        <v>0</v>
      </c>
      <c r="BM1986" s="4"/>
      <c r="BN1986" s="4"/>
      <c r="BO1986" s="4"/>
      <c r="BP1986" s="4"/>
      <c r="BQ1986" s="4"/>
      <c r="BR1986" s="4"/>
      <c r="BS1986" s="4"/>
      <c r="BT1986" s="4"/>
      <c r="BU1986" s="4"/>
      <c r="BV1986" s="4"/>
      <c r="BW1986" s="4"/>
    </row>
    <row r="1987" spans="1:75" ht="15.01" customHeight="1">
      <c r="A1987" s="4" t="s">
        <v>209</v>
      </c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 t="s">
        <v>200</v>
      </c>
      <c r="Q1987" s="4"/>
      <c r="R1987" s="4"/>
      <c r="S1987" s="4"/>
      <c r="T1987" s="4"/>
      <c r="U1987" s="4"/>
      <c r="V1987" s="4"/>
      <c r="W1987" s="4"/>
      <c r="X1987" s="4" t="s">
        <v>201</v>
      </c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4"/>
      <c r="AU1987" s="4"/>
      <c r="AV1987" s="4" t="s">
        <v>2187</v>
      </c>
      <c r="AW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  <c r="BH1987" s="4"/>
      <c r="BI1987" s="4"/>
      <c r="BJ1987" s="4"/>
      <c r="BK1987" s="4"/>
      <c r="BL1987" s="4" t="b">
        <v>0</v>
      </c>
      <c r="BM1987" s="4"/>
      <c r="BN1987" s="4"/>
      <c r="BO1987" s="4"/>
      <c r="BP1987" s="4"/>
      <c r="BQ1987" s="4"/>
      <c r="BR1987" s="4"/>
      <c r="BS1987" s="4"/>
      <c r="BT1987" s="4"/>
      <c r="BU1987" s="4"/>
      <c r="BV1987" s="4"/>
      <c r="BW1987" s="4"/>
    </row>
    <row r="1988" spans="1:75" ht="15.01" customHeight="1">
      <c r="A1988" s="4" t="s">
        <v>209</v>
      </c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 t="s">
        <v>200</v>
      </c>
      <c r="Q1988" s="4"/>
      <c r="R1988" s="4"/>
      <c r="S1988" s="4"/>
      <c r="T1988" s="4"/>
      <c r="U1988" s="4"/>
      <c r="V1988" s="4"/>
      <c r="W1988" s="4"/>
      <c r="X1988" s="4" t="s">
        <v>201</v>
      </c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4"/>
      <c r="AV1988" s="4" t="s">
        <v>2188</v>
      </c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  <c r="BH1988" s="4"/>
      <c r="BI1988" s="4"/>
      <c r="BJ1988" s="4"/>
      <c r="BK1988" s="4"/>
      <c r="BL1988" s="4" t="b">
        <v>0</v>
      </c>
      <c r="BM1988" s="4"/>
      <c r="BN1988" s="4"/>
      <c r="BO1988" s="4"/>
      <c r="BP1988" s="4"/>
      <c r="BQ1988" s="4"/>
      <c r="BR1988" s="4"/>
      <c r="BS1988" s="4"/>
      <c r="BT1988" s="4"/>
      <c r="BU1988" s="4"/>
      <c r="BV1988" s="4"/>
      <c r="BW1988" s="4"/>
    </row>
    <row r="1989" spans="1:75" ht="15.01" customHeight="1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 t="s">
        <v>200</v>
      </c>
      <c r="Q1989" s="4"/>
      <c r="R1989" s="4">
        <v>-339.5</v>
      </c>
      <c r="S1989" s="4">
        <v>12.5</v>
      </c>
      <c r="T1989" s="4"/>
      <c r="U1989" s="4"/>
      <c r="V1989" s="4"/>
      <c r="W1989" s="4"/>
      <c r="X1989" s="4" t="s">
        <v>201</v>
      </c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  <c r="AT1989" s="4"/>
      <c r="AU1989" s="4"/>
      <c r="AV1989" s="4" t="s">
        <v>2189</v>
      </c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  <c r="BH1989" s="4"/>
      <c r="BI1989" s="4"/>
      <c r="BJ1989" s="4"/>
      <c r="BK1989" s="4"/>
      <c r="BL1989" s="4" t="b">
        <v>0</v>
      </c>
      <c r="BM1989" s="4"/>
      <c r="BN1989" s="4"/>
      <c r="BO1989" s="4"/>
      <c r="BP1989" s="4"/>
      <c r="BQ1989" s="4"/>
      <c r="BR1989" s="4"/>
      <c r="BS1989" s="4"/>
      <c r="BT1989" s="4"/>
      <c r="BU1989" s="4"/>
      <c r="BV1989" s="4"/>
      <c r="BW1989" s="4"/>
    </row>
    <row r="1990" spans="1:75" ht="15.01" customHeight="1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 t="s">
        <v>200</v>
      </c>
      <c r="Q1990" s="4"/>
      <c r="R1990" s="4">
        <v>-454.5</v>
      </c>
      <c r="S1990" s="4">
        <v>12.6</v>
      </c>
      <c r="T1990" s="4"/>
      <c r="U1990" s="4"/>
      <c r="V1990" s="4"/>
      <c r="W1990" s="4"/>
      <c r="X1990" s="4" t="s">
        <v>201</v>
      </c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4"/>
      <c r="AU1990" s="4"/>
      <c r="AV1990" s="4" t="s">
        <v>2190</v>
      </c>
      <c r="AW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  <c r="BH1990" s="4"/>
      <c r="BI1990" s="4"/>
      <c r="BJ1990" s="4"/>
      <c r="BK1990" s="4"/>
      <c r="BL1990" s="4" t="b">
        <v>0</v>
      </c>
      <c r="BM1990" s="4"/>
      <c r="BN1990" s="4"/>
      <c r="BO1990" s="4"/>
      <c r="BP1990" s="4"/>
      <c r="BQ1990" s="4"/>
      <c r="BR1990" s="4"/>
      <c r="BS1990" s="4"/>
      <c r="BT1990" s="4"/>
      <c r="BU1990" s="4"/>
      <c r="BV1990" s="4"/>
      <c r="BW1990" s="4"/>
    </row>
    <row r="1991" spans="1:75" ht="15.01" customHeight="1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 t="s">
        <v>200</v>
      </c>
      <c r="Q1991" s="4"/>
      <c r="R1991" s="4">
        <v>19.2</v>
      </c>
      <c r="S1991" s="4">
        <v>5.8</v>
      </c>
      <c r="T1991" s="4"/>
      <c r="U1991" s="4"/>
      <c r="V1991" s="4"/>
      <c r="W1991" s="4"/>
      <c r="X1991" s="4" t="s">
        <v>201</v>
      </c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4"/>
      <c r="AU1991" s="4"/>
      <c r="AV1991" s="4" t="s">
        <v>2191</v>
      </c>
      <c r="AW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  <c r="BH1991" s="4"/>
      <c r="BI1991" s="4"/>
      <c r="BJ1991" s="4"/>
      <c r="BK1991" s="4"/>
      <c r="BL1991" s="4" t="b">
        <v>0</v>
      </c>
      <c r="BM1991" s="4"/>
      <c r="BN1991" s="4"/>
      <c r="BO1991" s="4"/>
      <c r="BP1991" s="4"/>
      <c r="BQ1991" s="4"/>
      <c r="BR1991" s="4"/>
      <c r="BS1991" s="4"/>
      <c r="BT1991" s="4"/>
      <c r="BU1991" s="4"/>
      <c r="BV1991" s="4"/>
      <c r="BW1991" s="4"/>
    </row>
    <row r="1992" spans="1:75" ht="15.01" customHeight="1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 t="s">
        <v>200</v>
      </c>
      <c r="Q1992" s="4"/>
      <c r="R1992" s="4">
        <v>2.3</v>
      </c>
      <c r="S1992" s="4">
        <v>14.9</v>
      </c>
      <c r="T1992" s="4"/>
      <c r="U1992" s="4"/>
      <c r="V1992" s="4"/>
      <c r="W1992" s="4"/>
      <c r="X1992" s="4" t="s">
        <v>201</v>
      </c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4"/>
      <c r="AU1992" s="4"/>
      <c r="AV1992" s="4" t="s">
        <v>2192</v>
      </c>
      <c r="AW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  <c r="BH1992" s="4"/>
      <c r="BI1992" s="4"/>
      <c r="BJ1992" s="4"/>
      <c r="BK1992" s="4"/>
      <c r="BL1992" s="4" t="b">
        <v>0</v>
      </c>
      <c r="BM1992" s="4"/>
      <c r="BN1992" s="4"/>
      <c r="BO1992" s="4"/>
      <c r="BP1992" s="4"/>
      <c r="BQ1992" s="4"/>
      <c r="BR1992" s="4"/>
      <c r="BS1992" s="4"/>
      <c r="BT1992" s="4"/>
      <c r="BU1992" s="4"/>
      <c r="BV1992" s="4"/>
      <c r="BW1992" s="4"/>
    </row>
    <row r="1993" spans="1:75" ht="15.01" customHeight="1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 t="s">
        <v>200</v>
      </c>
      <c r="Q1993" s="4"/>
      <c r="R1993" s="4">
        <v>20.6</v>
      </c>
      <c r="S1993" s="4">
        <v>5.7</v>
      </c>
      <c r="T1993" s="4"/>
      <c r="U1993" s="4"/>
      <c r="V1993" s="4"/>
      <c r="W1993" s="4"/>
      <c r="X1993" s="4" t="s">
        <v>201</v>
      </c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4"/>
      <c r="AU1993" s="4"/>
      <c r="AV1993" s="4" t="s">
        <v>2193</v>
      </c>
      <c r="AW1993" s="4"/>
      <c r="AX1993" s="4"/>
      <c r="AY1993" s="4"/>
      <c r="AZ1993" s="4"/>
      <c r="BA1993" s="4"/>
      <c r="BB1993" s="4"/>
      <c r="BC1993" s="4"/>
      <c r="BD1993" s="4"/>
      <c r="BE1993" s="4"/>
      <c r="BF1993" s="4"/>
      <c r="BG1993" s="4"/>
      <c r="BH1993" s="4"/>
      <c r="BI1993" s="4"/>
      <c r="BJ1993" s="4"/>
      <c r="BK1993" s="4"/>
      <c r="BL1993" s="4" t="b">
        <v>0</v>
      </c>
      <c r="BM1993" s="4"/>
      <c r="BN1993" s="4"/>
      <c r="BO1993" s="4"/>
      <c r="BP1993" s="4"/>
      <c r="BQ1993" s="4"/>
      <c r="BR1993" s="4"/>
      <c r="BS1993" s="4"/>
      <c r="BT1993" s="4"/>
      <c r="BU1993" s="4"/>
      <c r="BV1993" s="4"/>
      <c r="BW1993" s="4"/>
    </row>
    <row r="1994" spans="1:75" ht="15.01" customHeight="1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 t="s">
        <v>200</v>
      </c>
      <c r="Q1994" s="4"/>
      <c r="R1994" s="4">
        <v>20.6</v>
      </c>
      <c r="S1994" s="4">
        <v>5.1</v>
      </c>
      <c r="T1994" s="4"/>
      <c r="U1994" s="4"/>
      <c r="V1994" s="4"/>
      <c r="W1994" s="4"/>
      <c r="X1994" s="4" t="s">
        <v>201</v>
      </c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4"/>
      <c r="AU1994" s="4"/>
      <c r="AV1994" s="4" t="s">
        <v>2194</v>
      </c>
      <c r="AW1994" s="4"/>
      <c r="AX1994" s="4"/>
      <c r="AY1994" s="4"/>
      <c r="AZ1994" s="4"/>
      <c r="BA1994" s="4"/>
      <c r="BB1994" s="4"/>
      <c r="BC1994" s="4"/>
      <c r="BD1994" s="4"/>
      <c r="BE1994" s="4"/>
      <c r="BF1994" s="4"/>
      <c r="BG1994" s="4"/>
      <c r="BH1994" s="4"/>
      <c r="BI1994" s="4"/>
      <c r="BJ1994" s="4"/>
      <c r="BK1994" s="4"/>
      <c r="BL1994" s="4" t="b">
        <v>0</v>
      </c>
      <c r="BM1994" s="4"/>
      <c r="BN1994" s="4"/>
      <c r="BO1994" s="4"/>
      <c r="BP1994" s="4"/>
      <c r="BQ1994" s="4"/>
      <c r="BR1994" s="4"/>
      <c r="BS1994" s="4"/>
      <c r="BT1994" s="4"/>
      <c r="BU1994" s="4"/>
      <c r="BV1994" s="4"/>
      <c r="BW1994" s="4"/>
    </row>
    <row r="1995" spans="1:75" ht="15.01" customHeight="1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 t="s">
        <v>200</v>
      </c>
      <c r="Q1995" s="4"/>
      <c r="R1995" s="4">
        <v>1.8</v>
      </c>
      <c r="S1995" s="4">
        <v>6.2</v>
      </c>
      <c r="T1995" s="4"/>
      <c r="U1995" s="4"/>
      <c r="V1995" s="4"/>
      <c r="W1995" s="4"/>
      <c r="X1995" s="4" t="s">
        <v>201</v>
      </c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4"/>
      <c r="AU1995" s="4"/>
      <c r="AV1995" s="4" t="s">
        <v>2195</v>
      </c>
      <c r="AW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  <c r="BH1995" s="4"/>
      <c r="BI1995" s="4"/>
      <c r="BJ1995" s="4"/>
      <c r="BK1995" s="4"/>
      <c r="BL1995" s="4" t="b">
        <v>0</v>
      </c>
      <c r="BM1995" s="4"/>
      <c r="BN1995" s="4"/>
      <c r="BO1995" s="4"/>
      <c r="BP1995" s="4"/>
      <c r="BQ1995" s="4"/>
      <c r="BR1995" s="4"/>
      <c r="BS1995" s="4"/>
      <c r="BT1995" s="4"/>
      <c r="BU1995" s="4"/>
      <c r="BV1995" s="4"/>
      <c r="BW1995" s="4"/>
    </row>
    <row r="1996" spans="1:75" ht="15.01" customHeight="1">
      <c r="A1996" s="4" t="s">
        <v>209</v>
      </c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 t="s">
        <v>200</v>
      </c>
      <c r="Q1996" s="4"/>
      <c r="R1996" s="4"/>
      <c r="S1996" s="4"/>
      <c r="T1996" s="4"/>
      <c r="U1996" s="4"/>
      <c r="V1996" s="4"/>
      <c r="W1996" s="4"/>
      <c r="X1996" s="4" t="s">
        <v>201</v>
      </c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4"/>
      <c r="AV1996" s="4" t="s">
        <v>2196</v>
      </c>
      <c r="AW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  <c r="BH1996" s="4"/>
      <c r="BI1996" s="4"/>
      <c r="BJ1996" s="4"/>
      <c r="BK1996" s="4"/>
      <c r="BL1996" s="4" t="b">
        <v>0</v>
      </c>
      <c r="BM1996" s="4"/>
      <c r="BN1996" s="4"/>
      <c r="BO1996" s="4"/>
      <c r="BP1996" s="4"/>
      <c r="BQ1996" s="4"/>
      <c r="BR1996" s="4"/>
      <c r="BS1996" s="4"/>
      <c r="BT1996" s="4"/>
      <c r="BU1996" s="4"/>
      <c r="BV1996" s="4"/>
      <c r="BW1996" s="4"/>
    </row>
    <row r="1997" spans="1:75" ht="15.01" customHeight="1">
      <c r="A1997" s="4" t="s">
        <v>209</v>
      </c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 t="s">
        <v>200</v>
      </c>
      <c r="Q1997" s="4"/>
      <c r="R1997" s="4"/>
      <c r="S1997" s="4"/>
      <c r="T1997" s="4"/>
      <c r="U1997" s="4"/>
      <c r="V1997" s="4"/>
      <c r="W1997" s="4"/>
      <c r="X1997" s="4" t="s">
        <v>201</v>
      </c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  <c r="AT1997" s="4"/>
      <c r="AU1997" s="4"/>
      <c r="AV1997" s="4" t="s">
        <v>2197</v>
      </c>
      <c r="AW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  <c r="BH1997" s="4"/>
      <c r="BI1997" s="4"/>
      <c r="BJ1997" s="4"/>
      <c r="BK1997" s="4"/>
      <c r="BL1997" s="4" t="b">
        <v>0</v>
      </c>
      <c r="BM1997" s="4"/>
      <c r="BN1997" s="4"/>
      <c r="BO1997" s="4"/>
      <c r="BP1997" s="4"/>
      <c r="BQ1997" s="4"/>
      <c r="BR1997" s="4"/>
      <c r="BS1997" s="4"/>
      <c r="BT1997" s="4"/>
      <c r="BU1997" s="4"/>
      <c r="BV1997" s="4"/>
      <c r="BW1997" s="4"/>
    </row>
    <row r="1998" spans="1:75" ht="15.01" customHeight="1">
      <c r="A1998" s="4" t="s">
        <v>209</v>
      </c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 t="s">
        <v>200</v>
      </c>
      <c r="Q1998" s="4"/>
      <c r="R1998" s="4"/>
      <c r="S1998" s="4"/>
      <c r="T1998" s="4"/>
      <c r="U1998" s="4"/>
      <c r="V1998" s="4"/>
      <c r="W1998" s="4"/>
      <c r="X1998" s="4" t="s">
        <v>201</v>
      </c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4"/>
      <c r="AU1998" s="4"/>
      <c r="AV1998" s="4" t="s">
        <v>2198</v>
      </c>
      <c r="AW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  <c r="BH1998" s="4"/>
      <c r="BI1998" s="4"/>
      <c r="BJ1998" s="4"/>
      <c r="BK1998" s="4"/>
      <c r="BL1998" s="4" t="b">
        <v>0</v>
      </c>
      <c r="BM1998" s="4"/>
      <c r="BN1998" s="4"/>
      <c r="BO1998" s="4"/>
      <c r="BP1998" s="4"/>
      <c r="BQ1998" s="4"/>
      <c r="BR1998" s="4"/>
      <c r="BS1998" s="4"/>
      <c r="BT1998" s="4"/>
      <c r="BU1998" s="4"/>
      <c r="BV1998" s="4"/>
      <c r="BW1998" s="4"/>
    </row>
    <row r="1999" spans="1:75" ht="15.01" customHeight="1">
      <c r="A1999" s="4" t="s">
        <v>209</v>
      </c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 t="s">
        <v>200</v>
      </c>
      <c r="Q1999" s="4"/>
      <c r="R1999" s="4"/>
      <c r="S1999" s="4"/>
      <c r="T1999" s="4"/>
      <c r="U1999" s="4"/>
      <c r="V1999" s="4"/>
      <c r="W1999" s="4"/>
      <c r="X1999" s="4" t="s">
        <v>201</v>
      </c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  <c r="AT1999" s="4"/>
      <c r="AU1999" s="4"/>
      <c r="AV1999" s="4" t="s">
        <v>2199</v>
      </c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  <c r="BH1999" s="4"/>
      <c r="BI1999" s="4"/>
      <c r="BJ1999" s="4"/>
      <c r="BK1999" s="4"/>
      <c r="BL1999" s="4" t="b">
        <v>0</v>
      </c>
      <c r="BM1999" s="4"/>
      <c r="BN1999" s="4"/>
      <c r="BO1999" s="4"/>
      <c r="BP1999" s="4"/>
      <c r="BQ1999" s="4"/>
      <c r="BR1999" s="4"/>
      <c r="BS1999" s="4"/>
      <c r="BT1999" s="4"/>
      <c r="BU1999" s="4"/>
      <c r="BV1999" s="4"/>
      <c r="BW1999" s="4"/>
    </row>
    <row r="2000" spans="1:75" ht="15.01" customHeight="1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 t="s">
        <v>200</v>
      </c>
      <c r="Q2000" s="4"/>
      <c r="R2000" s="4">
        <v>5</v>
      </c>
      <c r="S2000" s="4">
        <v>2.9</v>
      </c>
      <c r="T2000" s="4"/>
      <c r="U2000" s="4"/>
      <c r="V2000" s="4"/>
      <c r="W2000" s="4"/>
      <c r="X2000" s="4" t="s">
        <v>201</v>
      </c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  <c r="AP2000" s="4"/>
      <c r="AQ2000" s="4"/>
      <c r="AR2000" s="4"/>
      <c r="AS2000" s="4"/>
      <c r="AT2000" s="4"/>
      <c r="AU2000" s="4"/>
      <c r="AV2000" s="4" t="s">
        <v>2200</v>
      </c>
      <c r="AW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  <c r="BH2000" s="4"/>
      <c r="BI2000" s="4"/>
      <c r="BJ2000" s="4"/>
      <c r="BK2000" s="4"/>
      <c r="BL2000" s="4" t="b">
        <v>0</v>
      </c>
      <c r="BM2000" s="4"/>
      <c r="BN2000" s="4"/>
      <c r="BO2000" s="4"/>
      <c r="BP2000" s="4"/>
      <c r="BQ2000" s="4"/>
      <c r="BR2000" s="4"/>
      <c r="BS2000" s="4"/>
      <c r="BT2000" s="4"/>
      <c r="BU2000" s="4"/>
      <c r="BV2000" s="4"/>
      <c r="BW2000" s="4"/>
    </row>
    <row r="2001" spans="1:75" ht="15.01" customHeight="1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 t="s">
        <v>200</v>
      </c>
      <c r="Q2001" s="4"/>
      <c r="R2001" s="4">
        <v>5.9</v>
      </c>
      <c r="S2001" s="4">
        <v>3</v>
      </c>
      <c r="T2001" s="4"/>
      <c r="U2001" s="4"/>
      <c r="V2001" s="4"/>
      <c r="W2001" s="4"/>
      <c r="X2001" s="4" t="s">
        <v>201</v>
      </c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  <c r="AT2001" s="4"/>
      <c r="AU2001" s="4"/>
      <c r="AV2001" s="4" t="s">
        <v>2201</v>
      </c>
      <c r="AW2001" s="4"/>
      <c r="AX2001" s="4"/>
      <c r="AY2001" s="4"/>
      <c r="AZ2001" s="4"/>
      <c r="BA2001" s="4"/>
      <c r="BB2001" s="4"/>
      <c r="BC2001" s="4"/>
      <c r="BD2001" s="4"/>
      <c r="BE2001" s="4"/>
      <c r="BF2001" s="4"/>
      <c r="BG2001" s="4"/>
      <c r="BH2001" s="4"/>
      <c r="BI2001" s="4"/>
      <c r="BJ2001" s="4"/>
      <c r="BK2001" s="4"/>
      <c r="BL2001" s="4" t="b">
        <v>0</v>
      </c>
      <c r="BM2001" s="4"/>
      <c r="BN2001" s="4"/>
      <c r="BO2001" s="4"/>
      <c r="BP2001" s="4"/>
      <c r="BQ2001" s="4"/>
      <c r="BR2001" s="4"/>
      <c r="BS2001" s="4"/>
      <c r="BT2001" s="4"/>
      <c r="BU2001" s="4"/>
      <c r="BV2001" s="4"/>
      <c r="BW2001" s="4"/>
    </row>
    <row r="2002" spans="1:75" ht="15.01" customHeight="1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 t="s">
        <v>200</v>
      </c>
      <c r="Q2002" s="4"/>
      <c r="R2002" s="4">
        <v>-441.7</v>
      </c>
      <c r="S2002" s="4">
        <v>7.8</v>
      </c>
      <c r="T2002" s="4"/>
      <c r="U2002" s="4"/>
      <c r="V2002" s="4"/>
      <c r="W2002" s="4"/>
      <c r="X2002" s="4" t="s">
        <v>201</v>
      </c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4"/>
      <c r="AU2002" s="4"/>
      <c r="AV2002" s="4" t="s">
        <v>2202</v>
      </c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  <c r="BH2002" s="4"/>
      <c r="BI2002" s="4"/>
      <c r="BJ2002" s="4"/>
      <c r="BK2002" s="4"/>
      <c r="BL2002" s="4" t="b">
        <v>0</v>
      </c>
      <c r="BM2002" s="4"/>
      <c r="BN2002" s="4"/>
      <c r="BO2002" s="4"/>
      <c r="BP2002" s="4"/>
      <c r="BQ2002" s="4"/>
      <c r="BR2002" s="4"/>
      <c r="BS2002" s="4"/>
      <c r="BT2002" s="4"/>
      <c r="BU2002" s="4"/>
      <c r="BV2002" s="4"/>
      <c r="BW2002" s="4"/>
    </row>
    <row r="2003" spans="1:75" ht="15.01" customHeight="1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 t="s">
        <v>200</v>
      </c>
      <c r="Q2003" s="4"/>
      <c r="R2003" s="4">
        <v>-442.6</v>
      </c>
      <c r="S2003" s="4">
        <v>7.8</v>
      </c>
      <c r="T2003" s="4"/>
      <c r="U2003" s="4"/>
      <c r="V2003" s="4"/>
      <c r="W2003" s="4"/>
      <c r="X2003" s="4" t="s">
        <v>201</v>
      </c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4"/>
      <c r="AU2003" s="4"/>
      <c r="AV2003" s="4" t="s">
        <v>2203</v>
      </c>
      <c r="AW2003" s="4"/>
      <c r="AX2003" s="4"/>
      <c r="AY2003" s="4"/>
      <c r="AZ2003" s="4"/>
      <c r="BA2003" s="4"/>
      <c r="BB2003" s="4"/>
      <c r="BC2003" s="4"/>
      <c r="BD2003" s="4"/>
      <c r="BE2003" s="4"/>
      <c r="BF2003" s="4"/>
      <c r="BG2003" s="4"/>
      <c r="BH2003" s="4"/>
      <c r="BI2003" s="4"/>
      <c r="BJ2003" s="4"/>
      <c r="BK2003" s="4"/>
      <c r="BL2003" s="4" t="b">
        <v>0</v>
      </c>
      <c r="BM2003" s="4"/>
      <c r="BN2003" s="4"/>
      <c r="BO2003" s="4"/>
      <c r="BP2003" s="4"/>
      <c r="BQ2003" s="4"/>
      <c r="BR2003" s="4"/>
      <c r="BS2003" s="4"/>
      <c r="BT2003" s="4"/>
      <c r="BU2003" s="4"/>
      <c r="BV2003" s="4"/>
      <c r="BW2003" s="4"/>
    </row>
    <row r="2004" spans="1:75" ht="15.01" customHeight="1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 t="s">
        <v>200</v>
      </c>
      <c r="Q2004" s="4"/>
      <c r="R2004" s="4">
        <v>-408.8</v>
      </c>
      <c r="S2004" s="4">
        <v>6.6</v>
      </c>
      <c r="T2004" s="4"/>
      <c r="U2004" s="4"/>
      <c r="V2004" s="4"/>
      <c r="W2004" s="4"/>
      <c r="X2004" s="4" t="s">
        <v>201</v>
      </c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4"/>
      <c r="AV2004" s="4" t="s">
        <v>2204</v>
      </c>
      <c r="AW2004" s="4"/>
      <c r="AX2004" s="4"/>
      <c r="AY2004" s="4"/>
      <c r="AZ2004" s="4"/>
      <c r="BA2004" s="4"/>
      <c r="BB2004" s="4"/>
      <c r="BC2004" s="4"/>
      <c r="BD2004" s="4"/>
      <c r="BE2004" s="4"/>
      <c r="BF2004" s="4"/>
      <c r="BG2004" s="4"/>
      <c r="BH2004" s="4"/>
      <c r="BI2004" s="4"/>
      <c r="BJ2004" s="4"/>
      <c r="BK2004" s="4"/>
      <c r="BL2004" s="4" t="b">
        <v>0</v>
      </c>
      <c r="BM2004" s="4"/>
      <c r="BN2004" s="4"/>
      <c r="BO2004" s="4"/>
      <c r="BP2004" s="4"/>
      <c r="BQ2004" s="4"/>
      <c r="BR2004" s="4"/>
      <c r="BS2004" s="4"/>
      <c r="BT2004" s="4"/>
      <c r="BU2004" s="4"/>
      <c r="BV2004" s="4"/>
      <c r="BW2004" s="4"/>
    </row>
    <row r="2005" spans="1:75" ht="15.01" customHeight="1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 t="s">
        <v>200</v>
      </c>
      <c r="Q2005" s="4"/>
      <c r="R2005" s="4">
        <v>-60.9</v>
      </c>
      <c r="S2005" s="4">
        <v>9.199999999999999</v>
      </c>
      <c r="T2005" s="4"/>
      <c r="U2005" s="4"/>
      <c r="V2005" s="4"/>
      <c r="W2005" s="4"/>
      <c r="X2005" s="4" t="s">
        <v>201</v>
      </c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4"/>
      <c r="AU2005" s="4"/>
      <c r="AV2005" s="4" t="s">
        <v>2205</v>
      </c>
      <c r="AW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  <c r="BH2005" s="4"/>
      <c r="BI2005" s="4"/>
      <c r="BJ2005" s="4"/>
      <c r="BK2005" s="4"/>
      <c r="BL2005" s="4" t="b">
        <v>0</v>
      </c>
      <c r="BM2005" s="4"/>
      <c r="BN2005" s="4"/>
      <c r="BO2005" s="4"/>
      <c r="BP2005" s="4"/>
      <c r="BQ2005" s="4"/>
      <c r="BR2005" s="4"/>
      <c r="BS2005" s="4"/>
      <c r="BT2005" s="4"/>
      <c r="BU2005" s="4"/>
      <c r="BV2005" s="4"/>
      <c r="BW2005" s="4"/>
    </row>
    <row r="2006" spans="1:75" ht="15.01" customHeight="1">
      <c r="A2006" s="4" t="s">
        <v>209</v>
      </c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 t="s">
        <v>200</v>
      </c>
      <c r="Q2006" s="4"/>
      <c r="R2006" s="4"/>
      <c r="S2006" s="4"/>
      <c r="T2006" s="4"/>
      <c r="U2006" s="4"/>
      <c r="V2006" s="4"/>
      <c r="W2006" s="4"/>
      <c r="X2006" s="4" t="s">
        <v>201</v>
      </c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4"/>
      <c r="AU2006" s="4"/>
      <c r="AV2006" s="4" t="s">
        <v>2206</v>
      </c>
      <c r="AW2006" s="4"/>
      <c r="AX2006" s="4"/>
      <c r="AY2006" s="4"/>
      <c r="AZ2006" s="4"/>
      <c r="BA2006" s="4"/>
      <c r="BB2006" s="4"/>
      <c r="BC2006" s="4"/>
      <c r="BD2006" s="4"/>
      <c r="BE2006" s="4"/>
      <c r="BF2006" s="4"/>
      <c r="BG2006" s="4"/>
      <c r="BH2006" s="4"/>
      <c r="BI2006" s="4"/>
      <c r="BJ2006" s="4"/>
      <c r="BK2006" s="4"/>
      <c r="BL2006" s="4" t="b">
        <v>0</v>
      </c>
      <c r="BM2006" s="4"/>
      <c r="BN2006" s="4"/>
      <c r="BO2006" s="4"/>
      <c r="BP2006" s="4"/>
      <c r="BQ2006" s="4"/>
      <c r="BR2006" s="4"/>
      <c r="BS2006" s="4"/>
      <c r="BT2006" s="4"/>
      <c r="BU2006" s="4"/>
      <c r="BV2006" s="4"/>
      <c r="BW2006" s="4"/>
    </row>
    <row r="2007" spans="1:75" ht="15.01" customHeight="1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 t="s">
        <v>200</v>
      </c>
      <c r="Q2007" s="4"/>
      <c r="R2007" s="4">
        <v>-1130.8</v>
      </c>
      <c r="S2007" s="4">
        <v>5.2</v>
      </c>
      <c r="T2007" s="4"/>
      <c r="U2007" s="4"/>
      <c r="V2007" s="4"/>
      <c r="W2007" s="4"/>
      <c r="X2007" s="4" t="s">
        <v>201</v>
      </c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4"/>
      <c r="AV2007" s="4" t="s">
        <v>2207</v>
      </c>
      <c r="AW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  <c r="BH2007" s="4"/>
      <c r="BI2007" s="4"/>
      <c r="BJ2007" s="4"/>
      <c r="BK2007" s="4"/>
      <c r="BL2007" s="4" t="b">
        <v>0</v>
      </c>
      <c r="BM2007" s="4"/>
      <c r="BN2007" s="4"/>
      <c r="BO2007" s="4"/>
      <c r="BP2007" s="4"/>
      <c r="BQ2007" s="4"/>
      <c r="BR2007" s="4"/>
      <c r="BS2007" s="4"/>
      <c r="BT2007" s="4"/>
      <c r="BU2007" s="4"/>
      <c r="BV2007" s="4"/>
      <c r="BW2007" s="4"/>
    </row>
    <row r="2008" spans="1:75" ht="15.01" customHeight="1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 t="s">
        <v>200</v>
      </c>
      <c r="Q2008" s="4"/>
      <c r="R2008" s="4">
        <v>-277.6</v>
      </c>
      <c r="S2008" s="4">
        <v>24.5</v>
      </c>
      <c r="T2008" s="4"/>
      <c r="U2008" s="4"/>
      <c r="V2008" s="4"/>
      <c r="W2008" s="4"/>
      <c r="X2008" s="4" t="s">
        <v>201</v>
      </c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4"/>
      <c r="AT2008" s="4"/>
      <c r="AU2008" s="4"/>
      <c r="AV2008" s="4" t="s">
        <v>2208</v>
      </c>
      <c r="AW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  <c r="BH2008" s="4"/>
      <c r="BI2008" s="4"/>
      <c r="BJ2008" s="4"/>
      <c r="BK2008" s="4"/>
      <c r="BL2008" s="4" t="b">
        <v>0</v>
      </c>
      <c r="BM2008" s="4"/>
      <c r="BN2008" s="4"/>
      <c r="BO2008" s="4"/>
      <c r="BP2008" s="4"/>
      <c r="BQ2008" s="4"/>
      <c r="BR2008" s="4"/>
      <c r="BS2008" s="4"/>
      <c r="BT2008" s="4"/>
      <c r="BU2008" s="4"/>
      <c r="BV2008" s="4"/>
      <c r="BW2008" s="4"/>
    </row>
    <row r="2009" spans="1:75" ht="15.01" customHeight="1">
      <c r="A2009" s="4" t="s">
        <v>209</v>
      </c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 t="s">
        <v>200</v>
      </c>
      <c r="Q2009" s="4"/>
      <c r="R2009" s="4"/>
      <c r="S2009" s="4"/>
      <c r="T2009" s="4"/>
      <c r="U2009" s="4"/>
      <c r="V2009" s="4"/>
      <c r="W2009" s="4"/>
      <c r="X2009" s="4" t="s">
        <v>201</v>
      </c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4"/>
      <c r="AT2009" s="4"/>
      <c r="AU2009" s="4"/>
      <c r="AV2009" s="4" t="s">
        <v>2209</v>
      </c>
      <c r="AW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  <c r="BH2009" s="4"/>
      <c r="BI2009" s="4"/>
      <c r="BJ2009" s="4"/>
      <c r="BK2009" s="4"/>
      <c r="BL2009" s="4" t="b">
        <v>0</v>
      </c>
      <c r="BM2009" s="4"/>
      <c r="BN2009" s="4"/>
      <c r="BO2009" s="4"/>
      <c r="BP2009" s="4"/>
      <c r="BQ2009" s="4"/>
      <c r="BR2009" s="4"/>
      <c r="BS2009" s="4"/>
      <c r="BT2009" s="4"/>
      <c r="BU2009" s="4"/>
      <c r="BV2009" s="4"/>
      <c r="BW2009" s="4"/>
    </row>
    <row r="2010" spans="1:75" ht="15.01" customHeight="1">
      <c r="A2010" s="4" t="s">
        <v>209</v>
      </c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 t="s">
        <v>200</v>
      </c>
      <c r="Q2010" s="4"/>
      <c r="R2010" s="4"/>
      <c r="S2010" s="4"/>
      <c r="T2010" s="4"/>
      <c r="U2010" s="4"/>
      <c r="V2010" s="4"/>
      <c r="W2010" s="4"/>
      <c r="X2010" s="4" t="s">
        <v>201</v>
      </c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4"/>
      <c r="AV2010" s="4" t="s">
        <v>2210</v>
      </c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  <c r="BH2010" s="4"/>
      <c r="BI2010" s="4"/>
      <c r="BJ2010" s="4"/>
      <c r="BK2010" s="4"/>
      <c r="BL2010" s="4" t="b">
        <v>0</v>
      </c>
      <c r="BM2010" s="4"/>
      <c r="BN2010" s="4"/>
      <c r="BO2010" s="4"/>
      <c r="BP2010" s="4"/>
      <c r="BQ2010" s="4"/>
      <c r="BR2010" s="4"/>
      <c r="BS2010" s="4"/>
      <c r="BT2010" s="4"/>
      <c r="BU2010" s="4"/>
      <c r="BV2010" s="4"/>
      <c r="BW2010" s="4"/>
    </row>
    <row r="2011" spans="1:75" ht="15.01" customHeight="1">
      <c r="A2011" s="4" t="s">
        <v>209</v>
      </c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 t="s">
        <v>200</v>
      </c>
      <c r="Q2011" s="4"/>
      <c r="R2011" s="4"/>
      <c r="S2011" s="4"/>
      <c r="T2011" s="4"/>
      <c r="U2011" s="4"/>
      <c r="V2011" s="4"/>
      <c r="W2011" s="4"/>
      <c r="X2011" s="4" t="s">
        <v>201</v>
      </c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4"/>
      <c r="AV2011" s="4" t="s">
        <v>2211</v>
      </c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  <c r="BH2011" s="4"/>
      <c r="BI2011" s="4"/>
      <c r="BJ2011" s="4"/>
      <c r="BK2011" s="4"/>
      <c r="BL2011" s="4" t="b">
        <v>0</v>
      </c>
      <c r="BM2011" s="4"/>
      <c r="BN2011" s="4"/>
      <c r="BO2011" s="4"/>
      <c r="BP2011" s="4"/>
      <c r="BQ2011" s="4"/>
      <c r="BR2011" s="4"/>
      <c r="BS2011" s="4"/>
      <c r="BT2011" s="4"/>
      <c r="BU2011" s="4"/>
      <c r="BV2011" s="4"/>
      <c r="BW2011" s="4"/>
    </row>
    <row r="2012" spans="1:75" ht="15.01" customHeight="1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 t="s">
        <v>200</v>
      </c>
      <c r="Q2012" s="4"/>
      <c r="R2012" s="4">
        <v>-42.3</v>
      </c>
      <c r="S2012" s="4">
        <v>13.7</v>
      </c>
      <c r="T2012" s="4"/>
      <c r="U2012" s="4"/>
      <c r="V2012" s="4"/>
      <c r="W2012" s="4"/>
      <c r="X2012" s="4" t="s">
        <v>201</v>
      </c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4"/>
      <c r="AV2012" s="4" t="s">
        <v>2212</v>
      </c>
      <c r="AW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  <c r="BH2012" s="4"/>
      <c r="BI2012" s="4"/>
      <c r="BJ2012" s="4"/>
      <c r="BK2012" s="4"/>
      <c r="BL2012" s="4" t="b">
        <v>0</v>
      </c>
      <c r="BM2012" s="4"/>
      <c r="BN2012" s="4"/>
      <c r="BO2012" s="4"/>
      <c r="BP2012" s="4"/>
      <c r="BQ2012" s="4"/>
      <c r="BR2012" s="4"/>
      <c r="BS2012" s="4"/>
      <c r="BT2012" s="4"/>
      <c r="BU2012" s="4"/>
      <c r="BV2012" s="4"/>
      <c r="BW2012" s="4"/>
    </row>
    <row r="2013" spans="1:75" ht="15.01" customHeight="1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 t="s">
        <v>200</v>
      </c>
      <c r="Q2013" s="4"/>
      <c r="R2013" s="4">
        <v>20.2</v>
      </c>
      <c r="S2013" s="4">
        <v>5.8</v>
      </c>
      <c r="T2013" s="4"/>
      <c r="U2013" s="4"/>
      <c r="V2013" s="4"/>
      <c r="W2013" s="4"/>
      <c r="X2013" s="4" t="s">
        <v>201</v>
      </c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4"/>
      <c r="AU2013" s="4"/>
      <c r="AV2013" s="4" t="s">
        <v>2213</v>
      </c>
      <c r="AW2013" s="4"/>
      <c r="AX2013" s="4"/>
      <c r="AY2013" s="4"/>
      <c r="AZ2013" s="4"/>
      <c r="BA2013" s="4"/>
      <c r="BB2013" s="4"/>
      <c r="BC2013" s="4"/>
      <c r="BD2013" s="4"/>
      <c r="BE2013" s="4"/>
      <c r="BF2013" s="4"/>
      <c r="BG2013" s="4"/>
      <c r="BH2013" s="4"/>
      <c r="BI2013" s="4"/>
      <c r="BJ2013" s="4"/>
      <c r="BK2013" s="4"/>
      <c r="BL2013" s="4" t="b">
        <v>0</v>
      </c>
      <c r="BM2013" s="4"/>
      <c r="BN2013" s="4"/>
      <c r="BO2013" s="4"/>
      <c r="BP2013" s="4"/>
      <c r="BQ2013" s="4"/>
      <c r="BR2013" s="4"/>
      <c r="BS2013" s="4"/>
      <c r="BT2013" s="4"/>
      <c r="BU2013" s="4"/>
      <c r="BV2013" s="4"/>
      <c r="BW2013" s="4"/>
    </row>
    <row r="2014" spans="1:75" ht="15.01" customHeight="1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 t="s">
        <v>200</v>
      </c>
      <c r="Q2014" s="4"/>
      <c r="R2014" s="4">
        <v>-13.1</v>
      </c>
      <c r="S2014" s="4">
        <v>4.4</v>
      </c>
      <c r="T2014" s="4"/>
      <c r="U2014" s="4"/>
      <c r="V2014" s="4"/>
      <c r="W2014" s="4"/>
      <c r="X2014" s="4" t="s">
        <v>201</v>
      </c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  <c r="AP2014" s="4"/>
      <c r="AQ2014" s="4"/>
      <c r="AR2014" s="4"/>
      <c r="AS2014" s="4"/>
      <c r="AT2014" s="4"/>
      <c r="AU2014" s="4"/>
      <c r="AV2014" s="4" t="s">
        <v>2214</v>
      </c>
      <c r="AW2014" s="4"/>
      <c r="AX2014" s="4"/>
      <c r="AY2014" s="4"/>
      <c r="AZ2014" s="4"/>
      <c r="BA2014" s="4"/>
      <c r="BB2014" s="4"/>
      <c r="BC2014" s="4"/>
      <c r="BD2014" s="4"/>
      <c r="BE2014" s="4"/>
      <c r="BF2014" s="4"/>
      <c r="BG2014" s="4"/>
      <c r="BH2014" s="4"/>
      <c r="BI2014" s="4"/>
      <c r="BJ2014" s="4"/>
      <c r="BK2014" s="4"/>
      <c r="BL2014" s="4" t="b">
        <v>0</v>
      </c>
      <c r="BM2014" s="4"/>
      <c r="BN2014" s="4"/>
      <c r="BO2014" s="4"/>
      <c r="BP2014" s="4"/>
      <c r="BQ2014" s="4"/>
      <c r="BR2014" s="4"/>
      <c r="BS2014" s="4"/>
      <c r="BT2014" s="4"/>
      <c r="BU2014" s="4"/>
      <c r="BV2014" s="4"/>
      <c r="BW2014" s="4"/>
    </row>
    <row r="2015" spans="1:75" ht="15.01" customHeight="1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 t="s">
        <v>200</v>
      </c>
      <c r="Q2015" s="4"/>
      <c r="R2015" s="4">
        <v>-21.2</v>
      </c>
      <c r="S2015" s="4">
        <v>15</v>
      </c>
      <c r="T2015" s="4"/>
      <c r="U2015" s="4"/>
      <c r="V2015" s="4"/>
      <c r="W2015" s="4"/>
      <c r="X2015" s="4" t="s">
        <v>201</v>
      </c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4"/>
      <c r="AV2015" s="4" t="s">
        <v>2215</v>
      </c>
      <c r="AW2015" s="4"/>
      <c r="AX2015" s="4"/>
      <c r="AY2015" s="4"/>
      <c r="AZ2015" s="4"/>
      <c r="BA2015" s="4"/>
      <c r="BB2015" s="4"/>
      <c r="BC2015" s="4"/>
      <c r="BD2015" s="4"/>
      <c r="BE2015" s="4"/>
      <c r="BF2015" s="4"/>
      <c r="BG2015" s="4"/>
      <c r="BH2015" s="4"/>
      <c r="BI2015" s="4"/>
      <c r="BJ2015" s="4"/>
      <c r="BK2015" s="4"/>
      <c r="BL2015" s="4" t="b">
        <v>0</v>
      </c>
      <c r="BM2015" s="4"/>
      <c r="BN2015" s="4"/>
      <c r="BO2015" s="4"/>
      <c r="BP2015" s="4"/>
      <c r="BQ2015" s="4"/>
      <c r="BR2015" s="4"/>
      <c r="BS2015" s="4"/>
      <c r="BT2015" s="4"/>
      <c r="BU2015" s="4"/>
      <c r="BV2015" s="4"/>
      <c r="BW2015" s="4"/>
    </row>
    <row r="2016" spans="1:75" ht="15.01" customHeight="1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 t="s">
        <v>200</v>
      </c>
      <c r="Q2016" s="4"/>
      <c r="R2016" s="4">
        <v>-15.5</v>
      </c>
      <c r="S2016" s="4">
        <v>20.4</v>
      </c>
      <c r="T2016" s="4"/>
      <c r="U2016" s="4"/>
      <c r="V2016" s="4"/>
      <c r="W2016" s="4"/>
      <c r="X2016" s="4" t="s">
        <v>201</v>
      </c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4"/>
      <c r="AV2016" s="4" t="s">
        <v>2216</v>
      </c>
      <c r="AW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  <c r="BH2016" s="4"/>
      <c r="BI2016" s="4"/>
      <c r="BJ2016" s="4"/>
      <c r="BK2016" s="4"/>
      <c r="BL2016" s="4" t="b">
        <v>0</v>
      </c>
      <c r="BM2016" s="4"/>
      <c r="BN2016" s="4"/>
      <c r="BO2016" s="4"/>
      <c r="BP2016" s="4"/>
      <c r="BQ2016" s="4"/>
      <c r="BR2016" s="4"/>
      <c r="BS2016" s="4"/>
      <c r="BT2016" s="4"/>
      <c r="BU2016" s="4"/>
      <c r="BV2016" s="4"/>
      <c r="BW2016" s="4"/>
    </row>
    <row r="2017" spans="1:75" ht="15.01" customHeight="1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 t="s">
        <v>200</v>
      </c>
      <c r="Q2017" s="4"/>
      <c r="R2017" s="4">
        <v>-13</v>
      </c>
      <c r="S2017" s="4">
        <v>20.6</v>
      </c>
      <c r="T2017" s="4"/>
      <c r="U2017" s="4"/>
      <c r="V2017" s="4"/>
      <c r="W2017" s="4"/>
      <c r="X2017" s="4" t="s">
        <v>201</v>
      </c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4"/>
      <c r="AU2017" s="4"/>
      <c r="AV2017" s="4" t="s">
        <v>2217</v>
      </c>
      <c r="AW2017" s="4"/>
      <c r="AX2017" s="4"/>
      <c r="AY2017" s="4"/>
      <c r="AZ2017" s="4"/>
      <c r="BA2017" s="4"/>
      <c r="BB2017" s="4"/>
      <c r="BC2017" s="4"/>
      <c r="BD2017" s="4"/>
      <c r="BE2017" s="4"/>
      <c r="BF2017" s="4"/>
      <c r="BG2017" s="4"/>
      <c r="BH2017" s="4"/>
      <c r="BI2017" s="4"/>
      <c r="BJ2017" s="4"/>
      <c r="BK2017" s="4"/>
      <c r="BL2017" s="4" t="b">
        <v>0</v>
      </c>
      <c r="BM2017" s="4"/>
      <c r="BN2017" s="4"/>
      <c r="BO2017" s="4"/>
      <c r="BP2017" s="4"/>
      <c r="BQ2017" s="4"/>
      <c r="BR2017" s="4"/>
      <c r="BS2017" s="4"/>
      <c r="BT2017" s="4"/>
      <c r="BU2017" s="4"/>
      <c r="BV2017" s="4"/>
      <c r="BW2017" s="4"/>
    </row>
    <row r="2018" spans="1:75" ht="15.01" customHeight="1">
      <c r="A2018" s="4" t="s">
        <v>209</v>
      </c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 t="s">
        <v>200</v>
      </c>
      <c r="Q2018" s="4"/>
      <c r="R2018" s="4"/>
      <c r="S2018" s="4"/>
      <c r="T2018" s="4"/>
      <c r="U2018" s="4"/>
      <c r="V2018" s="4"/>
      <c r="W2018" s="4"/>
      <c r="X2018" s="4" t="s">
        <v>201</v>
      </c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4"/>
      <c r="AU2018" s="4"/>
      <c r="AV2018" s="4" t="s">
        <v>2218</v>
      </c>
      <c r="AW2018" s="4"/>
      <c r="AX2018" s="4"/>
      <c r="AY2018" s="4"/>
      <c r="AZ2018" s="4"/>
      <c r="BA2018" s="4"/>
      <c r="BB2018" s="4"/>
      <c r="BC2018" s="4"/>
      <c r="BD2018" s="4"/>
      <c r="BE2018" s="4"/>
      <c r="BF2018" s="4"/>
      <c r="BG2018" s="4"/>
      <c r="BH2018" s="4"/>
      <c r="BI2018" s="4"/>
      <c r="BJ2018" s="4"/>
      <c r="BK2018" s="4"/>
      <c r="BL2018" s="4" t="b">
        <v>0</v>
      </c>
      <c r="BM2018" s="4"/>
      <c r="BN2018" s="4"/>
      <c r="BO2018" s="4"/>
      <c r="BP2018" s="4"/>
      <c r="BQ2018" s="4"/>
      <c r="BR2018" s="4"/>
      <c r="BS2018" s="4"/>
      <c r="BT2018" s="4"/>
      <c r="BU2018" s="4"/>
      <c r="BV2018" s="4"/>
      <c r="BW2018" s="4"/>
    </row>
    <row r="2019" spans="1:75" ht="15.01" customHeight="1">
      <c r="A2019" s="4" t="s">
        <v>209</v>
      </c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 t="s">
        <v>200</v>
      </c>
      <c r="Q2019" s="4"/>
      <c r="R2019" s="4"/>
      <c r="S2019" s="4"/>
      <c r="T2019" s="4"/>
      <c r="U2019" s="4"/>
      <c r="V2019" s="4"/>
      <c r="W2019" s="4"/>
      <c r="X2019" s="4" t="s">
        <v>201</v>
      </c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4"/>
      <c r="AU2019" s="4"/>
      <c r="AV2019" s="4" t="s">
        <v>2219</v>
      </c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  <c r="BH2019" s="4"/>
      <c r="BI2019" s="4"/>
      <c r="BJ2019" s="4"/>
      <c r="BK2019" s="4"/>
      <c r="BL2019" s="4" t="b">
        <v>0</v>
      </c>
      <c r="BM2019" s="4"/>
      <c r="BN2019" s="4"/>
      <c r="BO2019" s="4"/>
      <c r="BP2019" s="4"/>
      <c r="BQ2019" s="4"/>
      <c r="BR2019" s="4"/>
      <c r="BS2019" s="4"/>
      <c r="BT2019" s="4"/>
      <c r="BU2019" s="4"/>
      <c r="BV2019" s="4"/>
      <c r="BW2019" s="4"/>
    </row>
    <row r="2020" spans="1:75" ht="15.01" customHeight="1">
      <c r="A2020" s="4" t="s">
        <v>209</v>
      </c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 t="s">
        <v>200</v>
      </c>
      <c r="Q2020" s="4"/>
      <c r="R2020" s="4"/>
      <c r="S2020" s="4"/>
      <c r="T2020" s="4"/>
      <c r="U2020" s="4"/>
      <c r="V2020" s="4"/>
      <c r="W2020" s="4"/>
      <c r="X2020" s="4" t="s">
        <v>201</v>
      </c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4"/>
      <c r="AV2020" s="4" t="s">
        <v>2220</v>
      </c>
      <c r="AW2020" s="4"/>
      <c r="AX2020" s="4"/>
      <c r="AY2020" s="4"/>
      <c r="AZ2020" s="4"/>
      <c r="BA2020" s="4"/>
      <c r="BB2020" s="4"/>
      <c r="BC2020" s="4"/>
      <c r="BD2020" s="4"/>
      <c r="BE2020" s="4"/>
      <c r="BF2020" s="4"/>
      <c r="BG2020" s="4"/>
      <c r="BH2020" s="4"/>
      <c r="BI2020" s="4"/>
      <c r="BJ2020" s="4"/>
      <c r="BK2020" s="4"/>
      <c r="BL2020" s="4" t="b">
        <v>0</v>
      </c>
      <c r="BM2020" s="4"/>
      <c r="BN2020" s="4"/>
      <c r="BO2020" s="4"/>
      <c r="BP2020" s="4"/>
      <c r="BQ2020" s="4"/>
      <c r="BR2020" s="4"/>
      <c r="BS2020" s="4"/>
      <c r="BT2020" s="4"/>
      <c r="BU2020" s="4"/>
      <c r="BV2020" s="4"/>
      <c r="BW2020" s="4"/>
    </row>
    <row r="2021" spans="1:75" ht="15.01" customHeight="1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 t="s">
        <v>200</v>
      </c>
      <c r="Q2021" s="4"/>
      <c r="R2021" s="4">
        <v>-37.3</v>
      </c>
      <c r="S2021" s="4">
        <v>3.8</v>
      </c>
      <c r="T2021" s="4"/>
      <c r="U2021" s="4"/>
      <c r="V2021" s="4"/>
      <c r="W2021" s="4"/>
      <c r="X2021" s="4" t="s">
        <v>201</v>
      </c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4"/>
      <c r="AU2021" s="4"/>
      <c r="AV2021" s="4" t="s">
        <v>2221</v>
      </c>
      <c r="AW2021" s="4"/>
      <c r="AX2021" s="4"/>
      <c r="AY2021" s="4"/>
      <c r="AZ2021" s="4"/>
      <c r="BA2021" s="4"/>
      <c r="BB2021" s="4"/>
      <c r="BC2021" s="4"/>
      <c r="BD2021" s="4"/>
      <c r="BE2021" s="4"/>
      <c r="BF2021" s="4"/>
      <c r="BG2021" s="4"/>
      <c r="BH2021" s="4"/>
      <c r="BI2021" s="4"/>
      <c r="BJ2021" s="4"/>
      <c r="BK2021" s="4"/>
      <c r="BL2021" s="4" t="b">
        <v>0</v>
      </c>
      <c r="BM2021" s="4"/>
      <c r="BN2021" s="4"/>
      <c r="BO2021" s="4"/>
      <c r="BP2021" s="4"/>
      <c r="BQ2021" s="4"/>
      <c r="BR2021" s="4"/>
      <c r="BS2021" s="4"/>
      <c r="BT2021" s="4"/>
      <c r="BU2021" s="4"/>
      <c r="BV2021" s="4"/>
      <c r="BW2021" s="4"/>
    </row>
    <row r="2022" spans="1:75" ht="15.01" customHeight="1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 t="s">
        <v>200</v>
      </c>
      <c r="Q2022" s="4"/>
      <c r="R2022" s="4">
        <v>26</v>
      </c>
      <c r="S2022" s="4">
        <v>6.1</v>
      </c>
      <c r="T2022" s="4"/>
      <c r="U2022" s="4"/>
      <c r="V2022" s="4"/>
      <c r="W2022" s="4"/>
      <c r="X2022" s="4" t="s">
        <v>201</v>
      </c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4"/>
      <c r="AU2022" s="4"/>
      <c r="AV2022" s="4" t="s">
        <v>2222</v>
      </c>
      <c r="AW2022" s="4"/>
      <c r="AX2022" s="4"/>
      <c r="AY2022" s="4"/>
      <c r="AZ2022" s="4"/>
      <c r="BA2022" s="4"/>
      <c r="BB2022" s="4"/>
      <c r="BC2022" s="4"/>
      <c r="BD2022" s="4"/>
      <c r="BE2022" s="4"/>
      <c r="BF2022" s="4"/>
      <c r="BG2022" s="4"/>
      <c r="BH2022" s="4"/>
      <c r="BI2022" s="4"/>
      <c r="BJ2022" s="4"/>
      <c r="BK2022" s="4"/>
      <c r="BL2022" s="4" t="b">
        <v>0</v>
      </c>
      <c r="BM2022" s="4"/>
      <c r="BN2022" s="4"/>
      <c r="BO2022" s="4"/>
      <c r="BP2022" s="4"/>
      <c r="BQ2022" s="4"/>
      <c r="BR2022" s="4"/>
      <c r="BS2022" s="4"/>
      <c r="BT2022" s="4"/>
      <c r="BU2022" s="4"/>
      <c r="BV2022" s="4"/>
      <c r="BW2022" s="4"/>
    </row>
    <row r="2023" spans="1:75" ht="15.01" customHeight="1">
      <c r="A2023" s="4" t="s">
        <v>209</v>
      </c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 t="s">
        <v>200</v>
      </c>
      <c r="Q2023" s="4"/>
      <c r="R2023" s="4"/>
      <c r="S2023" s="4"/>
      <c r="T2023" s="4"/>
      <c r="U2023" s="4"/>
      <c r="V2023" s="4"/>
      <c r="W2023" s="4"/>
      <c r="X2023" s="4" t="s">
        <v>201</v>
      </c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4"/>
      <c r="AU2023" s="4"/>
      <c r="AV2023" s="4" t="s">
        <v>2223</v>
      </c>
      <c r="AW2023" s="4"/>
      <c r="AX2023" s="4"/>
      <c r="AY2023" s="4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  <c r="BJ2023" s="4"/>
      <c r="BK2023" s="4"/>
      <c r="BL2023" s="4" t="b">
        <v>0</v>
      </c>
      <c r="BM2023" s="4"/>
      <c r="BN2023" s="4"/>
      <c r="BO2023" s="4"/>
      <c r="BP2023" s="4"/>
      <c r="BQ2023" s="4"/>
      <c r="BR2023" s="4"/>
      <c r="BS2023" s="4"/>
      <c r="BT2023" s="4"/>
      <c r="BU2023" s="4"/>
      <c r="BV2023" s="4"/>
      <c r="BW2023" s="4"/>
    </row>
    <row r="2024" spans="1:75" ht="15.01" customHeight="1">
      <c r="A2024" s="4" t="s">
        <v>209</v>
      </c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 t="s">
        <v>200</v>
      </c>
      <c r="Q2024" s="4"/>
      <c r="R2024" s="4"/>
      <c r="S2024" s="4"/>
      <c r="T2024" s="4"/>
      <c r="U2024" s="4"/>
      <c r="V2024" s="4"/>
      <c r="W2024" s="4"/>
      <c r="X2024" s="4" t="s">
        <v>201</v>
      </c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4"/>
      <c r="AU2024" s="4"/>
      <c r="AV2024" s="4" t="s">
        <v>2224</v>
      </c>
      <c r="AW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  <c r="BH2024" s="4"/>
      <c r="BI2024" s="4"/>
      <c r="BJ2024" s="4"/>
      <c r="BK2024" s="4"/>
      <c r="BL2024" s="4" t="b">
        <v>0</v>
      </c>
      <c r="BM2024" s="4"/>
      <c r="BN2024" s="4"/>
      <c r="BO2024" s="4"/>
      <c r="BP2024" s="4"/>
      <c r="BQ2024" s="4"/>
      <c r="BR2024" s="4"/>
      <c r="BS2024" s="4"/>
      <c r="BT2024" s="4"/>
      <c r="BU2024" s="4"/>
      <c r="BV2024" s="4"/>
      <c r="BW2024" s="4"/>
    </row>
    <row r="2025" spans="1:75" ht="15.01" customHeight="1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 t="s">
        <v>200</v>
      </c>
      <c r="Q2025" s="4"/>
      <c r="R2025" s="4">
        <v>6.4</v>
      </c>
      <c r="S2025" s="4">
        <v>5.8</v>
      </c>
      <c r="T2025" s="4"/>
      <c r="U2025" s="4"/>
      <c r="V2025" s="4"/>
      <c r="W2025" s="4"/>
      <c r="X2025" s="4" t="s">
        <v>201</v>
      </c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  <c r="AP2025" s="4"/>
      <c r="AQ2025" s="4"/>
      <c r="AR2025" s="4"/>
      <c r="AS2025" s="4"/>
      <c r="AT2025" s="4"/>
      <c r="AU2025" s="4"/>
      <c r="AV2025" s="4" t="s">
        <v>2225</v>
      </c>
      <c r="AW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  <c r="BH2025" s="4"/>
      <c r="BI2025" s="4"/>
      <c r="BJ2025" s="4"/>
      <c r="BK2025" s="4"/>
      <c r="BL2025" s="4" t="b">
        <v>0</v>
      </c>
      <c r="BM2025" s="4"/>
      <c r="BN2025" s="4"/>
      <c r="BO2025" s="4"/>
      <c r="BP2025" s="4"/>
      <c r="BQ2025" s="4"/>
      <c r="BR2025" s="4"/>
      <c r="BS2025" s="4"/>
      <c r="BT2025" s="4"/>
      <c r="BU2025" s="4"/>
      <c r="BV2025" s="4"/>
      <c r="BW2025" s="4"/>
    </row>
    <row r="2026" spans="1:75" ht="15.01" customHeight="1">
      <c r="A2026" s="4" t="s">
        <v>209</v>
      </c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 t="s">
        <v>200</v>
      </c>
      <c r="Q2026" s="4"/>
      <c r="R2026" s="4"/>
      <c r="S2026" s="4"/>
      <c r="T2026" s="4"/>
      <c r="U2026" s="4"/>
      <c r="V2026" s="4"/>
      <c r="W2026" s="4"/>
      <c r="X2026" s="4" t="s">
        <v>201</v>
      </c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4"/>
      <c r="AU2026" s="4"/>
      <c r="AV2026" s="4" t="s">
        <v>2226</v>
      </c>
      <c r="AW2026" s="4"/>
      <c r="AX2026" s="4"/>
      <c r="AY2026" s="4"/>
      <c r="AZ2026" s="4"/>
      <c r="BA2026" s="4"/>
      <c r="BB2026" s="4"/>
      <c r="BC2026" s="4"/>
      <c r="BD2026" s="4"/>
      <c r="BE2026" s="4"/>
      <c r="BF2026" s="4"/>
      <c r="BG2026" s="4"/>
      <c r="BH2026" s="4"/>
      <c r="BI2026" s="4"/>
      <c r="BJ2026" s="4"/>
      <c r="BK2026" s="4"/>
      <c r="BL2026" s="4" t="b">
        <v>0</v>
      </c>
      <c r="BM2026" s="4"/>
      <c r="BN2026" s="4"/>
      <c r="BO2026" s="4"/>
      <c r="BP2026" s="4"/>
      <c r="BQ2026" s="4"/>
      <c r="BR2026" s="4"/>
      <c r="BS2026" s="4"/>
      <c r="BT2026" s="4"/>
      <c r="BU2026" s="4"/>
      <c r="BV2026" s="4"/>
      <c r="BW2026" s="4"/>
    </row>
    <row r="2027" spans="1:75" ht="15.01" customHeight="1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 t="s">
        <v>200</v>
      </c>
      <c r="Q2027" s="4"/>
      <c r="R2027" s="4">
        <v>-94.40000000000001</v>
      </c>
      <c r="S2027" s="4">
        <v>13.6</v>
      </c>
      <c r="T2027" s="4"/>
      <c r="U2027" s="4"/>
      <c r="V2027" s="4"/>
      <c r="W2027" s="4"/>
      <c r="X2027" s="4" t="s">
        <v>201</v>
      </c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  <c r="AP2027" s="4"/>
      <c r="AQ2027" s="4"/>
      <c r="AR2027" s="4"/>
      <c r="AS2027" s="4"/>
      <c r="AT2027" s="4"/>
      <c r="AU2027" s="4"/>
      <c r="AV2027" s="4" t="s">
        <v>2227</v>
      </c>
      <c r="AW2027" s="4"/>
      <c r="AX2027" s="4"/>
      <c r="AY2027" s="4"/>
      <c r="AZ2027" s="4"/>
      <c r="BA2027" s="4"/>
      <c r="BB2027" s="4"/>
      <c r="BC2027" s="4"/>
      <c r="BD2027" s="4"/>
      <c r="BE2027" s="4"/>
      <c r="BF2027" s="4"/>
      <c r="BG2027" s="4"/>
      <c r="BH2027" s="4"/>
      <c r="BI2027" s="4"/>
      <c r="BJ2027" s="4"/>
      <c r="BK2027" s="4"/>
      <c r="BL2027" s="4" t="b">
        <v>0</v>
      </c>
      <c r="BM2027" s="4"/>
      <c r="BN2027" s="4"/>
      <c r="BO2027" s="4"/>
      <c r="BP2027" s="4"/>
      <c r="BQ2027" s="4"/>
      <c r="BR2027" s="4"/>
      <c r="BS2027" s="4"/>
      <c r="BT2027" s="4"/>
      <c r="BU2027" s="4"/>
      <c r="BV2027" s="4"/>
      <c r="BW2027" s="4"/>
    </row>
    <row r="2028" spans="1:75" ht="15.01" customHeight="1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 t="s">
        <v>200</v>
      </c>
      <c r="Q2028" s="4"/>
      <c r="R2028" s="4">
        <v>-442.4</v>
      </c>
      <c r="S2028" s="4">
        <v>14.9</v>
      </c>
      <c r="T2028" s="4"/>
      <c r="U2028" s="4"/>
      <c r="V2028" s="4"/>
      <c r="W2028" s="4"/>
      <c r="X2028" s="4" t="s">
        <v>201</v>
      </c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4"/>
      <c r="AU2028" s="4"/>
      <c r="AV2028" s="4" t="s">
        <v>2228</v>
      </c>
      <c r="AW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  <c r="BH2028" s="4"/>
      <c r="BI2028" s="4"/>
      <c r="BJ2028" s="4"/>
      <c r="BK2028" s="4"/>
      <c r="BL2028" s="4" t="b">
        <v>0</v>
      </c>
      <c r="BM2028" s="4"/>
      <c r="BN2028" s="4"/>
      <c r="BO2028" s="4"/>
      <c r="BP2028" s="4"/>
      <c r="BQ2028" s="4"/>
      <c r="BR2028" s="4"/>
      <c r="BS2028" s="4"/>
      <c r="BT2028" s="4"/>
      <c r="BU2028" s="4"/>
      <c r="BV2028" s="4"/>
      <c r="BW2028" s="4"/>
    </row>
    <row r="2029" spans="1:75" ht="15.01" customHeight="1">
      <c r="A2029" s="4" t="s">
        <v>209</v>
      </c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 t="s">
        <v>200</v>
      </c>
      <c r="Q2029" s="4"/>
      <c r="R2029" s="4"/>
      <c r="S2029" s="4"/>
      <c r="T2029" s="4"/>
      <c r="U2029" s="4"/>
      <c r="V2029" s="4"/>
      <c r="W2029" s="4"/>
      <c r="X2029" s="4" t="s">
        <v>201</v>
      </c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  <c r="AP2029" s="4"/>
      <c r="AQ2029" s="4"/>
      <c r="AR2029" s="4"/>
      <c r="AS2029" s="4"/>
      <c r="AT2029" s="4"/>
      <c r="AU2029" s="4"/>
      <c r="AV2029" s="4" t="s">
        <v>2229</v>
      </c>
      <c r="AW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  <c r="BH2029" s="4"/>
      <c r="BI2029" s="4"/>
      <c r="BJ2029" s="4"/>
      <c r="BK2029" s="4"/>
      <c r="BL2029" s="4" t="b">
        <v>0</v>
      </c>
      <c r="BM2029" s="4"/>
      <c r="BN2029" s="4"/>
      <c r="BO2029" s="4"/>
      <c r="BP2029" s="4"/>
      <c r="BQ2029" s="4"/>
      <c r="BR2029" s="4"/>
      <c r="BS2029" s="4"/>
      <c r="BT2029" s="4"/>
      <c r="BU2029" s="4"/>
      <c r="BV2029" s="4"/>
      <c r="BW2029" s="4"/>
    </row>
    <row r="2030" spans="1:75" ht="15.01" customHeight="1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 t="s">
        <v>200</v>
      </c>
      <c r="Q2030" s="4"/>
      <c r="R2030" s="4">
        <v>-26.4</v>
      </c>
      <c r="S2030" s="4">
        <v>43.7</v>
      </c>
      <c r="T2030" s="4"/>
      <c r="U2030" s="4"/>
      <c r="V2030" s="4"/>
      <c r="W2030" s="4"/>
      <c r="X2030" s="4" t="s">
        <v>201</v>
      </c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  <c r="AT2030" s="4"/>
      <c r="AU2030" s="4"/>
      <c r="AV2030" s="4" t="s">
        <v>2230</v>
      </c>
      <c r="AW2030" s="4"/>
      <c r="AX2030" s="4"/>
      <c r="AY2030" s="4"/>
      <c r="AZ2030" s="4"/>
      <c r="BA2030" s="4"/>
      <c r="BB2030" s="4"/>
      <c r="BC2030" s="4"/>
      <c r="BD2030" s="4"/>
      <c r="BE2030" s="4"/>
      <c r="BF2030" s="4"/>
      <c r="BG2030" s="4"/>
      <c r="BH2030" s="4"/>
      <c r="BI2030" s="4"/>
      <c r="BJ2030" s="4"/>
      <c r="BK2030" s="4"/>
      <c r="BL2030" s="4" t="b">
        <v>0</v>
      </c>
      <c r="BM2030" s="4"/>
      <c r="BN2030" s="4"/>
      <c r="BO2030" s="4"/>
      <c r="BP2030" s="4"/>
      <c r="BQ2030" s="4"/>
      <c r="BR2030" s="4"/>
      <c r="BS2030" s="4"/>
      <c r="BT2030" s="4"/>
      <c r="BU2030" s="4"/>
      <c r="BV2030" s="4"/>
      <c r="BW2030" s="4"/>
    </row>
    <row r="2031" spans="1:75" ht="15.01" customHeight="1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 t="s">
        <v>200</v>
      </c>
      <c r="Q2031" s="4"/>
      <c r="R2031" s="4">
        <v>-17.3</v>
      </c>
      <c r="S2031" s="4">
        <v>10.6</v>
      </c>
      <c r="T2031" s="4"/>
      <c r="U2031" s="4"/>
      <c r="V2031" s="4"/>
      <c r="W2031" s="4"/>
      <c r="X2031" s="4" t="s">
        <v>201</v>
      </c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  <c r="AP2031" s="4"/>
      <c r="AQ2031" s="4"/>
      <c r="AR2031" s="4"/>
      <c r="AS2031" s="4"/>
      <c r="AT2031" s="4"/>
      <c r="AU2031" s="4"/>
      <c r="AV2031" s="4" t="s">
        <v>2231</v>
      </c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  <c r="BH2031" s="4"/>
      <c r="BI2031" s="4"/>
      <c r="BJ2031" s="4"/>
      <c r="BK2031" s="4"/>
      <c r="BL2031" s="4" t="b">
        <v>0</v>
      </c>
      <c r="BM2031" s="4"/>
      <c r="BN2031" s="4"/>
      <c r="BO2031" s="4"/>
      <c r="BP2031" s="4"/>
      <c r="BQ2031" s="4"/>
      <c r="BR2031" s="4"/>
      <c r="BS2031" s="4"/>
      <c r="BT2031" s="4"/>
      <c r="BU2031" s="4"/>
      <c r="BV2031" s="4"/>
      <c r="BW2031" s="4"/>
    </row>
    <row r="2032" spans="1:75" ht="15.01" customHeight="1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 t="s">
        <v>200</v>
      </c>
      <c r="Q2032" s="4"/>
      <c r="R2032" s="4">
        <v>-39.6</v>
      </c>
      <c r="S2032" s="4">
        <v>12.5</v>
      </c>
      <c r="T2032" s="4"/>
      <c r="U2032" s="4"/>
      <c r="V2032" s="4"/>
      <c r="W2032" s="4"/>
      <c r="X2032" s="4" t="s">
        <v>201</v>
      </c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  <c r="AT2032" s="4"/>
      <c r="AU2032" s="4"/>
      <c r="AV2032" s="4" t="s">
        <v>2232</v>
      </c>
      <c r="AW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  <c r="BH2032" s="4"/>
      <c r="BI2032" s="4"/>
      <c r="BJ2032" s="4"/>
      <c r="BK2032" s="4"/>
      <c r="BL2032" s="4" t="b">
        <v>0</v>
      </c>
      <c r="BM2032" s="4"/>
      <c r="BN2032" s="4"/>
      <c r="BO2032" s="4"/>
      <c r="BP2032" s="4"/>
      <c r="BQ2032" s="4"/>
      <c r="BR2032" s="4"/>
      <c r="BS2032" s="4"/>
      <c r="BT2032" s="4"/>
      <c r="BU2032" s="4"/>
      <c r="BV2032" s="4"/>
      <c r="BW2032" s="4"/>
    </row>
    <row r="2033" spans="1:75" ht="15.01" customHeight="1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 t="s">
        <v>200</v>
      </c>
      <c r="Q2033" s="4"/>
      <c r="R2033" s="4">
        <v>-0.8</v>
      </c>
      <c r="S2033" s="4">
        <v>108.3</v>
      </c>
      <c r="T2033" s="4"/>
      <c r="U2033" s="4"/>
      <c r="V2033" s="4"/>
      <c r="W2033" s="4"/>
      <c r="X2033" s="4" t="s">
        <v>201</v>
      </c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  <c r="AT2033" s="4"/>
      <c r="AU2033" s="4"/>
      <c r="AV2033" s="4" t="s">
        <v>2233</v>
      </c>
      <c r="AW2033" s="4"/>
      <c r="AX2033" s="4"/>
      <c r="AY2033" s="4"/>
      <c r="AZ2033" s="4"/>
      <c r="BA2033" s="4"/>
      <c r="BB2033" s="4"/>
      <c r="BC2033" s="4"/>
      <c r="BD2033" s="4"/>
      <c r="BE2033" s="4"/>
      <c r="BF2033" s="4"/>
      <c r="BG2033" s="4"/>
      <c r="BH2033" s="4"/>
      <c r="BI2033" s="4"/>
      <c r="BJ2033" s="4"/>
      <c r="BK2033" s="4"/>
      <c r="BL2033" s="4" t="b">
        <v>0</v>
      </c>
      <c r="BM2033" s="4"/>
      <c r="BN2033" s="4"/>
      <c r="BO2033" s="4"/>
      <c r="BP2033" s="4"/>
      <c r="BQ2033" s="4"/>
      <c r="BR2033" s="4"/>
      <c r="BS2033" s="4"/>
      <c r="BT2033" s="4"/>
      <c r="BU2033" s="4"/>
      <c r="BV2033" s="4"/>
      <c r="BW2033" s="4"/>
    </row>
    <row r="2034" spans="1:75" ht="15.01" customHeight="1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 t="s">
        <v>200</v>
      </c>
      <c r="Q2034" s="4"/>
      <c r="R2034" s="4">
        <v>-103.2</v>
      </c>
      <c r="S2034" s="4">
        <v>125.5</v>
      </c>
      <c r="T2034" s="4"/>
      <c r="U2034" s="4"/>
      <c r="V2034" s="4"/>
      <c r="W2034" s="4"/>
      <c r="X2034" s="4" t="s">
        <v>201</v>
      </c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  <c r="AP2034" s="4"/>
      <c r="AQ2034" s="4"/>
      <c r="AR2034" s="4"/>
      <c r="AS2034" s="4"/>
      <c r="AT2034" s="4"/>
      <c r="AU2034" s="4"/>
      <c r="AV2034" s="4" t="s">
        <v>2234</v>
      </c>
      <c r="AW2034" s="4"/>
      <c r="AX2034" s="4"/>
      <c r="AY2034" s="4"/>
      <c r="AZ2034" s="4"/>
      <c r="BA2034" s="4"/>
      <c r="BB2034" s="4"/>
      <c r="BC2034" s="4"/>
      <c r="BD2034" s="4"/>
      <c r="BE2034" s="4"/>
      <c r="BF2034" s="4"/>
      <c r="BG2034" s="4"/>
      <c r="BH2034" s="4"/>
      <c r="BI2034" s="4"/>
      <c r="BJ2034" s="4"/>
      <c r="BK2034" s="4"/>
      <c r="BL2034" s="4" t="b">
        <v>0</v>
      </c>
      <c r="BM2034" s="4"/>
      <c r="BN2034" s="4"/>
      <c r="BO2034" s="4"/>
      <c r="BP2034" s="4"/>
      <c r="BQ2034" s="4"/>
      <c r="BR2034" s="4"/>
      <c r="BS2034" s="4"/>
      <c r="BT2034" s="4"/>
      <c r="BU2034" s="4"/>
      <c r="BV2034" s="4"/>
      <c r="BW2034" s="4"/>
    </row>
    <row r="2035" spans="1:75" ht="15.01" customHeight="1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 t="s">
        <v>200</v>
      </c>
      <c r="Q2035" s="4"/>
      <c r="R2035" s="4">
        <v>-102.3</v>
      </c>
      <c r="S2035" s="4">
        <v>125.5</v>
      </c>
      <c r="T2035" s="4"/>
      <c r="U2035" s="4"/>
      <c r="V2035" s="4"/>
      <c r="W2035" s="4"/>
      <c r="X2035" s="4" t="s">
        <v>201</v>
      </c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  <c r="AP2035" s="4"/>
      <c r="AQ2035" s="4"/>
      <c r="AR2035" s="4"/>
      <c r="AS2035" s="4"/>
      <c r="AT2035" s="4"/>
      <c r="AU2035" s="4"/>
      <c r="AV2035" s="4" t="s">
        <v>2235</v>
      </c>
      <c r="AW2035" s="4"/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  <c r="BH2035" s="4"/>
      <c r="BI2035" s="4"/>
      <c r="BJ2035" s="4"/>
      <c r="BK2035" s="4"/>
      <c r="BL2035" s="4" t="b">
        <v>0</v>
      </c>
      <c r="BM2035" s="4"/>
      <c r="BN2035" s="4"/>
      <c r="BO2035" s="4"/>
      <c r="BP2035" s="4"/>
      <c r="BQ2035" s="4"/>
      <c r="BR2035" s="4"/>
      <c r="BS2035" s="4"/>
      <c r="BT2035" s="4"/>
      <c r="BU2035" s="4"/>
      <c r="BV2035" s="4"/>
      <c r="BW2035" s="4"/>
    </row>
    <row r="2036" spans="1:75" ht="15.01" customHeight="1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 t="s">
        <v>200</v>
      </c>
      <c r="Q2036" s="4"/>
      <c r="R2036" s="4">
        <v>-666.4</v>
      </c>
      <c r="S2036" s="4">
        <v>125.7</v>
      </c>
      <c r="T2036" s="4"/>
      <c r="U2036" s="4"/>
      <c r="V2036" s="4"/>
      <c r="W2036" s="4"/>
      <c r="X2036" s="4" t="s">
        <v>201</v>
      </c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  <c r="AP2036" s="4"/>
      <c r="AQ2036" s="4"/>
      <c r="AR2036" s="4"/>
      <c r="AS2036" s="4"/>
      <c r="AT2036" s="4"/>
      <c r="AU2036" s="4"/>
      <c r="AV2036" s="4" t="s">
        <v>2236</v>
      </c>
      <c r="AW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  <c r="BH2036" s="4"/>
      <c r="BI2036" s="4"/>
      <c r="BJ2036" s="4"/>
      <c r="BK2036" s="4"/>
      <c r="BL2036" s="4" t="b">
        <v>0</v>
      </c>
      <c r="BM2036" s="4"/>
      <c r="BN2036" s="4"/>
      <c r="BO2036" s="4"/>
      <c r="BP2036" s="4"/>
      <c r="BQ2036" s="4"/>
      <c r="BR2036" s="4"/>
      <c r="BS2036" s="4"/>
      <c r="BT2036" s="4"/>
      <c r="BU2036" s="4"/>
      <c r="BV2036" s="4"/>
      <c r="BW2036" s="4"/>
    </row>
    <row r="2037" spans="1:75" ht="15.01" customHeight="1">
      <c r="A2037" s="4" t="s">
        <v>209</v>
      </c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 t="s">
        <v>200</v>
      </c>
      <c r="Q2037" s="4"/>
      <c r="R2037" s="4"/>
      <c r="S2037" s="4"/>
      <c r="T2037" s="4"/>
      <c r="U2037" s="4"/>
      <c r="V2037" s="4"/>
      <c r="W2037" s="4"/>
      <c r="X2037" s="4" t="s">
        <v>201</v>
      </c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  <c r="AP2037" s="4"/>
      <c r="AQ2037" s="4"/>
      <c r="AR2037" s="4"/>
      <c r="AS2037" s="4"/>
      <c r="AT2037" s="4"/>
      <c r="AU2037" s="4"/>
      <c r="AV2037" s="4" t="s">
        <v>2237</v>
      </c>
      <c r="AW2037" s="4"/>
      <c r="AX2037" s="4"/>
      <c r="AY2037" s="4"/>
      <c r="AZ2037" s="4"/>
      <c r="BA2037" s="4"/>
      <c r="BB2037" s="4"/>
      <c r="BC2037" s="4"/>
      <c r="BD2037" s="4"/>
      <c r="BE2037" s="4"/>
      <c r="BF2037" s="4"/>
      <c r="BG2037" s="4"/>
      <c r="BH2037" s="4"/>
      <c r="BI2037" s="4"/>
      <c r="BJ2037" s="4"/>
      <c r="BK2037" s="4"/>
      <c r="BL2037" s="4" t="b">
        <v>0</v>
      </c>
      <c r="BM2037" s="4"/>
      <c r="BN2037" s="4"/>
      <c r="BO2037" s="4"/>
      <c r="BP2037" s="4"/>
      <c r="BQ2037" s="4"/>
      <c r="BR2037" s="4"/>
      <c r="BS2037" s="4"/>
      <c r="BT2037" s="4"/>
      <c r="BU2037" s="4"/>
      <c r="BV2037" s="4"/>
      <c r="BW2037" s="4"/>
    </row>
    <row r="2038" spans="1:75" ht="15.01" customHeight="1">
      <c r="A2038" s="4" t="s">
        <v>209</v>
      </c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 t="s">
        <v>200</v>
      </c>
      <c r="Q2038" s="4"/>
      <c r="R2038" s="4"/>
      <c r="S2038" s="4"/>
      <c r="T2038" s="4"/>
      <c r="U2038" s="4"/>
      <c r="V2038" s="4"/>
      <c r="W2038" s="4"/>
      <c r="X2038" s="4" t="s">
        <v>201</v>
      </c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  <c r="AP2038" s="4"/>
      <c r="AQ2038" s="4"/>
      <c r="AR2038" s="4"/>
      <c r="AS2038" s="4"/>
      <c r="AT2038" s="4"/>
      <c r="AU2038" s="4"/>
      <c r="AV2038" s="4" t="s">
        <v>2238</v>
      </c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  <c r="BH2038" s="4"/>
      <c r="BI2038" s="4"/>
      <c r="BJ2038" s="4"/>
      <c r="BK2038" s="4"/>
      <c r="BL2038" s="4" t="b">
        <v>0</v>
      </c>
      <c r="BM2038" s="4"/>
      <c r="BN2038" s="4"/>
      <c r="BO2038" s="4"/>
      <c r="BP2038" s="4"/>
      <c r="BQ2038" s="4"/>
      <c r="BR2038" s="4"/>
      <c r="BS2038" s="4"/>
      <c r="BT2038" s="4"/>
      <c r="BU2038" s="4"/>
      <c r="BV2038" s="4"/>
      <c r="BW2038" s="4"/>
    </row>
    <row r="2039" spans="1:75" ht="15.01" customHeight="1">
      <c r="A2039" s="4" t="s">
        <v>209</v>
      </c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 t="s">
        <v>200</v>
      </c>
      <c r="Q2039" s="4"/>
      <c r="R2039" s="4"/>
      <c r="S2039" s="4"/>
      <c r="T2039" s="4"/>
      <c r="U2039" s="4"/>
      <c r="V2039" s="4"/>
      <c r="W2039" s="4"/>
      <c r="X2039" s="4" t="s">
        <v>201</v>
      </c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  <c r="AP2039" s="4"/>
      <c r="AQ2039" s="4"/>
      <c r="AR2039" s="4"/>
      <c r="AS2039" s="4"/>
      <c r="AT2039" s="4"/>
      <c r="AU2039" s="4"/>
      <c r="AV2039" s="4" t="s">
        <v>2239</v>
      </c>
      <c r="AW2039" s="4"/>
      <c r="AX2039" s="4"/>
      <c r="AY2039" s="4"/>
      <c r="AZ2039" s="4"/>
      <c r="BA2039" s="4"/>
      <c r="BB2039" s="4"/>
      <c r="BC2039" s="4"/>
      <c r="BD2039" s="4"/>
      <c r="BE2039" s="4"/>
      <c r="BF2039" s="4"/>
      <c r="BG2039" s="4"/>
      <c r="BH2039" s="4"/>
      <c r="BI2039" s="4"/>
      <c r="BJ2039" s="4"/>
      <c r="BK2039" s="4"/>
      <c r="BL2039" s="4" t="b">
        <v>0</v>
      </c>
      <c r="BM2039" s="4"/>
      <c r="BN2039" s="4"/>
      <c r="BO2039" s="4"/>
      <c r="BP2039" s="4"/>
      <c r="BQ2039" s="4"/>
      <c r="BR2039" s="4"/>
      <c r="BS2039" s="4"/>
      <c r="BT2039" s="4"/>
      <c r="BU2039" s="4"/>
      <c r="BV2039" s="4"/>
      <c r="BW2039" s="4"/>
    </row>
    <row r="2040" spans="1:75" ht="15.01" customHeight="1">
      <c r="A2040" s="4" t="s">
        <v>209</v>
      </c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 t="s">
        <v>200</v>
      </c>
      <c r="Q2040" s="4"/>
      <c r="R2040" s="4"/>
      <c r="S2040" s="4"/>
      <c r="T2040" s="4"/>
      <c r="U2040" s="4"/>
      <c r="V2040" s="4"/>
      <c r="W2040" s="4"/>
      <c r="X2040" s="4" t="s">
        <v>201</v>
      </c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  <c r="AP2040" s="4"/>
      <c r="AQ2040" s="4"/>
      <c r="AR2040" s="4"/>
      <c r="AS2040" s="4"/>
      <c r="AT2040" s="4"/>
      <c r="AU2040" s="4"/>
      <c r="AV2040" s="4" t="s">
        <v>2240</v>
      </c>
      <c r="AW2040" s="4"/>
      <c r="AX2040" s="4"/>
      <c r="AY2040" s="4"/>
      <c r="AZ2040" s="4"/>
      <c r="BA2040" s="4"/>
      <c r="BB2040" s="4"/>
      <c r="BC2040" s="4"/>
      <c r="BD2040" s="4"/>
      <c r="BE2040" s="4"/>
      <c r="BF2040" s="4"/>
      <c r="BG2040" s="4"/>
      <c r="BH2040" s="4"/>
      <c r="BI2040" s="4"/>
      <c r="BJ2040" s="4"/>
      <c r="BK2040" s="4"/>
      <c r="BL2040" s="4" t="b">
        <v>0</v>
      </c>
      <c r="BM2040" s="4"/>
      <c r="BN2040" s="4"/>
      <c r="BO2040" s="4"/>
      <c r="BP2040" s="4"/>
      <c r="BQ2040" s="4"/>
      <c r="BR2040" s="4"/>
      <c r="BS2040" s="4"/>
      <c r="BT2040" s="4"/>
      <c r="BU2040" s="4"/>
      <c r="BV2040" s="4"/>
      <c r="BW2040" s="4"/>
    </row>
    <row r="2041" spans="1:75" ht="15.01" customHeight="1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 t="s">
        <v>200</v>
      </c>
      <c r="Q2041" s="4"/>
      <c r="R2041" s="4">
        <v>-38.1</v>
      </c>
      <c r="S2041" s="4">
        <v>5.4</v>
      </c>
      <c r="T2041" s="4"/>
      <c r="U2041" s="4"/>
      <c r="V2041" s="4"/>
      <c r="W2041" s="4"/>
      <c r="X2041" s="4" t="s">
        <v>201</v>
      </c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  <c r="AT2041" s="4"/>
      <c r="AU2041" s="4"/>
      <c r="AV2041" s="4" t="s">
        <v>2241</v>
      </c>
      <c r="AW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  <c r="BH2041" s="4"/>
      <c r="BI2041" s="4"/>
      <c r="BJ2041" s="4"/>
      <c r="BK2041" s="4"/>
      <c r="BL2041" s="4" t="b">
        <v>0</v>
      </c>
      <c r="BM2041" s="4"/>
      <c r="BN2041" s="4"/>
      <c r="BO2041" s="4"/>
      <c r="BP2041" s="4"/>
      <c r="BQ2041" s="4"/>
      <c r="BR2041" s="4"/>
      <c r="BS2041" s="4"/>
      <c r="BT2041" s="4"/>
      <c r="BU2041" s="4"/>
      <c r="BV2041" s="4"/>
      <c r="BW2041" s="4"/>
    </row>
    <row r="2042" spans="1:75" ht="15.01" customHeight="1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 t="s">
        <v>200</v>
      </c>
      <c r="Q2042" s="4"/>
      <c r="R2042" s="4">
        <v>-5.1</v>
      </c>
      <c r="S2042" s="4">
        <v>5.3</v>
      </c>
      <c r="T2042" s="4"/>
      <c r="U2042" s="4"/>
      <c r="V2042" s="4"/>
      <c r="W2042" s="4"/>
      <c r="X2042" s="4" t="s">
        <v>201</v>
      </c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  <c r="AP2042" s="4"/>
      <c r="AQ2042" s="4"/>
      <c r="AR2042" s="4"/>
      <c r="AS2042" s="4"/>
      <c r="AT2042" s="4"/>
      <c r="AU2042" s="4"/>
      <c r="AV2042" s="4" t="s">
        <v>2242</v>
      </c>
      <c r="AW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  <c r="BH2042" s="4"/>
      <c r="BI2042" s="4"/>
      <c r="BJ2042" s="4"/>
      <c r="BK2042" s="4"/>
      <c r="BL2042" s="4" t="b">
        <v>0</v>
      </c>
      <c r="BM2042" s="4"/>
      <c r="BN2042" s="4"/>
      <c r="BO2042" s="4"/>
      <c r="BP2042" s="4"/>
      <c r="BQ2042" s="4"/>
      <c r="BR2042" s="4"/>
      <c r="BS2042" s="4"/>
      <c r="BT2042" s="4"/>
      <c r="BU2042" s="4"/>
      <c r="BV2042" s="4"/>
      <c r="BW2042" s="4"/>
    </row>
    <row r="2043" spans="1:75" ht="15.01" customHeight="1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 t="s">
        <v>200</v>
      </c>
      <c r="Q2043" s="4"/>
      <c r="R2043" s="4">
        <v>-5.1</v>
      </c>
      <c r="S2043" s="4">
        <v>6.1</v>
      </c>
      <c r="T2043" s="4"/>
      <c r="U2043" s="4"/>
      <c r="V2043" s="4"/>
      <c r="W2043" s="4"/>
      <c r="X2043" s="4" t="s">
        <v>201</v>
      </c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4"/>
      <c r="AU2043" s="4"/>
      <c r="AV2043" s="4" t="s">
        <v>2243</v>
      </c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  <c r="BH2043" s="4"/>
      <c r="BI2043" s="4"/>
      <c r="BJ2043" s="4"/>
      <c r="BK2043" s="4"/>
      <c r="BL2043" s="4" t="b">
        <v>0</v>
      </c>
      <c r="BM2043" s="4"/>
      <c r="BN2043" s="4"/>
      <c r="BO2043" s="4"/>
      <c r="BP2043" s="4"/>
      <c r="BQ2043" s="4"/>
      <c r="BR2043" s="4"/>
      <c r="BS2043" s="4"/>
      <c r="BT2043" s="4"/>
      <c r="BU2043" s="4"/>
      <c r="BV2043" s="4"/>
      <c r="BW2043" s="4"/>
    </row>
    <row r="2044" spans="1:75" ht="15.01" customHeight="1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 t="s">
        <v>200</v>
      </c>
      <c r="Q2044" s="4"/>
      <c r="R2044" s="4">
        <v>-2.6</v>
      </c>
      <c r="S2044" s="4">
        <v>6.4</v>
      </c>
      <c r="T2044" s="4"/>
      <c r="U2044" s="4"/>
      <c r="V2044" s="4"/>
      <c r="W2044" s="4"/>
      <c r="X2044" s="4" t="s">
        <v>201</v>
      </c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4"/>
      <c r="AU2044" s="4"/>
      <c r="AV2044" s="4" t="s">
        <v>2244</v>
      </c>
      <c r="AW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  <c r="BH2044" s="4"/>
      <c r="BI2044" s="4"/>
      <c r="BJ2044" s="4"/>
      <c r="BK2044" s="4"/>
      <c r="BL2044" s="4" t="b">
        <v>0</v>
      </c>
      <c r="BM2044" s="4"/>
      <c r="BN2044" s="4"/>
      <c r="BO2044" s="4"/>
      <c r="BP2044" s="4"/>
      <c r="BQ2044" s="4"/>
      <c r="BR2044" s="4"/>
      <c r="BS2044" s="4"/>
      <c r="BT2044" s="4"/>
      <c r="BU2044" s="4"/>
      <c r="BV2044" s="4"/>
      <c r="BW2044" s="4"/>
    </row>
    <row r="2045" spans="1:75" ht="15.01" customHeight="1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 t="s">
        <v>200</v>
      </c>
      <c r="Q2045" s="4"/>
      <c r="R2045" s="4">
        <v>-8.800000000000001</v>
      </c>
      <c r="S2045" s="4">
        <v>6.8</v>
      </c>
      <c r="T2045" s="4"/>
      <c r="U2045" s="4"/>
      <c r="V2045" s="4"/>
      <c r="W2045" s="4"/>
      <c r="X2045" s="4" t="s">
        <v>201</v>
      </c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4"/>
      <c r="AP2045" s="4"/>
      <c r="AQ2045" s="4"/>
      <c r="AR2045" s="4"/>
      <c r="AS2045" s="4"/>
      <c r="AT2045" s="4"/>
      <c r="AU2045" s="4"/>
      <c r="AV2045" s="4" t="s">
        <v>2245</v>
      </c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  <c r="BH2045" s="4"/>
      <c r="BI2045" s="4"/>
      <c r="BJ2045" s="4"/>
      <c r="BK2045" s="4"/>
      <c r="BL2045" s="4" t="b">
        <v>0</v>
      </c>
      <c r="BM2045" s="4"/>
      <c r="BN2045" s="4"/>
      <c r="BO2045" s="4"/>
      <c r="BP2045" s="4"/>
      <c r="BQ2045" s="4"/>
      <c r="BR2045" s="4"/>
      <c r="BS2045" s="4"/>
      <c r="BT2045" s="4"/>
      <c r="BU2045" s="4"/>
      <c r="BV2045" s="4"/>
      <c r="BW2045" s="4"/>
    </row>
    <row r="2046" spans="1:75" ht="15.01" customHeight="1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 t="s">
        <v>200</v>
      </c>
      <c r="Q2046" s="4"/>
      <c r="R2046" s="4">
        <v>-3.2</v>
      </c>
      <c r="S2046" s="4">
        <v>6.3</v>
      </c>
      <c r="T2046" s="4"/>
      <c r="U2046" s="4"/>
      <c r="V2046" s="4"/>
      <c r="W2046" s="4"/>
      <c r="X2046" s="4" t="s">
        <v>201</v>
      </c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4"/>
      <c r="AU2046" s="4"/>
      <c r="AV2046" s="4" t="s">
        <v>2246</v>
      </c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  <c r="BH2046" s="4"/>
      <c r="BI2046" s="4"/>
      <c r="BJ2046" s="4"/>
      <c r="BK2046" s="4"/>
      <c r="BL2046" s="4" t="b">
        <v>0</v>
      </c>
      <c r="BM2046" s="4"/>
      <c r="BN2046" s="4"/>
      <c r="BO2046" s="4"/>
      <c r="BP2046" s="4"/>
      <c r="BQ2046" s="4"/>
      <c r="BR2046" s="4"/>
      <c r="BS2046" s="4"/>
      <c r="BT2046" s="4"/>
      <c r="BU2046" s="4"/>
      <c r="BV2046" s="4"/>
      <c r="BW2046" s="4"/>
    </row>
    <row r="2047" spans="1:75" ht="15.01" customHeight="1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 t="s">
        <v>200</v>
      </c>
      <c r="Q2047" s="4"/>
      <c r="R2047" s="4">
        <v>35.6</v>
      </c>
      <c r="S2047" s="4">
        <v>14.6</v>
      </c>
      <c r="T2047" s="4"/>
      <c r="U2047" s="4"/>
      <c r="V2047" s="4"/>
      <c r="W2047" s="4"/>
      <c r="X2047" s="4" t="s">
        <v>201</v>
      </c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4"/>
      <c r="AV2047" s="4" t="s">
        <v>2247</v>
      </c>
      <c r="AW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  <c r="BH2047" s="4"/>
      <c r="BI2047" s="4"/>
      <c r="BJ2047" s="4"/>
      <c r="BK2047" s="4"/>
      <c r="BL2047" s="4" t="b">
        <v>0</v>
      </c>
      <c r="BM2047" s="4"/>
      <c r="BN2047" s="4"/>
      <c r="BO2047" s="4"/>
      <c r="BP2047" s="4"/>
      <c r="BQ2047" s="4"/>
      <c r="BR2047" s="4"/>
      <c r="BS2047" s="4"/>
      <c r="BT2047" s="4"/>
      <c r="BU2047" s="4"/>
      <c r="BV2047" s="4"/>
      <c r="BW2047" s="4"/>
    </row>
    <row r="2048" spans="1:75" ht="15.01" customHeight="1">
      <c r="A2048" s="4" t="s">
        <v>209</v>
      </c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 t="s">
        <v>200</v>
      </c>
      <c r="Q2048" s="4"/>
      <c r="R2048" s="4"/>
      <c r="S2048" s="4"/>
      <c r="T2048" s="4"/>
      <c r="U2048" s="4"/>
      <c r="V2048" s="4"/>
      <c r="W2048" s="4"/>
      <c r="X2048" s="4" t="s">
        <v>201</v>
      </c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4"/>
      <c r="AU2048" s="4"/>
      <c r="AV2048" s="4" t="s">
        <v>2248</v>
      </c>
      <c r="AW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  <c r="BH2048" s="4"/>
      <c r="BI2048" s="4"/>
      <c r="BJ2048" s="4"/>
      <c r="BK2048" s="4"/>
      <c r="BL2048" s="4" t="b">
        <v>0</v>
      </c>
      <c r="BM2048" s="4"/>
      <c r="BN2048" s="4"/>
      <c r="BO2048" s="4"/>
      <c r="BP2048" s="4"/>
      <c r="BQ2048" s="4"/>
      <c r="BR2048" s="4"/>
      <c r="BS2048" s="4"/>
      <c r="BT2048" s="4"/>
      <c r="BU2048" s="4"/>
      <c r="BV2048" s="4"/>
      <c r="BW2048" s="4"/>
    </row>
    <row r="2049" spans="1:75" ht="15.01" customHeight="1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 t="s">
        <v>200</v>
      </c>
      <c r="Q2049" s="4"/>
      <c r="R2049" s="4">
        <v>-13</v>
      </c>
      <c r="S2049" s="4">
        <v>8.9</v>
      </c>
      <c r="T2049" s="4"/>
      <c r="U2049" s="4"/>
      <c r="V2049" s="4"/>
      <c r="W2049" s="4"/>
      <c r="X2049" s="4" t="s">
        <v>201</v>
      </c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/>
      <c r="AS2049" s="4"/>
      <c r="AT2049" s="4"/>
      <c r="AU2049" s="4"/>
      <c r="AV2049" s="4" t="s">
        <v>2249</v>
      </c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  <c r="BH2049" s="4"/>
      <c r="BI2049" s="4"/>
      <c r="BJ2049" s="4"/>
      <c r="BK2049" s="4"/>
      <c r="BL2049" s="4" t="b">
        <v>0</v>
      </c>
      <c r="BM2049" s="4"/>
      <c r="BN2049" s="4"/>
      <c r="BO2049" s="4"/>
      <c r="BP2049" s="4"/>
      <c r="BQ2049" s="4"/>
      <c r="BR2049" s="4"/>
      <c r="BS2049" s="4"/>
      <c r="BT2049" s="4"/>
      <c r="BU2049" s="4"/>
      <c r="BV2049" s="4"/>
      <c r="BW2049" s="4"/>
    </row>
    <row r="2050" spans="1:75" ht="15.01" customHeight="1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 t="s">
        <v>200</v>
      </c>
      <c r="Q2050" s="4"/>
      <c r="R2050" s="4">
        <v>-5.5</v>
      </c>
      <c r="S2050" s="4">
        <v>6.1</v>
      </c>
      <c r="T2050" s="4"/>
      <c r="U2050" s="4"/>
      <c r="V2050" s="4"/>
      <c r="W2050" s="4"/>
      <c r="X2050" s="4" t="s">
        <v>201</v>
      </c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4"/>
      <c r="AV2050" s="4" t="s">
        <v>2250</v>
      </c>
      <c r="AW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  <c r="BH2050" s="4"/>
      <c r="BI2050" s="4"/>
      <c r="BJ2050" s="4"/>
      <c r="BK2050" s="4"/>
      <c r="BL2050" s="4" t="b">
        <v>0</v>
      </c>
      <c r="BM2050" s="4"/>
      <c r="BN2050" s="4"/>
      <c r="BO2050" s="4"/>
      <c r="BP2050" s="4"/>
      <c r="BQ2050" s="4"/>
      <c r="BR2050" s="4"/>
      <c r="BS2050" s="4"/>
      <c r="BT2050" s="4"/>
      <c r="BU2050" s="4"/>
      <c r="BV2050" s="4"/>
      <c r="BW2050" s="4"/>
    </row>
    <row r="2051" spans="1:75" ht="15.01" customHeight="1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 t="s">
        <v>200</v>
      </c>
      <c r="Q2051" s="4"/>
      <c r="R2051" s="4">
        <v>-5.2</v>
      </c>
      <c r="S2051" s="4">
        <v>3.3</v>
      </c>
      <c r="T2051" s="4"/>
      <c r="U2051" s="4"/>
      <c r="V2051" s="4"/>
      <c r="W2051" s="4"/>
      <c r="X2051" s="4" t="s">
        <v>201</v>
      </c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4"/>
      <c r="AU2051" s="4"/>
      <c r="AV2051" s="4" t="s">
        <v>2251</v>
      </c>
      <c r="AW2051" s="4"/>
      <c r="AX2051" s="4"/>
      <c r="AY2051" s="4"/>
      <c r="AZ2051" s="4"/>
      <c r="BA2051" s="4"/>
      <c r="BB2051" s="4"/>
      <c r="BC2051" s="4"/>
      <c r="BD2051" s="4"/>
      <c r="BE2051" s="4"/>
      <c r="BF2051" s="4"/>
      <c r="BG2051" s="4"/>
      <c r="BH2051" s="4"/>
      <c r="BI2051" s="4"/>
      <c r="BJ2051" s="4"/>
      <c r="BK2051" s="4"/>
      <c r="BL2051" s="4" t="b">
        <v>0</v>
      </c>
      <c r="BM2051" s="4"/>
      <c r="BN2051" s="4"/>
      <c r="BO2051" s="4"/>
      <c r="BP2051" s="4"/>
      <c r="BQ2051" s="4"/>
      <c r="BR2051" s="4"/>
      <c r="BS2051" s="4"/>
      <c r="BT2051" s="4"/>
      <c r="BU2051" s="4"/>
      <c r="BV2051" s="4"/>
      <c r="BW2051" s="4"/>
    </row>
    <row r="2052" spans="1:75" ht="15.01" customHeight="1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 t="s">
        <v>200</v>
      </c>
      <c r="Q2052" s="4"/>
      <c r="R2052" s="4">
        <v>78</v>
      </c>
      <c r="S2052" s="4">
        <v>9.5</v>
      </c>
      <c r="T2052" s="4"/>
      <c r="U2052" s="4"/>
      <c r="V2052" s="4"/>
      <c r="W2052" s="4"/>
      <c r="X2052" s="4" t="s">
        <v>201</v>
      </c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4"/>
      <c r="AU2052" s="4"/>
      <c r="AV2052" s="4" t="s">
        <v>2252</v>
      </c>
      <c r="AW2052" s="4"/>
      <c r="AX2052" s="4"/>
      <c r="AY2052" s="4"/>
      <c r="AZ2052" s="4"/>
      <c r="BA2052" s="4"/>
      <c r="BB2052" s="4"/>
      <c r="BC2052" s="4"/>
      <c r="BD2052" s="4"/>
      <c r="BE2052" s="4"/>
      <c r="BF2052" s="4"/>
      <c r="BG2052" s="4"/>
      <c r="BH2052" s="4"/>
      <c r="BI2052" s="4"/>
      <c r="BJ2052" s="4"/>
      <c r="BK2052" s="4"/>
      <c r="BL2052" s="4" t="b">
        <v>0</v>
      </c>
      <c r="BM2052" s="4"/>
      <c r="BN2052" s="4"/>
      <c r="BO2052" s="4"/>
      <c r="BP2052" s="4"/>
      <c r="BQ2052" s="4"/>
      <c r="BR2052" s="4"/>
      <c r="BS2052" s="4"/>
      <c r="BT2052" s="4"/>
      <c r="BU2052" s="4"/>
      <c r="BV2052" s="4"/>
      <c r="BW2052" s="4"/>
    </row>
    <row r="2053" spans="1:75" ht="15.01" customHeight="1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 t="s">
        <v>200</v>
      </c>
      <c r="Q2053" s="4"/>
      <c r="R2053" s="4">
        <v>18</v>
      </c>
      <c r="S2053" s="4">
        <v>47</v>
      </c>
      <c r="T2053" s="4"/>
      <c r="U2053" s="4"/>
      <c r="V2053" s="4"/>
      <c r="W2053" s="4"/>
      <c r="X2053" s="4" t="s">
        <v>201</v>
      </c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4"/>
      <c r="AV2053" s="4" t="s">
        <v>2253</v>
      </c>
      <c r="AW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  <c r="BH2053" s="4"/>
      <c r="BI2053" s="4"/>
      <c r="BJ2053" s="4"/>
      <c r="BK2053" s="4"/>
      <c r="BL2053" s="4" t="b">
        <v>0</v>
      </c>
      <c r="BM2053" s="4"/>
      <c r="BN2053" s="4"/>
      <c r="BO2053" s="4"/>
      <c r="BP2053" s="4"/>
      <c r="BQ2053" s="4"/>
      <c r="BR2053" s="4"/>
      <c r="BS2053" s="4"/>
      <c r="BT2053" s="4"/>
      <c r="BU2053" s="4"/>
      <c r="BV2053" s="4"/>
      <c r="BW2053" s="4"/>
    </row>
    <row r="2054" spans="1:75" ht="15.01" customHeight="1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 t="s">
        <v>200</v>
      </c>
      <c r="Q2054" s="4"/>
      <c r="R2054" s="4">
        <v>1.8</v>
      </c>
      <c r="S2054" s="4">
        <v>36.1</v>
      </c>
      <c r="T2054" s="4"/>
      <c r="U2054" s="4"/>
      <c r="V2054" s="4"/>
      <c r="W2054" s="4"/>
      <c r="X2054" s="4" t="s">
        <v>201</v>
      </c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  <c r="AP2054" s="4"/>
      <c r="AQ2054" s="4"/>
      <c r="AR2054" s="4"/>
      <c r="AS2054" s="4"/>
      <c r="AT2054" s="4"/>
      <c r="AU2054" s="4"/>
      <c r="AV2054" s="4" t="s">
        <v>2254</v>
      </c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  <c r="BH2054" s="4"/>
      <c r="BI2054" s="4"/>
      <c r="BJ2054" s="4"/>
      <c r="BK2054" s="4"/>
      <c r="BL2054" s="4" t="b">
        <v>0</v>
      </c>
      <c r="BM2054" s="4"/>
      <c r="BN2054" s="4"/>
      <c r="BO2054" s="4"/>
      <c r="BP2054" s="4"/>
      <c r="BQ2054" s="4"/>
      <c r="BR2054" s="4"/>
      <c r="BS2054" s="4"/>
      <c r="BT2054" s="4"/>
      <c r="BU2054" s="4"/>
      <c r="BV2054" s="4"/>
      <c r="BW2054" s="4"/>
    </row>
    <row r="2055" spans="1:75" ht="15.01" customHeight="1">
      <c r="A2055" s="4" t="s">
        <v>209</v>
      </c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 t="s">
        <v>200</v>
      </c>
      <c r="Q2055" s="4"/>
      <c r="R2055" s="4"/>
      <c r="S2055" s="4"/>
      <c r="T2055" s="4"/>
      <c r="U2055" s="4"/>
      <c r="V2055" s="4"/>
      <c r="W2055" s="4"/>
      <c r="X2055" s="4" t="s">
        <v>201</v>
      </c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/>
      <c r="AS2055" s="4"/>
      <c r="AT2055" s="4"/>
      <c r="AU2055" s="4"/>
      <c r="AV2055" s="4" t="s">
        <v>2255</v>
      </c>
      <c r="AW2055" s="4"/>
      <c r="AX2055" s="4"/>
      <c r="AY2055" s="4"/>
      <c r="AZ2055" s="4"/>
      <c r="BA2055" s="4"/>
      <c r="BB2055" s="4"/>
      <c r="BC2055" s="4"/>
      <c r="BD2055" s="4"/>
      <c r="BE2055" s="4"/>
      <c r="BF2055" s="4"/>
      <c r="BG2055" s="4"/>
      <c r="BH2055" s="4"/>
      <c r="BI2055" s="4"/>
      <c r="BJ2055" s="4"/>
      <c r="BK2055" s="4"/>
      <c r="BL2055" s="4" t="b">
        <v>0</v>
      </c>
      <c r="BM2055" s="4"/>
      <c r="BN2055" s="4"/>
      <c r="BO2055" s="4"/>
      <c r="BP2055" s="4"/>
      <c r="BQ2055" s="4"/>
      <c r="BR2055" s="4"/>
      <c r="BS2055" s="4"/>
      <c r="BT2055" s="4"/>
      <c r="BU2055" s="4"/>
      <c r="BV2055" s="4"/>
      <c r="BW2055" s="4"/>
    </row>
    <row r="2056" spans="1:75" ht="15.01" customHeight="1">
      <c r="A2056" s="4" t="s">
        <v>209</v>
      </c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 t="s">
        <v>200</v>
      </c>
      <c r="Q2056" s="4"/>
      <c r="R2056" s="4"/>
      <c r="S2056" s="4"/>
      <c r="T2056" s="4"/>
      <c r="U2056" s="4"/>
      <c r="V2056" s="4"/>
      <c r="W2056" s="4"/>
      <c r="X2056" s="4" t="s">
        <v>201</v>
      </c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4"/>
      <c r="AU2056" s="4"/>
      <c r="AV2056" s="4" t="s">
        <v>2256</v>
      </c>
      <c r="AW2056" s="4"/>
      <c r="AX2056" s="4"/>
      <c r="AY2056" s="4"/>
      <c r="AZ2056" s="4"/>
      <c r="BA2056" s="4"/>
      <c r="BB2056" s="4"/>
      <c r="BC2056" s="4"/>
      <c r="BD2056" s="4"/>
      <c r="BE2056" s="4"/>
      <c r="BF2056" s="4"/>
      <c r="BG2056" s="4"/>
      <c r="BH2056" s="4"/>
      <c r="BI2056" s="4"/>
      <c r="BJ2056" s="4"/>
      <c r="BK2056" s="4"/>
      <c r="BL2056" s="4" t="b">
        <v>0</v>
      </c>
      <c r="BM2056" s="4"/>
      <c r="BN2056" s="4"/>
      <c r="BO2056" s="4"/>
      <c r="BP2056" s="4"/>
      <c r="BQ2056" s="4"/>
      <c r="BR2056" s="4"/>
      <c r="BS2056" s="4"/>
      <c r="BT2056" s="4"/>
      <c r="BU2056" s="4"/>
      <c r="BV2056" s="4"/>
      <c r="BW2056" s="4"/>
    </row>
    <row r="2057" spans="1:75" ht="15.01" customHeight="1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 t="s">
        <v>200</v>
      </c>
      <c r="Q2057" s="4"/>
      <c r="R2057" s="4">
        <v>18.9</v>
      </c>
      <c r="S2057" s="4">
        <v>5.8</v>
      </c>
      <c r="T2057" s="4"/>
      <c r="U2057" s="4"/>
      <c r="V2057" s="4"/>
      <c r="W2057" s="4"/>
      <c r="X2057" s="4" t="s">
        <v>201</v>
      </c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  <c r="AP2057" s="4"/>
      <c r="AQ2057" s="4"/>
      <c r="AR2057" s="4"/>
      <c r="AS2057" s="4"/>
      <c r="AT2057" s="4"/>
      <c r="AU2057" s="4"/>
      <c r="AV2057" s="4" t="s">
        <v>2257</v>
      </c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  <c r="BH2057" s="4"/>
      <c r="BI2057" s="4"/>
      <c r="BJ2057" s="4"/>
      <c r="BK2057" s="4"/>
      <c r="BL2057" s="4" t="b">
        <v>0</v>
      </c>
      <c r="BM2057" s="4"/>
      <c r="BN2057" s="4"/>
      <c r="BO2057" s="4"/>
      <c r="BP2057" s="4"/>
      <c r="BQ2057" s="4"/>
      <c r="BR2057" s="4"/>
      <c r="BS2057" s="4"/>
      <c r="BT2057" s="4"/>
      <c r="BU2057" s="4"/>
      <c r="BV2057" s="4"/>
      <c r="BW2057" s="4"/>
    </row>
    <row r="2058" spans="1:75" ht="15.01" customHeight="1">
      <c r="A2058" s="4" t="s">
        <v>209</v>
      </c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 t="s">
        <v>200</v>
      </c>
      <c r="Q2058" s="4"/>
      <c r="R2058" s="4"/>
      <c r="S2058" s="4"/>
      <c r="T2058" s="4"/>
      <c r="U2058" s="4"/>
      <c r="V2058" s="4"/>
      <c r="W2058" s="4"/>
      <c r="X2058" s="4" t="s">
        <v>201</v>
      </c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  <c r="AT2058" s="4"/>
      <c r="AU2058" s="4"/>
      <c r="AV2058" s="4" t="s">
        <v>2258</v>
      </c>
      <c r="AW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  <c r="BH2058" s="4"/>
      <c r="BI2058" s="4"/>
      <c r="BJ2058" s="4"/>
      <c r="BK2058" s="4"/>
      <c r="BL2058" s="4" t="b">
        <v>0</v>
      </c>
      <c r="BM2058" s="4"/>
      <c r="BN2058" s="4"/>
      <c r="BO2058" s="4"/>
      <c r="BP2058" s="4"/>
      <c r="BQ2058" s="4"/>
      <c r="BR2058" s="4"/>
      <c r="BS2058" s="4"/>
      <c r="BT2058" s="4"/>
      <c r="BU2058" s="4"/>
      <c r="BV2058" s="4"/>
      <c r="BW2058" s="4"/>
    </row>
    <row r="2059" spans="1:75" ht="15.01" customHeight="1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 t="s">
        <v>200</v>
      </c>
      <c r="Q2059" s="4"/>
      <c r="R2059" s="4">
        <v>252.8</v>
      </c>
      <c r="S2059" s="4">
        <v>3.2</v>
      </c>
      <c r="T2059" s="4"/>
      <c r="U2059" s="4"/>
      <c r="V2059" s="4"/>
      <c r="W2059" s="4"/>
      <c r="X2059" s="4" t="s">
        <v>201</v>
      </c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4"/>
      <c r="AU2059" s="4"/>
      <c r="AV2059" s="4" t="s">
        <v>2259</v>
      </c>
      <c r="AW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  <c r="BH2059" s="4"/>
      <c r="BI2059" s="4"/>
      <c r="BJ2059" s="4"/>
      <c r="BK2059" s="4"/>
      <c r="BL2059" s="4" t="b">
        <v>0</v>
      </c>
      <c r="BM2059" s="4"/>
      <c r="BN2059" s="4"/>
      <c r="BO2059" s="4"/>
      <c r="BP2059" s="4"/>
      <c r="BQ2059" s="4"/>
      <c r="BR2059" s="4"/>
      <c r="BS2059" s="4"/>
      <c r="BT2059" s="4"/>
      <c r="BU2059" s="4"/>
      <c r="BV2059" s="4"/>
      <c r="BW2059" s="4"/>
    </row>
    <row r="2060" spans="1:75" ht="15.01" customHeight="1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 t="s">
        <v>200</v>
      </c>
      <c r="Q2060" s="4"/>
      <c r="R2060" s="4">
        <v>1.5</v>
      </c>
      <c r="S2060" s="4">
        <v>5.8</v>
      </c>
      <c r="T2060" s="4"/>
      <c r="U2060" s="4"/>
      <c r="V2060" s="4"/>
      <c r="W2060" s="4"/>
      <c r="X2060" s="4" t="s">
        <v>201</v>
      </c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/>
      <c r="AS2060" s="4"/>
      <c r="AT2060" s="4"/>
      <c r="AU2060" s="4"/>
      <c r="AV2060" s="4" t="s">
        <v>2260</v>
      </c>
      <c r="AW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  <c r="BH2060" s="4"/>
      <c r="BI2060" s="4"/>
      <c r="BJ2060" s="4"/>
      <c r="BK2060" s="4"/>
      <c r="BL2060" s="4" t="b">
        <v>0</v>
      </c>
      <c r="BM2060" s="4"/>
      <c r="BN2060" s="4"/>
      <c r="BO2060" s="4"/>
      <c r="BP2060" s="4"/>
      <c r="BQ2060" s="4"/>
      <c r="BR2060" s="4"/>
      <c r="BS2060" s="4"/>
      <c r="BT2060" s="4"/>
      <c r="BU2060" s="4"/>
      <c r="BV2060" s="4"/>
      <c r="BW2060" s="4"/>
    </row>
    <row r="2061" spans="1:75" ht="15.01" customHeight="1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 t="s">
        <v>200</v>
      </c>
      <c r="Q2061" s="4"/>
      <c r="R2061" s="4">
        <v>6.6</v>
      </c>
      <c r="S2061" s="4">
        <v>16.6</v>
      </c>
      <c r="T2061" s="4"/>
      <c r="U2061" s="4"/>
      <c r="V2061" s="4"/>
      <c r="W2061" s="4"/>
      <c r="X2061" s="4" t="s">
        <v>201</v>
      </c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4"/>
      <c r="AV2061" s="4" t="s">
        <v>2261</v>
      </c>
      <c r="AW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  <c r="BH2061" s="4"/>
      <c r="BI2061" s="4"/>
      <c r="BJ2061" s="4"/>
      <c r="BK2061" s="4"/>
      <c r="BL2061" s="4" t="b">
        <v>0</v>
      </c>
      <c r="BM2061" s="4"/>
      <c r="BN2061" s="4"/>
      <c r="BO2061" s="4"/>
      <c r="BP2061" s="4"/>
      <c r="BQ2061" s="4"/>
      <c r="BR2061" s="4"/>
      <c r="BS2061" s="4"/>
      <c r="BT2061" s="4"/>
      <c r="BU2061" s="4"/>
      <c r="BV2061" s="4"/>
      <c r="BW2061" s="4"/>
    </row>
    <row r="2062" spans="1:75" ht="15.01" customHeight="1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 t="s">
        <v>200</v>
      </c>
      <c r="Q2062" s="4"/>
      <c r="R2062" s="4">
        <v>-53.4</v>
      </c>
      <c r="S2062" s="4">
        <v>18.6</v>
      </c>
      <c r="T2062" s="4"/>
      <c r="U2062" s="4"/>
      <c r="V2062" s="4"/>
      <c r="W2062" s="4"/>
      <c r="X2062" s="4" t="s">
        <v>201</v>
      </c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  <c r="AT2062" s="4"/>
      <c r="AU2062" s="4"/>
      <c r="AV2062" s="4" t="s">
        <v>2262</v>
      </c>
      <c r="AW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  <c r="BH2062" s="4"/>
      <c r="BI2062" s="4"/>
      <c r="BJ2062" s="4"/>
      <c r="BK2062" s="4"/>
      <c r="BL2062" s="4" t="b">
        <v>0</v>
      </c>
      <c r="BM2062" s="4"/>
      <c r="BN2062" s="4"/>
      <c r="BO2062" s="4"/>
      <c r="BP2062" s="4"/>
      <c r="BQ2062" s="4"/>
      <c r="BR2062" s="4"/>
      <c r="BS2062" s="4"/>
      <c r="BT2062" s="4"/>
      <c r="BU2062" s="4"/>
      <c r="BV2062" s="4"/>
      <c r="BW2062" s="4"/>
    </row>
    <row r="2063" spans="1:75" ht="15.01" customHeight="1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 t="s">
        <v>200</v>
      </c>
      <c r="Q2063" s="4"/>
      <c r="R2063" s="4">
        <v>-53.4</v>
      </c>
      <c r="S2063" s="4">
        <v>18.6</v>
      </c>
      <c r="T2063" s="4"/>
      <c r="U2063" s="4"/>
      <c r="V2063" s="4"/>
      <c r="W2063" s="4"/>
      <c r="X2063" s="4" t="s">
        <v>201</v>
      </c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  <c r="AT2063" s="4"/>
      <c r="AU2063" s="4"/>
      <c r="AV2063" s="4" t="s">
        <v>2263</v>
      </c>
      <c r="AW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  <c r="BH2063" s="4"/>
      <c r="BI2063" s="4"/>
      <c r="BJ2063" s="4"/>
      <c r="BK2063" s="4"/>
      <c r="BL2063" s="4" t="b">
        <v>0</v>
      </c>
      <c r="BM2063" s="4"/>
      <c r="BN2063" s="4"/>
      <c r="BO2063" s="4"/>
      <c r="BP2063" s="4"/>
      <c r="BQ2063" s="4"/>
      <c r="BR2063" s="4"/>
      <c r="BS2063" s="4"/>
      <c r="BT2063" s="4"/>
      <c r="BU2063" s="4"/>
      <c r="BV2063" s="4"/>
      <c r="BW2063" s="4"/>
    </row>
    <row r="2064" spans="1:75" ht="15.01" customHeight="1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 t="s">
        <v>200</v>
      </c>
      <c r="Q2064" s="4"/>
      <c r="R2064" s="4">
        <v>-56.6</v>
      </c>
      <c r="S2064" s="4">
        <v>5.4</v>
      </c>
      <c r="T2064" s="4"/>
      <c r="U2064" s="4"/>
      <c r="V2064" s="4"/>
      <c r="W2064" s="4"/>
      <c r="X2064" s="4" t="s">
        <v>201</v>
      </c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  <c r="AT2064" s="4"/>
      <c r="AU2064" s="4"/>
      <c r="AV2064" s="4" t="s">
        <v>2264</v>
      </c>
      <c r="AW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  <c r="BH2064" s="4"/>
      <c r="BI2064" s="4"/>
      <c r="BJ2064" s="4"/>
      <c r="BK2064" s="4"/>
      <c r="BL2064" s="4" t="b">
        <v>0</v>
      </c>
      <c r="BM2064" s="4"/>
      <c r="BN2064" s="4"/>
      <c r="BO2064" s="4"/>
      <c r="BP2064" s="4"/>
      <c r="BQ2064" s="4"/>
      <c r="BR2064" s="4"/>
      <c r="BS2064" s="4"/>
      <c r="BT2064" s="4"/>
      <c r="BU2064" s="4"/>
      <c r="BV2064" s="4"/>
      <c r="BW2064" s="4"/>
    </row>
    <row r="2065" spans="1:75" ht="15.01" customHeight="1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 t="s">
        <v>200</v>
      </c>
      <c r="Q2065" s="4"/>
      <c r="R2065" s="4">
        <v>-19.3</v>
      </c>
      <c r="S2065" s="4">
        <v>5</v>
      </c>
      <c r="T2065" s="4"/>
      <c r="U2065" s="4"/>
      <c r="V2065" s="4"/>
      <c r="W2065" s="4"/>
      <c r="X2065" s="4" t="s">
        <v>201</v>
      </c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4"/>
      <c r="AU2065" s="4"/>
      <c r="AV2065" s="4" t="s">
        <v>2265</v>
      </c>
      <c r="AW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  <c r="BH2065" s="4"/>
      <c r="BI2065" s="4"/>
      <c r="BJ2065" s="4"/>
      <c r="BK2065" s="4"/>
      <c r="BL2065" s="4" t="b">
        <v>0</v>
      </c>
      <c r="BM2065" s="4"/>
      <c r="BN2065" s="4"/>
      <c r="BO2065" s="4"/>
      <c r="BP2065" s="4"/>
      <c r="BQ2065" s="4"/>
      <c r="BR2065" s="4"/>
      <c r="BS2065" s="4"/>
      <c r="BT2065" s="4"/>
      <c r="BU2065" s="4"/>
      <c r="BV2065" s="4"/>
      <c r="BW2065" s="4"/>
    </row>
    <row r="2066" spans="1:75" ht="15.01" customHeight="1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 t="s">
        <v>200</v>
      </c>
      <c r="Q2066" s="4"/>
      <c r="R2066" s="4">
        <v>-21.1</v>
      </c>
      <c r="S2066" s="4">
        <v>4.9</v>
      </c>
      <c r="T2066" s="4"/>
      <c r="U2066" s="4"/>
      <c r="V2066" s="4"/>
      <c r="W2066" s="4"/>
      <c r="X2066" s="4" t="s">
        <v>201</v>
      </c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 t="s">
        <v>2266</v>
      </c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J2066" s="4"/>
      <c r="BK2066" s="4"/>
      <c r="BL2066" s="4" t="b">
        <v>0</v>
      </c>
      <c r="BM2066" s="4"/>
      <c r="BN2066" s="4"/>
      <c r="BO2066" s="4"/>
      <c r="BP2066" s="4"/>
      <c r="BQ2066" s="4"/>
      <c r="BR2066" s="4"/>
      <c r="BS2066" s="4"/>
      <c r="BT2066" s="4"/>
      <c r="BU2066" s="4"/>
      <c r="BV2066" s="4"/>
      <c r="BW2066" s="4"/>
    </row>
    <row r="2067" spans="1:75" ht="15.01" customHeight="1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 t="s">
        <v>200</v>
      </c>
      <c r="Q2067" s="4"/>
      <c r="R2067" s="4">
        <v>-42</v>
      </c>
      <c r="S2067" s="4">
        <v>4.2</v>
      </c>
      <c r="T2067" s="4"/>
      <c r="U2067" s="4"/>
      <c r="V2067" s="4"/>
      <c r="W2067" s="4"/>
      <c r="X2067" s="4" t="s">
        <v>201</v>
      </c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 t="s">
        <v>2267</v>
      </c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J2067" s="4"/>
      <c r="BK2067" s="4"/>
      <c r="BL2067" s="4" t="b">
        <v>0</v>
      </c>
      <c r="BM2067" s="4"/>
      <c r="BN2067" s="4"/>
      <c r="BO2067" s="4"/>
      <c r="BP2067" s="4"/>
      <c r="BQ2067" s="4"/>
      <c r="BR2067" s="4"/>
      <c r="BS2067" s="4"/>
      <c r="BT2067" s="4"/>
      <c r="BU2067" s="4"/>
      <c r="BV2067" s="4"/>
      <c r="BW2067" s="4"/>
    </row>
    <row r="2068" spans="1:75" ht="15.01" customHeight="1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 t="s">
        <v>200</v>
      </c>
      <c r="Q2068" s="4"/>
      <c r="R2068" s="4">
        <v>-12.4</v>
      </c>
      <c r="S2068" s="4">
        <v>4.5</v>
      </c>
      <c r="T2068" s="4"/>
      <c r="U2068" s="4"/>
      <c r="V2068" s="4"/>
      <c r="W2068" s="4"/>
      <c r="X2068" s="4" t="s">
        <v>201</v>
      </c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4" t="s">
        <v>2268</v>
      </c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J2068" s="4"/>
      <c r="BK2068" s="4"/>
      <c r="BL2068" s="4" t="b">
        <v>0</v>
      </c>
      <c r="BM2068" s="4"/>
      <c r="BN2068" s="4"/>
      <c r="BO2068" s="4"/>
      <c r="BP2068" s="4"/>
      <c r="BQ2068" s="4"/>
      <c r="BR2068" s="4"/>
      <c r="BS2068" s="4"/>
      <c r="BT2068" s="4"/>
      <c r="BU2068" s="4"/>
      <c r="BV2068" s="4"/>
      <c r="BW2068" s="4"/>
    </row>
    <row r="2069" spans="1:75" ht="15.01" customHeight="1">
      <c r="A2069" s="4" t="s">
        <v>209</v>
      </c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 t="s">
        <v>200</v>
      </c>
      <c r="Q2069" s="4"/>
      <c r="R2069" s="4"/>
      <c r="S2069" s="4"/>
      <c r="T2069" s="4"/>
      <c r="U2069" s="4"/>
      <c r="V2069" s="4"/>
      <c r="W2069" s="4"/>
      <c r="X2069" s="4" t="s">
        <v>201</v>
      </c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 t="s">
        <v>2269</v>
      </c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4"/>
      <c r="BL2069" s="4" t="b">
        <v>0</v>
      </c>
      <c r="BM2069" s="4"/>
      <c r="BN2069" s="4"/>
      <c r="BO2069" s="4"/>
      <c r="BP2069" s="4"/>
      <c r="BQ2069" s="4"/>
      <c r="BR2069" s="4"/>
      <c r="BS2069" s="4"/>
      <c r="BT2069" s="4"/>
      <c r="BU2069" s="4"/>
      <c r="BV2069" s="4"/>
      <c r="BW2069" s="4"/>
    </row>
    <row r="2070" spans="1:75" ht="15.01" customHeight="1">
      <c r="A2070" s="4" t="s">
        <v>209</v>
      </c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 t="s">
        <v>200</v>
      </c>
      <c r="Q2070" s="4"/>
      <c r="R2070" s="4"/>
      <c r="S2070" s="4"/>
      <c r="T2070" s="4"/>
      <c r="U2070" s="4"/>
      <c r="V2070" s="4"/>
      <c r="W2070" s="4"/>
      <c r="X2070" s="4" t="s">
        <v>201</v>
      </c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 t="s">
        <v>2270</v>
      </c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4"/>
      <c r="BL2070" s="4" t="b">
        <v>0</v>
      </c>
      <c r="BM2070" s="4"/>
      <c r="BN2070" s="4"/>
      <c r="BO2070" s="4"/>
      <c r="BP2070" s="4"/>
      <c r="BQ2070" s="4"/>
      <c r="BR2070" s="4"/>
      <c r="BS2070" s="4"/>
      <c r="BT2070" s="4"/>
      <c r="BU2070" s="4"/>
      <c r="BV2070" s="4"/>
      <c r="BW2070" s="4"/>
    </row>
    <row r="2071" spans="1:75" ht="15.01" customHeight="1">
      <c r="A2071" s="4" t="s">
        <v>209</v>
      </c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 t="s">
        <v>200</v>
      </c>
      <c r="Q2071" s="4"/>
      <c r="R2071" s="4"/>
      <c r="S2071" s="4"/>
      <c r="T2071" s="4"/>
      <c r="U2071" s="4"/>
      <c r="V2071" s="4"/>
      <c r="W2071" s="4"/>
      <c r="X2071" s="4" t="s">
        <v>201</v>
      </c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 t="s">
        <v>2271</v>
      </c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4"/>
      <c r="BL2071" s="4" t="b">
        <v>0</v>
      </c>
      <c r="BM2071" s="4"/>
      <c r="BN2071" s="4"/>
      <c r="BO2071" s="4"/>
      <c r="BP2071" s="4"/>
      <c r="BQ2071" s="4"/>
      <c r="BR2071" s="4"/>
      <c r="BS2071" s="4"/>
      <c r="BT2071" s="4"/>
      <c r="BU2071" s="4"/>
      <c r="BV2071" s="4"/>
      <c r="BW2071" s="4"/>
    </row>
    <row r="2072" spans="1:75" ht="15.01" customHeight="1">
      <c r="A2072" s="4" t="s">
        <v>209</v>
      </c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 t="s">
        <v>200</v>
      </c>
      <c r="Q2072" s="4"/>
      <c r="R2072" s="4"/>
      <c r="S2072" s="4"/>
      <c r="T2072" s="4"/>
      <c r="U2072" s="4"/>
      <c r="V2072" s="4"/>
      <c r="W2072" s="4"/>
      <c r="X2072" s="4" t="s">
        <v>201</v>
      </c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 t="s">
        <v>2272</v>
      </c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  <c r="BH2072" s="4"/>
      <c r="BI2072" s="4"/>
      <c r="BJ2072" s="4"/>
      <c r="BK2072" s="4"/>
      <c r="BL2072" s="4" t="b">
        <v>0</v>
      </c>
      <c r="BM2072" s="4"/>
      <c r="BN2072" s="4"/>
      <c r="BO2072" s="4"/>
      <c r="BP2072" s="4"/>
      <c r="BQ2072" s="4"/>
      <c r="BR2072" s="4"/>
      <c r="BS2072" s="4"/>
      <c r="BT2072" s="4"/>
      <c r="BU2072" s="4"/>
      <c r="BV2072" s="4"/>
      <c r="BW2072" s="4"/>
    </row>
    <row r="2073" spans="1:75" ht="15.01" customHeight="1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 t="s">
        <v>200</v>
      </c>
      <c r="Q2073" s="4"/>
      <c r="R2073" s="4">
        <v>0.2</v>
      </c>
      <c r="S2073" s="4">
        <v>3.4</v>
      </c>
      <c r="T2073" s="4"/>
      <c r="U2073" s="4"/>
      <c r="V2073" s="4"/>
      <c r="W2073" s="4"/>
      <c r="X2073" s="4" t="s">
        <v>201</v>
      </c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 t="s">
        <v>2273</v>
      </c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J2073" s="4"/>
      <c r="BK2073" s="4"/>
      <c r="BL2073" s="4" t="b">
        <v>0</v>
      </c>
      <c r="BM2073" s="4"/>
      <c r="BN2073" s="4"/>
      <c r="BO2073" s="4"/>
      <c r="BP2073" s="4"/>
      <c r="BQ2073" s="4"/>
      <c r="BR2073" s="4"/>
      <c r="BS2073" s="4"/>
      <c r="BT2073" s="4"/>
      <c r="BU2073" s="4"/>
      <c r="BV2073" s="4"/>
      <c r="BW2073" s="4"/>
    </row>
    <row r="2074" spans="1:75" ht="15.01" customHeight="1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 t="s">
        <v>200</v>
      </c>
      <c r="Q2074" s="4"/>
      <c r="R2074" s="4">
        <v>1.9</v>
      </c>
      <c r="S2074" s="4">
        <v>2.3</v>
      </c>
      <c r="T2074" s="4"/>
      <c r="U2074" s="4"/>
      <c r="V2074" s="4"/>
      <c r="W2074" s="4"/>
      <c r="X2074" s="4" t="s">
        <v>201</v>
      </c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 t="s">
        <v>2274</v>
      </c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4"/>
      <c r="BL2074" s="4" t="b">
        <v>0</v>
      </c>
      <c r="BM2074" s="4"/>
      <c r="BN2074" s="4"/>
      <c r="BO2074" s="4"/>
      <c r="BP2074" s="4"/>
      <c r="BQ2074" s="4"/>
      <c r="BR2074" s="4"/>
      <c r="BS2074" s="4"/>
      <c r="BT2074" s="4"/>
      <c r="BU2074" s="4"/>
      <c r="BV2074" s="4"/>
      <c r="BW2074" s="4"/>
    </row>
    <row r="2075" spans="1:75" ht="15.01" customHeight="1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 t="s">
        <v>200</v>
      </c>
      <c r="Q2075" s="4"/>
      <c r="R2075" s="4">
        <v>-12.3</v>
      </c>
      <c r="S2075" s="4">
        <v>4.6</v>
      </c>
      <c r="T2075" s="4"/>
      <c r="U2075" s="4"/>
      <c r="V2075" s="4"/>
      <c r="W2075" s="4"/>
      <c r="X2075" s="4" t="s">
        <v>201</v>
      </c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 t="s">
        <v>2275</v>
      </c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4"/>
      <c r="BL2075" s="4" t="b">
        <v>0</v>
      </c>
      <c r="BM2075" s="4"/>
      <c r="BN2075" s="4"/>
      <c r="BO2075" s="4"/>
      <c r="BP2075" s="4"/>
      <c r="BQ2075" s="4"/>
      <c r="BR2075" s="4"/>
      <c r="BS2075" s="4"/>
      <c r="BT2075" s="4"/>
      <c r="BU2075" s="4"/>
      <c r="BV2075" s="4"/>
      <c r="BW2075" s="4"/>
    </row>
    <row r="2076" spans="1:75" ht="15.01" customHeight="1">
      <c r="A2076" s="4"/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 t="s">
        <v>200</v>
      </c>
      <c r="Q2076" s="4"/>
      <c r="R2076" s="4">
        <v>19.8</v>
      </c>
      <c r="S2076" s="4">
        <v>4.8</v>
      </c>
      <c r="T2076" s="4"/>
      <c r="U2076" s="4"/>
      <c r="V2076" s="4"/>
      <c r="W2076" s="4"/>
      <c r="X2076" s="4" t="s">
        <v>201</v>
      </c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4"/>
      <c r="AV2076" s="4" t="s">
        <v>2276</v>
      </c>
      <c r="AW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  <c r="BH2076" s="4"/>
      <c r="BI2076" s="4"/>
      <c r="BJ2076" s="4"/>
      <c r="BK2076" s="4"/>
      <c r="BL2076" s="4" t="b">
        <v>0</v>
      </c>
      <c r="BM2076" s="4"/>
      <c r="BN2076" s="4"/>
      <c r="BO2076" s="4"/>
      <c r="BP2076" s="4"/>
      <c r="BQ2076" s="4"/>
      <c r="BR2076" s="4"/>
      <c r="BS2076" s="4"/>
      <c r="BT2076" s="4"/>
      <c r="BU2076" s="4"/>
      <c r="BV2076" s="4"/>
      <c r="BW2076" s="4"/>
    </row>
    <row r="2077" spans="1:75" ht="15.01" customHeight="1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 t="s">
        <v>200</v>
      </c>
      <c r="Q2077" s="4"/>
      <c r="R2077" s="4">
        <v>-443.3</v>
      </c>
      <c r="S2077" s="4">
        <v>50.7</v>
      </c>
      <c r="T2077" s="4"/>
      <c r="U2077" s="4"/>
      <c r="V2077" s="4"/>
      <c r="W2077" s="4"/>
      <c r="X2077" s="4" t="s">
        <v>201</v>
      </c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4"/>
      <c r="AU2077" s="4"/>
      <c r="AV2077" s="4" t="s">
        <v>2277</v>
      </c>
      <c r="AW2077" s="4"/>
      <c r="AX2077" s="4"/>
      <c r="AY2077" s="4"/>
      <c r="AZ2077" s="4"/>
      <c r="BA2077" s="4"/>
      <c r="BB2077" s="4"/>
      <c r="BC2077" s="4"/>
      <c r="BD2077" s="4"/>
      <c r="BE2077" s="4"/>
      <c r="BF2077" s="4"/>
      <c r="BG2077" s="4"/>
      <c r="BH2077" s="4"/>
      <c r="BI2077" s="4"/>
      <c r="BJ2077" s="4"/>
      <c r="BK2077" s="4"/>
      <c r="BL2077" s="4" t="b">
        <v>0</v>
      </c>
      <c r="BM2077" s="4"/>
      <c r="BN2077" s="4"/>
      <c r="BO2077" s="4"/>
      <c r="BP2077" s="4"/>
      <c r="BQ2077" s="4"/>
      <c r="BR2077" s="4"/>
      <c r="BS2077" s="4"/>
      <c r="BT2077" s="4"/>
      <c r="BU2077" s="4"/>
      <c r="BV2077" s="4"/>
      <c r="BW2077" s="4"/>
    </row>
    <row r="2078" spans="1:75" ht="15.01" customHeight="1">
      <c r="A2078" s="4"/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 t="s">
        <v>200</v>
      </c>
      <c r="Q2078" s="4"/>
      <c r="R2078" s="4">
        <v>-886.7</v>
      </c>
      <c r="S2078" s="4">
        <v>55.6</v>
      </c>
      <c r="T2078" s="4"/>
      <c r="U2078" s="4"/>
      <c r="V2078" s="4"/>
      <c r="W2078" s="4"/>
      <c r="X2078" s="4" t="s">
        <v>201</v>
      </c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4"/>
      <c r="AU2078" s="4"/>
      <c r="AV2078" s="4" t="s">
        <v>2278</v>
      </c>
      <c r="AW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  <c r="BH2078" s="4"/>
      <c r="BI2078" s="4"/>
      <c r="BJ2078" s="4"/>
      <c r="BK2078" s="4"/>
      <c r="BL2078" s="4" t="b">
        <v>0</v>
      </c>
      <c r="BM2078" s="4"/>
      <c r="BN2078" s="4"/>
      <c r="BO2078" s="4"/>
      <c r="BP2078" s="4"/>
      <c r="BQ2078" s="4"/>
      <c r="BR2078" s="4"/>
      <c r="BS2078" s="4"/>
      <c r="BT2078" s="4"/>
      <c r="BU2078" s="4"/>
      <c r="BV2078" s="4"/>
      <c r="BW2078" s="4"/>
    </row>
    <row r="2079" spans="1:75" ht="15.01" customHeight="1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 t="s">
        <v>200</v>
      </c>
      <c r="Q2079" s="4"/>
      <c r="R2079" s="4">
        <v>-460.4</v>
      </c>
      <c r="S2079" s="4">
        <v>47.4</v>
      </c>
      <c r="T2079" s="4"/>
      <c r="U2079" s="4"/>
      <c r="V2079" s="4"/>
      <c r="W2079" s="4"/>
      <c r="X2079" s="4" t="s">
        <v>201</v>
      </c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4"/>
      <c r="AP2079" s="4"/>
      <c r="AQ2079" s="4"/>
      <c r="AR2079" s="4"/>
      <c r="AS2079" s="4"/>
      <c r="AT2079" s="4"/>
      <c r="AU2079" s="4"/>
      <c r="AV2079" s="4" t="s">
        <v>2279</v>
      </c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  <c r="BH2079" s="4"/>
      <c r="BI2079" s="4"/>
      <c r="BJ2079" s="4"/>
      <c r="BK2079" s="4"/>
      <c r="BL2079" s="4" t="b">
        <v>0</v>
      </c>
      <c r="BM2079" s="4"/>
      <c r="BN2079" s="4"/>
      <c r="BO2079" s="4"/>
      <c r="BP2079" s="4"/>
      <c r="BQ2079" s="4"/>
      <c r="BR2079" s="4"/>
      <c r="BS2079" s="4"/>
      <c r="BT2079" s="4"/>
      <c r="BU2079" s="4"/>
      <c r="BV2079" s="4"/>
      <c r="BW2079" s="4"/>
    </row>
    <row r="2080" spans="1:75" ht="15.01" customHeight="1">
      <c r="A2080" s="4" t="s">
        <v>209</v>
      </c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 t="s">
        <v>200</v>
      </c>
      <c r="Q2080" s="4"/>
      <c r="R2080" s="4"/>
      <c r="S2080" s="4"/>
      <c r="T2080" s="4"/>
      <c r="U2080" s="4"/>
      <c r="V2080" s="4"/>
      <c r="W2080" s="4"/>
      <c r="X2080" s="4" t="s">
        <v>201</v>
      </c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4"/>
      <c r="AU2080" s="4"/>
      <c r="AV2080" s="4" t="s">
        <v>2280</v>
      </c>
      <c r="AW2080" s="4"/>
      <c r="AX2080" s="4"/>
      <c r="AY2080" s="4"/>
      <c r="AZ2080" s="4"/>
      <c r="BA2080" s="4"/>
      <c r="BB2080" s="4"/>
      <c r="BC2080" s="4"/>
      <c r="BD2080" s="4"/>
      <c r="BE2080" s="4"/>
      <c r="BF2080" s="4"/>
      <c r="BG2080" s="4"/>
      <c r="BH2080" s="4"/>
      <c r="BI2080" s="4"/>
      <c r="BJ2080" s="4"/>
      <c r="BK2080" s="4"/>
      <c r="BL2080" s="4" t="b">
        <v>0</v>
      </c>
      <c r="BM2080" s="4"/>
      <c r="BN2080" s="4"/>
      <c r="BO2080" s="4"/>
      <c r="BP2080" s="4"/>
      <c r="BQ2080" s="4"/>
      <c r="BR2080" s="4"/>
      <c r="BS2080" s="4"/>
      <c r="BT2080" s="4"/>
      <c r="BU2080" s="4"/>
      <c r="BV2080" s="4"/>
      <c r="BW2080" s="4"/>
    </row>
    <row r="2081" spans="1:75" ht="15.01" customHeight="1">
      <c r="A2081" s="4" t="s">
        <v>209</v>
      </c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 t="s">
        <v>200</v>
      </c>
      <c r="Q2081" s="4"/>
      <c r="R2081" s="4"/>
      <c r="S2081" s="4"/>
      <c r="T2081" s="4"/>
      <c r="U2081" s="4"/>
      <c r="V2081" s="4"/>
      <c r="W2081" s="4"/>
      <c r="X2081" s="4" t="s">
        <v>201</v>
      </c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  <c r="AT2081" s="4"/>
      <c r="AU2081" s="4"/>
      <c r="AV2081" s="4" t="s">
        <v>2281</v>
      </c>
      <c r="AW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  <c r="BH2081" s="4"/>
      <c r="BI2081" s="4"/>
      <c r="BJ2081" s="4"/>
      <c r="BK2081" s="4"/>
      <c r="BL2081" s="4" t="b">
        <v>0</v>
      </c>
      <c r="BM2081" s="4"/>
      <c r="BN2081" s="4"/>
      <c r="BO2081" s="4"/>
      <c r="BP2081" s="4"/>
      <c r="BQ2081" s="4"/>
      <c r="BR2081" s="4"/>
      <c r="BS2081" s="4"/>
      <c r="BT2081" s="4"/>
      <c r="BU2081" s="4"/>
      <c r="BV2081" s="4"/>
      <c r="BW2081" s="4"/>
    </row>
    <row r="2082" spans="1:75" ht="15.01" customHeight="1">
      <c r="A2082" s="4" t="s">
        <v>209</v>
      </c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 t="s">
        <v>200</v>
      </c>
      <c r="Q2082" s="4"/>
      <c r="R2082" s="4"/>
      <c r="S2082" s="4"/>
      <c r="T2082" s="4"/>
      <c r="U2082" s="4"/>
      <c r="V2082" s="4"/>
      <c r="W2082" s="4"/>
      <c r="X2082" s="4" t="s">
        <v>201</v>
      </c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4"/>
      <c r="AV2082" s="4" t="s">
        <v>2282</v>
      </c>
      <c r="AW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  <c r="BH2082" s="4"/>
      <c r="BI2082" s="4"/>
      <c r="BJ2082" s="4"/>
      <c r="BK2082" s="4"/>
      <c r="BL2082" s="4" t="b">
        <v>0</v>
      </c>
      <c r="BM2082" s="4"/>
      <c r="BN2082" s="4"/>
      <c r="BO2082" s="4"/>
      <c r="BP2082" s="4"/>
      <c r="BQ2082" s="4"/>
      <c r="BR2082" s="4"/>
      <c r="BS2082" s="4"/>
      <c r="BT2082" s="4"/>
      <c r="BU2082" s="4"/>
      <c r="BV2082" s="4"/>
      <c r="BW2082" s="4"/>
    </row>
    <row r="2083" spans="1:75" ht="15.01" customHeight="1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 t="s">
        <v>200</v>
      </c>
      <c r="Q2083" s="4"/>
      <c r="R2083" s="4">
        <v>-443.5</v>
      </c>
      <c r="S2083" s="4">
        <v>32.5</v>
      </c>
      <c r="T2083" s="4"/>
      <c r="U2083" s="4"/>
      <c r="V2083" s="4"/>
      <c r="W2083" s="4"/>
      <c r="X2083" s="4" t="s">
        <v>201</v>
      </c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4"/>
      <c r="AU2083" s="4"/>
      <c r="AV2083" s="4" t="s">
        <v>2283</v>
      </c>
      <c r="AW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  <c r="BH2083" s="4"/>
      <c r="BI2083" s="4"/>
      <c r="BJ2083" s="4"/>
      <c r="BK2083" s="4"/>
      <c r="BL2083" s="4" t="b">
        <v>0</v>
      </c>
      <c r="BM2083" s="4"/>
      <c r="BN2083" s="4"/>
      <c r="BO2083" s="4"/>
      <c r="BP2083" s="4"/>
      <c r="BQ2083" s="4"/>
      <c r="BR2083" s="4"/>
      <c r="BS2083" s="4"/>
      <c r="BT2083" s="4"/>
      <c r="BU2083" s="4"/>
      <c r="BV2083" s="4"/>
      <c r="BW2083" s="4"/>
    </row>
    <row r="2084" spans="1:75" ht="15.01" customHeight="1">
      <c r="A2084" s="4"/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 t="s">
        <v>200</v>
      </c>
      <c r="Q2084" s="4"/>
      <c r="R2084" s="4">
        <v>-24.6</v>
      </c>
      <c r="S2084" s="4">
        <v>11.9</v>
      </c>
      <c r="T2084" s="4"/>
      <c r="U2084" s="4"/>
      <c r="V2084" s="4"/>
      <c r="W2084" s="4"/>
      <c r="X2084" s="4" t="s">
        <v>201</v>
      </c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4"/>
      <c r="AV2084" s="4" t="s">
        <v>2284</v>
      </c>
      <c r="AW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  <c r="BH2084" s="4"/>
      <c r="BI2084" s="4"/>
      <c r="BJ2084" s="4"/>
      <c r="BK2084" s="4"/>
      <c r="BL2084" s="4" t="b">
        <v>0</v>
      </c>
      <c r="BM2084" s="4"/>
      <c r="BN2084" s="4"/>
      <c r="BO2084" s="4"/>
      <c r="BP2084" s="4"/>
      <c r="BQ2084" s="4"/>
      <c r="BR2084" s="4"/>
      <c r="BS2084" s="4"/>
      <c r="BT2084" s="4"/>
      <c r="BU2084" s="4"/>
      <c r="BV2084" s="4"/>
      <c r="BW2084" s="4"/>
    </row>
    <row r="2085" spans="1:75" ht="15.01" customHeight="1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 t="s">
        <v>200</v>
      </c>
      <c r="Q2085" s="4"/>
      <c r="R2085" s="4">
        <v>-58.6</v>
      </c>
      <c r="S2085" s="4">
        <v>34.6</v>
      </c>
      <c r="T2085" s="4"/>
      <c r="U2085" s="4"/>
      <c r="V2085" s="4"/>
      <c r="W2085" s="4"/>
      <c r="X2085" s="4" t="s">
        <v>201</v>
      </c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  <c r="AP2085" s="4"/>
      <c r="AQ2085" s="4"/>
      <c r="AR2085" s="4"/>
      <c r="AS2085" s="4"/>
      <c r="AT2085" s="4"/>
      <c r="AU2085" s="4"/>
      <c r="AV2085" s="4" t="s">
        <v>2285</v>
      </c>
      <c r="AW2085" s="4"/>
      <c r="AX2085" s="4"/>
      <c r="AY2085" s="4"/>
      <c r="AZ2085" s="4"/>
      <c r="BA2085" s="4"/>
      <c r="BB2085" s="4"/>
      <c r="BC2085" s="4"/>
      <c r="BD2085" s="4"/>
      <c r="BE2085" s="4"/>
      <c r="BF2085" s="4"/>
      <c r="BG2085" s="4"/>
      <c r="BH2085" s="4"/>
      <c r="BI2085" s="4"/>
      <c r="BJ2085" s="4"/>
      <c r="BK2085" s="4"/>
      <c r="BL2085" s="4" t="b">
        <v>0</v>
      </c>
      <c r="BM2085" s="4"/>
      <c r="BN2085" s="4"/>
      <c r="BO2085" s="4"/>
      <c r="BP2085" s="4"/>
      <c r="BQ2085" s="4"/>
      <c r="BR2085" s="4"/>
      <c r="BS2085" s="4"/>
      <c r="BT2085" s="4"/>
      <c r="BU2085" s="4"/>
      <c r="BV2085" s="4"/>
      <c r="BW2085" s="4"/>
    </row>
    <row r="2086" spans="1:75" ht="15.01" customHeight="1">
      <c r="A2086" s="4"/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 t="s">
        <v>200</v>
      </c>
      <c r="Q2086" s="4"/>
      <c r="R2086" s="4">
        <v>-22.7</v>
      </c>
      <c r="S2086" s="4">
        <v>33.4</v>
      </c>
      <c r="T2086" s="4"/>
      <c r="U2086" s="4"/>
      <c r="V2086" s="4"/>
      <c r="W2086" s="4"/>
      <c r="X2086" s="4" t="s">
        <v>201</v>
      </c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  <c r="AT2086" s="4"/>
      <c r="AU2086" s="4"/>
      <c r="AV2086" s="4" t="s">
        <v>2286</v>
      </c>
      <c r="AW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  <c r="BH2086" s="4"/>
      <c r="BI2086" s="4"/>
      <c r="BJ2086" s="4"/>
      <c r="BK2086" s="4"/>
      <c r="BL2086" s="4" t="b">
        <v>0</v>
      </c>
      <c r="BM2086" s="4"/>
      <c r="BN2086" s="4"/>
      <c r="BO2086" s="4"/>
      <c r="BP2086" s="4"/>
      <c r="BQ2086" s="4"/>
      <c r="BR2086" s="4"/>
      <c r="BS2086" s="4"/>
      <c r="BT2086" s="4"/>
      <c r="BU2086" s="4"/>
      <c r="BV2086" s="4"/>
      <c r="BW2086" s="4"/>
    </row>
    <row r="2087" spans="1:75" ht="15.01" customHeight="1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 t="s">
        <v>200</v>
      </c>
      <c r="Q2087" s="4"/>
      <c r="R2087" s="4">
        <v>-22.9</v>
      </c>
      <c r="S2087" s="4">
        <v>37.4</v>
      </c>
      <c r="T2087" s="4"/>
      <c r="U2087" s="4"/>
      <c r="V2087" s="4"/>
      <c r="W2087" s="4"/>
      <c r="X2087" s="4" t="s">
        <v>201</v>
      </c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4"/>
      <c r="AU2087" s="4"/>
      <c r="AV2087" s="4" t="s">
        <v>2287</v>
      </c>
      <c r="AW2087" s="4"/>
      <c r="AX2087" s="4"/>
      <c r="AY2087" s="4"/>
      <c r="AZ2087" s="4"/>
      <c r="BA2087" s="4"/>
      <c r="BB2087" s="4"/>
      <c r="BC2087" s="4"/>
      <c r="BD2087" s="4"/>
      <c r="BE2087" s="4"/>
      <c r="BF2087" s="4"/>
      <c r="BG2087" s="4"/>
      <c r="BH2087" s="4"/>
      <c r="BI2087" s="4"/>
      <c r="BJ2087" s="4"/>
      <c r="BK2087" s="4"/>
      <c r="BL2087" s="4" t="b">
        <v>0</v>
      </c>
      <c r="BM2087" s="4"/>
      <c r="BN2087" s="4"/>
      <c r="BO2087" s="4"/>
      <c r="BP2087" s="4"/>
      <c r="BQ2087" s="4"/>
      <c r="BR2087" s="4"/>
      <c r="BS2087" s="4"/>
      <c r="BT2087" s="4"/>
      <c r="BU2087" s="4"/>
      <c r="BV2087" s="4"/>
      <c r="BW2087" s="4"/>
    </row>
    <row r="2088" spans="1:75" ht="15.01" customHeight="1">
      <c r="A2088" s="4"/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 t="s">
        <v>200</v>
      </c>
      <c r="Q2088" s="4"/>
      <c r="R2088" s="4">
        <v>14.1</v>
      </c>
      <c r="S2088" s="4">
        <v>5.7</v>
      </c>
      <c r="T2088" s="4"/>
      <c r="U2088" s="4"/>
      <c r="V2088" s="4"/>
      <c r="W2088" s="4"/>
      <c r="X2088" s="4" t="s">
        <v>201</v>
      </c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4"/>
      <c r="AV2088" s="4" t="s">
        <v>2288</v>
      </c>
      <c r="AW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  <c r="BH2088" s="4"/>
      <c r="BI2088" s="4"/>
      <c r="BJ2088" s="4"/>
      <c r="BK2088" s="4"/>
      <c r="BL2088" s="4" t="b">
        <v>0</v>
      </c>
      <c r="BM2088" s="4"/>
      <c r="BN2088" s="4"/>
      <c r="BO2088" s="4"/>
      <c r="BP2088" s="4"/>
      <c r="BQ2088" s="4"/>
      <c r="BR2088" s="4"/>
      <c r="BS2088" s="4"/>
      <c r="BT2088" s="4"/>
      <c r="BU2088" s="4"/>
      <c r="BV2088" s="4"/>
      <c r="BW2088" s="4"/>
    </row>
    <row r="2089" spans="1:75" ht="15.01" customHeight="1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 t="s">
        <v>200</v>
      </c>
      <c r="Q2089" s="4"/>
      <c r="R2089" s="4">
        <v>13.5</v>
      </c>
      <c r="S2089" s="4">
        <v>4.9</v>
      </c>
      <c r="T2089" s="4"/>
      <c r="U2089" s="4"/>
      <c r="V2089" s="4"/>
      <c r="W2089" s="4"/>
      <c r="X2089" s="4" t="s">
        <v>201</v>
      </c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4"/>
      <c r="AU2089" s="4"/>
      <c r="AV2089" s="4" t="s">
        <v>2289</v>
      </c>
      <c r="AW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  <c r="BH2089" s="4"/>
      <c r="BI2089" s="4"/>
      <c r="BJ2089" s="4"/>
      <c r="BK2089" s="4"/>
      <c r="BL2089" s="4" t="b">
        <v>0</v>
      </c>
      <c r="BM2089" s="4"/>
      <c r="BN2089" s="4"/>
      <c r="BO2089" s="4"/>
      <c r="BP2089" s="4"/>
      <c r="BQ2089" s="4"/>
      <c r="BR2089" s="4"/>
      <c r="BS2089" s="4"/>
      <c r="BT2089" s="4"/>
      <c r="BU2089" s="4"/>
      <c r="BV2089" s="4"/>
      <c r="BW2089" s="4"/>
    </row>
    <row r="2090" spans="1:75" ht="15.01" customHeight="1">
      <c r="A2090" s="4"/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 t="s">
        <v>200</v>
      </c>
      <c r="Q2090" s="4"/>
      <c r="R2090" s="4">
        <v>14.5</v>
      </c>
      <c r="S2090" s="4">
        <v>4.9</v>
      </c>
      <c r="T2090" s="4"/>
      <c r="U2090" s="4"/>
      <c r="V2090" s="4"/>
      <c r="W2090" s="4"/>
      <c r="X2090" s="4" t="s">
        <v>201</v>
      </c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4"/>
      <c r="AV2090" s="4" t="s">
        <v>2290</v>
      </c>
      <c r="AW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  <c r="BH2090" s="4"/>
      <c r="BI2090" s="4"/>
      <c r="BJ2090" s="4"/>
      <c r="BK2090" s="4"/>
      <c r="BL2090" s="4" t="b">
        <v>0</v>
      </c>
      <c r="BM2090" s="4"/>
      <c r="BN2090" s="4"/>
      <c r="BO2090" s="4"/>
      <c r="BP2090" s="4"/>
      <c r="BQ2090" s="4"/>
      <c r="BR2090" s="4"/>
      <c r="BS2090" s="4"/>
      <c r="BT2090" s="4"/>
      <c r="BU2090" s="4"/>
      <c r="BV2090" s="4"/>
      <c r="BW2090" s="4"/>
    </row>
    <row r="2091" spans="1:75" ht="15.01" customHeight="1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 t="s">
        <v>200</v>
      </c>
      <c r="Q2091" s="4"/>
      <c r="R2091" s="4">
        <v>-100.8</v>
      </c>
      <c r="S2091" s="4">
        <v>9.699999999999999</v>
      </c>
      <c r="T2091" s="4"/>
      <c r="U2091" s="4"/>
      <c r="V2091" s="4"/>
      <c r="W2091" s="4"/>
      <c r="X2091" s="4" t="s">
        <v>201</v>
      </c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  <c r="AT2091" s="4"/>
      <c r="AU2091" s="4"/>
      <c r="AV2091" s="4" t="s">
        <v>2291</v>
      </c>
      <c r="AW2091" s="4"/>
      <c r="AX2091" s="4"/>
      <c r="AY2091" s="4"/>
      <c r="AZ2091" s="4"/>
      <c r="BA2091" s="4"/>
      <c r="BB2091" s="4"/>
      <c r="BC2091" s="4"/>
      <c r="BD2091" s="4"/>
      <c r="BE2091" s="4"/>
      <c r="BF2091" s="4"/>
      <c r="BG2091" s="4"/>
      <c r="BH2091" s="4"/>
      <c r="BI2091" s="4"/>
      <c r="BJ2091" s="4"/>
      <c r="BK2091" s="4"/>
      <c r="BL2091" s="4" t="b">
        <v>0</v>
      </c>
      <c r="BM2091" s="4"/>
      <c r="BN2091" s="4"/>
      <c r="BO2091" s="4"/>
      <c r="BP2091" s="4"/>
      <c r="BQ2091" s="4"/>
      <c r="BR2091" s="4"/>
      <c r="BS2091" s="4"/>
      <c r="BT2091" s="4"/>
      <c r="BU2091" s="4"/>
      <c r="BV2091" s="4"/>
      <c r="BW2091" s="4"/>
    </row>
    <row r="2092" spans="1:75" ht="15.01" customHeight="1">
      <c r="A2092" s="4"/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 t="s">
        <v>200</v>
      </c>
      <c r="Q2092" s="4"/>
      <c r="R2092" s="4">
        <v>-58.8</v>
      </c>
      <c r="S2092" s="4">
        <v>14.4</v>
      </c>
      <c r="T2092" s="4"/>
      <c r="U2092" s="4"/>
      <c r="V2092" s="4"/>
      <c r="W2092" s="4"/>
      <c r="X2092" s="4" t="s">
        <v>201</v>
      </c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4"/>
      <c r="AV2092" s="4" t="s">
        <v>2292</v>
      </c>
      <c r="AW2092" s="4"/>
      <c r="AX2092" s="4"/>
      <c r="AY2092" s="4"/>
      <c r="AZ2092" s="4"/>
      <c r="BA2092" s="4"/>
      <c r="BB2092" s="4"/>
      <c r="BC2092" s="4"/>
      <c r="BD2092" s="4"/>
      <c r="BE2092" s="4"/>
      <c r="BF2092" s="4"/>
      <c r="BG2092" s="4"/>
      <c r="BH2092" s="4"/>
      <c r="BI2092" s="4"/>
      <c r="BJ2092" s="4"/>
      <c r="BK2092" s="4"/>
      <c r="BL2092" s="4" t="b">
        <v>0</v>
      </c>
      <c r="BM2092" s="4"/>
      <c r="BN2092" s="4"/>
      <c r="BO2092" s="4"/>
      <c r="BP2092" s="4"/>
      <c r="BQ2092" s="4"/>
      <c r="BR2092" s="4"/>
      <c r="BS2092" s="4"/>
      <c r="BT2092" s="4"/>
      <c r="BU2092" s="4"/>
      <c r="BV2092" s="4"/>
      <c r="BW2092" s="4"/>
    </row>
    <row r="2093" spans="1:75" ht="15.01" customHeight="1">
      <c r="A2093" s="4" t="s">
        <v>209</v>
      </c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 t="s">
        <v>200</v>
      </c>
      <c r="Q2093" s="4"/>
      <c r="R2093" s="4"/>
      <c r="S2093" s="4"/>
      <c r="T2093" s="4"/>
      <c r="U2093" s="4"/>
      <c r="V2093" s="4"/>
      <c r="W2093" s="4"/>
      <c r="X2093" s="4" t="s">
        <v>201</v>
      </c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4"/>
      <c r="AV2093" s="4" t="s">
        <v>2293</v>
      </c>
      <c r="AW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  <c r="BH2093" s="4"/>
      <c r="BI2093" s="4"/>
      <c r="BJ2093" s="4"/>
      <c r="BK2093" s="4"/>
      <c r="BL2093" s="4" t="b">
        <v>0</v>
      </c>
      <c r="BM2093" s="4"/>
      <c r="BN2093" s="4"/>
      <c r="BO2093" s="4"/>
      <c r="BP2093" s="4"/>
      <c r="BQ2093" s="4"/>
      <c r="BR2093" s="4"/>
      <c r="BS2093" s="4"/>
      <c r="BT2093" s="4"/>
      <c r="BU2093" s="4"/>
      <c r="BV2093" s="4"/>
      <c r="BW2093" s="4"/>
    </row>
    <row r="2094" spans="1:75" ht="15.01" customHeight="1">
      <c r="A2094" s="4" t="s">
        <v>209</v>
      </c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 t="s">
        <v>200</v>
      </c>
      <c r="Q2094" s="4"/>
      <c r="R2094" s="4"/>
      <c r="S2094" s="4"/>
      <c r="T2094" s="4"/>
      <c r="U2094" s="4"/>
      <c r="V2094" s="4"/>
      <c r="W2094" s="4"/>
      <c r="X2094" s="4" t="s">
        <v>201</v>
      </c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4"/>
      <c r="AU2094" s="4"/>
      <c r="AV2094" s="4" t="s">
        <v>2294</v>
      </c>
      <c r="AW2094" s="4"/>
      <c r="AX2094" s="4"/>
      <c r="AY2094" s="4"/>
      <c r="AZ2094" s="4"/>
      <c r="BA2094" s="4"/>
      <c r="BB2094" s="4"/>
      <c r="BC2094" s="4"/>
      <c r="BD2094" s="4"/>
      <c r="BE2094" s="4"/>
      <c r="BF2094" s="4"/>
      <c r="BG2094" s="4"/>
      <c r="BH2094" s="4"/>
      <c r="BI2094" s="4"/>
      <c r="BJ2094" s="4"/>
      <c r="BK2094" s="4"/>
      <c r="BL2094" s="4" t="b">
        <v>0</v>
      </c>
      <c r="BM2094" s="4"/>
      <c r="BN2094" s="4"/>
      <c r="BO2094" s="4"/>
      <c r="BP2094" s="4"/>
      <c r="BQ2094" s="4"/>
      <c r="BR2094" s="4"/>
      <c r="BS2094" s="4"/>
      <c r="BT2094" s="4"/>
      <c r="BU2094" s="4"/>
      <c r="BV2094" s="4"/>
      <c r="BW2094" s="4"/>
    </row>
    <row r="2095" spans="1:75" ht="15.01" customHeight="1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 t="s">
        <v>200</v>
      </c>
      <c r="Q2095" s="4"/>
      <c r="R2095" s="4">
        <v>4.2</v>
      </c>
      <c r="S2095" s="4">
        <v>5.8</v>
      </c>
      <c r="T2095" s="4"/>
      <c r="U2095" s="4"/>
      <c r="V2095" s="4"/>
      <c r="W2095" s="4"/>
      <c r="X2095" s="4" t="s">
        <v>201</v>
      </c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4"/>
      <c r="AU2095" s="4"/>
      <c r="AV2095" s="4" t="s">
        <v>2295</v>
      </c>
      <c r="AW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  <c r="BH2095" s="4"/>
      <c r="BI2095" s="4"/>
      <c r="BJ2095" s="4"/>
      <c r="BK2095" s="4"/>
      <c r="BL2095" s="4" t="b">
        <v>0</v>
      </c>
      <c r="BM2095" s="4"/>
      <c r="BN2095" s="4"/>
      <c r="BO2095" s="4"/>
      <c r="BP2095" s="4"/>
      <c r="BQ2095" s="4"/>
      <c r="BR2095" s="4"/>
      <c r="BS2095" s="4"/>
      <c r="BT2095" s="4"/>
      <c r="BU2095" s="4"/>
      <c r="BV2095" s="4"/>
      <c r="BW2095" s="4"/>
    </row>
    <row r="2096" spans="1:75" ht="15.01" customHeight="1">
      <c r="A2096" s="4"/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 t="s">
        <v>200</v>
      </c>
      <c r="Q2096" s="4"/>
      <c r="R2096" s="4">
        <v>23.1</v>
      </c>
      <c r="S2096" s="4">
        <v>21.4</v>
      </c>
      <c r="T2096" s="4"/>
      <c r="U2096" s="4"/>
      <c r="V2096" s="4"/>
      <c r="W2096" s="4"/>
      <c r="X2096" s="4" t="s">
        <v>201</v>
      </c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4"/>
      <c r="AU2096" s="4"/>
      <c r="AV2096" s="4" t="s">
        <v>2296</v>
      </c>
      <c r="AW2096" s="4"/>
      <c r="AX2096" s="4"/>
      <c r="AY2096" s="4"/>
      <c r="AZ2096" s="4"/>
      <c r="BA2096" s="4"/>
      <c r="BB2096" s="4"/>
      <c r="BC2096" s="4"/>
      <c r="BD2096" s="4"/>
      <c r="BE2096" s="4"/>
      <c r="BF2096" s="4"/>
      <c r="BG2096" s="4"/>
      <c r="BH2096" s="4"/>
      <c r="BI2096" s="4"/>
      <c r="BJ2096" s="4"/>
      <c r="BK2096" s="4"/>
      <c r="BL2096" s="4" t="b">
        <v>0</v>
      </c>
      <c r="BM2096" s="4"/>
      <c r="BN2096" s="4"/>
      <c r="BO2096" s="4"/>
      <c r="BP2096" s="4"/>
      <c r="BQ2096" s="4"/>
      <c r="BR2096" s="4"/>
      <c r="BS2096" s="4"/>
      <c r="BT2096" s="4"/>
      <c r="BU2096" s="4"/>
      <c r="BV2096" s="4"/>
      <c r="BW2096" s="4"/>
    </row>
    <row r="2097" spans="1:75" ht="15.01" customHeight="1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 t="s">
        <v>200</v>
      </c>
      <c r="Q2097" s="4"/>
      <c r="R2097" s="4">
        <v>64.2</v>
      </c>
      <c r="S2097" s="4">
        <v>21.2</v>
      </c>
      <c r="T2097" s="4"/>
      <c r="U2097" s="4"/>
      <c r="V2097" s="4"/>
      <c r="W2097" s="4"/>
      <c r="X2097" s="4" t="s">
        <v>201</v>
      </c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4"/>
      <c r="AU2097" s="4"/>
      <c r="AV2097" s="4" t="s">
        <v>2297</v>
      </c>
      <c r="AW2097" s="4"/>
      <c r="AX2097" s="4"/>
      <c r="AY2097" s="4"/>
      <c r="AZ2097" s="4"/>
      <c r="BA2097" s="4"/>
      <c r="BB2097" s="4"/>
      <c r="BC2097" s="4"/>
      <c r="BD2097" s="4"/>
      <c r="BE2097" s="4"/>
      <c r="BF2097" s="4"/>
      <c r="BG2097" s="4"/>
      <c r="BH2097" s="4"/>
      <c r="BI2097" s="4"/>
      <c r="BJ2097" s="4"/>
      <c r="BK2097" s="4"/>
      <c r="BL2097" s="4" t="b">
        <v>0</v>
      </c>
      <c r="BM2097" s="4"/>
      <c r="BN2097" s="4"/>
      <c r="BO2097" s="4"/>
      <c r="BP2097" s="4"/>
      <c r="BQ2097" s="4"/>
      <c r="BR2097" s="4"/>
      <c r="BS2097" s="4"/>
      <c r="BT2097" s="4"/>
      <c r="BU2097" s="4"/>
      <c r="BV2097" s="4"/>
      <c r="BW2097" s="4"/>
    </row>
    <row r="2098" spans="1:75" ht="15.01" customHeight="1">
      <c r="A2098" s="4"/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 t="s">
        <v>200</v>
      </c>
      <c r="Q2098" s="4"/>
      <c r="R2098" s="4">
        <v>0</v>
      </c>
      <c r="S2098" s="4">
        <v>22.3</v>
      </c>
      <c r="T2098" s="4"/>
      <c r="U2098" s="4"/>
      <c r="V2098" s="4"/>
      <c r="W2098" s="4"/>
      <c r="X2098" s="4" t="s">
        <v>201</v>
      </c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4"/>
      <c r="AU2098" s="4"/>
      <c r="AV2098" s="4" t="s">
        <v>2298</v>
      </c>
      <c r="AW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  <c r="BH2098" s="4"/>
      <c r="BI2098" s="4"/>
      <c r="BJ2098" s="4"/>
      <c r="BK2098" s="4"/>
      <c r="BL2098" s="4" t="b">
        <v>0</v>
      </c>
      <c r="BM2098" s="4"/>
      <c r="BN2098" s="4"/>
      <c r="BO2098" s="4"/>
      <c r="BP2098" s="4"/>
      <c r="BQ2098" s="4"/>
      <c r="BR2098" s="4"/>
      <c r="BS2098" s="4"/>
      <c r="BT2098" s="4"/>
      <c r="BU2098" s="4"/>
      <c r="BV2098" s="4"/>
      <c r="BW2098" s="4"/>
    </row>
    <row r="2099" spans="1:75" ht="15.01" customHeight="1">
      <c r="A2099" s="4" t="s">
        <v>209</v>
      </c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 t="s">
        <v>200</v>
      </c>
      <c r="Q2099" s="4"/>
      <c r="R2099" s="4"/>
      <c r="S2099" s="4"/>
      <c r="T2099" s="4"/>
      <c r="U2099" s="4"/>
      <c r="V2099" s="4"/>
      <c r="W2099" s="4"/>
      <c r="X2099" s="4" t="s">
        <v>201</v>
      </c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4"/>
      <c r="AV2099" s="4" t="s">
        <v>2299</v>
      </c>
      <c r="AW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  <c r="BH2099" s="4"/>
      <c r="BI2099" s="4"/>
      <c r="BJ2099" s="4"/>
      <c r="BK2099" s="4"/>
      <c r="BL2099" s="4" t="b">
        <v>0</v>
      </c>
      <c r="BM2099" s="4"/>
      <c r="BN2099" s="4"/>
      <c r="BO2099" s="4"/>
      <c r="BP2099" s="4"/>
      <c r="BQ2099" s="4"/>
      <c r="BR2099" s="4"/>
      <c r="BS2099" s="4"/>
      <c r="BT2099" s="4"/>
      <c r="BU2099" s="4"/>
      <c r="BV2099" s="4"/>
      <c r="BW2099" s="4"/>
    </row>
    <row r="2100" spans="1:75" ht="15.01" customHeight="1">
      <c r="A2100" s="4" t="s">
        <v>209</v>
      </c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 t="s">
        <v>200</v>
      </c>
      <c r="Q2100" s="4"/>
      <c r="R2100" s="4"/>
      <c r="S2100" s="4"/>
      <c r="T2100" s="4"/>
      <c r="U2100" s="4"/>
      <c r="V2100" s="4"/>
      <c r="W2100" s="4"/>
      <c r="X2100" s="4" t="s">
        <v>201</v>
      </c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4"/>
      <c r="AV2100" s="4" t="s">
        <v>2300</v>
      </c>
      <c r="AW2100" s="4"/>
      <c r="AX2100" s="4"/>
      <c r="AY2100" s="4"/>
      <c r="AZ2100" s="4"/>
      <c r="BA2100" s="4"/>
      <c r="BB2100" s="4"/>
      <c r="BC2100" s="4"/>
      <c r="BD2100" s="4"/>
      <c r="BE2100" s="4"/>
      <c r="BF2100" s="4"/>
      <c r="BG2100" s="4"/>
      <c r="BH2100" s="4"/>
      <c r="BI2100" s="4"/>
      <c r="BJ2100" s="4"/>
      <c r="BK2100" s="4"/>
      <c r="BL2100" s="4" t="b">
        <v>0</v>
      </c>
      <c r="BM2100" s="4"/>
      <c r="BN2100" s="4"/>
      <c r="BO2100" s="4"/>
      <c r="BP2100" s="4"/>
      <c r="BQ2100" s="4"/>
      <c r="BR2100" s="4"/>
      <c r="BS2100" s="4"/>
      <c r="BT2100" s="4"/>
      <c r="BU2100" s="4"/>
      <c r="BV2100" s="4"/>
      <c r="BW2100" s="4"/>
    </row>
    <row r="2101" spans="1:75" ht="15.01" customHeight="1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 t="s">
        <v>200</v>
      </c>
      <c r="Q2101" s="4"/>
      <c r="R2101" s="4">
        <v>-409.5</v>
      </c>
      <c r="S2101" s="4">
        <v>26.1</v>
      </c>
      <c r="T2101" s="4"/>
      <c r="U2101" s="4"/>
      <c r="V2101" s="4"/>
      <c r="W2101" s="4"/>
      <c r="X2101" s="4" t="s">
        <v>201</v>
      </c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4"/>
      <c r="AV2101" s="4" t="s">
        <v>2301</v>
      </c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  <c r="BH2101" s="4"/>
      <c r="BI2101" s="4"/>
      <c r="BJ2101" s="4"/>
      <c r="BK2101" s="4"/>
      <c r="BL2101" s="4" t="b">
        <v>0</v>
      </c>
      <c r="BM2101" s="4"/>
      <c r="BN2101" s="4"/>
      <c r="BO2101" s="4"/>
      <c r="BP2101" s="4"/>
      <c r="BQ2101" s="4"/>
      <c r="BR2101" s="4"/>
      <c r="BS2101" s="4"/>
      <c r="BT2101" s="4"/>
      <c r="BU2101" s="4"/>
      <c r="BV2101" s="4"/>
      <c r="BW2101" s="4"/>
    </row>
    <row r="2102" spans="1:75" ht="15.01" customHeight="1">
      <c r="A2102" s="4"/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 t="s">
        <v>200</v>
      </c>
      <c r="Q2102" s="4"/>
      <c r="R2102" s="4">
        <v>-409.5</v>
      </c>
      <c r="S2102" s="4">
        <v>26.1</v>
      </c>
      <c r="T2102" s="4"/>
      <c r="U2102" s="4"/>
      <c r="V2102" s="4"/>
      <c r="W2102" s="4"/>
      <c r="X2102" s="4" t="s">
        <v>201</v>
      </c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/>
      <c r="AS2102" s="4"/>
      <c r="AT2102" s="4"/>
      <c r="AU2102" s="4"/>
      <c r="AV2102" s="4" t="s">
        <v>2302</v>
      </c>
      <c r="AW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  <c r="BH2102" s="4"/>
      <c r="BI2102" s="4"/>
      <c r="BJ2102" s="4"/>
      <c r="BK2102" s="4"/>
      <c r="BL2102" s="4" t="b">
        <v>0</v>
      </c>
      <c r="BM2102" s="4"/>
      <c r="BN2102" s="4"/>
      <c r="BO2102" s="4"/>
      <c r="BP2102" s="4"/>
      <c r="BQ2102" s="4"/>
      <c r="BR2102" s="4"/>
      <c r="BS2102" s="4"/>
      <c r="BT2102" s="4"/>
      <c r="BU2102" s="4"/>
      <c r="BV2102" s="4"/>
      <c r="BW2102" s="4"/>
    </row>
    <row r="2103" spans="1:75" ht="15.01" customHeight="1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 t="s">
        <v>200</v>
      </c>
      <c r="Q2103" s="4"/>
      <c r="R2103" s="4">
        <v>-396.2</v>
      </c>
      <c r="S2103" s="4">
        <v>26.4</v>
      </c>
      <c r="T2103" s="4"/>
      <c r="U2103" s="4"/>
      <c r="V2103" s="4"/>
      <c r="W2103" s="4"/>
      <c r="X2103" s="4" t="s">
        <v>201</v>
      </c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4"/>
      <c r="AU2103" s="4"/>
      <c r="AV2103" s="4" t="s">
        <v>2303</v>
      </c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  <c r="BH2103" s="4"/>
      <c r="BI2103" s="4"/>
      <c r="BJ2103" s="4"/>
      <c r="BK2103" s="4"/>
      <c r="BL2103" s="4" t="b">
        <v>0</v>
      </c>
      <c r="BM2103" s="4"/>
      <c r="BN2103" s="4"/>
      <c r="BO2103" s="4"/>
      <c r="BP2103" s="4"/>
      <c r="BQ2103" s="4"/>
      <c r="BR2103" s="4"/>
      <c r="BS2103" s="4"/>
      <c r="BT2103" s="4"/>
      <c r="BU2103" s="4"/>
      <c r="BV2103" s="4"/>
      <c r="BW2103" s="4"/>
    </row>
    <row r="2104" spans="1:75" ht="15.01" customHeight="1">
      <c r="A2104" s="4"/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 t="s">
        <v>200</v>
      </c>
      <c r="Q2104" s="4"/>
      <c r="R2104" s="4">
        <v>19.2</v>
      </c>
      <c r="S2104" s="4">
        <v>4.3</v>
      </c>
      <c r="T2104" s="4"/>
      <c r="U2104" s="4"/>
      <c r="V2104" s="4"/>
      <c r="W2104" s="4"/>
      <c r="X2104" s="4" t="s">
        <v>201</v>
      </c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4"/>
      <c r="AT2104" s="4"/>
      <c r="AU2104" s="4"/>
      <c r="AV2104" s="4" t="s">
        <v>2304</v>
      </c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  <c r="BH2104" s="4"/>
      <c r="BI2104" s="4"/>
      <c r="BJ2104" s="4"/>
      <c r="BK2104" s="4"/>
      <c r="BL2104" s="4" t="b">
        <v>0</v>
      </c>
      <c r="BM2104" s="4"/>
      <c r="BN2104" s="4"/>
      <c r="BO2104" s="4"/>
      <c r="BP2104" s="4"/>
      <c r="BQ2104" s="4"/>
      <c r="BR2104" s="4"/>
      <c r="BS2104" s="4"/>
      <c r="BT2104" s="4"/>
      <c r="BU2104" s="4"/>
      <c r="BV2104" s="4"/>
      <c r="BW2104" s="4"/>
    </row>
    <row r="2105" spans="1:75" ht="15.01" customHeight="1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 t="s">
        <v>200</v>
      </c>
      <c r="Q2105" s="4"/>
      <c r="R2105" s="4">
        <v>20.6</v>
      </c>
      <c r="S2105" s="4">
        <v>5.8</v>
      </c>
      <c r="T2105" s="4"/>
      <c r="U2105" s="4"/>
      <c r="V2105" s="4"/>
      <c r="W2105" s="4"/>
      <c r="X2105" s="4" t="s">
        <v>201</v>
      </c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4"/>
      <c r="AU2105" s="4"/>
      <c r="AV2105" s="4" t="s">
        <v>2305</v>
      </c>
      <c r="AW2105" s="4"/>
      <c r="AX2105" s="4"/>
      <c r="AY2105" s="4"/>
      <c r="AZ2105" s="4"/>
      <c r="BA2105" s="4"/>
      <c r="BB2105" s="4"/>
      <c r="BC2105" s="4"/>
      <c r="BD2105" s="4"/>
      <c r="BE2105" s="4"/>
      <c r="BF2105" s="4"/>
      <c r="BG2105" s="4"/>
      <c r="BH2105" s="4"/>
      <c r="BI2105" s="4"/>
      <c r="BJ2105" s="4"/>
      <c r="BK2105" s="4"/>
      <c r="BL2105" s="4" t="b">
        <v>0</v>
      </c>
      <c r="BM2105" s="4"/>
      <c r="BN2105" s="4"/>
      <c r="BO2105" s="4"/>
      <c r="BP2105" s="4"/>
      <c r="BQ2105" s="4"/>
      <c r="BR2105" s="4"/>
      <c r="BS2105" s="4"/>
      <c r="BT2105" s="4"/>
      <c r="BU2105" s="4"/>
      <c r="BV2105" s="4"/>
      <c r="BW2105" s="4"/>
    </row>
    <row r="2106" spans="1:75" ht="15.01" customHeight="1">
      <c r="A2106" s="4"/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 t="s">
        <v>200</v>
      </c>
      <c r="Q2106" s="4"/>
      <c r="R2106" s="4">
        <v>-41.4</v>
      </c>
      <c r="S2106" s="4">
        <v>2.6</v>
      </c>
      <c r="T2106" s="4"/>
      <c r="U2106" s="4"/>
      <c r="V2106" s="4"/>
      <c r="W2106" s="4"/>
      <c r="X2106" s="4" t="s">
        <v>201</v>
      </c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4"/>
      <c r="AV2106" s="4" t="s">
        <v>2306</v>
      </c>
      <c r="AW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  <c r="BH2106" s="4"/>
      <c r="BI2106" s="4"/>
      <c r="BJ2106" s="4"/>
      <c r="BK2106" s="4"/>
      <c r="BL2106" s="4" t="b">
        <v>0</v>
      </c>
      <c r="BM2106" s="4"/>
      <c r="BN2106" s="4"/>
      <c r="BO2106" s="4"/>
      <c r="BP2106" s="4"/>
      <c r="BQ2106" s="4"/>
      <c r="BR2106" s="4"/>
      <c r="BS2106" s="4"/>
      <c r="BT2106" s="4"/>
      <c r="BU2106" s="4"/>
      <c r="BV2106" s="4"/>
      <c r="BW2106" s="4"/>
    </row>
    <row r="2107" spans="1:75" ht="15.01" customHeight="1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 t="s">
        <v>200</v>
      </c>
      <c r="Q2107" s="4"/>
      <c r="R2107" s="4">
        <v>6.9</v>
      </c>
      <c r="S2107" s="4">
        <v>2.4</v>
      </c>
      <c r="T2107" s="4"/>
      <c r="U2107" s="4"/>
      <c r="V2107" s="4"/>
      <c r="W2107" s="4"/>
      <c r="X2107" s="4" t="s">
        <v>201</v>
      </c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4"/>
      <c r="AU2107" s="4"/>
      <c r="AV2107" s="4" t="s">
        <v>2307</v>
      </c>
      <c r="AW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  <c r="BH2107" s="4"/>
      <c r="BI2107" s="4"/>
      <c r="BJ2107" s="4"/>
      <c r="BK2107" s="4"/>
      <c r="BL2107" s="4" t="b">
        <v>0</v>
      </c>
      <c r="BM2107" s="4"/>
      <c r="BN2107" s="4"/>
      <c r="BO2107" s="4"/>
      <c r="BP2107" s="4"/>
      <c r="BQ2107" s="4"/>
      <c r="BR2107" s="4"/>
      <c r="BS2107" s="4"/>
      <c r="BT2107" s="4"/>
      <c r="BU2107" s="4"/>
      <c r="BV2107" s="4"/>
      <c r="BW2107" s="4"/>
    </row>
    <row r="2108" spans="1:75" ht="15.01" customHeight="1">
      <c r="A2108" s="4" t="s">
        <v>209</v>
      </c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 t="s">
        <v>200</v>
      </c>
      <c r="Q2108" s="4"/>
      <c r="R2108" s="4"/>
      <c r="S2108" s="4"/>
      <c r="T2108" s="4"/>
      <c r="U2108" s="4"/>
      <c r="V2108" s="4"/>
      <c r="W2108" s="4"/>
      <c r="X2108" s="4" t="s">
        <v>201</v>
      </c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4"/>
      <c r="AU2108" s="4"/>
      <c r="AV2108" s="4" t="s">
        <v>2308</v>
      </c>
      <c r="AW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  <c r="BH2108" s="4"/>
      <c r="BI2108" s="4"/>
      <c r="BJ2108" s="4"/>
      <c r="BK2108" s="4"/>
      <c r="BL2108" s="4" t="b">
        <v>0</v>
      </c>
      <c r="BM2108" s="4"/>
      <c r="BN2108" s="4"/>
      <c r="BO2108" s="4"/>
      <c r="BP2108" s="4"/>
      <c r="BQ2108" s="4"/>
      <c r="BR2108" s="4"/>
      <c r="BS2108" s="4"/>
      <c r="BT2108" s="4"/>
      <c r="BU2108" s="4"/>
      <c r="BV2108" s="4"/>
      <c r="BW2108" s="4"/>
    </row>
    <row r="2109" spans="1:75" ht="15.01" customHeight="1">
      <c r="A2109" s="4" t="s">
        <v>209</v>
      </c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 t="s">
        <v>200</v>
      </c>
      <c r="Q2109" s="4"/>
      <c r="R2109" s="4"/>
      <c r="S2109" s="4"/>
      <c r="T2109" s="4"/>
      <c r="U2109" s="4"/>
      <c r="V2109" s="4"/>
      <c r="W2109" s="4"/>
      <c r="X2109" s="4" t="s">
        <v>201</v>
      </c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/>
      <c r="AS2109" s="4"/>
      <c r="AT2109" s="4"/>
      <c r="AU2109" s="4"/>
      <c r="AV2109" s="4" t="s">
        <v>2309</v>
      </c>
      <c r="AW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  <c r="BH2109" s="4"/>
      <c r="BI2109" s="4"/>
      <c r="BJ2109" s="4"/>
      <c r="BK2109" s="4"/>
      <c r="BL2109" s="4" t="b">
        <v>0</v>
      </c>
      <c r="BM2109" s="4"/>
      <c r="BN2109" s="4"/>
      <c r="BO2109" s="4"/>
      <c r="BP2109" s="4"/>
      <c r="BQ2109" s="4"/>
      <c r="BR2109" s="4"/>
      <c r="BS2109" s="4"/>
      <c r="BT2109" s="4"/>
      <c r="BU2109" s="4"/>
      <c r="BV2109" s="4"/>
      <c r="BW2109" s="4"/>
    </row>
    <row r="2110" spans="1:75" ht="15.01" customHeight="1">
      <c r="A2110" s="4" t="s">
        <v>209</v>
      </c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 t="s">
        <v>200</v>
      </c>
      <c r="Q2110" s="4"/>
      <c r="R2110" s="4"/>
      <c r="S2110" s="4"/>
      <c r="T2110" s="4"/>
      <c r="U2110" s="4"/>
      <c r="V2110" s="4"/>
      <c r="W2110" s="4"/>
      <c r="X2110" s="4" t="s">
        <v>201</v>
      </c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4"/>
      <c r="AV2110" s="4" t="s">
        <v>2310</v>
      </c>
      <c r="AW2110" s="4"/>
      <c r="AX2110" s="4"/>
      <c r="AY2110" s="4"/>
      <c r="AZ2110" s="4"/>
      <c r="BA2110" s="4"/>
      <c r="BB2110" s="4"/>
      <c r="BC2110" s="4"/>
      <c r="BD2110" s="4"/>
      <c r="BE2110" s="4"/>
      <c r="BF2110" s="4"/>
      <c r="BG2110" s="4"/>
      <c r="BH2110" s="4"/>
      <c r="BI2110" s="4"/>
      <c r="BJ2110" s="4"/>
      <c r="BK2110" s="4"/>
      <c r="BL2110" s="4" t="b">
        <v>0</v>
      </c>
      <c r="BM2110" s="4"/>
      <c r="BN2110" s="4"/>
      <c r="BO2110" s="4"/>
      <c r="BP2110" s="4"/>
      <c r="BQ2110" s="4"/>
      <c r="BR2110" s="4"/>
      <c r="BS2110" s="4"/>
      <c r="BT2110" s="4"/>
      <c r="BU2110" s="4"/>
      <c r="BV2110" s="4"/>
      <c r="BW2110" s="4"/>
    </row>
    <row r="2111" spans="1:75" ht="15.01" customHeight="1">
      <c r="A2111" s="4" t="s">
        <v>209</v>
      </c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 t="s">
        <v>200</v>
      </c>
      <c r="Q2111" s="4"/>
      <c r="R2111" s="4"/>
      <c r="S2111" s="4"/>
      <c r="T2111" s="4"/>
      <c r="U2111" s="4"/>
      <c r="V2111" s="4"/>
      <c r="W2111" s="4"/>
      <c r="X2111" s="4" t="s">
        <v>201</v>
      </c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4"/>
      <c r="AV2111" s="4" t="s">
        <v>2311</v>
      </c>
      <c r="AW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  <c r="BH2111" s="4"/>
      <c r="BI2111" s="4"/>
      <c r="BJ2111" s="4"/>
      <c r="BK2111" s="4"/>
      <c r="BL2111" s="4" t="b">
        <v>0</v>
      </c>
      <c r="BM2111" s="4"/>
      <c r="BN2111" s="4"/>
      <c r="BO2111" s="4"/>
      <c r="BP2111" s="4"/>
      <c r="BQ2111" s="4"/>
      <c r="BR2111" s="4"/>
      <c r="BS2111" s="4"/>
      <c r="BT2111" s="4"/>
      <c r="BU2111" s="4"/>
      <c r="BV2111" s="4"/>
      <c r="BW2111" s="4"/>
    </row>
    <row r="2112" spans="1:75" ht="15.01" customHeight="1">
      <c r="A2112" s="4"/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 t="s">
        <v>200</v>
      </c>
      <c r="Q2112" s="4"/>
      <c r="R2112" s="4">
        <v>-21.9</v>
      </c>
      <c r="S2112" s="4">
        <v>17</v>
      </c>
      <c r="T2112" s="4"/>
      <c r="U2112" s="4"/>
      <c r="V2112" s="4"/>
      <c r="W2112" s="4"/>
      <c r="X2112" s="4" t="s">
        <v>201</v>
      </c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4"/>
      <c r="AV2112" s="4" t="s">
        <v>2312</v>
      </c>
      <c r="AW2112" s="4"/>
      <c r="AX2112" s="4"/>
      <c r="AY2112" s="4"/>
      <c r="AZ2112" s="4"/>
      <c r="BA2112" s="4"/>
      <c r="BB2112" s="4"/>
      <c r="BC2112" s="4"/>
      <c r="BD2112" s="4"/>
      <c r="BE2112" s="4"/>
      <c r="BF2112" s="4"/>
      <c r="BG2112" s="4"/>
      <c r="BH2112" s="4"/>
      <c r="BI2112" s="4"/>
      <c r="BJ2112" s="4"/>
      <c r="BK2112" s="4"/>
      <c r="BL2112" s="4" t="b">
        <v>0</v>
      </c>
      <c r="BM2112" s="4"/>
      <c r="BN2112" s="4"/>
      <c r="BO2112" s="4"/>
      <c r="BP2112" s="4"/>
      <c r="BQ2112" s="4"/>
      <c r="BR2112" s="4"/>
      <c r="BS2112" s="4"/>
      <c r="BT2112" s="4"/>
      <c r="BU2112" s="4"/>
      <c r="BV2112" s="4"/>
      <c r="BW2112" s="4"/>
    </row>
    <row r="2113" spans="1:75" ht="15.01" customHeight="1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 t="s">
        <v>200</v>
      </c>
      <c r="Q2113" s="4"/>
      <c r="R2113" s="4">
        <v>-23.5</v>
      </c>
      <c r="S2113" s="4">
        <v>17</v>
      </c>
      <c r="T2113" s="4"/>
      <c r="U2113" s="4"/>
      <c r="V2113" s="4"/>
      <c r="W2113" s="4"/>
      <c r="X2113" s="4" t="s">
        <v>201</v>
      </c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  <c r="AT2113" s="4"/>
      <c r="AU2113" s="4"/>
      <c r="AV2113" s="4" t="s">
        <v>2313</v>
      </c>
      <c r="AW2113" s="4"/>
      <c r="AX2113" s="4"/>
      <c r="AY2113" s="4"/>
      <c r="AZ2113" s="4"/>
      <c r="BA2113" s="4"/>
      <c r="BB2113" s="4"/>
      <c r="BC2113" s="4"/>
      <c r="BD2113" s="4"/>
      <c r="BE2113" s="4"/>
      <c r="BF2113" s="4"/>
      <c r="BG2113" s="4"/>
      <c r="BH2113" s="4"/>
      <c r="BI2113" s="4"/>
      <c r="BJ2113" s="4"/>
      <c r="BK2113" s="4"/>
      <c r="BL2113" s="4" t="b">
        <v>0</v>
      </c>
      <c r="BM2113" s="4"/>
      <c r="BN2113" s="4"/>
      <c r="BO2113" s="4"/>
      <c r="BP2113" s="4"/>
      <c r="BQ2113" s="4"/>
      <c r="BR2113" s="4"/>
      <c r="BS2113" s="4"/>
      <c r="BT2113" s="4"/>
      <c r="BU2113" s="4"/>
      <c r="BV2113" s="4"/>
      <c r="BW2113" s="4"/>
    </row>
    <row r="2114" spans="1:75" ht="15.01" customHeight="1">
      <c r="A2114" s="4"/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 t="s">
        <v>200</v>
      </c>
      <c r="Q2114" s="4"/>
      <c r="R2114" s="4">
        <v>2.5</v>
      </c>
      <c r="S2114" s="4">
        <v>17.6</v>
      </c>
      <c r="T2114" s="4"/>
      <c r="U2114" s="4"/>
      <c r="V2114" s="4"/>
      <c r="W2114" s="4"/>
      <c r="X2114" s="4" t="s">
        <v>201</v>
      </c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4"/>
      <c r="AV2114" s="4" t="s">
        <v>2314</v>
      </c>
      <c r="AW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  <c r="BH2114" s="4"/>
      <c r="BI2114" s="4"/>
      <c r="BJ2114" s="4"/>
      <c r="BK2114" s="4"/>
      <c r="BL2114" s="4" t="b">
        <v>0</v>
      </c>
      <c r="BM2114" s="4"/>
      <c r="BN2114" s="4"/>
      <c r="BO2114" s="4"/>
      <c r="BP2114" s="4"/>
      <c r="BQ2114" s="4"/>
      <c r="BR2114" s="4"/>
      <c r="BS2114" s="4"/>
      <c r="BT2114" s="4"/>
      <c r="BU2114" s="4"/>
      <c r="BV2114" s="4"/>
      <c r="BW2114" s="4"/>
    </row>
    <row r="2115" spans="1:75" ht="15.01" customHeight="1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 t="s">
        <v>200</v>
      </c>
      <c r="Q2115" s="4"/>
      <c r="R2115" s="4">
        <v>-22.5</v>
      </c>
      <c r="S2115" s="4">
        <v>16</v>
      </c>
      <c r="T2115" s="4"/>
      <c r="U2115" s="4"/>
      <c r="V2115" s="4"/>
      <c r="W2115" s="4"/>
      <c r="X2115" s="4" t="s">
        <v>201</v>
      </c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 t="s">
        <v>2315</v>
      </c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  <c r="BH2115" s="4"/>
      <c r="BI2115" s="4"/>
      <c r="BJ2115" s="4"/>
      <c r="BK2115" s="4"/>
      <c r="BL2115" s="4" t="b">
        <v>0</v>
      </c>
      <c r="BM2115" s="4"/>
      <c r="BN2115" s="4"/>
      <c r="BO2115" s="4"/>
      <c r="BP2115" s="4"/>
      <c r="BQ2115" s="4"/>
      <c r="BR2115" s="4"/>
      <c r="BS2115" s="4"/>
      <c r="BT2115" s="4"/>
      <c r="BU2115" s="4"/>
      <c r="BV2115" s="4"/>
      <c r="BW2115" s="4"/>
    </row>
    <row r="2116" spans="1:75" ht="15.01" customHeight="1">
      <c r="A2116" s="4"/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 t="s">
        <v>200</v>
      </c>
      <c r="Q2116" s="4"/>
      <c r="R2116" s="4">
        <v>-543</v>
      </c>
      <c r="S2116" s="4">
        <v>19</v>
      </c>
      <c r="T2116" s="4"/>
      <c r="U2116" s="4"/>
      <c r="V2116" s="4"/>
      <c r="W2116" s="4"/>
      <c r="X2116" s="4" t="s">
        <v>201</v>
      </c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4"/>
      <c r="AU2116" s="4"/>
      <c r="AV2116" s="4" t="s">
        <v>2316</v>
      </c>
      <c r="AW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  <c r="BH2116" s="4"/>
      <c r="BI2116" s="4"/>
      <c r="BJ2116" s="4"/>
      <c r="BK2116" s="4"/>
      <c r="BL2116" s="4" t="b">
        <v>0</v>
      </c>
      <c r="BM2116" s="4"/>
      <c r="BN2116" s="4"/>
      <c r="BO2116" s="4"/>
      <c r="BP2116" s="4"/>
      <c r="BQ2116" s="4"/>
      <c r="BR2116" s="4"/>
      <c r="BS2116" s="4"/>
      <c r="BT2116" s="4"/>
      <c r="BU2116" s="4"/>
      <c r="BV2116" s="4"/>
      <c r="BW2116" s="4"/>
    </row>
    <row r="2117" spans="1:75" ht="15.01" customHeight="1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 t="s">
        <v>200</v>
      </c>
      <c r="Q2117" s="4"/>
      <c r="R2117" s="4">
        <v>27.6</v>
      </c>
      <c r="S2117" s="4">
        <v>31.5</v>
      </c>
      <c r="T2117" s="4"/>
      <c r="U2117" s="4"/>
      <c r="V2117" s="4"/>
      <c r="W2117" s="4"/>
      <c r="X2117" s="4" t="s">
        <v>201</v>
      </c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4"/>
      <c r="AU2117" s="4"/>
      <c r="AV2117" s="4" t="s">
        <v>2317</v>
      </c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  <c r="BH2117" s="4"/>
      <c r="BI2117" s="4"/>
      <c r="BJ2117" s="4"/>
      <c r="BK2117" s="4"/>
      <c r="BL2117" s="4" t="b">
        <v>0</v>
      </c>
      <c r="BM2117" s="4"/>
      <c r="BN2117" s="4"/>
      <c r="BO2117" s="4"/>
      <c r="BP2117" s="4"/>
      <c r="BQ2117" s="4"/>
      <c r="BR2117" s="4"/>
      <c r="BS2117" s="4"/>
      <c r="BT2117" s="4"/>
      <c r="BU2117" s="4"/>
      <c r="BV2117" s="4"/>
      <c r="BW2117" s="4"/>
    </row>
    <row r="2118" spans="1:75" ht="15.01" customHeight="1">
      <c r="A2118" s="4" t="s">
        <v>209</v>
      </c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 t="s">
        <v>200</v>
      </c>
      <c r="Q2118" s="4"/>
      <c r="R2118" s="4"/>
      <c r="S2118" s="4"/>
      <c r="T2118" s="4"/>
      <c r="U2118" s="4"/>
      <c r="V2118" s="4"/>
      <c r="W2118" s="4"/>
      <c r="X2118" s="4" t="s">
        <v>201</v>
      </c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4"/>
      <c r="AU2118" s="4"/>
      <c r="AV2118" s="4" t="s">
        <v>2318</v>
      </c>
      <c r="AW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  <c r="BH2118" s="4"/>
      <c r="BI2118" s="4"/>
      <c r="BJ2118" s="4"/>
      <c r="BK2118" s="4"/>
      <c r="BL2118" s="4" t="b">
        <v>0</v>
      </c>
      <c r="BM2118" s="4"/>
      <c r="BN2118" s="4"/>
      <c r="BO2118" s="4"/>
      <c r="BP2118" s="4"/>
      <c r="BQ2118" s="4"/>
      <c r="BR2118" s="4"/>
      <c r="BS2118" s="4"/>
      <c r="BT2118" s="4"/>
      <c r="BU2118" s="4"/>
      <c r="BV2118" s="4"/>
      <c r="BW2118" s="4"/>
    </row>
    <row r="2119" spans="1:75" ht="15.01" customHeight="1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 t="s">
        <v>200</v>
      </c>
      <c r="Q2119" s="4"/>
      <c r="R2119" s="4">
        <v>-11.1</v>
      </c>
      <c r="S2119" s="4">
        <v>17.5</v>
      </c>
      <c r="T2119" s="4"/>
      <c r="U2119" s="4"/>
      <c r="V2119" s="4"/>
      <c r="W2119" s="4"/>
      <c r="X2119" s="4" t="s">
        <v>201</v>
      </c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4"/>
      <c r="AV2119" s="4" t="s">
        <v>2319</v>
      </c>
      <c r="AW2119" s="4"/>
      <c r="AX2119" s="4"/>
      <c r="AY2119" s="4"/>
      <c r="AZ2119" s="4"/>
      <c r="BA2119" s="4"/>
      <c r="BB2119" s="4"/>
      <c r="BC2119" s="4"/>
      <c r="BD2119" s="4"/>
      <c r="BE2119" s="4"/>
      <c r="BF2119" s="4"/>
      <c r="BG2119" s="4"/>
      <c r="BH2119" s="4"/>
      <c r="BI2119" s="4"/>
      <c r="BJ2119" s="4"/>
      <c r="BK2119" s="4"/>
      <c r="BL2119" s="4" t="b">
        <v>0</v>
      </c>
      <c r="BM2119" s="4"/>
      <c r="BN2119" s="4"/>
      <c r="BO2119" s="4"/>
      <c r="BP2119" s="4"/>
      <c r="BQ2119" s="4"/>
      <c r="BR2119" s="4"/>
      <c r="BS2119" s="4"/>
      <c r="BT2119" s="4"/>
      <c r="BU2119" s="4"/>
      <c r="BV2119" s="4"/>
      <c r="BW2119" s="4"/>
    </row>
    <row r="2120" spans="1:75" ht="15.01" customHeight="1">
      <c r="A2120" s="4"/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 t="s">
        <v>200</v>
      </c>
      <c r="Q2120" s="4"/>
      <c r="R2120" s="4">
        <v>4.5</v>
      </c>
      <c r="S2120" s="4">
        <v>31.3</v>
      </c>
      <c r="T2120" s="4"/>
      <c r="U2120" s="4"/>
      <c r="V2120" s="4"/>
      <c r="W2120" s="4"/>
      <c r="X2120" s="4" t="s">
        <v>201</v>
      </c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4"/>
      <c r="AV2120" s="4" t="s">
        <v>2320</v>
      </c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4"/>
      <c r="BL2120" s="4" t="b">
        <v>0</v>
      </c>
      <c r="BM2120" s="4"/>
      <c r="BN2120" s="4"/>
      <c r="BO2120" s="4"/>
      <c r="BP2120" s="4"/>
      <c r="BQ2120" s="4"/>
      <c r="BR2120" s="4"/>
      <c r="BS2120" s="4"/>
      <c r="BT2120" s="4"/>
      <c r="BU2120" s="4"/>
      <c r="BV2120" s="4"/>
      <c r="BW2120" s="4"/>
    </row>
    <row r="2121" spans="1:75" ht="15.01" customHeight="1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 t="s">
        <v>200</v>
      </c>
      <c r="Q2121" s="4"/>
      <c r="R2121" s="4">
        <v>4.5</v>
      </c>
      <c r="S2121" s="4">
        <v>31.3</v>
      </c>
      <c r="T2121" s="4"/>
      <c r="U2121" s="4"/>
      <c r="V2121" s="4"/>
      <c r="W2121" s="4"/>
      <c r="X2121" s="4" t="s">
        <v>201</v>
      </c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4"/>
      <c r="AV2121" s="4" t="s">
        <v>2321</v>
      </c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  <c r="BH2121" s="4"/>
      <c r="BI2121" s="4"/>
      <c r="BJ2121" s="4"/>
      <c r="BK2121" s="4"/>
      <c r="BL2121" s="4" t="b">
        <v>0</v>
      </c>
      <c r="BM2121" s="4"/>
      <c r="BN2121" s="4"/>
      <c r="BO2121" s="4"/>
      <c r="BP2121" s="4"/>
      <c r="BQ2121" s="4"/>
      <c r="BR2121" s="4"/>
      <c r="BS2121" s="4"/>
      <c r="BT2121" s="4"/>
      <c r="BU2121" s="4"/>
      <c r="BV2121" s="4"/>
      <c r="BW2121" s="4"/>
    </row>
    <row r="2122" spans="1:75" ht="15.01" customHeight="1">
      <c r="A2122" s="4"/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 t="s">
        <v>200</v>
      </c>
      <c r="Q2122" s="4"/>
      <c r="R2122" s="4">
        <v>-290.6</v>
      </c>
      <c r="S2122" s="4">
        <v>13.1</v>
      </c>
      <c r="T2122" s="4"/>
      <c r="U2122" s="4"/>
      <c r="V2122" s="4"/>
      <c r="W2122" s="4"/>
      <c r="X2122" s="4" t="s">
        <v>201</v>
      </c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4"/>
      <c r="AU2122" s="4"/>
      <c r="AV2122" s="4" t="s">
        <v>2322</v>
      </c>
      <c r="AW2122" s="4"/>
      <c r="AX2122" s="4"/>
      <c r="AY2122" s="4"/>
      <c r="AZ2122" s="4"/>
      <c r="BA2122" s="4"/>
      <c r="BB2122" s="4"/>
      <c r="BC2122" s="4"/>
      <c r="BD2122" s="4"/>
      <c r="BE2122" s="4"/>
      <c r="BF2122" s="4"/>
      <c r="BG2122" s="4"/>
      <c r="BH2122" s="4"/>
      <c r="BI2122" s="4"/>
      <c r="BJ2122" s="4"/>
      <c r="BK2122" s="4"/>
      <c r="BL2122" s="4" t="b">
        <v>0</v>
      </c>
      <c r="BM2122" s="4"/>
      <c r="BN2122" s="4"/>
      <c r="BO2122" s="4"/>
      <c r="BP2122" s="4"/>
      <c r="BQ2122" s="4"/>
      <c r="BR2122" s="4"/>
      <c r="BS2122" s="4"/>
      <c r="BT2122" s="4"/>
      <c r="BU2122" s="4"/>
      <c r="BV2122" s="4"/>
      <c r="BW2122" s="4"/>
    </row>
    <row r="2123" spans="1:75" ht="15.01" customHeight="1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 t="s">
        <v>200</v>
      </c>
      <c r="Q2123" s="4"/>
      <c r="R2123" s="4">
        <v>-12.8</v>
      </c>
      <c r="S2123" s="4">
        <v>5.3</v>
      </c>
      <c r="T2123" s="4"/>
      <c r="U2123" s="4"/>
      <c r="V2123" s="4"/>
      <c r="W2123" s="4"/>
      <c r="X2123" s="4" t="s">
        <v>201</v>
      </c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4"/>
      <c r="AU2123" s="4"/>
      <c r="AV2123" s="4" t="s">
        <v>2323</v>
      </c>
      <c r="AW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  <c r="BH2123" s="4"/>
      <c r="BI2123" s="4"/>
      <c r="BJ2123" s="4"/>
      <c r="BK2123" s="4"/>
      <c r="BL2123" s="4" t="b">
        <v>0</v>
      </c>
      <c r="BM2123" s="4"/>
      <c r="BN2123" s="4"/>
      <c r="BO2123" s="4"/>
      <c r="BP2123" s="4"/>
      <c r="BQ2123" s="4"/>
      <c r="BR2123" s="4"/>
      <c r="BS2123" s="4"/>
      <c r="BT2123" s="4"/>
      <c r="BU2123" s="4"/>
      <c r="BV2123" s="4"/>
      <c r="BW2123" s="4"/>
    </row>
    <row r="2124" spans="1:75" ht="15.01" customHeight="1">
      <c r="A2124" s="4"/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 t="s">
        <v>200</v>
      </c>
      <c r="Q2124" s="4"/>
      <c r="R2124" s="4">
        <v>13.6</v>
      </c>
      <c r="S2124" s="4">
        <v>5.3</v>
      </c>
      <c r="T2124" s="4"/>
      <c r="U2124" s="4"/>
      <c r="V2124" s="4"/>
      <c r="W2124" s="4"/>
      <c r="X2124" s="4" t="s">
        <v>201</v>
      </c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4"/>
      <c r="AV2124" s="4" t="s">
        <v>2324</v>
      </c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  <c r="BH2124" s="4"/>
      <c r="BI2124" s="4"/>
      <c r="BJ2124" s="4"/>
      <c r="BK2124" s="4"/>
      <c r="BL2124" s="4" t="b">
        <v>0</v>
      </c>
      <c r="BM2124" s="4"/>
      <c r="BN2124" s="4"/>
      <c r="BO2124" s="4"/>
      <c r="BP2124" s="4"/>
      <c r="BQ2124" s="4"/>
      <c r="BR2124" s="4"/>
      <c r="BS2124" s="4"/>
      <c r="BT2124" s="4"/>
      <c r="BU2124" s="4"/>
      <c r="BV2124" s="4"/>
      <c r="BW2124" s="4"/>
    </row>
    <row r="2125" spans="1:75" ht="15.01" customHeight="1">
      <c r="A2125" s="4" t="s">
        <v>209</v>
      </c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 t="s">
        <v>200</v>
      </c>
      <c r="Q2125" s="4"/>
      <c r="R2125" s="4"/>
      <c r="S2125" s="4"/>
      <c r="T2125" s="4"/>
      <c r="U2125" s="4"/>
      <c r="V2125" s="4"/>
      <c r="W2125" s="4"/>
      <c r="X2125" s="4" t="s">
        <v>201</v>
      </c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  <c r="AT2125" s="4"/>
      <c r="AU2125" s="4"/>
      <c r="AV2125" s="4" t="s">
        <v>2325</v>
      </c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4"/>
      <c r="BL2125" s="4" t="b">
        <v>0</v>
      </c>
      <c r="BM2125" s="4"/>
      <c r="BN2125" s="4"/>
      <c r="BO2125" s="4"/>
      <c r="BP2125" s="4"/>
      <c r="BQ2125" s="4"/>
      <c r="BR2125" s="4"/>
      <c r="BS2125" s="4"/>
      <c r="BT2125" s="4"/>
      <c r="BU2125" s="4"/>
      <c r="BV2125" s="4"/>
      <c r="BW2125" s="4"/>
    </row>
    <row r="2126" spans="1:75" ht="15.01" customHeight="1">
      <c r="A2126" s="4" t="s">
        <v>209</v>
      </c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 t="s">
        <v>200</v>
      </c>
      <c r="Q2126" s="4"/>
      <c r="R2126" s="4"/>
      <c r="S2126" s="4"/>
      <c r="T2126" s="4"/>
      <c r="U2126" s="4"/>
      <c r="V2126" s="4"/>
      <c r="W2126" s="4"/>
      <c r="X2126" s="4" t="s">
        <v>201</v>
      </c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  <c r="AT2126" s="4"/>
      <c r="AU2126" s="4"/>
      <c r="AV2126" s="4" t="s">
        <v>2326</v>
      </c>
      <c r="AW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J2126" s="4"/>
      <c r="BK2126" s="4"/>
      <c r="BL2126" s="4" t="b">
        <v>0</v>
      </c>
      <c r="BM2126" s="4"/>
      <c r="BN2126" s="4"/>
      <c r="BO2126" s="4"/>
      <c r="BP2126" s="4"/>
      <c r="BQ2126" s="4"/>
      <c r="BR2126" s="4"/>
      <c r="BS2126" s="4"/>
      <c r="BT2126" s="4"/>
      <c r="BU2126" s="4"/>
      <c r="BV2126" s="4"/>
      <c r="BW2126" s="4"/>
    </row>
    <row r="2127" spans="1:75" ht="15.01" customHeight="1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 t="s">
        <v>200</v>
      </c>
      <c r="Q2127" s="4"/>
      <c r="R2127" s="4">
        <v>-8</v>
      </c>
      <c r="S2127" s="4">
        <v>4.6</v>
      </c>
      <c r="T2127" s="4"/>
      <c r="U2127" s="4"/>
      <c r="V2127" s="4"/>
      <c r="W2127" s="4"/>
      <c r="X2127" s="4" t="s">
        <v>201</v>
      </c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  <c r="AP2127" s="4"/>
      <c r="AQ2127" s="4"/>
      <c r="AR2127" s="4"/>
      <c r="AS2127" s="4"/>
      <c r="AT2127" s="4"/>
      <c r="AU2127" s="4"/>
      <c r="AV2127" s="4" t="s">
        <v>2327</v>
      </c>
      <c r="AW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  <c r="BH2127" s="4"/>
      <c r="BI2127" s="4"/>
      <c r="BJ2127" s="4"/>
      <c r="BK2127" s="4"/>
      <c r="BL2127" s="4" t="b">
        <v>0</v>
      </c>
      <c r="BM2127" s="4"/>
      <c r="BN2127" s="4"/>
      <c r="BO2127" s="4"/>
      <c r="BP2127" s="4"/>
      <c r="BQ2127" s="4"/>
      <c r="BR2127" s="4"/>
      <c r="BS2127" s="4"/>
      <c r="BT2127" s="4"/>
      <c r="BU2127" s="4"/>
      <c r="BV2127" s="4"/>
      <c r="BW2127" s="4"/>
    </row>
    <row r="2128" spans="1:75" ht="15.01" customHeight="1">
      <c r="A2128" s="4" t="s">
        <v>209</v>
      </c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 t="s">
        <v>200</v>
      </c>
      <c r="Q2128" s="4"/>
      <c r="R2128" s="4"/>
      <c r="S2128" s="4"/>
      <c r="T2128" s="4"/>
      <c r="U2128" s="4"/>
      <c r="V2128" s="4"/>
      <c r="W2128" s="4"/>
      <c r="X2128" s="4" t="s">
        <v>201</v>
      </c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4"/>
      <c r="AU2128" s="4"/>
      <c r="AV2128" s="4" t="s">
        <v>2328</v>
      </c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  <c r="BH2128" s="4"/>
      <c r="BI2128" s="4"/>
      <c r="BJ2128" s="4"/>
      <c r="BK2128" s="4"/>
      <c r="BL2128" s="4" t="b">
        <v>0</v>
      </c>
      <c r="BM2128" s="4"/>
      <c r="BN2128" s="4"/>
      <c r="BO2128" s="4"/>
      <c r="BP2128" s="4"/>
      <c r="BQ2128" s="4"/>
      <c r="BR2128" s="4"/>
      <c r="BS2128" s="4"/>
      <c r="BT2128" s="4"/>
      <c r="BU2128" s="4"/>
      <c r="BV2128" s="4"/>
      <c r="BW2128" s="4"/>
    </row>
    <row r="2129" spans="1:75" ht="15.01" customHeight="1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 t="s">
        <v>200</v>
      </c>
      <c r="Q2129" s="4"/>
      <c r="R2129" s="4">
        <v>-14.1</v>
      </c>
      <c r="S2129" s="4">
        <v>4.3</v>
      </c>
      <c r="T2129" s="4"/>
      <c r="U2129" s="4"/>
      <c r="V2129" s="4"/>
      <c r="W2129" s="4"/>
      <c r="X2129" s="4" t="s">
        <v>201</v>
      </c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  <c r="AT2129" s="4"/>
      <c r="AU2129" s="4"/>
      <c r="AV2129" s="4" t="s">
        <v>2329</v>
      </c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  <c r="BH2129" s="4"/>
      <c r="BI2129" s="4"/>
      <c r="BJ2129" s="4"/>
      <c r="BK2129" s="4"/>
      <c r="BL2129" s="4" t="b">
        <v>0</v>
      </c>
      <c r="BM2129" s="4"/>
      <c r="BN2129" s="4"/>
      <c r="BO2129" s="4"/>
      <c r="BP2129" s="4"/>
      <c r="BQ2129" s="4"/>
      <c r="BR2129" s="4"/>
      <c r="BS2129" s="4"/>
      <c r="BT2129" s="4"/>
      <c r="BU2129" s="4"/>
      <c r="BV2129" s="4"/>
      <c r="BW2129" s="4"/>
    </row>
    <row r="2130" spans="1:75" ht="15.01" customHeight="1">
      <c r="A2130" s="4" t="s">
        <v>209</v>
      </c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 t="s">
        <v>200</v>
      </c>
      <c r="Q2130" s="4"/>
      <c r="R2130" s="4"/>
      <c r="S2130" s="4"/>
      <c r="T2130" s="4"/>
      <c r="U2130" s="4"/>
      <c r="V2130" s="4"/>
      <c r="W2130" s="4"/>
      <c r="X2130" s="4" t="s">
        <v>201</v>
      </c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4"/>
      <c r="AU2130" s="4"/>
      <c r="AV2130" s="4" t="s">
        <v>2330</v>
      </c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  <c r="BH2130" s="4"/>
      <c r="BI2130" s="4"/>
      <c r="BJ2130" s="4"/>
      <c r="BK2130" s="4"/>
      <c r="BL2130" s="4" t="b">
        <v>0</v>
      </c>
      <c r="BM2130" s="4"/>
      <c r="BN2130" s="4"/>
      <c r="BO2130" s="4"/>
      <c r="BP2130" s="4"/>
      <c r="BQ2130" s="4"/>
      <c r="BR2130" s="4"/>
      <c r="BS2130" s="4"/>
      <c r="BT2130" s="4"/>
      <c r="BU2130" s="4"/>
      <c r="BV2130" s="4"/>
      <c r="BW2130" s="4"/>
    </row>
    <row r="2131" spans="1:75" ht="15.01" customHeight="1">
      <c r="A2131" s="4" t="s">
        <v>209</v>
      </c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 t="s">
        <v>200</v>
      </c>
      <c r="Q2131" s="4"/>
      <c r="R2131" s="4"/>
      <c r="S2131" s="4"/>
      <c r="T2131" s="4"/>
      <c r="U2131" s="4"/>
      <c r="V2131" s="4"/>
      <c r="W2131" s="4"/>
      <c r="X2131" s="4" t="s">
        <v>201</v>
      </c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4"/>
      <c r="AU2131" s="4"/>
      <c r="AV2131" s="4" t="s">
        <v>2331</v>
      </c>
      <c r="AW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  <c r="BH2131" s="4"/>
      <c r="BI2131" s="4"/>
      <c r="BJ2131" s="4"/>
      <c r="BK2131" s="4"/>
      <c r="BL2131" s="4" t="b">
        <v>0</v>
      </c>
      <c r="BM2131" s="4"/>
      <c r="BN2131" s="4"/>
      <c r="BO2131" s="4"/>
      <c r="BP2131" s="4"/>
      <c r="BQ2131" s="4"/>
      <c r="BR2131" s="4"/>
      <c r="BS2131" s="4"/>
      <c r="BT2131" s="4"/>
      <c r="BU2131" s="4"/>
      <c r="BV2131" s="4"/>
      <c r="BW2131" s="4"/>
    </row>
    <row r="2132" spans="1:75" ht="15.01" customHeight="1">
      <c r="A2132" s="4"/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 t="s">
        <v>200</v>
      </c>
      <c r="Q2132" s="4"/>
      <c r="R2132" s="4">
        <v>-172.3</v>
      </c>
      <c r="S2132" s="4">
        <v>45.3</v>
      </c>
      <c r="T2132" s="4"/>
      <c r="U2132" s="4"/>
      <c r="V2132" s="4"/>
      <c r="W2132" s="4"/>
      <c r="X2132" s="4" t="s">
        <v>201</v>
      </c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4"/>
      <c r="AU2132" s="4"/>
      <c r="AV2132" s="4" t="s">
        <v>2332</v>
      </c>
      <c r="AW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  <c r="BH2132" s="4"/>
      <c r="BI2132" s="4"/>
      <c r="BJ2132" s="4"/>
      <c r="BK2132" s="4"/>
      <c r="BL2132" s="4" t="b">
        <v>0</v>
      </c>
      <c r="BM2132" s="4"/>
      <c r="BN2132" s="4"/>
      <c r="BO2132" s="4"/>
      <c r="BP2132" s="4"/>
      <c r="BQ2132" s="4"/>
      <c r="BR2132" s="4"/>
      <c r="BS2132" s="4"/>
      <c r="BT2132" s="4"/>
      <c r="BU2132" s="4"/>
      <c r="BV2132" s="4"/>
      <c r="BW2132" s="4"/>
    </row>
    <row r="2133" spans="1:75" ht="15.01" customHeight="1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 t="s">
        <v>200</v>
      </c>
      <c r="Q2133" s="4"/>
      <c r="R2133" s="4">
        <v>-11</v>
      </c>
      <c r="S2133" s="4">
        <v>12.9</v>
      </c>
      <c r="T2133" s="4"/>
      <c r="U2133" s="4"/>
      <c r="V2133" s="4"/>
      <c r="W2133" s="4"/>
      <c r="X2133" s="4" t="s">
        <v>201</v>
      </c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  <c r="AT2133" s="4"/>
      <c r="AU2133" s="4"/>
      <c r="AV2133" s="4" t="s">
        <v>2333</v>
      </c>
      <c r="AW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  <c r="BH2133" s="4"/>
      <c r="BI2133" s="4"/>
      <c r="BJ2133" s="4"/>
      <c r="BK2133" s="4"/>
      <c r="BL2133" s="4" t="b">
        <v>0</v>
      </c>
      <c r="BM2133" s="4"/>
      <c r="BN2133" s="4"/>
      <c r="BO2133" s="4"/>
      <c r="BP2133" s="4"/>
      <c r="BQ2133" s="4"/>
      <c r="BR2133" s="4"/>
      <c r="BS2133" s="4"/>
      <c r="BT2133" s="4"/>
      <c r="BU2133" s="4"/>
      <c r="BV2133" s="4"/>
      <c r="BW2133" s="4"/>
    </row>
    <row r="2134" spans="1:75" ht="15.01" customHeight="1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 t="s">
        <v>200</v>
      </c>
      <c r="Q2134" s="4"/>
      <c r="R2134" s="4">
        <v>60.1</v>
      </c>
      <c r="S2134" s="4">
        <v>12</v>
      </c>
      <c r="T2134" s="4"/>
      <c r="U2134" s="4"/>
      <c r="V2134" s="4"/>
      <c r="W2134" s="4"/>
      <c r="X2134" s="4" t="s">
        <v>201</v>
      </c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  <c r="AT2134" s="4"/>
      <c r="AU2134" s="4"/>
      <c r="AV2134" s="4" t="s">
        <v>2334</v>
      </c>
      <c r="AW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  <c r="BH2134" s="4"/>
      <c r="BI2134" s="4"/>
      <c r="BJ2134" s="4"/>
      <c r="BK2134" s="4"/>
      <c r="BL2134" s="4" t="b">
        <v>0</v>
      </c>
      <c r="BM2134" s="4"/>
      <c r="BN2134" s="4"/>
      <c r="BO2134" s="4"/>
      <c r="BP2134" s="4"/>
      <c r="BQ2134" s="4"/>
      <c r="BR2134" s="4"/>
      <c r="BS2134" s="4"/>
      <c r="BT2134" s="4"/>
      <c r="BU2134" s="4"/>
      <c r="BV2134" s="4"/>
      <c r="BW2134" s="4"/>
    </row>
    <row r="2135" spans="1:75" ht="15.01" customHeight="1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 t="s">
        <v>200</v>
      </c>
      <c r="Q2135" s="4"/>
      <c r="R2135" s="4">
        <v>-2.4</v>
      </c>
      <c r="S2135" s="4">
        <v>10.2</v>
      </c>
      <c r="T2135" s="4"/>
      <c r="U2135" s="4"/>
      <c r="V2135" s="4"/>
      <c r="W2135" s="4"/>
      <c r="X2135" s="4" t="s">
        <v>201</v>
      </c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  <c r="AT2135" s="4"/>
      <c r="AU2135" s="4"/>
      <c r="AV2135" s="4" t="s">
        <v>2335</v>
      </c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  <c r="BH2135" s="4"/>
      <c r="BI2135" s="4"/>
      <c r="BJ2135" s="4"/>
      <c r="BK2135" s="4"/>
      <c r="BL2135" s="4" t="b">
        <v>0</v>
      </c>
      <c r="BM2135" s="4"/>
      <c r="BN2135" s="4"/>
      <c r="BO2135" s="4"/>
      <c r="BP2135" s="4"/>
      <c r="BQ2135" s="4"/>
      <c r="BR2135" s="4"/>
      <c r="BS2135" s="4"/>
      <c r="BT2135" s="4"/>
      <c r="BU2135" s="4"/>
      <c r="BV2135" s="4"/>
      <c r="BW2135" s="4"/>
    </row>
    <row r="2136" spans="1:75" ht="15.01" customHeight="1">
      <c r="A2136" s="4" t="s">
        <v>209</v>
      </c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 t="s">
        <v>200</v>
      </c>
      <c r="Q2136" s="4"/>
      <c r="R2136" s="4"/>
      <c r="S2136" s="4"/>
      <c r="T2136" s="4"/>
      <c r="U2136" s="4"/>
      <c r="V2136" s="4"/>
      <c r="W2136" s="4"/>
      <c r="X2136" s="4" t="s">
        <v>201</v>
      </c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4"/>
      <c r="AP2136" s="4"/>
      <c r="AQ2136" s="4"/>
      <c r="AR2136" s="4"/>
      <c r="AS2136" s="4"/>
      <c r="AT2136" s="4"/>
      <c r="AU2136" s="4"/>
      <c r="AV2136" s="4" t="s">
        <v>2336</v>
      </c>
      <c r="AW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  <c r="BH2136" s="4"/>
      <c r="BI2136" s="4"/>
      <c r="BJ2136" s="4"/>
      <c r="BK2136" s="4"/>
      <c r="BL2136" s="4" t="b">
        <v>0</v>
      </c>
      <c r="BM2136" s="4"/>
      <c r="BN2136" s="4"/>
      <c r="BO2136" s="4"/>
      <c r="BP2136" s="4"/>
      <c r="BQ2136" s="4"/>
      <c r="BR2136" s="4"/>
      <c r="BS2136" s="4"/>
      <c r="BT2136" s="4"/>
      <c r="BU2136" s="4"/>
      <c r="BV2136" s="4"/>
      <c r="BW2136" s="4"/>
    </row>
    <row r="2137" spans="1:75" ht="15.01" customHeight="1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 t="s">
        <v>200</v>
      </c>
      <c r="Q2137" s="4"/>
      <c r="R2137" s="4">
        <v>-189.7</v>
      </c>
      <c r="S2137" s="4">
        <v>10.4</v>
      </c>
      <c r="T2137" s="4"/>
      <c r="U2137" s="4"/>
      <c r="V2137" s="4"/>
      <c r="W2137" s="4"/>
      <c r="X2137" s="4" t="s">
        <v>201</v>
      </c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4"/>
      <c r="AU2137" s="4"/>
      <c r="AV2137" s="4" t="s">
        <v>2337</v>
      </c>
      <c r="AW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  <c r="BH2137" s="4"/>
      <c r="BI2137" s="4"/>
      <c r="BJ2137" s="4"/>
      <c r="BK2137" s="4"/>
      <c r="BL2137" s="4" t="b">
        <v>0</v>
      </c>
      <c r="BM2137" s="4"/>
      <c r="BN2137" s="4"/>
      <c r="BO2137" s="4"/>
      <c r="BP2137" s="4"/>
      <c r="BQ2137" s="4"/>
      <c r="BR2137" s="4"/>
      <c r="BS2137" s="4"/>
      <c r="BT2137" s="4"/>
      <c r="BU2137" s="4"/>
      <c r="BV2137" s="4"/>
      <c r="BW2137" s="4"/>
    </row>
    <row r="2138" spans="1:75" ht="15.01" customHeight="1">
      <c r="A2138" s="4"/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 t="s">
        <v>200</v>
      </c>
      <c r="Q2138" s="4"/>
      <c r="R2138" s="4">
        <v>-13.8</v>
      </c>
      <c r="S2138" s="4">
        <v>18.3</v>
      </c>
      <c r="T2138" s="4"/>
      <c r="U2138" s="4"/>
      <c r="V2138" s="4"/>
      <c r="W2138" s="4"/>
      <c r="X2138" s="4" t="s">
        <v>201</v>
      </c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  <c r="AT2138" s="4"/>
      <c r="AU2138" s="4"/>
      <c r="AV2138" s="4" t="s">
        <v>2338</v>
      </c>
      <c r="AW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  <c r="BH2138" s="4"/>
      <c r="BI2138" s="4"/>
      <c r="BJ2138" s="4"/>
      <c r="BK2138" s="4"/>
      <c r="BL2138" s="4" t="b">
        <v>0</v>
      </c>
      <c r="BM2138" s="4"/>
      <c r="BN2138" s="4"/>
      <c r="BO2138" s="4"/>
      <c r="BP2138" s="4"/>
      <c r="BQ2138" s="4"/>
      <c r="BR2138" s="4"/>
      <c r="BS2138" s="4"/>
      <c r="BT2138" s="4"/>
      <c r="BU2138" s="4"/>
      <c r="BV2138" s="4"/>
      <c r="BW2138" s="4"/>
    </row>
    <row r="2139" spans="1:75" ht="15.01" customHeight="1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 t="s">
        <v>200</v>
      </c>
      <c r="Q2139" s="4"/>
      <c r="R2139" s="4">
        <v>-442.4</v>
      </c>
      <c r="S2139" s="4">
        <v>14.3</v>
      </c>
      <c r="T2139" s="4"/>
      <c r="U2139" s="4"/>
      <c r="V2139" s="4"/>
      <c r="W2139" s="4"/>
      <c r="X2139" s="4" t="s">
        <v>201</v>
      </c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  <c r="AT2139" s="4"/>
      <c r="AU2139" s="4"/>
      <c r="AV2139" s="4" t="s">
        <v>2339</v>
      </c>
      <c r="AW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  <c r="BH2139" s="4"/>
      <c r="BI2139" s="4"/>
      <c r="BJ2139" s="4"/>
      <c r="BK2139" s="4"/>
      <c r="BL2139" s="4" t="b">
        <v>0</v>
      </c>
      <c r="BM2139" s="4"/>
      <c r="BN2139" s="4"/>
      <c r="BO2139" s="4"/>
      <c r="BP2139" s="4"/>
      <c r="BQ2139" s="4"/>
      <c r="BR2139" s="4"/>
      <c r="BS2139" s="4"/>
      <c r="BT2139" s="4"/>
      <c r="BU2139" s="4"/>
      <c r="BV2139" s="4"/>
      <c r="BW2139" s="4"/>
    </row>
    <row r="2140" spans="1:75" ht="15.01" customHeight="1">
      <c r="A2140" s="4"/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 t="s">
        <v>200</v>
      </c>
      <c r="Q2140" s="4"/>
      <c r="R2140" s="4">
        <v>-442.4</v>
      </c>
      <c r="S2140" s="4">
        <v>14.3</v>
      </c>
      <c r="T2140" s="4"/>
      <c r="U2140" s="4"/>
      <c r="V2140" s="4"/>
      <c r="W2140" s="4"/>
      <c r="X2140" s="4" t="s">
        <v>201</v>
      </c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  <c r="AT2140" s="4"/>
      <c r="AU2140" s="4"/>
      <c r="AV2140" s="4" t="s">
        <v>2340</v>
      </c>
      <c r="AW2140" s="4"/>
      <c r="AX2140" s="4"/>
      <c r="AY2140" s="4"/>
      <c r="AZ2140" s="4"/>
      <c r="BA2140" s="4"/>
      <c r="BB2140" s="4"/>
      <c r="BC2140" s="4"/>
      <c r="BD2140" s="4"/>
      <c r="BE2140" s="4"/>
      <c r="BF2140" s="4"/>
      <c r="BG2140" s="4"/>
      <c r="BH2140" s="4"/>
      <c r="BI2140" s="4"/>
      <c r="BJ2140" s="4"/>
      <c r="BK2140" s="4"/>
      <c r="BL2140" s="4" t="b">
        <v>0</v>
      </c>
      <c r="BM2140" s="4"/>
      <c r="BN2140" s="4"/>
      <c r="BO2140" s="4"/>
      <c r="BP2140" s="4"/>
      <c r="BQ2140" s="4"/>
      <c r="BR2140" s="4"/>
      <c r="BS2140" s="4"/>
      <c r="BT2140" s="4"/>
      <c r="BU2140" s="4"/>
      <c r="BV2140" s="4"/>
      <c r="BW2140" s="4"/>
    </row>
    <row r="2141" spans="1:75" ht="15.01" customHeight="1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 t="s">
        <v>200</v>
      </c>
      <c r="Q2141" s="4"/>
      <c r="R2141" s="4">
        <v>-443.3</v>
      </c>
      <c r="S2141" s="4">
        <v>14.4</v>
      </c>
      <c r="T2141" s="4"/>
      <c r="U2141" s="4"/>
      <c r="V2141" s="4"/>
      <c r="W2141" s="4"/>
      <c r="X2141" s="4" t="s">
        <v>201</v>
      </c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4"/>
      <c r="AP2141" s="4"/>
      <c r="AQ2141" s="4"/>
      <c r="AR2141" s="4"/>
      <c r="AS2141" s="4"/>
      <c r="AT2141" s="4"/>
      <c r="AU2141" s="4"/>
      <c r="AV2141" s="4" t="s">
        <v>2341</v>
      </c>
      <c r="AW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  <c r="BH2141" s="4"/>
      <c r="BI2141" s="4"/>
      <c r="BJ2141" s="4"/>
      <c r="BK2141" s="4"/>
      <c r="BL2141" s="4" t="b">
        <v>0</v>
      </c>
      <c r="BM2141" s="4"/>
      <c r="BN2141" s="4"/>
      <c r="BO2141" s="4"/>
      <c r="BP2141" s="4"/>
      <c r="BQ2141" s="4"/>
      <c r="BR2141" s="4"/>
      <c r="BS2141" s="4"/>
      <c r="BT2141" s="4"/>
      <c r="BU2141" s="4"/>
      <c r="BV2141" s="4"/>
      <c r="BW2141" s="4"/>
    </row>
    <row r="2142" spans="1:75" ht="15.01" customHeight="1">
      <c r="A2142" s="4"/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 t="s">
        <v>200</v>
      </c>
      <c r="Q2142" s="4"/>
      <c r="R2142" s="4">
        <v>-443.3</v>
      </c>
      <c r="S2142" s="4">
        <v>14.4</v>
      </c>
      <c r="T2142" s="4"/>
      <c r="U2142" s="4"/>
      <c r="V2142" s="4"/>
      <c r="W2142" s="4"/>
      <c r="X2142" s="4" t="s">
        <v>201</v>
      </c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  <c r="AT2142" s="4"/>
      <c r="AU2142" s="4"/>
      <c r="AV2142" s="4" t="s">
        <v>2342</v>
      </c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  <c r="BH2142" s="4"/>
      <c r="BI2142" s="4"/>
      <c r="BJ2142" s="4"/>
      <c r="BK2142" s="4"/>
      <c r="BL2142" s="4" t="b">
        <v>0</v>
      </c>
      <c r="BM2142" s="4"/>
      <c r="BN2142" s="4"/>
      <c r="BO2142" s="4"/>
      <c r="BP2142" s="4"/>
      <c r="BQ2142" s="4"/>
      <c r="BR2142" s="4"/>
      <c r="BS2142" s="4"/>
      <c r="BT2142" s="4"/>
      <c r="BU2142" s="4"/>
      <c r="BV2142" s="4"/>
      <c r="BW2142" s="4"/>
    </row>
    <row r="2143" spans="1:75" ht="15.01" customHeight="1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 t="s">
        <v>200</v>
      </c>
      <c r="Q2143" s="4"/>
      <c r="R2143" s="4">
        <v>-454.5</v>
      </c>
      <c r="S2143" s="4">
        <v>18.6</v>
      </c>
      <c r="T2143" s="4"/>
      <c r="U2143" s="4"/>
      <c r="V2143" s="4"/>
      <c r="W2143" s="4"/>
      <c r="X2143" s="4" t="s">
        <v>201</v>
      </c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  <c r="AT2143" s="4"/>
      <c r="AU2143" s="4"/>
      <c r="AV2143" s="4" t="s">
        <v>2343</v>
      </c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  <c r="BH2143" s="4"/>
      <c r="BI2143" s="4"/>
      <c r="BJ2143" s="4"/>
      <c r="BK2143" s="4"/>
      <c r="BL2143" s="4" t="b">
        <v>0</v>
      </c>
      <c r="BM2143" s="4"/>
      <c r="BN2143" s="4"/>
      <c r="BO2143" s="4"/>
      <c r="BP2143" s="4"/>
      <c r="BQ2143" s="4"/>
      <c r="BR2143" s="4"/>
      <c r="BS2143" s="4"/>
      <c r="BT2143" s="4"/>
      <c r="BU2143" s="4"/>
      <c r="BV2143" s="4"/>
      <c r="BW2143" s="4"/>
    </row>
    <row r="2144" spans="1:75" ht="15.01" customHeight="1">
      <c r="A2144" s="4"/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 t="s">
        <v>200</v>
      </c>
      <c r="Q2144" s="4"/>
      <c r="R2144" s="4">
        <v>-255.8</v>
      </c>
      <c r="S2144" s="4">
        <v>12.2</v>
      </c>
      <c r="T2144" s="4"/>
      <c r="U2144" s="4"/>
      <c r="V2144" s="4"/>
      <c r="W2144" s="4"/>
      <c r="X2144" s="4" t="s">
        <v>201</v>
      </c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  <c r="AT2144" s="4"/>
      <c r="AU2144" s="4"/>
      <c r="AV2144" s="4" t="s">
        <v>2344</v>
      </c>
      <c r="AW2144" s="4"/>
      <c r="AX2144" s="4"/>
      <c r="AY2144" s="4"/>
      <c r="AZ2144" s="4"/>
      <c r="BA2144" s="4"/>
      <c r="BB2144" s="4"/>
      <c r="BC2144" s="4"/>
      <c r="BD2144" s="4"/>
      <c r="BE2144" s="4"/>
      <c r="BF2144" s="4"/>
      <c r="BG2144" s="4"/>
      <c r="BH2144" s="4"/>
      <c r="BI2144" s="4"/>
      <c r="BJ2144" s="4"/>
      <c r="BK2144" s="4"/>
      <c r="BL2144" s="4" t="b">
        <v>0</v>
      </c>
      <c r="BM2144" s="4"/>
      <c r="BN2144" s="4"/>
      <c r="BO2144" s="4"/>
      <c r="BP2144" s="4"/>
      <c r="BQ2144" s="4"/>
      <c r="BR2144" s="4"/>
      <c r="BS2144" s="4"/>
      <c r="BT2144" s="4"/>
      <c r="BU2144" s="4"/>
      <c r="BV2144" s="4"/>
      <c r="BW2144" s="4"/>
    </row>
    <row r="2145" spans="1:75" ht="15.01" customHeight="1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 t="s">
        <v>200</v>
      </c>
      <c r="Q2145" s="4"/>
      <c r="R2145" s="4">
        <v>-389.4</v>
      </c>
      <c r="S2145" s="4">
        <v>18.6</v>
      </c>
      <c r="T2145" s="4"/>
      <c r="U2145" s="4"/>
      <c r="V2145" s="4"/>
      <c r="W2145" s="4"/>
      <c r="X2145" s="4" t="s">
        <v>201</v>
      </c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  <c r="AT2145" s="4"/>
      <c r="AU2145" s="4"/>
      <c r="AV2145" s="4" t="s">
        <v>2345</v>
      </c>
      <c r="AW2145" s="4"/>
      <c r="AX2145" s="4"/>
      <c r="AY2145" s="4"/>
      <c r="AZ2145" s="4"/>
      <c r="BA2145" s="4"/>
      <c r="BB2145" s="4"/>
      <c r="BC2145" s="4"/>
      <c r="BD2145" s="4"/>
      <c r="BE2145" s="4"/>
      <c r="BF2145" s="4"/>
      <c r="BG2145" s="4"/>
      <c r="BH2145" s="4"/>
      <c r="BI2145" s="4"/>
      <c r="BJ2145" s="4"/>
      <c r="BK2145" s="4"/>
      <c r="BL2145" s="4" t="b">
        <v>0</v>
      </c>
      <c r="BM2145" s="4"/>
      <c r="BN2145" s="4"/>
      <c r="BO2145" s="4"/>
      <c r="BP2145" s="4"/>
      <c r="BQ2145" s="4"/>
      <c r="BR2145" s="4"/>
      <c r="BS2145" s="4"/>
      <c r="BT2145" s="4"/>
      <c r="BU2145" s="4"/>
      <c r="BV2145" s="4"/>
      <c r="BW2145" s="4"/>
    </row>
    <row r="2146" spans="1:75" ht="15.01" customHeight="1">
      <c r="A2146" s="4"/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 t="s">
        <v>200</v>
      </c>
      <c r="Q2146" s="4"/>
      <c r="R2146" s="4">
        <v>-548.2</v>
      </c>
      <c r="S2146" s="4">
        <v>13.8</v>
      </c>
      <c r="T2146" s="4"/>
      <c r="U2146" s="4"/>
      <c r="V2146" s="4"/>
      <c r="W2146" s="4"/>
      <c r="X2146" s="4" t="s">
        <v>201</v>
      </c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4"/>
      <c r="AU2146" s="4"/>
      <c r="AV2146" s="4" t="s">
        <v>2346</v>
      </c>
      <c r="AW2146" s="4"/>
      <c r="AX2146" s="4"/>
      <c r="AY2146" s="4"/>
      <c r="AZ2146" s="4"/>
      <c r="BA2146" s="4"/>
      <c r="BB2146" s="4"/>
      <c r="BC2146" s="4"/>
      <c r="BD2146" s="4"/>
      <c r="BE2146" s="4"/>
      <c r="BF2146" s="4"/>
      <c r="BG2146" s="4"/>
      <c r="BH2146" s="4"/>
      <c r="BI2146" s="4"/>
      <c r="BJ2146" s="4"/>
      <c r="BK2146" s="4"/>
      <c r="BL2146" s="4" t="b">
        <v>0</v>
      </c>
      <c r="BM2146" s="4"/>
      <c r="BN2146" s="4"/>
      <c r="BO2146" s="4"/>
      <c r="BP2146" s="4"/>
      <c r="BQ2146" s="4"/>
      <c r="BR2146" s="4"/>
      <c r="BS2146" s="4"/>
      <c r="BT2146" s="4"/>
      <c r="BU2146" s="4"/>
      <c r="BV2146" s="4"/>
      <c r="BW2146" s="4"/>
    </row>
    <row r="2147" spans="1:75" ht="15.01" customHeight="1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 t="s">
        <v>200</v>
      </c>
      <c r="Q2147" s="4"/>
      <c r="R2147" s="4">
        <v>-47.3</v>
      </c>
      <c r="S2147" s="4">
        <v>5.9</v>
      </c>
      <c r="T2147" s="4"/>
      <c r="U2147" s="4"/>
      <c r="V2147" s="4"/>
      <c r="W2147" s="4"/>
      <c r="X2147" s="4" t="s">
        <v>201</v>
      </c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4"/>
      <c r="AU2147" s="4"/>
      <c r="AV2147" s="4" t="s">
        <v>2347</v>
      </c>
      <c r="AW2147" s="4"/>
      <c r="AX2147" s="4"/>
      <c r="AY2147" s="4"/>
      <c r="AZ2147" s="4"/>
      <c r="BA2147" s="4"/>
      <c r="BB2147" s="4"/>
      <c r="BC2147" s="4"/>
      <c r="BD2147" s="4"/>
      <c r="BE2147" s="4"/>
      <c r="BF2147" s="4"/>
      <c r="BG2147" s="4"/>
      <c r="BH2147" s="4"/>
      <c r="BI2147" s="4"/>
      <c r="BJ2147" s="4"/>
      <c r="BK2147" s="4"/>
      <c r="BL2147" s="4" t="b">
        <v>0</v>
      </c>
      <c r="BM2147" s="4"/>
      <c r="BN2147" s="4"/>
      <c r="BO2147" s="4"/>
      <c r="BP2147" s="4"/>
      <c r="BQ2147" s="4"/>
      <c r="BR2147" s="4"/>
      <c r="BS2147" s="4"/>
      <c r="BT2147" s="4"/>
      <c r="BU2147" s="4"/>
      <c r="BV2147" s="4"/>
      <c r="BW2147" s="4"/>
    </row>
    <row r="2148" spans="1:75" ht="15.01" customHeight="1">
      <c r="A2148" s="4"/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 t="s">
        <v>200</v>
      </c>
      <c r="Q2148" s="4"/>
      <c r="R2148" s="4">
        <v>-21.1</v>
      </c>
      <c r="S2148" s="4">
        <v>4.9</v>
      </c>
      <c r="T2148" s="4"/>
      <c r="U2148" s="4"/>
      <c r="V2148" s="4"/>
      <c r="W2148" s="4"/>
      <c r="X2148" s="4" t="s">
        <v>201</v>
      </c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4"/>
      <c r="AP2148" s="4"/>
      <c r="AQ2148" s="4"/>
      <c r="AR2148" s="4"/>
      <c r="AS2148" s="4"/>
      <c r="AT2148" s="4"/>
      <c r="AU2148" s="4"/>
      <c r="AV2148" s="4" t="s">
        <v>2348</v>
      </c>
      <c r="AW2148" s="4"/>
      <c r="AX2148" s="4"/>
      <c r="AY2148" s="4"/>
      <c r="AZ2148" s="4"/>
      <c r="BA2148" s="4"/>
      <c r="BB2148" s="4"/>
      <c r="BC2148" s="4"/>
      <c r="BD2148" s="4"/>
      <c r="BE2148" s="4"/>
      <c r="BF2148" s="4"/>
      <c r="BG2148" s="4"/>
      <c r="BH2148" s="4"/>
      <c r="BI2148" s="4"/>
      <c r="BJ2148" s="4"/>
      <c r="BK2148" s="4"/>
      <c r="BL2148" s="4" t="b">
        <v>0</v>
      </c>
      <c r="BM2148" s="4"/>
      <c r="BN2148" s="4"/>
      <c r="BO2148" s="4"/>
      <c r="BP2148" s="4"/>
      <c r="BQ2148" s="4"/>
      <c r="BR2148" s="4"/>
      <c r="BS2148" s="4"/>
      <c r="BT2148" s="4"/>
      <c r="BU2148" s="4"/>
      <c r="BV2148" s="4"/>
      <c r="BW2148" s="4"/>
    </row>
    <row r="2149" spans="1:75" ht="15.01" customHeight="1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 t="s">
        <v>200</v>
      </c>
      <c r="Q2149" s="4"/>
      <c r="R2149" s="4">
        <v>17.9</v>
      </c>
      <c r="S2149" s="4">
        <v>4.3</v>
      </c>
      <c r="T2149" s="4"/>
      <c r="U2149" s="4"/>
      <c r="V2149" s="4"/>
      <c r="W2149" s="4"/>
      <c r="X2149" s="4" t="s">
        <v>201</v>
      </c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4"/>
      <c r="AU2149" s="4"/>
      <c r="AV2149" s="4" t="s">
        <v>2349</v>
      </c>
      <c r="AW2149" s="4"/>
      <c r="AX2149" s="4"/>
      <c r="AY2149" s="4"/>
      <c r="AZ2149" s="4"/>
      <c r="BA2149" s="4"/>
      <c r="BB2149" s="4"/>
      <c r="BC2149" s="4"/>
      <c r="BD2149" s="4"/>
      <c r="BE2149" s="4"/>
      <c r="BF2149" s="4"/>
      <c r="BG2149" s="4"/>
      <c r="BH2149" s="4"/>
      <c r="BI2149" s="4"/>
      <c r="BJ2149" s="4"/>
      <c r="BK2149" s="4"/>
      <c r="BL2149" s="4" t="b">
        <v>0</v>
      </c>
      <c r="BM2149" s="4"/>
      <c r="BN2149" s="4"/>
      <c r="BO2149" s="4"/>
      <c r="BP2149" s="4"/>
      <c r="BQ2149" s="4"/>
      <c r="BR2149" s="4"/>
      <c r="BS2149" s="4"/>
      <c r="BT2149" s="4"/>
      <c r="BU2149" s="4"/>
      <c r="BV2149" s="4"/>
      <c r="BW2149" s="4"/>
    </row>
    <row r="2150" spans="1:75" ht="15.01" customHeight="1">
      <c r="A2150" s="4"/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 t="s">
        <v>200</v>
      </c>
      <c r="Q2150" s="4"/>
      <c r="R2150" s="4">
        <v>-21.4</v>
      </c>
      <c r="S2150" s="4">
        <v>3.4</v>
      </c>
      <c r="T2150" s="4"/>
      <c r="U2150" s="4"/>
      <c r="V2150" s="4"/>
      <c r="W2150" s="4"/>
      <c r="X2150" s="4" t="s">
        <v>201</v>
      </c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4"/>
      <c r="AV2150" s="4" t="s">
        <v>2350</v>
      </c>
      <c r="AW2150" s="4"/>
      <c r="AX2150" s="4"/>
      <c r="AY2150" s="4"/>
      <c r="AZ2150" s="4"/>
      <c r="BA2150" s="4"/>
      <c r="BB2150" s="4"/>
      <c r="BC2150" s="4"/>
      <c r="BD2150" s="4"/>
      <c r="BE2150" s="4"/>
      <c r="BF2150" s="4"/>
      <c r="BG2150" s="4"/>
      <c r="BH2150" s="4"/>
      <c r="BI2150" s="4"/>
      <c r="BJ2150" s="4"/>
      <c r="BK2150" s="4"/>
      <c r="BL2150" s="4" t="b">
        <v>0</v>
      </c>
      <c r="BM2150" s="4"/>
      <c r="BN2150" s="4"/>
      <c r="BO2150" s="4"/>
      <c r="BP2150" s="4"/>
      <c r="BQ2150" s="4"/>
      <c r="BR2150" s="4"/>
      <c r="BS2150" s="4"/>
      <c r="BT2150" s="4"/>
      <c r="BU2150" s="4"/>
      <c r="BV2150" s="4"/>
      <c r="BW2150" s="4"/>
    </row>
    <row r="2151" spans="1:75" ht="15.01" customHeight="1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 t="s">
        <v>200</v>
      </c>
      <c r="Q2151" s="4"/>
      <c r="R2151" s="4">
        <v>-96.7</v>
      </c>
      <c r="S2151" s="4">
        <v>9.6</v>
      </c>
      <c r="T2151" s="4"/>
      <c r="U2151" s="4"/>
      <c r="V2151" s="4"/>
      <c r="W2151" s="4"/>
      <c r="X2151" s="4" t="s">
        <v>201</v>
      </c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  <c r="AT2151" s="4"/>
      <c r="AU2151" s="4"/>
      <c r="AV2151" s="4" t="s">
        <v>2351</v>
      </c>
      <c r="AW2151" s="4"/>
      <c r="AX2151" s="4"/>
      <c r="AY2151" s="4"/>
      <c r="AZ2151" s="4"/>
      <c r="BA2151" s="4"/>
      <c r="BB2151" s="4"/>
      <c r="BC2151" s="4"/>
      <c r="BD2151" s="4"/>
      <c r="BE2151" s="4"/>
      <c r="BF2151" s="4"/>
      <c r="BG2151" s="4"/>
      <c r="BH2151" s="4"/>
      <c r="BI2151" s="4"/>
      <c r="BJ2151" s="4"/>
      <c r="BK2151" s="4"/>
      <c r="BL2151" s="4" t="b">
        <v>0</v>
      </c>
      <c r="BM2151" s="4"/>
      <c r="BN2151" s="4"/>
      <c r="BO2151" s="4"/>
      <c r="BP2151" s="4"/>
      <c r="BQ2151" s="4"/>
      <c r="BR2151" s="4"/>
      <c r="BS2151" s="4"/>
      <c r="BT2151" s="4"/>
      <c r="BU2151" s="4"/>
      <c r="BV2151" s="4"/>
      <c r="BW2151" s="4"/>
    </row>
    <row r="2152" spans="1:75" ht="15.01" customHeight="1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 t="s">
        <v>200</v>
      </c>
      <c r="Q2152" s="4"/>
      <c r="R2152" s="4">
        <v>23.5</v>
      </c>
      <c r="S2152" s="4">
        <v>5.8</v>
      </c>
      <c r="T2152" s="4"/>
      <c r="U2152" s="4"/>
      <c r="V2152" s="4"/>
      <c r="W2152" s="4"/>
      <c r="X2152" s="4" t="s">
        <v>201</v>
      </c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4"/>
      <c r="AP2152" s="4"/>
      <c r="AQ2152" s="4"/>
      <c r="AR2152" s="4"/>
      <c r="AS2152" s="4"/>
      <c r="AT2152" s="4"/>
      <c r="AU2152" s="4"/>
      <c r="AV2152" s="4" t="s">
        <v>2352</v>
      </c>
      <c r="AW2152" s="4"/>
      <c r="AX2152" s="4"/>
      <c r="AY2152" s="4"/>
      <c r="AZ2152" s="4"/>
      <c r="BA2152" s="4"/>
      <c r="BB2152" s="4"/>
      <c r="BC2152" s="4"/>
      <c r="BD2152" s="4"/>
      <c r="BE2152" s="4"/>
      <c r="BF2152" s="4"/>
      <c r="BG2152" s="4"/>
      <c r="BH2152" s="4"/>
      <c r="BI2152" s="4"/>
      <c r="BJ2152" s="4"/>
      <c r="BK2152" s="4"/>
      <c r="BL2152" s="4" t="b">
        <v>0</v>
      </c>
      <c r="BM2152" s="4"/>
      <c r="BN2152" s="4"/>
      <c r="BO2152" s="4"/>
      <c r="BP2152" s="4"/>
      <c r="BQ2152" s="4"/>
      <c r="BR2152" s="4"/>
      <c r="BS2152" s="4"/>
      <c r="BT2152" s="4"/>
      <c r="BU2152" s="4"/>
      <c r="BV2152" s="4"/>
      <c r="BW2152" s="4"/>
    </row>
    <row r="2153" spans="1:75" ht="15.01" customHeight="1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 t="s">
        <v>200</v>
      </c>
      <c r="Q2153" s="4"/>
      <c r="R2153" s="4">
        <v>17.9</v>
      </c>
      <c r="S2153" s="4">
        <v>4.3</v>
      </c>
      <c r="T2153" s="4"/>
      <c r="U2153" s="4"/>
      <c r="V2153" s="4"/>
      <c r="W2153" s="4"/>
      <c r="X2153" s="4" t="s">
        <v>201</v>
      </c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4"/>
      <c r="AU2153" s="4"/>
      <c r="AV2153" s="4" t="s">
        <v>2353</v>
      </c>
      <c r="AW2153" s="4"/>
      <c r="AX2153" s="4"/>
      <c r="AY2153" s="4"/>
      <c r="AZ2153" s="4"/>
      <c r="BA2153" s="4"/>
      <c r="BB2153" s="4"/>
      <c r="BC2153" s="4"/>
      <c r="BD2153" s="4"/>
      <c r="BE2153" s="4"/>
      <c r="BF2153" s="4"/>
      <c r="BG2153" s="4"/>
      <c r="BH2153" s="4"/>
      <c r="BI2153" s="4"/>
      <c r="BJ2153" s="4"/>
      <c r="BK2153" s="4"/>
      <c r="BL2153" s="4" t="b">
        <v>0</v>
      </c>
      <c r="BM2153" s="4"/>
      <c r="BN2153" s="4"/>
      <c r="BO2153" s="4"/>
      <c r="BP2153" s="4"/>
      <c r="BQ2153" s="4"/>
      <c r="BR2153" s="4"/>
      <c r="BS2153" s="4"/>
      <c r="BT2153" s="4"/>
      <c r="BU2153" s="4"/>
      <c r="BV2153" s="4"/>
      <c r="BW2153" s="4"/>
    </row>
    <row r="2154" spans="1:75" ht="15.01" customHeight="1">
      <c r="A2154" s="4"/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 t="s">
        <v>200</v>
      </c>
      <c r="Q2154" s="4"/>
      <c r="R2154" s="4">
        <v>-94.40000000000001</v>
      </c>
      <c r="S2154" s="4">
        <v>18.6</v>
      </c>
      <c r="T2154" s="4"/>
      <c r="U2154" s="4"/>
      <c r="V2154" s="4"/>
      <c r="W2154" s="4"/>
      <c r="X2154" s="4" t="s">
        <v>201</v>
      </c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4"/>
      <c r="AU2154" s="4"/>
      <c r="AV2154" s="4" t="s">
        <v>2354</v>
      </c>
      <c r="AW2154" s="4"/>
      <c r="AX2154" s="4"/>
      <c r="AY2154" s="4"/>
      <c r="AZ2154" s="4"/>
      <c r="BA2154" s="4"/>
      <c r="BB2154" s="4"/>
      <c r="BC2154" s="4"/>
      <c r="BD2154" s="4"/>
      <c r="BE2154" s="4"/>
      <c r="BF2154" s="4"/>
      <c r="BG2154" s="4"/>
      <c r="BH2154" s="4"/>
      <c r="BI2154" s="4"/>
      <c r="BJ2154" s="4"/>
      <c r="BK2154" s="4"/>
      <c r="BL2154" s="4" t="b">
        <v>0</v>
      </c>
      <c r="BM2154" s="4"/>
      <c r="BN2154" s="4"/>
      <c r="BO2154" s="4"/>
      <c r="BP2154" s="4"/>
      <c r="BQ2154" s="4"/>
      <c r="BR2154" s="4"/>
      <c r="BS2154" s="4"/>
      <c r="BT2154" s="4"/>
      <c r="BU2154" s="4"/>
      <c r="BV2154" s="4"/>
      <c r="BW2154" s="4"/>
    </row>
    <row r="2155" spans="1:75" ht="15.01" customHeight="1">
      <c r="A2155" s="4" t="s">
        <v>209</v>
      </c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 t="s">
        <v>200</v>
      </c>
      <c r="Q2155" s="4"/>
      <c r="R2155" s="4"/>
      <c r="S2155" s="4"/>
      <c r="T2155" s="4"/>
      <c r="U2155" s="4"/>
      <c r="V2155" s="4"/>
      <c r="W2155" s="4"/>
      <c r="X2155" s="4" t="s">
        <v>201</v>
      </c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4"/>
      <c r="AU2155" s="4"/>
      <c r="AV2155" s="4" t="s">
        <v>2355</v>
      </c>
      <c r="AW2155" s="4"/>
      <c r="AX2155" s="4"/>
      <c r="AY2155" s="4"/>
      <c r="AZ2155" s="4"/>
      <c r="BA2155" s="4"/>
      <c r="BB2155" s="4"/>
      <c r="BC2155" s="4"/>
      <c r="BD2155" s="4"/>
      <c r="BE2155" s="4"/>
      <c r="BF2155" s="4"/>
      <c r="BG2155" s="4"/>
      <c r="BH2155" s="4"/>
      <c r="BI2155" s="4"/>
      <c r="BJ2155" s="4"/>
      <c r="BK2155" s="4"/>
      <c r="BL2155" s="4" t="b">
        <v>0</v>
      </c>
      <c r="BM2155" s="4"/>
      <c r="BN2155" s="4"/>
      <c r="BO2155" s="4"/>
      <c r="BP2155" s="4"/>
      <c r="BQ2155" s="4"/>
      <c r="BR2155" s="4"/>
      <c r="BS2155" s="4"/>
      <c r="BT2155" s="4"/>
      <c r="BU2155" s="4"/>
      <c r="BV2155" s="4"/>
      <c r="BW2155" s="4"/>
    </row>
    <row r="2156" spans="1:75" ht="15.01" customHeight="1">
      <c r="A2156" s="4" t="s">
        <v>209</v>
      </c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 t="s">
        <v>200</v>
      </c>
      <c r="Q2156" s="4"/>
      <c r="R2156" s="4"/>
      <c r="S2156" s="4"/>
      <c r="T2156" s="4"/>
      <c r="U2156" s="4"/>
      <c r="V2156" s="4"/>
      <c r="W2156" s="4"/>
      <c r="X2156" s="4" t="s">
        <v>201</v>
      </c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4"/>
      <c r="AU2156" s="4"/>
      <c r="AV2156" s="4" t="s">
        <v>2356</v>
      </c>
      <c r="AW2156" s="4"/>
      <c r="AX2156" s="4"/>
      <c r="AY2156" s="4"/>
      <c r="AZ2156" s="4"/>
      <c r="BA2156" s="4"/>
      <c r="BB2156" s="4"/>
      <c r="BC2156" s="4"/>
      <c r="BD2156" s="4"/>
      <c r="BE2156" s="4"/>
      <c r="BF2156" s="4"/>
      <c r="BG2156" s="4"/>
      <c r="BH2156" s="4"/>
      <c r="BI2156" s="4"/>
      <c r="BJ2156" s="4"/>
      <c r="BK2156" s="4"/>
      <c r="BL2156" s="4" t="b">
        <v>0</v>
      </c>
      <c r="BM2156" s="4"/>
      <c r="BN2156" s="4"/>
      <c r="BO2156" s="4"/>
      <c r="BP2156" s="4"/>
      <c r="BQ2156" s="4"/>
      <c r="BR2156" s="4"/>
      <c r="BS2156" s="4"/>
      <c r="BT2156" s="4"/>
      <c r="BU2156" s="4"/>
      <c r="BV2156" s="4"/>
      <c r="BW2156" s="4"/>
    </row>
    <row r="2157" spans="1:75" ht="15.01" customHeight="1">
      <c r="A2157" s="4" t="s">
        <v>209</v>
      </c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 t="s">
        <v>200</v>
      </c>
      <c r="Q2157" s="4"/>
      <c r="R2157" s="4"/>
      <c r="S2157" s="4"/>
      <c r="T2157" s="4"/>
      <c r="U2157" s="4"/>
      <c r="V2157" s="4"/>
      <c r="W2157" s="4"/>
      <c r="X2157" s="4" t="s">
        <v>201</v>
      </c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4"/>
      <c r="AP2157" s="4"/>
      <c r="AQ2157" s="4"/>
      <c r="AR2157" s="4"/>
      <c r="AS2157" s="4"/>
      <c r="AT2157" s="4"/>
      <c r="AU2157" s="4"/>
      <c r="AV2157" s="4" t="s">
        <v>2357</v>
      </c>
      <c r="AW2157" s="4"/>
      <c r="AX2157" s="4"/>
      <c r="AY2157" s="4"/>
      <c r="AZ2157" s="4"/>
      <c r="BA2157" s="4"/>
      <c r="BB2157" s="4"/>
      <c r="BC2157" s="4"/>
      <c r="BD2157" s="4"/>
      <c r="BE2157" s="4"/>
      <c r="BF2157" s="4"/>
      <c r="BG2157" s="4"/>
      <c r="BH2157" s="4"/>
      <c r="BI2157" s="4"/>
      <c r="BJ2157" s="4"/>
      <c r="BK2157" s="4"/>
      <c r="BL2157" s="4" t="b">
        <v>0</v>
      </c>
      <c r="BM2157" s="4"/>
      <c r="BN2157" s="4"/>
      <c r="BO2157" s="4"/>
      <c r="BP2157" s="4"/>
      <c r="BQ2157" s="4"/>
      <c r="BR2157" s="4"/>
      <c r="BS2157" s="4"/>
      <c r="BT2157" s="4"/>
      <c r="BU2157" s="4"/>
      <c r="BV2157" s="4"/>
      <c r="BW2157" s="4"/>
    </row>
    <row r="2158" spans="1:75" ht="15.01" customHeight="1">
      <c r="A2158" s="4"/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 t="s">
        <v>200</v>
      </c>
      <c r="Q2158" s="4"/>
      <c r="R2158" s="4">
        <v>-35.4</v>
      </c>
      <c r="S2158" s="4">
        <v>10.6</v>
      </c>
      <c r="T2158" s="4"/>
      <c r="U2158" s="4"/>
      <c r="V2158" s="4"/>
      <c r="W2158" s="4"/>
      <c r="X2158" s="4" t="s">
        <v>201</v>
      </c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  <c r="AT2158" s="4"/>
      <c r="AU2158" s="4"/>
      <c r="AV2158" s="4" t="s">
        <v>2358</v>
      </c>
      <c r="AW2158" s="4"/>
      <c r="AX2158" s="4"/>
      <c r="AY2158" s="4"/>
      <c r="AZ2158" s="4"/>
      <c r="BA2158" s="4"/>
      <c r="BB2158" s="4"/>
      <c r="BC2158" s="4"/>
      <c r="BD2158" s="4"/>
      <c r="BE2158" s="4"/>
      <c r="BF2158" s="4"/>
      <c r="BG2158" s="4"/>
      <c r="BH2158" s="4"/>
      <c r="BI2158" s="4"/>
      <c r="BJ2158" s="4"/>
      <c r="BK2158" s="4"/>
      <c r="BL2158" s="4" t="b">
        <v>0</v>
      </c>
      <c r="BM2158" s="4"/>
      <c r="BN2158" s="4"/>
      <c r="BO2158" s="4"/>
      <c r="BP2158" s="4"/>
      <c r="BQ2158" s="4"/>
      <c r="BR2158" s="4"/>
      <c r="BS2158" s="4"/>
      <c r="BT2158" s="4"/>
      <c r="BU2158" s="4"/>
      <c r="BV2158" s="4"/>
      <c r="BW2158" s="4"/>
    </row>
    <row r="2159" spans="1:75" ht="15.01" customHeight="1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 t="s">
        <v>200</v>
      </c>
      <c r="Q2159" s="4"/>
      <c r="R2159" s="4">
        <v>-34.4</v>
      </c>
      <c r="S2159" s="4">
        <v>10.6</v>
      </c>
      <c r="T2159" s="4"/>
      <c r="U2159" s="4"/>
      <c r="V2159" s="4"/>
      <c r="W2159" s="4"/>
      <c r="X2159" s="4" t="s">
        <v>201</v>
      </c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4"/>
      <c r="AV2159" s="4" t="s">
        <v>2359</v>
      </c>
      <c r="AW2159" s="4"/>
      <c r="AX2159" s="4"/>
      <c r="AY2159" s="4"/>
      <c r="AZ2159" s="4"/>
      <c r="BA2159" s="4"/>
      <c r="BB2159" s="4"/>
      <c r="BC2159" s="4"/>
      <c r="BD2159" s="4"/>
      <c r="BE2159" s="4"/>
      <c r="BF2159" s="4"/>
      <c r="BG2159" s="4"/>
      <c r="BH2159" s="4"/>
      <c r="BI2159" s="4"/>
      <c r="BJ2159" s="4"/>
      <c r="BK2159" s="4"/>
      <c r="BL2159" s="4" t="b">
        <v>0</v>
      </c>
      <c r="BM2159" s="4"/>
      <c r="BN2159" s="4"/>
      <c r="BO2159" s="4"/>
      <c r="BP2159" s="4"/>
      <c r="BQ2159" s="4"/>
      <c r="BR2159" s="4"/>
      <c r="BS2159" s="4"/>
      <c r="BT2159" s="4"/>
      <c r="BU2159" s="4"/>
      <c r="BV2159" s="4"/>
      <c r="BW2159" s="4"/>
    </row>
    <row r="2160" spans="1:75" ht="15.01" customHeight="1">
      <c r="A2160" s="4"/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 t="s">
        <v>200</v>
      </c>
      <c r="Q2160" s="4"/>
      <c r="R2160" s="4">
        <v>-11.1</v>
      </c>
      <c r="S2160" s="4">
        <v>3.9</v>
      </c>
      <c r="T2160" s="4"/>
      <c r="U2160" s="4"/>
      <c r="V2160" s="4"/>
      <c r="W2160" s="4"/>
      <c r="X2160" s="4" t="s">
        <v>201</v>
      </c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  <c r="AP2160" s="4"/>
      <c r="AQ2160" s="4"/>
      <c r="AR2160" s="4"/>
      <c r="AS2160" s="4"/>
      <c r="AT2160" s="4"/>
      <c r="AU2160" s="4"/>
      <c r="AV2160" s="4" t="s">
        <v>2360</v>
      </c>
      <c r="AW2160" s="4"/>
      <c r="AX2160" s="4"/>
      <c r="AY2160" s="4"/>
      <c r="AZ2160" s="4"/>
      <c r="BA2160" s="4"/>
      <c r="BB2160" s="4"/>
      <c r="BC2160" s="4"/>
      <c r="BD2160" s="4"/>
      <c r="BE2160" s="4"/>
      <c r="BF2160" s="4"/>
      <c r="BG2160" s="4"/>
      <c r="BH2160" s="4"/>
      <c r="BI2160" s="4"/>
      <c r="BJ2160" s="4"/>
      <c r="BK2160" s="4"/>
      <c r="BL2160" s="4" t="b">
        <v>0</v>
      </c>
      <c r="BM2160" s="4"/>
      <c r="BN2160" s="4"/>
      <c r="BO2160" s="4"/>
      <c r="BP2160" s="4"/>
      <c r="BQ2160" s="4"/>
      <c r="BR2160" s="4"/>
      <c r="BS2160" s="4"/>
      <c r="BT2160" s="4"/>
      <c r="BU2160" s="4"/>
      <c r="BV2160" s="4"/>
      <c r="BW2160" s="4"/>
    </row>
    <row r="2161" spans="1:75" ht="15.01" customHeight="1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 t="s">
        <v>200</v>
      </c>
      <c r="Q2161" s="4"/>
      <c r="R2161" s="4">
        <v>-10.8</v>
      </c>
      <c r="S2161" s="4">
        <v>10.9</v>
      </c>
      <c r="T2161" s="4"/>
      <c r="U2161" s="4"/>
      <c r="V2161" s="4"/>
      <c r="W2161" s="4"/>
      <c r="X2161" s="4" t="s">
        <v>201</v>
      </c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4"/>
      <c r="AV2161" s="4" t="s">
        <v>2361</v>
      </c>
      <c r="AW2161" s="4"/>
      <c r="AX2161" s="4"/>
      <c r="AY2161" s="4"/>
      <c r="AZ2161" s="4"/>
      <c r="BA2161" s="4"/>
      <c r="BB2161" s="4"/>
      <c r="BC2161" s="4"/>
      <c r="BD2161" s="4"/>
      <c r="BE2161" s="4"/>
      <c r="BF2161" s="4"/>
      <c r="BG2161" s="4"/>
      <c r="BH2161" s="4"/>
      <c r="BI2161" s="4"/>
      <c r="BJ2161" s="4"/>
      <c r="BK2161" s="4"/>
      <c r="BL2161" s="4" t="b">
        <v>0</v>
      </c>
      <c r="BM2161" s="4"/>
      <c r="BN2161" s="4"/>
      <c r="BO2161" s="4"/>
      <c r="BP2161" s="4"/>
      <c r="BQ2161" s="4"/>
      <c r="BR2161" s="4"/>
      <c r="BS2161" s="4"/>
      <c r="BT2161" s="4"/>
      <c r="BU2161" s="4"/>
      <c r="BV2161" s="4"/>
      <c r="BW2161" s="4"/>
    </row>
    <row r="2162" spans="1:75" ht="15.01" customHeight="1">
      <c r="A2162" s="4" t="s">
        <v>209</v>
      </c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 t="s">
        <v>200</v>
      </c>
      <c r="Q2162" s="4"/>
      <c r="R2162" s="4"/>
      <c r="S2162" s="4"/>
      <c r="T2162" s="4"/>
      <c r="U2162" s="4"/>
      <c r="V2162" s="4"/>
      <c r="W2162" s="4"/>
      <c r="X2162" s="4" t="s">
        <v>201</v>
      </c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4"/>
      <c r="AU2162" s="4"/>
      <c r="AV2162" s="4" t="s">
        <v>2362</v>
      </c>
      <c r="AW2162" s="4"/>
      <c r="AX2162" s="4"/>
      <c r="AY2162" s="4"/>
      <c r="AZ2162" s="4"/>
      <c r="BA2162" s="4"/>
      <c r="BB2162" s="4"/>
      <c r="BC2162" s="4"/>
      <c r="BD2162" s="4"/>
      <c r="BE2162" s="4"/>
      <c r="BF2162" s="4"/>
      <c r="BG2162" s="4"/>
      <c r="BH2162" s="4"/>
      <c r="BI2162" s="4"/>
      <c r="BJ2162" s="4"/>
      <c r="BK2162" s="4"/>
      <c r="BL2162" s="4" t="b">
        <v>0</v>
      </c>
      <c r="BM2162" s="4"/>
      <c r="BN2162" s="4"/>
      <c r="BO2162" s="4"/>
      <c r="BP2162" s="4"/>
      <c r="BQ2162" s="4"/>
      <c r="BR2162" s="4"/>
      <c r="BS2162" s="4"/>
      <c r="BT2162" s="4"/>
      <c r="BU2162" s="4"/>
      <c r="BV2162" s="4"/>
      <c r="BW2162" s="4"/>
    </row>
    <row r="2163" spans="1:75" ht="15.01" customHeight="1">
      <c r="A2163" s="4" t="s">
        <v>209</v>
      </c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 t="s">
        <v>200</v>
      </c>
      <c r="Q2163" s="4"/>
      <c r="R2163" s="4"/>
      <c r="S2163" s="4"/>
      <c r="T2163" s="4"/>
      <c r="U2163" s="4"/>
      <c r="V2163" s="4"/>
      <c r="W2163" s="4"/>
      <c r="X2163" s="4" t="s">
        <v>201</v>
      </c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4"/>
      <c r="AP2163" s="4"/>
      <c r="AQ2163" s="4"/>
      <c r="AR2163" s="4"/>
      <c r="AS2163" s="4"/>
      <c r="AT2163" s="4"/>
      <c r="AU2163" s="4"/>
      <c r="AV2163" s="4" t="s">
        <v>2363</v>
      </c>
      <c r="AW2163" s="4"/>
      <c r="AX2163" s="4"/>
      <c r="AY2163" s="4"/>
      <c r="AZ2163" s="4"/>
      <c r="BA2163" s="4"/>
      <c r="BB2163" s="4"/>
      <c r="BC2163" s="4"/>
      <c r="BD2163" s="4"/>
      <c r="BE2163" s="4"/>
      <c r="BF2163" s="4"/>
      <c r="BG2163" s="4"/>
      <c r="BH2163" s="4"/>
      <c r="BI2163" s="4"/>
      <c r="BJ2163" s="4"/>
      <c r="BK2163" s="4"/>
      <c r="BL2163" s="4" t="b">
        <v>0</v>
      </c>
      <c r="BM2163" s="4"/>
      <c r="BN2163" s="4"/>
      <c r="BO2163" s="4"/>
      <c r="BP2163" s="4"/>
      <c r="BQ2163" s="4"/>
      <c r="BR2163" s="4"/>
      <c r="BS2163" s="4"/>
      <c r="BT2163" s="4"/>
      <c r="BU2163" s="4"/>
      <c r="BV2163" s="4"/>
      <c r="BW2163" s="4"/>
    </row>
    <row r="2164" spans="1:75" ht="15.01" customHeight="1">
      <c r="A2164" s="4" t="s">
        <v>209</v>
      </c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 t="s">
        <v>200</v>
      </c>
      <c r="Q2164" s="4"/>
      <c r="R2164" s="4"/>
      <c r="S2164" s="4"/>
      <c r="T2164" s="4"/>
      <c r="U2164" s="4"/>
      <c r="V2164" s="4"/>
      <c r="W2164" s="4"/>
      <c r="X2164" s="4" t="s">
        <v>201</v>
      </c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4"/>
      <c r="AU2164" s="4"/>
      <c r="AV2164" s="4" t="s">
        <v>2364</v>
      </c>
      <c r="AW2164" s="4"/>
      <c r="AX2164" s="4"/>
      <c r="AY2164" s="4"/>
      <c r="AZ2164" s="4"/>
      <c r="BA2164" s="4"/>
      <c r="BB2164" s="4"/>
      <c r="BC2164" s="4"/>
      <c r="BD2164" s="4"/>
      <c r="BE2164" s="4"/>
      <c r="BF2164" s="4"/>
      <c r="BG2164" s="4"/>
      <c r="BH2164" s="4"/>
      <c r="BI2164" s="4"/>
      <c r="BJ2164" s="4"/>
      <c r="BK2164" s="4"/>
      <c r="BL2164" s="4" t="b">
        <v>0</v>
      </c>
      <c r="BM2164" s="4"/>
      <c r="BN2164" s="4"/>
      <c r="BO2164" s="4"/>
      <c r="BP2164" s="4"/>
      <c r="BQ2164" s="4"/>
      <c r="BR2164" s="4"/>
      <c r="BS2164" s="4"/>
      <c r="BT2164" s="4"/>
      <c r="BU2164" s="4"/>
      <c r="BV2164" s="4"/>
      <c r="BW2164" s="4"/>
    </row>
    <row r="2165" spans="1:75" ht="15.01" customHeight="1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 t="s">
        <v>200</v>
      </c>
      <c r="Q2165" s="4"/>
      <c r="R2165" s="4">
        <v>27.7</v>
      </c>
      <c r="S2165" s="4">
        <v>4.1</v>
      </c>
      <c r="T2165" s="4"/>
      <c r="U2165" s="4"/>
      <c r="V2165" s="4"/>
      <c r="W2165" s="4"/>
      <c r="X2165" s="4" t="s">
        <v>201</v>
      </c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/>
      <c r="AS2165" s="4"/>
      <c r="AT2165" s="4"/>
      <c r="AU2165" s="4"/>
      <c r="AV2165" s="4" t="s">
        <v>2365</v>
      </c>
      <c r="AW2165" s="4"/>
      <c r="AX2165" s="4"/>
      <c r="AY2165" s="4"/>
      <c r="AZ2165" s="4"/>
      <c r="BA2165" s="4"/>
      <c r="BB2165" s="4"/>
      <c r="BC2165" s="4"/>
      <c r="BD2165" s="4"/>
      <c r="BE2165" s="4"/>
      <c r="BF2165" s="4"/>
      <c r="BG2165" s="4"/>
      <c r="BH2165" s="4"/>
      <c r="BI2165" s="4"/>
      <c r="BJ2165" s="4"/>
      <c r="BK2165" s="4"/>
      <c r="BL2165" s="4" t="b">
        <v>0</v>
      </c>
      <c r="BM2165" s="4"/>
      <c r="BN2165" s="4"/>
      <c r="BO2165" s="4"/>
      <c r="BP2165" s="4"/>
      <c r="BQ2165" s="4"/>
      <c r="BR2165" s="4"/>
      <c r="BS2165" s="4"/>
      <c r="BT2165" s="4"/>
      <c r="BU2165" s="4"/>
      <c r="BV2165" s="4"/>
      <c r="BW2165" s="4"/>
    </row>
    <row r="2166" spans="1:75" ht="15.01" customHeight="1">
      <c r="A2166" s="4"/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 t="s">
        <v>200</v>
      </c>
      <c r="Q2166" s="4"/>
      <c r="R2166" s="4">
        <v>40.2</v>
      </c>
      <c r="S2166" s="4">
        <v>5.8</v>
      </c>
      <c r="T2166" s="4"/>
      <c r="U2166" s="4"/>
      <c r="V2166" s="4"/>
      <c r="W2166" s="4"/>
      <c r="X2166" s="4" t="s">
        <v>201</v>
      </c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  <c r="AT2166" s="4"/>
      <c r="AU2166" s="4"/>
      <c r="AV2166" s="4" t="s">
        <v>2366</v>
      </c>
      <c r="AW2166" s="4"/>
      <c r="AX2166" s="4"/>
      <c r="AY2166" s="4"/>
      <c r="AZ2166" s="4"/>
      <c r="BA2166" s="4"/>
      <c r="BB2166" s="4"/>
      <c r="BC2166" s="4"/>
      <c r="BD2166" s="4"/>
      <c r="BE2166" s="4"/>
      <c r="BF2166" s="4"/>
      <c r="BG2166" s="4"/>
      <c r="BH2166" s="4"/>
      <c r="BI2166" s="4"/>
      <c r="BJ2166" s="4"/>
      <c r="BK2166" s="4"/>
      <c r="BL2166" s="4" t="b">
        <v>0</v>
      </c>
      <c r="BM2166" s="4"/>
      <c r="BN2166" s="4"/>
      <c r="BO2166" s="4"/>
      <c r="BP2166" s="4"/>
      <c r="BQ2166" s="4"/>
      <c r="BR2166" s="4"/>
      <c r="BS2166" s="4"/>
      <c r="BT2166" s="4"/>
      <c r="BU2166" s="4"/>
      <c r="BV2166" s="4"/>
      <c r="BW2166" s="4"/>
    </row>
    <row r="2167" spans="1:75" ht="15.01" customHeight="1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 t="s">
        <v>200</v>
      </c>
      <c r="Q2167" s="4"/>
      <c r="R2167" s="4">
        <v>-11.1</v>
      </c>
      <c r="S2167" s="4">
        <v>6.6</v>
      </c>
      <c r="T2167" s="4"/>
      <c r="U2167" s="4"/>
      <c r="V2167" s="4"/>
      <c r="W2167" s="4"/>
      <c r="X2167" s="4" t="s">
        <v>201</v>
      </c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  <c r="AT2167" s="4"/>
      <c r="AU2167" s="4"/>
      <c r="AV2167" s="4" t="s">
        <v>2367</v>
      </c>
      <c r="AW2167" s="4"/>
      <c r="AX2167" s="4"/>
      <c r="AY2167" s="4"/>
      <c r="AZ2167" s="4"/>
      <c r="BA2167" s="4"/>
      <c r="BB2167" s="4"/>
      <c r="BC2167" s="4"/>
      <c r="BD2167" s="4"/>
      <c r="BE2167" s="4"/>
      <c r="BF2167" s="4"/>
      <c r="BG2167" s="4"/>
      <c r="BH2167" s="4"/>
      <c r="BI2167" s="4"/>
      <c r="BJ2167" s="4"/>
      <c r="BK2167" s="4"/>
      <c r="BL2167" s="4" t="b">
        <v>0</v>
      </c>
      <c r="BM2167" s="4"/>
      <c r="BN2167" s="4"/>
      <c r="BO2167" s="4"/>
      <c r="BP2167" s="4"/>
      <c r="BQ2167" s="4"/>
      <c r="BR2167" s="4"/>
      <c r="BS2167" s="4"/>
      <c r="BT2167" s="4"/>
      <c r="BU2167" s="4"/>
      <c r="BV2167" s="4"/>
      <c r="BW2167" s="4"/>
    </row>
    <row r="2168" spans="1:75" ht="15.01" customHeight="1">
      <c r="A2168" s="4"/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 t="s">
        <v>200</v>
      </c>
      <c r="Q2168" s="4"/>
      <c r="R2168" s="4">
        <v>14.5</v>
      </c>
      <c r="S2168" s="4">
        <v>8.699999999999999</v>
      </c>
      <c r="T2168" s="4"/>
      <c r="U2168" s="4"/>
      <c r="V2168" s="4"/>
      <c r="W2168" s="4"/>
      <c r="X2168" s="4" t="s">
        <v>201</v>
      </c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4"/>
      <c r="AU2168" s="4"/>
      <c r="AV2168" s="4" t="s">
        <v>2368</v>
      </c>
      <c r="AW2168" s="4"/>
      <c r="AX2168" s="4"/>
      <c r="AY2168" s="4"/>
      <c r="AZ2168" s="4"/>
      <c r="BA2168" s="4"/>
      <c r="BB2168" s="4"/>
      <c r="BC2168" s="4"/>
      <c r="BD2168" s="4"/>
      <c r="BE2168" s="4"/>
      <c r="BF2168" s="4"/>
      <c r="BG2168" s="4"/>
      <c r="BH2168" s="4"/>
      <c r="BI2168" s="4"/>
      <c r="BJ2168" s="4"/>
      <c r="BK2168" s="4"/>
      <c r="BL2168" s="4" t="b">
        <v>0</v>
      </c>
      <c r="BM2168" s="4"/>
      <c r="BN2168" s="4"/>
      <c r="BO2168" s="4"/>
      <c r="BP2168" s="4"/>
      <c r="BQ2168" s="4"/>
      <c r="BR2168" s="4"/>
      <c r="BS2168" s="4"/>
      <c r="BT2168" s="4"/>
      <c r="BU2168" s="4"/>
      <c r="BV2168" s="4"/>
      <c r="BW2168" s="4"/>
    </row>
    <row r="2169" spans="1:75" ht="15.01" customHeight="1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 t="s">
        <v>200</v>
      </c>
      <c r="Q2169" s="4"/>
      <c r="R2169" s="4">
        <v>7.3</v>
      </c>
      <c r="S2169" s="4">
        <v>31.8</v>
      </c>
      <c r="T2169" s="4"/>
      <c r="U2169" s="4"/>
      <c r="V2169" s="4"/>
      <c r="W2169" s="4"/>
      <c r="X2169" s="4" t="s">
        <v>201</v>
      </c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4"/>
      <c r="AU2169" s="4"/>
      <c r="AV2169" s="4" t="s">
        <v>2369</v>
      </c>
      <c r="AW2169" s="4"/>
      <c r="AX2169" s="4"/>
      <c r="AY2169" s="4"/>
      <c r="AZ2169" s="4"/>
      <c r="BA2169" s="4"/>
      <c r="BB2169" s="4"/>
      <c r="BC2169" s="4"/>
      <c r="BD2169" s="4"/>
      <c r="BE2169" s="4"/>
      <c r="BF2169" s="4"/>
      <c r="BG2169" s="4"/>
      <c r="BH2169" s="4"/>
      <c r="BI2169" s="4"/>
      <c r="BJ2169" s="4"/>
      <c r="BK2169" s="4"/>
      <c r="BL2169" s="4" t="b">
        <v>0</v>
      </c>
      <c r="BM2169" s="4"/>
      <c r="BN2169" s="4"/>
      <c r="BO2169" s="4"/>
      <c r="BP2169" s="4"/>
      <c r="BQ2169" s="4"/>
      <c r="BR2169" s="4"/>
      <c r="BS2169" s="4"/>
      <c r="BT2169" s="4"/>
      <c r="BU2169" s="4"/>
      <c r="BV2169" s="4"/>
      <c r="BW2169" s="4"/>
    </row>
    <row r="2170" spans="1:75" ht="15.01" customHeight="1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 t="s">
        <v>200</v>
      </c>
      <c r="Q2170" s="4"/>
      <c r="R2170" s="4">
        <v>-47.5</v>
      </c>
      <c r="S2170" s="4">
        <v>5.4</v>
      </c>
      <c r="T2170" s="4"/>
      <c r="U2170" s="4"/>
      <c r="V2170" s="4"/>
      <c r="W2170" s="4"/>
      <c r="X2170" s="4" t="s">
        <v>201</v>
      </c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  <c r="AT2170" s="4"/>
      <c r="AU2170" s="4"/>
      <c r="AV2170" s="4" t="s">
        <v>2370</v>
      </c>
      <c r="AW2170" s="4"/>
      <c r="AX2170" s="4"/>
      <c r="AY2170" s="4"/>
      <c r="AZ2170" s="4"/>
      <c r="BA2170" s="4"/>
      <c r="BB2170" s="4"/>
      <c r="BC2170" s="4"/>
      <c r="BD2170" s="4"/>
      <c r="BE2170" s="4"/>
      <c r="BF2170" s="4"/>
      <c r="BG2170" s="4"/>
      <c r="BH2170" s="4"/>
      <c r="BI2170" s="4"/>
      <c r="BJ2170" s="4"/>
      <c r="BK2170" s="4"/>
      <c r="BL2170" s="4" t="b">
        <v>0</v>
      </c>
      <c r="BM2170" s="4"/>
      <c r="BN2170" s="4"/>
      <c r="BO2170" s="4"/>
      <c r="BP2170" s="4"/>
      <c r="BQ2170" s="4"/>
      <c r="BR2170" s="4"/>
      <c r="BS2170" s="4"/>
      <c r="BT2170" s="4"/>
      <c r="BU2170" s="4"/>
      <c r="BV2170" s="4"/>
      <c r="BW2170" s="4"/>
    </row>
    <row r="2171" spans="1:75" ht="15.01" customHeight="1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 t="s">
        <v>200</v>
      </c>
      <c r="Q2171" s="4"/>
      <c r="R2171" s="4">
        <v>373.1</v>
      </c>
      <c r="S2171" s="4">
        <v>8.6</v>
      </c>
      <c r="T2171" s="4"/>
      <c r="U2171" s="4"/>
      <c r="V2171" s="4"/>
      <c r="W2171" s="4"/>
      <c r="X2171" s="4" t="s">
        <v>201</v>
      </c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  <c r="AT2171" s="4"/>
      <c r="AU2171" s="4"/>
      <c r="AV2171" s="4" t="s">
        <v>2371</v>
      </c>
      <c r="AW2171" s="4"/>
      <c r="AX2171" s="4"/>
      <c r="AY2171" s="4"/>
      <c r="AZ2171" s="4"/>
      <c r="BA2171" s="4"/>
      <c r="BB2171" s="4"/>
      <c r="BC2171" s="4"/>
      <c r="BD2171" s="4"/>
      <c r="BE2171" s="4"/>
      <c r="BF2171" s="4"/>
      <c r="BG2171" s="4"/>
      <c r="BH2171" s="4"/>
      <c r="BI2171" s="4"/>
      <c r="BJ2171" s="4"/>
      <c r="BK2171" s="4"/>
      <c r="BL2171" s="4" t="b">
        <v>0</v>
      </c>
      <c r="BM2171" s="4"/>
      <c r="BN2171" s="4"/>
      <c r="BO2171" s="4"/>
      <c r="BP2171" s="4"/>
      <c r="BQ2171" s="4"/>
      <c r="BR2171" s="4"/>
      <c r="BS2171" s="4"/>
      <c r="BT2171" s="4"/>
      <c r="BU2171" s="4"/>
      <c r="BV2171" s="4"/>
      <c r="BW2171" s="4"/>
    </row>
    <row r="2172" spans="1:75" ht="15.01" customHeight="1">
      <c r="A2172" s="4" t="s">
        <v>209</v>
      </c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 t="s">
        <v>200</v>
      </c>
      <c r="Q2172" s="4"/>
      <c r="R2172" s="4"/>
      <c r="S2172" s="4"/>
      <c r="T2172" s="4"/>
      <c r="U2172" s="4"/>
      <c r="V2172" s="4"/>
      <c r="W2172" s="4"/>
      <c r="X2172" s="4" t="s">
        <v>201</v>
      </c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4"/>
      <c r="AV2172" s="4" t="s">
        <v>2372</v>
      </c>
      <c r="AW2172" s="4"/>
      <c r="AX2172" s="4"/>
      <c r="AY2172" s="4"/>
      <c r="AZ2172" s="4"/>
      <c r="BA2172" s="4"/>
      <c r="BB2172" s="4"/>
      <c r="BC2172" s="4"/>
      <c r="BD2172" s="4"/>
      <c r="BE2172" s="4"/>
      <c r="BF2172" s="4"/>
      <c r="BG2172" s="4"/>
      <c r="BH2172" s="4"/>
      <c r="BI2172" s="4"/>
      <c r="BJ2172" s="4"/>
      <c r="BK2172" s="4"/>
      <c r="BL2172" s="4" t="b">
        <v>0</v>
      </c>
      <c r="BM2172" s="4"/>
      <c r="BN2172" s="4"/>
      <c r="BO2172" s="4"/>
      <c r="BP2172" s="4"/>
      <c r="BQ2172" s="4"/>
      <c r="BR2172" s="4"/>
      <c r="BS2172" s="4"/>
      <c r="BT2172" s="4"/>
      <c r="BU2172" s="4"/>
      <c r="BV2172" s="4"/>
      <c r="BW2172" s="4"/>
    </row>
    <row r="2173" spans="1:75" ht="15.01" customHeight="1">
      <c r="A2173" s="4" t="s">
        <v>209</v>
      </c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 t="s">
        <v>200</v>
      </c>
      <c r="Q2173" s="4"/>
      <c r="R2173" s="4"/>
      <c r="S2173" s="4"/>
      <c r="T2173" s="4"/>
      <c r="U2173" s="4"/>
      <c r="V2173" s="4"/>
      <c r="W2173" s="4"/>
      <c r="X2173" s="4" t="s">
        <v>201</v>
      </c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4"/>
      <c r="AV2173" s="4" t="s">
        <v>2373</v>
      </c>
      <c r="AW2173" s="4"/>
      <c r="AX2173" s="4"/>
      <c r="AY2173" s="4"/>
      <c r="AZ2173" s="4"/>
      <c r="BA2173" s="4"/>
      <c r="BB2173" s="4"/>
      <c r="BC2173" s="4"/>
      <c r="BD2173" s="4"/>
      <c r="BE2173" s="4"/>
      <c r="BF2173" s="4"/>
      <c r="BG2173" s="4"/>
      <c r="BH2173" s="4"/>
      <c r="BI2173" s="4"/>
      <c r="BJ2173" s="4"/>
      <c r="BK2173" s="4"/>
      <c r="BL2173" s="4" t="b">
        <v>0</v>
      </c>
      <c r="BM2173" s="4"/>
      <c r="BN2173" s="4"/>
      <c r="BO2173" s="4"/>
      <c r="BP2173" s="4"/>
      <c r="BQ2173" s="4"/>
      <c r="BR2173" s="4"/>
      <c r="BS2173" s="4"/>
      <c r="BT2173" s="4"/>
      <c r="BU2173" s="4"/>
      <c r="BV2173" s="4"/>
      <c r="BW2173" s="4"/>
    </row>
    <row r="2174" spans="1:75" ht="15.01" customHeight="1">
      <c r="A2174" s="4"/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 t="s">
        <v>200</v>
      </c>
      <c r="Q2174" s="4"/>
      <c r="R2174" s="4">
        <v>6.4</v>
      </c>
      <c r="S2174" s="4">
        <v>29.3</v>
      </c>
      <c r="T2174" s="4"/>
      <c r="U2174" s="4"/>
      <c r="V2174" s="4"/>
      <c r="W2174" s="4"/>
      <c r="X2174" s="4" t="s">
        <v>201</v>
      </c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  <c r="AP2174" s="4"/>
      <c r="AQ2174" s="4"/>
      <c r="AR2174" s="4"/>
      <c r="AS2174" s="4"/>
      <c r="AT2174" s="4"/>
      <c r="AU2174" s="4"/>
      <c r="AV2174" s="4" t="s">
        <v>2374</v>
      </c>
      <c r="AW2174" s="4"/>
      <c r="AX2174" s="4"/>
      <c r="AY2174" s="4"/>
      <c r="AZ2174" s="4"/>
      <c r="BA2174" s="4"/>
      <c r="BB2174" s="4"/>
      <c r="BC2174" s="4"/>
      <c r="BD2174" s="4"/>
      <c r="BE2174" s="4"/>
      <c r="BF2174" s="4"/>
      <c r="BG2174" s="4"/>
      <c r="BH2174" s="4"/>
      <c r="BI2174" s="4"/>
      <c r="BJ2174" s="4"/>
      <c r="BK2174" s="4"/>
      <c r="BL2174" s="4" t="b">
        <v>0</v>
      </c>
      <c r="BM2174" s="4"/>
      <c r="BN2174" s="4"/>
      <c r="BO2174" s="4"/>
      <c r="BP2174" s="4"/>
      <c r="BQ2174" s="4"/>
      <c r="BR2174" s="4"/>
      <c r="BS2174" s="4"/>
      <c r="BT2174" s="4"/>
      <c r="BU2174" s="4"/>
      <c r="BV2174" s="4"/>
      <c r="BW2174" s="4"/>
    </row>
    <row r="2175" spans="1:75" ht="15.01" customHeight="1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 t="s">
        <v>200</v>
      </c>
      <c r="Q2175" s="4"/>
      <c r="R2175" s="4">
        <v>-360.7</v>
      </c>
      <c r="S2175" s="4">
        <v>19.6</v>
      </c>
      <c r="T2175" s="4"/>
      <c r="U2175" s="4"/>
      <c r="V2175" s="4"/>
      <c r="W2175" s="4"/>
      <c r="X2175" s="4" t="s">
        <v>201</v>
      </c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4"/>
      <c r="AU2175" s="4"/>
      <c r="AV2175" s="4" t="s">
        <v>2375</v>
      </c>
      <c r="AW2175" s="4"/>
      <c r="AX2175" s="4"/>
      <c r="AY2175" s="4"/>
      <c r="AZ2175" s="4"/>
      <c r="BA2175" s="4"/>
      <c r="BB2175" s="4"/>
      <c r="BC2175" s="4"/>
      <c r="BD2175" s="4"/>
      <c r="BE2175" s="4"/>
      <c r="BF2175" s="4"/>
      <c r="BG2175" s="4"/>
      <c r="BH2175" s="4"/>
      <c r="BI2175" s="4"/>
      <c r="BJ2175" s="4"/>
      <c r="BK2175" s="4"/>
      <c r="BL2175" s="4" t="b">
        <v>0</v>
      </c>
      <c r="BM2175" s="4"/>
      <c r="BN2175" s="4"/>
      <c r="BO2175" s="4"/>
      <c r="BP2175" s="4"/>
      <c r="BQ2175" s="4"/>
      <c r="BR2175" s="4"/>
      <c r="BS2175" s="4"/>
      <c r="BT2175" s="4"/>
      <c r="BU2175" s="4"/>
      <c r="BV2175" s="4"/>
      <c r="BW2175" s="4"/>
    </row>
    <row r="2176" spans="1:75" ht="15.01" customHeight="1">
      <c r="A2176" s="4"/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 t="s">
        <v>200</v>
      </c>
      <c r="Q2176" s="4"/>
      <c r="R2176" s="4">
        <v>14.5</v>
      </c>
      <c r="S2176" s="4">
        <v>5.3</v>
      </c>
      <c r="T2176" s="4"/>
      <c r="U2176" s="4"/>
      <c r="V2176" s="4"/>
      <c r="W2176" s="4"/>
      <c r="X2176" s="4" t="s">
        <v>201</v>
      </c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4"/>
      <c r="AU2176" s="4"/>
      <c r="AV2176" s="4" t="s">
        <v>2376</v>
      </c>
      <c r="AW2176" s="4"/>
      <c r="AX2176" s="4"/>
      <c r="AY2176" s="4"/>
      <c r="AZ2176" s="4"/>
      <c r="BA2176" s="4"/>
      <c r="BB2176" s="4"/>
      <c r="BC2176" s="4"/>
      <c r="BD2176" s="4"/>
      <c r="BE2176" s="4"/>
      <c r="BF2176" s="4"/>
      <c r="BG2176" s="4"/>
      <c r="BH2176" s="4"/>
      <c r="BI2176" s="4"/>
      <c r="BJ2176" s="4"/>
      <c r="BK2176" s="4"/>
      <c r="BL2176" s="4" t="b">
        <v>0</v>
      </c>
      <c r="BM2176" s="4"/>
      <c r="BN2176" s="4"/>
      <c r="BO2176" s="4"/>
      <c r="BP2176" s="4"/>
      <c r="BQ2176" s="4"/>
      <c r="BR2176" s="4"/>
      <c r="BS2176" s="4"/>
      <c r="BT2176" s="4"/>
      <c r="BU2176" s="4"/>
      <c r="BV2176" s="4"/>
      <c r="BW2176" s="4"/>
    </row>
    <row r="2177" spans="1:75" ht="15.01" customHeight="1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 t="s">
        <v>200</v>
      </c>
      <c r="Q2177" s="4"/>
      <c r="R2177" s="4">
        <v>-20.5</v>
      </c>
      <c r="S2177" s="4">
        <v>6.6</v>
      </c>
      <c r="T2177" s="4"/>
      <c r="U2177" s="4"/>
      <c r="V2177" s="4"/>
      <c r="W2177" s="4"/>
      <c r="X2177" s="4" t="s">
        <v>201</v>
      </c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4"/>
      <c r="AV2177" s="4" t="s">
        <v>2377</v>
      </c>
      <c r="AW2177" s="4"/>
      <c r="AX2177" s="4"/>
      <c r="AY2177" s="4"/>
      <c r="AZ2177" s="4"/>
      <c r="BA2177" s="4"/>
      <c r="BB2177" s="4"/>
      <c r="BC2177" s="4"/>
      <c r="BD2177" s="4"/>
      <c r="BE2177" s="4"/>
      <c r="BF2177" s="4"/>
      <c r="BG2177" s="4"/>
      <c r="BH2177" s="4"/>
      <c r="BI2177" s="4"/>
      <c r="BJ2177" s="4"/>
      <c r="BK2177" s="4"/>
      <c r="BL2177" s="4" t="b">
        <v>0</v>
      </c>
      <c r="BM2177" s="4"/>
      <c r="BN2177" s="4"/>
      <c r="BO2177" s="4"/>
      <c r="BP2177" s="4"/>
      <c r="BQ2177" s="4"/>
      <c r="BR2177" s="4"/>
      <c r="BS2177" s="4"/>
      <c r="BT2177" s="4"/>
      <c r="BU2177" s="4"/>
      <c r="BV2177" s="4"/>
      <c r="BW2177" s="4"/>
    </row>
    <row r="2178" spans="1:75" ht="15.01" customHeight="1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 t="s">
        <v>200</v>
      </c>
      <c r="Q2178" s="4"/>
      <c r="R2178" s="4">
        <v>11.3</v>
      </c>
      <c r="S2178" s="4">
        <v>6.7</v>
      </c>
      <c r="T2178" s="4"/>
      <c r="U2178" s="4"/>
      <c r="V2178" s="4"/>
      <c r="W2178" s="4"/>
      <c r="X2178" s="4" t="s">
        <v>201</v>
      </c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  <c r="AP2178" s="4"/>
      <c r="AQ2178" s="4"/>
      <c r="AR2178" s="4"/>
      <c r="AS2178" s="4"/>
      <c r="AT2178" s="4"/>
      <c r="AU2178" s="4"/>
      <c r="AV2178" s="4" t="s">
        <v>2378</v>
      </c>
      <c r="AW2178" s="4"/>
      <c r="AX2178" s="4"/>
      <c r="AY2178" s="4"/>
      <c r="AZ2178" s="4"/>
      <c r="BA2178" s="4"/>
      <c r="BB2178" s="4"/>
      <c r="BC2178" s="4"/>
      <c r="BD2178" s="4"/>
      <c r="BE2178" s="4"/>
      <c r="BF2178" s="4"/>
      <c r="BG2178" s="4"/>
      <c r="BH2178" s="4"/>
      <c r="BI2178" s="4"/>
      <c r="BJ2178" s="4"/>
      <c r="BK2178" s="4"/>
      <c r="BL2178" s="4" t="b">
        <v>0</v>
      </c>
      <c r="BM2178" s="4"/>
      <c r="BN2178" s="4"/>
      <c r="BO2178" s="4"/>
      <c r="BP2178" s="4"/>
      <c r="BQ2178" s="4"/>
      <c r="BR2178" s="4"/>
      <c r="BS2178" s="4"/>
      <c r="BT2178" s="4"/>
      <c r="BU2178" s="4"/>
      <c r="BV2178" s="4"/>
      <c r="BW2178" s="4"/>
    </row>
    <row r="2179" spans="1:75" ht="15.01" customHeight="1">
      <c r="A2179" s="4" t="s">
        <v>209</v>
      </c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 t="s">
        <v>200</v>
      </c>
      <c r="Q2179" s="4"/>
      <c r="R2179" s="4"/>
      <c r="S2179" s="4"/>
      <c r="T2179" s="4"/>
      <c r="U2179" s="4"/>
      <c r="V2179" s="4"/>
      <c r="W2179" s="4"/>
      <c r="X2179" s="4" t="s">
        <v>201</v>
      </c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4"/>
      <c r="AU2179" s="4"/>
      <c r="AV2179" s="4" t="s">
        <v>2379</v>
      </c>
      <c r="AW2179" s="4"/>
      <c r="AX2179" s="4"/>
      <c r="AY2179" s="4"/>
      <c r="AZ2179" s="4"/>
      <c r="BA2179" s="4"/>
      <c r="BB2179" s="4"/>
      <c r="BC2179" s="4"/>
      <c r="BD2179" s="4"/>
      <c r="BE2179" s="4"/>
      <c r="BF2179" s="4"/>
      <c r="BG2179" s="4"/>
      <c r="BH2179" s="4"/>
      <c r="BI2179" s="4"/>
      <c r="BJ2179" s="4"/>
      <c r="BK2179" s="4"/>
      <c r="BL2179" s="4" t="b">
        <v>0</v>
      </c>
      <c r="BM2179" s="4"/>
      <c r="BN2179" s="4"/>
      <c r="BO2179" s="4"/>
      <c r="BP2179" s="4"/>
      <c r="BQ2179" s="4"/>
      <c r="BR2179" s="4"/>
      <c r="BS2179" s="4"/>
      <c r="BT2179" s="4"/>
      <c r="BU2179" s="4"/>
      <c r="BV2179" s="4"/>
      <c r="BW2179" s="4"/>
    </row>
    <row r="2180" spans="1:75" ht="15.01" customHeight="1">
      <c r="A2180" s="4"/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 t="s">
        <v>200</v>
      </c>
      <c r="Q2180" s="4"/>
      <c r="R2180" s="4">
        <v>246.9</v>
      </c>
      <c r="S2180" s="4">
        <v>6</v>
      </c>
      <c r="T2180" s="4"/>
      <c r="U2180" s="4"/>
      <c r="V2180" s="4"/>
      <c r="W2180" s="4"/>
      <c r="X2180" s="4" t="s">
        <v>201</v>
      </c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  <c r="AT2180" s="4"/>
      <c r="AU2180" s="4"/>
      <c r="AV2180" s="4" t="s">
        <v>2380</v>
      </c>
      <c r="AW2180" s="4"/>
      <c r="AX2180" s="4"/>
      <c r="AY2180" s="4"/>
      <c r="AZ2180" s="4"/>
      <c r="BA2180" s="4"/>
      <c r="BB2180" s="4"/>
      <c r="BC2180" s="4"/>
      <c r="BD2180" s="4"/>
      <c r="BE2180" s="4"/>
      <c r="BF2180" s="4"/>
      <c r="BG2180" s="4"/>
      <c r="BH2180" s="4"/>
      <c r="BI2180" s="4"/>
      <c r="BJ2180" s="4"/>
      <c r="BK2180" s="4"/>
      <c r="BL2180" s="4" t="b">
        <v>0</v>
      </c>
      <c r="BM2180" s="4"/>
      <c r="BN2180" s="4"/>
      <c r="BO2180" s="4"/>
      <c r="BP2180" s="4"/>
      <c r="BQ2180" s="4"/>
      <c r="BR2180" s="4"/>
      <c r="BS2180" s="4"/>
      <c r="BT2180" s="4"/>
      <c r="BU2180" s="4"/>
      <c r="BV2180" s="4"/>
      <c r="BW2180" s="4"/>
    </row>
    <row r="2181" spans="1:75" ht="15.01" customHeight="1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 t="s">
        <v>200</v>
      </c>
      <c r="Q2181" s="4"/>
      <c r="R2181" s="4">
        <v>229.9</v>
      </c>
      <c r="S2181" s="4">
        <v>8.4</v>
      </c>
      <c r="T2181" s="4"/>
      <c r="U2181" s="4"/>
      <c r="V2181" s="4"/>
      <c r="W2181" s="4"/>
      <c r="X2181" s="4" t="s">
        <v>201</v>
      </c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4"/>
      <c r="AU2181" s="4"/>
      <c r="AV2181" s="4" t="s">
        <v>2381</v>
      </c>
      <c r="AW2181" s="4"/>
      <c r="AX2181" s="4"/>
      <c r="AY2181" s="4"/>
      <c r="AZ2181" s="4"/>
      <c r="BA2181" s="4"/>
      <c r="BB2181" s="4"/>
      <c r="BC2181" s="4"/>
      <c r="BD2181" s="4"/>
      <c r="BE2181" s="4"/>
      <c r="BF2181" s="4"/>
      <c r="BG2181" s="4"/>
      <c r="BH2181" s="4"/>
      <c r="BI2181" s="4"/>
      <c r="BJ2181" s="4"/>
      <c r="BK2181" s="4"/>
      <c r="BL2181" s="4" t="b">
        <v>0</v>
      </c>
      <c r="BM2181" s="4"/>
      <c r="BN2181" s="4"/>
      <c r="BO2181" s="4"/>
      <c r="BP2181" s="4"/>
      <c r="BQ2181" s="4"/>
      <c r="BR2181" s="4"/>
      <c r="BS2181" s="4"/>
      <c r="BT2181" s="4"/>
      <c r="BU2181" s="4"/>
      <c r="BV2181" s="4"/>
      <c r="BW2181" s="4"/>
    </row>
    <row r="2182" spans="1:75" ht="15.01" customHeight="1">
      <c r="A2182" s="4"/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 t="s">
        <v>200</v>
      </c>
      <c r="Q2182" s="4"/>
      <c r="R2182" s="4">
        <v>-453.5</v>
      </c>
      <c r="S2182" s="4">
        <v>16.1</v>
      </c>
      <c r="T2182" s="4"/>
      <c r="U2182" s="4"/>
      <c r="V2182" s="4"/>
      <c r="W2182" s="4"/>
      <c r="X2182" s="4" t="s">
        <v>201</v>
      </c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  <c r="AP2182" s="4"/>
      <c r="AQ2182" s="4"/>
      <c r="AR2182" s="4"/>
      <c r="AS2182" s="4"/>
      <c r="AT2182" s="4"/>
      <c r="AU2182" s="4"/>
      <c r="AV2182" s="4" t="s">
        <v>2382</v>
      </c>
      <c r="AW2182" s="4"/>
      <c r="AX2182" s="4"/>
      <c r="AY2182" s="4"/>
      <c r="AZ2182" s="4"/>
      <c r="BA2182" s="4"/>
      <c r="BB2182" s="4"/>
      <c r="BC2182" s="4"/>
      <c r="BD2182" s="4"/>
      <c r="BE2182" s="4"/>
      <c r="BF2182" s="4"/>
      <c r="BG2182" s="4"/>
      <c r="BH2182" s="4"/>
      <c r="BI2182" s="4"/>
      <c r="BJ2182" s="4"/>
      <c r="BK2182" s="4"/>
      <c r="BL2182" s="4" t="b">
        <v>0</v>
      </c>
      <c r="BM2182" s="4"/>
      <c r="BN2182" s="4"/>
      <c r="BO2182" s="4"/>
      <c r="BP2182" s="4"/>
      <c r="BQ2182" s="4"/>
      <c r="BR2182" s="4"/>
      <c r="BS2182" s="4"/>
      <c r="BT2182" s="4"/>
      <c r="BU2182" s="4"/>
      <c r="BV2182" s="4"/>
      <c r="BW2182" s="4"/>
    </row>
    <row r="2183" spans="1:75" ht="15.01" customHeight="1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 t="s">
        <v>200</v>
      </c>
      <c r="Q2183" s="4"/>
      <c r="R2183" s="4">
        <v>-454.4</v>
      </c>
      <c r="S2183" s="4">
        <v>16.1</v>
      </c>
      <c r="T2183" s="4"/>
      <c r="U2183" s="4"/>
      <c r="V2183" s="4"/>
      <c r="W2183" s="4"/>
      <c r="X2183" s="4" t="s">
        <v>201</v>
      </c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  <c r="AT2183" s="4"/>
      <c r="AU2183" s="4"/>
      <c r="AV2183" s="4" t="s">
        <v>2383</v>
      </c>
      <c r="AW2183" s="4"/>
      <c r="AX2183" s="4"/>
      <c r="AY2183" s="4"/>
      <c r="AZ2183" s="4"/>
      <c r="BA2183" s="4"/>
      <c r="BB2183" s="4"/>
      <c r="BC2183" s="4"/>
      <c r="BD2183" s="4"/>
      <c r="BE2183" s="4"/>
      <c r="BF2183" s="4"/>
      <c r="BG2183" s="4"/>
      <c r="BH2183" s="4"/>
      <c r="BI2183" s="4"/>
      <c r="BJ2183" s="4"/>
      <c r="BK2183" s="4"/>
      <c r="BL2183" s="4" t="b">
        <v>0</v>
      </c>
      <c r="BM2183" s="4"/>
      <c r="BN2183" s="4"/>
      <c r="BO2183" s="4"/>
      <c r="BP2183" s="4"/>
      <c r="BQ2183" s="4"/>
      <c r="BR2183" s="4"/>
      <c r="BS2183" s="4"/>
      <c r="BT2183" s="4"/>
      <c r="BU2183" s="4"/>
      <c r="BV2183" s="4"/>
      <c r="BW2183" s="4"/>
    </row>
    <row r="2184" spans="1:75" ht="15.01" customHeight="1">
      <c r="A2184" s="4" t="s">
        <v>209</v>
      </c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 t="s">
        <v>200</v>
      </c>
      <c r="Q2184" s="4"/>
      <c r="R2184" s="4"/>
      <c r="S2184" s="4"/>
      <c r="T2184" s="4"/>
      <c r="U2184" s="4"/>
      <c r="V2184" s="4"/>
      <c r="W2184" s="4"/>
      <c r="X2184" s="4" t="s">
        <v>201</v>
      </c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  <c r="AP2184" s="4"/>
      <c r="AQ2184" s="4"/>
      <c r="AR2184" s="4"/>
      <c r="AS2184" s="4"/>
      <c r="AT2184" s="4"/>
      <c r="AU2184" s="4"/>
      <c r="AV2184" s="4" t="s">
        <v>2384</v>
      </c>
      <c r="AW2184" s="4"/>
      <c r="AX2184" s="4"/>
      <c r="AY2184" s="4"/>
      <c r="AZ2184" s="4"/>
      <c r="BA2184" s="4"/>
      <c r="BB2184" s="4"/>
      <c r="BC2184" s="4"/>
      <c r="BD2184" s="4"/>
      <c r="BE2184" s="4"/>
      <c r="BF2184" s="4"/>
      <c r="BG2184" s="4"/>
      <c r="BH2184" s="4"/>
      <c r="BI2184" s="4"/>
      <c r="BJ2184" s="4"/>
      <c r="BK2184" s="4"/>
      <c r="BL2184" s="4" t="b">
        <v>0</v>
      </c>
      <c r="BM2184" s="4"/>
      <c r="BN2184" s="4"/>
      <c r="BO2184" s="4"/>
      <c r="BP2184" s="4"/>
      <c r="BQ2184" s="4"/>
      <c r="BR2184" s="4"/>
      <c r="BS2184" s="4"/>
      <c r="BT2184" s="4"/>
      <c r="BU2184" s="4"/>
      <c r="BV2184" s="4"/>
      <c r="BW2184" s="4"/>
    </row>
    <row r="2185" spans="1:75" ht="15.01" customHeight="1">
      <c r="A2185" s="4" t="s">
        <v>209</v>
      </c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 t="s">
        <v>200</v>
      </c>
      <c r="Q2185" s="4"/>
      <c r="R2185" s="4"/>
      <c r="S2185" s="4"/>
      <c r="T2185" s="4"/>
      <c r="U2185" s="4"/>
      <c r="V2185" s="4"/>
      <c r="W2185" s="4"/>
      <c r="X2185" s="4" t="s">
        <v>201</v>
      </c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  <c r="AP2185" s="4"/>
      <c r="AQ2185" s="4"/>
      <c r="AR2185" s="4"/>
      <c r="AS2185" s="4"/>
      <c r="AT2185" s="4"/>
      <c r="AU2185" s="4"/>
      <c r="AV2185" s="4" t="s">
        <v>2385</v>
      </c>
      <c r="AW2185" s="4"/>
      <c r="AX2185" s="4"/>
      <c r="AY2185" s="4"/>
      <c r="AZ2185" s="4"/>
      <c r="BA2185" s="4"/>
      <c r="BB2185" s="4"/>
      <c r="BC2185" s="4"/>
      <c r="BD2185" s="4"/>
      <c r="BE2185" s="4"/>
      <c r="BF2185" s="4"/>
      <c r="BG2185" s="4"/>
      <c r="BH2185" s="4"/>
      <c r="BI2185" s="4"/>
      <c r="BJ2185" s="4"/>
      <c r="BK2185" s="4"/>
      <c r="BL2185" s="4" t="b">
        <v>0</v>
      </c>
      <c r="BM2185" s="4"/>
      <c r="BN2185" s="4"/>
      <c r="BO2185" s="4"/>
      <c r="BP2185" s="4"/>
      <c r="BQ2185" s="4"/>
      <c r="BR2185" s="4"/>
      <c r="BS2185" s="4"/>
      <c r="BT2185" s="4"/>
      <c r="BU2185" s="4"/>
      <c r="BV2185" s="4"/>
      <c r="BW2185" s="4"/>
    </row>
    <row r="2186" spans="1:75" ht="15.01" customHeight="1">
      <c r="A2186" s="4" t="s">
        <v>209</v>
      </c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 t="s">
        <v>200</v>
      </c>
      <c r="Q2186" s="4"/>
      <c r="R2186" s="4"/>
      <c r="S2186" s="4"/>
      <c r="T2186" s="4"/>
      <c r="U2186" s="4"/>
      <c r="V2186" s="4"/>
      <c r="W2186" s="4"/>
      <c r="X2186" s="4" t="s">
        <v>201</v>
      </c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  <c r="AP2186" s="4"/>
      <c r="AQ2186" s="4"/>
      <c r="AR2186" s="4"/>
      <c r="AS2186" s="4"/>
      <c r="AT2186" s="4"/>
      <c r="AU2186" s="4"/>
      <c r="AV2186" s="4" t="s">
        <v>2386</v>
      </c>
      <c r="AW2186" s="4"/>
      <c r="AX2186" s="4"/>
      <c r="AY2186" s="4"/>
      <c r="AZ2186" s="4"/>
      <c r="BA2186" s="4"/>
      <c r="BB2186" s="4"/>
      <c r="BC2186" s="4"/>
      <c r="BD2186" s="4"/>
      <c r="BE2186" s="4"/>
      <c r="BF2186" s="4"/>
      <c r="BG2186" s="4"/>
      <c r="BH2186" s="4"/>
      <c r="BI2186" s="4"/>
      <c r="BJ2186" s="4"/>
      <c r="BK2186" s="4"/>
      <c r="BL2186" s="4" t="b">
        <v>0</v>
      </c>
      <c r="BM2186" s="4"/>
      <c r="BN2186" s="4"/>
      <c r="BO2186" s="4"/>
      <c r="BP2186" s="4"/>
      <c r="BQ2186" s="4"/>
      <c r="BR2186" s="4"/>
      <c r="BS2186" s="4"/>
      <c r="BT2186" s="4"/>
      <c r="BU2186" s="4"/>
      <c r="BV2186" s="4"/>
      <c r="BW2186" s="4"/>
    </row>
    <row r="2187" spans="1:75" ht="15.01" customHeight="1">
      <c r="A2187" s="4" t="s">
        <v>209</v>
      </c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 t="s">
        <v>200</v>
      </c>
      <c r="Q2187" s="4"/>
      <c r="R2187" s="4"/>
      <c r="S2187" s="4"/>
      <c r="T2187" s="4"/>
      <c r="U2187" s="4"/>
      <c r="V2187" s="4"/>
      <c r="W2187" s="4"/>
      <c r="X2187" s="4" t="s">
        <v>201</v>
      </c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4"/>
      <c r="AU2187" s="4"/>
      <c r="AV2187" s="4" t="s">
        <v>2387</v>
      </c>
      <c r="AW2187" s="4"/>
      <c r="AX2187" s="4"/>
      <c r="AY2187" s="4"/>
      <c r="AZ2187" s="4"/>
      <c r="BA2187" s="4"/>
      <c r="BB2187" s="4"/>
      <c r="BC2187" s="4"/>
      <c r="BD2187" s="4"/>
      <c r="BE2187" s="4"/>
      <c r="BF2187" s="4"/>
      <c r="BG2187" s="4"/>
      <c r="BH2187" s="4"/>
      <c r="BI2187" s="4"/>
      <c r="BJ2187" s="4"/>
      <c r="BK2187" s="4"/>
      <c r="BL2187" s="4" t="b">
        <v>0</v>
      </c>
      <c r="BM2187" s="4"/>
      <c r="BN2187" s="4"/>
      <c r="BO2187" s="4"/>
      <c r="BP2187" s="4"/>
      <c r="BQ2187" s="4"/>
      <c r="BR2187" s="4"/>
      <c r="BS2187" s="4"/>
      <c r="BT2187" s="4"/>
      <c r="BU2187" s="4"/>
      <c r="BV2187" s="4"/>
      <c r="BW2187" s="4"/>
    </row>
    <row r="2188" spans="1:75" ht="15.01" customHeight="1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 t="s">
        <v>200</v>
      </c>
      <c r="Q2188" s="4"/>
      <c r="R2188" s="4">
        <v>28.9</v>
      </c>
      <c r="S2188" s="4">
        <v>2.3</v>
      </c>
      <c r="T2188" s="4"/>
      <c r="U2188" s="4"/>
      <c r="V2188" s="4"/>
      <c r="W2188" s="4"/>
      <c r="X2188" s="4" t="s">
        <v>201</v>
      </c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  <c r="AT2188" s="4"/>
      <c r="AU2188" s="4"/>
      <c r="AV2188" s="4" t="s">
        <v>2388</v>
      </c>
      <c r="AW2188" s="4"/>
      <c r="AX2188" s="4"/>
      <c r="AY2188" s="4"/>
      <c r="AZ2188" s="4"/>
      <c r="BA2188" s="4"/>
      <c r="BB2188" s="4"/>
      <c r="BC2188" s="4"/>
      <c r="BD2188" s="4"/>
      <c r="BE2188" s="4"/>
      <c r="BF2188" s="4"/>
      <c r="BG2188" s="4"/>
      <c r="BH2188" s="4"/>
      <c r="BI2188" s="4"/>
      <c r="BJ2188" s="4"/>
      <c r="BK2188" s="4"/>
      <c r="BL2188" s="4" t="b">
        <v>0</v>
      </c>
      <c r="BM2188" s="4"/>
      <c r="BN2188" s="4"/>
      <c r="BO2188" s="4"/>
      <c r="BP2188" s="4"/>
      <c r="BQ2188" s="4"/>
      <c r="BR2188" s="4"/>
      <c r="BS2188" s="4"/>
      <c r="BT2188" s="4"/>
      <c r="BU2188" s="4"/>
      <c r="BV2188" s="4"/>
      <c r="BW2188" s="4"/>
    </row>
    <row r="2189" spans="1:75" ht="15.01" customHeight="1">
      <c r="A2189" s="4" t="s">
        <v>209</v>
      </c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 t="s">
        <v>200</v>
      </c>
      <c r="Q2189" s="4"/>
      <c r="R2189" s="4"/>
      <c r="S2189" s="4"/>
      <c r="T2189" s="4"/>
      <c r="U2189" s="4"/>
      <c r="V2189" s="4"/>
      <c r="W2189" s="4"/>
      <c r="X2189" s="4" t="s">
        <v>201</v>
      </c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4"/>
      <c r="AU2189" s="4"/>
      <c r="AV2189" s="4" t="s">
        <v>2389</v>
      </c>
      <c r="AW2189" s="4"/>
      <c r="AX2189" s="4"/>
      <c r="AY2189" s="4"/>
      <c r="AZ2189" s="4"/>
      <c r="BA2189" s="4"/>
      <c r="BB2189" s="4"/>
      <c r="BC2189" s="4"/>
      <c r="BD2189" s="4"/>
      <c r="BE2189" s="4"/>
      <c r="BF2189" s="4"/>
      <c r="BG2189" s="4"/>
      <c r="BH2189" s="4"/>
      <c r="BI2189" s="4"/>
      <c r="BJ2189" s="4"/>
      <c r="BK2189" s="4"/>
      <c r="BL2189" s="4" t="b">
        <v>0</v>
      </c>
      <c r="BM2189" s="4"/>
      <c r="BN2189" s="4"/>
      <c r="BO2189" s="4"/>
      <c r="BP2189" s="4"/>
      <c r="BQ2189" s="4"/>
      <c r="BR2189" s="4"/>
      <c r="BS2189" s="4"/>
      <c r="BT2189" s="4"/>
      <c r="BU2189" s="4"/>
      <c r="BV2189" s="4"/>
      <c r="BW2189" s="4"/>
    </row>
    <row r="2190" spans="1:75" ht="15.01" customHeight="1">
      <c r="A2190" s="4" t="s">
        <v>209</v>
      </c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 t="s">
        <v>200</v>
      </c>
      <c r="Q2190" s="4"/>
      <c r="R2190" s="4"/>
      <c r="S2190" s="4"/>
      <c r="T2190" s="4"/>
      <c r="U2190" s="4"/>
      <c r="V2190" s="4"/>
      <c r="W2190" s="4"/>
      <c r="X2190" s="4" t="s">
        <v>201</v>
      </c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  <c r="AP2190" s="4"/>
      <c r="AQ2190" s="4"/>
      <c r="AR2190" s="4"/>
      <c r="AS2190" s="4"/>
      <c r="AT2190" s="4"/>
      <c r="AU2190" s="4"/>
      <c r="AV2190" s="4" t="s">
        <v>2390</v>
      </c>
      <c r="AW2190" s="4"/>
      <c r="AX2190" s="4"/>
      <c r="AY2190" s="4"/>
      <c r="AZ2190" s="4"/>
      <c r="BA2190" s="4"/>
      <c r="BB2190" s="4"/>
      <c r="BC2190" s="4"/>
      <c r="BD2190" s="4"/>
      <c r="BE2190" s="4"/>
      <c r="BF2190" s="4"/>
      <c r="BG2190" s="4"/>
      <c r="BH2190" s="4"/>
      <c r="BI2190" s="4"/>
      <c r="BJ2190" s="4"/>
      <c r="BK2190" s="4"/>
      <c r="BL2190" s="4" t="b">
        <v>0</v>
      </c>
      <c r="BM2190" s="4"/>
      <c r="BN2190" s="4"/>
      <c r="BO2190" s="4"/>
      <c r="BP2190" s="4"/>
      <c r="BQ2190" s="4"/>
      <c r="BR2190" s="4"/>
      <c r="BS2190" s="4"/>
      <c r="BT2190" s="4"/>
      <c r="BU2190" s="4"/>
      <c r="BV2190" s="4"/>
      <c r="BW2190" s="4"/>
    </row>
    <row r="2191" spans="1:75" ht="15.01" customHeight="1">
      <c r="A2191" s="4" t="s">
        <v>209</v>
      </c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 t="s">
        <v>200</v>
      </c>
      <c r="Q2191" s="4"/>
      <c r="R2191" s="4"/>
      <c r="S2191" s="4"/>
      <c r="T2191" s="4"/>
      <c r="U2191" s="4"/>
      <c r="V2191" s="4"/>
      <c r="W2191" s="4"/>
      <c r="X2191" s="4" t="s">
        <v>201</v>
      </c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  <c r="AP2191" s="4"/>
      <c r="AQ2191" s="4"/>
      <c r="AR2191" s="4"/>
      <c r="AS2191" s="4"/>
      <c r="AT2191" s="4"/>
      <c r="AU2191" s="4"/>
      <c r="AV2191" s="4" t="s">
        <v>2391</v>
      </c>
      <c r="AW2191" s="4"/>
      <c r="AX2191" s="4"/>
      <c r="AY2191" s="4"/>
      <c r="AZ2191" s="4"/>
      <c r="BA2191" s="4"/>
      <c r="BB2191" s="4"/>
      <c r="BC2191" s="4"/>
      <c r="BD2191" s="4"/>
      <c r="BE2191" s="4"/>
      <c r="BF2191" s="4"/>
      <c r="BG2191" s="4"/>
      <c r="BH2191" s="4"/>
      <c r="BI2191" s="4"/>
      <c r="BJ2191" s="4"/>
      <c r="BK2191" s="4"/>
      <c r="BL2191" s="4" t="b">
        <v>0</v>
      </c>
      <c r="BM2191" s="4"/>
      <c r="BN2191" s="4"/>
      <c r="BO2191" s="4"/>
      <c r="BP2191" s="4"/>
      <c r="BQ2191" s="4"/>
      <c r="BR2191" s="4"/>
      <c r="BS2191" s="4"/>
      <c r="BT2191" s="4"/>
      <c r="BU2191" s="4"/>
      <c r="BV2191" s="4"/>
      <c r="BW2191" s="4"/>
    </row>
    <row r="2192" spans="1:75" ht="15.01" customHeight="1">
      <c r="A2192" s="4" t="s">
        <v>209</v>
      </c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 t="s">
        <v>200</v>
      </c>
      <c r="Q2192" s="4"/>
      <c r="R2192" s="4"/>
      <c r="S2192" s="4"/>
      <c r="T2192" s="4"/>
      <c r="U2192" s="4"/>
      <c r="V2192" s="4"/>
      <c r="W2192" s="4"/>
      <c r="X2192" s="4" t="s">
        <v>201</v>
      </c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  <c r="AT2192" s="4"/>
      <c r="AU2192" s="4"/>
      <c r="AV2192" s="4" t="s">
        <v>2392</v>
      </c>
      <c r="AW2192" s="4"/>
      <c r="AX2192" s="4"/>
      <c r="AY2192" s="4"/>
      <c r="AZ2192" s="4"/>
      <c r="BA2192" s="4"/>
      <c r="BB2192" s="4"/>
      <c r="BC2192" s="4"/>
      <c r="BD2192" s="4"/>
      <c r="BE2192" s="4"/>
      <c r="BF2192" s="4"/>
      <c r="BG2192" s="4"/>
      <c r="BH2192" s="4"/>
      <c r="BI2192" s="4"/>
      <c r="BJ2192" s="4"/>
      <c r="BK2192" s="4"/>
      <c r="BL2192" s="4" t="b">
        <v>0</v>
      </c>
      <c r="BM2192" s="4"/>
      <c r="BN2192" s="4"/>
      <c r="BO2192" s="4"/>
      <c r="BP2192" s="4"/>
      <c r="BQ2192" s="4"/>
      <c r="BR2192" s="4"/>
      <c r="BS2192" s="4"/>
      <c r="BT2192" s="4"/>
      <c r="BU2192" s="4"/>
      <c r="BV2192" s="4"/>
      <c r="BW2192" s="4"/>
    </row>
    <row r="2193" spans="1:75" ht="15.01" customHeight="1">
      <c r="A2193" s="4" t="s">
        <v>209</v>
      </c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 t="s">
        <v>200</v>
      </c>
      <c r="Q2193" s="4"/>
      <c r="R2193" s="4"/>
      <c r="S2193" s="4"/>
      <c r="T2193" s="4"/>
      <c r="U2193" s="4"/>
      <c r="V2193" s="4"/>
      <c r="W2193" s="4"/>
      <c r="X2193" s="4" t="s">
        <v>201</v>
      </c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4"/>
      <c r="AU2193" s="4"/>
      <c r="AV2193" s="4" t="s">
        <v>2393</v>
      </c>
      <c r="AW2193" s="4"/>
      <c r="AX2193" s="4"/>
      <c r="AY2193" s="4"/>
      <c r="AZ2193" s="4"/>
      <c r="BA2193" s="4"/>
      <c r="BB2193" s="4"/>
      <c r="BC2193" s="4"/>
      <c r="BD2193" s="4"/>
      <c r="BE2193" s="4"/>
      <c r="BF2193" s="4"/>
      <c r="BG2193" s="4"/>
      <c r="BH2193" s="4"/>
      <c r="BI2193" s="4"/>
      <c r="BJ2193" s="4"/>
      <c r="BK2193" s="4"/>
      <c r="BL2193" s="4" t="b">
        <v>0</v>
      </c>
      <c r="BM2193" s="4"/>
      <c r="BN2193" s="4"/>
      <c r="BO2193" s="4"/>
      <c r="BP2193" s="4"/>
      <c r="BQ2193" s="4"/>
      <c r="BR2193" s="4"/>
      <c r="BS2193" s="4"/>
      <c r="BT2193" s="4"/>
      <c r="BU2193" s="4"/>
      <c r="BV2193" s="4"/>
      <c r="BW2193" s="4"/>
    </row>
    <row r="2194" spans="1:75" ht="15.01" customHeight="1">
      <c r="A2194" s="4" t="s">
        <v>209</v>
      </c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 t="s">
        <v>200</v>
      </c>
      <c r="Q2194" s="4"/>
      <c r="R2194" s="4"/>
      <c r="S2194" s="4"/>
      <c r="T2194" s="4"/>
      <c r="U2194" s="4"/>
      <c r="V2194" s="4"/>
      <c r="W2194" s="4"/>
      <c r="X2194" s="4" t="s">
        <v>201</v>
      </c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4"/>
      <c r="AU2194" s="4"/>
      <c r="AV2194" s="4" t="s">
        <v>2394</v>
      </c>
      <c r="AW2194" s="4"/>
      <c r="AX2194" s="4"/>
      <c r="AY2194" s="4"/>
      <c r="AZ2194" s="4"/>
      <c r="BA2194" s="4"/>
      <c r="BB2194" s="4"/>
      <c r="BC2194" s="4"/>
      <c r="BD2194" s="4"/>
      <c r="BE2194" s="4"/>
      <c r="BF2194" s="4"/>
      <c r="BG2194" s="4"/>
      <c r="BH2194" s="4"/>
      <c r="BI2194" s="4"/>
      <c r="BJ2194" s="4"/>
      <c r="BK2194" s="4"/>
      <c r="BL2194" s="4" t="b">
        <v>0</v>
      </c>
      <c r="BM2194" s="4"/>
      <c r="BN2194" s="4"/>
      <c r="BO2194" s="4"/>
      <c r="BP2194" s="4"/>
      <c r="BQ2194" s="4"/>
      <c r="BR2194" s="4"/>
      <c r="BS2194" s="4"/>
      <c r="BT2194" s="4"/>
      <c r="BU2194" s="4"/>
      <c r="BV2194" s="4"/>
      <c r="BW2194" s="4"/>
    </row>
    <row r="2195" spans="1:75" ht="15.01" customHeight="1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 t="s">
        <v>200</v>
      </c>
      <c r="Q2195" s="4"/>
      <c r="R2195" s="4">
        <v>-6.5</v>
      </c>
      <c r="S2195" s="4">
        <v>5.8</v>
      </c>
      <c r="T2195" s="4"/>
      <c r="U2195" s="4"/>
      <c r="V2195" s="4"/>
      <c r="W2195" s="4"/>
      <c r="X2195" s="4" t="s">
        <v>201</v>
      </c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  <c r="AT2195" s="4"/>
      <c r="AU2195" s="4"/>
      <c r="AV2195" s="4" t="s">
        <v>2395</v>
      </c>
      <c r="AW2195" s="4"/>
      <c r="AX2195" s="4"/>
      <c r="AY2195" s="4"/>
      <c r="AZ2195" s="4"/>
      <c r="BA2195" s="4"/>
      <c r="BB2195" s="4"/>
      <c r="BC2195" s="4"/>
      <c r="BD2195" s="4"/>
      <c r="BE2195" s="4"/>
      <c r="BF2195" s="4"/>
      <c r="BG2195" s="4"/>
      <c r="BH2195" s="4"/>
      <c r="BI2195" s="4"/>
      <c r="BJ2195" s="4"/>
      <c r="BK2195" s="4"/>
      <c r="BL2195" s="4" t="b">
        <v>0</v>
      </c>
      <c r="BM2195" s="4"/>
      <c r="BN2195" s="4"/>
      <c r="BO2195" s="4"/>
      <c r="BP2195" s="4"/>
      <c r="BQ2195" s="4"/>
      <c r="BR2195" s="4"/>
      <c r="BS2195" s="4"/>
      <c r="BT2195" s="4"/>
      <c r="BU2195" s="4"/>
      <c r="BV2195" s="4"/>
      <c r="BW2195" s="4"/>
    </row>
    <row r="2196" spans="1:75" ht="15.01" customHeight="1">
      <c r="A2196" s="4"/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 t="s">
        <v>200</v>
      </c>
      <c r="Q2196" s="4"/>
      <c r="R2196" s="4">
        <v>-19.5</v>
      </c>
      <c r="S2196" s="4">
        <v>34.6</v>
      </c>
      <c r="T2196" s="4"/>
      <c r="U2196" s="4"/>
      <c r="V2196" s="4"/>
      <c r="W2196" s="4"/>
      <c r="X2196" s="4" t="s">
        <v>201</v>
      </c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  <c r="AP2196" s="4"/>
      <c r="AQ2196" s="4"/>
      <c r="AR2196" s="4"/>
      <c r="AS2196" s="4"/>
      <c r="AT2196" s="4"/>
      <c r="AU2196" s="4"/>
      <c r="AV2196" s="4" t="s">
        <v>2396</v>
      </c>
      <c r="AW2196" s="4"/>
      <c r="AX2196" s="4"/>
      <c r="AY2196" s="4"/>
      <c r="AZ2196" s="4"/>
      <c r="BA2196" s="4"/>
      <c r="BB2196" s="4"/>
      <c r="BC2196" s="4"/>
      <c r="BD2196" s="4"/>
      <c r="BE2196" s="4"/>
      <c r="BF2196" s="4"/>
      <c r="BG2196" s="4"/>
      <c r="BH2196" s="4"/>
      <c r="BI2196" s="4"/>
      <c r="BJ2196" s="4"/>
      <c r="BK2196" s="4"/>
      <c r="BL2196" s="4" t="b">
        <v>0</v>
      </c>
      <c r="BM2196" s="4"/>
      <c r="BN2196" s="4"/>
      <c r="BO2196" s="4"/>
      <c r="BP2196" s="4"/>
      <c r="BQ2196" s="4"/>
      <c r="BR2196" s="4"/>
      <c r="BS2196" s="4"/>
      <c r="BT2196" s="4"/>
      <c r="BU2196" s="4"/>
      <c r="BV2196" s="4"/>
      <c r="BW2196" s="4"/>
    </row>
    <row r="2197" spans="1:75" ht="15.01" customHeight="1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 t="s">
        <v>200</v>
      </c>
      <c r="Q2197" s="4"/>
      <c r="R2197" s="4">
        <v>26.2</v>
      </c>
      <c r="S2197" s="4">
        <v>3.4</v>
      </c>
      <c r="T2197" s="4"/>
      <c r="U2197" s="4"/>
      <c r="V2197" s="4"/>
      <c r="W2197" s="4"/>
      <c r="X2197" s="4" t="s">
        <v>201</v>
      </c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  <c r="AT2197" s="4"/>
      <c r="AU2197" s="4"/>
      <c r="AV2197" s="4" t="s">
        <v>2397</v>
      </c>
      <c r="AW2197" s="4"/>
      <c r="AX2197" s="4"/>
      <c r="AY2197" s="4"/>
      <c r="AZ2197" s="4"/>
      <c r="BA2197" s="4"/>
      <c r="BB2197" s="4"/>
      <c r="BC2197" s="4"/>
      <c r="BD2197" s="4"/>
      <c r="BE2197" s="4"/>
      <c r="BF2197" s="4"/>
      <c r="BG2197" s="4"/>
      <c r="BH2197" s="4"/>
      <c r="BI2197" s="4"/>
      <c r="BJ2197" s="4"/>
      <c r="BK2197" s="4"/>
      <c r="BL2197" s="4" t="b">
        <v>0</v>
      </c>
      <c r="BM2197" s="4"/>
      <c r="BN2197" s="4"/>
      <c r="BO2197" s="4"/>
      <c r="BP2197" s="4"/>
      <c r="BQ2197" s="4"/>
      <c r="BR2197" s="4"/>
      <c r="BS2197" s="4"/>
      <c r="BT2197" s="4"/>
      <c r="BU2197" s="4"/>
      <c r="BV2197" s="4"/>
      <c r="BW2197" s="4"/>
    </row>
    <row r="2198" spans="1:75" ht="15.01" customHeight="1">
      <c r="A2198" s="4"/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 t="s">
        <v>200</v>
      </c>
      <c r="Q2198" s="4"/>
      <c r="R2198" s="4">
        <v>20.6</v>
      </c>
      <c r="S2198" s="4">
        <v>37.7</v>
      </c>
      <c r="T2198" s="4"/>
      <c r="U2198" s="4"/>
      <c r="V2198" s="4"/>
      <c r="W2198" s="4"/>
      <c r="X2198" s="4" t="s">
        <v>201</v>
      </c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  <c r="AT2198" s="4"/>
      <c r="AU2198" s="4"/>
      <c r="AV2198" s="4" t="s">
        <v>2398</v>
      </c>
      <c r="AW2198" s="4"/>
      <c r="AX2198" s="4"/>
      <c r="AY2198" s="4"/>
      <c r="AZ2198" s="4"/>
      <c r="BA2198" s="4"/>
      <c r="BB2198" s="4"/>
      <c r="BC2198" s="4"/>
      <c r="BD2198" s="4"/>
      <c r="BE2198" s="4"/>
      <c r="BF2198" s="4"/>
      <c r="BG2198" s="4"/>
      <c r="BH2198" s="4"/>
      <c r="BI2198" s="4"/>
      <c r="BJ2198" s="4"/>
      <c r="BK2198" s="4"/>
      <c r="BL2198" s="4" t="b">
        <v>0</v>
      </c>
      <c r="BM2198" s="4"/>
      <c r="BN2198" s="4"/>
      <c r="BO2198" s="4"/>
      <c r="BP2198" s="4"/>
      <c r="BQ2198" s="4"/>
      <c r="BR2198" s="4"/>
      <c r="BS2198" s="4"/>
      <c r="BT2198" s="4"/>
      <c r="BU2198" s="4"/>
      <c r="BV2198" s="4"/>
      <c r="BW2198" s="4"/>
    </row>
    <row r="2199" spans="1:75" ht="15.01" customHeight="1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 t="s">
        <v>200</v>
      </c>
      <c r="Q2199" s="4"/>
      <c r="R2199" s="4">
        <v>7.3</v>
      </c>
      <c r="S2199" s="4">
        <v>36.7</v>
      </c>
      <c r="T2199" s="4"/>
      <c r="U2199" s="4"/>
      <c r="V2199" s="4"/>
      <c r="W2199" s="4"/>
      <c r="X2199" s="4" t="s">
        <v>201</v>
      </c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  <c r="AP2199" s="4"/>
      <c r="AQ2199" s="4"/>
      <c r="AR2199" s="4"/>
      <c r="AS2199" s="4"/>
      <c r="AT2199" s="4"/>
      <c r="AU2199" s="4"/>
      <c r="AV2199" s="4" t="s">
        <v>2399</v>
      </c>
      <c r="AW2199" s="4"/>
      <c r="AX2199" s="4"/>
      <c r="AY2199" s="4"/>
      <c r="AZ2199" s="4"/>
      <c r="BA2199" s="4"/>
      <c r="BB2199" s="4"/>
      <c r="BC2199" s="4"/>
      <c r="BD2199" s="4"/>
      <c r="BE2199" s="4"/>
      <c r="BF2199" s="4"/>
      <c r="BG2199" s="4"/>
      <c r="BH2199" s="4"/>
      <c r="BI2199" s="4"/>
      <c r="BJ2199" s="4"/>
      <c r="BK2199" s="4"/>
      <c r="BL2199" s="4" t="b">
        <v>0</v>
      </c>
      <c r="BM2199" s="4"/>
      <c r="BN2199" s="4"/>
      <c r="BO2199" s="4"/>
      <c r="BP2199" s="4"/>
      <c r="BQ2199" s="4"/>
      <c r="BR2199" s="4"/>
      <c r="BS2199" s="4"/>
      <c r="BT2199" s="4"/>
      <c r="BU2199" s="4"/>
      <c r="BV2199" s="4"/>
      <c r="BW2199" s="4"/>
    </row>
    <row r="2200" spans="1:75" ht="15.01" customHeight="1">
      <c r="A2200" s="4"/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 t="s">
        <v>200</v>
      </c>
      <c r="Q2200" s="4"/>
      <c r="R2200" s="4">
        <v>-31.1</v>
      </c>
      <c r="S2200" s="4">
        <v>38.2</v>
      </c>
      <c r="T2200" s="4"/>
      <c r="U2200" s="4"/>
      <c r="V2200" s="4"/>
      <c r="W2200" s="4"/>
      <c r="X2200" s="4" t="s">
        <v>201</v>
      </c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4"/>
      <c r="AU2200" s="4"/>
      <c r="AV2200" s="4" t="s">
        <v>2400</v>
      </c>
      <c r="AW2200" s="4"/>
      <c r="AX2200" s="4"/>
      <c r="AY2200" s="4"/>
      <c r="AZ2200" s="4"/>
      <c r="BA2200" s="4"/>
      <c r="BB2200" s="4"/>
      <c r="BC2200" s="4"/>
      <c r="BD2200" s="4"/>
      <c r="BE2200" s="4"/>
      <c r="BF2200" s="4"/>
      <c r="BG2200" s="4"/>
      <c r="BH2200" s="4"/>
      <c r="BI2200" s="4"/>
      <c r="BJ2200" s="4"/>
      <c r="BK2200" s="4"/>
      <c r="BL2200" s="4" t="b">
        <v>0</v>
      </c>
      <c r="BM2200" s="4"/>
      <c r="BN2200" s="4"/>
      <c r="BO2200" s="4"/>
      <c r="BP2200" s="4"/>
      <c r="BQ2200" s="4"/>
      <c r="BR2200" s="4"/>
      <c r="BS2200" s="4"/>
      <c r="BT2200" s="4"/>
      <c r="BU2200" s="4"/>
      <c r="BV2200" s="4"/>
      <c r="BW2200" s="4"/>
    </row>
    <row r="2201" spans="1:75" ht="15.01" customHeight="1">
      <c r="A2201" s="4" t="s">
        <v>209</v>
      </c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 t="s">
        <v>200</v>
      </c>
      <c r="Q2201" s="4"/>
      <c r="R2201" s="4"/>
      <c r="S2201" s="4"/>
      <c r="T2201" s="4"/>
      <c r="U2201" s="4"/>
      <c r="V2201" s="4"/>
      <c r="W2201" s="4"/>
      <c r="X2201" s="4" t="s">
        <v>201</v>
      </c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  <c r="AP2201" s="4"/>
      <c r="AQ2201" s="4"/>
      <c r="AR2201" s="4"/>
      <c r="AS2201" s="4"/>
      <c r="AT2201" s="4"/>
      <c r="AU2201" s="4"/>
      <c r="AV2201" s="4" t="s">
        <v>2401</v>
      </c>
      <c r="AW2201" s="4"/>
      <c r="AX2201" s="4"/>
      <c r="AY2201" s="4"/>
      <c r="AZ2201" s="4"/>
      <c r="BA2201" s="4"/>
      <c r="BB2201" s="4"/>
      <c r="BC2201" s="4"/>
      <c r="BD2201" s="4"/>
      <c r="BE2201" s="4"/>
      <c r="BF2201" s="4"/>
      <c r="BG2201" s="4"/>
      <c r="BH2201" s="4"/>
      <c r="BI2201" s="4"/>
      <c r="BJ2201" s="4"/>
      <c r="BK2201" s="4"/>
      <c r="BL2201" s="4" t="b">
        <v>0</v>
      </c>
      <c r="BM2201" s="4"/>
      <c r="BN2201" s="4"/>
      <c r="BO2201" s="4"/>
      <c r="BP2201" s="4"/>
      <c r="BQ2201" s="4"/>
      <c r="BR2201" s="4"/>
      <c r="BS2201" s="4"/>
      <c r="BT2201" s="4"/>
      <c r="BU2201" s="4"/>
      <c r="BV2201" s="4"/>
      <c r="BW2201" s="4"/>
    </row>
    <row r="2202" spans="1:75" ht="15.01" customHeight="1">
      <c r="A2202" s="4" t="s">
        <v>209</v>
      </c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 t="s">
        <v>200</v>
      </c>
      <c r="Q2202" s="4"/>
      <c r="R2202" s="4"/>
      <c r="S2202" s="4"/>
      <c r="T2202" s="4"/>
      <c r="U2202" s="4"/>
      <c r="V2202" s="4"/>
      <c r="W2202" s="4"/>
      <c r="X2202" s="4" t="s">
        <v>201</v>
      </c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  <c r="AP2202" s="4"/>
      <c r="AQ2202" s="4"/>
      <c r="AR2202" s="4"/>
      <c r="AS2202" s="4"/>
      <c r="AT2202" s="4"/>
      <c r="AU2202" s="4"/>
      <c r="AV2202" s="4" t="s">
        <v>2402</v>
      </c>
      <c r="AW2202" s="4"/>
      <c r="AX2202" s="4"/>
      <c r="AY2202" s="4"/>
      <c r="AZ2202" s="4"/>
      <c r="BA2202" s="4"/>
      <c r="BB2202" s="4"/>
      <c r="BC2202" s="4"/>
      <c r="BD2202" s="4"/>
      <c r="BE2202" s="4"/>
      <c r="BF2202" s="4"/>
      <c r="BG2202" s="4"/>
      <c r="BH2202" s="4"/>
      <c r="BI2202" s="4"/>
      <c r="BJ2202" s="4"/>
      <c r="BK2202" s="4"/>
      <c r="BL2202" s="4" t="b">
        <v>0</v>
      </c>
      <c r="BM2202" s="4"/>
      <c r="BN2202" s="4"/>
      <c r="BO2202" s="4"/>
      <c r="BP2202" s="4"/>
      <c r="BQ2202" s="4"/>
      <c r="BR2202" s="4"/>
      <c r="BS2202" s="4"/>
      <c r="BT2202" s="4"/>
      <c r="BU2202" s="4"/>
      <c r="BV2202" s="4"/>
      <c r="BW2202" s="4"/>
    </row>
    <row r="2203" spans="1:75" ht="15.01" customHeight="1">
      <c r="A2203" s="4" t="s">
        <v>209</v>
      </c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 t="s">
        <v>200</v>
      </c>
      <c r="Q2203" s="4"/>
      <c r="R2203" s="4"/>
      <c r="S2203" s="4"/>
      <c r="T2203" s="4"/>
      <c r="U2203" s="4"/>
      <c r="V2203" s="4"/>
      <c r="W2203" s="4"/>
      <c r="X2203" s="4" t="s">
        <v>201</v>
      </c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  <c r="AP2203" s="4"/>
      <c r="AQ2203" s="4"/>
      <c r="AR2203" s="4"/>
      <c r="AS2203" s="4"/>
      <c r="AT2203" s="4"/>
      <c r="AU2203" s="4"/>
      <c r="AV2203" s="4" t="s">
        <v>2403</v>
      </c>
      <c r="AW2203" s="4"/>
      <c r="AX2203" s="4"/>
      <c r="AY2203" s="4"/>
      <c r="AZ2203" s="4"/>
      <c r="BA2203" s="4"/>
      <c r="BB2203" s="4"/>
      <c r="BC2203" s="4"/>
      <c r="BD2203" s="4"/>
      <c r="BE2203" s="4"/>
      <c r="BF2203" s="4"/>
      <c r="BG2203" s="4"/>
      <c r="BH2203" s="4"/>
      <c r="BI2203" s="4"/>
      <c r="BJ2203" s="4"/>
      <c r="BK2203" s="4"/>
      <c r="BL2203" s="4" t="b">
        <v>0</v>
      </c>
      <c r="BM2203" s="4"/>
      <c r="BN2203" s="4"/>
      <c r="BO2203" s="4"/>
      <c r="BP2203" s="4"/>
      <c r="BQ2203" s="4"/>
      <c r="BR2203" s="4"/>
      <c r="BS2203" s="4"/>
      <c r="BT2203" s="4"/>
      <c r="BU2203" s="4"/>
      <c r="BV2203" s="4"/>
      <c r="BW2203" s="4"/>
    </row>
    <row r="2204" spans="1:75" ht="15.01" customHeight="1">
      <c r="A2204" s="4"/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 t="s">
        <v>200</v>
      </c>
      <c r="Q2204" s="4"/>
      <c r="R2204" s="4">
        <v>-14.2</v>
      </c>
      <c r="S2204" s="4">
        <v>4.8</v>
      </c>
      <c r="T2204" s="4"/>
      <c r="U2204" s="4"/>
      <c r="V2204" s="4"/>
      <c r="W2204" s="4"/>
      <c r="X2204" s="4" t="s">
        <v>201</v>
      </c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  <c r="AP2204" s="4"/>
      <c r="AQ2204" s="4"/>
      <c r="AR2204" s="4"/>
      <c r="AS2204" s="4"/>
      <c r="AT2204" s="4"/>
      <c r="AU2204" s="4"/>
      <c r="AV2204" s="4" t="s">
        <v>2404</v>
      </c>
      <c r="AW2204" s="4"/>
      <c r="AX2204" s="4"/>
      <c r="AY2204" s="4"/>
      <c r="AZ2204" s="4"/>
      <c r="BA2204" s="4"/>
      <c r="BB2204" s="4"/>
      <c r="BC2204" s="4"/>
      <c r="BD2204" s="4"/>
      <c r="BE2204" s="4"/>
      <c r="BF2204" s="4"/>
      <c r="BG2204" s="4"/>
      <c r="BH2204" s="4"/>
      <c r="BI2204" s="4"/>
      <c r="BJ2204" s="4"/>
      <c r="BK2204" s="4"/>
      <c r="BL2204" s="4" t="b">
        <v>0</v>
      </c>
      <c r="BM2204" s="4"/>
      <c r="BN2204" s="4"/>
      <c r="BO2204" s="4"/>
      <c r="BP2204" s="4"/>
      <c r="BQ2204" s="4"/>
      <c r="BR2204" s="4"/>
      <c r="BS2204" s="4"/>
      <c r="BT2204" s="4"/>
      <c r="BU2204" s="4"/>
      <c r="BV2204" s="4"/>
      <c r="BW2204" s="4"/>
    </row>
    <row r="2205" spans="1:75" ht="15.01" customHeight="1">
      <c r="A2205" s="4" t="s">
        <v>209</v>
      </c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 t="s">
        <v>200</v>
      </c>
      <c r="Q2205" s="4"/>
      <c r="R2205" s="4"/>
      <c r="S2205" s="4"/>
      <c r="T2205" s="4"/>
      <c r="U2205" s="4"/>
      <c r="V2205" s="4"/>
      <c r="W2205" s="4"/>
      <c r="X2205" s="4" t="s">
        <v>201</v>
      </c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  <c r="AP2205" s="4"/>
      <c r="AQ2205" s="4"/>
      <c r="AR2205" s="4"/>
      <c r="AS2205" s="4"/>
      <c r="AT2205" s="4"/>
      <c r="AU2205" s="4"/>
      <c r="AV2205" s="4" t="s">
        <v>2405</v>
      </c>
      <c r="AW2205" s="4"/>
      <c r="AX2205" s="4"/>
      <c r="AY2205" s="4"/>
      <c r="AZ2205" s="4"/>
      <c r="BA2205" s="4"/>
      <c r="BB2205" s="4"/>
      <c r="BC2205" s="4"/>
      <c r="BD2205" s="4"/>
      <c r="BE2205" s="4"/>
      <c r="BF2205" s="4"/>
      <c r="BG2205" s="4"/>
      <c r="BH2205" s="4"/>
      <c r="BI2205" s="4"/>
      <c r="BJ2205" s="4"/>
      <c r="BK2205" s="4"/>
      <c r="BL2205" s="4" t="b">
        <v>0</v>
      </c>
      <c r="BM2205" s="4"/>
      <c r="BN2205" s="4"/>
      <c r="BO2205" s="4"/>
      <c r="BP2205" s="4"/>
      <c r="BQ2205" s="4"/>
      <c r="BR2205" s="4"/>
      <c r="BS2205" s="4"/>
      <c r="BT2205" s="4"/>
      <c r="BU2205" s="4"/>
      <c r="BV2205" s="4"/>
      <c r="BW2205" s="4"/>
    </row>
    <row r="2206" spans="1:75" ht="15.01" customHeight="1">
      <c r="A2206" s="4"/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 t="s">
        <v>200</v>
      </c>
      <c r="Q2206" s="4"/>
      <c r="R2206" s="4">
        <v>-442.3</v>
      </c>
      <c r="S2206" s="4">
        <v>14.3</v>
      </c>
      <c r="T2206" s="4"/>
      <c r="U2206" s="4"/>
      <c r="V2206" s="4"/>
      <c r="W2206" s="4"/>
      <c r="X2206" s="4" t="s">
        <v>201</v>
      </c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  <c r="AP2206" s="4"/>
      <c r="AQ2206" s="4"/>
      <c r="AR2206" s="4"/>
      <c r="AS2206" s="4"/>
      <c r="AT2206" s="4"/>
      <c r="AU2206" s="4"/>
      <c r="AV2206" s="4" t="s">
        <v>2406</v>
      </c>
      <c r="AW2206" s="4"/>
      <c r="AX2206" s="4"/>
      <c r="AY2206" s="4"/>
      <c r="AZ2206" s="4"/>
      <c r="BA2206" s="4"/>
      <c r="BB2206" s="4"/>
      <c r="BC2206" s="4"/>
      <c r="BD2206" s="4"/>
      <c r="BE2206" s="4"/>
      <c r="BF2206" s="4"/>
      <c r="BG2206" s="4"/>
      <c r="BH2206" s="4"/>
      <c r="BI2206" s="4"/>
      <c r="BJ2206" s="4"/>
      <c r="BK2206" s="4"/>
      <c r="BL2206" s="4" t="b">
        <v>0</v>
      </c>
      <c r="BM2206" s="4"/>
      <c r="BN2206" s="4"/>
      <c r="BO2206" s="4"/>
      <c r="BP2206" s="4"/>
      <c r="BQ2206" s="4"/>
      <c r="BR2206" s="4"/>
      <c r="BS2206" s="4"/>
      <c r="BT2206" s="4"/>
      <c r="BU2206" s="4"/>
      <c r="BV2206" s="4"/>
      <c r="BW2206" s="4"/>
    </row>
    <row r="2207" spans="1:75" ht="15.01" customHeight="1">
      <c r="A2207" s="4" t="s">
        <v>209</v>
      </c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 t="s">
        <v>200</v>
      </c>
      <c r="Q2207" s="4"/>
      <c r="R2207" s="4"/>
      <c r="S2207" s="4"/>
      <c r="T2207" s="4"/>
      <c r="U2207" s="4"/>
      <c r="V2207" s="4"/>
      <c r="W2207" s="4"/>
      <c r="X2207" s="4" t="s">
        <v>201</v>
      </c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/>
      <c r="AS2207" s="4"/>
      <c r="AT2207" s="4"/>
      <c r="AU2207" s="4"/>
      <c r="AV2207" s="4" t="s">
        <v>2407</v>
      </c>
      <c r="AW2207" s="4"/>
      <c r="AX2207" s="4"/>
      <c r="AY2207" s="4"/>
      <c r="AZ2207" s="4"/>
      <c r="BA2207" s="4"/>
      <c r="BB2207" s="4"/>
      <c r="BC2207" s="4"/>
      <c r="BD2207" s="4"/>
      <c r="BE2207" s="4"/>
      <c r="BF2207" s="4"/>
      <c r="BG2207" s="4"/>
      <c r="BH2207" s="4"/>
      <c r="BI2207" s="4"/>
      <c r="BJ2207" s="4"/>
      <c r="BK2207" s="4"/>
      <c r="BL2207" s="4" t="b">
        <v>0</v>
      </c>
      <c r="BM2207" s="4"/>
      <c r="BN2207" s="4"/>
      <c r="BO2207" s="4"/>
      <c r="BP2207" s="4"/>
      <c r="BQ2207" s="4"/>
      <c r="BR2207" s="4"/>
      <c r="BS2207" s="4"/>
      <c r="BT2207" s="4"/>
      <c r="BU2207" s="4"/>
      <c r="BV2207" s="4"/>
      <c r="BW2207" s="4"/>
    </row>
    <row r="2208" spans="1:75" ht="15.01" customHeight="1">
      <c r="A2208" s="4" t="s">
        <v>209</v>
      </c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 t="s">
        <v>200</v>
      </c>
      <c r="Q2208" s="4"/>
      <c r="R2208" s="4"/>
      <c r="S2208" s="4"/>
      <c r="T2208" s="4"/>
      <c r="U2208" s="4"/>
      <c r="V2208" s="4"/>
      <c r="W2208" s="4"/>
      <c r="X2208" s="4" t="s">
        <v>201</v>
      </c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4"/>
      <c r="AU2208" s="4"/>
      <c r="AV2208" s="4" t="s">
        <v>2408</v>
      </c>
      <c r="AW2208" s="4"/>
      <c r="AX2208" s="4"/>
      <c r="AY2208" s="4"/>
      <c r="AZ2208" s="4"/>
      <c r="BA2208" s="4"/>
      <c r="BB2208" s="4"/>
      <c r="BC2208" s="4"/>
      <c r="BD2208" s="4"/>
      <c r="BE2208" s="4"/>
      <c r="BF2208" s="4"/>
      <c r="BG2208" s="4"/>
      <c r="BH2208" s="4"/>
      <c r="BI2208" s="4"/>
      <c r="BJ2208" s="4"/>
      <c r="BK2208" s="4"/>
      <c r="BL2208" s="4" t="b">
        <v>0</v>
      </c>
      <c r="BM2208" s="4"/>
      <c r="BN2208" s="4"/>
      <c r="BO2208" s="4"/>
      <c r="BP2208" s="4"/>
      <c r="BQ2208" s="4"/>
      <c r="BR2208" s="4"/>
      <c r="BS2208" s="4"/>
      <c r="BT2208" s="4"/>
      <c r="BU2208" s="4"/>
      <c r="BV2208" s="4"/>
      <c r="BW2208" s="4"/>
    </row>
    <row r="2209" spans="1:75" ht="15.01" customHeight="1">
      <c r="A2209" s="4" t="s">
        <v>209</v>
      </c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 t="s">
        <v>200</v>
      </c>
      <c r="Q2209" s="4"/>
      <c r="R2209" s="4"/>
      <c r="S2209" s="4"/>
      <c r="T2209" s="4"/>
      <c r="U2209" s="4"/>
      <c r="V2209" s="4"/>
      <c r="W2209" s="4"/>
      <c r="X2209" s="4" t="s">
        <v>201</v>
      </c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4"/>
      <c r="AQ2209" s="4"/>
      <c r="AR2209" s="4"/>
      <c r="AS2209" s="4"/>
      <c r="AT2209" s="4"/>
      <c r="AU2209" s="4"/>
      <c r="AV2209" s="4" t="s">
        <v>2409</v>
      </c>
      <c r="AW2209" s="4"/>
      <c r="AX2209" s="4"/>
      <c r="AY2209" s="4"/>
      <c r="AZ2209" s="4"/>
      <c r="BA2209" s="4"/>
      <c r="BB2209" s="4"/>
      <c r="BC2209" s="4"/>
      <c r="BD2209" s="4"/>
      <c r="BE2209" s="4"/>
      <c r="BF2209" s="4"/>
      <c r="BG2209" s="4"/>
      <c r="BH2209" s="4"/>
      <c r="BI2209" s="4"/>
      <c r="BJ2209" s="4"/>
      <c r="BK2209" s="4"/>
      <c r="BL2209" s="4" t="b">
        <v>0</v>
      </c>
      <c r="BM2209" s="4"/>
      <c r="BN2209" s="4"/>
      <c r="BO2209" s="4"/>
      <c r="BP2209" s="4"/>
      <c r="BQ2209" s="4"/>
      <c r="BR2209" s="4"/>
      <c r="BS2209" s="4"/>
      <c r="BT2209" s="4"/>
      <c r="BU2209" s="4"/>
      <c r="BV2209" s="4"/>
      <c r="BW2209" s="4"/>
    </row>
    <row r="2210" spans="1:75" ht="15.01" customHeight="1">
      <c r="A2210" s="4"/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 t="s">
        <v>200</v>
      </c>
      <c r="Q2210" s="4"/>
      <c r="R2210" s="4">
        <v>11.6</v>
      </c>
      <c r="S2210" s="4">
        <v>3.4</v>
      </c>
      <c r="T2210" s="4"/>
      <c r="U2210" s="4"/>
      <c r="V2210" s="4"/>
      <c r="W2210" s="4"/>
      <c r="X2210" s="4" t="s">
        <v>201</v>
      </c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4"/>
      <c r="AU2210" s="4"/>
      <c r="AV2210" s="4" t="s">
        <v>2410</v>
      </c>
      <c r="AW2210" s="4"/>
      <c r="AX2210" s="4"/>
      <c r="AY2210" s="4"/>
      <c r="AZ2210" s="4"/>
      <c r="BA2210" s="4"/>
      <c r="BB2210" s="4"/>
      <c r="BC2210" s="4"/>
      <c r="BD2210" s="4"/>
      <c r="BE2210" s="4"/>
      <c r="BF2210" s="4"/>
      <c r="BG2210" s="4"/>
      <c r="BH2210" s="4"/>
      <c r="BI2210" s="4"/>
      <c r="BJ2210" s="4"/>
      <c r="BK2210" s="4"/>
      <c r="BL2210" s="4" t="b">
        <v>0</v>
      </c>
      <c r="BM2210" s="4"/>
      <c r="BN2210" s="4"/>
      <c r="BO2210" s="4"/>
      <c r="BP2210" s="4"/>
      <c r="BQ2210" s="4"/>
      <c r="BR2210" s="4"/>
      <c r="BS2210" s="4"/>
      <c r="BT2210" s="4"/>
      <c r="BU2210" s="4"/>
      <c r="BV2210" s="4"/>
      <c r="BW2210" s="4"/>
    </row>
    <row r="2211" spans="1:75" ht="15.01" customHeight="1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 t="s">
        <v>200</v>
      </c>
      <c r="Q2211" s="4"/>
      <c r="R2211" s="4">
        <v>-66.8</v>
      </c>
      <c r="S2211" s="4">
        <v>9.300000000000001</v>
      </c>
      <c r="T2211" s="4"/>
      <c r="U2211" s="4"/>
      <c r="V2211" s="4"/>
      <c r="W2211" s="4"/>
      <c r="X2211" s="4" t="s">
        <v>201</v>
      </c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4"/>
      <c r="AU2211" s="4"/>
      <c r="AV2211" s="4" t="s">
        <v>2411</v>
      </c>
      <c r="AW2211" s="4"/>
      <c r="AX2211" s="4"/>
      <c r="AY2211" s="4"/>
      <c r="AZ2211" s="4"/>
      <c r="BA2211" s="4"/>
      <c r="BB2211" s="4"/>
      <c r="BC2211" s="4"/>
      <c r="BD2211" s="4"/>
      <c r="BE2211" s="4"/>
      <c r="BF2211" s="4"/>
      <c r="BG2211" s="4"/>
      <c r="BH2211" s="4"/>
      <c r="BI2211" s="4"/>
      <c r="BJ2211" s="4"/>
      <c r="BK2211" s="4"/>
      <c r="BL2211" s="4" t="b">
        <v>0</v>
      </c>
      <c r="BM2211" s="4"/>
      <c r="BN2211" s="4"/>
      <c r="BO2211" s="4"/>
      <c r="BP2211" s="4"/>
      <c r="BQ2211" s="4"/>
      <c r="BR2211" s="4"/>
      <c r="BS2211" s="4"/>
      <c r="BT2211" s="4"/>
      <c r="BU2211" s="4"/>
      <c r="BV2211" s="4"/>
      <c r="BW2211" s="4"/>
    </row>
    <row r="2212" spans="1:75" ht="15.01" customHeight="1">
      <c r="A2212" s="4"/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 t="s">
        <v>200</v>
      </c>
      <c r="Q2212" s="4"/>
      <c r="R2212" s="4">
        <v>42</v>
      </c>
      <c r="S2212" s="4">
        <v>23.7</v>
      </c>
      <c r="T2212" s="4"/>
      <c r="U2212" s="4"/>
      <c r="V2212" s="4"/>
      <c r="W2212" s="4"/>
      <c r="X2212" s="4" t="s">
        <v>201</v>
      </c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/>
      <c r="AS2212" s="4"/>
      <c r="AT2212" s="4"/>
      <c r="AU2212" s="4"/>
      <c r="AV2212" s="4" t="s">
        <v>2412</v>
      </c>
      <c r="AW2212" s="4"/>
      <c r="AX2212" s="4"/>
      <c r="AY2212" s="4"/>
      <c r="AZ2212" s="4"/>
      <c r="BA2212" s="4"/>
      <c r="BB2212" s="4"/>
      <c r="BC2212" s="4"/>
      <c r="BD2212" s="4"/>
      <c r="BE2212" s="4"/>
      <c r="BF2212" s="4"/>
      <c r="BG2212" s="4"/>
      <c r="BH2212" s="4"/>
      <c r="BI2212" s="4"/>
      <c r="BJ2212" s="4"/>
      <c r="BK2212" s="4"/>
      <c r="BL2212" s="4" t="b">
        <v>0</v>
      </c>
      <c r="BM2212" s="4"/>
      <c r="BN2212" s="4"/>
      <c r="BO2212" s="4"/>
      <c r="BP2212" s="4"/>
      <c r="BQ2212" s="4"/>
      <c r="BR2212" s="4"/>
      <c r="BS2212" s="4"/>
      <c r="BT2212" s="4"/>
      <c r="BU2212" s="4"/>
      <c r="BV2212" s="4"/>
      <c r="BW2212" s="4"/>
    </row>
    <row r="2213" spans="1:75" ht="15.01" customHeight="1">
      <c r="A2213" s="4" t="s">
        <v>209</v>
      </c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 t="s">
        <v>200</v>
      </c>
      <c r="Q2213" s="4"/>
      <c r="R2213" s="4"/>
      <c r="S2213" s="4"/>
      <c r="T2213" s="4"/>
      <c r="U2213" s="4"/>
      <c r="V2213" s="4"/>
      <c r="W2213" s="4"/>
      <c r="X2213" s="4" t="s">
        <v>201</v>
      </c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4"/>
      <c r="AU2213" s="4"/>
      <c r="AV2213" s="4" t="s">
        <v>2413</v>
      </c>
      <c r="AW2213" s="4"/>
      <c r="AX2213" s="4"/>
      <c r="AY2213" s="4"/>
      <c r="AZ2213" s="4"/>
      <c r="BA2213" s="4"/>
      <c r="BB2213" s="4"/>
      <c r="BC2213" s="4"/>
      <c r="BD2213" s="4"/>
      <c r="BE2213" s="4"/>
      <c r="BF2213" s="4"/>
      <c r="BG2213" s="4"/>
      <c r="BH2213" s="4"/>
      <c r="BI2213" s="4"/>
      <c r="BJ2213" s="4"/>
      <c r="BK2213" s="4"/>
      <c r="BL2213" s="4" t="b">
        <v>0</v>
      </c>
      <c r="BM2213" s="4"/>
      <c r="BN2213" s="4"/>
      <c r="BO2213" s="4"/>
      <c r="BP2213" s="4"/>
      <c r="BQ2213" s="4"/>
      <c r="BR2213" s="4"/>
      <c r="BS2213" s="4"/>
      <c r="BT2213" s="4"/>
      <c r="BU2213" s="4"/>
      <c r="BV2213" s="4"/>
      <c r="BW2213" s="4"/>
    </row>
    <row r="2214" spans="1:75" ht="15.01" customHeight="1">
      <c r="A2214" s="4" t="s">
        <v>209</v>
      </c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 t="s">
        <v>200</v>
      </c>
      <c r="Q2214" s="4"/>
      <c r="R2214" s="4"/>
      <c r="S2214" s="4"/>
      <c r="T2214" s="4"/>
      <c r="U2214" s="4"/>
      <c r="V2214" s="4"/>
      <c r="W2214" s="4"/>
      <c r="X2214" s="4" t="s">
        <v>201</v>
      </c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4"/>
      <c r="AU2214" s="4"/>
      <c r="AV2214" s="4" t="s">
        <v>2414</v>
      </c>
      <c r="AW2214" s="4"/>
      <c r="AX2214" s="4"/>
      <c r="AY2214" s="4"/>
      <c r="AZ2214" s="4"/>
      <c r="BA2214" s="4"/>
      <c r="BB2214" s="4"/>
      <c r="BC2214" s="4"/>
      <c r="BD2214" s="4"/>
      <c r="BE2214" s="4"/>
      <c r="BF2214" s="4"/>
      <c r="BG2214" s="4"/>
      <c r="BH2214" s="4"/>
      <c r="BI2214" s="4"/>
      <c r="BJ2214" s="4"/>
      <c r="BK2214" s="4"/>
      <c r="BL2214" s="4" t="b">
        <v>0</v>
      </c>
      <c r="BM2214" s="4"/>
      <c r="BN2214" s="4"/>
      <c r="BO2214" s="4"/>
      <c r="BP2214" s="4"/>
      <c r="BQ2214" s="4"/>
      <c r="BR2214" s="4"/>
      <c r="BS2214" s="4"/>
      <c r="BT2214" s="4"/>
      <c r="BU2214" s="4"/>
      <c r="BV2214" s="4"/>
      <c r="BW2214" s="4"/>
    </row>
    <row r="2215" spans="1:75" ht="15.01" customHeight="1">
      <c r="A2215" s="4" t="s">
        <v>209</v>
      </c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 t="s">
        <v>200</v>
      </c>
      <c r="Q2215" s="4"/>
      <c r="R2215" s="4"/>
      <c r="S2215" s="4"/>
      <c r="T2215" s="4"/>
      <c r="U2215" s="4"/>
      <c r="V2215" s="4"/>
      <c r="W2215" s="4"/>
      <c r="X2215" s="4" t="s">
        <v>201</v>
      </c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/>
      <c r="AT2215" s="4"/>
      <c r="AU2215" s="4"/>
      <c r="AV2215" s="4" t="s">
        <v>2415</v>
      </c>
      <c r="AW2215" s="4"/>
      <c r="AX2215" s="4"/>
      <c r="AY2215" s="4"/>
      <c r="AZ2215" s="4"/>
      <c r="BA2215" s="4"/>
      <c r="BB2215" s="4"/>
      <c r="BC2215" s="4"/>
      <c r="BD2215" s="4"/>
      <c r="BE2215" s="4"/>
      <c r="BF2215" s="4"/>
      <c r="BG2215" s="4"/>
      <c r="BH2215" s="4"/>
      <c r="BI2215" s="4"/>
      <c r="BJ2215" s="4"/>
      <c r="BK2215" s="4"/>
      <c r="BL2215" s="4" t="b">
        <v>0</v>
      </c>
      <c r="BM2215" s="4"/>
      <c r="BN2215" s="4"/>
      <c r="BO2215" s="4"/>
      <c r="BP2215" s="4"/>
      <c r="BQ2215" s="4"/>
      <c r="BR2215" s="4"/>
      <c r="BS2215" s="4"/>
      <c r="BT2215" s="4"/>
      <c r="BU2215" s="4"/>
      <c r="BV2215" s="4"/>
      <c r="BW2215" s="4"/>
    </row>
    <row r="2216" spans="1:75" ht="15.01" customHeight="1">
      <c r="A2216" s="4" t="s">
        <v>209</v>
      </c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 t="s">
        <v>200</v>
      </c>
      <c r="Q2216" s="4"/>
      <c r="R2216" s="4"/>
      <c r="S2216" s="4"/>
      <c r="T2216" s="4"/>
      <c r="U2216" s="4"/>
      <c r="V2216" s="4"/>
      <c r="W2216" s="4"/>
      <c r="X2216" s="4" t="s">
        <v>201</v>
      </c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4"/>
      <c r="AV2216" s="4" t="s">
        <v>2416</v>
      </c>
      <c r="AW2216" s="4"/>
      <c r="AX2216" s="4"/>
      <c r="AY2216" s="4"/>
      <c r="AZ2216" s="4"/>
      <c r="BA2216" s="4"/>
      <c r="BB2216" s="4"/>
      <c r="BC2216" s="4"/>
      <c r="BD2216" s="4"/>
      <c r="BE2216" s="4"/>
      <c r="BF2216" s="4"/>
      <c r="BG2216" s="4"/>
      <c r="BH2216" s="4"/>
      <c r="BI2216" s="4"/>
      <c r="BJ2216" s="4"/>
      <c r="BK2216" s="4"/>
      <c r="BL2216" s="4" t="b">
        <v>0</v>
      </c>
      <c r="BM2216" s="4"/>
      <c r="BN2216" s="4"/>
      <c r="BO2216" s="4"/>
      <c r="BP2216" s="4"/>
      <c r="BQ2216" s="4"/>
      <c r="BR2216" s="4"/>
      <c r="BS2216" s="4"/>
      <c r="BT2216" s="4"/>
      <c r="BU2216" s="4"/>
      <c r="BV2216" s="4"/>
      <c r="BW2216" s="4"/>
    </row>
    <row r="2217" spans="1:75" ht="15.01" customHeight="1">
      <c r="A2217" s="4" t="s">
        <v>209</v>
      </c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 t="s">
        <v>200</v>
      </c>
      <c r="Q2217" s="4"/>
      <c r="R2217" s="4"/>
      <c r="S2217" s="4"/>
      <c r="T2217" s="4"/>
      <c r="U2217" s="4"/>
      <c r="V2217" s="4"/>
      <c r="W2217" s="4"/>
      <c r="X2217" s="4" t="s">
        <v>201</v>
      </c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4"/>
      <c r="AV2217" s="4" t="s">
        <v>2417</v>
      </c>
      <c r="AW2217" s="4"/>
      <c r="AX2217" s="4"/>
      <c r="AY2217" s="4"/>
      <c r="AZ2217" s="4"/>
      <c r="BA2217" s="4"/>
      <c r="BB2217" s="4"/>
      <c r="BC2217" s="4"/>
      <c r="BD2217" s="4"/>
      <c r="BE2217" s="4"/>
      <c r="BF2217" s="4"/>
      <c r="BG2217" s="4"/>
      <c r="BH2217" s="4"/>
      <c r="BI2217" s="4"/>
      <c r="BJ2217" s="4"/>
      <c r="BK2217" s="4"/>
      <c r="BL2217" s="4" t="b">
        <v>0</v>
      </c>
      <c r="BM2217" s="4"/>
      <c r="BN2217" s="4"/>
      <c r="BO2217" s="4"/>
      <c r="BP2217" s="4"/>
      <c r="BQ2217" s="4"/>
      <c r="BR2217" s="4"/>
      <c r="BS2217" s="4"/>
      <c r="BT2217" s="4"/>
      <c r="BU2217" s="4"/>
      <c r="BV2217" s="4"/>
      <c r="BW2217" s="4"/>
    </row>
    <row r="2218" spans="1:75" ht="15.01" customHeight="1">
      <c r="A2218" s="4"/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 t="s">
        <v>200</v>
      </c>
      <c r="Q2218" s="4"/>
      <c r="R2218" s="4">
        <v>-0.6</v>
      </c>
      <c r="S2218" s="4">
        <v>5.4</v>
      </c>
      <c r="T2218" s="4"/>
      <c r="U2218" s="4"/>
      <c r="V2218" s="4"/>
      <c r="W2218" s="4"/>
      <c r="X2218" s="4" t="s">
        <v>201</v>
      </c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  <c r="AT2218" s="4"/>
      <c r="AU2218" s="4"/>
      <c r="AV2218" s="4" t="s">
        <v>2418</v>
      </c>
      <c r="AW2218" s="4"/>
      <c r="AX2218" s="4"/>
      <c r="AY2218" s="4"/>
      <c r="AZ2218" s="4"/>
      <c r="BA2218" s="4"/>
      <c r="BB2218" s="4"/>
      <c r="BC2218" s="4"/>
      <c r="BD2218" s="4"/>
      <c r="BE2218" s="4"/>
      <c r="BF2218" s="4"/>
      <c r="BG2218" s="4"/>
      <c r="BH2218" s="4"/>
      <c r="BI2218" s="4"/>
      <c r="BJ2218" s="4"/>
      <c r="BK2218" s="4"/>
      <c r="BL2218" s="4" t="b">
        <v>0</v>
      </c>
      <c r="BM2218" s="4"/>
      <c r="BN2218" s="4"/>
      <c r="BO2218" s="4"/>
      <c r="BP2218" s="4"/>
      <c r="BQ2218" s="4"/>
      <c r="BR2218" s="4"/>
      <c r="BS2218" s="4"/>
      <c r="BT2218" s="4"/>
      <c r="BU2218" s="4"/>
      <c r="BV2218" s="4"/>
      <c r="BW2218" s="4"/>
    </row>
    <row r="2219" spans="1:75" ht="15.01" customHeight="1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 t="s">
        <v>200</v>
      </c>
      <c r="Q2219" s="4"/>
      <c r="R2219" s="4">
        <v>-16</v>
      </c>
      <c r="S2219" s="4">
        <v>9.4</v>
      </c>
      <c r="T2219" s="4"/>
      <c r="U2219" s="4"/>
      <c r="V2219" s="4"/>
      <c r="W2219" s="4"/>
      <c r="X2219" s="4" t="s">
        <v>201</v>
      </c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 t="s">
        <v>2419</v>
      </c>
      <c r="AW2219" s="4"/>
      <c r="AX2219" s="4"/>
      <c r="AY2219" s="4"/>
      <c r="AZ2219" s="4"/>
      <c r="BA2219" s="4"/>
      <c r="BB2219" s="4"/>
      <c r="BC2219" s="4"/>
      <c r="BD2219" s="4"/>
      <c r="BE2219" s="4"/>
      <c r="BF2219" s="4"/>
      <c r="BG2219" s="4"/>
      <c r="BH2219" s="4"/>
      <c r="BI2219" s="4"/>
      <c r="BJ2219" s="4"/>
      <c r="BK2219" s="4"/>
      <c r="BL2219" s="4" t="b">
        <v>0</v>
      </c>
      <c r="BM2219" s="4"/>
      <c r="BN2219" s="4"/>
      <c r="BO2219" s="4"/>
      <c r="BP2219" s="4"/>
      <c r="BQ2219" s="4"/>
      <c r="BR2219" s="4"/>
      <c r="BS2219" s="4"/>
      <c r="BT2219" s="4"/>
      <c r="BU2219" s="4"/>
      <c r="BV2219" s="4"/>
      <c r="BW2219" s="4"/>
    </row>
    <row r="2220" spans="1:75" ht="15.01" customHeight="1">
      <c r="A2220" s="4"/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 t="s">
        <v>200</v>
      </c>
      <c r="Q2220" s="4"/>
      <c r="R2220" s="4">
        <v>52.4</v>
      </c>
      <c r="S2220" s="4">
        <v>9.9</v>
      </c>
      <c r="T2220" s="4"/>
      <c r="U2220" s="4"/>
      <c r="V2220" s="4"/>
      <c r="W2220" s="4"/>
      <c r="X2220" s="4" t="s">
        <v>201</v>
      </c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4"/>
      <c r="AU2220" s="4"/>
      <c r="AV2220" s="4" t="s">
        <v>2420</v>
      </c>
      <c r="AW2220" s="4"/>
      <c r="AX2220" s="4"/>
      <c r="AY2220" s="4"/>
      <c r="AZ2220" s="4"/>
      <c r="BA2220" s="4"/>
      <c r="BB2220" s="4"/>
      <c r="BC2220" s="4"/>
      <c r="BD2220" s="4"/>
      <c r="BE2220" s="4"/>
      <c r="BF2220" s="4"/>
      <c r="BG2220" s="4"/>
      <c r="BH2220" s="4"/>
      <c r="BI2220" s="4"/>
      <c r="BJ2220" s="4"/>
      <c r="BK2220" s="4"/>
      <c r="BL2220" s="4" t="b">
        <v>0</v>
      </c>
      <c r="BM2220" s="4"/>
      <c r="BN2220" s="4"/>
      <c r="BO2220" s="4"/>
      <c r="BP2220" s="4"/>
      <c r="BQ2220" s="4"/>
      <c r="BR2220" s="4"/>
      <c r="BS2220" s="4"/>
      <c r="BT2220" s="4"/>
      <c r="BU2220" s="4"/>
      <c r="BV2220" s="4"/>
      <c r="BW2220" s="4"/>
    </row>
    <row r="2221" spans="1:75" ht="15.01" customHeight="1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 t="s">
        <v>200</v>
      </c>
      <c r="Q2221" s="4"/>
      <c r="R2221" s="4">
        <v>40</v>
      </c>
      <c r="S2221" s="4">
        <v>8.4</v>
      </c>
      <c r="T2221" s="4"/>
      <c r="U2221" s="4"/>
      <c r="V2221" s="4"/>
      <c r="W2221" s="4"/>
      <c r="X2221" s="4" t="s">
        <v>201</v>
      </c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  <c r="AP2221" s="4"/>
      <c r="AQ2221" s="4"/>
      <c r="AR2221" s="4"/>
      <c r="AS2221" s="4"/>
      <c r="AT2221" s="4"/>
      <c r="AU2221" s="4"/>
      <c r="AV2221" s="4" t="s">
        <v>2421</v>
      </c>
      <c r="AW2221" s="4"/>
      <c r="AX2221" s="4"/>
      <c r="AY2221" s="4"/>
      <c r="AZ2221" s="4"/>
      <c r="BA2221" s="4"/>
      <c r="BB2221" s="4"/>
      <c r="BC2221" s="4"/>
      <c r="BD2221" s="4"/>
      <c r="BE2221" s="4"/>
      <c r="BF2221" s="4"/>
      <c r="BG2221" s="4"/>
      <c r="BH2221" s="4"/>
      <c r="BI2221" s="4"/>
      <c r="BJ2221" s="4"/>
      <c r="BK2221" s="4"/>
      <c r="BL2221" s="4" t="b">
        <v>0</v>
      </c>
      <c r="BM2221" s="4"/>
      <c r="BN2221" s="4"/>
      <c r="BO2221" s="4"/>
      <c r="BP2221" s="4"/>
      <c r="BQ2221" s="4"/>
      <c r="BR2221" s="4"/>
      <c r="BS2221" s="4"/>
      <c r="BT2221" s="4"/>
      <c r="BU2221" s="4"/>
      <c r="BV2221" s="4"/>
      <c r="BW2221" s="4"/>
    </row>
    <row r="2222" spans="1:75" ht="15.01" customHeight="1">
      <c r="A2222" s="4" t="s">
        <v>209</v>
      </c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 t="s">
        <v>200</v>
      </c>
      <c r="Q2222" s="4"/>
      <c r="R2222" s="4"/>
      <c r="S2222" s="4"/>
      <c r="T2222" s="4"/>
      <c r="U2222" s="4"/>
      <c r="V2222" s="4"/>
      <c r="W2222" s="4"/>
      <c r="X2222" s="4" t="s">
        <v>201</v>
      </c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4"/>
      <c r="AT2222" s="4"/>
      <c r="AU2222" s="4"/>
      <c r="AV2222" s="4" t="s">
        <v>2422</v>
      </c>
      <c r="AW2222" s="4"/>
      <c r="AX2222" s="4"/>
      <c r="AY2222" s="4"/>
      <c r="AZ2222" s="4"/>
      <c r="BA2222" s="4"/>
      <c r="BB2222" s="4"/>
      <c r="BC2222" s="4"/>
      <c r="BD2222" s="4"/>
      <c r="BE2222" s="4"/>
      <c r="BF2222" s="4"/>
      <c r="BG2222" s="4"/>
      <c r="BH2222" s="4"/>
      <c r="BI2222" s="4"/>
      <c r="BJ2222" s="4"/>
      <c r="BK2222" s="4"/>
      <c r="BL2222" s="4" t="b">
        <v>0</v>
      </c>
      <c r="BM2222" s="4"/>
      <c r="BN2222" s="4"/>
      <c r="BO2222" s="4"/>
      <c r="BP2222" s="4"/>
      <c r="BQ2222" s="4"/>
      <c r="BR2222" s="4"/>
      <c r="BS2222" s="4"/>
      <c r="BT2222" s="4"/>
      <c r="BU2222" s="4"/>
      <c r="BV2222" s="4"/>
      <c r="BW2222" s="4"/>
    </row>
    <row r="2223" spans="1:75" ht="15.01" customHeight="1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 t="s">
        <v>200</v>
      </c>
      <c r="Q2223" s="4"/>
      <c r="R2223" s="4">
        <v>-50</v>
      </c>
      <c r="S2223" s="4">
        <v>15.6</v>
      </c>
      <c r="T2223" s="4"/>
      <c r="U2223" s="4"/>
      <c r="V2223" s="4"/>
      <c r="W2223" s="4"/>
      <c r="X2223" s="4" t="s">
        <v>201</v>
      </c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  <c r="AP2223" s="4"/>
      <c r="AQ2223" s="4"/>
      <c r="AR2223" s="4"/>
      <c r="AS2223" s="4"/>
      <c r="AT2223" s="4"/>
      <c r="AU2223" s="4"/>
      <c r="AV2223" s="4" t="s">
        <v>2423</v>
      </c>
      <c r="AW2223" s="4"/>
      <c r="AX2223" s="4"/>
      <c r="AY2223" s="4"/>
      <c r="AZ2223" s="4"/>
      <c r="BA2223" s="4"/>
      <c r="BB2223" s="4"/>
      <c r="BC2223" s="4"/>
      <c r="BD2223" s="4"/>
      <c r="BE2223" s="4"/>
      <c r="BF2223" s="4"/>
      <c r="BG2223" s="4"/>
      <c r="BH2223" s="4"/>
      <c r="BI2223" s="4"/>
      <c r="BJ2223" s="4"/>
      <c r="BK2223" s="4"/>
      <c r="BL2223" s="4" t="b">
        <v>0</v>
      </c>
      <c r="BM2223" s="4"/>
      <c r="BN2223" s="4"/>
      <c r="BO2223" s="4"/>
      <c r="BP2223" s="4"/>
      <c r="BQ2223" s="4"/>
      <c r="BR2223" s="4"/>
      <c r="BS2223" s="4"/>
      <c r="BT2223" s="4"/>
      <c r="BU2223" s="4"/>
      <c r="BV2223" s="4"/>
      <c r="BW2223" s="4"/>
    </row>
    <row r="2224" spans="1:75" ht="15.01" customHeight="1">
      <c r="A2224" s="4" t="s">
        <v>209</v>
      </c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 t="s">
        <v>200</v>
      </c>
      <c r="Q2224" s="4"/>
      <c r="R2224" s="4"/>
      <c r="S2224" s="4"/>
      <c r="T2224" s="4"/>
      <c r="U2224" s="4"/>
      <c r="V2224" s="4"/>
      <c r="W2224" s="4"/>
      <c r="X2224" s="4" t="s">
        <v>201</v>
      </c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4"/>
      <c r="AV2224" s="4" t="s">
        <v>2424</v>
      </c>
      <c r="AW2224" s="4"/>
      <c r="AX2224" s="4"/>
      <c r="AY2224" s="4"/>
      <c r="AZ2224" s="4"/>
      <c r="BA2224" s="4"/>
      <c r="BB2224" s="4"/>
      <c r="BC2224" s="4"/>
      <c r="BD2224" s="4"/>
      <c r="BE2224" s="4"/>
      <c r="BF2224" s="4"/>
      <c r="BG2224" s="4"/>
      <c r="BH2224" s="4"/>
      <c r="BI2224" s="4"/>
      <c r="BJ2224" s="4"/>
      <c r="BK2224" s="4"/>
      <c r="BL2224" s="4" t="b">
        <v>0</v>
      </c>
      <c r="BM2224" s="4"/>
      <c r="BN2224" s="4"/>
      <c r="BO2224" s="4"/>
      <c r="BP2224" s="4"/>
      <c r="BQ2224" s="4"/>
      <c r="BR2224" s="4"/>
      <c r="BS2224" s="4"/>
      <c r="BT2224" s="4"/>
      <c r="BU2224" s="4"/>
      <c r="BV2224" s="4"/>
      <c r="BW2224" s="4"/>
    </row>
    <row r="2225" spans="1:75" ht="15.01" customHeight="1">
      <c r="A2225" s="4" t="s">
        <v>209</v>
      </c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 t="s">
        <v>200</v>
      </c>
      <c r="Q2225" s="4"/>
      <c r="R2225" s="4"/>
      <c r="S2225" s="4"/>
      <c r="T2225" s="4"/>
      <c r="U2225" s="4"/>
      <c r="V2225" s="4"/>
      <c r="W2225" s="4"/>
      <c r="X2225" s="4" t="s">
        <v>201</v>
      </c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  <c r="AP2225" s="4"/>
      <c r="AQ2225" s="4"/>
      <c r="AR2225" s="4"/>
      <c r="AS2225" s="4"/>
      <c r="AT2225" s="4"/>
      <c r="AU2225" s="4"/>
      <c r="AV2225" s="4" t="s">
        <v>2425</v>
      </c>
      <c r="AW2225" s="4"/>
      <c r="AX2225" s="4"/>
      <c r="AY2225" s="4"/>
      <c r="AZ2225" s="4"/>
      <c r="BA2225" s="4"/>
      <c r="BB2225" s="4"/>
      <c r="BC2225" s="4"/>
      <c r="BD2225" s="4"/>
      <c r="BE2225" s="4"/>
      <c r="BF2225" s="4"/>
      <c r="BG2225" s="4"/>
      <c r="BH2225" s="4"/>
      <c r="BI2225" s="4"/>
      <c r="BJ2225" s="4"/>
      <c r="BK2225" s="4"/>
      <c r="BL2225" s="4" t="b">
        <v>0</v>
      </c>
      <c r="BM2225" s="4"/>
      <c r="BN2225" s="4"/>
      <c r="BO2225" s="4"/>
      <c r="BP2225" s="4"/>
      <c r="BQ2225" s="4"/>
      <c r="BR2225" s="4"/>
      <c r="BS2225" s="4"/>
      <c r="BT2225" s="4"/>
      <c r="BU2225" s="4"/>
      <c r="BV2225" s="4"/>
      <c r="BW2225" s="4"/>
    </row>
    <row r="2226" spans="1:75" ht="15.01" customHeight="1">
      <c r="A2226" s="4"/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 t="s">
        <v>200</v>
      </c>
      <c r="Q2226" s="4"/>
      <c r="R2226" s="4">
        <v>23.1</v>
      </c>
      <c r="S2226" s="4">
        <v>10.2</v>
      </c>
      <c r="T2226" s="4"/>
      <c r="U2226" s="4"/>
      <c r="V2226" s="4"/>
      <c r="W2226" s="4"/>
      <c r="X2226" s="4" t="s">
        <v>201</v>
      </c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  <c r="AP2226" s="4"/>
      <c r="AQ2226" s="4"/>
      <c r="AR2226" s="4"/>
      <c r="AS2226" s="4"/>
      <c r="AT2226" s="4"/>
      <c r="AU2226" s="4"/>
      <c r="AV2226" s="4" t="s">
        <v>2426</v>
      </c>
      <c r="AW2226" s="4"/>
      <c r="AX2226" s="4"/>
      <c r="AY2226" s="4"/>
      <c r="AZ2226" s="4"/>
      <c r="BA2226" s="4"/>
      <c r="BB2226" s="4"/>
      <c r="BC2226" s="4"/>
      <c r="BD2226" s="4"/>
      <c r="BE2226" s="4"/>
      <c r="BF2226" s="4"/>
      <c r="BG2226" s="4"/>
      <c r="BH2226" s="4"/>
      <c r="BI2226" s="4"/>
      <c r="BJ2226" s="4"/>
      <c r="BK2226" s="4"/>
      <c r="BL2226" s="4" t="b">
        <v>0</v>
      </c>
      <c r="BM2226" s="4"/>
      <c r="BN2226" s="4"/>
      <c r="BO2226" s="4"/>
      <c r="BP2226" s="4"/>
      <c r="BQ2226" s="4"/>
      <c r="BR2226" s="4"/>
      <c r="BS2226" s="4"/>
      <c r="BT2226" s="4"/>
      <c r="BU2226" s="4"/>
      <c r="BV2226" s="4"/>
      <c r="BW2226" s="4"/>
    </row>
    <row r="2227" spans="1:75" ht="15.01" customHeight="1">
      <c r="A2227" s="4" t="s">
        <v>209</v>
      </c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 t="s">
        <v>200</v>
      </c>
      <c r="Q2227" s="4"/>
      <c r="R2227" s="4"/>
      <c r="S2227" s="4"/>
      <c r="T2227" s="4"/>
      <c r="U2227" s="4"/>
      <c r="V2227" s="4"/>
      <c r="W2227" s="4"/>
      <c r="X2227" s="4" t="s">
        <v>201</v>
      </c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4"/>
      <c r="AU2227" s="4"/>
      <c r="AV2227" s="4" t="s">
        <v>2427</v>
      </c>
      <c r="AW2227" s="4"/>
      <c r="AX2227" s="4"/>
      <c r="AY2227" s="4"/>
      <c r="AZ2227" s="4"/>
      <c r="BA2227" s="4"/>
      <c r="BB2227" s="4"/>
      <c r="BC2227" s="4"/>
      <c r="BD2227" s="4"/>
      <c r="BE2227" s="4"/>
      <c r="BF2227" s="4"/>
      <c r="BG2227" s="4"/>
      <c r="BH2227" s="4"/>
      <c r="BI2227" s="4"/>
      <c r="BJ2227" s="4"/>
      <c r="BK2227" s="4"/>
      <c r="BL2227" s="4" t="b">
        <v>0</v>
      </c>
      <c r="BM2227" s="4"/>
      <c r="BN2227" s="4"/>
      <c r="BO2227" s="4"/>
      <c r="BP2227" s="4"/>
      <c r="BQ2227" s="4"/>
      <c r="BR2227" s="4"/>
      <c r="BS2227" s="4"/>
      <c r="BT2227" s="4"/>
      <c r="BU2227" s="4"/>
      <c r="BV2227" s="4"/>
      <c r="BW2227" s="4"/>
    </row>
    <row r="2228" spans="1:75" ht="15.01" customHeight="1">
      <c r="A2228" s="4"/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 t="s">
        <v>200</v>
      </c>
      <c r="Q2228" s="4"/>
      <c r="R2228" s="4">
        <v>-94.40000000000001</v>
      </c>
      <c r="S2228" s="4">
        <v>13.4</v>
      </c>
      <c r="T2228" s="4"/>
      <c r="U2228" s="4"/>
      <c r="V2228" s="4"/>
      <c r="W2228" s="4"/>
      <c r="X2228" s="4" t="s">
        <v>201</v>
      </c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  <c r="AP2228" s="4"/>
      <c r="AQ2228" s="4"/>
      <c r="AR2228" s="4"/>
      <c r="AS2228" s="4"/>
      <c r="AT2228" s="4"/>
      <c r="AU2228" s="4"/>
      <c r="AV2228" s="4" t="s">
        <v>2428</v>
      </c>
      <c r="AW2228" s="4"/>
      <c r="AX2228" s="4"/>
      <c r="AY2228" s="4"/>
      <c r="AZ2228" s="4"/>
      <c r="BA2228" s="4"/>
      <c r="BB2228" s="4"/>
      <c r="BC2228" s="4"/>
      <c r="BD2228" s="4"/>
      <c r="BE2228" s="4"/>
      <c r="BF2228" s="4"/>
      <c r="BG2228" s="4"/>
      <c r="BH2228" s="4"/>
      <c r="BI2228" s="4"/>
      <c r="BJ2228" s="4"/>
      <c r="BK2228" s="4"/>
      <c r="BL2228" s="4" t="b">
        <v>0</v>
      </c>
      <c r="BM2228" s="4"/>
      <c r="BN2228" s="4"/>
      <c r="BO2228" s="4"/>
      <c r="BP2228" s="4"/>
      <c r="BQ2228" s="4"/>
      <c r="BR2228" s="4"/>
      <c r="BS2228" s="4"/>
      <c r="BT2228" s="4"/>
      <c r="BU2228" s="4"/>
      <c r="BV2228" s="4"/>
      <c r="BW2228" s="4"/>
    </row>
    <row r="2229" spans="1:75" ht="15.01" customHeight="1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 t="s">
        <v>200</v>
      </c>
      <c r="Q2229" s="4"/>
      <c r="R2229" s="4">
        <v>-17.5</v>
      </c>
      <c r="S2229" s="4">
        <v>11.8</v>
      </c>
      <c r="T2229" s="4"/>
      <c r="U2229" s="4"/>
      <c r="V2229" s="4"/>
      <c r="W2229" s="4"/>
      <c r="X2229" s="4" t="s">
        <v>201</v>
      </c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  <c r="AT2229" s="4"/>
      <c r="AU2229" s="4"/>
      <c r="AV2229" s="4" t="s">
        <v>2429</v>
      </c>
      <c r="AW2229" s="4"/>
      <c r="AX2229" s="4"/>
      <c r="AY2229" s="4"/>
      <c r="AZ2229" s="4"/>
      <c r="BA2229" s="4"/>
      <c r="BB2229" s="4"/>
      <c r="BC2229" s="4"/>
      <c r="BD2229" s="4"/>
      <c r="BE2229" s="4"/>
      <c r="BF2229" s="4"/>
      <c r="BG2229" s="4"/>
      <c r="BH2229" s="4"/>
      <c r="BI2229" s="4"/>
      <c r="BJ2229" s="4"/>
      <c r="BK2229" s="4"/>
      <c r="BL2229" s="4" t="b">
        <v>0</v>
      </c>
      <c r="BM2229" s="4"/>
      <c r="BN2229" s="4"/>
      <c r="BO2229" s="4"/>
      <c r="BP2229" s="4"/>
      <c r="BQ2229" s="4"/>
      <c r="BR2229" s="4"/>
      <c r="BS2229" s="4"/>
      <c r="BT2229" s="4"/>
      <c r="BU2229" s="4"/>
      <c r="BV2229" s="4"/>
      <c r="BW2229" s="4"/>
    </row>
    <row r="2230" spans="1:75" ht="15.01" customHeight="1">
      <c r="A2230" s="4" t="s">
        <v>209</v>
      </c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 t="s">
        <v>200</v>
      </c>
      <c r="Q2230" s="4"/>
      <c r="R2230" s="4"/>
      <c r="S2230" s="4"/>
      <c r="T2230" s="4"/>
      <c r="U2230" s="4"/>
      <c r="V2230" s="4"/>
      <c r="W2230" s="4"/>
      <c r="X2230" s="4" t="s">
        <v>201</v>
      </c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4"/>
      <c r="AU2230" s="4"/>
      <c r="AV2230" s="4" t="s">
        <v>2430</v>
      </c>
      <c r="AW2230" s="4"/>
      <c r="AX2230" s="4"/>
      <c r="AY2230" s="4"/>
      <c r="AZ2230" s="4"/>
      <c r="BA2230" s="4"/>
      <c r="BB2230" s="4"/>
      <c r="BC2230" s="4"/>
      <c r="BD2230" s="4"/>
      <c r="BE2230" s="4"/>
      <c r="BF2230" s="4"/>
      <c r="BG2230" s="4"/>
      <c r="BH2230" s="4"/>
      <c r="BI2230" s="4"/>
      <c r="BJ2230" s="4"/>
      <c r="BK2230" s="4"/>
      <c r="BL2230" s="4" t="b">
        <v>0</v>
      </c>
      <c r="BM2230" s="4"/>
      <c r="BN2230" s="4"/>
      <c r="BO2230" s="4"/>
      <c r="BP2230" s="4"/>
      <c r="BQ2230" s="4"/>
      <c r="BR2230" s="4"/>
      <c r="BS2230" s="4"/>
      <c r="BT2230" s="4"/>
      <c r="BU2230" s="4"/>
      <c r="BV2230" s="4"/>
      <c r="BW2230" s="4"/>
    </row>
    <row r="2231" spans="1:75" ht="15.01" customHeight="1">
      <c r="A2231" s="4" t="s">
        <v>209</v>
      </c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 t="s">
        <v>200</v>
      </c>
      <c r="Q2231" s="4"/>
      <c r="R2231" s="4"/>
      <c r="S2231" s="4"/>
      <c r="T2231" s="4"/>
      <c r="U2231" s="4"/>
      <c r="V2231" s="4"/>
      <c r="W2231" s="4"/>
      <c r="X2231" s="4" t="s">
        <v>201</v>
      </c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  <c r="AT2231" s="4"/>
      <c r="AU2231" s="4"/>
      <c r="AV2231" s="4" t="s">
        <v>2431</v>
      </c>
      <c r="AW2231" s="4"/>
      <c r="AX2231" s="4"/>
      <c r="AY2231" s="4"/>
      <c r="AZ2231" s="4"/>
      <c r="BA2231" s="4"/>
      <c r="BB2231" s="4"/>
      <c r="BC2231" s="4"/>
      <c r="BD2231" s="4"/>
      <c r="BE2231" s="4"/>
      <c r="BF2231" s="4"/>
      <c r="BG2231" s="4"/>
      <c r="BH2231" s="4"/>
      <c r="BI2231" s="4"/>
      <c r="BJ2231" s="4"/>
      <c r="BK2231" s="4"/>
      <c r="BL2231" s="4" t="b">
        <v>0</v>
      </c>
      <c r="BM2231" s="4"/>
      <c r="BN2231" s="4"/>
      <c r="BO2231" s="4"/>
      <c r="BP2231" s="4"/>
      <c r="BQ2231" s="4"/>
      <c r="BR2231" s="4"/>
      <c r="BS2231" s="4"/>
      <c r="BT2231" s="4"/>
      <c r="BU2231" s="4"/>
      <c r="BV2231" s="4"/>
      <c r="BW2231" s="4"/>
    </row>
    <row r="2232" spans="1:75" ht="15.01" customHeight="1">
      <c r="A2232" s="4" t="s">
        <v>209</v>
      </c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 t="s">
        <v>200</v>
      </c>
      <c r="Q2232" s="4"/>
      <c r="R2232" s="4"/>
      <c r="S2232" s="4"/>
      <c r="T2232" s="4"/>
      <c r="U2232" s="4"/>
      <c r="V2232" s="4"/>
      <c r="W2232" s="4"/>
      <c r="X2232" s="4" t="s">
        <v>201</v>
      </c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4"/>
      <c r="AP2232" s="4"/>
      <c r="AQ2232" s="4"/>
      <c r="AR2232" s="4"/>
      <c r="AS2232" s="4"/>
      <c r="AT2232" s="4"/>
      <c r="AU2232" s="4"/>
      <c r="AV2232" s="4" t="s">
        <v>2432</v>
      </c>
      <c r="AW2232" s="4"/>
      <c r="AX2232" s="4"/>
      <c r="AY2232" s="4"/>
      <c r="AZ2232" s="4"/>
      <c r="BA2232" s="4"/>
      <c r="BB2232" s="4"/>
      <c r="BC2232" s="4"/>
      <c r="BD2232" s="4"/>
      <c r="BE2232" s="4"/>
      <c r="BF2232" s="4"/>
      <c r="BG2232" s="4"/>
      <c r="BH2232" s="4"/>
      <c r="BI2232" s="4"/>
      <c r="BJ2232" s="4"/>
      <c r="BK2232" s="4"/>
      <c r="BL2232" s="4" t="b">
        <v>0</v>
      </c>
      <c r="BM2232" s="4"/>
      <c r="BN2232" s="4"/>
      <c r="BO2232" s="4"/>
      <c r="BP2232" s="4"/>
      <c r="BQ2232" s="4"/>
      <c r="BR2232" s="4"/>
      <c r="BS2232" s="4"/>
      <c r="BT2232" s="4"/>
      <c r="BU2232" s="4"/>
      <c r="BV2232" s="4"/>
      <c r="BW2232" s="4"/>
    </row>
    <row r="2233" spans="1:75" ht="15.01" customHeight="1">
      <c r="A2233" s="4" t="s">
        <v>209</v>
      </c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 t="s">
        <v>200</v>
      </c>
      <c r="Q2233" s="4"/>
      <c r="R2233" s="4"/>
      <c r="S2233" s="4"/>
      <c r="T2233" s="4"/>
      <c r="U2233" s="4"/>
      <c r="V2233" s="4"/>
      <c r="W2233" s="4"/>
      <c r="X2233" s="4" t="s">
        <v>201</v>
      </c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4"/>
      <c r="AP2233" s="4"/>
      <c r="AQ2233" s="4"/>
      <c r="AR2233" s="4"/>
      <c r="AS2233" s="4"/>
      <c r="AT2233" s="4"/>
      <c r="AU2233" s="4"/>
      <c r="AV2233" s="4" t="s">
        <v>2433</v>
      </c>
      <c r="AW2233" s="4"/>
      <c r="AX2233" s="4"/>
      <c r="AY2233" s="4"/>
      <c r="AZ2233" s="4"/>
      <c r="BA2233" s="4"/>
      <c r="BB2233" s="4"/>
      <c r="BC2233" s="4"/>
      <c r="BD2233" s="4"/>
      <c r="BE2233" s="4"/>
      <c r="BF2233" s="4"/>
      <c r="BG2233" s="4"/>
      <c r="BH2233" s="4"/>
      <c r="BI2233" s="4"/>
      <c r="BJ2233" s="4"/>
      <c r="BK2233" s="4"/>
      <c r="BL2233" s="4" t="b">
        <v>0</v>
      </c>
      <c r="BM2233" s="4"/>
      <c r="BN2233" s="4"/>
      <c r="BO2233" s="4"/>
      <c r="BP2233" s="4"/>
      <c r="BQ2233" s="4"/>
      <c r="BR2233" s="4"/>
      <c r="BS2233" s="4"/>
      <c r="BT2233" s="4"/>
      <c r="BU2233" s="4"/>
      <c r="BV2233" s="4"/>
      <c r="BW2233" s="4"/>
    </row>
    <row r="2234" spans="1:75" ht="15.01" customHeight="1">
      <c r="A2234" s="4" t="s">
        <v>209</v>
      </c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 t="s">
        <v>200</v>
      </c>
      <c r="Q2234" s="4"/>
      <c r="R2234" s="4"/>
      <c r="S2234" s="4"/>
      <c r="T2234" s="4"/>
      <c r="U2234" s="4"/>
      <c r="V2234" s="4"/>
      <c r="W2234" s="4"/>
      <c r="X2234" s="4" t="s">
        <v>201</v>
      </c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4"/>
      <c r="AP2234" s="4"/>
      <c r="AQ2234" s="4"/>
      <c r="AR2234" s="4"/>
      <c r="AS2234" s="4"/>
      <c r="AT2234" s="4"/>
      <c r="AU2234" s="4"/>
      <c r="AV2234" s="4" t="s">
        <v>2434</v>
      </c>
      <c r="AW2234" s="4"/>
      <c r="AX2234" s="4"/>
      <c r="AY2234" s="4"/>
      <c r="AZ2234" s="4"/>
      <c r="BA2234" s="4"/>
      <c r="BB2234" s="4"/>
      <c r="BC2234" s="4"/>
      <c r="BD2234" s="4"/>
      <c r="BE2234" s="4"/>
      <c r="BF2234" s="4"/>
      <c r="BG2234" s="4"/>
      <c r="BH2234" s="4"/>
      <c r="BI2234" s="4"/>
      <c r="BJ2234" s="4"/>
      <c r="BK2234" s="4"/>
      <c r="BL2234" s="4" t="b">
        <v>0</v>
      </c>
      <c r="BM2234" s="4"/>
      <c r="BN2234" s="4"/>
      <c r="BO2234" s="4"/>
      <c r="BP2234" s="4"/>
      <c r="BQ2234" s="4"/>
      <c r="BR2234" s="4"/>
      <c r="BS2234" s="4"/>
      <c r="BT2234" s="4"/>
      <c r="BU2234" s="4"/>
      <c r="BV2234" s="4"/>
      <c r="BW2234" s="4"/>
    </row>
    <row r="2235" spans="1:75" ht="15.01" customHeight="1">
      <c r="A2235" s="4" t="s">
        <v>209</v>
      </c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 t="s">
        <v>200</v>
      </c>
      <c r="Q2235" s="4"/>
      <c r="R2235" s="4"/>
      <c r="S2235" s="4"/>
      <c r="T2235" s="4"/>
      <c r="U2235" s="4"/>
      <c r="V2235" s="4"/>
      <c r="W2235" s="4"/>
      <c r="X2235" s="4" t="s">
        <v>201</v>
      </c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4"/>
      <c r="AP2235" s="4"/>
      <c r="AQ2235" s="4"/>
      <c r="AR2235" s="4"/>
      <c r="AS2235" s="4"/>
      <c r="AT2235" s="4"/>
      <c r="AU2235" s="4"/>
      <c r="AV2235" s="4" t="s">
        <v>2435</v>
      </c>
      <c r="AW2235" s="4"/>
      <c r="AX2235" s="4"/>
      <c r="AY2235" s="4"/>
      <c r="AZ2235" s="4"/>
      <c r="BA2235" s="4"/>
      <c r="BB2235" s="4"/>
      <c r="BC2235" s="4"/>
      <c r="BD2235" s="4"/>
      <c r="BE2235" s="4"/>
      <c r="BF2235" s="4"/>
      <c r="BG2235" s="4"/>
      <c r="BH2235" s="4"/>
      <c r="BI2235" s="4"/>
      <c r="BJ2235" s="4"/>
      <c r="BK2235" s="4"/>
      <c r="BL2235" s="4" t="b">
        <v>0</v>
      </c>
      <c r="BM2235" s="4"/>
      <c r="BN2235" s="4"/>
      <c r="BO2235" s="4"/>
      <c r="BP2235" s="4"/>
      <c r="BQ2235" s="4"/>
      <c r="BR2235" s="4"/>
      <c r="BS2235" s="4"/>
      <c r="BT2235" s="4"/>
      <c r="BU2235" s="4"/>
      <c r="BV2235" s="4"/>
      <c r="BW2235" s="4"/>
    </row>
    <row r="2236" spans="1:75" ht="15.01" customHeight="1">
      <c r="A2236" s="4" t="s">
        <v>209</v>
      </c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 t="s">
        <v>200</v>
      </c>
      <c r="Q2236" s="4"/>
      <c r="R2236" s="4"/>
      <c r="S2236" s="4"/>
      <c r="T2236" s="4"/>
      <c r="U2236" s="4"/>
      <c r="V2236" s="4"/>
      <c r="W2236" s="4"/>
      <c r="X2236" s="4" t="s">
        <v>201</v>
      </c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4"/>
      <c r="AP2236" s="4"/>
      <c r="AQ2236" s="4"/>
      <c r="AR2236" s="4"/>
      <c r="AS2236" s="4"/>
      <c r="AT2236" s="4"/>
      <c r="AU2236" s="4"/>
      <c r="AV2236" s="4" t="s">
        <v>2436</v>
      </c>
      <c r="AW2236" s="4"/>
      <c r="AX2236" s="4"/>
      <c r="AY2236" s="4"/>
      <c r="AZ2236" s="4"/>
      <c r="BA2236" s="4"/>
      <c r="BB2236" s="4"/>
      <c r="BC2236" s="4"/>
      <c r="BD2236" s="4"/>
      <c r="BE2236" s="4"/>
      <c r="BF2236" s="4"/>
      <c r="BG2236" s="4"/>
      <c r="BH2236" s="4"/>
      <c r="BI2236" s="4"/>
      <c r="BJ2236" s="4"/>
      <c r="BK2236" s="4"/>
      <c r="BL2236" s="4" t="b">
        <v>0</v>
      </c>
      <c r="BM2236" s="4"/>
      <c r="BN2236" s="4"/>
      <c r="BO2236" s="4"/>
      <c r="BP2236" s="4"/>
      <c r="BQ2236" s="4"/>
      <c r="BR2236" s="4"/>
      <c r="BS2236" s="4"/>
      <c r="BT2236" s="4"/>
      <c r="BU2236" s="4"/>
      <c r="BV2236" s="4"/>
      <c r="BW2236" s="4"/>
    </row>
    <row r="2237" spans="1:75" ht="15.01" customHeight="1">
      <c r="A2237" s="4" t="s">
        <v>209</v>
      </c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 t="s">
        <v>200</v>
      </c>
      <c r="Q2237" s="4"/>
      <c r="R2237" s="4"/>
      <c r="S2237" s="4"/>
      <c r="T2237" s="4"/>
      <c r="U2237" s="4"/>
      <c r="V2237" s="4"/>
      <c r="W2237" s="4"/>
      <c r="X2237" s="4" t="s">
        <v>201</v>
      </c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4"/>
      <c r="AP2237" s="4"/>
      <c r="AQ2237" s="4"/>
      <c r="AR2237" s="4"/>
      <c r="AS2237" s="4"/>
      <c r="AT2237" s="4"/>
      <c r="AU2237" s="4"/>
      <c r="AV2237" s="4" t="s">
        <v>2437</v>
      </c>
      <c r="AW2237" s="4"/>
      <c r="AX2237" s="4"/>
      <c r="AY2237" s="4"/>
      <c r="AZ2237" s="4"/>
      <c r="BA2237" s="4"/>
      <c r="BB2237" s="4"/>
      <c r="BC2237" s="4"/>
      <c r="BD2237" s="4"/>
      <c r="BE2237" s="4"/>
      <c r="BF2237" s="4"/>
      <c r="BG2237" s="4"/>
      <c r="BH2237" s="4"/>
      <c r="BI2237" s="4"/>
      <c r="BJ2237" s="4"/>
      <c r="BK2237" s="4"/>
      <c r="BL2237" s="4" t="b">
        <v>0</v>
      </c>
      <c r="BM2237" s="4"/>
      <c r="BN2237" s="4"/>
      <c r="BO2237" s="4"/>
      <c r="BP2237" s="4"/>
      <c r="BQ2237" s="4"/>
      <c r="BR2237" s="4"/>
      <c r="BS2237" s="4"/>
      <c r="BT2237" s="4"/>
      <c r="BU2237" s="4"/>
      <c r="BV2237" s="4"/>
      <c r="BW2237" s="4"/>
    </row>
    <row r="2238" spans="1:75" ht="15.01" customHeight="1">
      <c r="A2238" s="4" t="s">
        <v>209</v>
      </c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 t="s">
        <v>200</v>
      </c>
      <c r="Q2238" s="4"/>
      <c r="R2238" s="4"/>
      <c r="S2238" s="4"/>
      <c r="T2238" s="4"/>
      <c r="U2238" s="4"/>
      <c r="V2238" s="4"/>
      <c r="W2238" s="4"/>
      <c r="X2238" s="4" t="s">
        <v>201</v>
      </c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/>
      <c r="AS2238" s="4"/>
      <c r="AT2238" s="4"/>
      <c r="AU2238" s="4"/>
      <c r="AV2238" s="4" t="s">
        <v>2438</v>
      </c>
      <c r="AW2238" s="4"/>
      <c r="AX2238" s="4"/>
      <c r="AY2238" s="4"/>
      <c r="AZ2238" s="4"/>
      <c r="BA2238" s="4"/>
      <c r="BB2238" s="4"/>
      <c r="BC2238" s="4"/>
      <c r="BD2238" s="4"/>
      <c r="BE2238" s="4"/>
      <c r="BF2238" s="4"/>
      <c r="BG2238" s="4"/>
      <c r="BH2238" s="4"/>
      <c r="BI2238" s="4"/>
      <c r="BJ2238" s="4"/>
      <c r="BK2238" s="4"/>
      <c r="BL2238" s="4" t="b">
        <v>0</v>
      </c>
      <c r="BM2238" s="4"/>
      <c r="BN2238" s="4"/>
      <c r="BO2238" s="4"/>
      <c r="BP2238" s="4"/>
      <c r="BQ2238" s="4"/>
      <c r="BR2238" s="4"/>
      <c r="BS2238" s="4"/>
      <c r="BT2238" s="4"/>
      <c r="BU2238" s="4"/>
      <c r="BV2238" s="4"/>
      <c r="BW2238" s="4"/>
    </row>
    <row r="2239" spans="1:75" ht="15.01" customHeight="1">
      <c r="A2239" s="4" t="s">
        <v>209</v>
      </c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 t="s">
        <v>200</v>
      </c>
      <c r="Q2239" s="4"/>
      <c r="R2239" s="4"/>
      <c r="S2239" s="4"/>
      <c r="T2239" s="4"/>
      <c r="U2239" s="4"/>
      <c r="V2239" s="4"/>
      <c r="W2239" s="4"/>
      <c r="X2239" s="4" t="s">
        <v>201</v>
      </c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4"/>
      <c r="AP2239" s="4"/>
      <c r="AQ2239" s="4"/>
      <c r="AR2239" s="4"/>
      <c r="AS2239" s="4"/>
      <c r="AT2239" s="4"/>
      <c r="AU2239" s="4"/>
      <c r="AV2239" s="4" t="s">
        <v>2439</v>
      </c>
      <c r="AW2239" s="4"/>
      <c r="AX2239" s="4"/>
      <c r="AY2239" s="4"/>
      <c r="AZ2239" s="4"/>
      <c r="BA2239" s="4"/>
      <c r="BB2239" s="4"/>
      <c r="BC2239" s="4"/>
      <c r="BD2239" s="4"/>
      <c r="BE2239" s="4"/>
      <c r="BF2239" s="4"/>
      <c r="BG2239" s="4"/>
      <c r="BH2239" s="4"/>
      <c r="BI2239" s="4"/>
      <c r="BJ2239" s="4"/>
      <c r="BK2239" s="4"/>
      <c r="BL2239" s="4" t="b">
        <v>0</v>
      </c>
      <c r="BM2239" s="4"/>
      <c r="BN2239" s="4"/>
      <c r="BO2239" s="4"/>
      <c r="BP2239" s="4"/>
      <c r="BQ2239" s="4"/>
      <c r="BR2239" s="4"/>
      <c r="BS2239" s="4"/>
      <c r="BT2239" s="4"/>
      <c r="BU2239" s="4"/>
      <c r="BV2239" s="4"/>
      <c r="BW2239" s="4"/>
    </row>
    <row r="2240" spans="1:75" ht="15.01" customHeight="1">
      <c r="A2240" s="4" t="s">
        <v>209</v>
      </c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 t="s">
        <v>200</v>
      </c>
      <c r="Q2240" s="4"/>
      <c r="R2240" s="4"/>
      <c r="S2240" s="4"/>
      <c r="T2240" s="4"/>
      <c r="U2240" s="4"/>
      <c r="V2240" s="4"/>
      <c r="W2240" s="4"/>
      <c r="X2240" s="4" t="s">
        <v>201</v>
      </c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4"/>
      <c r="AP2240" s="4"/>
      <c r="AQ2240" s="4"/>
      <c r="AR2240" s="4"/>
      <c r="AS2240" s="4"/>
      <c r="AT2240" s="4"/>
      <c r="AU2240" s="4"/>
      <c r="AV2240" s="4" t="s">
        <v>2440</v>
      </c>
      <c r="AW2240" s="4"/>
      <c r="AX2240" s="4"/>
      <c r="AY2240" s="4"/>
      <c r="AZ2240" s="4"/>
      <c r="BA2240" s="4"/>
      <c r="BB2240" s="4"/>
      <c r="BC2240" s="4"/>
      <c r="BD2240" s="4"/>
      <c r="BE2240" s="4"/>
      <c r="BF2240" s="4"/>
      <c r="BG2240" s="4"/>
      <c r="BH2240" s="4"/>
      <c r="BI2240" s="4"/>
      <c r="BJ2240" s="4"/>
      <c r="BK2240" s="4"/>
      <c r="BL2240" s="4" t="b">
        <v>0</v>
      </c>
      <c r="BM2240" s="4"/>
      <c r="BN2240" s="4"/>
      <c r="BO2240" s="4"/>
      <c r="BP2240" s="4"/>
      <c r="BQ2240" s="4"/>
      <c r="BR2240" s="4"/>
      <c r="BS2240" s="4"/>
      <c r="BT2240" s="4"/>
      <c r="BU2240" s="4"/>
      <c r="BV2240" s="4"/>
      <c r="BW2240" s="4"/>
    </row>
    <row r="2241" spans="1:75" ht="15.01" customHeight="1">
      <c r="A2241" s="4" t="s">
        <v>209</v>
      </c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 t="s">
        <v>200</v>
      </c>
      <c r="Q2241" s="4"/>
      <c r="R2241" s="4"/>
      <c r="S2241" s="4"/>
      <c r="T2241" s="4"/>
      <c r="U2241" s="4"/>
      <c r="V2241" s="4"/>
      <c r="W2241" s="4"/>
      <c r="X2241" s="4" t="s">
        <v>201</v>
      </c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4"/>
      <c r="AU2241" s="4"/>
      <c r="AV2241" s="4" t="s">
        <v>2441</v>
      </c>
      <c r="AW2241" s="4"/>
      <c r="AX2241" s="4"/>
      <c r="AY2241" s="4"/>
      <c r="AZ2241" s="4"/>
      <c r="BA2241" s="4"/>
      <c r="BB2241" s="4"/>
      <c r="BC2241" s="4"/>
      <c r="BD2241" s="4"/>
      <c r="BE2241" s="4"/>
      <c r="BF2241" s="4"/>
      <c r="BG2241" s="4"/>
      <c r="BH2241" s="4"/>
      <c r="BI2241" s="4"/>
      <c r="BJ2241" s="4"/>
      <c r="BK2241" s="4"/>
      <c r="BL2241" s="4" t="b">
        <v>0</v>
      </c>
      <c r="BM2241" s="4"/>
      <c r="BN2241" s="4"/>
      <c r="BO2241" s="4"/>
      <c r="BP2241" s="4"/>
      <c r="BQ2241" s="4"/>
      <c r="BR2241" s="4"/>
      <c r="BS2241" s="4"/>
      <c r="BT2241" s="4"/>
      <c r="BU2241" s="4"/>
      <c r="BV2241" s="4"/>
      <c r="BW2241" s="4"/>
    </row>
    <row r="2242" spans="1:75" ht="15.01" customHeight="1">
      <c r="A2242" s="4" t="s">
        <v>209</v>
      </c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 t="s">
        <v>200</v>
      </c>
      <c r="Q2242" s="4"/>
      <c r="R2242" s="4"/>
      <c r="S2242" s="4"/>
      <c r="T2242" s="4"/>
      <c r="U2242" s="4"/>
      <c r="V2242" s="4"/>
      <c r="W2242" s="4"/>
      <c r="X2242" s="4" t="s">
        <v>201</v>
      </c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  <c r="AT2242" s="4"/>
      <c r="AU2242" s="4"/>
      <c r="AV2242" s="4" t="s">
        <v>2442</v>
      </c>
      <c r="AW2242" s="4"/>
      <c r="AX2242" s="4"/>
      <c r="AY2242" s="4"/>
      <c r="AZ2242" s="4"/>
      <c r="BA2242" s="4"/>
      <c r="BB2242" s="4"/>
      <c r="BC2242" s="4"/>
      <c r="BD2242" s="4"/>
      <c r="BE2242" s="4"/>
      <c r="BF2242" s="4"/>
      <c r="BG2242" s="4"/>
      <c r="BH2242" s="4"/>
      <c r="BI2242" s="4"/>
      <c r="BJ2242" s="4"/>
      <c r="BK2242" s="4"/>
      <c r="BL2242" s="4" t="b">
        <v>0</v>
      </c>
      <c r="BM2242" s="4"/>
      <c r="BN2242" s="4"/>
      <c r="BO2242" s="4"/>
      <c r="BP2242" s="4"/>
      <c r="BQ2242" s="4"/>
      <c r="BR2242" s="4"/>
      <c r="BS2242" s="4"/>
      <c r="BT2242" s="4"/>
      <c r="BU2242" s="4"/>
      <c r="BV2242" s="4"/>
      <c r="BW2242" s="4"/>
    </row>
    <row r="2243" spans="1:75" ht="15.01" customHeight="1">
      <c r="A2243" s="4" t="s">
        <v>209</v>
      </c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 t="s">
        <v>200</v>
      </c>
      <c r="Q2243" s="4"/>
      <c r="R2243" s="4"/>
      <c r="S2243" s="4"/>
      <c r="T2243" s="4"/>
      <c r="U2243" s="4"/>
      <c r="V2243" s="4"/>
      <c r="W2243" s="4"/>
      <c r="X2243" s="4" t="s">
        <v>201</v>
      </c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  <c r="AT2243" s="4"/>
      <c r="AU2243" s="4"/>
      <c r="AV2243" s="4" t="s">
        <v>2443</v>
      </c>
      <c r="AW2243" s="4"/>
      <c r="AX2243" s="4"/>
      <c r="AY2243" s="4"/>
      <c r="AZ2243" s="4"/>
      <c r="BA2243" s="4"/>
      <c r="BB2243" s="4"/>
      <c r="BC2243" s="4"/>
      <c r="BD2243" s="4"/>
      <c r="BE2243" s="4"/>
      <c r="BF2243" s="4"/>
      <c r="BG2243" s="4"/>
      <c r="BH2243" s="4"/>
      <c r="BI2243" s="4"/>
      <c r="BJ2243" s="4"/>
      <c r="BK2243" s="4"/>
      <c r="BL2243" s="4" t="b">
        <v>0</v>
      </c>
      <c r="BM2243" s="4"/>
      <c r="BN2243" s="4"/>
      <c r="BO2243" s="4"/>
      <c r="BP2243" s="4"/>
      <c r="BQ2243" s="4"/>
      <c r="BR2243" s="4"/>
      <c r="BS2243" s="4"/>
      <c r="BT2243" s="4"/>
      <c r="BU2243" s="4"/>
      <c r="BV2243" s="4"/>
      <c r="BW2243" s="4"/>
    </row>
    <row r="2244" spans="1:75" ht="15.01" customHeight="1">
      <c r="A2244" s="4" t="s">
        <v>209</v>
      </c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 t="s">
        <v>200</v>
      </c>
      <c r="Q2244" s="4"/>
      <c r="R2244" s="4"/>
      <c r="S2244" s="4"/>
      <c r="T2244" s="4"/>
      <c r="U2244" s="4"/>
      <c r="V2244" s="4"/>
      <c r="W2244" s="4"/>
      <c r="X2244" s="4" t="s">
        <v>201</v>
      </c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4"/>
      <c r="AP2244" s="4"/>
      <c r="AQ2244" s="4"/>
      <c r="AR2244" s="4"/>
      <c r="AS2244" s="4"/>
      <c r="AT2244" s="4"/>
      <c r="AU2244" s="4"/>
      <c r="AV2244" s="4" t="s">
        <v>2444</v>
      </c>
      <c r="AW2244" s="4"/>
      <c r="AX2244" s="4"/>
      <c r="AY2244" s="4"/>
      <c r="AZ2244" s="4"/>
      <c r="BA2244" s="4"/>
      <c r="BB2244" s="4"/>
      <c r="BC2244" s="4"/>
      <c r="BD2244" s="4"/>
      <c r="BE2244" s="4"/>
      <c r="BF2244" s="4"/>
      <c r="BG2244" s="4"/>
      <c r="BH2244" s="4"/>
      <c r="BI2244" s="4"/>
      <c r="BJ2244" s="4"/>
      <c r="BK2244" s="4"/>
      <c r="BL2244" s="4" t="b">
        <v>0</v>
      </c>
      <c r="BM2244" s="4"/>
      <c r="BN2244" s="4"/>
      <c r="BO2244" s="4"/>
      <c r="BP2244" s="4"/>
      <c r="BQ2244" s="4"/>
      <c r="BR2244" s="4"/>
      <c r="BS2244" s="4"/>
      <c r="BT2244" s="4"/>
      <c r="BU2244" s="4"/>
      <c r="BV2244" s="4"/>
      <c r="BW2244" s="4"/>
    </row>
    <row r="2245" spans="1:75" ht="15.01" customHeight="1">
      <c r="A2245" s="4" t="s">
        <v>209</v>
      </c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 t="s">
        <v>200</v>
      </c>
      <c r="Q2245" s="4"/>
      <c r="R2245" s="4"/>
      <c r="S2245" s="4"/>
      <c r="T2245" s="4"/>
      <c r="U2245" s="4"/>
      <c r="V2245" s="4"/>
      <c r="W2245" s="4"/>
      <c r="X2245" s="4" t="s">
        <v>201</v>
      </c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  <c r="AP2245" s="4"/>
      <c r="AQ2245" s="4"/>
      <c r="AR2245" s="4"/>
      <c r="AS2245" s="4"/>
      <c r="AT2245" s="4"/>
      <c r="AU2245" s="4"/>
      <c r="AV2245" s="4" t="s">
        <v>2445</v>
      </c>
      <c r="AW2245" s="4"/>
      <c r="AX2245" s="4"/>
      <c r="AY2245" s="4"/>
      <c r="AZ2245" s="4"/>
      <c r="BA2245" s="4"/>
      <c r="BB2245" s="4"/>
      <c r="BC2245" s="4"/>
      <c r="BD2245" s="4"/>
      <c r="BE2245" s="4"/>
      <c r="BF2245" s="4"/>
      <c r="BG2245" s="4"/>
      <c r="BH2245" s="4"/>
      <c r="BI2245" s="4"/>
      <c r="BJ2245" s="4"/>
      <c r="BK2245" s="4"/>
      <c r="BL2245" s="4" t="b">
        <v>0</v>
      </c>
      <c r="BM2245" s="4"/>
      <c r="BN2245" s="4"/>
      <c r="BO2245" s="4"/>
      <c r="BP2245" s="4"/>
      <c r="BQ2245" s="4"/>
      <c r="BR2245" s="4"/>
      <c r="BS2245" s="4"/>
      <c r="BT2245" s="4"/>
      <c r="BU2245" s="4"/>
      <c r="BV2245" s="4"/>
      <c r="BW2245" s="4"/>
    </row>
    <row r="2246" spans="1:75" ht="15.01" customHeight="1">
      <c r="A2246" s="4" t="s">
        <v>209</v>
      </c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 t="s">
        <v>200</v>
      </c>
      <c r="Q2246" s="4"/>
      <c r="R2246" s="4"/>
      <c r="S2246" s="4"/>
      <c r="T2246" s="4"/>
      <c r="U2246" s="4"/>
      <c r="V2246" s="4"/>
      <c r="W2246" s="4"/>
      <c r="X2246" s="4" t="s">
        <v>201</v>
      </c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4"/>
      <c r="AV2246" s="4" t="s">
        <v>2446</v>
      </c>
      <c r="AW2246" s="4"/>
      <c r="AX2246" s="4"/>
      <c r="AY2246" s="4"/>
      <c r="AZ2246" s="4"/>
      <c r="BA2246" s="4"/>
      <c r="BB2246" s="4"/>
      <c r="BC2246" s="4"/>
      <c r="BD2246" s="4"/>
      <c r="BE2246" s="4"/>
      <c r="BF2246" s="4"/>
      <c r="BG2246" s="4"/>
      <c r="BH2246" s="4"/>
      <c r="BI2246" s="4"/>
      <c r="BJ2246" s="4"/>
      <c r="BK2246" s="4"/>
      <c r="BL2246" s="4" t="b">
        <v>0</v>
      </c>
      <c r="BM2246" s="4"/>
      <c r="BN2246" s="4"/>
      <c r="BO2246" s="4"/>
      <c r="BP2246" s="4"/>
      <c r="BQ2246" s="4"/>
      <c r="BR2246" s="4"/>
      <c r="BS2246" s="4"/>
      <c r="BT2246" s="4"/>
      <c r="BU2246" s="4"/>
      <c r="BV2246" s="4"/>
      <c r="BW2246" s="4"/>
    </row>
    <row r="2247" spans="1:75" ht="15.01" customHeight="1">
      <c r="A2247" s="4"/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 t="s">
        <v>200</v>
      </c>
      <c r="Q2247" s="4"/>
      <c r="R2247" s="4">
        <v>3.5</v>
      </c>
      <c r="S2247" s="4">
        <v>3.8</v>
      </c>
      <c r="T2247" s="4"/>
      <c r="U2247" s="4"/>
      <c r="V2247" s="4"/>
      <c r="W2247" s="4"/>
      <c r="X2247" s="4" t="s">
        <v>201</v>
      </c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4"/>
      <c r="AP2247" s="4"/>
      <c r="AQ2247" s="4"/>
      <c r="AR2247" s="4"/>
      <c r="AS2247" s="4"/>
      <c r="AT2247" s="4"/>
      <c r="AU2247" s="4"/>
      <c r="AV2247" s="4" t="s">
        <v>2447</v>
      </c>
      <c r="AW2247" s="4"/>
      <c r="AX2247" s="4"/>
      <c r="AY2247" s="4"/>
      <c r="AZ2247" s="4"/>
      <c r="BA2247" s="4"/>
      <c r="BB2247" s="4"/>
      <c r="BC2247" s="4"/>
      <c r="BD2247" s="4"/>
      <c r="BE2247" s="4"/>
      <c r="BF2247" s="4"/>
      <c r="BG2247" s="4"/>
      <c r="BH2247" s="4"/>
      <c r="BI2247" s="4"/>
      <c r="BJ2247" s="4"/>
      <c r="BK2247" s="4"/>
      <c r="BL2247" s="4" t="b">
        <v>0</v>
      </c>
      <c r="BM2247" s="4"/>
      <c r="BN2247" s="4"/>
      <c r="BO2247" s="4"/>
      <c r="BP2247" s="4"/>
      <c r="BQ2247" s="4"/>
      <c r="BR2247" s="4"/>
      <c r="BS2247" s="4"/>
      <c r="BT2247" s="4"/>
      <c r="BU2247" s="4"/>
      <c r="BV2247" s="4"/>
      <c r="BW2247" s="4"/>
    </row>
    <row r="2248" spans="1:75" ht="15.01" customHeight="1">
      <c r="A2248" s="4"/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 t="s">
        <v>200</v>
      </c>
      <c r="Q2248" s="4"/>
      <c r="R2248" s="4">
        <v>-9.1</v>
      </c>
      <c r="S2248" s="4">
        <v>7.1</v>
      </c>
      <c r="T2248" s="4"/>
      <c r="U2248" s="4"/>
      <c r="V2248" s="4"/>
      <c r="W2248" s="4"/>
      <c r="X2248" s="4" t="s">
        <v>201</v>
      </c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4"/>
      <c r="AP2248" s="4"/>
      <c r="AQ2248" s="4"/>
      <c r="AR2248" s="4"/>
      <c r="AS2248" s="4"/>
      <c r="AT2248" s="4"/>
      <c r="AU2248" s="4"/>
      <c r="AV2248" s="4" t="s">
        <v>2448</v>
      </c>
      <c r="AW2248" s="4"/>
      <c r="AX2248" s="4"/>
      <c r="AY2248" s="4"/>
      <c r="AZ2248" s="4"/>
      <c r="BA2248" s="4"/>
      <c r="BB2248" s="4"/>
      <c r="BC2248" s="4"/>
      <c r="BD2248" s="4"/>
      <c r="BE2248" s="4"/>
      <c r="BF2248" s="4"/>
      <c r="BG2248" s="4"/>
      <c r="BH2248" s="4"/>
      <c r="BI2248" s="4"/>
      <c r="BJ2248" s="4"/>
      <c r="BK2248" s="4"/>
      <c r="BL2248" s="4" t="b">
        <v>0</v>
      </c>
      <c r="BM2248" s="4"/>
      <c r="BN2248" s="4"/>
      <c r="BO2248" s="4"/>
      <c r="BP2248" s="4"/>
      <c r="BQ2248" s="4"/>
      <c r="BR2248" s="4"/>
      <c r="BS2248" s="4"/>
      <c r="BT2248" s="4"/>
      <c r="BU2248" s="4"/>
      <c r="BV2248" s="4"/>
      <c r="BW2248" s="4"/>
    </row>
    <row r="2249" spans="1:75" ht="15.01" customHeight="1">
      <c r="A2249" s="4"/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 t="s">
        <v>200</v>
      </c>
      <c r="Q2249" s="4"/>
      <c r="R2249" s="4">
        <v>20.6</v>
      </c>
      <c r="S2249" s="4">
        <v>5.9</v>
      </c>
      <c r="T2249" s="4"/>
      <c r="U2249" s="4"/>
      <c r="V2249" s="4"/>
      <c r="W2249" s="4"/>
      <c r="X2249" s="4" t="s">
        <v>201</v>
      </c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  <c r="AP2249" s="4"/>
      <c r="AQ2249" s="4"/>
      <c r="AR2249" s="4"/>
      <c r="AS2249" s="4"/>
      <c r="AT2249" s="4"/>
      <c r="AU2249" s="4"/>
      <c r="AV2249" s="4" t="s">
        <v>2449</v>
      </c>
      <c r="AW2249" s="4"/>
      <c r="AX2249" s="4"/>
      <c r="AY2249" s="4"/>
      <c r="AZ2249" s="4"/>
      <c r="BA2249" s="4"/>
      <c r="BB2249" s="4"/>
      <c r="BC2249" s="4"/>
      <c r="BD2249" s="4"/>
      <c r="BE2249" s="4"/>
      <c r="BF2249" s="4"/>
      <c r="BG2249" s="4"/>
      <c r="BH2249" s="4"/>
      <c r="BI2249" s="4"/>
      <c r="BJ2249" s="4"/>
      <c r="BK2249" s="4"/>
      <c r="BL2249" s="4" t="b">
        <v>0</v>
      </c>
      <c r="BM2249" s="4"/>
      <c r="BN2249" s="4"/>
      <c r="BO2249" s="4"/>
      <c r="BP2249" s="4"/>
      <c r="BQ2249" s="4"/>
      <c r="BR2249" s="4"/>
      <c r="BS2249" s="4"/>
      <c r="BT2249" s="4"/>
      <c r="BU2249" s="4"/>
      <c r="BV2249" s="4"/>
      <c r="BW2249" s="4"/>
    </row>
    <row r="2250" spans="1:75" ht="15.01" customHeight="1">
      <c r="A2250" s="4"/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 t="s">
        <v>200</v>
      </c>
      <c r="Q2250" s="4"/>
      <c r="R2250" s="4">
        <v>21.6</v>
      </c>
      <c r="S2250" s="4">
        <v>5.9</v>
      </c>
      <c r="T2250" s="4"/>
      <c r="U2250" s="4"/>
      <c r="V2250" s="4"/>
      <c r="W2250" s="4"/>
      <c r="X2250" s="4" t="s">
        <v>201</v>
      </c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  <c r="AP2250" s="4"/>
      <c r="AQ2250" s="4"/>
      <c r="AR2250" s="4"/>
      <c r="AS2250" s="4"/>
      <c r="AT2250" s="4"/>
      <c r="AU2250" s="4"/>
      <c r="AV2250" s="4" t="s">
        <v>2450</v>
      </c>
      <c r="AW2250" s="4"/>
      <c r="AX2250" s="4"/>
      <c r="AY2250" s="4"/>
      <c r="AZ2250" s="4"/>
      <c r="BA2250" s="4"/>
      <c r="BB2250" s="4"/>
      <c r="BC2250" s="4"/>
      <c r="BD2250" s="4"/>
      <c r="BE2250" s="4"/>
      <c r="BF2250" s="4"/>
      <c r="BG2250" s="4"/>
      <c r="BH2250" s="4"/>
      <c r="BI2250" s="4"/>
      <c r="BJ2250" s="4"/>
      <c r="BK2250" s="4"/>
      <c r="BL2250" s="4" t="b">
        <v>0</v>
      </c>
      <c r="BM2250" s="4"/>
      <c r="BN2250" s="4"/>
      <c r="BO2250" s="4"/>
      <c r="BP2250" s="4"/>
      <c r="BQ2250" s="4"/>
      <c r="BR2250" s="4"/>
      <c r="BS2250" s="4"/>
      <c r="BT2250" s="4"/>
      <c r="BU2250" s="4"/>
      <c r="BV2250" s="4"/>
      <c r="BW2250" s="4"/>
    </row>
    <row r="2251" spans="1:75" ht="15.01" customHeight="1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 t="s">
        <v>200</v>
      </c>
      <c r="Q2251" s="4"/>
      <c r="R2251" s="4">
        <v>20.6</v>
      </c>
      <c r="S2251" s="4">
        <v>5.3</v>
      </c>
      <c r="T2251" s="4"/>
      <c r="U2251" s="4"/>
      <c r="V2251" s="4"/>
      <c r="W2251" s="4"/>
      <c r="X2251" s="4" t="s">
        <v>201</v>
      </c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  <c r="AP2251" s="4"/>
      <c r="AQ2251" s="4"/>
      <c r="AR2251" s="4"/>
      <c r="AS2251" s="4"/>
      <c r="AT2251" s="4"/>
      <c r="AU2251" s="4"/>
      <c r="AV2251" s="4" t="s">
        <v>2451</v>
      </c>
      <c r="AW2251" s="4"/>
      <c r="AX2251" s="4"/>
      <c r="AY2251" s="4"/>
      <c r="AZ2251" s="4"/>
      <c r="BA2251" s="4"/>
      <c r="BB2251" s="4"/>
      <c r="BC2251" s="4"/>
      <c r="BD2251" s="4"/>
      <c r="BE2251" s="4"/>
      <c r="BF2251" s="4"/>
      <c r="BG2251" s="4"/>
      <c r="BH2251" s="4"/>
      <c r="BI2251" s="4"/>
      <c r="BJ2251" s="4"/>
      <c r="BK2251" s="4"/>
      <c r="BL2251" s="4" t="b">
        <v>0</v>
      </c>
      <c r="BM2251" s="4"/>
      <c r="BN2251" s="4"/>
      <c r="BO2251" s="4"/>
      <c r="BP2251" s="4"/>
      <c r="BQ2251" s="4"/>
      <c r="BR2251" s="4"/>
      <c r="BS2251" s="4"/>
      <c r="BT2251" s="4"/>
      <c r="BU2251" s="4"/>
      <c r="BV2251" s="4"/>
      <c r="BW2251" s="4"/>
    </row>
    <row r="2252" spans="1:75" ht="15.01" customHeight="1">
      <c r="A2252" s="4" t="s">
        <v>209</v>
      </c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 t="s">
        <v>200</v>
      </c>
      <c r="Q2252" s="4"/>
      <c r="R2252" s="4"/>
      <c r="S2252" s="4"/>
      <c r="T2252" s="4"/>
      <c r="U2252" s="4"/>
      <c r="V2252" s="4"/>
      <c r="W2252" s="4"/>
      <c r="X2252" s="4" t="s">
        <v>201</v>
      </c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4"/>
      <c r="AP2252" s="4"/>
      <c r="AQ2252" s="4"/>
      <c r="AR2252" s="4"/>
      <c r="AS2252" s="4"/>
      <c r="AT2252" s="4"/>
      <c r="AU2252" s="4"/>
      <c r="AV2252" s="4" t="s">
        <v>2452</v>
      </c>
      <c r="AW2252" s="4"/>
      <c r="AX2252" s="4"/>
      <c r="AY2252" s="4"/>
      <c r="AZ2252" s="4"/>
      <c r="BA2252" s="4"/>
      <c r="BB2252" s="4"/>
      <c r="BC2252" s="4"/>
      <c r="BD2252" s="4"/>
      <c r="BE2252" s="4"/>
      <c r="BF2252" s="4"/>
      <c r="BG2252" s="4"/>
      <c r="BH2252" s="4"/>
      <c r="BI2252" s="4"/>
      <c r="BJ2252" s="4"/>
      <c r="BK2252" s="4"/>
      <c r="BL2252" s="4" t="b">
        <v>0</v>
      </c>
      <c r="BM2252" s="4"/>
      <c r="BN2252" s="4"/>
      <c r="BO2252" s="4"/>
      <c r="BP2252" s="4"/>
      <c r="BQ2252" s="4"/>
      <c r="BR2252" s="4"/>
      <c r="BS2252" s="4"/>
      <c r="BT2252" s="4"/>
      <c r="BU2252" s="4"/>
      <c r="BV2252" s="4"/>
      <c r="BW2252" s="4"/>
    </row>
    <row r="2253" spans="1:75" ht="15.01" customHeight="1">
      <c r="A2253" s="4" t="s">
        <v>209</v>
      </c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 t="s">
        <v>200</v>
      </c>
      <c r="Q2253" s="4"/>
      <c r="R2253" s="4"/>
      <c r="S2253" s="4"/>
      <c r="T2253" s="4"/>
      <c r="U2253" s="4"/>
      <c r="V2253" s="4"/>
      <c r="W2253" s="4"/>
      <c r="X2253" s="4" t="s">
        <v>201</v>
      </c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  <c r="AP2253" s="4"/>
      <c r="AQ2253" s="4"/>
      <c r="AR2253" s="4"/>
      <c r="AS2253" s="4"/>
      <c r="AT2253" s="4"/>
      <c r="AU2253" s="4"/>
      <c r="AV2253" s="4" t="s">
        <v>2453</v>
      </c>
      <c r="AW2253" s="4"/>
      <c r="AX2253" s="4"/>
      <c r="AY2253" s="4"/>
      <c r="AZ2253" s="4"/>
      <c r="BA2253" s="4"/>
      <c r="BB2253" s="4"/>
      <c r="BC2253" s="4"/>
      <c r="BD2253" s="4"/>
      <c r="BE2253" s="4"/>
      <c r="BF2253" s="4"/>
      <c r="BG2253" s="4"/>
      <c r="BH2253" s="4"/>
      <c r="BI2253" s="4"/>
      <c r="BJ2253" s="4"/>
      <c r="BK2253" s="4"/>
      <c r="BL2253" s="4" t="b">
        <v>0</v>
      </c>
      <c r="BM2253" s="4"/>
      <c r="BN2253" s="4"/>
      <c r="BO2253" s="4"/>
      <c r="BP2253" s="4"/>
      <c r="BQ2253" s="4"/>
      <c r="BR2253" s="4"/>
      <c r="BS2253" s="4"/>
      <c r="BT2253" s="4"/>
      <c r="BU2253" s="4"/>
      <c r="BV2253" s="4"/>
      <c r="BW2253" s="4"/>
    </row>
    <row r="2254" spans="1:75" ht="15.01" customHeight="1">
      <c r="A2254" s="4" t="s">
        <v>209</v>
      </c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 t="s">
        <v>200</v>
      </c>
      <c r="Q2254" s="4"/>
      <c r="R2254" s="4"/>
      <c r="S2254" s="4"/>
      <c r="T2254" s="4"/>
      <c r="U2254" s="4"/>
      <c r="V2254" s="4"/>
      <c r="W2254" s="4"/>
      <c r="X2254" s="4" t="s">
        <v>201</v>
      </c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  <c r="AP2254" s="4"/>
      <c r="AQ2254" s="4"/>
      <c r="AR2254" s="4"/>
      <c r="AS2254" s="4"/>
      <c r="AT2254" s="4"/>
      <c r="AU2254" s="4"/>
      <c r="AV2254" s="4" t="s">
        <v>2454</v>
      </c>
      <c r="AW2254" s="4"/>
      <c r="AX2254" s="4"/>
      <c r="AY2254" s="4"/>
      <c r="AZ2254" s="4"/>
      <c r="BA2254" s="4"/>
      <c r="BB2254" s="4"/>
      <c r="BC2254" s="4"/>
      <c r="BD2254" s="4"/>
      <c r="BE2254" s="4"/>
      <c r="BF2254" s="4"/>
      <c r="BG2254" s="4"/>
      <c r="BH2254" s="4"/>
      <c r="BI2254" s="4"/>
      <c r="BJ2254" s="4"/>
      <c r="BK2254" s="4"/>
      <c r="BL2254" s="4" t="b">
        <v>0</v>
      </c>
      <c r="BM2254" s="4"/>
      <c r="BN2254" s="4"/>
      <c r="BO2254" s="4"/>
      <c r="BP2254" s="4"/>
      <c r="BQ2254" s="4"/>
      <c r="BR2254" s="4"/>
      <c r="BS2254" s="4"/>
      <c r="BT2254" s="4"/>
      <c r="BU2254" s="4"/>
      <c r="BV2254" s="4"/>
      <c r="BW2254" s="4"/>
    </row>
    <row r="2255" spans="1:75" ht="15.01" customHeight="1">
      <c r="A2255" s="4"/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 t="s">
        <v>200</v>
      </c>
      <c r="Q2255" s="4"/>
      <c r="R2255" s="4">
        <v>-24.3</v>
      </c>
      <c r="S2255" s="4">
        <v>11.6</v>
      </c>
      <c r="T2255" s="4"/>
      <c r="U2255" s="4"/>
      <c r="V2255" s="4"/>
      <c r="W2255" s="4"/>
      <c r="X2255" s="4" t="s">
        <v>201</v>
      </c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  <c r="AP2255" s="4"/>
      <c r="AQ2255" s="4"/>
      <c r="AR2255" s="4"/>
      <c r="AS2255" s="4"/>
      <c r="AT2255" s="4"/>
      <c r="AU2255" s="4"/>
      <c r="AV2255" s="4" t="s">
        <v>2455</v>
      </c>
      <c r="AW2255" s="4"/>
      <c r="AX2255" s="4"/>
      <c r="AY2255" s="4"/>
      <c r="AZ2255" s="4"/>
      <c r="BA2255" s="4"/>
      <c r="BB2255" s="4"/>
      <c r="BC2255" s="4"/>
      <c r="BD2255" s="4"/>
      <c r="BE2255" s="4"/>
      <c r="BF2255" s="4"/>
      <c r="BG2255" s="4"/>
      <c r="BH2255" s="4"/>
      <c r="BI2255" s="4"/>
      <c r="BJ2255" s="4"/>
      <c r="BK2255" s="4"/>
      <c r="BL2255" s="4" t="b">
        <v>0</v>
      </c>
      <c r="BM2255" s="4"/>
      <c r="BN2255" s="4"/>
      <c r="BO2255" s="4"/>
      <c r="BP2255" s="4"/>
      <c r="BQ2255" s="4"/>
      <c r="BR2255" s="4"/>
      <c r="BS2255" s="4"/>
      <c r="BT2255" s="4"/>
      <c r="BU2255" s="4"/>
      <c r="BV2255" s="4"/>
      <c r="BW2255" s="4"/>
    </row>
    <row r="2256" spans="1:75" ht="15.01" customHeight="1">
      <c r="A2256" s="4"/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 t="s">
        <v>200</v>
      </c>
      <c r="Q2256" s="4"/>
      <c r="R2256" s="4">
        <v>-32</v>
      </c>
      <c r="S2256" s="4">
        <v>33.5</v>
      </c>
      <c r="T2256" s="4"/>
      <c r="U2256" s="4"/>
      <c r="V2256" s="4"/>
      <c r="W2256" s="4"/>
      <c r="X2256" s="4" t="s">
        <v>201</v>
      </c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4"/>
      <c r="AP2256" s="4"/>
      <c r="AQ2256" s="4"/>
      <c r="AR2256" s="4"/>
      <c r="AS2256" s="4"/>
      <c r="AT2256" s="4"/>
      <c r="AU2256" s="4"/>
      <c r="AV2256" s="4" t="s">
        <v>2456</v>
      </c>
      <c r="AW2256" s="4"/>
      <c r="AX2256" s="4"/>
      <c r="AY2256" s="4"/>
      <c r="AZ2256" s="4"/>
      <c r="BA2256" s="4"/>
      <c r="BB2256" s="4"/>
      <c r="BC2256" s="4"/>
      <c r="BD2256" s="4"/>
      <c r="BE2256" s="4"/>
      <c r="BF2256" s="4"/>
      <c r="BG2256" s="4"/>
      <c r="BH2256" s="4"/>
      <c r="BI2256" s="4"/>
      <c r="BJ2256" s="4"/>
      <c r="BK2256" s="4"/>
      <c r="BL2256" s="4" t="b">
        <v>0</v>
      </c>
      <c r="BM2256" s="4"/>
      <c r="BN2256" s="4"/>
      <c r="BO2256" s="4"/>
      <c r="BP2256" s="4"/>
      <c r="BQ2256" s="4"/>
      <c r="BR2256" s="4"/>
      <c r="BS2256" s="4"/>
      <c r="BT2256" s="4"/>
      <c r="BU2256" s="4"/>
      <c r="BV2256" s="4"/>
      <c r="BW2256" s="4"/>
    </row>
    <row r="2257" spans="1:75" ht="15.01" customHeight="1">
      <c r="A2257" s="4"/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 t="s">
        <v>200</v>
      </c>
      <c r="Q2257" s="4"/>
      <c r="R2257" s="4">
        <v>29.8</v>
      </c>
      <c r="S2257" s="4">
        <v>6</v>
      </c>
      <c r="T2257" s="4"/>
      <c r="U2257" s="4"/>
      <c r="V2257" s="4"/>
      <c r="W2257" s="4"/>
      <c r="X2257" s="4" t="s">
        <v>201</v>
      </c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  <c r="AP2257" s="4"/>
      <c r="AQ2257" s="4"/>
      <c r="AR2257" s="4"/>
      <c r="AS2257" s="4"/>
      <c r="AT2257" s="4"/>
      <c r="AU2257" s="4"/>
      <c r="AV2257" s="4" t="s">
        <v>2457</v>
      </c>
      <c r="AW2257" s="4"/>
      <c r="AX2257" s="4"/>
      <c r="AY2257" s="4"/>
      <c r="AZ2257" s="4"/>
      <c r="BA2257" s="4"/>
      <c r="BB2257" s="4"/>
      <c r="BC2257" s="4"/>
      <c r="BD2257" s="4"/>
      <c r="BE2257" s="4"/>
      <c r="BF2257" s="4"/>
      <c r="BG2257" s="4"/>
      <c r="BH2257" s="4"/>
      <c r="BI2257" s="4"/>
      <c r="BJ2257" s="4"/>
      <c r="BK2257" s="4"/>
      <c r="BL2257" s="4" t="b">
        <v>0</v>
      </c>
      <c r="BM2257" s="4"/>
      <c r="BN2257" s="4"/>
      <c r="BO2257" s="4"/>
      <c r="BP2257" s="4"/>
      <c r="BQ2257" s="4"/>
      <c r="BR2257" s="4"/>
      <c r="BS2257" s="4"/>
      <c r="BT2257" s="4"/>
      <c r="BU2257" s="4"/>
      <c r="BV2257" s="4"/>
      <c r="BW2257" s="4"/>
    </row>
    <row r="2258" spans="1:75" ht="15.01" customHeight="1">
      <c r="A2258" s="4" t="s">
        <v>209</v>
      </c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 t="s">
        <v>200</v>
      </c>
      <c r="Q2258" s="4"/>
      <c r="R2258" s="4"/>
      <c r="S2258" s="4"/>
      <c r="T2258" s="4"/>
      <c r="U2258" s="4"/>
      <c r="V2258" s="4"/>
      <c r="W2258" s="4"/>
      <c r="X2258" s="4" t="s">
        <v>201</v>
      </c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4"/>
      <c r="AU2258" s="4"/>
      <c r="AV2258" s="4" t="s">
        <v>2458</v>
      </c>
      <c r="AW2258" s="4"/>
      <c r="AX2258" s="4"/>
      <c r="AY2258" s="4"/>
      <c r="AZ2258" s="4"/>
      <c r="BA2258" s="4"/>
      <c r="BB2258" s="4"/>
      <c r="BC2258" s="4"/>
      <c r="BD2258" s="4"/>
      <c r="BE2258" s="4"/>
      <c r="BF2258" s="4"/>
      <c r="BG2258" s="4"/>
      <c r="BH2258" s="4"/>
      <c r="BI2258" s="4"/>
      <c r="BJ2258" s="4"/>
      <c r="BK2258" s="4"/>
      <c r="BL2258" s="4" t="b">
        <v>0</v>
      </c>
      <c r="BM2258" s="4"/>
      <c r="BN2258" s="4"/>
      <c r="BO2258" s="4"/>
      <c r="BP2258" s="4"/>
      <c r="BQ2258" s="4"/>
      <c r="BR2258" s="4"/>
      <c r="BS2258" s="4"/>
      <c r="BT2258" s="4"/>
      <c r="BU2258" s="4"/>
      <c r="BV2258" s="4"/>
      <c r="BW2258" s="4"/>
    </row>
    <row r="2259" spans="1:75" ht="15.01" customHeight="1">
      <c r="A2259" s="4" t="s">
        <v>209</v>
      </c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 t="s">
        <v>200</v>
      </c>
      <c r="Q2259" s="4"/>
      <c r="R2259" s="4"/>
      <c r="S2259" s="4"/>
      <c r="T2259" s="4"/>
      <c r="U2259" s="4"/>
      <c r="V2259" s="4"/>
      <c r="W2259" s="4"/>
      <c r="X2259" s="4" t="s">
        <v>201</v>
      </c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  <c r="AT2259" s="4"/>
      <c r="AU2259" s="4"/>
      <c r="AV2259" s="4" t="s">
        <v>2459</v>
      </c>
      <c r="AW2259" s="4"/>
      <c r="AX2259" s="4"/>
      <c r="AY2259" s="4"/>
      <c r="AZ2259" s="4"/>
      <c r="BA2259" s="4"/>
      <c r="BB2259" s="4"/>
      <c r="BC2259" s="4"/>
      <c r="BD2259" s="4"/>
      <c r="BE2259" s="4"/>
      <c r="BF2259" s="4"/>
      <c r="BG2259" s="4"/>
      <c r="BH2259" s="4"/>
      <c r="BI2259" s="4"/>
      <c r="BJ2259" s="4"/>
      <c r="BK2259" s="4"/>
      <c r="BL2259" s="4" t="b">
        <v>0</v>
      </c>
      <c r="BM2259" s="4"/>
      <c r="BN2259" s="4"/>
      <c r="BO2259" s="4"/>
      <c r="BP2259" s="4"/>
      <c r="BQ2259" s="4"/>
      <c r="BR2259" s="4"/>
      <c r="BS2259" s="4"/>
      <c r="BT2259" s="4"/>
      <c r="BU2259" s="4"/>
      <c r="BV2259" s="4"/>
      <c r="BW2259" s="4"/>
    </row>
    <row r="2260" spans="1:75" ht="15.01" customHeight="1">
      <c r="A2260" s="4" t="s">
        <v>209</v>
      </c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 t="s">
        <v>200</v>
      </c>
      <c r="Q2260" s="4"/>
      <c r="R2260" s="4"/>
      <c r="S2260" s="4"/>
      <c r="T2260" s="4"/>
      <c r="U2260" s="4"/>
      <c r="V2260" s="4"/>
      <c r="W2260" s="4"/>
      <c r="X2260" s="4" t="s">
        <v>201</v>
      </c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4"/>
      <c r="AP2260" s="4"/>
      <c r="AQ2260" s="4"/>
      <c r="AR2260" s="4"/>
      <c r="AS2260" s="4"/>
      <c r="AT2260" s="4"/>
      <c r="AU2260" s="4"/>
      <c r="AV2260" s="4" t="s">
        <v>2460</v>
      </c>
      <c r="AW2260" s="4"/>
      <c r="AX2260" s="4"/>
      <c r="AY2260" s="4"/>
      <c r="AZ2260" s="4"/>
      <c r="BA2260" s="4"/>
      <c r="BB2260" s="4"/>
      <c r="BC2260" s="4"/>
      <c r="BD2260" s="4"/>
      <c r="BE2260" s="4"/>
      <c r="BF2260" s="4"/>
      <c r="BG2260" s="4"/>
      <c r="BH2260" s="4"/>
      <c r="BI2260" s="4"/>
      <c r="BJ2260" s="4"/>
      <c r="BK2260" s="4"/>
      <c r="BL2260" s="4" t="b">
        <v>0</v>
      </c>
      <c r="BM2260" s="4"/>
      <c r="BN2260" s="4"/>
      <c r="BO2260" s="4"/>
      <c r="BP2260" s="4"/>
      <c r="BQ2260" s="4"/>
      <c r="BR2260" s="4"/>
      <c r="BS2260" s="4"/>
      <c r="BT2260" s="4"/>
      <c r="BU2260" s="4"/>
      <c r="BV2260" s="4"/>
      <c r="BW2260" s="4"/>
    </row>
    <row r="2261" spans="1:75" ht="15.01" customHeight="1">
      <c r="A2261" s="4" t="s">
        <v>209</v>
      </c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 t="s">
        <v>200</v>
      </c>
      <c r="Q2261" s="4"/>
      <c r="R2261" s="4"/>
      <c r="S2261" s="4"/>
      <c r="T2261" s="4"/>
      <c r="U2261" s="4"/>
      <c r="V2261" s="4"/>
      <c r="W2261" s="4"/>
      <c r="X2261" s="4" t="s">
        <v>201</v>
      </c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4"/>
      <c r="AP2261" s="4"/>
      <c r="AQ2261" s="4"/>
      <c r="AR2261" s="4"/>
      <c r="AS2261" s="4"/>
      <c r="AT2261" s="4"/>
      <c r="AU2261" s="4"/>
      <c r="AV2261" s="4" t="s">
        <v>2461</v>
      </c>
      <c r="AW2261" s="4"/>
      <c r="AX2261" s="4"/>
      <c r="AY2261" s="4"/>
      <c r="AZ2261" s="4"/>
      <c r="BA2261" s="4"/>
      <c r="BB2261" s="4"/>
      <c r="BC2261" s="4"/>
      <c r="BD2261" s="4"/>
      <c r="BE2261" s="4"/>
      <c r="BF2261" s="4"/>
      <c r="BG2261" s="4"/>
      <c r="BH2261" s="4"/>
      <c r="BI2261" s="4"/>
      <c r="BJ2261" s="4"/>
      <c r="BK2261" s="4"/>
      <c r="BL2261" s="4" t="b">
        <v>0</v>
      </c>
      <c r="BM2261" s="4"/>
      <c r="BN2261" s="4"/>
      <c r="BO2261" s="4"/>
      <c r="BP2261" s="4"/>
      <c r="BQ2261" s="4"/>
      <c r="BR2261" s="4"/>
      <c r="BS2261" s="4"/>
      <c r="BT2261" s="4"/>
      <c r="BU2261" s="4"/>
      <c r="BV2261" s="4"/>
      <c r="BW2261" s="4"/>
    </row>
    <row r="2262" spans="1:75" ht="15.01" customHeight="1">
      <c r="A2262" s="4"/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 t="s">
        <v>200</v>
      </c>
      <c r="Q2262" s="4"/>
      <c r="R2262" s="4">
        <v>-36.9</v>
      </c>
      <c r="S2262" s="4">
        <v>16.6</v>
      </c>
      <c r="T2262" s="4"/>
      <c r="U2262" s="4"/>
      <c r="V2262" s="4"/>
      <c r="W2262" s="4"/>
      <c r="X2262" s="4" t="s">
        <v>201</v>
      </c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4"/>
      <c r="AU2262" s="4"/>
      <c r="AV2262" s="4" t="s">
        <v>2462</v>
      </c>
      <c r="AW2262" s="4"/>
      <c r="AX2262" s="4"/>
      <c r="AY2262" s="4"/>
      <c r="AZ2262" s="4"/>
      <c r="BA2262" s="4"/>
      <c r="BB2262" s="4"/>
      <c r="BC2262" s="4"/>
      <c r="BD2262" s="4"/>
      <c r="BE2262" s="4"/>
      <c r="BF2262" s="4"/>
      <c r="BG2262" s="4"/>
      <c r="BH2262" s="4"/>
      <c r="BI2262" s="4"/>
      <c r="BJ2262" s="4"/>
      <c r="BK2262" s="4"/>
      <c r="BL2262" s="4" t="b">
        <v>0</v>
      </c>
      <c r="BM2262" s="4"/>
      <c r="BN2262" s="4"/>
      <c r="BO2262" s="4"/>
      <c r="BP2262" s="4"/>
      <c r="BQ2262" s="4"/>
      <c r="BR2262" s="4"/>
      <c r="BS2262" s="4"/>
      <c r="BT2262" s="4"/>
      <c r="BU2262" s="4"/>
      <c r="BV2262" s="4"/>
      <c r="BW2262" s="4"/>
    </row>
    <row r="2263" spans="1:75" ht="15.01" customHeight="1">
      <c r="A2263" s="4"/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 t="s">
        <v>200</v>
      </c>
      <c r="Q2263" s="4"/>
      <c r="R2263" s="4">
        <v>-255.8</v>
      </c>
      <c r="S2263" s="4">
        <v>12</v>
      </c>
      <c r="T2263" s="4"/>
      <c r="U2263" s="4"/>
      <c r="V2263" s="4"/>
      <c r="W2263" s="4"/>
      <c r="X2263" s="4" t="s">
        <v>201</v>
      </c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  <c r="AT2263" s="4"/>
      <c r="AU2263" s="4"/>
      <c r="AV2263" s="4" t="s">
        <v>2463</v>
      </c>
      <c r="AW2263" s="4"/>
      <c r="AX2263" s="4"/>
      <c r="AY2263" s="4"/>
      <c r="AZ2263" s="4"/>
      <c r="BA2263" s="4"/>
      <c r="BB2263" s="4"/>
      <c r="BC2263" s="4"/>
      <c r="BD2263" s="4"/>
      <c r="BE2263" s="4"/>
      <c r="BF2263" s="4"/>
      <c r="BG2263" s="4"/>
      <c r="BH2263" s="4"/>
      <c r="BI2263" s="4"/>
      <c r="BJ2263" s="4"/>
      <c r="BK2263" s="4"/>
      <c r="BL2263" s="4" t="b">
        <v>0</v>
      </c>
      <c r="BM2263" s="4"/>
      <c r="BN2263" s="4"/>
      <c r="BO2263" s="4"/>
      <c r="BP2263" s="4"/>
      <c r="BQ2263" s="4"/>
      <c r="BR2263" s="4"/>
      <c r="BS2263" s="4"/>
      <c r="BT2263" s="4"/>
      <c r="BU2263" s="4"/>
      <c r="BV2263" s="4"/>
      <c r="BW2263" s="4"/>
    </row>
    <row r="2264" spans="1:75" ht="15.01" customHeight="1">
      <c r="A2264" s="4"/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 t="s">
        <v>200</v>
      </c>
      <c r="Q2264" s="4"/>
      <c r="R2264" s="4">
        <v>170.3</v>
      </c>
      <c r="S2264" s="4">
        <v>18.6</v>
      </c>
      <c r="T2264" s="4"/>
      <c r="U2264" s="4"/>
      <c r="V2264" s="4"/>
      <c r="W2264" s="4"/>
      <c r="X2264" s="4" t="s">
        <v>201</v>
      </c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  <c r="AP2264" s="4"/>
      <c r="AQ2264" s="4"/>
      <c r="AR2264" s="4"/>
      <c r="AS2264" s="4"/>
      <c r="AT2264" s="4"/>
      <c r="AU2264" s="4"/>
      <c r="AV2264" s="4" t="s">
        <v>2464</v>
      </c>
      <c r="AW2264" s="4"/>
      <c r="AX2264" s="4"/>
      <c r="AY2264" s="4"/>
      <c r="AZ2264" s="4"/>
      <c r="BA2264" s="4"/>
      <c r="BB2264" s="4"/>
      <c r="BC2264" s="4"/>
      <c r="BD2264" s="4"/>
      <c r="BE2264" s="4"/>
      <c r="BF2264" s="4"/>
      <c r="BG2264" s="4"/>
      <c r="BH2264" s="4"/>
      <c r="BI2264" s="4"/>
      <c r="BJ2264" s="4"/>
      <c r="BK2264" s="4"/>
      <c r="BL2264" s="4" t="b">
        <v>0</v>
      </c>
      <c r="BM2264" s="4"/>
      <c r="BN2264" s="4"/>
      <c r="BO2264" s="4"/>
      <c r="BP2264" s="4"/>
      <c r="BQ2264" s="4"/>
      <c r="BR2264" s="4"/>
      <c r="BS2264" s="4"/>
      <c r="BT2264" s="4"/>
      <c r="BU2264" s="4"/>
      <c r="BV2264" s="4"/>
      <c r="BW2264" s="4"/>
    </row>
    <row r="2265" spans="1:75" ht="15.01" customHeight="1">
      <c r="A2265" s="4"/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 t="s">
        <v>200</v>
      </c>
      <c r="Q2265" s="4"/>
      <c r="R2265" s="4">
        <v>-7.6</v>
      </c>
      <c r="S2265" s="4">
        <v>6.9</v>
      </c>
      <c r="T2265" s="4"/>
      <c r="U2265" s="4"/>
      <c r="V2265" s="4"/>
      <c r="W2265" s="4"/>
      <c r="X2265" s="4" t="s">
        <v>201</v>
      </c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  <c r="AP2265" s="4"/>
      <c r="AQ2265" s="4"/>
      <c r="AR2265" s="4"/>
      <c r="AS2265" s="4"/>
      <c r="AT2265" s="4"/>
      <c r="AU2265" s="4"/>
      <c r="AV2265" s="4" t="s">
        <v>2465</v>
      </c>
      <c r="AW2265" s="4"/>
      <c r="AX2265" s="4"/>
      <c r="AY2265" s="4"/>
      <c r="AZ2265" s="4"/>
      <c r="BA2265" s="4"/>
      <c r="BB2265" s="4"/>
      <c r="BC2265" s="4"/>
      <c r="BD2265" s="4"/>
      <c r="BE2265" s="4"/>
      <c r="BF2265" s="4"/>
      <c r="BG2265" s="4"/>
      <c r="BH2265" s="4"/>
      <c r="BI2265" s="4"/>
      <c r="BJ2265" s="4"/>
      <c r="BK2265" s="4"/>
      <c r="BL2265" s="4" t="b">
        <v>0</v>
      </c>
      <c r="BM2265" s="4"/>
      <c r="BN2265" s="4"/>
      <c r="BO2265" s="4"/>
      <c r="BP2265" s="4"/>
      <c r="BQ2265" s="4"/>
      <c r="BR2265" s="4"/>
      <c r="BS2265" s="4"/>
      <c r="BT2265" s="4"/>
      <c r="BU2265" s="4"/>
      <c r="BV2265" s="4"/>
      <c r="BW2265" s="4"/>
    </row>
    <row r="2266" spans="1:75" ht="15.01" customHeight="1">
      <c r="A2266" s="4" t="s">
        <v>209</v>
      </c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 t="s">
        <v>200</v>
      </c>
      <c r="Q2266" s="4"/>
      <c r="R2266" s="4"/>
      <c r="S2266" s="4"/>
      <c r="T2266" s="4"/>
      <c r="U2266" s="4"/>
      <c r="V2266" s="4"/>
      <c r="W2266" s="4"/>
      <c r="X2266" s="4" t="s">
        <v>201</v>
      </c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  <c r="AT2266" s="4"/>
      <c r="AU2266" s="4"/>
      <c r="AV2266" s="4" t="s">
        <v>2466</v>
      </c>
      <c r="AW2266" s="4"/>
      <c r="AX2266" s="4"/>
      <c r="AY2266" s="4"/>
      <c r="AZ2266" s="4"/>
      <c r="BA2266" s="4"/>
      <c r="BB2266" s="4"/>
      <c r="BC2266" s="4"/>
      <c r="BD2266" s="4"/>
      <c r="BE2266" s="4"/>
      <c r="BF2266" s="4"/>
      <c r="BG2266" s="4"/>
      <c r="BH2266" s="4"/>
      <c r="BI2266" s="4"/>
      <c r="BJ2266" s="4"/>
      <c r="BK2266" s="4"/>
      <c r="BL2266" s="4" t="b">
        <v>0</v>
      </c>
      <c r="BM2266" s="4"/>
      <c r="BN2266" s="4"/>
      <c r="BO2266" s="4"/>
      <c r="BP2266" s="4"/>
      <c r="BQ2266" s="4"/>
      <c r="BR2266" s="4"/>
      <c r="BS2266" s="4"/>
      <c r="BT2266" s="4"/>
      <c r="BU2266" s="4"/>
      <c r="BV2266" s="4"/>
      <c r="BW2266" s="4"/>
    </row>
    <row r="2267" spans="1:75" ht="15.01" customHeight="1">
      <c r="A2267" s="4" t="s">
        <v>209</v>
      </c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 t="s">
        <v>200</v>
      </c>
      <c r="Q2267" s="4"/>
      <c r="R2267" s="4"/>
      <c r="S2267" s="4"/>
      <c r="T2267" s="4"/>
      <c r="U2267" s="4"/>
      <c r="V2267" s="4"/>
      <c r="W2267" s="4"/>
      <c r="X2267" s="4" t="s">
        <v>201</v>
      </c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  <c r="AP2267" s="4"/>
      <c r="AQ2267" s="4"/>
      <c r="AR2267" s="4"/>
      <c r="AS2267" s="4"/>
      <c r="AT2267" s="4"/>
      <c r="AU2267" s="4"/>
      <c r="AV2267" s="4" t="s">
        <v>2467</v>
      </c>
      <c r="AW2267" s="4"/>
      <c r="AX2267" s="4"/>
      <c r="AY2267" s="4"/>
      <c r="AZ2267" s="4"/>
      <c r="BA2267" s="4"/>
      <c r="BB2267" s="4"/>
      <c r="BC2267" s="4"/>
      <c r="BD2267" s="4"/>
      <c r="BE2267" s="4"/>
      <c r="BF2267" s="4"/>
      <c r="BG2267" s="4"/>
      <c r="BH2267" s="4"/>
      <c r="BI2267" s="4"/>
      <c r="BJ2267" s="4"/>
      <c r="BK2267" s="4"/>
      <c r="BL2267" s="4" t="b">
        <v>0</v>
      </c>
      <c r="BM2267" s="4"/>
      <c r="BN2267" s="4"/>
      <c r="BO2267" s="4"/>
      <c r="BP2267" s="4"/>
      <c r="BQ2267" s="4"/>
      <c r="BR2267" s="4"/>
      <c r="BS2267" s="4"/>
      <c r="BT2267" s="4"/>
      <c r="BU2267" s="4"/>
      <c r="BV2267" s="4"/>
      <c r="BW2267" s="4"/>
    </row>
    <row r="2268" spans="1:75" ht="15.01" customHeight="1">
      <c r="A2268" s="4" t="s">
        <v>209</v>
      </c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 t="s">
        <v>200</v>
      </c>
      <c r="Q2268" s="4"/>
      <c r="R2268" s="4"/>
      <c r="S2268" s="4"/>
      <c r="T2268" s="4"/>
      <c r="U2268" s="4"/>
      <c r="V2268" s="4"/>
      <c r="W2268" s="4"/>
      <c r="X2268" s="4" t="s">
        <v>201</v>
      </c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4"/>
      <c r="AU2268" s="4"/>
      <c r="AV2268" s="4" t="s">
        <v>2468</v>
      </c>
      <c r="AW2268" s="4"/>
      <c r="AX2268" s="4"/>
      <c r="AY2268" s="4"/>
      <c r="AZ2268" s="4"/>
      <c r="BA2268" s="4"/>
      <c r="BB2268" s="4"/>
      <c r="BC2268" s="4"/>
      <c r="BD2268" s="4"/>
      <c r="BE2268" s="4"/>
      <c r="BF2268" s="4"/>
      <c r="BG2268" s="4"/>
      <c r="BH2268" s="4"/>
      <c r="BI2268" s="4"/>
      <c r="BJ2268" s="4"/>
      <c r="BK2268" s="4"/>
      <c r="BL2268" s="4" t="b">
        <v>0</v>
      </c>
      <c r="BM2268" s="4"/>
      <c r="BN2268" s="4"/>
      <c r="BO2268" s="4"/>
      <c r="BP2268" s="4"/>
      <c r="BQ2268" s="4"/>
      <c r="BR2268" s="4"/>
      <c r="BS2268" s="4"/>
      <c r="BT2268" s="4"/>
      <c r="BU2268" s="4"/>
      <c r="BV2268" s="4"/>
      <c r="BW2268" s="4"/>
    </row>
    <row r="2269" spans="1:75" ht="15.01" customHeight="1">
      <c r="A2269" s="4" t="s">
        <v>209</v>
      </c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 t="s">
        <v>200</v>
      </c>
      <c r="Q2269" s="4"/>
      <c r="R2269" s="4"/>
      <c r="S2269" s="4"/>
      <c r="T2269" s="4"/>
      <c r="U2269" s="4"/>
      <c r="V2269" s="4"/>
      <c r="W2269" s="4"/>
      <c r="X2269" s="4" t="s">
        <v>201</v>
      </c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4"/>
      <c r="AU2269" s="4"/>
      <c r="AV2269" s="4" t="s">
        <v>2469</v>
      </c>
      <c r="AW2269" s="4"/>
      <c r="AX2269" s="4"/>
      <c r="AY2269" s="4"/>
      <c r="AZ2269" s="4"/>
      <c r="BA2269" s="4"/>
      <c r="BB2269" s="4"/>
      <c r="BC2269" s="4"/>
      <c r="BD2269" s="4"/>
      <c r="BE2269" s="4"/>
      <c r="BF2269" s="4"/>
      <c r="BG2269" s="4"/>
      <c r="BH2269" s="4"/>
      <c r="BI2269" s="4"/>
      <c r="BJ2269" s="4"/>
      <c r="BK2269" s="4"/>
      <c r="BL2269" s="4" t="b">
        <v>0</v>
      </c>
      <c r="BM2269" s="4"/>
      <c r="BN2269" s="4"/>
      <c r="BO2269" s="4"/>
      <c r="BP2269" s="4"/>
      <c r="BQ2269" s="4"/>
      <c r="BR2269" s="4"/>
      <c r="BS2269" s="4"/>
      <c r="BT2269" s="4"/>
      <c r="BU2269" s="4"/>
      <c r="BV2269" s="4"/>
      <c r="BW2269" s="4"/>
    </row>
    <row r="2270" spans="1:75" ht="15.01" customHeight="1">
      <c r="A2270" s="4"/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 t="s">
        <v>200</v>
      </c>
      <c r="Q2270" s="4"/>
      <c r="R2270" s="4">
        <v>-22.1</v>
      </c>
      <c r="S2270" s="4">
        <v>4.6</v>
      </c>
      <c r="T2270" s="4"/>
      <c r="U2270" s="4"/>
      <c r="V2270" s="4"/>
      <c r="W2270" s="4"/>
      <c r="X2270" s="4" t="s">
        <v>201</v>
      </c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4"/>
      <c r="AP2270" s="4"/>
      <c r="AQ2270" s="4"/>
      <c r="AR2270" s="4"/>
      <c r="AS2270" s="4"/>
      <c r="AT2270" s="4"/>
      <c r="AU2270" s="4"/>
      <c r="AV2270" s="4" t="s">
        <v>2470</v>
      </c>
      <c r="AW2270" s="4"/>
      <c r="AX2270" s="4"/>
      <c r="AY2270" s="4"/>
      <c r="AZ2270" s="4"/>
      <c r="BA2270" s="4"/>
      <c r="BB2270" s="4"/>
      <c r="BC2270" s="4"/>
      <c r="BD2270" s="4"/>
      <c r="BE2270" s="4"/>
      <c r="BF2270" s="4"/>
      <c r="BG2270" s="4"/>
      <c r="BH2270" s="4"/>
      <c r="BI2270" s="4"/>
      <c r="BJ2270" s="4"/>
      <c r="BK2270" s="4"/>
      <c r="BL2270" s="4" t="b">
        <v>0</v>
      </c>
      <c r="BM2270" s="4"/>
      <c r="BN2270" s="4"/>
      <c r="BO2270" s="4"/>
      <c r="BP2270" s="4"/>
      <c r="BQ2270" s="4"/>
      <c r="BR2270" s="4"/>
      <c r="BS2270" s="4"/>
      <c r="BT2270" s="4"/>
      <c r="BU2270" s="4"/>
      <c r="BV2270" s="4"/>
      <c r="BW2270" s="4"/>
    </row>
    <row r="2271" spans="1:75" ht="15.01" customHeight="1">
      <c r="A2271" s="4"/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 t="s">
        <v>200</v>
      </c>
      <c r="Q2271" s="4"/>
      <c r="R2271" s="4">
        <v>-244.9</v>
      </c>
      <c r="S2271" s="4">
        <v>12.9</v>
      </c>
      <c r="T2271" s="4"/>
      <c r="U2271" s="4"/>
      <c r="V2271" s="4"/>
      <c r="W2271" s="4"/>
      <c r="X2271" s="4" t="s">
        <v>201</v>
      </c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  <c r="AP2271" s="4"/>
      <c r="AQ2271" s="4"/>
      <c r="AR2271" s="4"/>
      <c r="AS2271" s="4"/>
      <c r="AT2271" s="4"/>
      <c r="AU2271" s="4"/>
      <c r="AV2271" s="4" t="s">
        <v>2471</v>
      </c>
      <c r="AW2271" s="4"/>
      <c r="AX2271" s="4"/>
      <c r="AY2271" s="4"/>
      <c r="AZ2271" s="4"/>
      <c r="BA2271" s="4"/>
      <c r="BB2271" s="4"/>
      <c r="BC2271" s="4"/>
      <c r="BD2271" s="4"/>
      <c r="BE2271" s="4"/>
      <c r="BF2271" s="4"/>
      <c r="BG2271" s="4"/>
      <c r="BH2271" s="4"/>
      <c r="BI2271" s="4"/>
      <c r="BJ2271" s="4"/>
      <c r="BK2271" s="4"/>
      <c r="BL2271" s="4" t="b">
        <v>0</v>
      </c>
      <c r="BM2271" s="4"/>
      <c r="BN2271" s="4"/>
      <c r="BO2271" s="4"/>
      <c r="BP2271" s="4"/>
      <c r="BQ2271" s="4"/>
      <c r="BR2271" s="4"/>
      <c r="BS2271" s="4"/>
      <c r="BT2271" s="4"/>
      <c r="BU2271" s="4"/>
      <c r="BV2271" s="4"/>
      <c r="BW2271" s="4"/>
    </row>
    <row r="2272" spans="1:75" ht="15.01" customHeight="1">
      <c r="A2272" s="4" t="s">
        <v>209</v>
      </c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 t="s">
        <v>200</v>
      </c>
      <c r="Q2272" s="4"/>
      <c r="R2272" s="4"/>
      <c r="S2272" s="4"/>
      <c r="T2272" s="4"/>
      <c r="U2272" s="4"/>
      <c r="V2272" s="4"/>
      <c r="W2272" s="4"/>
      <c r="X2272" s="4" t="s">
        <v>201</v>
      </c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  <c r="AP2272" s="4"/>
      <c r="AQ2272" s="4"/>
      <c r="AR2272" s="4"/>
      <c r="AS2272" s="4"/>
      <c r="AT2272" s="4"/>
      <c r="AU2272" s="4"/>
      <c r="AV2272" s="4" t="s">
        <v>2472</v>
      </c>
      <c r="AW2272" s="4"/>
      <c r="AX2272" s="4"/>
      <c r="AY2272" s="4"/>
      <c r="AZ2272" s="4"/>
      <c r="BA2272" s="4"/>
      <c r="BB2272" s="4"/>
      <c r="BC2272" s="4"/>
      <c r="BD2272" s="4"/>
      <c r="BE2272" s="4"/>
      <c r="BF2272" s="4"/>
      <c r="BG2272" s="4"/>
      <c r="BH2272" s="4"/>
      <c r="BI2272" s="4"/>
      <c r="BJ2272" s="4"/>
      <c r="BK2272" s="4"/>
      <c r="BL2272" s="4" t="b">
        <v>0</v>
      </c>
      <c r="BM2272" s="4"/>
      <c r="BN2272" s="4"/>
      <c r="BO2272" s="4"/>
      <c r="BP2272" s="4"/>
      <c r="BQ2272" s="4"/>
      <c r="BR2272" s="4"/>
      <c r="BS2272" s="4"/>
      <c r="BT2272" s="4"/>
      <c r="BU2272" s="4"/>
      <c r="BV2272" s="4"/>
      <c r="BW2272" s="4"/>
    </row>
    <row r="2273" spans="1:75" ht="15.01" customHeight="1">
      <c r="A2273" s="4" t="s">
        <v>209</v>
      </c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 t="s">
        <v>200</v>
      </c>
      <c r="Q2273" s="4"/>
      <c r="R2273" s="4"/>
      <c r="S2273" s="4"/>
      <c r="T2273" s="4"/>
      <c r="U2273" s="4"/>
      <c r="V2273" s="4"/>
      <c r="W2273" s="4"/>
      <c r="X2273" s="4" t="s">
        <v>201</v>
      </c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  <c r="AP2273" s="4"/>
      <c r="AQ2273" s="4"/>
      <c r="AR2273" s="4"/>
      <c r="AS2273" s="4"/>
      <c r="AT2273" s="4"/>
      <c r="AU2273" s="4"/>
      <c r="AV2273" s="4" t="s">
        <v>2473</v>
      </c>
      <c r="AW2273" s="4"/>
      <c r="AX2273" s="4"/>
      <c r="AY2273" s="4"/>
      <c r="AZ2273" s="4"/>
      <c r="BA2273" s="4"/>
      <c r="BB2273" s="4"/>
      <c r="BC2273" s="4"/>
      <c r="BD2273" s="4"/>
      <c r="BE2273" s="4"/>
      <c r="BF2273" s="4"/>
      <c r="BG2273" s="4"/>
      <c r="BH2273" s="4"/>
      <c r="BI2273" s="4"/>
      <c r="BJ2273" s="4"/>
      <c r="BK2273" s="4"/>
      <c r="BL2273" s="4" t="b">
        <v>0</v>
      </c>
      <c r="BM2273" s="4"/>
      <c r="BN2273" s="4"/>
      <c r="BO2273" s="4"/>
      <c r="BP2273" s="4"/>
      <c r="BQ2273" s="4"/>
      <c r="BR2273" s="4"/>
      <c r="BS2273" s="4"/>
      <c r="BT2273" s="4"/>
      <c r="BU2273" s="4"/>
      <c r="BV2273" s="4"/>
      <c r="BW2273" s="4"/>
    </row>
    <row r="2274" spans="1:75" ht="15.01" customHeight="1">
      <c r="A2274" s="4"/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 t="s">
        <v>200</v>
      </c>
      <c r="Q2274" s="4"/>
      <c r="R2274" s="4">
        <v>-54</v>
      </c>
      <c r="S2274" s="4">
        <v>17.5</v>
      </c>
      <c r="T2274" s="4"/>
      <c r="U2274" s="4"/>
      <c r="V2274" s="4"/>
      <c r="W2274" s="4"/>
      <c r="X2274" s="4" t="s">
        <v>201</v>
      </c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  <c r="AP2274" s="4"/>
      <c r="AQ2274" s="4"/>
      <c r="AR2274" s="4"/>
      <c r="AS2274" s="4"/>
      <c r="AT2274" s="4"/>
      <c r="AU2274" s="4"/>
      <c r="AV2274" s="4" t="s">
        <v>2474</v>
      </c>
      <c r="AW2274" s="4"/>
      <c r="AX2274" s="4"/>
      <c r="AY2274" s="4"/>
      <c r="AZ2274" s="4"/>
      <c r="BA2274" s="4"/>
      <c r="BB2274" s="4"/>
      <c r="BC2274" s="4"/>
      <c r="BD2274" s="4"/>
      <c r="BE2274" s="4"/>
      <c r="BF2274" s="4"/>
      <c r="BG2274" s="4"/>
      <c r="BH2274" s="4"/>
      <c r="BI2274" s="4"/>
      <c r="BJ2274" s="4"/>
      <c r="BK2274" s="4"/>
      <c r="BL2274" s="4" t="b">
        <v>0</v>
      </c>
      <c r="BM2274" s="4"/>
      <c r="BN2274" s="4"/>
      <c r="BO2274" s="4"/>
      <c r="BP2274" s="4"/>
      <c r="BQ2274" s="4"/>
      <c r="BR2274" s="4"/>
      <c r="BS2274" s="4"/>
      <c r="BT2274" s="4"/>
      <c r="BU2274" s="4"/>
      <c r="BV2274" s="4"/>
      <c r="BW2274" s="4"/>
    </row>
    <row r="2275" spans="1:75" ht="15.01" customHeight="1">
      <c r="A2275" s="4"/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 t="s">
        <v>200</v>
      </c>
      <c r="Q2275" s="4"/>
      <c r="R2275" s="4">
        <v>-11.1</v>
      </c>
      <c r="S2275" s="4">
        <v>17.8</v>
      </c>
      <c r="T2275" s="4"/>
      <c r="U2275" s="4"/>
      <c r="V2275" s="4"/>
      <c r="W2275" s="4"/>
      <c r="X2275" s="4" t="s">
        <v>201</v>
      </c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  <c r="AP2275" s="4"/>
      <c r="AQ2275" s="4"/>
      <c r="AR2275" s="4"/>
      <c r="AS2275" s="4"/>
      <c r="AT2275" s="4"/>
      <c r="AU2275" s="4"/>
      <c r="AV2275" s="4" t="s">
        <v>2475</v>
      </c>
      <c r="AW2275" s="4"/>
      <c r="AX2275" s="4"/>
      <c r="AY2275" s="4"/>
      <c r="AZ2275" s="4"/>
      <c r="BA2275" s="4"/>
      <c r="BB2275" s="4"/>
      <c r="BC2275" s="4"/>
      <c r="BD2275" s="4"/>
      <c r="BE2275" s="4"/>
      <c r="BF2275" s="4"/>
      <c r="BG2275" s="4"/>
      <c r="BH2275" s="4"/>
      <c r="BI2275" s="4"/>
      <c r="BJ2275" s="4"/>
      <c r="BK2275" s="4"/>
      <c r="BL2275" s="4" t="b">
        <v>0</v>
      </c>
      <c r="BM2275" s="4"/>
      <c r="BN2275" s="4"/>
      <c r="BO2275" s="4"/>
      <c r="BP2275" s="4"/>
      <c r="BQ2275" s="4"/>
      <c r="BR2275" s="4"/>
      <c r="BS2275" s="4"/>
      <c r="BT2275" s="4"/>
      <c r="BU2275" s="4"/>
      <c r="BV2275" s="4"/>
      <c r="BW2275" s="4"/>
    </row>
    <row r="2276" spans="1:75" ht="15.01" customHeight="1">
      <c r="A2276" s="4" t="s">
        <v>209</v>
      </c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 t="s">
        <v>200</v>
      </c>
      <c r="Q2276" s="4"/>
      <c r="R2276" s="4"/>
      <c r="S2276" s="4"/>
      <c r="T2276" s="4"/>
      <c r="U2276" s="4"/>
      <c r="V2276" s="4"/>
      <c r="W2276" s="4"/>
      <c r="X2276" s="4" t="s">
        <v>201</v>
      </c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  <c r="AP2276" s="4"/>
      <c r="AQ2276" s="4"/>
      <c r="AR2276" s="4"/>
      <c r="AS2276" s="4"/>
      <c r="AT2276" s="4"/>
      <c r="AU2276" s="4"/>
      <c r="AV2276" s="4" t="s">
        <v>2476</v>
      </c>
      <c r="AW2276" s="4"/>
      <c r="AX2276" s="4"/>
      <c r="AY2276" s="4"/>
      <c r="AZ2276" s="4"/>
      <c r="BA2276" s="4"/>
      <c r="BB2276" s="4"/>
      <c r="BC2276" s="4"/>
      <c r="BD2276" s="4"/>
      <c r="BE2276" s="4"/>
      <c r="BF2276" s="4"/>
      <c r="BG2276" s="4"/>
      <c r="BH2276" s="4"/>
      <c r="BI2276" s="4"/>
      <c r="BJ2276" s="4"/>
      <c r="BK2276" s="4"/>
      <c r="BL2276" s="4" t="b">
        <v>0</v>
      </c>
      <c r="BM2276" s="4"/>
      <c r="BN2276" s="4"/>
      <c r="BO2276" s="4"/>
      <c r="BP2276" s="4"/>
      <c r="BQ2276" s="4"/>
      <c r="BR2276" s="4"/>
      <c r="BS2276" s="4"/>
      <c r="BT2276" s="4"/>
      <c r="BU2276" s="4"/>
      <c r="BV2276" s="4"/>
      <c r="BW2276" s="4"/>
    </row>
    <row r="2277" spans="1:75" ht="15.01" customHeight="1">
      <c r="A2277" s="4" t="s">
        <v>209</v>
      </c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 t="s">
        <v>200</v>
      </c>
      <c r="Q2277" s="4"/>
      <c r="R2277" s="4"/>
      <c r="S2277" s="4"/>
      <c r="T2277" s="4"/>
      <c r="U2277" s="4"/>
      <c r="V2277" s="4"/>
      <c r="W2277" s="4"/>
      <c r="X2277" s="4" t="s">
        <v>201</v>
      </c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  <c r="AP2277" s="4"/>
      <c r="AQ2277" s="4"/>
      <c r="AR2277" s="4"/>
      <c r="AS2277" s="4"/>
      <c r="AT2277" s="4"/>
      <c r="AU2277" s="4"/>
      <c r="AV2277" s="4" t="s">
        <v>2477</v>
      </c>
      <c r="AW2277" s="4"/>
      <c r="AX2277" s="4"/>
      <c r="AY2277" s="4"/>
      <c r="AZ2277" s="4"/>
      <c r="BA2277" s="4"/>
      <c r="BB2277" s="4"/>
      <c r="BC2277" s="4"/>
      <c r="BD2277" s="4"/>
      <c r="BE2277" s="4"/>
      <c r="BF2277" s="4"/>
      <c r="BG2277" s="4"/>
      <c r="BH2277" s="4"/>
      <c r="BI2277" s="4"/>
      <c r="BJ2277" s="4"/>
      <c r="BK2277" s="4"/>
      <c r="BL2277" s="4" t="b">
        <v>0</v>
      </c>
      <c r="BM2277" s="4"/>
      <c r="BN2277" s="4"/>
      <c r="BO2277" s="4"/>
      <c r="BP2277" s="4"/>
      <c r="BQ2277" s="4"/>
      <c r="BR2277" s="4"/>
      <c r="BS2277" s="4"/>
      <c r="BT2277" s="4"/>
      <c r="BU2277" s="4"/>
      <c r="BV2277" s="4"/>
      <c r="BW2277" s="4"/>
    </row>
    <row r="2278" spans="1:75" ht="15.01" customHeight="1">
      <c r="A2278" s="4"/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 t="s">
        <v>200</v>
      </c>
      <c r="Q2278" s="4"/>
      <c r="R2278" s="4">
        <v>-13.3</v>
      </c>
      <c r="S2278" s="4">
        <v>12.2</v>
      </c>
      <c r="T2278" s="4"/>
      <c r="U2278" s="4"/>
      <c r="V2278" s="4"/>
      <c r="W2278" s="4"/>
      <c r="X2278" s="4" t="s">
        <v>201</v>
      </c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  <c r="AT2278" s="4"/>
      <c r="AU2278" s="4"/>
      <c r="AV2278" s="4" t="s">
        <v>2478</v>
      </c>
      <c r="AW2278" s="4"/>
      <c r="AX2278" s="4"/>
      <c r="AY2278" s="4"/>
      <c r="AZ2278" s="4"/>
      <c r="BA2278" s="4"/>
      <c r="BB2278" s="4"/>
      <c r="BC2278" s="4"/>
      <c r="BD2278" s="4"/>
      <c r="BE2278" s="4"/>
      <c r="BF2278" s="4"/>
      <c r="BG2278" s="4"/>
      <c r="BH2278" s="4"/>
      <c r="BI2278" s="4"/>
      <c r="BJ2278" s="4"/>
      <c r="BK2278" s="4"/>
      <c r="BL2278" s="4" t="b">
        <v>0</v>
      </c>
      <c r="BM2278" s="4"/>
      <c r="BN2278" s="4"/>
      <c r="BO2278" s="4"/>
      <c r="BP2278" s="4"/>
      <c r="BQ2278" s="4"/>
      <c r="BR2278" s="4"/>
      <c r="BS2278" s="4"/>
      <c r="BT2278" s="4"/>
      <c r="BU2278" s="4"/>
      <c r="BV2278" s="4"/>
      <c r="BW2278" s="4"/>
    </row>
    <row r="2279" spans="1:75" ht="15.01" customHeight="1">
      <c r="A2279" s="4"/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 t="s">
        <v>200</v>
      </c>
      <c r="Q2279" s="4"/>
      <c r="R2279" s="4">
        <v>-126.8</v>
      </c>
      <c r="S2279" s="4">
        <v>14.4</v>
      </c>
      <c r="T2279" s="4"/>
      <c r="U2279" s="4"/>
      <c r="V2279" s="4"/>
      <c r="W2279" s="4"/>
      <c r="X2279" s="4" t="s">
        <v>201</v>
      </c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4"/>
      <c r="AP2279" s="4"/>
      <c r="AQ2279" s="4"/>
      <c r="AR2279" s="4"/>
      <c r="AS2279" s="4"/>
      <c r="AT2279" s="4"/>
      <c r="AU2279" s="4"/>
      <c r="AV2279" s="4" t="s">
        <v>2479</v>
      </c>
      <c r="AW2279" s="4"/>
      <c r="AX2279" s="4"/>
      <c r="AY2279" s="4"/>
      <c r="AZ2279" s="4"/>
      <c r="BA2279" s="4"/>
      <c r="BB2279" s="4"/>
      <c r="BC2279" s="4"/>
      <c r="BD2279" s="4"/>
      <c r="BE2279" s="4"/>
      <c r="BF2279" s="4"/>
      <c r="BG2279" s="4"/>
      <c r="BH2279" s="4"/>
      <c r="BI2279" s="4"/>
      <c r="BJ2279" s="4"/>
      <c r="BK2279" s="4"/>
      <c r="BL2279" s="4" t="b">
        <v>0</v>
      </c>
      <c r="BM2279" s="4"/>
      <c r="BN2279" s="4"/>
      <c r="BO2279" s="4"/>
      <c r="BP2279" s="4"/>
      <c r="BQ2279" s="4"/>
      <c r="BR2279" s="4"/>
      <c r="BS2279" s="4"/>
      <c r="BT2279" s="4"/>
      <c r="BU2279" s="4"/>
      <c r="BV2279" s="4"/>
      <c r="BW2279" s="4"/>
    </row>
    <row r="2280" spans="1:75" ht="15.01" customHeight="1">
      <c r="A2280" s="4"/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 t="s">
        <v>200</v>
      </c>
      <c r="Q2280" s="4"/>
      <c r="R2280" s="4">
        <v>130.3</v>
      </c>
      <c r="S2280" s="4">
        <v>25.5</v>
      </c>
      <c r="T2280" s="4"/>
      <c r="U2280" s="4"/>
      <c r="V2280" s="4"/>
      <c r="W2280" s="4"/>
      <c r="X2280" s="4" t="s">
        <v>201</v>
      </c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4"/>
      <c r="AP2280" s="4"/>
      <c r="AQ2280" s="4"/>
      <c r="AR2280" s="4"/>
      <c r="AS2280" s="4"/>
      <c r="AT2280" s="4"/>
      <c r="AU2280" s="4"/>
      <c r="AV2280" s="4" t="s">
        <v>2480</v>
      </c>
      <c r="AW2280" s="4"/>
      <c r="AX2280" s="4"/>
      <c r="AY2280" s="4"/>
      <c r="AZ2280" s="4"/>
      <c r="BA2280" s="4"/>
      <c r="BB2280" s="4"/>
      <c r="BC2280" s="4"/>
      <c r="BD2280" s="4"/>
      <c r="BE2280" s="4"/>
      <c r="BF2280" s="4"/>
      <c r="BG2280" s="4"/>
      <c r="BH2280" s="4"/>
      <c r="BI2280" s="4"/>
      <c r="BJ2280" s="4"/>
      <c r="BK2280" s="4"/>
      <c r="BL2280" s="4" t="b">
        <v>0</v>
      </c>
      <c r="BM2280" s="4"/>
      <c r="BN2280" s="4"/>
      <c r="BO2280" s="4"/>
      <c r="BP2280" s="4"/>
      <c r="BQ2280" s="4"/>
      <c r="BR2280" s="4"/>
      <c r="BS2280" s="4"/>
      <c r="BT2280" s="4"/>
      <c r="BU2280" s="4"/>
      <c r="BV2280" s="4"/>
      <c r="BW2280" s="4"/>
    </row>
    <row r="2281" spans="1:75" ht="15.01" customHeight="1">
      <c r="A2281" s="4" t="s">
        <v>209</v>
      </c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 t="s">
        <v>200</v>
      </c>
      <c r="Q2281" s="4"/>
      <c r="R2281" s="4"/>
      <c r="S2281" s="4"/>
      <c r="T2281" s="4"/>
      <c r="U2281" s="4"/>
      <c r="V2281" s="4"/>
      <c r="W2281" s="4"/>
      <c r="X2281" s="4" t="s">
        <v>201</v>
      </c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4"/>
      <c r="AU2281" s="4"/>
      <c r="AV2281" s="4" t="s">
        <v>2481</v>
      </c>
      <c r="AW2281" s="4"/>
      <c r="AX2281" s="4"/>
      <c r="AY2281" s="4"/>
      <c r="AZ2281" s="4"/>
      <c r="BA2281" s="4"/>
      <c r="BB2281" s="4"/>
      <c r="BC2281" s="4"/>
      <c r="BD2281" s="4"/>
      <c r="BE2281" s="4"/>
      <c r="BF2281" s="4"/>
      <c r="BG2281" s="4"/>
      <c r="BH2281" s="4"/>
      <c r="BI2281" s="4"/>
      <c r="BJ2281" s="4"/>
      <c r="BK2281" s="4"/>
      <c r="BL2281" s="4" t="b">
        <v>0</v>
      </c>
      <c r="BM2281" s="4"/>
      <c r="BN2281" s="4"/>
      <c r="BO2281" s="4"/>
      <c r="BP2281" s="4"/>
      <c r="BQ2281" s="4"/>
      <c r="BR2281" s="4"/>
      <c r="BS2281" s="4"/>
      <c r="BT2281" s="4"/>
      <c r="BU2281" s="4"/>
      <c r="BV2281" s="4"/>
      <c r="BW2281" s="4"/>
    </row>
    <row r="2282" spans="1:75" ht="15.01" customHeight="1">
      <c r="A2282" s="4"/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 t="s">
        <v>200</v>
      </c>
      <c r="Q2282" s="4"/>
      <c r="R2282" s="4">
        <v>-29.8</v>
      </c>
      <c r="S2282" s="4">
        <v>7.7</v>
      </c>
      <c r="T2282" s="4"/>
      <c r="U2282" s="4"/>
      <c r="V2282" s="4"/>
      <c r="W2282" s="4"/>
      <c r="X2282" s="4" t="s">
        <v>201</v>
      </c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4"/>
      <c r="AU2282" s="4"/>
      <c r="AV2282" s="4" t="s">
        <v>2482</v>
      </c>
      <c r="AW2282" s="4"/>
      <c r="AX2282" s="4"/>
      <c r="AY2282" s="4"/>
      <c r="AZ2282" s="4"/>
      <c r="BA2282" s="4"/>
      <c r="BB2282" s="4"/>
      <c r="BC2282" s="4"/>
      <c r="BD2282" s="4"/>
      <c r="BE2282" s="4"/>
      <c r="BF2282" s="4"/>
      <c r="BG2282" s="4"/>
      <c r="BH2282" s="4"/>
      <c r="BI2282" s="4"/>
      <c r="BJ2282" s="4"/>
      <c r="BK2282" s="4"/>
      <c r="BL2282" s="4" t="b">
        <v>0</v>
      </c>
      <c r="BM2282" s="4"/>
      <c r="BN2282" s="4"/>
      <c r="BO2282" s="4"/>
      <c r="BP2282" s="4"/>
      <c r="BQ2282" s="4"/>
      <c r="BR2282" s="4"/>
      <c r="BS2282" s="4"/>
      <c r="BT2282" s="4"/>
      <c r="BU2282" s="4"/>
      <c r="BV2282" s="4"/>
      <c r="BW2282" s="4"/>
    </row>
    <row r="2283" spans="1:75" ht="15.01" customHeight="1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 t="s">
        <v>200</v>
      </c>
      <c r="Q2283" s="4"/>
      <c r="R2283" s="4">
        <v>-36.9</v>
      </c>
      <c r="S2283" s="4">
        <v>17</v>
      </c>
      <c r="T2283" s="4"/>
      <c r="U2283" s="4"/>
      <c r="V2283" s="4"/>
      <c r="W2283" s="4"/>
      <c r="X2283" s="4" t="s">
        <v>201</v>
      </c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  <c r="AP2283" s="4"/>
      <c r="AQ2283" s="4"/>
      <c r="AR2283" s="4"/>
      <c r="AS2283" s="4"/>
      <c r="AT2283" s="4"/>
      <c r="AU2283" s="4"/>
      <c r="AV2283" s="4" t="s">
        <v>2483</v>
      </c>
      <c r="AW2283" s="4"/>
      <c r="AX2283" s="4"/>
      <c r="AY2283" s="4"/>
      <c r="AZ2283" s="4"/>
      <c r="BA2283" s="4"/>
      <c r="BB2283" s="4"/>
      <c r="BC2283" s="4"/>
      <c r="BD2283" s="4"/>
      <c r="BE2283" s="4"/>
      <c r="BF2283" s="4"/>
      <c r="BG2283" s="4"/>
      <c r="BH2283" s="4"/>
      <c r="BI2283" s="4"/>
      <c r="BJ2283" s="4"/>
      <c r="BK2283" s="4"/>
      <c r="BL2283" s="4" t="b">
        <v>0</v>
      </c>
      <c r="BM2283" s="4"/>
      <c r="BN2283" s="4"/>
      <c r="BO2283" s="4"/>
      <c r="BP2283" s="4"/>
      <c r="BQ2283" s="4"/>
      <c r="BR2283" s="4"/>
      <c r="BS2283" s="4"/>
      <c r="BT2283" s="4"/>
      <c r="BU2283" s="4"/>
      <c r="BV2283" s="4"/>
      <c r="BW2283" s="4"/>
    </row>
    <row r="2284" spans="1:75" ht="15.01" customHeight="1">
      <c r="A2284" s="4"/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 t="s">
        <v>200</v>
      </c>
      <c r="Q2284" s="4"/>
      <c r="R2284" s="4">
        <v>23.1</v>
      </c>
      <c r="S2284" s="4">
        <v>17.1</v>
      </c>
      <c r="T2284" s="4"/>
      <c r="U2284" s="4"/>
      <c r="V2284" s="4"/>
      <c r="W2284" s="4"/>
      <c r="X2284" s="4" t="s">
        <v>201</v>
      </c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  <c r="AP2284" s="4"/>
      <c r="AQ2284" s="4"/>
      <c r="AR2284" s="4"/>
      <c r="AS2284" s="4"/>
      <c r="AT2284" s="4"/>
      <c r="AU2284" s="4"/>
      <c r="AV2284" s="4" t="s">
        <v>2484</v>
      </c>
      <c r="AW2284" s="4"/>
      <c r="AX2284" s="4"/>
      <c r="AY2284" s="4"/>
      <c r="AZ2284" s="4"/>
      <c r="BA2284" s="4"/>
      <c r="BB2284" s="4"/>
      <c r="BC2284" s="4"/>
      <c r="BD2284" s="4"/>
      <c r="BE2284" s="4"/>
      <c r="BF2284" s="4"/>
      <c r="BG2284" s="4"/>
      <c r="BH2284" s="4"/>
      <c r="BI2284" s="4"/>
      <c r="BJ2284" s="4"/>
      <c r="BK2284" s="4"/>
      <c r="BL2284" s="4" t="b">
        <v>0</v>
      </c>
      <c r="BM2284" s="4"/>
      <c r="BN2284" s="4"/>
      <c r="BO2284" s="4"/>
      <c r="BP2284" s="4"/>
      <c r="BQ2284" s="4"/>
      <c r="BR2284" s="4"/>
      <c r="BS2284" s="4"/>
      <c r="BT2284" s="4"/>
      <c r="BU2284" s="4"/>
      <c r="BV2284" s="4"/>
      <c r="BW2284" s="4"/>
    </row>
    <row r="2285" spans="1:75" ht="15.01" customHeight="1">
      <c r="A2285" s="4"/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 t="s">
        <v>200</v>
      </c>
      <c r="Q2285" s="4"/>
      <c r="R2285" s="4">
        <v>24.1</v>
      </c>
      <c r="S2285" s="4">
        <v>17.1</v>
      </c>
      <c r="T2285" s="4"/>
      <c r="U2285" s="4"/>
      <c r="V2285" s="4"/>
      <c r="W2285" s="4"/>
      <c r="X2285" s="4" t="s">
        <v>201</v>
      </c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  <c r="AP2285" s="4"/>
      <c r="AQ2285" s="4"/>
      <c r="AR2285" s="4"/>
      <c r="AS2285" s="4"/>
      <c r="AT2285" s="4"/>
      <c r="AU2285" s="4"/>
      <c r="AV2285" s="4" t="s">
        <v>2485</v>
      </c>
      <c r="AW2285" s="4"/>
      <c r="AX2285" s="4"/>
      <c r="AY2285" s="4"/>
      <c r="AZ2285" s="4"/>
      <c r="BA2285" s="4"/>
      <c r="BB2285" s="4"/>
      <c r="BC2285" s="4"/>
      <c r="BD2285" s="4"/>
      <c r="BE2285" s="4"/>
      <c r="BF2285" s="4"/>
      <c r="BG2285" s="4"/>
      <c r="BH2285" s="4"/>
      <c r="BI2285" s="4"/>
      <c r="BJ2285" s="4"/>
      <c r="BK2285" s="4"/>
      <c r="BL2285" s="4" t="b">
        <v>0</v>
      </c>
      <c r="BM2285" s="4"/>
      <c r="BN2285" s="4"/>
      <c r="BO2285" s="4"/>
      <c r="BP2285" s="4"/>
      <c r="BQ2285" s="4"/>
      <c r="BR2285" s="4"/>
      <c r="BS2285" s="4"/>
      <c r="BT2285" s="4"/>
      <c r="BU2285" s="4"/>
      <c r="BV2285" s="4"/>
      <c r="BW2285" s="4"/>
    </row>
    <row r="2286" spans="1:75" ht="15.01" customHeight="1">
      <c r="A2286" s="4"/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 t="s">
        <v>200</v>
      </c>
      <c r="Q2286" s="4"/>
      <c r="R2286" s="4">
        <v>-170.4</v>
      </c>
      <c r="S2286" s="4">
        <v>18.9</v>
      </c>
      <c r="T2286" s="4"/>
      <c r="U2286" s="4"/>
      <c r="V2286" s="4"/>
      <c r="W2286" s="4"/>
      <c r="X2286" s="4" t="s">
        <v>201</v>
      </c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4"/>
      <c r="AP2286" s="4"/>
      <c r="AQ2286" s="4"/>
      <c r="AR2286" s="4"/>
      <c r="AS2286" s="4"/>
      <c r="AT2286" s="4"/>
      <c r="AU2286" s="4"/>
      <c r="AV2286" s="4" t="s">
        <v>2486</v>
      </c>
      <c r="AW2286" s="4"/>
      <c r="AX2286" s="4"/>
      <c r="AY2286" s="4"/>
      <c r="AZ2286" s="4"/>
      <c r="BA2286" s="4"/>
      <c r="BB2286" s="4"/>
      <c r="BC2286" s="4"/>
      <c r="BD2286" s="4"/>
      <c r="BE2286" s="4"/>
      <c r="BF2286" s="4"/>
      <c r="BG2286" s="4"/>
      <c r="BH2286" s="4"/>
      <c r="BI2286" s="4"/>
      <c r="BJ2286" s="4"/>
      <c r="BK2286" s="4"/>
      <c r="BL2286" s="4" t="b">
        <v>0</v>
      </c>
      <c r="BM2286" s="4"/>
      <c r="BN2286" s="4"/>
      <c r="BO2286" s="4"/>
      <c r="BP2286" s="4"/>
      <c r="BQ2286" s="4"/>
      <c r="BR2286" s="4"/>
      <c r="BS2286" s="4"/>
      <c r="BT2286" s="4"/>
      <c r="BU2286" s="4"/>
      <c r="BV2286" s="4"/>
      <c r="BW2286" s="4"/>
    </row>
    <row r="2287" spans="1:75" ht="15.01" customHeight="1">
      <c r="A2287" s="4" t="s">
        <v>209</v>
      </c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 t="s">
        <v>200</v>
      </c>
      <c r="Q2287" s="4"/>
      <c r="R2287" s="4"/>
      <c r="S2287" s="4"/>
      <c r="T2287" s="4"/>
      <c r="U2287" s="4"/>
      <c r="V2287" s="4"/>
      <c r="W2287" s="4"/>
      <c r="X2287" s="4" t="s">
        <v>201</v>
      </c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  <c r="AP2287" s="4"/>
      <c r="AQ2287" s="4"/>
      <c r="AR2287" s="4"/>
      <c r="AS2287" s="4"/>
      <c r="AT2287" s="4"/>
      <c r="AU2287" s="4"/>
      <c r="AV2287" s="4" t="s">
        <v>2487</v>
      </c>
      <c r="AW2287" s="4"/>
      <c r="AX2287" s="4"/>
      <c r="AY2287" s="4"/>
      <c r="AZ2287" s="4"/>
      <c r="BA2287" s="4"/>
      <c r="BB2287" s="4"/>
      <c r="BC2287" s="4"/>
      <c r="BD2287" s="4"/>
      <c r="BE2287" s="4"/>
      <c r="BF2287" s="4"/>
      <c r="BG2287" s="4"/>
      <c r="BH2287" s="4"/>
      <c r="BI2287" s="4"/>
      <c r="BJ2287" s="4"/>
      <c r="BK2287" s="4"/>
      <c r="BL2287" s="4" t="b">
        <v>0</v>
      </c>
      <c r="BM2287" s="4"/>
      <c r="BN2287" s="4"/>
      <c r="BO2287" s="4"/>
      <c r="BP2287" s="4"/>
      <c r="BQ2287" s="4"/>
      <c r="BR2287" s="4"/>
      <c r="BS2287" s="4"/>
      <c r="BT2287" s="4"/>
      <c r="BU2287" s="4"/>
      <c r="BV2287" s="4"/>
      <c r="BW2287" s="4"/>
    </row>
    <row r="2288" spans="1:75" ht="15.01" customHeight="1">
      <c r="A2288" s="4"/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 t="s">
        <v>200</v>
      </c>
      <c r="Q2288" s="4"/>
      <c r="R2288" s="4">
        <v>20.6</v>
      </c>
      <c r="S2288" s="4">
        <v>36.9</v>
      </c>
      <c r="T2288" s="4"/>
      <c r="U2288" s="4"/>
      <c r="V2288" s="4"/>
      <c r="W2288" s="4"/>
      <c r="X2288" s="4" t="s">
        <v>201</v>
      </c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4"/>
      <c r="AP2288" s="4"/>
      <c r="AQ2288" s="4"/>
      <c r="AR2288" s="4"/>
      <c r="AS2288" s="4"/>
      <c r="AT2288" s="4"/>
      <c r="AU2288" s="4"/>
      <c r="AV2288" s="4" t="s">
        <v>2488</v>
      </c>
      <c r="AW2288" s="4"/>
      <c r="AX2288" s="4"/>
      <c r="AY2288" s="4"/>
      <c r="AZ2288" s="4"/>
      <c r="BA2288" s="4"/>
      <c r="BB2288" s="4"/>
      <c r="BC2288" s="4"/>
      <c r="BD2288" s="4"/>
      <c r="BE2288" s="4"/>
      <c r="BF2288" s="4"/>
      <c r="BG2288" s="4"/>
      <c r="BH2288" s="4"/>
      <c r="BI2288" s="4"/>
      <c r="BJ2288" s="4"/>
      <c r="BK2288" s="4"/>
      <c r="BL2288" s="4" t="b">
        <v>0</v>
      </c>
      <c r="BM2288" s="4"/>
      <c r="BN2288" s="4"/>
      <c r="BO2288" s="4"/>
      <c r="BP2288" s="4"/>
      <c r="BQ2288" s="4"/>
      <c r="BR2288" s="4"/>
      <c r="BS2288" s="4"/>
      <c r="BT2288" s="4"/>
      <c r="BU2288" s="4"/>
      <c r="BV2288" s="4"/>
      <c r="BW2288" s="4"/>
    </row>
    <row r="2289" spans="1:75" ht="15.01" customHeight="1">
      <c r="A2289" s="4"/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 t="s">
        <v>200</v>
      </c>
      <c r="Q2289" s="4"/>
      <c r="R2289" s="4">
        <v>7.3</v>
      </c>
      <c r="S2289" s="4">
        <v>36.7</v>
      </c>
      <c r="T2289" s="4"/>
      <c r="U2289" s="4"/>
      <c r="V2289" s="4"/>
      <c r="W2289" s="4"/>
      <c r="X2289" s="4" t="s">
        <v>201</v>
      </c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4"/>
      <c r="AP2289" s="4"/>
      <c r="AQ2289" s="4"/>
      <c r="AR2289" s="4"/>
      <c r="AS2289" s="4"/>
      <c r="AT2289" s="4"/>
      <c r="AU2289" s="4"/>
      <c r="AV2289" s="4" t="s">
        <v>2489</v>
      </c>
      <c r="AW2289" s="4"/>
      <c r="AX2289" s="4"/>
      <c r="AY2289" s="4"/>
      <c r="AZ2289" s="4"/>
      <c r="BA2289" s="4"/>
      <c r="BB2289" s="4"/>
      <c r="BC2289" s="4"/>
      <c r="BD2289" s="4"/>
      <c r="BE2289" s="4"/>
      <c r="BF2289" s="4"/>
      <c r="BG2289" s="4"/>
      <c r="BH2289" s="4"/>
      <c r="BI2289" s="4"/>
      <c r="BJ2289" s="4"/>
      <c r="BK2289" s="4"/>
      <c r="BL2289" s="4" t="b">
        <v>0</v>
      </c>
      <c r="BM2289" s="4"/>
      <c r="BN2289" s="4"/>
      <c r="BO2289" s="4"/>
      <c r="BP2289" s="4"/>
      <c r="BQ2289" s="4"/>
      <c r="BR2289" s="4"/>
      <c r="BS2289" s="4"/>
      <c r="BT2289" s="4"/>
      <c r="BU2289" s="4"/>
      <c r="BV2289" s="4"/>
      <c r="BW2289" s="4"/>
    </row>
    <row r="2290" spans="1:75" ht="15.01" customHeight="1">
      <c r="A2290" s="4" t="s">
        <v>209</v>
      </c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 t="s">
        <v>200</v>
      </c>
      <c r="Q2290" s="4"/>
      <c r="R2290" s="4"/>
      <c r="S2290" s="4"/>
      <c r="T2290" s="4"/>
      <c r="U2290" s="4"/>
      <c r="V2290" s="4"/>
      <c r="W2290" s="4"/>
      <c r="X2290" s="4" t="s">
        <v>201</v>
      </c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4"/>
      <c r="AP2290" s="4"/>
      <c r="AQ2290" s="4"/>
      <c r="AR2290" s="4"/>
      <c r="AS2290" s="4"/>
      <c r="AT2290" s="4"/>
      <c r="AU2290" s="4"/>
      <c r="AV2290" s="4" t="s">
        <v>2490</v>
      </c>
      <c r="AW2290" s="4"/>
      <c r="AX2290" s="4"/>
      <c r="AY2290" s="4"/>
      <c r="AZ2290" s="4"/>
      <c r="BA2290" s="4"/>
      <c r="BB2290" s="4"/>
      <c r="BC2290" s="4"/>
      <c r="BD2290" s="4"/>
      <c r="BE2290" s="4"/>
      <c r="BF2290" s="4"/>
      <c r="BG2290" s="4"/>
      <c r="BH2290" s="4"/>
      <c r="BI2290" s="4"/>
      <c r="BJ2290" s="4"/>
      <c r="BK2290" s="4"/>
      <c r="BL2290" s="4" t="b">
        <v>0</v>
      </c>
      <c r="BM2290" s="4"/>
      <c r="BN2290" s="4"/>
      <c r="BO2290" s="4"/>
      <c r="BP2290" s="4"/>
      <c r="BQ2290" s="4"/>
      <c r="BR2290" s="4"/>
      <c r="BS2290" s="4"/>
      <c r="BT2290" s="4"/>
      <c r="BU2290" s="4"/>
      <c r="BV2290" s="4"/>
      <c r="BW2290" s="4"/>
    </row>
    <row r="2291" spans="1:75" ht="15.01" customHeight="1">
      <c r="A2291" s="4" t="s">
        <v>209</v>
      </c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 t="s">
        <v>200</v>
      </c>
      <c r="Q2291" s="4"/>
      <c r="R2291" s="4"/>
      <c r="S2291" s="4"/>
      <c r="T2291" s="4"/>
      <c r="U2291" s="4"/>
      <c r="V2291" s="4"/>
      <c r="W2291" s="4"/>
      <c r="X2291" s="4" t="s">
        <v>201</v>
      </c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4"/>
      <c r="AP2291" s="4"/>
      <c r="AQ2291" s="4"/>
      <c r="AR2291" s="4"/>
      <c r="AS2291" s="4"/>
      <c r="AT2291" s="4"/>
      <c r="AU2291" s="4"/>
      <c r="AV2291" s="4" t="s">
        <v>2491</v>
      </c>
      <c r="AW2291" s="4"/>
      <c r="AX2291" s="4"/>
      <c r="AY2291" s="4"/>
      <c r="AZ2291" s="4"/>
      <c r="BA2291" s="4"/>
      <c r="BB2291" s="4"/>
      <c r="BC2291" s="4"/>
      <c r="BD2291" s="4"/>
      <c r="BE2291" s="4"/>
      <c r="BF2291" s="4"/>
      <c r="BG2291" s="4"/>
      <c r="BH2291" s="4"/>
      <c r="BI2291" s="4"/>
      <c r="BJ2291" s="4"/>
      <c r="BK2291" s="4"/>
      <c r="BL2291" s="4" t="b">
        <v>0</v>
      </c>
      <c r="BM2291" s="4"/>
      <c r="BN2291" s="4"/>
      <c r="BO2291" s="4"/>
      <c r="BP2291" s="4"/>
      <c r="BQ2291" s="4"/>
      <c r="BR2291" s="4"/>
      <c r="BS2291" s="4"/>
      <c r="BT2291" s="4"/>
      <c r="BU2291" s="4"/>
      <c r="BV2291" s="4"/>
      <c r="BW2291" s="4"/>
    </row>
    <row r="2292" spans="1:75" ht="15.01" customHeight="1">
      <c r="A2292" s="4" t="s">
        <v>209</v>
      </c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 t="s">
        <v>200</v>
      </c>
      <c r="Q2292" s="4"/>
      <c r="R2292" s="4"/>
      <c r="S2292" s="4"/>
      <c r="T2292" s="4"/>
      <c r="U2292" s="4"/>
      <c r="V2292" s="4"/>
      <c r="W2292" s="4"/>
      <c r="X2292" s="4" t="s">
        <v>201</v>
      </c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4"/>
      <c r="AP2292" s="4"/>
      <c r="AQ2292" s="4"/>
      <c r="AR2292" s="4"/>
      <c r="AS2292" s="4"/>
      <c r="AT2292" s="4"/>
      <c r="AU2292" s="4"/>
      <c r="AV2292" s="4" t="s">
        <v>2492</v>
      </c>
      <c r="AW2292" s="4"/>
      <c r="AX2292" s="4"/>
      <c r="AY2292" s="4"/>
      <c r="AZ2292" s="4"/>
      <c r="BA2292" s="4"/>
      <c r="BB2292" s="4"/>
      <c r="BC2292" s="4"/>
      <c r="BD2292" s="4"/>
      <c r="BE2292" s="4"/>
      <c r="BF2292" s="4"/>
      <c r="BG2292" s="4"/>
      <c r="BH2292" s="4"/>
      <c r="BI2292" s="4"/>
      <c r="BJ2292" s="4"/>
      <c r="BK2292" s="4"/>
      <c r="BL2292" s="4" t="b">
        <v>0</v>
      </c>
      <c r="BM2292" s="4"/>
      <c r="BN2292" s="4"/>
      <c r="BO2292" s="4"/>
      <c r="BP2292" s="4"/>
      <c r="BQ2292" s="4"/>
      <c r="BR2292" s="4"/>
      <c r="BS2292" s="4"/>
      <c r="BT2292" s="4"/>
      <c r="BU2292" s="4"/>
      <c r="BV2292" s="4"/>
      <c r="BW2292" s="4"/>
    </row>
    <row r="2293" spans="1:75" ht="15.01" customHeight="1">
      <c r="A2293" s="4" t="s">
        <v>209</v>
      </c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 t="s">
        <v>200</v>
      </c>
      <c r="Q2293" s="4"/>
      <c r="R2293" s="4"/>
      <c r="S2293" s="4"/>
      <c r="T2293" s="4"/>
      <c r="U2293" s="4"/>
      <c r="V2293" s="4"/>
      <c r="W2293" s="4"/>
      <c r="X2293" s="4" t="s">
        <v>201</v>
      </c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4"/>
      <c r="AP2293" s="4"/>
      <c r="AQ2293" s="4"/>
      <c r="AR2293" s="4"/>
      <c r="AS2293" s="4"/>
      <c r="AT2293" s="4"/>
      <c r="AU2293" s="4"/>
      <c r="AV2293" s="4" t="s">
        <v>2493</v>
      </c>
      <c r="AW2293" s="4"/>
      <c r="AX2293" s="4"/>
      <c r="AY2293" s="4"/>
      <c r="AZ2293" s="4"/>
      <c r="BA2293" s="4"/>
      <c r="BB2293" s="4"/>
      <c r="BC2293" s="4"/>
      <c r="BD2293" s="4"/>
      <c r="BE2293" s="4"/>
      <c r="BF2293" s="4"/>
      <c r="BG2293" s="4"/>
      <c r="BH2293" s="4"/>
      <c r="BI2293" s="4"/>
      <c r="BJ2293" s="4"/>
      <c r="BK2293" s="4"/>
      <c r="BL2293" s="4" t="b">
        <v>0</v>
      </c>
      <c r="BM2293" s="4"/>
      <c r="BN2293" s="4"/>
      <c r="BO2293" s="4"/>
      <c r="BP2293" s="4"/>
      <c r="BQ2293" s="4"/>
      <c r="BR2293" s="4"/>
      <c r="BS2293" s="4"/>
      <c r="BT2293" s="4"/>
      <c r="BU2293" s="4"/>
      <c r="BV2293" s="4"/>
      <c r="BW2293" s="4"/>
    </row>
    <row r="2294" spans="1:75" ht="15.01" customHeight="1">
      <c r="A2294" s="4" t="s">
        <v>209</v>
      </c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 t="s">
        <v>200</v>
      </c>
      <c r="Q2294" s="4"/>
      <c r="R2294" s="4"/>
      <c r="S2294" s="4"/>
      <c r="T2294" s="4"/>
      <c r="U2294" s="4"/>
      <c r="V2294" s="4"/>
      <c r="W2294" s="4"/>
      <c r="X2294" s="4" t="s">
        <v>201</v>
      </c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4"/>
      <c r="AP2294" s="4"/>
      <c r="AQ2294" s="4"/>
      <c r="AR2294" s="4"/>
      <c r="AS2294" s="4"/>
      <c r="AT2294" s="4"/>
      <c r="AU2294" s="4"/>
      <c r="AV2294" s="4" t="s">
        <v>2494</v>
      </c>
      <c r="AW2294" s="4"/>
      <c r="AX2294" s="4"/>
      <c r="AY2294" s="4"/>
      <c r="AZ2294" s="4"/>
      <c r="BA2294" s="4"/>
      <c r="BB2294" s="4"/>
      <c r="BC2294" s="4"/>
      <c r="BD2294" s="4"/>
      <c r="BE2294" s="4"/>
      <c r="BF2294" s="4"/>
      <c r="BG2294" s="4"/>
      <c r="BH2294" s="4"/>
      <c r="BI2294" s="4"/>
      <c r="BJ2294" s="4"/>
      <c r="BK2294" s="4"/>
      <c r="BL2294" s="4" t="b">
        <v>0</v>
      </c>
      <c r="BM2294" s="4"/>
      <c r="BN2294" s="4"/>
      <c r="BO2294" s="4"/>
      <c r="BP2294" s="4"/>
      <c r="BQ2294" s="4"/>
      <c r="BR2294" s="4"/>
      <c r="BS2294" s="4"/>
      <c r="BT2294" s="4"/>
      <c r="BU2294" s="4"/>
      <c r="BV2294" s="4"/>
      <c r="BW2294" s="4"/>
    </row>
    <row r="2295" spans="1:75" ht="15.01" customHeight="1">
      <c r="A2295" s="4" t="s">
        <v>209</v>
      </c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 t="s">
        <v>200</v>
      </c>
      <c r="Q2295" s="4"/>
      <c r="R2295" s="4"/>
      <c r="S2295" s="4"/>
      <c r="T2295" s="4"/>
      <c r="U2295" s="4"/>
      <c r="V2295" s="4"/>
      <c r="W2295" s="4"/>
      <c r="X2295" s="4" t="s">
        <v>201</v>
      </c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4"/>
      <c r="AP2295" s="4"/>
      <c r="AQ2295" s="4"/>
      <c r="AR2295" s="4"/>
      <c r="AS2295" s="4"/>
      <c r="AT2295" s="4"/>
      <c r="AU2295" s="4"/>
      <c r="AV2295" s="4" t="s">
        <v>2495</v>
      </c>
      <c r="AW2295" s="4"/>
      <c r="AX2295" s="4"/>
      <c r="AY2295" s="4"/>
      <c r="AZ2295" s="4"/>
      <c r="BA2295" s="4"/>
      <c r="BB2295" s="4"/>
      <c r="BC2295" s="4"/>
      <c r="BD2295" s="4"/>
      <c r="BE2295" s="4"/>
      <c r="BF2295" s="4"/>
      <c r="BG2295" s="4"/>
      <c r="BH2295" s="4"/>
      <c r="BI2295" s="4"/>
      <c r="BJ2295" s="4"/>
      <c r="BK2295" s="4"/>
      <c r="BL2295" s="4" t="b">
        <v>0</v>
      </c>
      <c r="BM2295" s="4"/>
      <c r="BN2295" s="4"/>
      <c r="BO2295" s="4"/>
      <c r="BP2295" s="4"/>
      <c r="BQ2295" s="4"/>
      <c r="BR2295" s="4"/>
      <c r="BS2295" s="4"/>
      <c r="BT2295" s="4"/>
      <c r="BU2295" s="4"/>
      <c r="BV2295" s="4"/>
      <c r="BW2295" s="4"/>
    </row>
    <row r="2296" spans="1:75" ht="15.01" customHeight="1">
      <c r="A2296" s="4" t="s">
        <v>209</v>
      </c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 t="s">
        <v>200</v>
      </c>
      <c r="Q2296" s="4"/>
      <c r="R2296" s="4"/>
      <c r="S2296" s="4"/>
      <c r="T2296" s="4"/>
      <c r="U2296" s="4"/>
      <c r="V2296" s="4"/>
      <c r="W2296" s="4"/>
      <c r="X2296" s="4" t="s">
        <v>201</v>
      </c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4"/>
      <c r="AU2296" s="4"/>
      <c r="AV2296" s="4" t="s">
        <v>2496</v>
      </c>
      <c r="AW2296" s="4"/>
      <c r="AX2296" s="4"/>
      <c r="AY2296" s="4"/>
      <c r="AZ2296" s="4"/>
      <c r="BA2296" s="4"/>
      <c r="BB2296" s="4"/>
      <c r="BC2296" s="4"/>
      <c r="BD2296" s="4"/>
      <c r="BE2296" s="4"/>
      <c r="BF2296" s="4"/>
      <c r="BG2296" s="4"/>
      <c r="BH2296" s="4"/>
      <c r="BI2296" s="4"/>
      <c r="BJ2296" s="4"/>
      <c r="BK2296" s="4"/>
      <c r="BL2296" s="4" t="b">
        <v>0</v>
      </c>
      <c r="BM2296" s="4"/>
      <c r="BN2296" s="4"/>
      <c r="BO2296" s="4"/>
      <c r="BP2296" s="4"/>
      <c r="BQ2296" s="4"/>
      <c r="BR2296" s="4"/>
      <c r="BS2296" s="4"/>
      <c r="BT2296" s="4"/>
      <c r="BU2296" s="4"/>
      <c r="BV2296" s="4"/>
      <c r="BW2296" s="4"/>
    </row>
    <row r="2297" spans="1:75" ht="15.01" customHeight="1">
      <c r="A2297" s="4" t="s">
        <v>209</v>
      </c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 t="s">
        <v>200</v>
      </c>
      <c r="Q2297" s="4"/>
      <c r="R2297" s="4"/>
      <c r="S2297" s="4"/>
      <c r="T2297" s="4"/>
      <c r="U2297" s="4"/>
      <c r="V2297" s="4"/>
      <c r="W2297" s="4"/>
      <c r="X2297" s="4" t="s">
        <v>201</v>
      </c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4"/>
      <c r="AP2297" s="4"/>
      <c r="AQ2297" s="4"/>
      <c r="AR2297" s="4"/>
      <c r="AS2297" s="4"/>
      <c r="AT2297" s="4"/>
      <c r="AU2297" s="4"/>
      <c r="AV2297" s="4" t="s">
        <v>2497</v>
      </c>
      <c r="AW2297" s="4"/>
      <c r="AX2297" s="4"/>
      <c r="AY2297" s="4"/>
      <c r="AZ2297" s="4"/>
      <c r="BA2297" s="4"/>
      <c r="BB2297" s="4"/>
      <c r="BC2297" s="4"/>
      <c r="BD2297" s="4"/>
      <c r="BE2297" s="4"/>
      <c r="BF2297" s="4"/>
      <c r="BG2297" s="4"/>
      <c r="BH2297" s="4"/>
      <c r="BI2297" s="4"/>
      <c r="BJ2297" s="4"/>
      <c r="BK2297" s="4"/>
      <c r="BL2297" s="4" t="b">
        <v>0</v>
      </c>
      <c r="BM2297" s="4"/>
      <c r="BN2297" s="4"/>
      <c r="BO2297" s="4"/>
      <c r="BP2297" s="4"/>
      <c r="BQ2297" s="4"/>
      <c r="BR2297" s="4"/>
      <c r="BS2297" s="4"/>
      <c r="BT2297" s="4"/>
      <c r="BU2297" s="4"/>
      <c r="BV2297" s="4"/>
      <c r="BW2297" s="4"/>
    </row>
    <row r="2298" spans="1:75" ht="15.01" customHeight="1">
      <c r="A2298" s="4"/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 t="s">
        <v>200</v>
      </c>
      <c r="Q2298" s="4"/>
      <c r="R2298" s="4">
        <v>-36.9</v>
      </c>
      <c r="S2298" s="4">
        <v>10.6</v>
      </c>
      <c r="T2298" s="4"/>
      <c r="U2298" s="4"/>
      <c r="V2298" s="4"/>
      <c r="W2298" s="4"/>
      <c r="X2298" s="4" t="s">
        <v>201</v>
      </c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4"/>
      <c r="AP2298" s="4"/>
      <c r="AQ2298" s="4"/>
      <c r="AR2298" s="4"/>
      <c r="AS2298" s="4"/>
      <c r="AT2298" s="4"/>
      <c r="AU2298" s="4"/>
      <c r="AV2298" s="4" t="s">
        <v>2498</v>
      </c>
      <c r="AW2298" s="4"/>
      <c r="AX2298" s="4"/>
      <c r="AY2298" s="4"/>
      <c r="AZ2298" s="4"/>
      <c r="BA2298" s="4"/>
      <c r="BB2298" s="4"/>
      <c r="BC2298" s="4"/>
      <c r="BD2298" s="4"/>
      <c r="BE2298" s="4"/>
      <c r="BF2298" s="4"/>
      <c r="BG2298" s="4"/>
      <c r="BH2298" s="4"/>
      <c r="BI2298" s="4"/>
      <c r="BJ2298" s="4"/>
      <c r="BK2298" s="4"/>
      <c r="BL2298" s="4" t="b">
        <v>0</v>
      </c>
      <c r="BM2298" s="4"/>
      <c r="BN2298" s="4"/>
      <c r="BO2298" s="4"/>
      <c r="BP2298" s="4"/>
      <c r="BQ2298" s="4"/>
      <c r="BR2298" s="4"/>
      <c r="BS2298" s="4"/>
      <c r="BT2298" s="4"/>
      <c r="BU2298" s="4"/>
      <c r="BV2298" s="4"/>
      <c r="BW2298" s="4"/>
    </row>
    <row r="2299" spans="1:75" ht="15.01" customHeight="1">
      <c r="A2299" s="4"/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 t="s">
        <v>200</v>
      </c>
      <c r="Q2299" s="4"/>
      <c r="R2299" s="4">
        <v>-36</v>
      </c>
      <c r="S2299" s="4">
        <v>10.6</v>
      </c>
      <c r="T2299" s="4"/>
      <c r="U2299" s="4"/>
      <c r="V2299" s="4"/>
      <c r="W2299" s="4"/>
      <c r="X2299" s="4" t="s">
        <v>201</v>
      </c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4"/>
      <c r="AP2299" s="4"/>
      <c r="AQ2299" s="4"/>
      <c r="AR2299" s="4"/>
      <c r="AS2299" s="4"/>
      <c r="AT2299" s="4"/>
      <c r="AU2299" s="4"/>
      <c r="AV2299" s="4" t="s">
        <v>2499</v>
      </c>
      <c r="AW2299" s="4"/>
      <c r="AX2299" s="4"/>
      <c r="AY2299" s="4"/>
      <c r="AZ2299" s="4"/>
      <c r="BA2299" s="4"/>
      <c r="BB2299" s="4"/>
      <c r="BC2299" s="4"/>
      <c r="BD2299" s="4"/>
      <c r="BE2299" s="4"/>
      <c r="BF2299" s="4"/>
      <c r="BG2299" s="4"/>
      <c r="BH2299" s="4"/>
      <c r="BI2299" s="4"/>
      <c r="BJ2299" s="4"/>
      <c r="BK2299" s="4"/>
      <c r="BL2299" s="4" t="b">
        <v>0</v>
      </c>
      <c r="BM2299" s="4"/>
      <c r="BN2299" s="4"/>
      <c r="BO2299" s="4"/>
      <c r="BP2299" s="4"/>
      <c r="BQ2299" s="4"/>
      <c r="BR2299" s="4"/>
      <c r="BS2299" s="4"/>
      <c r="BT2299" s="4"/>
      <c r="BU2299" s="4"/>
      <c r="BV2299" s="4"/>
      <c r="BW2299" s="4"/>
    </row>
    <row r="2300" spans="1:75" ht="15.01" customHeight="1">
      <c r="A2300" s="4"/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 t="s">
        <v>200</v>
      </c>
      <c r="Q2300" s="4"/>
      <c r="R2300" s="4">
        <v>-442.4</v>
      </c>
      <c r="S2300" s="4">
        <v>14.3</v>
      </c>
      <c r="T2300" s="4"/>
      <c r="U2300" s="4"/>
      <c r="V2300" s="4"/>
      <c r="W2300" s="4"/>
      <c r="X2300" s="4" t="s">
        <v>201</v>
      </c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4"/>
      <c r="AP2300" s="4"/>
      <c r="AQ2300" s="4"/>
      <c r="AR2300" s="4"/>
      <c r="AS2300" s="4"/>
      <c r="AT2300" s="4"/>
      <c r="AU2300" s="4"/>
      <c r="AV2300" s="4" t="s">
        <v>2500</v>
      </c>
      <c r="AW2300" s="4"/>
      <c r="AX2300" s="4"/>
      <c r="AY2300" s="4"/>
      <c r="AZ2300" s="4"/>
      <c r="BA2300" s="4"/>
      <c r="BB2300" s="4"/>
      <c r="BC2300" s="4"/>
      <c r="BD2300" s="4"/>
      <c r="BE2300" s="4"/>
      <c r="BF2300" s="4"/>
      <c r="BG2300" s="4"/>
      <c r="BH2300" s="4"/>
      <c r="BI2300" s="4"/>
      <c r="BJ2300" s="4"/>
      <c r="BK2300" s="4"/>
      <c r="BL2300" s="4" t="b">
        <v>0</v>
      </c>
      <c r="BM2300" s="4"/>
      <c r="BN2300" s="4"/>
      <c r="BO2300" s="4"/>
      <c r="BP2300" s="4"/>
      <c r="BQ2300" s="4"/>
      <c r="BR2300" s="4"/>
      <c r="BS2300" s="4"/>
      <c r="BT2300" s="4"/>
      <c r="BU2300" s="4"/>
      <c r="BV2300" s="4"/>
      <c r="BW2300" s="4"/>
    </row>
    <row r="2301" spans="1:75" ht="15.01" customHeight="1">
      <c r="A2301" s="4"/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 t="s">
        <v>200</v>
      </c>
      <c r="Q2301" s="4"/>
      <c r="R2301" s="4">
        <v>-9.6</v>
      </c>
      <c r="S2301" s="4">
        <v>10.7</v>
      </c>
      <c r="T2301" s="4"/>
      <c r="U2301" s="4"/>
      <c r="V2301" s="4"/>
      <c r="W2301" s="4"/>
      <c r="X2301" s="4" t="s">
        <v>201</v>
      </c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4"/>
      <c r="AP2301" s="4"/>
      <c r="AQ2301" s="4"/>
      <c r="AR2301" s="4"/>
      <c r="AS2301" s="4"/>
      <c r="AT2301" s="4"/>
      <c r="AU2301" s="4"/>
      <c r="AV2301" s="4" t="s">
        <v>2501</v>
      </c>
      <c r="AW2301" s="4"/>
      <c r="AX2301" s="4"/>
      <c r="AY2301" s="4"/>
      <c r="AZ2301" s="4"/>
      <c r="BA2301" s="4"/>
      <c r="BB2301" s="4"/>
      <c r="BC2301" s="4"/>
      <c r="BD2301" s="4"/>
      <c r="BE2301" s="4"/>
      <c r="BF2301" s="4"/>
      <c r="BG2301" s="4"/>
      <c r="BH2301" s="4"/>
      <c r="BI2301" s="4"/>
      <c r="BJ2301" s="4"/>
      <c r="BK2301" s="4"/>
      <c r="BL2301" s="4" t="b">
        <v>0</v>
      </c>
      <c r="BM2301" s="4"/>
      <c r="BN2301" s="4"/>
      <c r="BO2301" s="4"/>
      <c r="BP2301" s="4"/>
      <c r="BQ2301" s="4"/>
      <c r="BR2301" s="4"/>
      <c r="BS2301" s="4"/>
      <c r="BT2301" s="4"/>
      <c r="BU2301" s="4"/>
      <c r="BV2301" s="4"/>
      <c r="BW2301" s="4"/>
    </row>
    <row r="2302" spans="1:75" ht="15.01" customHeight="1">
      <c r="A2302" s="4"/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 t="s">
        <v>200</v>
      </c>
      <c r="Q2302" s="4"/>
      <c r="R2302" s="4">
        <v>-7.4</v>
      </c>
      <c r="S2302" s="4">
        <v>20.6</v>
      </c>
      <c r="T2302" s="4"/>
      <c r="U2302" s="4"/>
      <c r="V2302" s="4"/>
      <c r="W2302" s="4"/>
      <c r="X2302" s="4" t="s">
        <v>201</v>
      </c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4"/>
      <c r="AP2302" s="4"/>
      <c r="AQ2302" s="4"/>
      <c r="AR2302" s="4"/>
      <c r="AS2302" s="4"/>
      <c r="AT2302" s="4"/>
      <c r="AU2302" s="4"/>
      <c r="AV2302" s="4" t="s">
        <v>2502</v>
      </c>
      <c r="AW2302" s="4"/>
      <c r="AX2302" s="4"/>
      <c r="AY2302" s="4"/>
      <c r="AZ2302" s="4"/>
      <c r="BA2302" s="4"/>
      <c r="BB2302" s="4"/>
      <c r="BC2302" s="4"/>
      <c r="BD2302" s="4"/>
      <c r="BE2302" s="4"/>
      <c r="BF2302" s="4"/>
      <c r="BG2302" s="4"/>
      <c r="BH2302" s="4"/>
      <c r="BI2302" s="4"/>
      <c r="BJ2302" s="4"/>
      <c r="BK2302" s="4"/>
      <c r="BL2302" s="4" t="b">
        <v>0</v>
      </c>
      <c r="BM2302" s="4"/>
      <c r="BN2302" s="4"/>
      <c r="BO2302" s="4"/>
      <c r="BP2302" s="4"/>
      <c r="BQ2302" s="4"/>
      <c r="BR2302" s="4"/>
      <c r="BS2302" s="4"/>
      <c r="BT2302" s="4"/>
      <c r="BU2302" s="4"/>
      <c r="BV2302" s="4"/>
      <c r="BW2302" s="4"/>
    </row>
    <row r="2303" spans="1:75" ht="15.01" customHeight="1">
      <c r="A2303" s="4"/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 t="s">
        <v>200</v>
      </c>
      <c r="Q2303" s="4"/>
      <c r="R2303" s="4">
        <v>-21.1</v>
      </c>
      <c r="S2303" s="4">
        <v>21.4</v>
      </c>
      <c r="T2303" s="4"/>
      <c r="U2303" s="4"/>
      <c r="V2303" s="4"/>
      <c r="W2303" s="4"/>
      <c r="X2303" s="4" t="s">
        <v>201</v>
      </c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4"/>
      <c r="AP2303" s="4"/>
      <c r="AQ2303" s="4"/>
      <c r="AR2303" s="4"/>
      <c r="AS2303" s="4"/>
      <c r="AT2303" s="4"/>
      <c r="AU2303" s="4"/>
      <c r="AV2303" s="4" t="s">
        <v>2503</v>
      </c>
      <c r="AW2303" s="4"/>
      <c r="AX2303" s="4"/>
      <c r="AY2303" s="4"/>
      <c r="AZ2303" s="4"/>
      <c r="BA2303" s="4"/>
      <c r="BB2303" s="4"/>
      <c r="BC2303" s="4"/>
      <c r="BD2303" s="4"/>
      <c r="BE2303" s="4"/>
      <c r="BF2303" s="4"/>
      <c r="BG2303" s="4"/>
      <c r="BH2303" s="4"/>
      <c r="BI2303" s="4"/>
      <c r="BJ2303" s="4"/>
      <c r="BK2303" s="4"/>
      <c r="BL2303" s="4" t="b">
        <v>0</v>
      </c>
      <c r="BM2303" s="4"/>
      <c r="BN2303" s="4"/>
      <c r="BO2303" s="4"/>
      <c r="BP2303" s="4"/>
      <c r="BQ2303" s="4"/>
      <c r="BR2303" s="4"/>
      <c r="BS2303" s="4"/>
      <c r="BT2303" s="4"/>
      <c r="BU2303" s="4"/>
      <c r="BV2303" s="4"/>
      <c r="BW2303" s="4"/>
    </row>
    <row r="2304" spans="1:75" ht="15.01" customHeight="1">
      <c r="A2304" s="4"/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 t="s">
        <v>200</v>
      </c>
      <c r="Q2304" s="4"/>
      <c r="R2304" s="4">
        <v>-326.9</v>
      </c>
      <c r="S2304" s="4">
        <v>19</v>
      </c>
      <c r="T2304" s="4"/>
      <c r="U2304" s="4"/>
      <c r="V2304" s="4"/>
      <c r="W2304" s="4"/>
      <c r="X2304" s="4" t="s">
        <v>201</v>
      </c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4"/>
      <c r="AP2304" s="4"/>
      <c r="AQ2304" s="4"/>
      <c r="AR2304" s="4"/>
      <c r="AS2304" s="4"/>
      <c r="AT2304" s="4"/>
      <c r="AU2304" s="4"/>
      <c r="AV2304" s="4" t="s">
        <v>2504</v>
      </c>
      <c r="AW2304" s="4"/>
      <c r="AX2304" s="4"/>
      <c r="AY2304" s="4"/>
      <c r="AZ2304" s="4"/>
      <c r="BA2304" s="4"/>
      <c r="BB2304" s="4"/>
      <c r="BC2304" s="4"/>
      <c r="BD2304" s="4"/>
      <c r="BE2304" s="4"/>
      <c r="BF2304" s="4"/>
      <c r="BG2304" s="4"/>
      <c r="BH2304" s="4"/>
      <c r="BI2304" s="4"/>
      <c r="BJ2304" s="4"/>
      <c r="BK2304" s="4"/>
      <c r="BL2304" s="4" t="b">
        <v>0</v>
      </c>
      <c r="BM2304" s="4"/>
      <c r="BN2304" s="4"/>
      <c r="BO2304" s="4"/>
      <c r="BP2304" s="4"/>
      <c r="BQ2304" s="4"/>
      <c r="BR2304" s="4"/>
      <c r="BS2304" s="4"/>
      <c r="BT2304" s="4"/>
      <c r="BU2304" s="4"/>
      <c r="BV2304" s="4"/>
      <c r="BW2304" s="4"/>
    </row>
    <row r="2305" spans="1:75" ht="15.01" customHeight="1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 t="s">
        <v>200</v>
      </c>
      <c r="Q2305" s="4"/>
      <c r="R2305" s="4">
        <v>11.3</v>
      </c>
      <c r="S2305" s="4">
        <v>2.4</v>
      </c>
      <c r="T2305" s="4"/>
      <c r="U2305" s="4"/>
      <c r="V2305" s="4"/>
      <c r="W2305" s="4"/>
      <c r="X2305" s="4" t="s">
        <v>201</v>
      </c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4"/>
      <c r="AP2305" s="4"/>
      <c r="AQ2305" s="4"/>
      <c r="AR2305" s="4"/>
      <c r="AS2305" s="4"/>
      <c r="AT2305" s="4"/>
      <c r="AU2305" s="4"/>
      <c r="AV2305" s="4" t="s">
        <v>2505</v>
      </c>
      <c r="AW2305" s="4"/>
      <c r="AX2305" s="4"/>
      <c r="AY2305" s="4"/>
      <c r="AZ2305" s="4"/>
      <c r="BA2305" s="4"/>
      <c r="BB2305" s="4"/>
      <c r="BC2305" s="4"/>
      <c r="BD2305" s="4"/>
      <c r="BE2305" s="4"/>
      <c r="BF2305" s="4"/>
      <c r="BG2305" s="4"/>
      <c r="BH2305" s="4"/>
      <c r="BI2305" s="4"/>
      <c r="BJ2305" s="4"/>
      <c r="BK2305" s="4"/>
      <c r="BL2305" s="4" t="b">
        <v>0</v>
      </c>
      <c r="BM2305" s="4"/>
      <c r="BN2305" s="4"/>
      <c r="BO2305" s="4"/>
      <c r="BP2305" s="4"/>
      <c r="BQ2305" s="4"/>
      <c r="BR2305" s="4"/>
      <c r="BS2305" s="4"/>
      <c r="BT2305" s="4"/>
      <c r="BU2305" s="4"/>
      <c r="BV2305" s="4"/>
      <c r="BW2305" s="4"/>
    </row>
    <row r="2306" spans="1:75" ht="15.01" customHeight="1">
      <c r="A2306" s="4" t="s">
        <v>209</v>
      </c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 t="s">
        <v>200</v>
      </c>
      <c r="Q2306" s="4"/>
      <c r="R2306" s="4"/>
      <c r="S2306" s="4"/>
      <c r="T2306" s="4"/>
      <c r="U2306" s="4"/>
      <c r="V2306" s="4"/>
      <c r="W2306" s="4"/>
      <c r="X2306" s="4" t="s">
        <v>201</v>
      </c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4"/>
      <c r="AU2306" s="4"/>
      <c r="AV2306" s="4" t="s">
        <v>2506</v>
      </c>
      <c r="AW2306" s="4"/>
      <c r="AX2306" s="4"/>
      <c r="AY2306" s="4"/>
      <c r="AZ2306" s="4"/>
      <c r="BA2306" s="4"/>
      <c r="BB2306" s="4"/>
      <c r="BC2306" s="4"/>
      <c r="BD2306" s="4"/>
      <c r="BE2306" s="4"/>
      <c r="BF2306" s="4"/>
      <c r="BG2306" s="4"/>
      <c r="BH2306" s="4"/>
      <c r="BI2306" s="4"/>
      <c r="BJ2306" s="4"/>
      <c r="BK2306" s="4"/>
      <c r="BL2306" s="4" t="b">
        <v>0</v>
      </c>
      <c r="BM2306" s="4"/>
      <c r="BN2306" s="4"/>
      <c r="BO2306" s="4"/>
      <c r="BP2306" s="4"/>
      <c r="BQ2306" s="4"/>
      <c r="BR2306" s="4"/>
      <c r="BS2306" s="4"/>
      <c r="BT2306" s="4"/>
      <c r="BU2306" s="4"/>
      <c r="BV2306" s="4"/>
      <c r="BW2306" s="4"/>
    </row>
    <row r="2307" spans="1:75" ht="15.01" customHeight="1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 t="s">
        <v>200</v>
      </c>
      <c r="Q2307" s="4"/>
      <c r="R2307" s="4">
        <v>-13</v>
      </c>
      <c r="S2307" s="4">
        <v>6</v>
      </c>
      <c r="T2307" s="4"/>
      <c r="U2307" s="4"/>
      <c r="V2307" s="4"/>
      <c r="W2307" s="4"/>
      <c r="X2307" s="4" t="s">
        <v>201</v>
      </c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4"/>
      <c r="AU2307" s="4"/>
      <c r="AV2307" s="4" t="s">
        <v>2507</v>
      </c>
      <c r="AW2307" s="4"/>
      <c r="AX2307" s="4"/>
      <c r="AY2307" s="4"/>
      <c r="AZ2307" s="4"/>
      <c r="BA2307" s="4"/>
      <c r="BB2307" s="4"/>
      <c r="BC2307" s="4"/>
      <c r="BD2307" s="4"/>
      <c r="BE2307" s="4"/>
      <c r="BF2307" s="4"/>
      <c r="BG2307" s="4"/>
      <c r="BH2307" s="4"/>
      <c r="BI2307" s="4"/>
      <c r="BJ2307" s="4"/>
      <c r="BK2307" s="4"/>
      <c r="BL2307" s="4" t="b">
        <v>0</v>
      </c>
      <c r="BM2307" s="4"/>
      <c r="BN2307" s="4"/>
      <c r="BO2307" s="4"/>
      <c r="BP2307" s="4"/>
      <c r="BQ2307" s="4"/>
      <c r="BR2307" s="4"/>
      <c r="BS2307" s="4"/>
      <c r="BT2307" s="4"/>
      <c r="BU2307" s="4"/>
      <c r="BV2307" s="4"/>
      <c r="BW2307" s="4"/>
    </row>
    <row r="2308" spans="1:75" ht="15.01" customHeight="1">
      <c r="A2308" s="4"/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 t="s">
        <v>200</v>
      </c>
      <c r="Q2308" s="4"/>
      <c r="R2308" s="4">
        <v>13.4</v>
      </c>
      <c r="S2308" s="4">
        <v>6</v>
      </c>
      <c r="T2308" s="4"/>
      <c r="U2308" s="4"/>
      <c r="V2308" s="4"/>
      <c r="W2308" s="4"/>
      <c r="X2308" s="4" t="s">
        <v>201</v>
      </c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  <c r="AT2308" s="4"/>
      <c r="AU2308" s="4"/>
      <c r="AV2308" s="4" t="s">
        <v>2508</v>
      </c>
      <c r="AW2308" s="4"/>
      <c r="AX2308" s="4"/>
      <c r="AY2308" s="4"/>
      <c r="AZ2308" s="4"/>
      <c r="BA2308" s="4"/>
      <c r="BB2308" s="4"/>
      <c r="BC2308" s="4"/>
      <c r="BD2308" s="4"/>
      <c r="BE2308" s="4"/>
      <c r="BF2308" s="4"/>
      <c r="BG2308" s="4"/>
      <c r="BH2308" s="4"/>
      <c r="BI2308" s="4"/>
      <c r="BJ2308" s="4"/>
      <c r="BK2308" s="4"/>
      <c r="BL2308" s="4" t="b">
        <v>0</v>
      </c>
      <c r="BM2308" s="4"/>
      <c r="BN2308" s="4"/>
      <c r="BO2308" s="4"/>
      <c r="BP2308" s="4"/>
      <c r="BQ2308" s="4"/>
      <c r="BR2308" s="4"/>
      <c r="BS2308" s="4"/>
      <c r="BT2308" s="4"/>
      <c r="BU2308" s="4"/>
      <c r="BV2308" s="4"/>
      <c r="BW2308" s="4"/>
    </row>
    <row r="2309" spans="1:75" ht="15.01" customHeight="1">
      <c r="A2309" s="4"/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 t="s">
        <v>200</v>
      </c>
      <c r="Q2309" s="4"/>
      <c r="R2309" s="4">
        <v>23.2</v>
      </c>
      <c r="S2309" s="4">
        <v>3.4</v>
      </c>
      <c r="T2309" s="4"/>
      <c r="U2309" s="4"/>
      <c r="V2309" s="4"/>
      <c r="W2309" s="4"/>
      <c r="X2309" s="4" t="s">
        <v>201</v>
      </c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 t="s">
        <v>2509</v>
      </c>
      <c r="AW2309" s="4"/>
      <c r="AX2309" s="4"/>
      <c r="AY2309" s="4"/>
      <c r="AZ2309" s="4"/>
      <c r="BA2309" s="4"/>
      <c r="BB2309" s="4"/>
      <c r="BC2309" s="4"/>
      <c r="BD2309" s="4"/>
      <c r="BE2309" s="4"/>
      <c r="BF2309" s="4"/>
      <c r="BG2309" s="4"/>
      <c r="BH2309" s="4"/>
      <c r="BI2309" s="4"/>
      <c r="BJ2309" s="4"/>
      <c r="BK2309" s="4"/>
      <c r="BL2309" s="4" t="b">
        <v>0</v>
      </c>
      <c r="BM2309" s="4"/>
      <c r="BN2309" s="4"/>
      <c r="BO2309" s="4"/>
      <c r="BP2309" s="4"/>
      <c r="BQ2309" s="4"/>
      <c r="BR2309" s="4"/>
      <c r="BS2309" s="4"/>
      <c r="BT2309" s="4"/>
      <c r="BU2309" s="4"/>
      <c r="BV2309" s="4"/>
      <c r="BW2309" s="4"/>
    </row>
    <row r="2310" spans="1:75" ht="15.01" customHeight="1">
      <c r="A2310" s="4" t="s">
        <v>209</v>
      </c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 t="s">
        <v>200</v>
      </c>
      <c r="Q2310" s="4"/>
      <c r="R2310" s="4"/>
      <c r="S2310" s="4"/>
      <c r="T2310" s="4"/>
      <c r="U2310" s="4"/>
      <c r="V2310" s="4"/>
      <c r="W2310" s="4"/>
      <c r="X2310" s="4" t="s">
        <v>201</v>
      </c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4"/>
      <c r="AU2310" s="4"/>
      <c r="AV2310" s="4" t="s">
        <v>2510</v>
      </c>
      <c r="AW2310" s="4"/>
      <c r="AX2310" s="4"/>
      <c r="AY2310" s="4"/>
      <c r="AZ2310" s="4"/>
      <c r="BA2310" s="4"/>
      <c r="BB2310" s="4"/>
      <c r="BC2310" s="4"/>
      <c r="BD2310" s="4"/>
      <c r="BE2310" s="4"/>
      <c r="BF2310" s="4"/>
      <c r="BG2310" s="4"/>
      <c r="BH2310" s="4"/>
      <c r="BI2310" s="4"/>
      <c r="BJ2310" s="4"/>
      <c r="BK2310" s="4"/>
      <c r="BL2310" s="4" t="b">
        <v>0</v>
      </c>
      <c r="BM2310" s="4"/>
      <c r="BN2310" s="4"/>
      <c r="BO2310" s="4"/>
      <c r="BP2310" s="4"/>
      <c r="BQ2310" s="4"/>
      <c r="BR2310" s="4"/>
      <c r="BS2310" s="4"/>
      <c r="BT2310" s="4"/>
      <c r="BU2310" s="4"/>
      <c r="BV2310" s="4"/>
      <c r="BW2310" s="4"/>
    </row>
    <row r="2311" spans="1:75" ht="15.01" customHeight="1">
      <c r="A2311" s="4" t="s">
        <v>209</v>
      </c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 t="s">
        <v>200</v>
      </c>
      <c r="Q2311" s="4"/>
      <c r="R2311" s="4"/>
      <c r="S2311" s="4"/>
      <c r="T2311" s="4"/>
      <c r="U2311" s="4"/>
      <c r="V2311" s="4"/>
      <c r="W2311" s="4"/>
      <c r="X2311" s="4" t="s">
        <v>201</v>
      </c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  <c r="AT2311" s="4"/>
      <c r="AU2311" s="4"/>
      <c r="AV2311" s="4" t="s">
        <v>2511</v>
      </c>
      <c r="AW2311" s="4"/>
      <c r="AX2311" s="4"/>
      <c r="AY2311" s="4"/>
      <c r="AZ2311" s="4"/>
      <c r="BA2311" s="4"/>
      <c r="BB2311" s="4"/>
      <c r="BC2311" s="4"/>
      <c r="BD2311" s="4"/>
      <c r="BE2311" s="4"/>
      <c r="BF2311" s="4"/>
      <c r="BG2311" s="4"/>
      <c r="BH2311" s="4"/>
      <c r="BI2311" s="4"/>
      <c r="BJ2311" s="4"/>
      <c r="BK2311" s="4"/>
      <c r="BL2311" s="4" t="b">
        <v>0</v>
      </c>
      <c r="BM2311" s="4"/>
      <c r="BN2311" s="4"/>
      <c r="BO2311" s="4"/>
      <c r="BP2311" s="4"/>
      <c r="BQ2311" s="4"/>
      <c r="BR2311" s="4"/>
      <c r="BS2311" s="4"/>
      <c r="BT2311" s="4"/>
      <c r="BU2311" s="4"/>
      <c r="BV2311" s="4"/>
      <c r="BW2311" s="4"/>
    </row>
    <row r="2312" spans="1:75" ht="15.01" customHeight="1">
      <c r="A2312" s="4"/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 t="s">
        <v>200</v>
      </c>
      <c r="Q2312" s="4"/>
      <c r="R2312" s="4">
        <v>-22.2</v>
      </c>
      <c r="S2312" s="4">
        <v>8.5</v>
      </c>
      <c r="T2312" s="4"/>
      <c r="U2312" s="4"/>
      <c r="V2312" s="4"/>
      <c r="W2312" s="4"/>
      <c r="X2312" s="4" t="s">
        <v>201</v>
      </c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4"/>
      <c r="AP2312" s="4"/>
      <c r="AQ2312" s="4"/>
      <c r="AR2312" s="4"/>
      <c r="AS2312" s="4"/>
      <c r="AT2312" s="4"/>
      <c r="AU2312" s="4"/>
      <c r="AV2312" s="4" t="s">
        <v>2512</v>
      </c>
      <c r="AW2312" s="4"/>
      <c r="AX2312" s="4"/>
      <c r="AY2312" s="4"/>
      <c r="AZ2312" s="4"/>
      <c r="BA2312" s="4"/>
      <c r="BB2312" s="4"/>
      <c r="BC2312" s="4"/>
      <c r="BD2312" s="4"/>
      <c r="BE2312" s="4"/>
      <c r="BF2312" s="4"/>
      <c r="BG2312" s="4"/>
      <c r="BH2312" s="4"/>
      <c r="BI2312" s="4"/>
      <c r="BJ2312" s="4"/>
      <c r="BK2312" s="4"/>
      <c r="BL2312" s="4" t="b">
        <v>0</v>
      </c>
      <c r="BM2312" s="4"/>
      <c r="BN2312" s="4"/>
      <c r="BO2312" s="4"/>
      <c r="BP2312" s="4"/>
      <c r="BQ2312" s="4"/>
      <c r="BR2312" s="4"/>
      <c r="BS2312" s="4"/>
      <c r="BT2312" s="4"/>
      <c r="BU2312" s="4"/>
      <c r="BV2312" s="4"/>
      <c r="BW2312" s="4"/>
    </row>
    <row r="2313" spans="1:75" ht="15.01" customHeight="1">
      <c r="A2313" s="4"/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 t="s">
        <v>200</v>
      </c>
      <c r="Q2313" s="4"/>
      <c r="R2313" s="4">
        <v>-12.3</v>
      </c>
      <c r="S2313" s="4">
        <v>8.4</v>
      </c>
      <c r="T2313" s="4"/>
      <c r="U2313" s="4"/>
      <c r="V2313" s="4"/>
      <c r="W2313" s="4"/>
      <c r="X2313" s="4" t="s">
        <v>201</v>
      </c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4"/>
      <c r="AP2313" s="4"/>
      <c r="AQ2313" s="4"/>
      <c r="AR2313" s="4"/>
      <c r="AS2313" s="4"/>
      <c r="AT2313" s="4"/>
      <c r="AU2313" s="4"/>
      <c r="AV2313" s="4" t="s">
        <v>2513</v>
      </c>
      <c r="AW2313" s="4"/>
      <c r="AX2313" s="4"/>
      <c r="AY2313" s="4"/>
      <c r="AZ2313" s="4"/>
      <c r="BA2313" s="4"/>
      <c r="BB2313" s="4"/>
      <c r="BC2313" s="4"/>
      <c r="BD2313" s="4"/>
      <c r="BE2313" s="4"/>
      <c r="BF2313" s="4"/>
      <c r="BG2313" s="4"/>
      <c r="BH2313" s="4"/>
      <c r="BI2313" s="4"/>
      <c r="BJ2313" s="4"/>
      <c r="BK2313" s="4"/>
      <c r="BL2313" s="4" t="b">
        <v>0</v>
      </c>
      <c r="BM2313" s="4"/>
      <c r="BN2313" s="4"/>
      <c r="BO2313" s="4"/>
      <c r="BP2313" s="4"/>
      <c r="BQ2313" s="4"/>
      <c r="BR2313" s="4"/>
      <c r="BS2313" s="4"/>
      <c r="BT2313" s="4"/>
      <c r="BU2313" s="4"/>
      <c r="BV2313" s="4"/>
      <c r="BW2313" s="4"/>
    </row>
    <row r="2314" spans="1:75" ht="15.01" customHeight="1">
      <c r="A2314" s="4"/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 t="s">
        <v>200</v>
      </c>
      <c r="Q2314" s="4"/>
      <c r="R2314" s="4">
        <v>-272.8</v>
      </c>
      <c r="S2314" s="4">
        <v>7.1</v>
      </c>
      <c r="T2314" s="4"/>
      <c r="U2314" s="4"/>
      <c r="V2314" s="4"/>
      <c r="W2314" s="4"/>
      <c r="X2314" s="4" t="s">
        <v>201</v>
      </c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4"/>
      <c r="AP2314" s="4"/>
      <c r="AQ2314" s="4"/>
      <c r="AR2314" s="4"/>
      <c r="AS2314" s="4"/>
      <c r="AT2314" s="4"/>
      <c r="AU2314" s="4"/>
      <c r="AV2314" s="4" t="s">
        <v>2514</v>
      </c>
      <c r="AW2314" s="4"/>
      <c r="AX2314" s="4"/>
      <c r="AY2314" s="4"/>
      <c r="AZ2314" s="4"/>
      <c r="BA2314" s="4"/>
      <c r="BB2314" s="4"/>
      <c r="BC2314" s="4"/>
      <c r="BD2314" s="4"/>
      <c r="BE2314" s="4"/>
      <c r="BF2314" s="4"/>
      <c r="BG2314" s="4"/>
      <c r="BH2314" s="4"/>
      <c r="BI2314" s="4"/>
      <c r="BJ2314" s="4"/>
      <c r="BK2314" s="4"/>
      <c r="BL2314" s="4" t="b">
        <v>0</v>
      </c>
      <c r="BM2314" s="4"/>
      <c r="BN2314" s="4"/>
      <c r="BO2314" s="4"/>
      <c r="BP2314" s="4"/>
      <c r="BQ2314" s="4"/>
      <c r="BR2314" s="4"/>
      <c r="BS2314" s="4"/>
      <c r="BT2314" s="4"/>
      <c r="BU2314" s="4"/>
      <c r="BV2314" s="4"/>
      <c r="BW2314" s="4"/>
    </row>
    <row r="2315" spans="1:75" ht="15.01" customHeight="1">
      <c r="A2315" s="4"/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 t="s">
        <v>200</v>
      </c>
      <c r="Q2315" s="4"/>
      <c r="R2315" s="4">
        <v>-21.1</v>
      </c>
      <c r="S2315" s="4">
        <v>4.9</v>
      </c>
      <c r="T2315" s="4"/>
      <c r="U2315" s="4"/>
      <c r="V2315" s="4"/>
      <c r="W2315" s="4"/>
      <c r="X2315" s="4" t="s">
        <v>201</v>
      </c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4"/>
      <c r="AP2315" s="4"/>
      <c r="AQ2315" s="4"/>
      <c r="AR2315" s="4"/>
      <c r="AS2315" s="4"/>
      <c r="AT2315" s="4"/>
      <c r="AU2315" s="4"/>
      <c r="AV2315" s="4" t="s">
        <v>2515</v>
      </c>
      <c r="AW2315" s="4"/>
      <c r="AX2315" s="4"/>
      <c r="AY2315" s="4"/>
      <c r="AZ2315" s="4"/>
      <c r="BA2315" s="4"/>
      <c r="BB2315" s="4"/>
      <c r="BC2315" s="4"/>
      <c r="BD2315" s="4"/>
      <c r="BE2315" s="4"/>
      <c r="BF2315" s="4"/>
      <c r="BG2315" s="4"/>
      <c r="BH2315" s="4"/>
      <c r="BI2315" s="4"/>
      <c r="BJ2315" s="4"/>
      <c r="BK2315" s="4"/>
      <c r="BL2315" s="4" t="b">
        <v>0</v>
      </c>
      <c r="BM2315" s="4"/>
      <c r="BN2315" s="4"/>
      <c r="BO2315" s="4"/>
      <c r="BP2315" s="4"/>
      <c r="BQ2315" s="4"/>
      <c r="BR2315" s="4"/>
      <c r="BS2315" s="4"/>
      <c r="BT2315" s="4"/>
      <c r="BU2315" s="4"/>
      <c r="BV2315" s="4"/>
      <c r="BW2315" s="4"/>
    </row>
    <row r="2316" spans="1:75" ht="15.01" customHeight="1">
      <c r="A2316" s="4" t="s">
        <v>209</v>
      </c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 t="s">
        <v>200</v>
      </c>
      <c r="Q2316" s="4"/>
      <c r="R2316" s="4"/>
      <c r="S2316" s="4"/>
      <c r="T2316" s="4"/>
      <c r="U2316" s="4"/>
      <c r="V2316" s="4"/>
      <c r="W2316" s="4"/>
      <c r="X2316" s="4" t="s">
        <v>201</v>
      </c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4"/>
      <c r="AP2316" s="4"/>
      <c r="AQ2316" s="4"/>
      <c r="AR2316" s="4"/>
      <c r="AS2316" s="4"/>
      <c r="AT2316" s="4"/>
      <c r="AU2316" s="4"/>
      <c r="AV2316" s="4" t="s">
        <v>2516</v>
      </c>
      <c r="AW2316" s="4"/>
      <c r="AX2316" s="4"/>
      <c r="AY2316" s="4"/>
      <c r="AZ2316" s="4"/>
      <c r="BA2316" s="4"/>
      <c r="BB2316" s="4"/>
      <c r="BC2316" s="4"/>
      <c r="BD2316" s="4"/>
      <c r="BE2316" s="4"/>
      <c r="BF2316" s="4"/>
      <c r="BG2316" s="4"/>
      <c r="BH2316" s="4"/>
      <c r="BI2316" s="4"/>
      <c r="BJ2316" s="4"/>
      <c r="BK2316" s="4"/>
      <c r="BL2316" s="4" t="b">
        <v>0</v>
      </c>
      <c r="BM2316" s="4"/>
      <c r="BN2316" s="4"/>
      <c r="BO2316" s="4"/>
      <c r="BP2316" s="4"/>
      <c r="BQ2316" s="4"/>
      <c r="BR2316" s="4"/>
      <c r="BS2316" s="4"/>
      <c r="BT2316" s="4"/>
      <c r="BU2316" s="4"/>
      <c r="BV2316" s="4"/>
      <c r="BW2316" s="4"/>
    </row>
    <row r="2317" spans="1:75" ht="15.01" customHeight="1">
      <c r="A2317" s="4" t="s">
        <v>209</v>
      </c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 t="s">
        <v>200</v>
      </c>
      <c r="Q2317" s="4"/>
      <c r="R2317" s="4"/>
      <c r="S2317" s="4"/>
      <c r="T2317" s="4"/>
      <c r="U2317" s="4"/>
      <c r="V2317" s="4"/>
      <c r="W2317" s="4"/>
      <c r="X2317" s="4" t="s">
        <v>201</v>
      </c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4"/>
      <c r="AP2317" s="4"/>
      <c r="AQ2317" s="4"/>
      <c r="AR2317" s="4"/>
      <c r="AS2317" s="4"/>
      <c r="AT2317" s="4"/>
      <c r="AU2317" s="4"/>
      <c r="AV2317" s="4" t="s">
        <v>2517</v>
      </c>
      <c r="AW2317" s="4"/>
      <c r="AX2317" s="4"/>
      <c r="AY2317" s="4"/>
      <c r="AZ2317" s="4"/>
      <c r="BA2317" s="4"/>
      <c r="BB2317" s="4"/>
      <c r="BC2317" s="4"/>
      <c r="BD2317" s="4"/>
      <c r="BE2317" s="4"/>
      <c r="BF2317" s="4"/>
      <c r="BG2317" s="4"/>
      <c r="BH2317" s="4"/>
      <c r="BI2317" s="4"/>
      <c r="BJ2317" s="4"/>
      <c r="BK2317" s="4"/>
      <c r="BL2317" s="4" t="b">
        <v>0</v>
      </c>
      <c r="BM2317" s="4"/>
      <c r="BN2317" s="4"/>
      <c r="BO2317" s="4"/>
      <c r="BP2317" s="4"/>
      <c r="BQ2317" s="4"/>
      <c r="BR2317" s="4"/>
      <c r="BS2317" s="4"/>
      <c r="BT2317" s="4"/>
      <c r="BU2317" s="4"/>
      <c r="BV2317" s="4"/>
      <c r="BW2317" s="4"/>
    </row>
    <row r="2318" spans="1:75" ht="15.01" customHeight="1">
      <c r="A2318" s="4" t="s">
        <v>209</v>
      </c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 t="s">
        <v>200</v>
      </c>
      <c r="Q2318" s="4"/>
      <c r="R2318" s="4"/>
      <c r="S2318" s="4"/>
      <c r="T2318" s="4"/>
      <c r="U2318" s="4"/>
      <c r="V2318" s="4"/>
      <c r="W2318" s="4"/>
      <c r="X2318" s="4" t="s">
        <v>201</v>
      </c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4"/>
      <c r="AU2318" s="4"/>
      <c r="AV2318" s="4" t="s">
        <v>2518</v>
      </c>
      <c r="AW2318" s="4"/>
      <c r="AX2318" s="4"/>
      <c r="AY2318" s="4"/>
      <c r="AZ2318" s="4"/>
      <c r="BA2318" s="4"/>
      <c r="BB2318" s="4"/>
      <c r="BC2318" s="4"/>
      <c r="BD2318" s="4"/>
      <c r="BE2318" s="4"/>
      <c r="BF2318" s="4"/>
      <c r="BG2318" s="4"/>
      <c r="BH2318" s="4"/>
      <c r="BI2318" s="4"/>
      <c r="BJ2318" s="4"/>
      <c r="BK2318" s="4"/>
      <c r="BL2318" s="4" t="b">
        <v>0</v>
      </c>
      <c r="BM2318" s="4"/>
      <c r="BN2318" s="4"/>
      <c r="BO2318" s="4"/>
      <c r="BP2318" s="4"/>
      <c r="BQ2318" s="4"/>
      <c r="BR2318" s="4"/>
      <c r="BS2318" s="4"/>
      <c r="BT2318" s="4"/>
      <c r="BU2318" s="4"/>
      <c r="BV2318" s="4"/>
      <c r="BW2318" s="4"/>
    </row>
    <row r="2319" spans="1:75" ht="15.01" customHeight="1">
      <c r="A2319" s="4" t="s">
        <v>209</v>
      </c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 t="s">
        <v>200</v>
      </c>
      <c r="Q2319" s="4"/>
      <c r="R2319" s="4"/>
      <c r="S2319" s="4"/>
      <c r="T2319" s="4"/>
      <c r="U2319" s="4"/>
      <c r="V2319" s="4"/>
      <c r="W2319" s="4"/>
      <c r="X2319" s="4" t="s">
        <v>201</v>
      </c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4"/>
      <c r="AP2319" s="4"/>
      <c r="AQ2319" s="4"/>
      <c r="AR2319" s="4"/>
      <c r="AS2319" s="4"/>
      <c r="AT2319" s="4"/>
      <c r="AU2319" s="4"/>
      <c r="AV2319" s="4" t="s">
        <v>2519</v>
      </c>
      <c r="AW2319" s="4"/>
      <c r="AX2319" s="4"/>
      <c r="AY2319" s="4"/>
      <c r="AZ2319" s="4"/>
      <c r="BA2319" s="4"/>
      <c r="BB2319" s="4"/>
      <c r="BC2319" s="4"/>
      <c r="BD2319" s="4"/>
      <c r="BE2319" s="4"/>
      <c r="BF2319" s="4"/>
      <c r="BG2319" s="4"/>
      <c r="BH2319" s="4"/>
      <c r="BI2319" s="4"/>
      <c r="BJ2319" s="4"/>
      <c r="BK2319" s="4"/>
      <c r="BL2319" s="4" t="b">
        <v>0</v>
      </c>
      <c r="BM2319" s="4"/>
      <c r="BN2319" s="4"/>
      <c r="BO2319" s="4"/>
      <c r="BP2319" s="4"/>
      <c r="BQ2319" s="4"/>
      <c r="BR2319" s="4"/>
      <c r="BS2319" s="4"/>
      <c r="BT2319" s="4"/>
      <c r="BU2319" s="4"/>
      <c r="BV2319" s="4"/>
      <c r="BW2319" s="4"/>
    </row>
    <row r="2320" spans="1:75" ht="15.01" customHeight="1">
      <c r="A2320" s="4"/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 t="s">
        <v>200</v>
      </c>
      <c r="Q2320" s="4"/>
      <c r="R2320" s="4">
        <v>-12</v>
      </c>
      <c r="S2320" s="4">
        <v>12.4</v>
      </c>
      <c r="T2320" s="4"/>
      <c r="U2320" s="4"/>
      <c r="V2320" s="4"/>
      <c r="W2320" s="4"/>
      <c r="X2320" s="4" t="s">
        <v>201</v>
      </c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4"/>
      <c r="AP2320" s="4"/>
      <c r="AQ2320" s="4"/>
      <c r="AR2320" s="4"/>
      <c r="AS2320" s="4"/>
      <c r="AT2320" s="4"/>
      <c r="AU2320" s="4"/>
      <c r="AV2320" s="4" t="s">
        <v>2520</v>
      </c>
      <c r="AW2320" s="4"/>
      <c r="AX2320" s="4"/>
      <c r="AY2320" s="4"/>
      <c r="AZ2320" s="4"/>
      <c r="BA2320" s="4"/>
      <c r="BB2320" s="4"/>
      <c r="BC2320" s="4"/>
      <c r="BD2320" s="4"/>
      <c r="BE2320" s="4"/>
      <c r="BF2320" s="4"/>
      <c r="BG2320" s="4"/>
      <c r="BH2320" s="4"/>
      <c r="BI2320" s="4"/>
      <c r="BJ2320" s="4"/>
      <c r="BK2320" s="4"/>
      <c r="BL2320" s="4" t="b">
        <v>0</v>
      </c>
      <c r="BM2320" s="4"/>
      <c r="BN2320" s="4"/>
      <c r="BO2320" s="4"/>
      <c r="BP2320" s="4"/>
      <c r="BQ2320" s="4"/>
      <c r="BR2320" s="4"/>
      <c r="BS2320" s="4"/>
      <c r="BT2320" s="4"/>
      <c r="BU2320" s="4"/>
      <c r="BV2320" s="4"/>
      <c r="BW2320" s="4"/>
    </row>
    <row r="2321" spans="1:75" ht="15.01" customHeight="1">
      <c r="A2321" s="4"/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 t="s">
        <v>200</v>
      </c>
      <c r="Q2321" s="4"/>
      <c r="R2321" s="4">
        <v>-39.6</v>
      </c>
      <c r="S2321" s="4">
        <v>13.7</v>
      </c>
      <c r="T2321" s="4"/>
      <c r="U2321" s="4"/>
      <c r="V2321" s="4"/>
      <c r="W2321" s="4"/>
      <c r="X2321" s="4" t="s">
        <v>201</v>
      </c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4"/>
      <c r="AP2321" s="4"/>
      <c r="AQ2321" s="4"/>
      <c r="AR2321" s="4"/>
      <c r="AS2321" s="4"/>
      <c r="AT2321" s="4"/>
      <c r="AU2321" s="4"/>
      <c r="AV2321" s="4" t="s">
        <v>2521</v>
      </c>
      <c r="AW2321" s="4"/>
      <c r="AX2321" s="4"/>
      <c r="AY2321" s="4"/>
      <c r="AZ2321" s="4"/>
      <c r="BA2321" s="4"/>
      <c r="BB2321" s="4"/>
      <c r="BC2321" s="4"/>
      <c r="BD2321" s="4"/>
      <c r="BE2321" s="4"/>
      <c r="BF2321" s="4"/>
      <c r="BG2321" s="4"/>
      <c r="BH2321" s="4"/>
      <c r="BI2321" s="4"/>
      <c r="BJ2321" s="4"/>
      <c r="BK2321" s="4"/>
      <c r="BL2321" s="4" t="b">
        <v>0</v>
      </c>
      <c r="BM2321" s="4"/>
      <c r="BN2321" s="4"/>
      <c r="BO2321" s="4"/>
      <c r="BP2321" s="4"/>
      <c r="BQ2321" s="4"/>
      <c r="BR2321" s="4"/>
      <c r="BS2321" s="4"/>
      <c r="BT2321" s="4"/>
      <c r="BU2321" s="4"/>
      <c r="BV2321" s="4"/>
      <c r="BW2321" s="4"/>
    </row>
    <row r="2322" spans="1:75" ht="15.01" customHeight="1">
      <c r="A2322" s="4" t="s">
        <v>209</v>
      </c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 t="s">
        <v>200</v>
      </c>
      <c r="Q2322" s="4"/>
      <c r="R2322" s="4"/>
      <c r="S2322" s="4"/>
      <c r="T2322" s="4"/>
      <c r="U2322" s="4"/>
      <c r="V2322" s="4"/>
      <c r="W2322" s="4"/>
      <c r="X2322" s="4" t="s">
        <v>201</v>
      </c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4"/>
      <c r="AP2322" s="4"/>
      <c r="AQ2322" s="4"/>
      <c r="AR2322" s="4"/>
      <c r="AS2322" s="4"/>
      <c r="AT2322" s="4"/>
      <c r="AU2322" s="4"/>
      <c r="AV2322" s="4" t="s">
        <v>2522</v>
      </c>
      <c r="AW2322" s="4"/>
      <c r="AX2322" s="4"/>
      <c r="AY2322" s="4"/>
      <c r="AZ2322" s="4"/>
      <c r="BA2322" s="4"/>
      <c r="BB2322" s="4"/>
      <c r="BC2322" s="4"/>
      <c r="BD2322" s="4"/>
      <c r="BE2322" s="4"/>
      <c r="BF2322" s="4"/>
      <c r="BG2322" s="4"/>
      <c r="BH2322" s="4"/>
      <c r="BI2322" s="4"/>
      <c r="BJ2322" s="4"/>
      <c r="BK2322" s="4"/>
      <c r="BL2322" s="4" t="b">
        <v>0</v>
      </c>
      <c r="BM2322" s="4"/>
      <c r="BN2322" s="4"/>
      <c r="BO2322" s="4"/>
      <c r="BP2322" s="4"/>
      <c r="BQ2322" s="4"/>
      <c r="BR2322" s="4"/>
      <c r="BS2322" s="4"/>
      <c r="BT2322" s="4"/>
      <c r="BU2322" s="4"/>
      <c r="BV2322" s="4"/>
      <c r="BW2322" s="4"/>
    </row>
    <row r="2323" spans="1:75" ht="15.01" customHeight="1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 t="s">
        <v>200</v>
      </c>
      <c r="Q2323" s="4"/>
      <c r="R2323" s="4">
        <v>-30.5</v>
      </c>
      <c r="S2323" s="4">
        <v>6.2</v>
      </c>
      <c r="T2323" s="4"/>
      <c r="U2323" s="4"/>
      <c r="V2323" s="4"/>
      <c r="W2323" s="4"/>
      <c r="X2323" s="4" t="s">
        <v>201</v>
      </c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4"/>
      <c r="AP2323" s="4"/>
      <c r="AQ2323" s="4"/>
      <c r="AR2323" s="4"/>
      <c r="AS2323" s="4"/>
      <c r="AT2323" s="4"/>
      <c r="AU2323" s="4"/>
      <c r="AV2323" s="4" t="s">
        <v>2523</v>
      </c>
      <c r="AW2323" s="4"/>
      <c r="AX2323" s="4"/>
      <c r="AY2323" s="4"/>
      <c r="AZ2323" s="4"/>
      <c r="BA2323" s="4"/>
      <c r="BB2323" s="4"/>
      <c r="BC2323" s="4"/>
      <c r="BD2323" s="4"/>
      <c r="BE2323" s="4"/>
      <c r="BF2323" s="4"/>
      <c r="BG2323" s="4"/>
      <c r="BH2323" s="4"/>
      <c r="BI2323" s="4"/>
      <c r="BJ2323" s="4"/>
      <c r="BK2323" s="4"/>
      <c r="BL2323" s="4" t="b">
        <v>0</v>
      </c>
      <c r="BM2323" s="4"/>
      <c r="BN2323" s="4"/>
      <c r="BO2323" s="4"/>
      <c r="BP2323" s="4"/>
      <c r="BQ2323" s="4"/>
      <c r="BR2323" s="4"/>
      <c r="BS2323" s="4"/>
      <c r="BT2323" s="4"/>
      <c r="BU2323" s="4"/>
      <c r="BV2323" s="4"/>
      <c r="BW2323" s="4"/>
    </row>
    <row r="2324" spans="1:75" ht="15.01" customHeight="1">
      <c r="A2324" s="4" t="s">
        <v>209</v>
      </c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 t="s">
        <v>200</v>
      </c>
      <c r="Q2324" s="4"/>
      <c r="R2324" s="4"/>
      <c r="S2324" s="4"/>
      <c r="T2324" s="4"/>
      <c r="U2324" s="4"/>
      <c r="V2324" s="4"/>
      <c r="W2324" s="4"/>
      <c r="X2324" s="4" t="s">
        <v>201</v>
      </c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 s="4"/>
      <c r="AU2324" s="4"/>
      <c r="AV2324" s="4" t="s">
        <v>2524</v>
      </c>
      <c r="AW2324" s="4"/>
      <c r="AX2324" s="4"/>
      <c r="AY2324" s="4"/>
      <c r="AZ2324" s="4"/>
      <c r="BA2324" s="4"/>
      <c r="BB2324" s="4"/>
      <c r="BC2324" s="4"/>
      <c r="BD2324" s="4"/>
      <c r="BE2324" s="4"/>
      <c r="BF2324" s="4"/>
      <c r="BG2324" s="4"/>
      <c r="BH2324" s="4"/>
      <c r="BI2324" s="4"/>
      <c r="BJ2324" s="4"/>
      <c r="BK2324" s="4"/>
      <c r="BL2324" s="4" t="b">
        <v>0</v>
      </c>
      <c r="BM2324" s="4"/>
      <c r="BN2324" s="4"/>
      <c r="BO2324" s="4"/>
      <c r="BP2324" s="4"/>
      <c r="BQ2324" s="4"/>
      <c r="BR2324" s="4"/>
      <c r="BS2324" s="4"/>
      <c r="BT2324" s="4"/>
      <c r="BU2324" s="4"/>
      <c r="BV2324" s="4"/>
      <c r="BW2324" s="4"/>
    </row>
    <row r="2325" spans="1:75" ht="15.01" customHeight="1">
      <c r="A2325" s="4" t="s">
        <v>209</v>
      </c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 t="s">
        <v>200</v>
      </c>
      <c r="Q2325" s="4"/>
      <c r="R2325" s="4"/>
      <c r="S2325" s="4"/>
      <c r="T2325" s="4"/>
      <c r="U2325" s="4"/>
      <c r="V2325" s="4"/>
      <c r="W2325" s="4"/>
      <c r="X2325" s="4" t="s">
        <v>201</v>
      </c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4"/>
      <c r="AP2325" s="4"/>
      <c r="AQ2325" s="4"/>
      <c r="AR2325" s="4"/>
      <c r="AS2325" s="4"/>
      <c r="AT2325" s="4"/>
      <c r="AU2325" s="4"/>
      <c r="AV2325" s="4" t="s">
        <v>2525</v>
      </c>
      <c r="AW2325" s="4"/>
      <c r="AX2325" s="4"/>
      <c r="AY2325" s="4"/>
      <c r="AZ2325" s="4"/>
      <c r="BA2325" s="4"/>
      <c r="BB2325" s="4"/>
      <c r="BC2325" s="4"/>
      <c r="BD2325" s="4"/>
      <c r="BE2325" s="4"/>
      <c r="BF2325" s="4"/>
      <c r="BG2325" s="4"/>
      <c r="BH2325" s="4"/>
      <c r="BI2325" s="4"/>
      <c r="BJ2325" s="4"/>
      <c r="BK2325" s="4"/>
      <c r="BL2325" s="4" t="b">
        <v>0</v>
      </c>
      <c r="BM2325" s="4"/>
      <c r="BN2325" s="4"/>
      <c r="BO2325" s="4"/>
      <c r="BP2325" s="4"/>
      <c r="BQ2325" s="4"/>
      <c r="BR2325" s="4"/>
      <c r="BS2325" s="4"/>
      <c r="BT2325" s="4"/>
      <c r="BU2325" s="4"/>
      <c r="BV2325" s="4"/>
      <c r="BW2325" s="4"/>
    </row>
    <row r="2326" spans="1:75" ht="15.01" customHeight="1">
      <c r="A2326" s="4" t="s">
        <v>209</v>
      </c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 t="s">
        <v>200</v>
      </c>
      <c r="Q2326" s="4"/>
      <c r="R2326" s="4"/>
      <c r="S2326" s="4"/>
      <c r="T2326" s="4"/>
      <c r="U2326" s="4"/>
      <c r="V2326" s="4"/>
      <c r="W2326" s="4"/>
      <c r="X2326" s="4" t="s">
        <v>201</v>
      </c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4"/>
      <c r="AP2326" s="4"/>
      <c r="AQ2326" s="4"/>
      <c r="AR2326" s="4"/>
      <c r="AS2326" s="4"/>
      <c r="AT2326" s="4"/>
      <c r="AU2326" s="4"/>
      <c r="AV2326" s="4" t="s">
        <v>2526</v>
      </c>
      <c r="AW2326" s="4"/>
      <c r="AX2326" s="4"/>
      <c r="AY2326" s="4"/>
      <c r="AZ2326" s="4"/>
      <c r="BA2326" s="4"/>
      <c r="BB2326" s="4"/>
      <c r="BC2326" s="4"/>
      <c r="BD2326" s="4"/>
      <c r="BE2326" s="4"/>
      <c r="BF2326" s="4"/>
      <c r="BG2326" s="4"/>
      <c r="BH2326" s="4"/>
      <c r="BI2326" s="4"/>
      <c r="BJ2326" s="4"/>
      <c r="BK2326" s="4"/>
      <c r="BL2326" s="4" t="b">
        <v>0</v>
      </c>
      <c r="BM2326" s="4"/>
      <c r="BN2326" s="4"/>
      <c r="BO2326" s="4"/>
      <c r="BP2326" s="4"/>
      <c r="BQ2326" s="4"/>
      <c r="BR2326" s="4"/>
      <c r="BS2326" s="4"/>
      <c r="BT2326" s="4"/>
      <c r="BU2326" s="4"/>
      <c r="BV2326" s="4"/>
      <c r="BW2326" s="4"/>
    </row>
    <row r="2327" spans="1:75" ht="15.01" customHeight="1">
      <c r="A2327" s="4" t="s">
        <v>209</v>
      </c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 t="s">
        <v>200</v>
      </c>
      <c r="Q2327" s="4"/>
      <c r="R2327" s="4"/>
      <c r="S2327" s="4"/>
      <c r="T2327" s="4"/>
      <c r="U2327" s="4"/>
      <c r="V2327" s="4"/>
      <c r="W2327" s="4"/>
      <c r="X2327" s="4" t="s">
        <v>201</v>
      </c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4"/>
      <c r="AU2327" s="4"/>
      <c r="AV2327" s="4" t="s">
        <v>2527</v>
      </c>
      <c r="AW2327" s="4"/>
      <c r="AX2327" s="4"/>
      <c r="AY2327" s="4"/>
      <c r="AZ2327" s="4"/>
      <c r="BA2327" s="4"/>
      <c r="BB2327" s="4"/>
      <c r="BC2327" s="4"/>
      <c r="BD2327" s="4"/>
      <c r="BE2327" s="4"/>
      <c r="BF2327" s="4"/>
      <c r="BG2327" s="4"/>
      <c r="BH2327" s="4"/>
      <c r="BI2327" s="4"/>
      <c r="BJ2327" s="4"/>
      <c r="BK2327" s="4"/>
      <c r="BL2327" s="4" t="b">
        <v>0</v>
      </c>
      <c r="BM2327" s="4"/>
      <c r="BN2327" s="4"/>
      <c r="BO2327" s="4"/>
      <c r="BP2327" s="4"/>
      <c r="BQ2327" s="4"/>
      <c r="BR2327" s="4"/>
      <c r="BS2327" s="4"/>
      <c r="BT2327" s="4"/>
      <c r="BU2327" s="4"/>
      <c r="BV2327" s="4"/>
      <c r="BW2327" s="4"/>
    </row>
    <row r="2328" spans="1:75" ht="15.01" customHeight="1">
      <c r="A2328" s="4"/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 t="s">
        <v>200</v>
      </c>
      <c r="Q2328" s="4"/>
      <c r="R2328" s="4">
        <v>4.9</v>
      </c>
      <c r="S2328" s="4">
        <v>2.4</v>
      </c>
      <c r="T2328" s="4"/>
      <c r="U2328" s="4"/>
      <c r="V2328" s="4"/>
      <c r="W2328" s="4"/>
      <c r="X2328" s="4" t="s">
        <v>201</v>
      </c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4"/>
      <c r="AU2328" s="4"/>
      <c r="AV2328" s="4" t="s">
        <v>2528</v>
      </c>
      <c r="AW2328" s="4"/>
      <c r="AX2328" s="4"/>
      <c r="AY2328" s="4"/>
      <c r="AZ2328" s="4"/>
      <c r="BA2328" s="4"/>
      <c r="BB2328" s="4"/>
      <c r="BC2328" s="4"/>
      <c r="BD2328" s="4"/>
      <c r="BE2328" s="4"/>
      <c r="BF2328" s="4"/>
      <c r="BG2328" s="4"/>
      <c r="BH2328" s="4"/>
      <c r="BI2328" s="4"/>
      <c r="BJ2328" s="4"/>
      <c r="BK2328" s="4"/>
      <c r="BL2328" s="4" t="b">
        <v>0</v>
      </c>
      <c r="BM2328" s="4"/>
      <c r="BN2328" s="4"/>
      <c r="BO2328" s="4"/>
      <c r="BP2328" s="4"/>
      <c r="BQ2328" s="4"/>
      <c r="BR2328" s="4"/>
      <c r="BS2328" s="4"/>
      <c r="BT2328" s="4"/>
      <c r="BU2328" s="4"/>
      <c r="BV2328" s="4"/>
      <c r="BW2328" s="4"/>
    </row>
    <row r="2329" spans="1:75" ht="15.01" customHeight="1">
      <c r="A2329" s="4"/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 t="s">
        <v>200</v>
      </c>
      <c r="Q2329" s="4"/>
      <c r="R2329" s="4">
        <v>-7.4</v>
      </c>
      <c r="S2329" s="4">
        <v>1.5</v>
      </c>
      <c r="T2329" s="4"/>
      <c r="U2329" s="4"/>
      <c r="V2329" s="4"/>
      <c r="W2329" s="4"/>
      <c r="X2329" s="4" t="s">
        <v>201</v>
      </c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4"/>
      <c r="AP2329" s="4"/>
      <c r="AQ2329" s="4"/>
      <c r="AR2329" s="4"/>
      <c r="AS2329" s="4"/>
      <c r="AT2329" s="4"/>
      <c r="AU2329" s="4"/>
      <c r="AV2329" s="4" t="s">
        <v>2529</v>
      </c>
      <c r="AW2329" s="4"/>
      <c r="AX2329" s="4"/>
      <c r="AY2329" s="4"/>
      <c r="AZ2329" s="4"/>
      <c r="BA2329" s="4"/>
      <c r="BB2329" s="4"/>
      <c r="BC2329" s="4"/>
      <c r="BD2329" s="4"/>
      <c r="BE2329" s="4"/>
      <c r="BF2329" s="4"/>
      <c r="BG2329" s="4"/>
      <c r="BH2329" s="4"/>
      <c r="BI2329" s="4"/>
      <c r="BJ2329" s="4"/>
      <c r="BK2329" s="4"/>
      <c r="BL2329" s="4" t="b">
        <v>0</v>
      </c>
      <c r="BM2329" s="4"/>
      <c r="BN2329" s="4"/>
      <c r="BO2329" s="4"/>
      <c r="BP2329" s="4"/>
      <c r="BQ2329" s="4"/>
      <c r="BR2329" s="4"/>
      <c r="BS2329" s="4"/>
      <c r="BT2329" s="4"/>
      <c r="BU2329" s="4"/>
      <c r="BV2329" s="4"/>
      <c r="BW2329" s="4"/>
    </row>
    <row r="2330" spans="1:75" ht="15.01" customHeight="1">
      <c r="A2330" s="4"/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 t="s">
        <v>200</v>
      </c>
      <c r="Q2330" s="4"/>
      <c r="R2330" s="4">
        <v>-4.7</v>
      </c>
      <c r="S2330" s="4">
        <v>4.1</v>
      </c>
      <c r="T2330" s="4"/>
      <c r="U2330" s="4"/>
      <c r="V2330" s="4"/>
      <c r="W2330" s="4"/>
      <c r="X2330" s="4" t="s">
        <v>201</v>
      </c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  <c r="AT2330" s="4"/>
      <c r="AU2330" s="4"/>
      <c r="AV2330" s="4" t="s">
        <v>2530</v>
      </c>
      <c r="AW2330" s="4"/>
      <c r="AX2330" s="4"/>
      <c r="AY2330" s="4"/>
      <c r="AZ2330" s="4"/>
      <c r="BA2330" s="4"/>
      <c r="BB2330" s="4"/>
      <c r="BC2330" s="4"/>
      <c r="BD2330" s="4"/>
      <c r="BE2330" s="4"/>
      <c r="BF2330" s="4"/>
      <c r="BG2330" s="4"/>
      <c r="BH2330" s="4"/>
      <c r="BI2330" s="4"/>
      <c r="BJ2330" s="4"/>
      <c r="BK2330" s="4"/>
      <c r="BL2330" s="4" t="b">
        <v>0</v>
      </c>
      <c r="BM2330" s="4"/>
      <c r="BN2330" s="4"/>
      <c r="BO2330" s="4"/>
      <c r="BP2330" s="4"/>
      <c r="BQ2330" s="4"/>
      <c r="BR2330" s="4"/>
      <c r="BS2330" s="4"/>
      <c r="BT2330" s="4"/>
      <c r="BU2330" s="4"/>
      <c r="BV2330" s="4"/>
      <c r="BW2330" s="4"/>
    </row>
    <row r="2331" spans="1:75" ht="15.01" customHeight="1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 t="s">
        <v>200</v>
      </c>
      <c r="Q2331" s="4"/>
      <c r="R2331" s="4">
        <v>-9.4</v>
      </c>
      <c r="S2331" s="4">
        <v>10.2</v>
      </c>
      <c r="T2331" s="4"/>
      <c r="U2331" s="4"/>
      <c r="V2331" s="4"/>
      <c r="W2331" s="4"/>
      <c r="X2331" s="4" t="s">
        <v>201</v>
      </c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 s="4"/>
      <c r="AU2331" s="4"/>
      <c r="AV2331" s="4" t="s">
        <v>2531</v>
      </c>
      <c r="AW2331" s="4"/>
      <c r="AX2331" s="4"/>
      <c r="AY2331" s="4"/>
      <c r="AZ2331" s="4"/>
      <c r="BA2331" s="4"/>
      <c r="BB2331" s="4"/>
      <c r="BC2331" s="4"/>
      <c r="BD2331" s="4"/>
      <c r="BE2331" s="4"/>
      <c r="BF2331" s="4"/>
      <c r="BG2331" s="4"/>
      <c r="BH2331" s="4"/>
      <c r="BI2331" s="4"/>
      <c r="BJ2331" s="4"/>
      <c r="BK2331" s="4"/>
      <c r="BL2331" s="4" t="b">
        <v>0</v>
      </c>
      <c r="BM2331" s="4"/>
      <c r="BN2331" s="4"/>
      <c r="BO2331" s="4"/>
      <c r="BP2331" s="4"/>
      <c r="BQ2331" s="4"/>
      <c r="BR2331" s="4"/>
      <c r="BS2331" s="4"/>
      <c r="BT2331" s="4"/>
      <c r="BU2331" s="4"/>
      <c r="BV2331" s="4"/>
      <c r="BW2331" s="4"/>
    </row>
    <row r="2332" spans="1:75" ht="15.01" customHeight="1">
      <c r="A2332" s="4"/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 t="s">
        <v>200</v>
      </c>
      <c r="Q2332" s="4"/>
      <c r="R2332" s="4">
        <v>-31.9</v>
      </c>
      <c r="S2332" s="4">
        <v>5.9</v>
      </c>
      <c r="T2332" s="4"/>
      <c r="U2332" s="4"/>
      <c r="V2332" s="4"/>
      <c r="W2332" s="4"/>
      <c r="X2332" s="4" t="s">
        <v>201</v>
      </c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4"/>
      <c r="AP2332" s="4"/>
      <c r="AQ2332" s="4"/>
      <c r="AR2332" s="4"/>
      <c r="AS2332" s="4"/>
      <c r="AT2332" s="4"/>
      <c r="AU2332" s="4"/>
      <c r="AV2332" s="4" t="s">
        <v>2532</v>
      </c>
      <c r="AW2332" s="4"/>
      <c r="AX2332" s="4"/>
      <c r="AY2332" s="4"/>
      <c r="AZ2332" s="4"/>
      <c r="BA2332" s="4"/>
      <c r="BB2332" s="4"/>
      <c r="BC2332" s="4"/>
      <c r="BD2332" s="4"/>
      <c r="BE2332" s="4"/>
      <c r="BF2332" s="4"/>
      <c r="BG2332" s="4"/>
      <c r="BH2332" s="4"/>
      <c r="BI2332" s="4"/>
      <c r="BJ2332" s="4"/>
      <c r="BK2332" s="4"/>
      <c r="BL2332" s="4" t="b">
        <v>0</v>
      </c>
      <c r="BM2332" s="4"/>
      <c r="BN2332" s="4"/>
      <c r="BO2332" s="4"/>
      <c r="BP2332" s="4"/>
      <c r="BQ2332" s="4"/>
      <c r="BR2332" s="4"/>
      <c r="BS2332" s="4"/>
      <c r="BT2332" s="4"/>
      <c r="BU2332" s="4"/>
      <c r="BV2332" s="4"/>
      <c r="BW2332" s="4"/>
    </row>
    <row r="2333" spans="1:75" ht="15.01" customHeight="1">
      <c r="A2333" s="4"/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 t="s">
        <v>200</v>
      </c>
      <c r="Q2333" s="4"/>
      <c r="R2333" s="4">
        <v>5.5</v>
      </c>
      <c r="S2333" s="4">
        <v>5.9</v>
      </c>
      <c r="T2333" s="4"/>
      <c r="U2333" s="4"/>
      <c r="V2333" s="4"/>
      <c r="W2333" s="4"/>
      <c r="X2333" s="4" t="s">
        <v>201</v>
      </c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4"/>
      <c r="AP2333" s="4"/>
      <c r="AQ2333" s="4"/>
      <c r="AR2333" s="4"/>
      <c r="AS2333" s="4"/>
      <c r="AT2333" s="4"/>
      <c r="AU2333" s="4"/>
      <c r="AV2333" s="4" t="s">
        <v>2533</v>
      </c>
      <c r="AW2333" s="4"/>
      <c r="AX2333" s="4"/>
      <c r="AY2333" s="4"/>
      <c r="AZ2333" s="4"/>
      <c r="BA2333" s="4"/>
      <c r="BB2333" s="4"/>
      <c r="BC2333" s="4"/>
      <c r="BD2333" s="4"/>
      <c r="BE2333" s="4"/>
      <c r="BF2333" s="4"/>
      <c r="BG2333" s="4"/>
      <c r="BH2333" s="4"/>
      <c r="BI2333" s="4"/>
      <c r="BJ2333" s="4"/>
      <c r="BK2333" s="4"/>
      <c r="BL2333" s="4" t="b">
        <v>0</v>
      </c>
      <c r="BM2333" s="4"/>
      <c r="BN2333" s="4"/>
      <c r="BO2333" s="4"/>
      <c r="BP2333" s="4"/>
      <c r="BQ2333" s="4"/>
      <c r="BR2333" s="4"/>
      <c r="BS2333" s="4"/>
      <c r="BT2333" s="4"/>
      <c r="BU2333" s="4"/>
      <c r="BV2333" s="4"/>
      <c r="BW2333" s="4"/>
    </row>
    <row r="2334" spans="1:75" ht="15.01" customHeight="1">
      <c r="A2334" s="4"/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 t="s">
        <v>200</v>
      </c>
      <c r="Q2334" s="4"/>
      <c r="R2334" s="4">
        <v>-7.4</v>
      </c>
      <c r="S2334" s="4">
        <v>10.3</v>
      </c>
      <c r="T2334" s="4"/>
      <c r="U2334" s="4"/>
      <c r="V2334" s="4"/>
      <c r="W2334" s="4"/>
      <c r="X2334" s="4" t="s">
        <v>201</v>
      </c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4"/>
      <c r="AV2334" s="4" t="s">
        <v>2534</v>
      </c>
      <c r="AW2334" s="4"/>
      <c r="AX2334" s="4"/>
      <c r="AY2334" s="4"/>
      <c r="AZ2334" s="4"/>
      <c r="BA2334" s="4"/>
      <c r="BB2334" s="4"/>
      <c r="BC2334" s="4"/>
      <c r="BD2334" s="4"/>
      <c r="BE2334" s="4"/>
      <c r="BF2334" s="4"/>
      <c r="BG2334" s="4"/>
      <c r="BH2334" s="4"/>
      <c r="BI2334" s="4"/>
      <c r="BJ2334" s="4"/>
      <c r="BK2334" s="4"/>
      <c r="BL2334" s="4" t="b">
        <v>0</v>
      </c>
      <c r="BM2334" s="4"/>
      <c r="BN2334" s="4"/>
      <c r="BO2334" s="4"/>
      <c r="BP2334" s="4"/>
      <c r="BQ2334" s="4"/>
      <c r="BR2334" s="4"/>
      <c r="BS2334" s="4"/>
      <c r="BT2334" s="4"/>
      <c r="BU2334" s="4"/>
      <c r="BV2334" s="4"/>
      <c r="BW2334" s="4"/>
    </row>
    <row r="2335" spans="1:75" ht="15.01" customHeight="1">
      <c r="A2335" s="4"/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 t="s">
        <v>200</v>
      </c>
      <c r="Q2335" s="4"/>
      <c r="R2335" s="4">
        <v>8</v>
      </c>
      <c r="S2335" s="4">
        <v>7.3</v>
      </c>
      <c r="T2335" s="4"/>
      <c r="U2335" s="4"/>
      <c r="V2335" s="4"/>
      <c r="W2335" s="4"/>
      <c r="X2335" s="4" t="s">
        <v>201</v>
      </c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  <c r="AT2335" s="4"/>
      <c r="AU2335" s="4"/>
      <c r="AV2335" s="4" t="s">
        <v>2535</v>
      </c>
      <c r="AW2335" s="4"/>
      <c r="AX2335" s="4"/>
      <c r="AY2335" s="4"/>
      <c r="AZ2335" s="4"/>
      <c r="BA2335" s="4"/>
      <c r="BB2335" s="4"/>
      <c r="BC2335" s="4"/>
      <c r="BD2335" s="4"/>
      <c r="BE2335" s="4"/>
      <c r="BF2335" s="4"/>
      <c r="BG2335" s="4"/>
      <c r="BH2335" s="4"/>
      <c r="BI2335" s="4"/>
      <c r="BJ2335" s="4"/>
      <c r="BK2335" s="4"/>
      <c r="BL2335" s="4" t="b">
        <v>0</v>
      </c>
      <c r="BM2335" s="4"/>
      <c r="BN2335" s="4"/>
      <c r="BO2335" s="4"/>
      <c r="BP2335" s="4"/>
      <c r="BQ2335" s="4"/>
      <c r="BR2335" s="4"/>
      <c r="BS2335" s="4"/>
      <c r="BT2335" s="4"/>
      <c r="BU2335" s="4"/>
      <c r="BV2335" s="4"/>
      <c r="BW2335" s="4"/>
    </row>
    <row r="2336" spans="1:75" ht="15.01" customHeight="1">
      <c r="A2336" s="4"/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 t="s">
        <v>200</v>
      </c>
      <c r="Q2336" s="4"/>
      <c r="R2336" s="4">
        <v>-1.7</v>
      </c>
      <c r="S2336" s="4">
        <v>5.8</v>
      </c>
      <c r="T2336" s="4"/>
      <c r="U2336" s="4"/>
      <c r="V2336" s="4"/>
      <c r="W2336" s="4"/>
      <c r="X2336" s="4" t="s">
        <v>201</v>
      </c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 s="4"/>
      <c r="AU2336" s="4"/>
      <c r="AV2336" s="4" t="s">
        <v>2536</v>
      </c>
      <c r="AW2336" s="4"/>
      <c r="AX2336" s="4"/>
      <c r="AY2336" s="4"/>
      <c r="AZ2336" s="4"/>
      <c r="BA2336" s="4"/>
      <c r="BB2336" s="4"/>
      <c r="BC2336" s="4"/>
      <c r="BD2336" s="4"/>
      <c r="BE2336" s="4"/>
      <c r="BF2336" s="4"/>
      <c r="BG2336" s="4"/>
      <c r="BH2336" s="4"/>
      <c r="BI2336" s="4"/>
      <c r="BJ2336" s="4"/>
      <c r="BK2336" s="4"/>
      <c r="BL2336" s="4" t="b">
        <v>0</v>
      </c>
      <c r="BM2336" s="4"/>
      <c r="BN2336" s="4"/>
      <c r="BO2336" s="4"/>
      <c r="BP2336" s="4"/>
      <c r="BQ2336" s="4"/>
      <c r="BR2336" s="4"/>
      <c r="BS2336" s="4"/>
      <c r="BT2336" s="4"/>
      <c r="BU2336" s="4"/>
      <c r="BV2336" s="4"/>
      <c r="BW2336" s="4"/>
    </row>
    <row r="2337" spans="1:75" ht="15.01" customHeight="1">
      <c r="A2337" s="4"/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 t="s">
        <v>200</v>
      </c>
      <c r="Q2337" s="4"/>
      <c r="R2337" s="4">
        <v>-2.3</v>
      </c>
      <c r="S2337" s="4">
        <v>2.6</v>
      </c>
      <c r="T2337" s="4"/>
      <c r="U2337" s="4"/>
      <c r="V2337" s="4"/>
      <c r="W2337" s="4"/>
      <c r="X2337" s="4" t="s">
        <v>201</v>
      </c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4"/>
      <c r="AU2337" s="4"/>
      <c r="AV2337" s="4" t="s">
        <v>2537</v>
      </c>
      <c r="AW2337" s="4"/>
      <c r="AX2337" s="4"/>
      <c r="AY2337" s="4"/>
      <c r="AZ2337" s="4"/>
      <c r="BA2337" s="4"/>
      <c r="BB2337" s="4"/>
      <c r="BC2337" s="4"/>
      <c r="BD2337" s="4"/>
      <c r="BE2337" s="4"/>
      <c r="BF2337" s="4"/>
      <c r="BG2337" s="4"/>
      <c r="BH2337" s="4"/>
      <c r="BI2337" s="4"/>
      <c r="BJ2337" s="4"/>
      <c r="BK2337" s="4"/>
      <c r="BL2337" s="4" t="b">
        <v>0</v>
      </c>
      <c r="BM2337" s="4"/>
      <c r="BN2337" s="4"/>
      <c r="BO2337" s="4"/>
      <c r="BP2337" s="4"/>
      <c r="BQ2337" s="4"/>
      <c r="BR2337" s="4"/>
      <c r="BS2337" s="4"/>
      <c r="BT2337" s="4"/>
      <c r="BU2337" s="4"/>
      <c r="BV2337" s="4"/>
      <c r="BW2337" s="4"/>
    </row>
    <row r="2338" spans="1:75" ht="15.01" customHeight="1">
      <c r="A2338" s="4"/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 t="s">
        <v>200</v>
      </c>
      <c r="Q2338" s="4"/>
      <c r="R2338" s="4">
        <v>-15.2</v>
      </c>
      <c r="S2338" s="4">
        <v>3.7</v>
      </c>
      <c r="T2338" s="4"/>
      <c r="U2338" s="4"/>
      <c r="V2338" s="4"/>
      <c r="W2338" s="4"/>
      <c r="X2338" s="4" t="s">
        <v>201</v>
      </c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4"/>
      <c r="AP2338" s="4"/>
      <c r="AQ2338" s="4"/>
      <c r="AR2338" s="4"/>
      <c r="AS2338" s="4"/>
      <c r="AT2338" s="4"/>
      <c r="AU2338" s="4"/>
      <c r="AV2338" s="4" t="s">
        <v>2538</v>
      </c>
      <c r="AW2338" s="4"/>
      <c r="AX2338" s="4"/>
      <c r="AY2338" s="4"/>
      <c r="AZ2338" s="4"/>
      <c r="BA2338" s="4"/>
      <c r="BB2338" s="4"/>
      <c r="BC2338" s="4"/>
      <c r="BD2338" s="4"/>
      <c r="BE2338" s="4"/>
      <c r="BF2338" s="4"/>
      <c r="BG2338" s="4"/>
      <c r="BH2338" s="4"/>
      <c r="BI2338" s="4"/>
      <c r="BJ2338" s="4"/>
      <c r="BK2338" s="4"/>
      <c r="BL2338" s="4" t="b">
        <v>0</v>
      </c>
      <c r="BM2338" s="4"/>
      <c r="BN2338" s="4"/>
      <c r="BO2338" s="4"/>
      <c r="BP2338" s="4"/>
      <c r="BQ2338" s="4"/>
      <c r="BR2338" s="4"/>
      <c r="BS2338" s="4"/>
      <c r="BT2338" s="4"/>
      <c r="BU2338" s="4"/>
      <c r="BV2338" s="4"/>
      <c r="BW2338" s="4"/>
    </row>
    <row r="2339" spans="1:75" ht="15.01" customHeight="1">
      <c r="A2339" s="4" t="s">
        <v>209</v>
      </c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 t="s">
        <v>200</v>
      </c>
      <c r="Q2339" s="4"/>
      <c r="R2339" s="4"/>
      <c r="S2339" s="4"/>
      <c r="T2339" s="4"/>
      <c r="U2339" s="4"/>
      <c r="V2339" s="4"/>
      <c r="W2339" s="4"/>
      <c r="X2339" s="4" t="s">
        <v>201</v>
      </c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4"/>
      <c r="AP2339" s="4"/>
      <c r="AQ2339" s="4"/>
      <c r="AR2339" s="4"/>
      <c r="AS2339" s="4"/>
      <c r="AT2339" s="4"/>
      <c r="AU2339" s="4"/>
      <c r="AV2339" s="4" t="s">
        <v>2539</v>
      </c>
      <c r="AW2339" s="4"/>
      <c r="AX2339" s="4"/>
      <c r="AY2339" s="4"/>
      <c r="AZ2339" s="4"/>
      <c r="BA2339" s="4"/>
      <c r="BB2339" s="4"/>
      <c r="BC2339" s="4"/>
      <c r="BD2339" s="4"/>
      <c r="BE2339" s="4"/>
      <c r="BF2339" s="4"/>
      <c r="BG2339" s="4"/>
      <c r="BH2339" s="4"/>
      <c r="BI2339" s="4"/>
      <c r="BJ2339" s="4"/>
      <c r="BK2339" s="4"/>
      <c r="BL2339" s="4" t="b">
        <v>0</v>
      </c>
      <c r="BM2339" s="4"/>
      <c r="BN2339" s="4"/>
      <c r="BO2339" s="4"/>
      <c r="BP2339" s="4"/>
      <c r="BQ2339" s="4"/>
      <c r="BR2339" s="4"/>
      <c r="BS2339" s="4"/>
      <c r="BT2339" s="4"/>
      <c r="BU2339" s="4"/>
      <c r="BV2339" s="4"/>
      <c r="BW2339" s="4"/>
    </row>
    <row r="2340" spans="1:75" ht="15.01" customHeight="1">
      <c r="A2340" s="4" t="s">
        <v>209</v>
      </c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 t="s">
        <v>200</v>
      </c>
      <c r="Q2340" s="4"/>
      <c r="R2340" s="4"/>
      <c r="S2340" s="4"/>
      <c r="T2340" s="4"/>
      <c r="U2340" s="4"/>
      <c r="V2340" s="4"/>
      <c r="W2340" s="4"/>
      <c r="X2340" s="4" t="s">
        <v>201</v>
      </c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 s="4"/>
      <c r="AU2340" s="4"/>
      <c r="AV2340" s="4" t="s">
        <v>2540</v>
      </c>
      <c r="AW2340" s="4"/>
      <c r="AX2340" s="4"/>
      <c r="AY2340" s="4"/>
      <c r="AZ2340" s="4"/>
      <c r="BA2340" s="4"/>
      <c r="BB2340" s="4"/>
      <c r="BC2340" s="4"/>
      <c r="BD2340" s="4"/>
      <c r="BE2340" s="4"/>
      <c r="BF2340" s="4"/>
      <c r="BG2340" s="4"/>
      <c r="BH2340" s="4"/>
      <c r="BI2340" s="4"/>
      <c r="BJ2340" s="4"/>
      <c r="BK2340" s="4"/>
      <c r="BL2340" s="4" t="b">
        <v>0</v>
      </c>
      <c r="BM2340" s="4"/>
      <c r="BN2340" s="4"/>
      <c r="BO2340" s="4"/>
      <c r="BP2340" s="4"/>
      <c r="BQ2340" s="4"/>
      <c r="BR2340" s="4"/>
      <c r="BS2340" s="4"/>
      <c r="BT2340" s="4"/>
      <c r="BU2340" s="4"/>
      <c r="BV2340" s="4"/>
      <c r="BW2340" s="4"/>
    </row>
    <row r="2341" spans="1:75" ht="15.01" customHeight="1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 t="s">
        <v>200</v>
      </c>
      <c r="Q2341" s="4"/>
      <c r="R2341" s="4">
        <v>2.5</v>
      </c>
      <c r="S2341" s="4">
        <v>0.8</v>
      </c>
      <c r="T2341" s="4"/>
      <c r="U2341" s="4"/>
      <c r="V2341" s="4"/>
      <c r="W2341" s="4"/>
      <c r="X2341" s="4" t="s">
        <v>201</v>
      </c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4"/>
      <c r="AU2341" s="4"/>
      <c r="AV2341" s="4" t="s">
        <v>2541</v>
      </c>
      <c r="AW2341" s="4"/>
      <c r="AX2341" s="4"/>
      <c r="AY2341" s="4"/>
      <c r="AZ2341" s="4"/>
      <c r="BA2341" s="4"/>
      <c r="BB2341" s="4"/>
      <c r="BC2341" s="4"/>
      <c r="BD2341" s="4"/>
      <c r="BE2341" s="4"/>
      <c r="BF2341" s="4"/>
      <c r="BG2341" s="4"/>
      <c r="BH2341" s="4"/>
      <c r="BI2341" s="4"/>
      <c r="BJ2341" s="4"/>
      <c r="BK2341" s="4"/>
      <c r="BL2341" s="4" t="b">
        <v>0</v>
      </c>
      <c r="BM2341" s="4"/>
      <c r="BN2341" s="4"/>
      <c r="BO2341" s="4"/>
      <c r="BP2341" s="4"/>
      <c r="BQ2341" s="4"/>
      <c r="BR2341" s="4"/>
      <c r="BS2341" s="4"/>
      <c r="BT2341" s="4"/>
      <c r="BU2341" s="4"/>
      <c r="BV2341" s="4"/>
      <c r="BW2341" s="4"/>
    </row>
    <row r="2342" spans="1:75" ht="15.01" customHeight="1">
      <c r="A2342" s="4"/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 t="s">
        <v>200</v>
      </c>
      <c r="Q2342" s="4"/>
      <c r="R2342" s="4">
        <v>-22.6</v>
      </c>
      <c r="S2342" s="4">
        <v>18.8</v>
      </c>
      <c r="T2342" s="4"/>
      <c r="U2342" s="4"/>
      <c r="V2342" s="4"/>
      <c r="W2342" s="4"/>
      <c r="X2342" s="4" t="s">
        <v>201</v>
      </c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4"/>
      <c r="AP2342" s="4"/>
      <c r="AQ2342" s="4"/>
      <c r="AR2342" s="4"/>
      <c r="AS2342" s="4"/>
      <c r="AT2342" s="4"/>
      <c r="AU2342" s="4"/>
      <c r="AV2342" s="4" t="s">
        <v>2542</v>
      </c>
      <c r="AW2342" s="4"/>
      <c r="AX2342" s="4"/>
      <c r="AY2342" s="4"/>
      <c r="AZ2342" s="4"/>
      <c r="BA2342" s="4"/>
      <c r="BB2342" s="4"/>
      <c r="BC2342" s="4"/>
      <c r="BD2342" s="4"/>
      <c r="BE2342" s="4"/>
      <c r="BF2342" s="4"/>
      <c r="BG2342" s="4"/>
      <c r="BH2342" s="4"/>
      <c r="BI2342" s="4"/>
      <c r="BJ2342" s="4"/>
      <c r="BK2342" s="4"/>
      <c r="BL2342" s="4" t="b">
        <v>0</v>
      </c>
      <c r="BM2342" s="4"/>
      <c r="BN2342" s="4"/>
      <c r="BO2342" s="4"/>
      <c r="BP2342" s="4"/>
      <c r="BQ2342" s="4"/>
      <c r="BR2342" s="4"/>
      <c r="BS2342" s="4"/>
      <c r="BT2342" s="4"/>
      <c r="BU2342" s="4"/>
      <c r="BV2342" s="4"/>
      <c r="BW2342" s="4"/>
    </row>
    <row r="2343" spans="1:75" ht="15.01" customHeight="1">
      <c r="A2343" s="4"/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 t="s">
        <v>200</v>
      </c>
      <c r="Q2343" s="4"/>
      <c r="R2343" s="4">
        <v>17.7</v>
      </c>
      <c r="S2343" s="4">
        <v>20.9</v>
      </c>
      <c r="T2343" s="4"/>
      <c r="U2343" s="4"/>
      <c r="V2343" s="4"/>
      <c r="W2343" s="4"/>
      <c r="X2343" s="4" t="s">
        <v>201</v>
      </c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4"/>
      <c r="AP2343" s="4"/>
      <c r="AQ2343" s="4"/>
      <c r="AR2343" s="4"/>
      <c r="AS2343" s="4"/>
      <c r="AT2343" s="4"/>
      <c r="AU2343" s="4"/>
      <c r="AV2343" s="4" t="s">
        <v>2543</v>
      </c>
      <c r="AW2343" s="4"/>
      <c r="AX2343" s="4"/>
      <c r="AY2343" s="4"/>
      <c r="AZ2343" s="4"/>
      <c r="BA2343" s="4"/>
      <c r="BB2343" s="4"/>
      <c r="BC2343" s="4"/>
      <c r="BD2343" s="4"/>
      <c r="BE2343" s="4"/>
      <c r="BF2343" s="4"/>
      <c r="BG2343" s="4"/>
      <c r="BH2343" s="4"/>
      <c r="BI2343" s="4"/>
      <c r="BJ2343" s="4"/>
      <c r="BK2343" s="4"/>
      <c r="BL2343" s="4" t="b">
        <v>0</v>
      </c>
      <c r="BM2343" s="4"/>
      <c r="BN2343" s="4"/>
      <c r="BO2343" s="4"/>
      <c r="BP2343" s="4"/>
      <c r="BQ2343" s="4"/>
      <c r="BR2343" s="4"/>
      <c r="BS2343" s="4"/>
      <c r="BT2343" s="4"/>
      <c r="BU2343" s="4"/>
      <c r="BV2343" s="4"/>
      <c r="BW2343" s="4"/>
    </row>
    <row r="2344" spans="1:75" ht="15.01" customHeight="1">
      <c r="A2344" s="4"/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 t="s">
        <v>200</v>
      </c>
      <c r="Q2344" s="4"/>
      <c r="R2344" s="4">
        <v>-14.5</v>
      </c>
      <c r="S2344" s="4">
        <v>11.2</v>
      </c>
      <c r="T2344" s="4"/>
      <c r="U2344" s="4"/>
      <c r="V2344" s="4"/>
      <c r="W2344" s="4"/>
      <c r="X2344" s="4" t="s">
        <v>201</v>
      </c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4"/>
      <c r="AP2344" s="4"/>
      <c r="AQ2344" s="4"/>
      <c r="AR2344" s="4"/>
      <c r="AS2344" s="4"/>
      <c r="AT2344" s="4"/>
      <c r="AU2344" s="4"/>
      <c r="AV2344" s="4" t="s">
        <v>2544</v>
      </c>
      <c r="AW2344" s="4"/>
      <c r="AX2344" s="4"/>
      <c r="AY2344" s="4"/>
      <c r="AZ2344" s="4"/>
      <c r="BA2344" s="4"/>
      <c r="BB2344" s="4"/>
      <c r="BC2344" s="4"/>
      <c r="BD2344" s="4"/>
      <c r="BE2344" s="4"/>
      <c r="BF2344" s="4"/>
      <c r="BG2344" s="4"/>
      <c r="BH2344" s="4"/>
      <c r="BI2344" s="4"/>
      <c r="BJ2344" s="4"/>
      <c r="BK2344" s="4"/>
      <c r="BL2344" s="4" t="b">
        <v>0</v>
      </c>
      <c r="BM2344" s="4"/>
      <c r="BN2344" s="4"/>
      <c r="BO2344" s="4"/>
      <c r="BP2344" s="4"/>
      <c r="BQ2344" s="4"/>
      <c r="BR2344" s="4"/>
      <c r="BS2344" s="4"/>
      <c r="BT2344" s="4"/>
      <c r="BU2344" s="4"/>
      <c r="BV2344" s="4"/>
      <c r="BW2344" s="4"/>
    </row>
    <row r="2345" spans="1:75" ht="15.01" customHeight="1">
      <c r="A2345" s="4" t="s">
        <v>209</v>
      </c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 t="s">
        <v>200</v>
      </c>
      <c r="Q2345" s="4"/>
      <c r="R2345" s="4"/>
      <c r="S2345" s="4"/>
      <c r="T2345" s="4"/>
      <c r="U2345" s="4"/>
      <c r="V2345" s="4"/>
      <c r="W2345" s="4"/>
      <c r="X2345" s="4" t="s">
        <v>201</v>
      </c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  <c r="AT2345" s="4"/>
      <c r="AU2345" s="4"/>
      <c r="AV2345" s="4" t="s">
        <v>2545</v>
      </c>
      <c r="AW2345" s="4"/>
      <c r="AX2345" s="4"/>
      <c r="AY2345" s="4"/>
      <c r="AZ2345" s="4"/>
      <c r="BA2345" s="4"/>
      <c r="BB2345" s="4"/>
      <c r="BC2345" s="4"/>
      <c r="BD2345" s="4"/>
      <c r="BE2345" s="4"/>
      <c r="BF2345" s="4"/>
      <c r="BG2345" s="4"/>
      <c r="BH2345" s="4"/>
      <c r="BI2345" s="4"/>
      <c r="BJ2345" s="4"/>
      <c r="BK2345" s="4"/>
      <c r="BL2345" s="4" t="b">
        <v>0</v>
      </c>
      <c r="BM2345" s="4"/>
      <c r="BN2345" s="4"/>
      <c r="BO2345" s="4"/>
      <c r="BP2345" s="4"/>
      <c r="BQ2345" s="4"/>
      <c r="BR2345" s="4"/>
      <c r="BS2345" s="4"/>
      <c r="BT2345" s="4"/>
      <c r="BU2345" s="4"/>
      <c r="BV2345" s="4"/>
      <c r="BW2345" s="4"/>
    </row>
    <row r="2346" spans="1:75" ht="15.01" customHeight="1">
      <c r="A2346" s="4" t="s">
        <v>209</v>
      </c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 t="s">
        <v>200</v>
      </c>
      <c r="Q2346" s="4"/>
      <c r="R2346" s="4"/>
      <c r="S2346" s="4"/>
      <c r="T2346" s="4"/>
      <c r="U2346" s="4"/>
      <c r="V2346" s="4"/>
      <c r="W2346" s="4"/>
      <c r="X2346" s="4" t="s">
        <v>201</v>
      </c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4"/>
      <c r="AP2346" s="4"/>
      <c r="AQ2346" s="4"/>
      <c r="AR2346" s="4"/>
      <c r="AS2346" s="4"/>
      <c r="AT2346" s="4"/>
      <c r="AU2346" s="4"/>
      <c r="AV2346" s="4" t="s">
        <v>2546</v>
      </c>
      <c r="AW2346" s="4"/>
      <c r="AX2346" s="4"/>
      <c r="AY2346" s="4"/>
      <c r="AZ2346" s="4"/>
      <c r="BA2346" s="4"/>
      <c r="BB2346" s="4"/>
      <c r="BC2346" s="4"/>
      <c r="BD2346" s="4"/>
      <c r="BE2346" s="4"/>
      <c r="BF2346" s="4"/>
      <c r="BG2346" s="4"/>
      <c r="BH2346" s="4"/>
      <c r="BI2346" s="4"/>
      <c r="BJ2346" s="4"/>
      <c r="BK2346" s="4"/>
      <c r="BL2346" s="4" t="b">
        <v>0</v>
      </c>
      <c r="BM2346" s="4"/>
      <c r="BN2346" s="4"/>
      <c r="BO2346" s="4"/>
      <c r="BP2346" s="4"/>
      <c r="BQ2346" s="4"/>
      <c r="BR2346" s="4"/>
      <c r="BS2346" s="4"/>
      <c r="BT2346" s="4"/>
      <c r="BU2346" s="4"/>
      <c r="BV2346" s="4"/>
      <c r="BW2346" s="4"/>
    </row>
    <row r="2347" spans="1:75" ht="15.01" customHeight="1">
      <c r="A2347" s="4" t="s">
        <v>209</v>
      </c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 t="s">
        <v>200</v>
      </c>
      <c r="Q2347" s="4"/>
      <c r="R2347" s="4"/>
      <c r="S2347" s="4"/>
      <c r="T2347" s="4"/>
      <c r="U2347" s="4"/>
      <c r="V2347" s="4"/>
      <c r="W2347" s="4"/>
      <c r="X2347" s="4" t="s">
        <v>201</v>
      </c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  <c r="AT2347" s="4"/>
      <c r="AU2347" s="4"/>
      <c r="AV2347" s="4" t="s">
        <v>2547</v>
      </c>
      <c r="AW2347" s="4"/>
      <c r="AX2347" s="4"/>
      <c r="AY2347" s="4"/>
      <c r="AZ2347" s="4"/>
      <c r="BA2347" s="4"/>
      <c r="BB2347" s="4"/>
      <c r="BC2347" s="4"/>
      <c r="BD2347" s="4"/>
      <c r="BE2347" s="4"/>
      <c r="BF2347" s="4"/>
      <c r="BG2347" s="4"/>
      <c r="BH2347" s="4"/>
      <c r="BI2347" s="4"/>
      <c r="BJ2347" s="4"/>
      <c r="BK2347" s="4"/>
      <c r="BL2347" s="4" t="b">
        <v>0</v>
      </c>
      <c r="BM2347" s="4"/>
      <c r="BN2347" s="4"/>
      <c r="BO2347" s="4"/>
      <c r="BP2347" s="4"/>
      <c r="BQ2347" s="4"/>
      <c r="BR2347" s="4"/>
      <c r="BS2347" s="4"/>
      <c r="BT2347" s="4"/>
      <c r="BU2347" s="4"/>
      <c r="BV2347" s="4"/>
      <c r="BW2347" s="4"/>
    </row>
    <row r="2348" spans="1:75" ht="15.01" customHeight="1">
      <c r="A2348" s="4" t="s">
        <v>209</v>
      </c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 t="s">
        <v>200</v>
      </c>
      <c r="Q2348" s="4"/>
      <c r="R2348" s="4"/>
      <c r="S2348" s="4"/>
      <c r="T2348" s="4"/>
      <c r="U2348" s="4"/>
      <c r="V2348" s="4"/>
      <c r="W2348" s="4"/>
      <c r="X2348" s="4" t="s">
        <v>201</v>
      </c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4"/>
      <c r="AP2348" s="4"/>
      <c r="AQ2348" s="4"/>
      <c r="AR2348" s="4"/>
      <c r="AS2348" s="4"/>
      <c r="AT2348" s="4"/>
      <c r="AU2348" s="4"/>
      <c r="AV2348" s="4" t="s">
        <v>2548</v>
      </c>
      <c r="AW2348" s="4"/>
      <c r="AX2348" s="4"/>
      <c r="AY2348" s="4"/>
      <c r="AZ2348" s="4"/>
      <c r="BA2348" s="4"/>
      <c r="BB2348" s="4"/>
      <c r="BC2348" s="4"/>
      <c r="BD2348" s="4"/>
      <c r="BE2348" s="4"/>
      <c r="BF2348" s="4"/>
      <c r="BG2348" s="4"/>
      <c r="BH2348" s="4"/>
      <c r="BI2348" s="4"/>
      <c r="BJ2348" s="4"/>
      <c r="BK2348" s="4"/>
      <c r="BL2348" s="4" t="b">
        <v>0</v>
      </c>
      <c r="BM2348" s="4"/>
      <c r="BN2348" s="4"/>
      <c r="BO2348" s="4"/>
      <c r="BP2348" s="4"/>
      <c r="BQ2348" s="4"/>
      <c r="BR2348" s="4"/>
      <c r="BS2348" s="4"/>
      <c r="BT2348" s="4"/>
      <c r="BU2348" s="4"/>
      <c r="BV2348" s="4"/>
      <c r="BW2348" s="4"/>
    </row>
    <row r="2349" spans="1:75" ht="15.01" customHeight="1">
      <c r="A2349" s="4"/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 t="s">
        <v>200</v>
      </c>
      <c r="Q2349" s="4"/>
      <c r="R2349" s="4">
        <v>9.800000000000001</v>
      </c>
      <c r="S2349" s="4">
        <v>3.4</v>
      </c>
      <c r="T2349" s="4"/>
      <c r="U2349" s="4"/>
      <c r="V2349" s="4"/>
      <c r="W2349" s="4"/>
      <c r="X2349" s="4" t="s">
        <v>201</v>
      </c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4"/>
      <c r="AV2349" s="4" t="s">
        <v>2549</v>
      </c>
      <c r="AW2349" s="4"/>
      <c r="AX2349" s="4"/>
      <c r="AY2349" s="4"/>
      <c r="AZ2349" s="4"/>
      <c r="BA2349" s="4"/>
      <c r="BB2349" s="4"/>
      <c r="BC2349" s="4"/>
      <c r="BD2349" s="4"/>
      <c r="BE2349" s="4"/>
      <c r="BF2349" s="4"/>
      <c r="BG2349" s="4"/>
      <c r="BH2349" s="4"/>
      <c r="BI2349" s="4"/>
      <c r="BJ2349" s="4"/>
      <c r="BK2349" s="4"/>
      <c r="BL2349" s="4" t="b">
        <v>0</v>
      </c>
      <c r="BM2349" s="4"/>
      <c r="BN2349" s="4"/>
      <c r="BO2349" s="4"/>
      <c r="BP2349" s="4"/>
      <c r="BQ2349" s="4"/>
      <c r="BR2349" s="4"/>
      <c r="BS2349" s="4"/>
      <c r="BT2349" s="4"/>
      <c r="BU2349" s="4"/>
      <c r="BV2349" s="4"/>
      <c r="BW2349" s="4"/>
    </row>
    <row r="2350" spans="1:75" ht="15.01" customHeight="1">
      <c r="A2350" s="4"/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 t="s">
        <v>200</v>
      </c>
      <c r="Q2350" s="4"/>
      <c r="R2350" s="4">
        <v>-29.1</v>
      </c>
      <c r="S2350" s="4">
        <v>6.7</v>
      </c>
      <c r="T2350" s="4"/>
      <c r="U2350" s="4"/>
      <c r="V2350" s="4"/>
      <c r="W2350" s="4"/>
      <c r="X2350" s="4" t="s">
        <v>201</v>
      </c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  <c r="AT2350" s="4"/>
      <c r="AU2350" s="4"/>
      <c r="AV2350" s="4" t="s">
        <v>2550</v>
      </c>
      <c r="AW2350" s="4"/>
      <c r="AX2350" s="4"/>
      <c r="AY2350" s="4"/>
      <c r="AZ2350" s="4"/>
      <c r="BA2350" s="4"/>
      <c r="BB2350" s="4"/>
      <c r="BC2350" s="4"/>
      <c r="BD2350" s="4"/>
      <c r="BE2350" s="4"/>
      <c r="BF2350" s="4"/>
      <c r="BG2350" s="4"/>
      <c r="BH2350" s="4"/>
      <c r="BI2350" s="4"/>
      <c r="BJ2350" s="4"/>
      <c r="BK2350" s="4"/>
      <c r="BL2350" s="4" t="b">
        <v>0</v>
      </c>
      <c r="BM2350" s="4"/>
      <c r="BN2350" s="4"/>
      <c r="BO2350" s="4"/>
      <c r="BP2350" s="4"/>
      <c r="BQ2350" s="4"/>
      <c r="BR2350" s="4"/>
      <c r="BS2350" s="4"/>
      <c r="BT2350" s="4"/>
      <c r="BU2350" s="4"/>
      <c r="BV2350" s="4"/>
      <c r="BW2350" s="4"/>
    </row>
    <row r="2351" spans="1:75" ht="15.01" customHeight="1">
      <c r="A2351" s="4"/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 t="s">
        <v>200</v>
      </c>
      <c r="Q2351" s="4"/>
      <c r="R2351" s="4">
        <v>33.2</v>
      </c>
      <c r="S2351" s="4">
        <v>4.8</v>
      </c>
      <c r="T2351" s="4"/>
      <c r="U2351" s="4"/>
      <c r="V2351" s="4"/>
      <c r="W2351" s="4"/>
      <c r="X2351" s="4" t="s">
        <v>201</v>
      </c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4"/>
      <c r="AU2351" s="4"/>
      <c r="AV2351" s="4" t="s">
        <v>2551</v>
      </c>
      <c r="AW2351" s="4"/>
      <c r="AX2351" s="4"/>
      <c r="AY2351" s="4"/>
      <c r="AZ2351" s="4"/>
      <c r="BA2351" s="4"/>
      <c r="BB2351" s="4"/>
      <c r="BC2351" s="4"/>
      <c r="BD2351" s="4"/>
      <c r="BE2351" s="4"/>
      <c r="BF2351" s="4"/>
      <c r="BG2351" s="4"/>
      <c r="BH2351" s="4"/>
      <c r="BI2351" s="4"/>
      <c r="BJ2351" s="4"/>
      <c r="BK2351" s="4"/>
      <c r="BL2351" s="4" t="b">
        <v>0</v>
      </c>
      <c r="BM2351" s="4"/>
      <c r="BN2351" s="4"/>
      <c r="BO2351" s="4"/>
      <c r="BP2351" s="4"/>
      <c r="BQ2351" s="4"/>
      <c r="BR2351" s="4"/>
      <c r="BS2351" s="4"/>
      <c r="BT2351" s="4"/>
      <c r="BU2351" s="4"/>
      <c r="BV2351" s="4"/>
      <c r="BW2351" s="4"/>
    </row>
    <row r="2352" spans="1:75" ht="15.01" customHeight="1">
      <c r="A2352" s="4" t="s">
        <v>209</v>
      </c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 t="s">
        <v>200</v>
      </c>
      <c r="Q2352" s="4"/>
      <c r="R2352" s="4"/>
      <c r="S2352" s="4"/>
      <c r="T2352" s="4"/>
      <c r="U2352" s="4"/>
      <c r="V2352" s="4"/>
      <c r="W2352" s="4"/>
      <c r="X2352" s="4" t="s">
        <v>201</v>
      </c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4"/>
      <c r="AU2352" s="4"/>
      <c r="AV2352" s="4" t="s">
        <v>2552</v>
      </c>
      <c r="AW2352" s="4"/>
      <c r="AX2352" s="4"/>
      <c r="AY2352" s="4"/>
      <c r="AZ2352" s="4"/>
      <c r="BA2352" s="4"/>
      <c r="BB2352" s="4"/>
      <c r="BC2352" s="4"/>
      <c r="BD2352" s="4"/>
      <c r="BE2352" s="4"/>
      <c r="BF2352" s="4"/>
      <c r="BG2352" s="4"/>
      <c r="BH2352" s="4"/>
      <c r="BI2352" s="4"/>
      <c r="BJ2352" s="4"/>
      <c r="BK2352" s="4"/>
      <c r="BL2352" s="4" t="b">
        <v>0</v>
      </c>
      <c r="BM2352" s="4"/>
      <c r="BN2352" s="4"/>
      <c r="BO2352" s="4"/>
      <c r="BP2352" s="4"/>
      <c r="BQ2352" s="4"/>
      <c r="BR2352" s="4"/>
      <c r="BS2352" s="4"/>
      <c r="BT2352" s="4"/>
      <c r="BU2352" s="4"/>
      <c r="BV2352" s="4"/>
      <c r="BW2352" s="4"/>
    </row>
    <row r="2353" spans="1:75" ht="15.01" customHeight="1">
      <c r="A2353" s="4"/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 t="s">
        <v>200</v>
      </c>
      <c r="Q2353" s="4"/>
      <c r="R2353" s="4">
        <v>-42</v>
      </c>
      <c r="S2353" s="4">
        <v>6.5</v>
      </c>
      <c r="T2353" s="4"/>
      <c r="U2353" s="4"/>
      <c r="V2353" s="4"/>
      <c r="W2353" s="4"/>
      <c r="X2353" s="4" t="s">
        <v>201</v>
      </c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  <c r="AT2353" s="4"/>
      <c r="AU2353" s="4"/>
      <c r="AV2353" s="4" t="s">
        <v>2553</v>
      </c>
      <c r="AW2353" s="4"/>
      <c r="AX2353" s="4"/>
      <c r="AY2353" s="4"/>
      <c r="AZ2353" s="4"/>
      <c r="BA2353" s="4"/>
      <c r="BB2353" s="4"/>
      <c r="BC2353" s="4"/>
      <c r="BD2353" s="4"/>
      <c r="BE2353" s="4"/>
      <c r="BF2353" s="4"/>
      <c r="BG2353" s="4"/>
      <c r="BH2353" s="4"/>
      <c r="BI2353" s="4"/>
      <c r="BJ2353" s="4"/>
      <c r="BK2353" s="4"/>
      <c r="BL2353" s="4" t="b">
        <v>0</v>
      </c>
      <c r="BM2353" s="4"/>
      <c r="BN2353" s="4"/>
      <c r="BO2353" s="4"/>
      <c r="BP2353" s="4"/>
      <c r="BQ2353" s="4"/>
      <c r="BR2353" s="4"/>
      <c r="BS2353" s="4"/>
      <c r="BT2353" s="4"/>
      <c r="BU2353" s="4"/>
      <c r="BV2353" s="4"/>
      <c r="BW2353" s="4"/>
    </row>
    <row r="2354" spans="1:75" ht="15.01" customHeight="1">
      <c r="A2354" s="4"/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 t="s">
        <v>200</v>
      </c>
      <c r="Q2354" s="4"/>
      <c r="R2354" s="4">
        <v>21.8</v>
      </c>
      <c r="S2354" s="4">
        <v>5.5</v>
      </c>
      <c r="T2354" s="4"/>
      <c r="U2354" s="4"/>
      <c r="V2354" s="4"/>
      <c r="W2354" s="4"/>
      <c r="X2354" s="4" t="s">
        <v>201</v>
      </c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4"/>
      <c r="AP2354" s="4"/>
      <c r="AQ2354" s="4"/>
      <c r="AR2354" s="4"/>
      <c r="AS2354" s="4"/>
      <c r="AT2354" s="4"/>
      <c r="AU2354" s="4"/>
      <c r="AV2354" s="4" t="s">
        <v>2554</v>
      </c>
      <c r="AW2354" s="4"/>
      <c r="AX2354" s="4"/>
      <c r="AY2354" s="4"/>
      <c r="AZ2354" s="4"/>
      <c r="BA2354" s="4"/>
      <c r="BB2354" s="4"/>
      <c r="BC2354" s="4"/>
      <c r="BD2354" s="4"/>
      <c r="BE2354" s="4"/>
      <c r="BF2354" s="4"/>
      <c r="BG2354" s="4"/>
      <c r="BH2354" s="4"/>
      <c r="BI2354" s="4"/>
      <c r="BJ2354" s="4"/>
      <c r="BK2354" s="4"/>
      <c r="BL2354" s="4" t="b">
        <v>0</v>
      </c>
      <c r="BM2354" s="4"/>
      <c r="BN2354" s="4"/>
      <c r="BO2354" s="4"/>
      <c r="BP2354" s="4"/>
      <c r="BQ2354" s="4"/>
      <c r="BR2354" s="4"/>
      <c r="BS2354" s="4"/>
      <c r="BT2354" s="4"/>
      <c r="BU2354" s="4"/>
      <c r="BV2354" s="4"/>
      <c r="BW2354" s="4"/>
    </row>
    <row r="2355" spans="1:75" ht="15.01" customHeight="1">
      <c r="A2355" s="4"/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 t="s">
        <v>200</v>
      </c>
      <c r="Q2355" s="4"/>
      <c r="R2355" s="4">
        <v>32.3</v>
      </c>
      <c r="S2355" s="4">
        <v>4.7</v>
      </c>
      <c r="T2355" s="4"/>
      <c r="U2355" s="4"/>
      <c r="V2355" s="4"/>
      <c r="W2355" s="4"/>
      <c r="X2355" s="4" t="s">
        <v>201</v>
      </c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4"/>
      <c r="AU2355" s="4"/>
      <c r="AV2355" s="4" t="s">
        <v>2555</v>
      </c>
      <c r="AW2355" s="4"/>
      <c r="AX2355" s="4"/>
      <c r="AY2355" s="4"/>
      <c r="AZ2355" s="4"/>
      <c r="BA2355" s="4"/>
      <c r="BB2355" s="4"/>
      <c r="BC2355" s="4"/>
      <c r="BD2355" s="4"/>
      <c r="BE2355" s="4"/>
      <c r="BF2355" s="4"/>
      <c r="BG2355" s="4"/>
      <c r="BH2355" s="4"/>
      <c r="BI2355" s="4"/>
      <c r="BJ2355" s="4"/>
      <c r="BK2355" s="4"/>
      <c r="BL2355" s="4" t="b">
        <v>0</v>
      </c>
      <c r="BM2355" s="4"/>
      <c r="BN2355" s="4"/>
      <c r="BO2355" s="4"/>
      <c r="BP2355" s="4"/>
      <c r="BQ2355" s="4"/>
      <c r="BR2355" s="4"/>
      <c r="BS2355" s="4"/>
      <c r="BT2355" s="4"/>
      <c r="BU2355" s="4"/>
      <c r="BV2355" s="4"/>
      <c r="BW2355" s="4"/>
    </row>
    <row r="2356" spans="1:75" ht="15.01" customHeight="1">
      <c r="A2356" s="4" t="s">
        <v>209</v>
      </c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 t="s">
        <v>200</v>
      </c>
      <c r="Q2356" s="4"/>
      <c r="R2356" s="4"/>
      <c r="S2356" s="4"/>
      <c r="T2356" s="4"/>
      <c r="U2356" s="4"/>
      <c r="V2356" s="4"/>
      <c r="W2356" s="4"/>
      <c r="X2356" s="4" t="s">
        <v>201</v>
      </c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  <c r="AT2356" s="4"/>
      <c r="AU2356" s="4"/>
      <c r="AV2356" s="4" t="s">
        <v>2556</v>
      </c>
      <c r="AW2356" s="4"/>
      <c r="AX2356" s="4"/>
      <c r="AY2356" s="4"/>
      <c r="AZ2356" s="4"/>
      <c r="BA2356" s="4"/>
      <c r="BB2356" s="4"/>
      <c r="BC2356" s="4"/>
      <c r="BD2356" s="4"/>
      <c r="BE2356" s="4"/>
      <c r="BF2356" s="4"/>
      <c r="BG2356" s="4"/>
      <c r="BH2356" s="4"/>
      <c r="BI2356" s="4"/>
      <c r="BJ2356" s="4"/>
      <c r="BK2356" s="4"/>
      <c r="BL2356" s="4" t="b">
        <v>0</v>
      </c>
      <c r="BM2356" s="4"/>
      <c r="BN2356" s="4"/>
      <c r="BO2356" s="4"/>
      <c r="BP2356" s="4"/>
      <c r="BQ2356" s="4"/>
      <c r="BR2356" s="4"/>
      <c r="BS2356" s="4"/>
      <c r="BT2356" s="4"/>
      <c r="BU2356" s="4"/>
      <c r="BV2356" s="4"/>
      <c r="BW2356" s="4"/>
    </row>
    <row r="2357" spans="1:75" ht="15.01" customHeight="1">
      <c r="A2357" s="4" t="s">
        <v>209</v>
      </c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 t="s">
        <v>200</v>
      </c>
      <c r="Q2357" s="4"/>
      <c r="R2357" s="4"/>
      <c r="S2357" s="4"/>
      <c r="T2357" s="4"/>
      <c r="U2357" s="4"/>
      <c r="V2357" s="4"/>
      <c r="W2357" s="4"/>
      <c r="X2357" s="4" t="s">
        <v>201</v>
      </c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4"/>
      <c r="AP2357" s="4"/>
      <c r="AQ2357" s="4"/>
      <c r="AR2357" s="4"/>
      <c r="AS2357" s="4"/>
      <c r="AT2357" s="4"/>
      <c r="AU2357" s="4"/>
      <c r="AV2357" s="4" t="s">
        <v>2557</v>
      </c>
      <c r="AW2357" s="4"/>
      <c r="AX2357" s="4"/>
      <c r="AY2357" s="4"/>
      <c r="AZ2357" s="4"/>
      <c r="BA2357" s="4"/>
      <c r="BB2357" s="4"/>
      <c r="BC2357" s="4"/>
      <c r="BD2357" s="4"/>
      <c r="BE2357" s="4"/>
      <c r="BF2357" s="4"/>
      <c r="BG2357" s="4"/>
      <c r="BH2357" s="4"/>
      <c r="BI2357" s="4"/>
      <c r="BJ2357" s="4"/>
      <c r="BK2357" s="4"/>
      <c r="BL2357" s="4" t="b">
        <v>0</v>
      </c>
      <c r="BM2357" s="4"/>
      <c r="BN2357" s="4"/>
      <c r="BO2357" s="4"/>
      <c r="BP2357" s="4"/>
      <c r="BQ2357" s="4"/>
      <c r="BR2357" s="4"/>
      <c r="BS2357" s="4"/>
      <c r="BT2357" s="4"/>
      <c r="BU2357" s="4"/>
      <c r="BV2357" s="4"/>
      <c r="BW2357" s="4"/>
    </row>
    <row r="2358" spans="1:75" ht="15.01" customHeight="1">
      <c r="A2358" s="4" t="s">
        <v>209</v>
      </c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 t="s">
        <v>200</v>
      </c>
      <c r="Q2358" s="4"/>
      <c r="R2358" s="4"/>
      <c r="S2358" s="4"/>
      <c r="T2358" s="4"/>
      <c r="U2358" s="4"/>
      <c r="V2358" s="4"/>
      <c r="W2358" s="4"/>
      <c r="X2358" s="4" t="s">
        <v>201</v>
      </c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  <c r="AT2358" s="4"/>
      <c r="AU2358" s="4"/>
      <c r="AV2358" s="4" t="s">
        <v>2558</v>
      </c>
      <c r="AW2358" s="4"/>
      <c r="AX2358" s="4"/>
      <c r="AY2358" s="4"/>
      <c r="AZ2358" s="4"/>
      <c r="BA2358" s="4"/>
      <c r="BB2358" s="4"/>
      <c r="BC2358" s="4"/>
      <c r="BD2358" s="4"/>
      <c r="BE2358" s="4"/>
      <c r="BF2358" s="4"/>
      <c r="BG2358" s="4"/>
      <c r="BH2358" s="4"/>
      <c r="BI2358" s="4"/>
      <c r="BJ2358" s="4"/>
      <c r="BK2358" s="4"/>
      <c r="BL2358" s="4" t="b">
        <v>0</v>
      </c>
      <c r="BM2358" s="4"/>
      <c r="BN2358" s="4"/>
      <c r="BO2358" s="4"/>
      <c r="BP2358" s="4"/>
      <c r="BQ2358" s="4"/>
      <c r="BR2358" s="4"/>
      <c r="BS2358" s="4"/>
      <c r="BT2358" s="4"/>
      <c r="BU2358" s="4"/>
      <c r="BV2358" s="4"/>
      <c r="BW2358" s="4"/>
    </row>
    <row r="2359" spans="1:75" ht="15.01" customHeight="1">
      <c r="A2359" s="4" t="s">
        <v>209</v>
      </c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 t="s">
        <v>200</v>
      </c>
      <c r="Q2359" s="4"/>
      <c r="R2359" s="4"/>
      <c r="S2359" s="4"/>
      <c r="T2359" s="4"/>
      <c r="U2359" s="4"/>
      <c r="V2359" s="4"/>
      <c r="W2359" s="4"/>
      <c r="X2359" s="4" t="s">
        <v>201</v>
      </c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4"/>
      <c r="AP2359" s="4"/>
      <c r="AQ2359" s="4"/>
      <c r="AR2359" s="4"/>
      <c r="AS2359" s="4"/>
      <c r="AT2359" s="4"/>
      <c r="AU2359" s="4"/>
      <c r="AV2359" s="4" t="s">
        <v>2559</v>
      </c>
      <c r="AW2359" s="4"/>
      <c r="AX2359" s="4"/>
      <c r="AY2359" s="4"/>
      <c r="AZ2359" s="4"/>
      <c r="BA2359" s="4"/>
      <c r="BB2359" s="4"/>
      <c r="BC2359" s="4"/>
      <c r="BD2359" s="4"/>
      <c r="BE2359" s="4"/>
      <c r="BF2359" s="4"/>
      <c r="BG2359" s="4"/>
      <c r="BH2359" s="4"/>
      <c r="BI2359" s="4"/>
      <c r="BJ2359" s="4"/>
      <c r="BK2359" s="4"/>
      <c r="BL2359" s="4" t="b">
        <v>0</v>
      </c>
      <c r="BM2359" s="4"/>
      <c r="BN2359" s="4"/>
      <c r="BO2359" s="4"/>
      <c r="BP2359" s="4"/>
      <c r="BQ2359" s="4"/>
      <c r="BR2359" s="4"/>
      <c r="BS2359" s="4"/>
      <c r="BT2359" s="4"/>
      <c r="BU2359" s="4"/>
      <c r="BV2359" s="4"/>
      <c r="BW2359" s="4"/>
    </row>
    <row r="2360" spans="1:75" ht="15.01" customHeight="1">
      <c r="A2360" s="4"/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 t="s">
        <v>200</v>
      </c>
      <c r="Q2360" s="4"/>
      <c r="R2360" s="4">
        <v>-38.2</v>
      </c>
      <c r="S2360" s="4">
        <v>8.5</v>
      </c>
      <c r="T2360" s="4"/>
      <c r="U2360" s="4"/>
      <c r="V2360" s="4"/>
      <c r="W2360" s="4"/>
      <c r="X2360" s="4" t="s">
        <v>201</v>
      </c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  <c r="AT2360" s="4"/>
      <c r="AU2360" s="4"/>
      <c r="AV2360" s="4" t="s">
        <v>2560</v>
      </c>
      <c r="AW2360" s="4"/>
      <c r="AX2360" s="4"/>
      <c r="AY2360" s="4"/>
      <c r="AZ2360" s="4"/>
      <c r="BA2360" s="4"/>
      <c r="BB2360" s="4"/>
      <c r="BC2360" s="4"/>
      <c r="BD2360" s="4"/>
      <c r="BE2360" s="4"/>
      <c r="BF2360" s="4"/>
      <c r="BG2360" s="4"/>
      <c r="BH2360" s="4"/>
      <c r="BI2360" s="4"/>
      <c r="BJ2360" s="4"/>
      <c r="BK2360" s="4"/>
      <c r="BL2360" s="4" t="b">
        <v>0</v>
      </c>
      <c r="BM2360" s="4"/>
      <c r="BN2360" s="4"/>
      <c r="BO2360" s="4"/>
      <c r="BP2360" s="4"/>
      <c r="BQ2360" s="4"/>
      <c r="BR2360" s="4"/>
      <c r="BS2360" s="4"/>
      <c r="BT2360" s="4"/>
      <c r="BU2360" s="4"/>
      <c r="BV2360" s="4"/>
      <c r="BW2360" s="4"/>
    </row>
    <row r="2361" spans="1:75" ht="15.01" customHeight="1">
      <c r="A2361" s="4"/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 t="s">
        <v>200</v>
      </c>
      <c r="Q2361" s="4"/>
      <c r="R2361" s="4">
        <v>14.7</v>
      </c>
      <c r="S2361" s="4">
        <v>11.4</v>
      </c>
      <c r="T2361" s="4"/>
      <c r="U2361" s="4"/>
      <c r="V2361" s="4"/>
      <c r="W2361" s="4"/>
      <c r="X2361" s="4" t="s">
        <v>201</v>
      </c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4"/>
      <c r="AP2361" s="4"/>
      <c r="AQ2361" s="4"/>
      <c r="AR2361" s="4"/>
      <c r="AS2361" s="4"/>
      <c r="AT2361" s="4"/>
      <c r="AU2361" s="4"/>
      <c r="AV2361" s="4" t="s">
        <v>2561</v>
      </c>
      <c r="AW2361" s="4"/>
      <c r="AX2361" s="4"/>
      <c r="AY2361" s="4"/>
      <c r="AZ2361" s="4"/>
      <c r="BA2361" s="4"/>
      <c r="BB2361" s="4"/>
      <c r="BC2361" s="4"/>
      <c r="BD2361" s="4"/>
      <c r="BE2361" s="4"/>
      <c r="BF2361" s="4"/>
      <c r="BG2361" s="4"/>
      <c r="BH2361" s="4"/>
      <c r="BI2361" s="4"/>
      <c r="BJ2361" s="4"/>
      <c r="BK2361" s="4"/>
      <c r="BL2361" s="4" t="b">
        <v>0</v>
      </c>
      <c r="BM2361" s="4"/>
      <c r="BN2361" s="4"/>
      <c r="BO2361" s="4"/>
      <c r="BP2361" s="4"/>
      <c r="BQ2361" s="4"/>
      <c r="BR2361" s="4"/>
      <c r="BS2361" s="4"/>
      <c r="BT2361" s="4"/>
      <c r="BU2361" s="4"/>
      <c r="BV2361" s="4"/>
      <c r="BW2361" s="4"/>
    </row>
    <row r="2362" spans="1:75" ht="15.01" customHeight="1">
      <c r="A2362" s="4"/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 t="s">
        <v>200</v>
      </c>
      <c r="Q2362" s="4"/>
      <c r="R2362" s="4">
        <v>-29.3</v>
      </c>
      <c r="S2362" s="4">
        <v>8.9</v>
      </c>
      <c r="T2362" s="4"/>
      <c r="U2362" s="4"/>
      <c r="V2362" s="4"/>
      <c r="W2362" s="4"/>
      <c r="X2362" s="4" t="s">
        <v>201</v>
      </c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4"/>
      <c r="AP2362" s="4"/>
      <c r="AQ2362" s="4"/>
      <c r="AR2362" s="4"/>
      <c r="AS2362" s="4"/>
      <c r="AT2362" s="4"/>
      <c r="AU2362" s="4"/>
      <c r="AV2362" s="4" t="s">
        <v>2562</v>
      </c>
      <c r="AW2362" s="4"/>
      <c r="AX2362" s="4"/>
      <c r="AY2362" s="4"/>
      <c r="AZ2362" s="4"/>
      <c r="BA2362" s="4"/>
      <c r="BB2362" s="4"/>
      <c r="BC2362" s="4"/>
      <c r="BD2362" s="4"/>
      <c r="BE2362" s="4"/>
      <c r="BF2362" s="4"/>
      <c r="BG2362" s="4"/>
      <c r="BH2362" s="4"/>
      <c r="BI2362" s="4"/>
      <c r="BJ2362" s="4"/>
      <c r="BK2362" s="4"/>
      <c r="BL2362" s="4" t="b">
        <v>0</v>
      </c>
      <c r="BM2362" s="4"/>
      <c r="BN2362" s="4"/>
      <c r="BO2362" s="4"/>
      <c r="BP2362" s="4"/>
      <c r="BQ2362" s="4"/>
      <c r="BR2362" s="4"/>
      <c r="BS2362" s="4"/>
      <c r="BT2362" s="4"/>
      <c r="BU2362" s="4"/>
      <c r="BV2362" s="4"/>
      <c r="BW2362" s="4"/>
    </row>
    <row r="2363" spans="1:75" ht="15.01" customHeight="1">
      <c r="A2363" s="4"/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 t="s">
        <v>200</v>
      </c>
      <c r="Q2363" s="4"/>
      <c r="R2363" s="4">
        <v>0</v>
      </c>
      <c r="S2363" s="4">
        <v>5.8</v>
      </c>
      <c r="T2363" s="4"/>
      <c r="U2363" s="4"/>
      <c r="V2363" s="4"/>
      <c r="W2363" s="4"/>
      <c r="X2363" s="4" t="s">
        <v>201</v>
      </c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4"/>
      <c r="AP2363" s="4"/>
      <c r="AQ2363" s="4"/>
      <c r="AR2363" s="4"/>
      <c r="AS2363" s="4"/>
      <c r="AT2363" s="4"/>
      <c r="AU2363" s="4"/>
      <c r="AV2363" s="4" t="s">
        <v>2563</v>
      </c>
      <c r="AW2363" s="4"/>
      <c r="AX2363" s="4"/>
      <c r="AY2363" s="4"/>
      <c r="AZ2363" s="4"/>
      <c r="BA2363" s="4"/>
      <c r="BB2363" s="4"/>
      <c r="BC2363" s="4"/>
      <c r="BD2363" s="4"/>
      <c r="BE2363" s="4"/>
      <c r="BF2363" s="4"/>
      <c r="BG2363" s="4"/>
      <c r="BH2363" s="4"/>
      <c r="BI2363" s="4"/>
      <c r="BJ2363" s="4"/>
      <c r="BK2363" s="4"/>
      <c r="BL2363" s="4" t="b">
        <v>0</v>
      </c>
      <c r="BM2363" s="4"/>
      <c r="BN2363" s="4"/>
      <c r="BO2363" s="4"/>
      <c r="BP2363" s="4"/>
      <c r="BQ2363" s="4"/>
      <c r="BR2363" s="4"/>
      <c r="BS2363" s="4"/>
      <c r="BT2363" s="4"/>
      <c r="BU2363" s="4"/>
      <c r="BV2363" s="4"/>
      <c r="BW2363" s="4"/>
    </row>
    <row r="2364" spans="1:75" ht="15.01" customHeight="1">
      <c r="A2364" s="4" t="s">
        <v>209</v>
      </c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 t="s">
        <v>200</v>
      </c>
      <c r="Q2364" s="4"/>
      <c r="R2364" s="4"/>
      <c r="S2364" s="4"/>
      <c r="T2364" s="4"/>
      <c r="U2364" s="4"/>
      <c r="V2364" s="4"/>
      <c r="W2364" s="4"/>
      <c r="X2364" s="4" t="s">
        <v>201</v>
      </c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  <c r="AT2364" s="4"/>
      <c r="AU2364" s="4"/>
      <c r="AV2364" s="4" t="s">
        <v>2564</v>
      </c>
      <c r="AW2364" s="4"/>
      <c r="AX2364" s="4"/>
      <c r="AY2364" s="4"/>
      <c r="AZ2364" s="4"/>
      <c r="BA2364" s="4"/>
      <c r="BB2364" s="4"/>
      <c r="BC2364" s="4"/>
      <c r="BD2364" s="4"/>
      <c r="BE2364" s="4"/>
      <c r="BF2364" s="4"/>
      <c r="BG2364" s="4"/>
      <c r="BH2364" s="4"/>
      <c r="BI2364" s="4"/>
      <c r="BJ2364" s="4"/>
      <c r="BK2364" s="4"/>
      <c r="BL2364" s="4" t="b">
        <v>0</v>
      </c>
      <c r="BM2364" s="4"/>
      <c r="BN2364" s="4"/>
      <c r="BO2364" s="4"/>
      <c r="BP2364" s="4"/>
      <c r="BQ2364" s="4"/>
      <c r="BR2364" s="4"/>
      <c r="BS2364" s="4"/>
      <c r="BT2364" s="4"/>
      <c r="BU2364" s="4"/>
      <c r="BV2364" s="4"/>
      <c r="BW2364" s="4"/>
    </row>
    <row r="2365" spans="1:75" ht="15.01" customHeight="1">
      <c r="A2365" s="4" t="s">
        <v>209</v>
      </c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 t="s">
        <v>200</v>
      </c>
      <c r="Q2365" s="4"/>
      <c r="R2365" s="4"/>
      <c r="S2365" s="4"/>
      <c r="T2365" s="4"/>
      <c r="U2365" s="4"/>
      <c r="V2365" s="4"/>
      <c r="W2365" s="4"/>
      <c r="X2365" s="4" t="s">
        <v>201</v>
      </c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  <c r="AT2365" s="4"/>
      <c r="AU2365" s="4"/>
      <c r="AV2365" s="4" t="s">
        <v>2565</v>
      </c>
      <c r="AW2365" s="4"/>
      <c r="AX2365" s="4"/>
      <c r="AY2365" s="4"/>
      <c r="AZ2365" s="4"/>
      <c r="BA2365" s="4"/>
      <c r="BB2365" s="4"/>
      <c r="BC2365" s="4"/>
      <c r="BD2365" s="4"/>
      <c r="BE2365" s="4"/>
      <c r="BF2365" s="4"/>
      <c r="BG2365" s="4"/>
      <c r="BH2365" s="4"/>
      <c r="BI2365" s="4"/>
      <c r="BJ2365" s="4"/>
      <c r="BK2365" s="4"/>
      <c r="BL2365" s="4" t="b">
        <v>0</v>
      </c>
      <c r="BM2365" s="4"/>
      <c r="BN2365" s="4"/>
      <c r="BO2365" s="4"/>
      <c r="BP2365" s="4"/>
      <c r="BQ2365" s="4"/>
      <c r="BR2365" s="4"/>
      <c r="BS2365" s="4"/>
      <c r="BT2365" s="4"/>
      <c r="BU2365" s="4"/>
      <c r="BV2365" s="4"/>
      <c r="BW2365" s="4"/>
    </row>
    <row r="2366" spans="1:75" ht="15.01" customHeight="1">
      <c r="A2366" s="4" t="s">
        <v>209</v>
      </c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 t="s">
        <v>200</v>
      </c>
      <c r="Q2366" s="4"/>
      <c r="R2366" s="4"/>
      <c r="S2366" s="4"/>
      <c r="T2366" s="4"/>
      <c r="U2366" s="4"/>
      <c r="V2366" s="4"/>
      <c r="W2366" s="4"/>
      <c r="X2366" s="4" t="s">
        <v>201</v>
      </c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  <c r="AT2366" s="4"/>
      <c r="AU2366" s="4"/>
      <c r="AV2366" s="4" t="s">
        <v>2566</v>
      </c>
      <c r="AW2366" s="4"/>
      <c r="AX2366" s="4"/>
      <c r="AY2366" s="4"/>
      <c r="AZ2366" s="4"/>
      <c r="BA2366" s="4"/>
      <c r="BB2366" s="4"/>
      <c r="BC2366" s="4"/>
      <c r="BD2366" s="4"/>
      <c r="BE2366" s="4"/>
      <c r="BF2366" s="4"/>
      <c r="BG2366" s="4"/>
      <c r="BH2366" s="4"/>
      <c r="BI2366" s="4"/>
      <c r="BJ2366" s="4"/>
      <c r="BK2366" s="4"/>
      <c r="BL2366" s="4" t="b">
        <v>0</v>
      </c>
      <c r="BM2366" s="4"/>
      <c r="BN2366" s="4"/>
      <c r="BO2366" s="4"/>
      <c r="BP2366" s="4"/>
      <c r="BQ2366" s="4"/>
      <c r="BR2366" s="4"/>
      <c r="BS2366" s="4"/>
      <c r="BT2366" s="4"/>
      <c r="BU2366" s="4"/>
      <c r="BV2366" s="4"/>
      <c r="BW2366" s="4"/>
    </row>
    <row r="2367" spans="1:75" ht="15.01" customHeight="1">
      <c r="A2367" s="4" t="s">
        <v>209</v>
      </c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 t="s">
        <v>200</v>
      </c>
      <c r="Q2367" s="4"/>
      <c r="R2367" s="4"/>
      <c r="S2367" s="4"/>
      <c r="T2367" s="4"/>
      <c r="U2367" s="4"/>
      <c r="V2367" s="4"/>
      <c r="W2367" s="4"/>
      <c r="X2367" s="4" t="s">
        <v>201</v>
      </c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  <c r="AT2367" s="4"/>
      <c r="AU2367" s="4"/>
      <c r="AV2367" s="4" t="s">
        <v>2567</v>
      </c>
      <c r="AW2367" s="4"/>
      <c r="AX2367" s="4"/>
      <c r="AY2367" s="4"/>
      <c r="AZ2367" s="4"/>
      <c r="BA2367" s="4"/>
      <c r="BB2367" s="4"/>
      <c r="BC2367" s="4"/>
      <c r="BD2367" s="4"/>
      <c r="BE2367" s="4"/>
      <c r="BF2367" s="4"/>
      <c r="BG2367" s="4"/>
      <c r="BH2367" s="4"/>
      <c r="BI2367" s="4"/>
      <c r="BJ2367" s="4"/>
      <c r="BK2367" s="4"/>
      <c r="BL2367" s="4" t="b">
        <v>0</v>
      </c>
      <c r="BM2367" s="4"/>
      <c r="BN2367" s="4"/>
      <c r="BO2367" s="4"/>
      <c r="BP2367" s="4"/>
      <c r="BQ2367" s="4"/>
      <c r="BR2367" s="4"/>
      <c r="BS2367" s="4"/>
      <c r="BT2367" s="4"/>
      <c r="BU2367" s="4"/>
      <c r="BV2367" s="4"/>
      <c r="BW2367" s="4"/>
    </row>
    <row r="2368" spans="1:75" ht="15.01" customHeight="1">
      <c r="A2368" s="4" t="s">
        <v>209</v>
      </c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 t="s">
        <v>200</v>
      </c>
      <c r="Q2368" s="4"/>
      <c r="R2368" s="4"/>
      <c r="S2368" s="4"/>
      <c r="T2368" s="4"/>
      <c r="U2368" s="4"/>
      <c r="V2368" s="4"/>
      <c r="W2368" s="4"/>
      <c r="X2368" s="4" t="s">
        <v>201</v>
      </c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4"/>
      <c r="AU2368" s="4"/>
      <c r="AV2368" s="4" t="s">
        <v>2568</v>
      </c>
      <c r="AW2368" s="4"/>
      <c r="AX2368" s="4"/>
      <c r="AY2368" s="4"/>
      <c r="AZ2368" s="4"/>
      <c r="BA2368" s="4"/>
      <c r="BB2368" s="4"/>
      <c r="BC2368" s="4"/>
      <c r="BD2368" s="4"/>
      <c r="BE2368" s="4"/>
      <c r="BF2368" s="4"/>
      <c r="BG2368" s="4"/>
      <c r="BH2368" s="4"/>
      <c r="BI2368" s="4"/>
      <c r="BJ2368" s="4"/>
      <c r="BK2368" s="4"/>
      <c r="BL2368" s="4" t="b">
        <v>0</v>
      </c>
      <c r="BM2368" s="4"/>
      <c r="BN2368" s="4"/>
      <c r="BO2368" s="4"/>
      <c r="BP2368" s="4"/>
      <c r="BQ2368" s="4"/>
      <c r="BR2368" s="4"/>
      <c r="BS2368" s="4"/>
      <c r="BT2368" s="4"/>
      <c r="BU2368" s="4"/>
      <c r="BV2368" s="4"/>
      <c r="BW2368" s="4"/>
    </row>
    <row r="2369" spans="1:75" ht="15.01" customHeight="1">
      <c r="A2369" s="4"/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 t="s">
        <v>200</v>
      </c>
      <c r="Q2369" s="4"/>
      <c r="R2369" s="4">
        <v>9.5</v>
      </c>
      <c r="S2369" s="4">
        <v>23.8</v>
      </c>
      <c r="T2369" s="4"/>
      <c r="U2369" s="4"/>
      <c r="V2369" s="4"/>
      <c r="W2369" s="4"/>
      <c r="X2369" s="4" t="s">
        <v>201</v>
      </c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4"/>
      <c r="AP2369" s="4"/>
      <c r="AQ2369" s="4"/>
      <c r="AR2369" s="4"/>
      <c r="AS2369" s="4"/>
      <c r="AT2369" s="4"/>
      <c r="AU2369" s="4"/>
      <c r="AV2369" s="4" t="s">
        <v>2569</v>
      </c>
      <c r="AW2369" s="4"/>
      <c r="AX2369" s="4"/>
      <c r="AY2369" s="4"/>
      <c r="AZ2369" s="4"/>
      <c r="BA2369" s="4"/>
      <c r="BB2369" s="4"/>
      <c r="BC2369" s="4"/>
      <c r="BD2369" s="4"/>
      <c r="BE2369" s="4"/>
      <c r="BF2369" s="4"/>
      <c r="BG2369" s="4"/>
      <c r="BH2369" s="4"/>
      <c r="BI2369" s="4"/>
      <c r="BJ2369" s="4"/>
      <c r="BK2369" s="4"/>
      <c r="BL2369" s="4" t="b">
        <v>0</v>
      </c>
      <c r="BM2369" s="4"/>
      <c r="BN2369" s="4"/>
      <c r="BO2369" s="4"/>
      <c r="BP2369" s="4"/>
      <c r="BQ2369" s="4"/>
      <c r="BR2369" s="4"/>
      <c r="BS2369" s="4"/>
      <c r="BT2369" s="4"/>
      <c r="BU2369" s="4"/>
      <c r="BV2369" s="4"/>
      <c r="BW2369" s="4"/>
    </row>
    <row r="2370" spans="1:75" ht="15.01" customHeight="1">
      <c r="A2370" s="4"/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 t="s">
        <v>200</v>
      </c>
      <c r="Q2370" s="4"/>
      <c r="R2370" s="4">
        <v>-1.5</v>
      </c>
      <c r="S2370" s="4">
        <v>5.8</v>
      </c>
      <c r="T2370" s="4"/>
      <c r="U2370" s="4"/>
      <c r="V2370" s="4"/>
      <c r="W2370" s="4"/>
      <c r="X2370" s="4" t="s">
        <v>201</v>
      </c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4"/>
      <c r="AP2370" s="4"/>
      <c r="AQ2370" s="4"/>
      <c r="AR2370" s="4"/>
      <c r="AS2370" s="4"/>
      <c r="AT2370" s="4"/>
      <c r="AU2370" s="4"/>
      <c r="AV2370" s="4" t="s">
        <v>2570</v>
      </c>
      <c r="AW2370" s="4"/>
      <c r="AX2370" s="4"/>
      <c r="AY2370" s="4"/>
      <c r="AZ2370" s="4"/>
      <c r="BA2370" s="4"/>
      <c r="BB2370" s="4"/>
      <c r="BC2370" s="4"/>
      <c r="BD2370" s="4"/>
      <c r="BE2370" s="4"/>
      <c r="BF2370" s="4"/>
      <c r="BG2370" s="4"/>
      <c r="BH2370" s="4"/>
      <c r="BI2370" s="4"/>
      <c r="BJ2370" s="4"/>
      <c r="BK2370" s="4"/>
      <c r="BL2370" s="4" t="b">
        <v>0</v>
      </c>
      <c r="BM2370" s="4"/>
      <c r="BN2370" s="4"/>
      <c r="BO2370" s="4"/>
      <c r="BP2370" s="4"/>
      <c r="BQ2370" s="4"/>
      <c r="BR2370" s="4"/>
      <c r="BS2370" s="4"/>
      <c r="BT2370" s="4"/>
      <c r="BU2370" s="4"/>
      <c r="BV2370" s="4"/>
      <c r="BW2370" s="4"/>
    </row>
    <row r="2371" spans="1:75" ht="15.01" customHeight="1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 t="s">
        <v>200</v>
      </c>
      <c r="Q2371" s="4"/>
      <c r="R2371" s="4">
        <v>7.3</v>
      </c>
      <c r="S2371" s="4">
        <v>22.2</v>
      </c>
      <c r="T2371" s="4"/>
      <c r="U2371" s="4"/>
      <c r="V2371" s="4"/>
      <c r="W2371" s="4"/>
      <c r="X2371" s="4" t="s">
        <v>201</v>
      </c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  <c r="AT2371" s="4"/>
      <c r="AU2371" s="4"/>
      <c r="AV2371" s="4" t="s">
        <v>2571</v>
      </c>
      <c r="AW2371" s="4"/>
      <c r="AX2371" s="4"/>
      <c r="AY2371" s="4"/>
      <c r="AZ2371" s="4"/>
      <c r="BA2371" s="4"/>
      <c r="BB2371" s="4"/>
      <c r="BC2371" s="4"/>
      <c r="BD2371" s="4"/>
      <c r="BE2371" s="4"/>
      <c r="BF2371" s="4"/>
      <c r="BG2371" s="4"/>
      <c r="BH2371" s="4"/>
      <c r="BI2371" s="4"/>
      <c r="BJ2371" s="4"/>
      <c r="BK2371" s="4"/>
      <c r="BL2371" s="4" t="b">
        <v>0</v>
      </c>
      <c r="BM2371" s="4"/>
      <c r="BN2371" s="4"/>
      <c r="BO2371" s="4"/>
      <c r="BP2371" s="4"/>
      <c r="BQ2371" s="4"/>
      <c r="BR2371" s="4"/>
      <c r="BS2371" s="4"/>
      <c r="BT2371" s="4"/>
      <c r="BU2371" s="4"/>
      <c r="BV2371" s="4"/>
      <c r="BW2371" s="4"/>
    </row>
    <row r="2372" spans="1:75" ht="15.01" customHeight="1">
      <c r="A2372" s="4"/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 t="s">
        <v>200</v>
      </c>
      <c r="Q2372" s="4"/>
      <c r="R2372" s="4">
        <v>7.3</v>
      </c>
      <c r="S2372" s="4">
        <v>22.2</v>
      </c>
      <c r="T2372" s="4"/>
      <c r="U2372" s="4"/>
      <c r="V2372" s="4"/>
      <c r="W2372" s="4"/>
      <c r="X2372" s="4" t="s">
        <v>201</v>
      </c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4"/>
      <c r="AP2372" s="4"/>
      <c r="AQ2372" s="4"/>
      <c r="AR2372" s="4"/>
      <c r="AS2372" s="4"/>
      <c r="AT2372" s="4"/>
      <c r="AU2372" s="4"/>
      <c r="AV2372" s="4" t="s">
        <v>2572</v>
      </c>
      <c r="AW2372" s="4"/>
      <c r="AX2372" s="4"/>
      <c r="AY2372" s="4"/>
      <c r="AZ2372" s="4"/>
      <c r="BA2372" s="4"/>
      <c r="BB2372" s="4"/>
      <c r="BC2372" s="4"/>
      <c r="BD2372" s="4"/>
      <c r="BE2372" s="4"/>
      <c r="BF2372" s="4"/>
      <c r="BG2372" s="4"/>
      <c r="BH2372" s="4"/>
      <c r="BI2372" s="4"/>
      <c r="BJ2372" s="4"/>
      <c r="BK2372" s="4"/>
      <c r="BL2372" s="4" t="b">
        <v>0</v>
      </c>
      <c r="BM2372" s="4"/>
      <c r="BN2372" s="4"/>
      <c r="BO2372" s="4"/>
      <c r="BP2372" s="4"/>
      <c r="BQ2372" s="4"/>
      <c r="BR2372" s="4"/>
      <c r="BS2372" s="4"/>
      <c r="BT2372" s="4"/>
      <c r="BU2372" s="4"/>
      <c r="BV2372" s="4"/>
      <c r="BW2372" s="4"/>
    </row>
    <row r="2373" spans="1:75" ht="15.01" customHeight="1">
      <c r="A2373" s="4"/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 t="s">
        <v>200</v>
      </c>
      <c r="Q2373" s="4"/>
      <c r="R2373" s="4">
        <v>-7.2</v>
      </c>
      <c r="S2373" s="4">
        <v>4.4</v>
      </c>
      <c r="T2373" s="4"/>
      <c r="U2373" s="4"/>
      <c r="V2373" s="4"/>
      <c r="W2373" s="4"/>
      <c r="X2373" s="4" t="s">
        <v>201</v>
      </c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4"/>
      <c r="AP2373" s="4"/>
      <c r="AQ2373" s="4"/>
      <c r="AR2373" s="4"/>
      <c r="AS2373" s="4"/>
      <c r="AT2373" s="4"/>
      <c r="AU2373" s="4"/>
      <c r="AV2373" s="4" t="s">
        <v>2573</v>
      </c>
      <c r="AW2373" s="4"/>
      <c r="AX2373" s="4"/>
      <c r="AY2373" s="4"/>
      <c r="AZ2373" s="4"/>
      <c r="BA2373" s="4"/>
      <c r="BB2373" s="4"/>
      <c r="BC2373" s="4"/>
      <c r="BD2373" s="4"/>
      <c r="BE2373" s="4"/>
      <c r="BF2373" s="4"/>
      <c r="BG2373" s="4"/>
      <c r="BH2373" s="4"/>
      <c r="BI2373" s="4"/>
      <c r="BJ2373" s="4"/>
      <c r="BK2373" s="4"/>
      <c r="BL2373" s="4" t="b">
        <v>0</v>
      </c>
      <c r="BM2373" s="4"/>
      <c r="BN2373" s="4"/>
      <c r="BO2373" s="4"/>
      <c r="BP2373" s="4"/>
      <c r="BQ2373" s="4"/>
      <c r="BR2373" s="4"/>
      <c r="BS2373" s="4"/>
      <c r="BT2373" s="4"/>
      <c r="BU2373" s="4"/>
      <c r="BV2373" s="4"/>
      <c r="BW2373" s="4"/>
    </row>
    <row r="2374" spans="1:75" ht="15.01" customHeight="1">
      <c r="A2374" s="4" t="s">
        <v>209</v>
      </c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 t="s">
        <v>200</v>
      </c>
      <c r="Q2374" s="4"/>
      <c r="R2374" s="4"/>
      <c r="S2374" s="4"/>
      <c r="T2374" s="4"/>
      <c r="U2374" s="4"/>
      <c r="V2374" s="4"/>
      <c r="W2374" s="4"/>
      <c r="X2374" s="4" t="s">
        <v>201</v>
      </c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4"/>
      <c r="AU2374" s="4"/>
      <c r="AV2374" s="4" t="s">
        <v>2574</v>
      </c>
      <c r="AW2374" s="4"/>
      <c r="AX2374" s="4"/>
      <c r="AY2374" s="4"/>
      <c r="AZ2374" s="4"/>
      <c r="BA2374" s="4"/>
      <c r="BB2374" s="4"/>
      <c r="BC2374" s="4"/>
      <c r="BD2374" s="4"/>
      <c r="BE2374" s="4"/>
      <c r="BF2374" s="4"/>
      <c r="BG2374" s="4"/>
      <c r="BH2374" s="4"/>
      <c r="BI2374" s="4"/>
      <c r="BJ2374" s="4"/>
      <c r="BK2374" s="4"/>
      <c r="BL2374" s="4" t="b">
        <v>0</v>
      </c>
      <c r="BM2374" s="4"/>
      <c r="BN2374" s="4"/>
      <c r="BO2374" s="4"/>
      <c r="BP2374" s="4"/>
      <c r="BQ2374" s="4"/>
      <c r="BR2374" s="4"/>
      <c r="BS2374" s="4"/>
      <c r="BT2374" s="4"/>
      <c r="BU2374" s="4"/>
      <c r="BV2374" s="4"/>
      <c r="BW2374" s="4"/>
    </row>
    <row r="2375" spans="1:75" ht="15.01" customHeight="1">
      <c r="A2375" s="4"/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 t="s">
        <v>200</v>
      </c>
      <c r="Q2375" s="4"/>
      <c r="R2375" s="4">
        <v>11.4</v>
      </c>
      <c r="S2375" s="4">
        <v>31.3</v>
      </c>
      <c r="T2375" s="4"/>
      <c r="U2375" s="4"/>
      <c r="V2375" s="4"/>
      <c r="W2375" s="4"/>
      <c r="X2375" s="4" t="s">
        <v>201</v>
      </c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  <c r="AT2375" s="4"/>
      <c r="AU2375" s="4"/>
      <c r="AV2375" s="4" t="s">
        <v>2575</v>
      </c>
      <c r="AW2375" s="4"/>
      <c r="AX2375" s="4"/>
      <c r="AY2375" s="4"/>
      <c r="AZ2375" s="4"/>
      <c r="BA2375" s="4"/>
      <c r="BB2375" s="4"/>
      <c r="BC2375" s="4"/>
      <c r="BD2375" s="4"/>
      <c r="BE2375" s="4"/>
      <c r="BF2375" s="4"/>
      <c r="BG2375" s="4"/>
      <c r="BH2375" s="4"/>
      <c r="BI2375" s="4"/>
      <c r="BJ2375" s="4"/>
      <c r="BK2375" s="4"/>
      <c r="BL2375" s="4" t="b">
        <v>0</v>
      </c>
      <c r="BM2375" s="4"/>
      <c r="BN2375" s="4"/>
      <c r="BO2375" s="4"/>
      <c r="BP2375" s="4"/>
      <c r="BQ2375" s="4"/>
      <c r="BR2375" s="4"/>
      <c r="BS2375" s="4"/>
      <c r="BT2375" s="4"/>
      <c r="BU2375" s="4"/>
      <c r="BV2375" s="4"/>
      <c r="BW2375" s="4"/>
    </row>
    <row r="2376" spans="1:75" ht="15.01" customHeight="1">
      <c r="A2376" s="4" t="s">
        <v>209</v>
      </c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 t="s">
        <v>200</v>
      </c>
      <c r="Q2376" s="4"/>
      <c r="R2376" s="4"/>
      <c r="S2376" s="4"/>
      <c r="T2376" s="4"/>
      <c r="U2376" s="4"/>
      <c r="V2376" s="4"/>
      <c r="W2376" s="4"/>
      <c r="X2376" s="4" t="s">
        <v>201</v>
      </c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  <c r="AT2376" s="4"/>
      <c r="AU2376" s="4"/>
      <c r="AV2376" s="4" t="s">
        <v>2576</v>
      </c>
      <c r="AW2376" s="4"/>
      <c r="AX2376" s="4"/>
      <c r="AY2376" s="4"/>
      <c r="AZ2376" s="4"/>
      <c r="BA2376" s="4"/>
      <c r="BB2376" s="4"/>
      <c r="BC2376" s="4"/>
      <c r="BD2376" s="4"/>
      <c r="BE2376" s="4"/>
      <c r="BF2376" s="4"/>
      <c r="BG2376" s="4"/>
      <c r="BH2376" s="4"/>
      <c r="BI2376" s="4"/>
      <c r="BJ2376" s="4"/>
      <c r="BK2376" s="4"/>
      <c r="BL2376" s="4" t="b">
        <v>0</v>
      </c>
      <c r="BM2376" s="4"/>
      <c r="BN2376" s="4"/>
      <c r="BO2376" s="4"/>
      <c r="BP2376" s="4"/>
      <c r="BQ2376" s="4"/>
      <c r="BR2376" s="4"/>
      <c r="BS2376" s="4"/>
      <c r="BT2376" s="4"/>
      <c r="BU2376" s="4"/>
      <c r="BV2376" s="4"/>
      <c r="BW2376" s="4"/>
    </row>
    <row r="2377" spans="1:75" ht="15.01" customHeight="1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 t="s">
        <v>200</v>
      </c>
      <c r="Q2377" s="4"/>
      <c r="R2377" s="4">
        <v>-27</v>
      </c>
      <c r="S2377" s="4">
        <v>30.3</v>
      </c>
      <c r="T2377" s="4"/>
      <c r="U2377" s="4"/>
      <c r="V2377" s="4"/>
      <c r="W2377" s="4"/>
      <c r="X2377" s="4" t="s">
        <v>201</v>
      </c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  <c r="AT2377" s="4"/>
      <c r="AU2377" s="4"/>
      <c r="AV2377" s="4" t="s">
        <v>2577</v>
      </c>
      <c r="AW2377" s="4"/>
      <c r="AX2377" s="4"/>
      <c r="AY2377" s="4"/>
      <c r="AZ2377" s="4"/>
      <c r="BA2377" s="4"/>
      <c r="BB2377" s="4"/>
      <c r="BC2377" s="4"/>
      <c r="BD2377" s="4"/>
      <c r="BE2377" s="4"/>
      <c r="BF2377" s="4"/>
      <c r="BG2377" s="4"/>
      <c r="BH2377" s="4"/>
      <c r="BI2377" s="4"/>
      <c r="BJ2377" s="4"/>
      <c r="BK2377" s="4"/>
      <c r="BL2377" s="4" t="b">
        <v>0</v>
      </c>
      <c r="BM2377" s="4"/>
      <c r="BN2377" s="4"/>
      <c r="BO2377" s="4"/>
      <c r="BP2377" s="4"/>
      <c r="BQ2377" s="4"/>
      <c r="BR2377" s="4"/>
      <c r="BS2377" s="4"/>
      <c r="BT2377" s="4"/>
      <c r="BU2377" s="4"/>
      <c r="BV2377" s="4"/>
      <c r="BW2377" s="4"/>
    </row>
    <row r="2378" spans="1:75" ht="15.01" customHeight="1">
      <c r="A2378" s="4"/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 t="s">
        <v>200</v>
      </c>
      <c r="Q2378" s="4"/>
      <c r="R2378" s="4">
        <v>-23.3</v>
      </c>
      <c r="S2378" s="4">
        <v>34.3</v>
      </c>
      <c r="T2378" s="4"/>
      <c r="U2378" s="4"/>
      <c r="V2378" s="4"/>
      <c r="W2378" s="4"/>
      <c r="X2378" s="4" t="s">
        <v>201</v>
      </c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  <c r="AT2378" s="4"/>
      <c r="AU2378" s="4"/>
      <c r="AV2378" s="4" t="s">
        <v>2578</v>
      </c>
      <c r="AW2378" s="4"/>
      <c r="AX2378" s="4"/>
      <c r="AY2378" s="4"/>
      <c r="AZ2378" s="4"/>
      <c r="BA2378" s="4"/>
      <c r="BB2378" s="4"/>
      <c r="BC2378" s="4"/>
      <c r="BD2378" s="4"/>
      <c r="BE2378" s="4"/>
      <c r="BF2378" s="4"/>
      <c r="BG2378" s="4"/>
      <c r="BH2378" s="4"/>
      <c r="BI2378" s="4"/>
      <c r="BJ2378" s="4"/>
      <c r="BK2378" s="4"/>
      <c r="BL2378" s="4" t="b">
        <v>0</v>
      </c>
      <c r="BM2378" s="4"/>
      <c r="BN2378" s="4"/>
      <c r="BO2378" s="4"/>
      <c r="BP2378" s="4"/>
      <c r="BQ2378" s="4"/>
      <c r="BR2378" s="4"/>
      <c r="BS2378" s="4"/>
      <c r="BT2378" s="4"/>
      <c r="BU2378" s="4"/>
      <c r="BV2378" s="4"/>
      <c r="BW2378" s="4"/>
    </row>
    <row r="2379" spans="1:75" ht="15.01" customHeight="1">
      <c r="A2379" s="4"/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 t="s">
        <v>200</v>
      </c>
      <c r="Q2379" s="4"/>
      <c r="R2379" s="4">
        <v>-24.3</v>
      </c>
      <c r="S2379" s="4">
        <v>34.5</v>
      </c>
      <c r="T2379" s="4"/>
      <c r="U2379" s="4"/>
      <c r="V2379" s="4"/>
      <c r="W2379" s="4"/>
      <c r="X2379" s="4" t="s">
        <v>201</v>
      </c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4"/>
      <c r="AU2379" s="4"/>
      <c r="AV2379" s="4" t="s">
        <v>2579</v>
      </c>
      <c r="AW2379" s="4"/>
      <c r="AX2379" s="4"/>
      <c r="AY2379" s="4"/>
      <c r="AZ2379" s="4"/>
      <c r="BA2379" s="4"/>
      <c r="BB2379" s="4"/>
      <c r="BC2379" s="4"/>
      <c r="BD2379" s="4"/>
      <c r="BE2379" s="4"/>
      <c r="BF2379" s="4"/>
      <c r="BG2379" s="4"/>
      <c r="BH2379" s="4"/>
      <c r="BI2379" s="4"/>
      <c r="BJ2379" s="4"/>
      <c r="BK2379" s="4"/>
      <c r="BL2379" s="4" t="b">
        <v>0</v>
      </c>
      <c r="BM2379" s="4"/>
      <c r="BN2379" s="4"/>
      <c r="BO2379" s="4"/>
      <c r="BP2379" s="4"/>
      <c r="BQ2379" s="4"/>
      <c r="BR2379" s="4"/>
      <c r="BS2379" s="4"/>
      <c r="BT2379" s="4"/>
      <c r="BU2379" s="4"/>
      <c r="BV2379" s="4"/>
      <c r="BW2379" s="4"/>
    </row>
    <row r="2380" spans="1:75" ht="15.01" customHeight="1">
      <c r="A2380" s="4" t="s">
        <v>209</v>
      </c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 t="s">
        <v>200</v>
      </c>
      <c r="Q2380" s="4"/>
      <c r="R2380" s="4"/>
      <c r="S2380" s="4"/>
      <c r="T2380" s="4"/>
      <c r="U2380" s="4"/>
      <c r="V2380" s="4"/>
      <c r="W2380" s="4"/>
      <c r="X2380" s="4" t="s">
        <v>201</v>
      </c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4"/>
      <c r="AU2380" s="4"/>
      <c r="AV2380" s="4" t="s">
        <v>2580</v>
      </c>
      <c r="AW2380" s="4"/>
      <c r="AX2380" s="4"/>
      <c r="AY2380" s="4"/>
      <c r="AZ2380" s="4"/>
      <c r="BA2380" s="4"/>
      <c r="BB2380" s="4"/>
      <c r="BC2380" s="4"/>
      <c r="BD2380" s="4"/>
      <c r="BE2380" s="4"/>
      <c r="BF2380" s="4"/>
      <c r="BG2380" s="4"/>
      <c r="BH2380" s="4"/>
      <c r="BI2380" s="4"/>
      <c r="BJ2380" s="4"/>
      <c r="BK2380" s="4"/>
      <c r="BL2380" s="4" t="b">
        <v>0</v>
      </c>
      <c r="BM2380" s="4"/>
      <c r="BN2380" s="4"/>
      <c r="BO2380" s="4"/>
      <c r="BP2380" s="4"/>
      <c r="BQ2380" s="4"/>
      <c r="BR2380" s="4"/>
      <c r="BS2380" s="4"/>
      <c r="BT2380" s="4"/>
      <c r="BU2380" s="4"/>
      <c r="BV2380" s="4"/>
      <c r="BW2380" s="4"/>
    </row>
    <row r="2381" spans="1:75" ht="15.01" customHeight="1">
      <c r="A2381" s="4" t="s">
        <v>209</v>
      </c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 t="s">
        <v>200</v>
      </c>
      <c r="Q2381" s="4"/>
      <c r="R2381" s="4"/>
      <c r="S2381" s="4"/>
      <c r="T2381" s="4"/>
      <c r="U2381" s="4"/>
      <c r="V2381" s="4"/>
      <c r="W2381" s="4"/>
      <c r="X2381" s="4" t="s">
        <v>201</v>
      </c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4"/>
      <c r="AV2381" s="4" t="s">
        <v>2581</v>
      </c>
      <c r="AW2381" s="4"/>
      <c r="AX2381" s="4"/>
      <c r="AY2381" s="4"/>
      <c r="AZ2381" s="4"/>
      <c r="BA2381" s="4"/>
      <c r="BB2381" s="4"/>
      <c r="BC2381" s="4"/>
      <c r="BD2381" s="4"/>
      <c r="BE2381" s="4"/>
      <c r="BF2381" s="4"/>
      <c r="BG2381" s="4"/>
      <c r="BH2381" s="4"/>
      <c r="BI2381" s="4"/>
      <c r="BJ2381" s="4"/>
      <c r="BK2381" s="4"/>
      <c r="BL2381" s="4" t="b">
        <v>0</v>
      </c>
      <c r="BM2381" s="4"/>
      <c r="BN2381" s="4"/>
      <c r="BO2381" s="4"/>
      <c r="BP2381" s="4"/>
      <c r="BQ2381" s="4"/>
      <c r="BR2381" s="4"/>
      <c r="BS2381" s="4"/>
      <c r="BT2381" s="4"/>
      <c r="BU2381" s="4"/>
      <c r="BV2381" s="4"/>
      <c r="BW2381" s="4"/>
    </row>
    <row r="2382" spans="1:75" ht="15.01" customHeight="1">
      <c r="A2382" s="4" t="s">
        <v>209</v>
      </c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 t="s">
        <v>200</v>
      </c>
      <c r="Q2382" s="4"/>
      <c r="R2382" s="4"/>
      <c r="S2382" s="4"/>
      <c r="T2382" s="4"/>
      <c r="U2382" s="4"/>
      <c r="V2382" s="4"/>
      <c r="W2382" s="4"/>
      <c r="X2382" s="4" t="s">
        <v>201</v>
      </c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4"/>
      <c r="AU2382" s="4"/>
      <c r="AV2382" s="4" t="s">
        <v>2582</v>
      </c>
      <c r="AW2382" s="4"/>
      <c r="AX2382" s="4"/>
      <c r="AY2382" s="4"/>
      <c r="AZ2382" s="4"/>
      <c r="BA2382" s="4"/>
      <c r="BB2382" s="4"/>
      <c r="BC2382" s="4"/>
      <c r="BD2382" s="4"/>
      <c r="BE2382" s="4"/>
      <c r="BF2382" s="4"/>
      <c r="BG2382" s="4"/>
      <c r="BH2382" s="4"/>
      <c r="BI2382" s="4"/>
      <c r="BJ2382" s="4"/>
      <c r="BK2382" s="4"/>
      <c r="BL2382" s="4" t="b">
        <v>0</v>
      </c>
      <c r="BM2382" s="4"/>
      <c r="BN2382" s="4"/>
      <c r="BO2382" s="4"/>
      <c r="BP2382" s="4"/>
      <c r="BQ2382" s="4"/>
      <c r="BR2382" s="4"/>
      <c r="BS2382" s="4"/>
      <c r="BT2382" s="4"/>
      <c r="BU2382" s="4"/>
      <c r="BV2382" s="4"/>
      <c r="BW2382" s="4"/>
    </row>
    <row r="2383" spans="1:75" ht="15.01" customHeight="1">
      <c r="A2383" s="4" t="s">
        <v>209</v>
      </c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 t="s">
        <v>200</v>
      </c>
      <c r="Q2383" s="4"/>
      <c r="R2383" s="4"/>
      <c r="S2383" s="4"/>
      <c r="T2383" s="4"/>
      <c r="U2383" s="4"/>
      <c r="V2383" s="4"/>
      <c r="W2383" s="4"/>
      <c r="X2383" s="4" t="s">
        <v>201</v>
      </c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4"/>
      <c r="AP2383" s="4"/>
      <c r="AQ2383" s="4"/>
      <c r="AR2383" s="4"/>
      <c r="AS2383" s="4"/>
      <c r="AT2383" s="4"/>
      <c r="AU2383" s="4"/>
      <c r="AV2383" s="4" t="s">
        <v>2583</v>
      </c>
      <c r="AW2383" s="4"/>
      <c r="AX2383" s="4"/>
      <c r="AY2383" s="4"/>
      <c r="AZ2383" s="4"/>
      <c r="BA2383" s="4"/>
      <c r="BB2383" s="4"/>
      <c r="BC2383" s="4"/>
      <c r="BD2383" s="4"/>
      <c r="BE2383" s="4"/>
      <c r="BF2383" s="4"/>
      <c r="BG2383" s="4"/>
      <c r="BH2383" s="4"/>
      <c r="BI2383" s="4"/>
      <c r="BJ2383" s="4"/>
      <c r="BK2383" s="4"/>
      <c r="BL2383" s="4" t="b">
        <v>0</v>
      </c>
      <c r="BM2383" s="4"/>
      <c r="BN2383" s="4"/>
      <c r="BO2383" s="4"/>
      <c r="BP2383" s="4"/>
      <c r="BQ2383" s="4"/>
      <c r="BR2383" s="4"/>
      <c r="BS2383" s="4"/>
      <c r="BT2383" s="4"/>
      <c r="BU2383" s="4"/>
      <c r="BV2383" s="4"/>
      <c r="BW2383" s="4"/>
    </row>
    <row r="2384" spans="1:75" ht="15.01" customHeight="1">
      <c r="A2384" s="4" t="s">
        <v>209</v>
      </c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 t="s">
        <v>200</v>
      </c>
      <c r="Q2384" s="4"/>
      <c r="R2384" s="4"/>
      <c r="S2384" s="4"/>
      <c r="T2384" s="4"/>
      <c r="U2384" s="4"/>
      <c r="V2384" s="4"/>
      <c r="W2384" s="4"/>
      <c r="X2384" s="4" t="s">
        <v>201</v>
      </c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  <c r="AT2384" s="4"/>
      <c r="AU2384" s="4"/>
      <c r="AV2384" s="4" t="s">
        <v>2584</v>
      </c>
      <c r="AW2384" s="4"/>
      <c r="AX2384" s="4"/>
      <c r="AY2384" s="4"/>
      <c r="AZ2384" s="4"/>
      <c r="BA2384" s="4"/>
      <c r="BB2384" s="4"/>
      <c r="BC2384" s="4"/>
      <c r="BD2384" s="4"/>
      <c r="BE2384" s="4"/>
      <c r="BF2384" s="4"/>
      <c r="BG2384" s="4"/>
      <c r="BH2384" s="4"/>
      <c r="BI2384" s="4"/>
      <c r="BJ2384" s="4"/>
      <c r="BK2384" s="4"/>
      <c r="BL2384" s="4" t="b">
        <v>0</v>
      </c>
      <c r="BM2384" s="4"/>
      <c r="BN2384" s="4"/>
      <c r="BO2384" s="4"/>
      <c r="BP2384" s="4"/>
      <c r="BQ2384" s="4"/>
      <c r="BR2384" s="4"/>
      <c r="BS2384" s="4"/>
      <c r="BT2384" s="4"/>
      <c r="BU2384" s="4"/>
      <c r="BV2384" s="4"/>
      <c r="BW2384" s="4"/>
    </row>
    <row r="2385" spans="1:75" ht="15.01" customHeight="1">
      <c r="A2385" s="4" t="s">
        <v>209</v>
      </c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 t="s">
        <v>200</v>
      </c>
      <c r="Q2385" s="4"/>
      <c r="R2385" s="4"/>
      <c r="S2385" s="4"/>
      <c r="T2385" s="4"/>
      <c r="U2385" s="4"/>
      <c r="V2385" s="4"/>
      <c r="W2385" s="4"/>
      <c r="X2385" s="4" t="s">
        <v>201</v>
      </c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4"/>
      <c r="AU2385" s="4"/>
      <c r="AV2385" s="4" t="s">
        <v>2585</v>
      </c>
      <c r="AW2385" s="4"/>
      <c r="AX2385" s="4"/>
      <c r="AY2385" s="4"/>
      <c r="AZ2385" s="4"/>
      <c r="BA2385" s="4"/>
      <c r="BB2385" s="4"/>
      <c r="BC2385" s="4"/>
      <c r="BD2385" s="4"/>
      <c r="BE2385" s="4"/>
      <c r="BF2385" s="4"/>
      <c r="BG2385" s="4"/>
      <c r="BH2385" s="4"/>
      <c r="BI2385" s="4"/>
      <c r="BJ2385" s="4"/>
      <c r="BK2385" s="4"/>
      <c r="BL2385" s="4" t="b">
        <v>0</v>
      </c>
      <c r="BM2385" s="4"/>
      <c r="BN2385" s="4"/>
      <c r="BO2385" s="4"/>
      <c r="BP2385" s="4"/>
      <c r="BQ2385" s="4"/>
      <c r="BR2385" s="4"/>
      <c r="BS2385" s="4"/>
      <c r="BT2385" s="4"/>
      <c r="BU2385" s="4"/>
      <c r="BV2385" s="4"/>
      <c r="BW2385" s="4"/>
    </row>
    <row r="2386" spans="1:75" ht="15.01" customHeight="1">
      <c r="A2386" s="4" t="s">
        <v>209</v>
      </c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 t="s">
        <v>200</v>
      </c>
      <c r="Q2386" s="4"/>
      <c r="R2386" s="4"/>
      <c r="S2386" s="4"/>
      <c r="T2386" s="4"/>
      <c r="U2386" s="4"/>
      <c r="V2386" s="4"/>
      <c r="W2386" s="4"/>
      <c r="X2386" s="4" t="s">
        <v>201</v>
      </c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  <c r="AT2386" s="4"/>
      <c r="AU2386" s="4"/>
      <c r="AV2386" s="4" t="s">
        <v>2586</v>
      </c>
      <c r="AW2386" s="4"/>
      <c r="AX2386" s="4"/>
      <c r="AY2386" s="4"/>
      <c r="AZ2386" s="4"/>
      <c r="BA2386" s="4"/>
      <c r="BB2386" s="4"/>
      <c r="BC2386" s="4"/>
      <c r="BD2386" s="4"/>
      <c r="BE2386" s="4"/>
      <c r="BF2386" s="4"/>
      <c r="BG2386" s="4"/>
      <c r="BH2386" s="4"/>
      <c r="BI2386" s="4"/>
      <c r="BJ2386" s="4"/>
      <c r="BK2386" s="4"/>
      <c r="BL2386" s="4" t="b">
        <v>0</v>
      </c>
      <c r="BM2386" s="4"/>
      <c r="BN2386" s="4"/>
      <c r="BO2386" s="4"/>
      <c r="BP2386" s="4"/>
      <c r="BQ2386" s="4"/>
      <c r="BR2386" s="4"/>
      <c r="BS2386" s="4"/>
      <c r="BT2386" s="4"/>
      <c r="BU2386" s="4"/>
      <c r="BV2386" s="4"/>
      <c r="BW2386" s="4"/>
    </row>
    <row r="2387" spans="1:75" ht="15.01" customHeight="1">
      <c r="A2387" s="4" t="s">
        <v>209</v>
      </c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 t="s">
        <v>200</v>
      </c>
      <c r="Q2387" s="4"/>
      <c r="R2387" s="4"/>
      <c r="S2387" s="4"/>
      <c r="T2387" s="4"/>
      <c r="U2387" s="4"/>
      <c r="V2387" s="4"/>
      <c r="W2387" s="4"/>
      <c r="X2387" s="4" t="s">
        <v>201</v>
      </c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  <c r="AT2387" s="4"/>
      <c r="AU2387" s="4"/>
      <c r="AV2387" s="4" t="s">
        <v>2587</v>
      </c>
      <c r="AW2387" s="4"/>
      <c r="AX2387" s="4"/>
      <c r="AY2387" s="4"/>
      <c r="AZ2387" s="4"/>
      <c r="BA2387" s="4"/>
      <c r="BB2387" s="4"/>
      <c r="BC2387" s="4"/>
      <c r="BD2387" s="4"/>
      <c r="BE2387" s="4"/>
      <c r="BF2387" s="4"/>
      <c r="BG2387" s="4"/>
      <c r="BH2387" s="4"/>
      <c r="BI2387" s="4"/>
      <c r="BJ2387" s="4"/>
      <c r="BK2387" s="4"/>
      <c r="BL2387" s="4" t="b">
        <v>0</v>
      </c>
      <c r="BM2387" s="4"/>
      <c r="BN2387" s="4"/>
      <c r="BO2387" s="4"/>
      <c r="BP2387" s="4"/>
      <c r="BQ2387" s="4"/>
      <c r="BR2387" s="4"/>
      <c r="BS2387" s="4"/>
      <c r="BT2387" s="4"/>
      <c r="BU2387" s="4"/>
      <c r="BV2387" s="4"/>
      <c r="BW2387" s="4"/>
    </row>
    <row r="2388" spans="1:75" ht="15.01" customHeight="1">
      <c r="A2388" s="4"/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 t="s">
        <v>200</v>
      </c>
      <c r="Q2388" s="4"/>
      <c r="R2388" s="4">
        <v>7.3</v>
      </c>
      <c r="S2388" s="4">
        <v>36.7</v>
      </c>
      <c r="T2388" s="4"/>
      <c r="U2388" s="4"/>
      <c r="V2388" s="4"/>
      <c r="W2388" s="4"/>
      <c r="X2388" s="4" t="s">
        <v>201</v>
      </c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4"/>
      <c r="AP2388" s="4"/>
      <c r="AQ2388" s="4"/>
      <c r="AR2388" s="4"/>
      <c r="AS2388" s="4"/>
      <c r="AT2388" s="4"/>
      <c r="AU2388" s="4"/>
      <c r="AV2388" s="4" t="s">
        <v>2588</v>
      </c>
      <c r="AW2388" s="4"/>
      <c r="AX2388" s="4"/>
      <c r="AY2388" s="4"/>
      <c r="AZ2388" s="4"/>
      <c r="BA2388" s="4"/>
      <c r="BB2388" s="4"/>
      <c r="BC2388" s="4"/>
      <c r="BD2388" s="4"/>
      <c r="BE2388" s="4"/>
      <c r="BF2388" s="4"/>
      <c r="BG2388" s="4"/>
      <c r="BH2388" s="4"/>
      <c r="BI2388" s="4"/>
      <c r="BJ2388" s="4"/>
      <c r="BK2388" s="4"/>
      <c r="BL2388" s="4" t="b">
        <v>0</v>
      </c>
      <c r="BM2388" s="4"/>
      <c r="BN2388" s="4"/>
      <c r="BO2388" s="4"/>
      <c r="BP2388" s="4"/>
      <c r="BQ2388" s="4"/>
      <c r="BR2388" s="4"/>
      <c r="BS2388" s="4"/>
      <c r="BT2388" s="4"/>
      <c r="BU2388" s="4"/>
      <c r="BV2388" s="4"/>
      <c r="BW2388" s="4"/>
    </row>
    <row r="2389" spans="1:75" ht="15.01" customHeight="1">
      <c r="A2389" s="4"/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 t="s">
        <v>200</v>
      </c>
      <c r="Q2389" s="4"/>
      <c r="R2389" s="4">
        <v>21.6</v>
      </c>
      <c r="S2389" s="4">
        <v>37.7</v>
      </c>
      <c r="T2389" s="4"/>
      <c r="U2389" s="4"/>
      <c r="V2389" s="4"/>
      <c r="W2389" s="4"/>
      <c r="X2389" s="4" t="s">
        <v>201</v>
      </c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  <c r="AT2389" s="4"/>
      <c r="AU2389" s="4"/>
      <c r="AV2389" s="4" t="s">
        <v>2589</v>
      </c>
      <c r="AW2389" s="4"/>
      <c r="AX2389" s="4"/>
      <c r="AY2389" s="4"/>
      <c r="AZ2389" s="4"/>
      <c r="BA2389" s="4"/>
      <c r="BB2389" s="4"/>
      <c r="BC2389" s="4"/>
      <c r="BD2389" s="4"/>
      <c r="BE2389" s="4"/>
      <c r="BF2389" s="4"/>
      <c r="BG2389" s="4"/>
      <c r="BH2389" s="4"/>
      <c r="BI2389" s="4"/>
      <c r="BJ2389" s="4"/>
      <c r="BK2389" s="4"/>
      <c r="BL2389" s="4" t="b">
        <v>0</v>
      </c>
      <c r="BM2389" s="4"/>
      <c r="BN2389" s="4"/>
      <c r="BO2389" s="4"/>
      <c r="BP2389" s="4"/>
      <c r="BQ2389" s="4"/>
      <c r="BR2389" s="4"/>
      <c r="BS2389" s="4"/>
      <c r="BT2389" s="4"/>
      <c r="BU2389" s="4"/>
      <c r="BV2389" s="4"/>
      <c r="BW2389" s="4"/>
    </row>
    <row r="2390" spans="1:75" ht="15.01" customHeight="1">
      <c r="A2390" s="4"/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 t="s">
        <v>200</v>
      </c>
      <c r="Q2390" s="4"/>
      <c r="R2390" s="4">
        <v>-31.1</v>
      </c>
      <c r="S2390" s="4">
        <v>38.2</v>
      </c>
      <c r="T2390" s="4"/>
      <c r="U2390" s="4"/>
      <c r="V2390" s="4"/>
      <c r="W2390" s="4"/>
      <c r="X2390" s="4" t="s">
        <v>201</v>
      </c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  <c r="AT2390" s="4"/>
      <c r="AU2390" s="4"/>
      <c r="AV2390" s="4" t="s">
        <v>2590</v>
      </c>
      <c r="AW2390" s="4"/>
      <c r="AX2390" s="4"/>
      <c r="AY2390" s="4"/>
      <c r="AZ2390" s="4"/>
      <c r="BA2390" s="4"/>
      <c r="BB2390" s="4"/>
      <c r="BC2390" s="4"/>
      <c r="BD2390" s="4"/>
      <c r="BE2390" s="4"/>
      <c r="BF2390" s="4"/>
      <c r="BG2390" s="4"/>
      <c r="BH2390" s="4"/>
      <c r="BI2390" s="4"/>
      <c r="BJ2390" s="4"/>
      <c r="BK2390" s="4"/>
      <c r="BL2390" s="4" t="b">
        <v>0</v>
      </c>
      <c r="BM2390" s="4"/>
      <c r="BN2390" s="4"/>
      <c r="BO2390" s="4"/>
      <c r="BP2390" s="4"/>
      <c r="BQ2390" s="4"/>
      <c r="BR2390" s="4"/>
      <c r="BS2390" s="4"/>
      <c r="BT2390" s="4"/>
      <c r="BU2390" s="4"/>
      <c r="BV2390" s="4"/>
      <c r="BW2390" s="4"/>
    </row>
    <row r="2391" spans="1:75" ht="15.01" customHeight="1">
      <c r="A2391" s="4" t="s">
        <v>209</v>
      </c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 t="s">
        <v>200</v>
      </c>
      <c r="Q2391" s="4"/>
      <c r="R2391" s="4"/>
      <c r="S2391" s="4"/>
      <c r="T2391" s="4"/>
      <c r="U2391" s="4"/>
      <c r="V2391" s="4"/>
      <c r="W2391" s="4"/>
      <c r="X2391" s="4" t="s">
        <v>201</v>
      </c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  <c r="AT2391" s="4"/>
      <c r="AU2391" s="4"/>
      <c r="AV2391" s="4" t="s">
        <v>2591</v>
      </c>
      <c r="AW2391" s="4"/>
      <c r="AX2391" s="4"/>
      <c r="AY2391" s="4"/>
      <c r="AZ2391" s="4"/>
      <c r="BA2391" s="4"/>
      <c r="BB2391" s="4"/>
      <c r="BC2391" s="4"/>
      <c r="BD2391" s="4"/>
      <c r="BE2391" s="4"/>
      <c r="BF2391" s="4"/>
      <c r="BG2391" s="4"/>
      <c r="BH2391" s="4"/>
      <c r="BI2391" s="4"/>
      <c r="BJ2391" s="4"/>
      <c r="BK2391" s="4"/>
      <c r="BL2391" s="4" t="b">
        <v>0</v>
      </c>
      <c r="BM2391" s="4"/>
      <c r="BN2391" s="4"/>
      <c r="BO2391" s="4"/>
      <c r="BP2391" s="4"/>
      <c r="BQ2391" s="4"/>
      <c r="BR2391" s="4"/>
      <c r="BS2391" s="4"/>
      <c r="BT2391" s="4"/>
      <c r="BU2391" s="4"/>
      <c r="BV2391" s="4"/>
      <c r="BW2391" s="4"/>
    </row>
    <row r="2392" spans="1:75" ht="15.01" customHeight="1">
      <c r="A2392" s="4" t="s">
        <v>209</v>
      </c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 t="s">
        <v>200</v>
      </c>
      <c r="Q2392" s="4"/>
      <c r="R2392" s="4"/>
      <c r="S2392" s="4"/>
      <c r="T2392" s="4"/>
      <c r="U2392" s="4"/>
      <c r="V2392" s="4"/>
      <c r="W2392" s="4"/>
      <c r="X2392" s="4" t="s">
        <v>201</v>
      </c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  <c r="AT2392" s="4"/>
      <c r="AU2392" s="4"/>
      <c r="AV2392" s="4" t="s">
        <v>2592</v>
      </c>
      <c r="AW2392" s="4"/>
      <c r="AX2392" s="4"/>
      <c r="AY2392" s="4"/>
      <c r="AZ2392" s="4"/>
      <c r="BA2392" s="4"/>
      <c r="BB2392" s="4"/>
      <c r="BC2392" s="4"/>
      <c r="BD2392" s="4"/>
      <c r="BE2392" s="4"/>
      <c r="BF2392" s="4"/>
      <c r="BG2392" s="4"/>
      <c r="BH2392" s="4"/>
      <c r="BI2392" s="4"/>
      <c r="BJ2392" s="4"/>
      <c r="BK2392" s="4"/>
      <c r="BL2392" s="4" t="b">
        <v>0</v>
      </c>
      <c r="BM2392" s="4"/>
      <c r="BN2392" s="4"/>
      <c r="BO2392" s="4"/>
      <c r="BP2392" s="4"/>
      <c r="BQ2392" s="4"/>
      <c r="BR2392" s="4"/>
      <c r="BS2392" s="4"/>
      <c r="BT2392" s="4"/>
      <c r="BU2392" s="4"/>
      <c r="BV2392" s="4"/>
      <c r="BW2392" s="4"/>
    </row>
    <row r="2393" spans="1:75" ht="15.01" customHeight="1">
      <c r="A2393" s="4"/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 t="s">
        <v>200</v>
      </c>
      <c r="Q2393" s="4"/>
      <c r="R2393" s="4">
        <v>-40.4</v>
      </c>
      <c r="S2393" s="4">
        <v>30.9</v>
      </c>
      <c r="T2393" s="4"/>
      <c r="U2393" s="4"/>
      <c r="V2393" s="4"/>
      <c r="W2393" s="4"/>
      <c r="X2393" s="4" t="s">
        <v>201</v>
      </c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4"/>
      <c r="AP2393" s="4"/>
      <c r="AQ2393" s="4"/>
      <c r="AR2393" s="4"/>
      <c r="AS2393" s="4"/>
      <c r="AT2393" s="4"/>
      <c r="AU2393" s="4"/>
      <c r="AV2393" s="4" t="s">
        <v>2593</v>
      </c>
      <c r="AW2393" s="4"/>
      <c r="AX2393" s="4"/>
      <c r="AY2393" s="4"/>
      <c r="AZ2393" s="4"/>
      <c r="BA2393" s="4"/>
      <c r="BB2393" s="4"/>
      <c r="BC2393" s="4"/>
      <c r="BD2393" s="4"/>
      <c r="BE2393" s="4"/>
      <c r="BF2393" s="4"/>
      <c r="BG2393" s="4"/>
      <c r="BH2393" s="4"/>
      <c r="BI2393" s="4"/>
      <c r="BJ2393" s="4"/>
      <c r="BK2393" s="4"/>
      <c r="BL2393" s="4" t="b">
        <v>0</v>
      </c>
      <c r="BM2393" s="4"/>
      <c r="BN2393" s="4"/>
      <c r="BO2393" s="4"/>
      <c r="BP2393" s="4"/>
      <c r="BQ2393" s="4"/>
      <c r="BR2393" s="4"/>
      <c r="BS2393" s="4"/>
      <c r="BT2393" s="4"/>
      <c r="BU2393" s="4"/>
      <c r="BV2393" s="4"/>
      <c r="BW2393" s="4"/>
    </row>
    <row r="2394" spans="1:75" ht="15.01" customHeight="1">
      <c r="A2394" s="4" t="s">
        <v>209</v>
      </c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 t="s">
        <v>200</v>
      </c>
      <c r="Q2394" s="4"/>
      <c r="R2394" s="4"/>
      <c r="S2394" s="4"/>
      <c r="T2394" s="4"/>
      <c r="U2394" s="4"/>
      <c r="V2394" s="4"/>
      <c r="W2394" s="4"/>
      <c r="X2394" s="4" t="s">
        <v>201</v>
      </c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  <c r="AT2394" s="4"/>
      <c r="AU2394" s="4"/>
      <c r="AV2394" s="4" t="s">
        <v>2594</v>
      </c>
      <c r="AW2394" s="4"/>
      <c r="AX2394" s="4"/>
      <c r="AY2394" s="4"/>
      <c r="AZ2394" s="4"/>
      <c r="BA2394" s="4"/>
      <c r="BB2394" s="4"/>
      <c r="BC2394" s="4"/>
      <c r="BD2394" s="4"/>
      <c r="BE2394" s="4"/>
      <c r="BF2394" s="4"/>
      <c r="BG2394" s="4"/>
      <c r="BH2394" s="4"/>
      <c r="BI2394" s="4"/>
      <c r="BJ2394" s="4"/>
      <c r="BK2394" s="4"/>
      <c r="BL2394" s="4" t="b">
        <v>0</v>
      </c>
      <c r="BM2394" s="4"/>
      <c r="BN2394" s="4"/>
      <c r="BO2394" s="4"/>
      <c r="BP2394" s="4"/>
      <c r="BQ2394" s="4"/>
      <c r="BR2394" s="4"/>
      <c r="BS2394" s="4"/>
      <c r="BT2394" s="4"/>
      <c r="BU2394" s="4"/>
      <c r="BV2394" s="4"/>
      <c r="BW2394" s="4"/>
    </row>
    <row r="2395" spans="1:75" ht="15.01" customHeight="1">
      <c r="A2395" s="4" t="s">
        <v>209</v>
      </c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 t="s">
        <v>200</v>
      </c>
      <c r="Q2395" s="4"/>
      <c r="R2395" s="4"/>
      <c r="S2395" s="4"/>
      <c r="T2395" s="4"/>
      <c r="U2395" s="4"/>
      <c r="V2395" s="4"/>
      <c r="W2395" s="4"/>
      <c r="X2395" s="4" t="s">
        <v>201</v>
      </c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4"/>
      <c r="AP2395" s="4"/>
      <c r="AQ2395" s="4"/>
      <c r="AR2395" s="4"/>
      <c r="AS2395" s="4"/>
      <c r="AT2395" s="4"/>
      <c r="AU2395" s="4"/>
      <c r="AV2395" s="4" t="s">
        <v>2595</v>
      </c>
      <c r="AW2395" s="4"/>
      <c r="AX2395" s="4"/>
      <c r="AY2395" s="4"/>
      <c r="AZ2395" s="4"/>
      <c r="BA2395" s="4"/>
      <c r="BB2395" s="4"/>
      <c r="BC2395" s="4"/>
      <c r="BD2395" s="4"/>
      <c r="BE2395" s="4"/>
      <c r="BF2395" s="4"/>
      <c r="BG2395" s="4"/>
      <c r="BH2395" s="4"/>
      <c r="BI2395" s="4"/>
      <c r="BJ2395" s="4"/>
      <c r="BK2395" s="4"/>
      <c r="BL2395" s="4" t="b">
        <v>0</v>
      </c>
      <c r="BM2395" s="4"/>
      <c r="BN2395" s="4"/>
      <c r="BO2395" s="4"/>
      <c r="BP2395" s="4"/>
      <c r="BQ2395" s="4"/>
      <c r="BR2395" s="4"/>
      <c r="BS2395" s="4"/>
      <c r="BT2395" s="4"/>
      <c r="BU2395" s="4"/>
      <c r="BV2395" s="4"/>
      <c r="BW2395" s="4"/>
    </row>
    <row r="2396" spans="1:75" ht="15.01" customHeight="1">
      <c r="A2396" s="4" t="s">
        <v>209</v>
      </c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 t="s">
        <v>200</v>
      </c>
      <c r="Q2396" s="4"/>
      <c r="R2396" s="4"/>
      <c r="S2396" s="4"/>
      <c r="T2396" s="4"/>
      <c r="U2396" s="4"/>
      <c r="V2396" s="4"/>
      <c r="W2396" s="4"/>
      <c r="X2396" s="4" t="s">
        <v>201</v>
      </c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  <c r="AT2396" s="4"/>
      <c r="AU2396" s="4"/>
      <c r="AV2396" s="4" t="s">
        <v>2596</v>
      </c>
      <c r="AW2396" s="4"/>
      <c r="AX2396" s="4"/>
      <c r="AY2396" s="4"/>
      <c r="AZ2396" s="4"/>
      <c r="BA2396" s="4"/>
      <c r="BB2396" s="4"/>
      <c r="BC2396" s="4"/>
      <c r="BD2396" s="4"/>
      <c r="BE2396" s="4"/>
      <c r="BF2396" s="4"/>
      <c r="BG2396" s="4"/>
      <c r="BH2396" s="4"/>
      <c r="BI2396" s="4"/>
      <c r="BJ2396" s="4"/>
      <c r="BK2396" s="4"/>
      <c r="BL2396" s="4" t="b">
        <v>0</v>
      </c>
      <c r="BM2396" s="4"/>
      <c r="BN2396" s="4"/>
      <c r="BO2396" s="4"/>
      <c r="BP2396" s="4"/>
      <c r="BQ2396" s="4"/>
      <c r="BR2396" s="4"/>
      <c r="BS2396" s="4"/>
      <c r="BT2396" s="4"/>
      <c r="BU2396" s="4"/>
      <c r="BV2396" s="4"/>
      <c r="BW2396" s="4"/>
    </row>
    <row r="2397" spans="1:75" ht="15.01" customHeight="1">
      <c r="A2397" s="4" t="s">
        <v>209</v>
      </c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 t="s">
        <v>200</v>
      </c>
      <c r="Q2397" s="4"/>
      <c r="R2397" s="4"/>
      <c r="S2397" s="4"/>
      <c r="T2397" s="4"/>
      <c r="U2397" s="4"/>
      <c r="V2397" s="4"/>
      <c r="W2397" s="4"/>
      <c r="X2397" s="4" t="s">
        <v>201</v>
      </c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  <c r="AT2397" s="4"/>
      <c r="AU2397" s="4"/>
      <c r="AV2397" s="4" t="s">
        <v>2597</v>
      </c>
      <c r="AW2397" s="4"/>
      <c r="AX2397" s="4"/>
      <c r="AY2397" s="4"/>
      <c r="AZ2397" s="4"/>
      <c r="BA2397" s="4"/>
      <c r="BB2397" s="4"/>
      <c r="BC2397" s="4"/>
      <c r="BD2397" s="4"/>
      <c r="BE2397" s="4"/>
      <c r="BF2397" s="4"/>
      <c r="BG2397" s="4"/>
      <c r="BH2397" s="4"/>
      <c r="BI2397" s="4"/>
      <c r="BJ2397" s="4"/>
      <c r="BK2397" s="4"/>
      <c r="BL2397" s="4" t="b">
        <v>0</v>
      </c>
      <c r="BM2397" s="4"/>
      <c r="BN2397" s="4"/>
      <c r="BO2397" s="4"/>
      <c r="BP2397" s="4"/>
      <c r="BQ2397" s="4"/>
      <c r="BR2397" s="4"/>
      <c r="BS2397" s="4"/>
      <c r="BT2397" s="4"/>
      <c r="BU2397" s="4"/>
      <c r="BV2397" s="4"/>
      <c r="BW2397" s="4"/>
    </row>
    <row r="2398" spans="1:75" ht="15.01" customHeight="1">
      <c r="A2398" s="4" t="s">
        <v>209</v>
      </c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 t="s">
        <v>200</v>
      </c>
      <c r="Q2398" s="4"/>
      <c r="R2398" s="4"/>
      <c r="S2398" s="4"/>
      <c r="T2398" s="4"/>
      <c r="U2398" s="4"/>
      <c r="V2398" s="4"/>
      <c r="W2398" s="4"/>
      <c r="X2398" s="4" t="s">
        <v>201</v>
      </c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  <c r="AT2398" s="4"/>
      <c r="AU2398" s="4"/>
      <c r="AV2398" s="4" t="s">
        <v>2598</v>
      </c>
      <c r="AW2398" s="4"/>
      <c r="AX2398" s="4"/>
      <c r="AY2398" s="4"/>
      <c r="AZ2398" s="4"/>
      <c r="BA2398" s="4"/>
      <c r="BB2398" s="4"/>
      <c r="BC2398" s="4"/>
      <c r="BD2398" s="4"/>
      <c r="BE2398" s="4"/>
      <c r="BF2398" s="4"/>
      <c r="BG2398" s="4"/>
      <c r="BH2398" s="4"/>
      <c r="BI2398" s="4"/>
      <c r="BJ2398" s="4"/>
      <c r="BK2398" s="4"/>
      <c r="BL2398" s="4" t="b">
        <v>0</v>
      </c>
      <c r="BM2398" s="4"/>
      <c r="BN2398" s="4"/>
      <c r="BO2398" s="4"/>
      <c r="BP2398" s="4"/>
      <c r="BQ2398" s="4"/>
      <c r="BR2398" s="4"/>
      <c r="BS2398" s="4"/>
      <c r="BT2398" s="4"/>
      <c r="BU2398" s="4"/>
      <c r="BV2398" s="4"/>
      <c r="BW2398" s="4"/>
    </row>
    <row r="2399" spans="1:75" ht="15.01" customHeight="1">
      <c r="A2399" s="4" t="s">
        <v>209</v>
      </c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 t="s">
        <v>200</v>
      </c>
      <c r="Q2399" s="4"/>
      <c r="R2399" s="4"/>
      <c r="S2399" s="4"/>
      <c r="T2399" s="4"/>
      <c r="U2399" s="4"/>
      <c r="V2399" s="4"/>
      <c r="W2399" s="4"/>
      <c r="X2399" s="4" t="s">
        <v>201</v>
      </c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  <c r="AT2399" s="4"/>
      <c r="AU2399" s="4"/>
      <c r="AV2399" s="4" t="s">
        <v>2599</v>
      </c>
      <c r="AW2399" s="4"/>
      <c r="AX2399" s="4"/>
      <c r="AY2399" s="4"/>
      <c r="AZ2399" s="4"/>
      <c r="BA2399" s="4"/>
      <c r="BB2399" s="4"/>
      <c r="BC2399" s="4"/>
      <c r="BD2399" s="4"/>
      <c r="BE2399" s="4"/>
      <c r="BF2399" s="4"/>
      <c r="BG2399" s="4"/>
      <c r="BH2399" s="4"/>
      <c r="BI2399" s="4"/>
      <c r="BJ2399" s="4"/>
      <c r="BK2399" s="4"/>
      <c r="BL2399" s="4" t="b">
        <v>0</v>
      </c>
      <c r="BM2399" s="4"/>
      <c r="BN2399" s="4"/>
      <c r="BO2399" s="4"/>
      <c r="BP2399" s="4"/>
      <c r="BQ2399" s="4"/>
      <c r="BR2399" s="4"/>
      <c r="BS2399" s="4"/>
      <c r="BT2399" s="4"/>
      <c r="BU2399" s="4"/>
      <c r="BV2399" s="4"/>
      <c r="BW2399" s="4"/>
    </row>
    <row r="2400" spans="1:75" ht="15.01" customHeight="1">
      <c r="A2400" s="4"/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 t="s">
        <v>200</v>
      </c>
      <c r="Q2400" s="4"/>
      <c r="R2400" s="4">
        <v>0.6</v>
      </c>
      <c r="S2400" s="4">
        <v>22.2</v>
      </c>
      <c r="T2400" s="4"/>
      <c r="U2400" s="4"/>
      <c r="V2400" s="4"/>
      <c r="W2400" s="4"/>
      <c r="X2400" s="4" t="s">
        <v>201</v>
      </c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  <c r="AT2400" s="4"/>
      <c r="AU2400" s="4"/>
      <c r="AV2400" s="4" t="s">
        <v>2600</v>
      </c>
      <c r="AW2400" s="4"/>
      <c r="AX2400" s="4"/>
      <c r="AY2400" s="4"/>
      <c r="AZ2400" s="4"/>
      <c r="BA2400" s="4"/>
      <c r="BB2400" s="4"/>
      <c r="BC2400" s="4"/>
      <c r="BD2400" s="4"/>
      <c r="BE2400" s="4"/>
      <c r="BF2400" s="4"/>
      <c r="BG2400" s="4"/>
      <c r="BH2400" s="4"/>
      <c r="BI2400" s="4"/>
      <c r="BJ2400" s="4"/>
      <c r="BK2400" s="4"/>
      <c r="BL2400" s="4" t="b">
        <v>0</v>
      </c>
      <c r="BM2400" s="4"/>
      <c r="BN2400" s="4"/>
      <c r="BO2400" s="4"/>
      <c r="BP2400" s="4"/>
      <c r="BQ2400" s="4"/>
      <c r="BR2400" s="4"/>
      <c r="BS2400" s="4"/>
      <c r="BT2400" s="4"/>
      <c r="BU2400" s="4"/>
      <c r="BV2400" s="4"/>
      <c r="BW2400" s="4"/>
    </row>
    <row r="2401" spans="1:75" ht="15.01" customHeight="1">
      <c r="A2401" s="4" t="s">
        <v>209</v>
      </c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 t="s">
        <v>200</v>
      </c>
      <c r="Q2401" s="4"/>
      <c r="R2401" s="4"/>
      <c r="S2401" s="4"/>
      <c r="T2401" s="4"/>
      <c r="U2401" s="4"/>
      <c r="V2401" s="4"/>
      <c r="W2401" s="4"/>
      <c r="X2401" s="4" t="s">
        <v>201</v>
      </c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4"/>
      <c r="AP2401" s="4"/>
      <c r="AQ2401" s="4"/>
      <c r="AR2401" s="4"/>
      <c r="AS2401" s="4"/>
      <c r="AT2401" s="4"/>
      <c r="AU2401" s="4"/>
      <c r="AV2401" s="4" t="s">
        <v>2601</v>
      </c>
      <c r="AW2401" s="4"/>
      <c r="AX2401" s="4"/>
      <c r="AY2401" s="4"/>
      <c r="AZ2401" s="4"/>
      <c r="BA2401" s="4"/>
      <c r="BB2401" s="4"/>
      <c r="BC2401" s="4"/>
      <c r="BD2401" s="4"/>
      <c r="BE2401" s="4"/>
      <c r="BF2401" s="4"/>
      <c r="BG2401" s="4"/>
      <c r="BH2401" s="4"/>
      <c r="BI2401" s="4"/>
      <c r="BJ2401" s="4"/>
      <c r="BK2401" s="4"/>
      <c r="BL2401" s="4" t="b">
        <v>0</v>
      </c>
      <c r="BM2401" s="4"/>
      <c r="BN2401" s="4"/>
      <c r="BO2401" s="4"/>
      <c r="BP2401" s="4"/>
      <c r="BQ2401" s="4"/>
      <c r="BR2401" s="4"/>
      <c r="BS2401" s="4"/>
      <c r="BT2401" s="4"/>
      <c r="BU2401" s="4"/>
      <c r="BV2401" s="4"/>
      <c r="BW2401" s="4"/>
    </row>
    <row r="2402" spans="1:75" ht="15.01" customHeight="1">
      <c r="A2402" s="4" t="s">
        <v>209</v>
      </c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 t="s">
        <v>200</v>
      </c>
      <c r="Q2402" s="4"/>
      <c r="R2402" s="4"/>
      <c r="S2402" s="4"/>
      <c r="T2402" s="4"/>
      <c r="U2402" s="4"/>
      <c r="V2402" s="4"/>
      <c r="W2402" s="4"/>
      <c r="X2402" s="4" t="s">
        <v>201</v>
      </c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  <c r="AT2402" s="4"/>
      <c r="AU2402" s="4"/>
      <c r="AV2402" s="4" t="s">
        <v>2602</v>
      </c>
      <c r="AW2402" s="4"/>
      <c r="AX2402" s="4"/>
      <c r="AY2402" s="4"/>
      <c r="AZ2402" s="4"/>
      <c r="BA2402" s="4"/>
      <c r="BB2402" s="4"/>
      <c r="BC2402" s="4"/>
      <c r="BD2402" s="4"/>
      <c r="BE2402" s="4"/>
      <c r="BF2402" s="4"/>
      <c r="BG2402" s="4"/>
      <c r="BH2402" s="4"/>
      <c r="BI2402" s="4"/>
      <c r="BJ2402" s="4"/>
      <c r="BK2402" s="4"/>
      <c r="BL2402" s="4" t="b">
        <v>0</v>
      </c>
      <c r="BM2402" s="4"/>
      <c r="BN2402" s="4"/>
      <c r="BO2402" s="4"/>
      <c r="BP2402" s="4"/>
      <c r="BQ2402" s="4"/>
      <c r="BR2402" s="4"/>
      <c r="BS2402" s="4"/>
      <c r="BT2402" s="4"/>
      <c r="BU2402" s="4"/>
      <c r="BV2402" s="4"/>
      <c r="BW2402" s="4"/>
    </row>
    <row r="2403" spans="1:75" ht="15.01" customHeight="1">
      <c r="A2403" s="4" t="s">
        <v>209</v>
      </c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 t="s">
        <v>200</v>
      </c>
      <c r="Q2403" s="4"/>
      <c r="R2403" s="4"/>
      <c r="S2403" s="4"/>
      <c r="T2403" s="4"/>
      <c r="U2403" s="4"/>
      <c r="V2403" s="4"/>
      <c r="W2403" s="4"/>
      <c r="X2403" s="4" t="s">
        <v>201</v>
      </c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4"/>
      <c r="AP2403" s="4"/>
      <c r="AQ2403" s="4"/>
      <c r="AR2403" s="4"/>
      <c r="AS2403" s="4"/>
      <c r="AT2403" s="4"/>
      <c r="AU2403" s="4"/>
      <c r="AV2403" s="4" t="s">
        <v>2603</v>
      </c>
      <c r="AW2403" s="4"/>
      <c r="AX2403" s="4"/>
      <c r="AY2403" s="4"/>
      <c r="AZ2403" s="4"/>
      <c r="BA2403" s="4"/>
      <c r="BB2403" s="4"/>
      <c r="BC2403" s="4"/>
      <c r="BD2403" s="4"/>
      <c r="BE2403" s="4"/>
      <c r="BF2403" s="4"/>
      <c r="BG2403" s="4"/>
      <c r="BH2403" s="4"/>
      <c r="BI2403" s="4"/>
      <c r="BJ2403" s="4"/>
      <c r="BK2403" s="4"/>
      <c r="BL2403" s="4" t="b">
        <v>0</v>
      </c>
      <c r="BM2403" s="4"/>
      <c r="BN2403" s="4"/>
      <c r="BO2403" s="4"/>
      <c r="BP2403" s="4"/>
      <c r="BQ2403" s="4"/>
      <c r="BR2403" s="4"/>
      <c r="BS2403" s="4"/>
      <c r="BT2403" s="4"/>
      <c r="BU2403" s="4"/>
      <c r="BV2403" s="4"/>
      <c r="BW2403" s="4"/>
    </row>
    <row r="2404" spans="1:75" ht="15.01" customHeight="1">
      <c r="A2404" s="4" t="s">
        <v>209</v>
      </c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 t="s">
        <v>200</v>
      </c>
      <c r="Q2404" s="4"/>
      <c r="R2404" s="4"/>
      <c r="S2404" s="4"/>
      <c r="T2404" s="4"/>
      <c r="U2404" s="4"/>
      <c r="V2404" s="4"/>
      <c r="W2404" s="4"/>
      <c r="X2404" s="4" t="s">
        <v>201</v>
      </c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4"/>
      <c r="AP2404" s="4"/>
      <c r="AQ2404" s="4"/>
      <c r="AR2404" s="4"/>
      <c r="AS2404" s="4"/>
      <c r="AT2404" s="4"/>
      <c r="AU2404" s="4"/>
      <c r="AV2404" s="4" t="s">
        <v>2604</v>
      </c>
      <c r="AW2404" s="4"/>
      <c r="AX2404" s="4"/>
      <c r="AY2404" s="4"/>
      <c r="AZ2404" s="4"/>
      <c r="BA2404" s="4"/>
      <c r="BB2404" s="4"/>
      <c r="BC2404" s="4"/>
      <c r="BD2404" s="4"/>
      <c r="BE2404" s="4"/>
      <c r="BF2404" s="4"/>
      <c r="BG2404" s="4"/>
      <c r="BH2404" s="4"/>
      <c r="BI2404" s="4"/>
      <c r="BJ2404" s="4"/>
      <c r="BK2404" s="4"/>
      <c r="BL2404" s="4" t="b">
        <v>0</v>
      </c>
      <c r="BM2404" s="4"/>
      <c r="BN2404" s="4"/>
      <c r="BO2404" s="4"/>
      <c r="BP2404" s="4"/>
      <c r="BQ2404" s="4"/>
      <c r="BR2404" s="4"/>
      <c r="BS2404" s="4"/>
      <c r="BT2404" s="4"/>
      <c r="BU2404" s="4"/>
      <c r="BV2404" s="4"/>
      <c r="BW2404" s="4"/>
    </row>
    <row r="2405" spans="1:75" ht="15.01" customHeight="1">
      <c r="A2405" s="4"/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 t="s">
        <v>200</v>
      </c>
      <c r="Q2405" s="4"/>
      <c r="R2405" s="4">
        <v>173.5</v>
      </c>
      <c r="S2405" s="4">
        <v>6.9</v>
      </c>
      <c r="T2405" s="4"/>
      <c r="U2405" s="4"/>
      <c r="V2405" s="4"/>
      <c r="W2405" s="4"/>
      <c r="X2405" s="4" t="s">
        <v>201</v>
      </c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  <c r="AT2405" s="4"/>
      <c r="AU2405" s="4"/>
      <c r="AV2405" s="4" t="s">
        <v>2605</v>
      </c>
      <c r="AW2405" s="4"/>
      <c r="AX2405" s="4"/>
      <c r="AY2405" s="4"/>
      <c r="AZ2405" s="4"/>
      <c r="BA2405" s="4"/>
      <c r="BB2405" s="4"/>
      <c r="BC2405" s="4"/>
      <c r="BD2405" s="4"/>
      <c r="BE2405" s="4"/>
      <c r="BF2405" s="4"/>
      <c r="BG2405" s="4"/>
      <c r="BH2405" s="4"/>
      <c r="BI2405" s="4"/>
      <c r="BJ2405" s="4"/>
      <c r="BK2405" s="4"/>
      <c r="BL2405" s="4" t="b">
        <v>0</v>
      </c>
      <c r="BM2405" s="4"/>
      <c r="BN2405" s="4"/>
      <c r="BO2405" s="4"/>
      <c r="BP2405" s="4"/>
      <c r="BQ2405" s="4"/>
      <c r="BR2405" s="4"/>
      <c r="BS2405" s="4"/>
      <c r="BT2405" s="4"/>
      <c r="BU2405" s="4"/>
      <c r="BV2405" s="4"/>
      <c r="BW2405" s="4"/>
    </row>
    <row r="2406" spans="1:75" ht="15.01" customHeight="1">
      <c r="A2406" s="4" t="s">
        <v>209</v>
      </c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 t="s">
        <v>200</v>
      </c>
      <c r="Q2406" s="4"/>
      <c r="R2406" s="4"/>
      <c r="S2406" s="4"/>
      <c r="T2406" s="4"/>
      <c r="U2406" s="4"/>
      <c r="V2406" s="4"/>
      <c r="W2406" s="4"/>
      <c r="X2406" s="4" t="s">
        <v>201</v>
      </c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  <c r="AT2406" s="4"/>
      <c r="AU2406" s="4"/>
      <c r="AV2406" s="4" t="s">
        <v>2606</v>
      </c>
      <c r="AW2406" s="4"/>
      <c r="AX2406" s="4"/>
      <c r="AY2406" s="4"/>
      <c r="AZ2406" s="4"/>
      <c r="BA2406" s="4"/>
      <c r="BB2406" s="4"/>
      <c r="BC2406" s="4"/>
      <c r="BD2406" s="4"/>
      <c r="BE2406" s="4"/>
      <c r="BF2406" s="4"/>
      <c r="BG2406" s="4"/>
      <c r="BH2406" s="4"/>
      <c r="BI2406" s="4"/>
      <c r="BJ2406" s="4"/>
      <c r="BK2406" s="4"/>
      <c r="BL2406" s="4" t="b">
        <v>0</v>
      </c>
      <c r="BM2406" s="4"/>
      <c r="BN2406" s="4"/>
      <c r="BO2406" s="4"/>
      <c r="BP2406" s="4"/>
      <c r="BQ2406" s="4"/>
      <c r="BR2406" s="4"/>
      <c r="BS2406" s="4"/>
      <c r="BT2406" s="4"/>
      <c r="BU2406" s="4"/>
      <c r="BV2406" s="4"/>
      <c r="BW2406" s="4"/>
    </row>
    <row r="2407" spans="1:75" ht="15.01" customHeight="1">
      <c r="A2407" s="4" t="s">
        <v>209</v>
      </c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 t="s">
        <v>200</v>
      </c>
      <c r="Q2407" s="4"/>
      <c r="R2407" s="4"/>
      <c r="S2407" s="4"/>
      <c r="T2407" s="4"/>
      <c r="U2407" s="4"/>
      <c r="V2407" s="4"/>
      <c r="W2407" s="4"/>
      <c r="X2407" s="4" t="s">
        <v>201</v>
      </c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  <c r="AT2407" s="4"/>
      <c r="AU2407" s="4"/>
      <c r="AV2407" s="4" t="s">
        <v>2607</v>
      </c>
      <c r="AW2407" s="4"/>
      <c r="AX2407" s="4"/>
      <c r="AY2407" s="4"/>
      <c r="AZ2407" s="4"/>
      <c r="BA2407" s="4"/>
      <c r="BB2407" s="4"/>
      <c r="BC2407" s="4"/>
      <c r="BD2407" s="4"/>
      <c r="BE2407" s="4"/>
      <c r="BF2407" s="4"/>
      <c r="BG2407" s="4"/>
      <c r="BH2407" s="4"/>
      <c r="BI2407" s="4"/>
      <c r="BJ2407" s="4"/>
      <c r="BK2407" s="4"/>
      <c r="BL2407" s="4" t="b">
        <v>0</v>
      </c>
      <c r="BM2407" s="4"/>
      <c r="BN2407" s="4"/>
      <c r="BO2407" s="4"/>
      <c r="BP2407" s="4"/>
      <c r="BQ2407" s="4"/>
      <c r="BR2407" s="4"/>
      <c r="BS2407" s="4"/>
      <c r="BT2407" s="4"/>
      <c r="BU2407" s="4"/>
      <c r="BV2407" s="4"/>
      <c r="BW2407" s="4"/>
    </row>
    <row r="2408" spans="1:75" ht="15.01" customHeight="1">
      <c r="A2408" s="4" t="s">
        <v>209</v>
      </c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 t="s">
        <v>200</v>
      </c>
      <c r="Q2408" s="4"/>
      <c r="R2408" s="4"/>
      <c r="S2408" s="4"/>
      <c r="T2408" s="4"/>
      <c r="U2408" s="4"/>
      <c r="V2408" s="4"/>
      <c r="W2408" s="4"/>
      <c r="X2408" s="4" t="s">
        <v>201</v>
      </c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4"/>
      <c r="AV2408" s="4" t="s">
        <v>2608</v>
      </c>
      <c r="AW2408" s="4"/>
      <c r="AX2408" s="4"/>
      <c r="AY2408" s="4"/>
      <c r="AZ2408" s="4"/>
      <c r="BA2408" s="4"/>
      <c r="BB2408" s="4"/>
      <c r="BC2408" s="4"/>
      <c r="BD2408" s="4"/>
      <c r="BE2408" s="4"/>
      <c r="BF2408" s="4"/>
      <c r="BG2408" s="4"/>
      <c r="BH2408" s="4"/>
      <c r="BI2408" s="4"/>
      <c r="BJ2408" s="4"/>
      <c r="BK2408" s="4"/>
      <c r="BL2408" s="4" t="b">
        <v>0</v>
      </c>
      <c r="BM2408" s="4"/>
      <c r="BN2408" s="4"/>
      <c r="BO2408" s="4"/>
      <c r="BP2408" s="4"/>
      <c r="BQ2408" s="4"/>
      <c r="BR2408" s="4"/>
      <c r="BS2408" s="4"/>
      <c r="BT2408" s="4"/>
      <c r="BU2408" s="4"/>
      <c r="BV2408" s="4"/>
      <c r="BW2408" s="4"/>
    </row>
    <row r="2409" spans="1:75" ht="15.01" customHeight="1">
      <c r="A2409" s="4" t="s">
        <v>209</v>
      </c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 t="s">
        <v>200</v>
      </c>
      <c r="Q2409" s="4"/>
      <c r="R2409" s="4"/>
      <c r="S2409" s="4"/>
      <c r="T2409" s="4"/>
      <c r="U2409" s="4"/>
      <c r="V2409" s="4"/>
      <c r="W2409" s="4"/>
      <c r="X2409" s="4" t="s">
        <v>201</v>
      </c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  <c r="AT2409" s="4"/>
      <c r="AU2409" s="4"/>
      <c r="AV2409" s="4" t="s">
        <v>2609</v>
      </c>
      <c r="AW2409" s="4"/>
      <c r="AX2409" s="4"/>
      <c r="AY2409" s="4"/>
      <c r="AZ2409" s="4"/>
      <c r="BA2409" s="4"/>
      <c r="BB2409" s="4"/>
      <c r="BC2409" s="4"/>
      <c r="BD2409" s="4"/>
      <c r="BE2409" s="4"/>
      <c r="BF2409" s="4"/>
      <c r="BG2409" s="4"/>
      <c r="BH2409" s="4"/>
      <c r="BI2409" s="4"/>
      <c r="BJ2409" s="4"/>
      <c r="BK2409" s="4"/>
      <c r="BL2409" s="4" t="b">
        <v>0</v>
      </c>
      <c r="BM2409" s="4"/>
      <c r="BN2409" s="4"/>
      <c r="BO2409" s="4"/>
      <c r="BP2409" s="4"/>
      <c r="BQ2409" s="4"/>
      <c r="BR2409" s="4"/>
      <c r="BS2409" s="4"/>
      <c r="BT2409" s="4"/>
      <c r="BU2409" s="4"/>
      <c r="BV2409" s="4"/>
      <c r="BW2409" s="4"/>
    </row>
    <row r="2410" spans="1:75" ht="15.01" customHeight="1">
      <c r="A2410" s="4" t="s">
        <v>209</v>
      </c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 t="s">
        <v>200</v>
      </c>
      <c r="Q2410" s="4"/>
      <c r="R2410" s="4"/>
      <c r="S2410" s="4"/>
      <c r="T2410" s="4"/>
      <c r="U2410" s="4"/>
      <c r="V2410" s="4"/>
      <c r="W2410" s="4"/>
      <c r="X2410" s="4" t="s">
        <v>201</v>
      </c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  <c r="AT2410" s="4"/>
      <c r="AU2410" s="4"/>
      <c r="AV2410" s="4" t="s">
        <v>2610</v>
      </c>
      <c r="AW2410" s="4"/>
      <c r="AX2410" s="4"/>
      <c r="AY2410" s="4"/>
      <c r="AZ2410" s="4"/>
      <c r="BA2410" s="4"/>
      <c r="BB2410" s="4"/>
      <c r="BC2410" s="4"/>
      <c r="BD2410" s="4"/>
      <c r="BE2410" s="4"/>
      <c r="BF2410" s="4"/>
      <c r="BG2410" s="4"/>
      <c r="BH2410" s="4"/>
      <c r="BI2410" s="4"/>
      <c r="BJ2410" s="4"/>
      <c r="BK2410" s="4"/>
      <c r="BL2410" s="4" t="b">
        <v>0</v>
      </c>
      <c r="BM2410" s="4"/>
      <c r="BN2410" s="4"/>
      <c r="BO2410" s="4"/>
      <c r="BP2410" s="4"/>
      <c r="BQ2410" s="4"/>
      <c r="BR2410" s="4"/>
      <c r="BS2410" s="4"/>
      <c r="BT2410" s="4"/>
      <c r="BU2410" s="4"/>
      <c r="BV2410" s="4"/>
      <c r="BW2410" s="4"/>
    </row>
    <row r="2411" spans="1:75" ht="15.01" customHeight="1">
      <c r="A2411" s="4" t="s">
        <v>209</v>
      </c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 t="s">
        <v>200</v>
      </c>
      <c r="Q2411" s="4"/>
      <c r="R2411" s="4"/>
      <c r="S2411" s="4"/>
      <c r="T2411" s="4"/>
      <c r="U2411" s="4"/>
      <c r="V2411" s="4"/>
      <c r="W2411" s="4"/>
      <c r="X2411" s="4" t="s">
        <v>201</v>
      </c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  <c r="AT2411" s="4"/>
      <c r="AU2411" s="4"/>
      <c r="AV2411" s="4" t="s">
        <v>2611</v>
      </c>
      <c r="AW2411" s="4"/>
      <c r="AX2411" s="4"/>
      <c r="AY2411" s="4"/>
      <c r="AZ2411" s="4"/>
      <c r="BA2411" s="4"/>
      <c r="BB2411" s="4"/>
      <c r="BC2411" s="4"/>
      <c r="BD2411" s="4"/>
      <c r="BE2411" s="4"/>
      <c r="BF2411" s="4"/>
      <c r="BG2411" s="4"/>
      <c r="BH2411" s="4"/>
      <c r="BI2411" s="4"/>
      <c r="BJ2411" s="4"/>
      <c r="BK2411" s="4"/>
      <c r="BL2411" s="4" t="b">
        <v>0</v>
      </c>
      <c r="BM2411" s="4"/>
      <c r="BN2411" s="4"/>
      <c r="BO2411" s="4"/>
      <c r="BP2411" s="4"/>
      <c r="BQ2411" s="4"/>
      <c r="BR2411" s="4"/>
      <c r="BS2411" s="4"/>
      <c r="BT2411" s="4"/>
      <c r="BU2411" s="4"/>
      <c r="BV2411" s="4"/>
      <c r="BW2411" s="4"/>
    </row>
    <row r="2412" spans="1:75" ht="15.01" customHeight="1">
      <c r="A2412" s="4"/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 t="s">
        <v>200</v>
      </c>
      <c r="Q2412" s="4"/>
      <c r="R2412" s="4">
        <v>38.2</v>
      </c>
      <c r="S2412" s="4">
        <v>18.2</v>
      </c>
      <c r="T2412" s="4"/>
      <c r="U2412" s="4"/>
      <c r="V2412" s="4"/>
      <c r="W2412" s="4"/>
      <c r="X2412" s="4" t="s">
        <v>201</v>
      </c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4"/>
      <c r="AV2412" s="4" t="s">
        <v>2612</v>
      </c>
      <c r="AW2412" s="4"/>
      <c r="AX2412" s="4"/>
      <c r="AY2412" s="4"/>
      <c r="AZ2412" s="4"/>
      <c r="BA2412" s="4"/>
      <c r="BB2412" s="4"/>
      <c r="BC2412" s="4"/>
      <c r="BD2412" s="4"/>
      <c r="BE2412" s="4"/>
      <c r="BF2412" s="4"/>
      <c r="BG2412" s="4"/>
      <c r="BH2412" s="4"/>
      <c r="BI2412" s="4"/>
      <c r="BJ2412" s="4"/>
      <c r="BK2412" s="4"/>
      <c r="BL2412" s="4" t="b">
        <v>0</v>
      </c>
      <c r="BM2412" s="4"/>
      <c r="BN2412" s="4"/>
      <c r="BO2412" s="4"/>
      <c r="BP2412" s="4"/>
      <c r="BQ2412" s="4"/>
      <c r="BR2412" s="4"/>
      <c r="BS2412" s="4"/>
      <c r="BT2412" s="4"/>
      <c r="BU2412" s="4"/>
      <c r="BV2412" s="4"/>
      <c r="BW2412" s="4"/>
    </row>
    <row r="2413" spans="1:75" ht="15.01" customHeight="1">
      <c r="A2413" s="4" t="s">
        <v>209</v>
      </c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 t="s">
        <v>200</v>
      </c>
      <c r="Q2413" s="4"/>
      <c r="R2413" s="4"/>
      <c r="S2413" s="4"/>
      <c r="T2413" s="4"/>
      <c r="U2413" s="4"/>
      <c r="V2413" s="4"/>
      <c r="W2413" s="4"/>
      <c r="X2413" s="4" t="s">
        <v>201</v>
      </c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  <c r="AT2413" s="4"/>
      <c r="AU2413" s="4"/>
      <c r="AV2413" s="4" t="s">
        <v>2613</v>
      </c>
      <c r="AW2413" s="4"/>
      <c r="AX2413" s="4"/>
      <c r="AY2413" s="4"/>
      <c r="AZ2413" s="4"/>
      <c r="BA2413" s="4"/>
      <c r="BB2413" s="4"/>
      <c r="BC2413" s="4"/>
      <c r="BD2413" s="4"/>
      <c r="BE2413" s="4"/>
      <c r="BF2413" s="4"/>
      <c r="BG2413" s="4"/>
      <c r="BH2413" s="4"/>
      <c r="BI2413" s="4"/>
      <c r="BJ2413" s="4"/>
      <c r="BK2413" s="4"/>
      <c r="BL2413" s="4" t="b">
        <v>0</v>
      </c>
      <c r="BM2413" s="4"/>
      <c r="BN2413" s="4"/>
      <c r="BO2413" s="4"/>
      <c r="BP2413" s="4"/>
      <c r="BQ2413" s="4"/>
      <c r="BR2413" s="4"/>
      <c r="BS2413" s="4"/>
      <c r="BT2413" s="4"/>
      <c r="BU2413" s="4"/>
      <c r="BV2413" s="4"/>
      <c r="BW2413" s="4"/>
    </row>
    <row r="2414" spans="1:75" ht="15.01" customHeight="1">
      <c r="A2414" s="4" t="s">
        <v>209</v>
      </c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 t="s">
        <v>200</v>
      </c>
      <c r="Q2414" s="4"/>
      <c r="R2414" s="4"/>
      <c r="S2414" s="4"/>
      <c r="T2414" s="4"/>
      <c r="U2414" s="4"/>
      <c r="V2414" s="4"/>
      <c r="W2414" s="4"/>
      <c r="X2414" s="4" t="s">
        <v>201</v>
      </c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4"/>
      <c r="AP2414" s="4"/>
      <c r="AQ2414" s="4"/>
      <c r="AR2414" s="4"/>
      <c r="AS2414" s="4"/>
      <c r="AT2414" s="4"/>
      <c r="AU2414" s="4"/>
      <c r="AV2414" s="4" t="s">
        <v>2614</v>
      </c>
      <c r="AW2414" s="4"/>
      <c r="AX2414" s="4"/>
      <c r="AY2414" s="4"/>
      <c r="AZ2414" s="4"/>
      <c r="BA2414" s="4"/>
      <c r="BB2414" s="4"/>
      <c r="BC2414" s="4"/>
      <c r="BD2414" s="4"/>
      <c r="BE2414" s="4"/>
      <c r="BF2414" s="4"/>
      <c r="BG2414" s="4"/>
      <c r="BH2414" s="4"/>
      <c r="BI2414" s="4"/>
      <c r="BJ2414" s="4"/>
      <c r="BK2414" s="4"/>
      <c r="BL2414" s="4" t="b">
        <v>0</v>
      </c>
      <c r="BM2414" s="4"/>
      <c r="BN2414" s="4"/>
      <c r="BO2414" s="4"/>
      <c r="BP2414" s="4"/>
      <c r="BQ2414" s="4"/>
      <c r="BR2414" s="4"/>
      <c r="BS2414" s="4"/>
      <c r="BT2414" s="4"/>
      <c r="BU2414" s="4"/>
      <c r="BV2414" s="4"/>
      <c r="BW2414" s="4"/>
    </row>
    <row r="2415" spans="1:75" ht="15.01" customHeight="1">
      <c r="A2415" s="4" t="s">
        <v>209</v>
      </c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 t="s">
        <v>200</v>
      </c>
      <c r="Q2415" s="4"/>
      <c r="R2415" s="4"/>
      <c r="S2415" s="4"/>
      <c r="T2415" s="4"/>
      <c r="U2415" s="4"/>
      <c r="V2415" s="4"/>
      <c r="W2415" s="4"/>
      <c r="X2415" s="4" t="s">
        <v>201</v>
      </c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  <c r="AT2415" s="4"/>
      <c r="AU2415" s="4"/>
      <c r="AV2415" s="4" t="s">
        <v>2615</v>
      </c>
      <c r="AW2415" s="4"/>
      <c r="AX2415" s="4"/>
      <c r="AY2415" s="4"/>
      <c r="AZ2415" s="4"/>
      <c r="BA2415" s="4"/>
      <c r="BB2415" s="4"/>
      <c r="BC2415" s="4"/>
      <c r="BD2415" s="4"/>
      <c r="BE2415" s="4"/>
      <c r="BF2415" s="4"/>
      <c r="BG2415" s="4"/>
      <c r="BH2415" s="4"/>
      <c r="BI2415" s="4"/>
      <c r="BJ2415" s="4"/>
      <c r="BK2415" s="4"/>
      <c r="BL2415" s="4" t="b">
        <v>0</v>
      </c>
      <c r="BM2415" s="4"/>
      <c r="BN2415" s="4"/>
      <c r="BO2415" s="4"/>
      <c r="BP2415" s="4"/>
      <c r="BQ2415" s="4"/>
      <c r="BR2415" s="4"/>
      <c r="BS2415" s="4"/>
      <c r="BT2415" s="4"/>
      <c r="BU2415" s="4"/>
      <c r="BV2415" s="4"/>
      <c r="BW2415" s="4"/>
    </row>
    <row r="2416" spans="1:75" ht="15.01" customHeight="1">
      <c r="A2416" s="4" t="s">
        <v>209</v>
      </c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 t="s">
        <v>200</v>
      </c>
      <c r="Q2416" s="4"/>
      <c r="R2416" s="4"/>
      <c r="S2416" s="4"/>
      <c r="T2416" s="4"/>
      <c r="U2416" s="4"/>
      <c r="V2416" s="4"/>
      <c r="W2416" s="4"/>
      <c r="X2416" s="4" t="s">
        <v>201</v>
      </c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4"/>
      <c r="AP2416" s="4"/>
      <c r="AQ2416" s="4"/>
      <c r="AR2416" s="4"/>
      <c r="AS2416" s="4"/>
      <c r="AT2416" s="4"/>
      <c r="AU2416" s="4"/>
      <c r="AV2416" s="4" t="s">
        <v>2616</v>
      </c>
      <c r="AW2416" s="4"/>
      <c r="AX2416" s="4"/>
      <c r="AY2416" s="4"/>
      <c r="AZ2416" s="4"/>
      <c r="BA2416" s="4"/>
      <c r="BB2416" s="4"/>
      <c r="BC2416" s="4"/>
      <c r="BD2416" s="4"/>
      <c r="BE2416" s="4"/>
      <c r="BF2416" s="4"/>
      <c r="BG2416" s="4"/>
      <c r="BH2416" s="4"/>
      <c r="BI2416" s="4"/>
      <c r="BJ2416" s="4"/>
      <c r="BK2416" s="4"/>
      <c r="BL2416" s="4" t="b">
        <v>0</v>
      </c>
      <c r="BM2416" s="4"/>
      <c r="BN2416" s="4"/>
      <c r="BO2416" s="4"/>
      <c r="BP2416" s="4"/>
      <c r="BQ2416" s="4"/>
      <c r="BR2416" s="4"/>
      <c r="BS2416" s="4"/>
      <c r="BT2416" s="4"/>
      <c r="BU2416" s="4"/>
      <c r="BV2416" s="4"/>
      <c r="BW2416" s="4"/>
    </row>
    <row r="2417" spans="1:75" ht="15.01" customHeight="1">
      <c r="A2417" s="4"/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 t="s">
        <v>200</v>
      </c>
      <c r="Q2417" s="4"/>
      <c r="R2417" s="4">
        <v>-442.4</v>
      </c>
      <c r="S2417" s="4">
        <v>21.2</v>
      </c>
      <c r="T2417" s="4"/>
      <c r="U2417" s="4"/>
      <c r="V2417" s="4"/>
      <c r="W2417" s="4"/>
      <c r="X2417" s="4" t="s">
        <v>201</v>
      </c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4"/>
      <c r="AP2417" s="4"/>
      <c r="AQ2417" s="4"/>
      <c r="AR2417" s="4"/>
      <c r="AS2417" s="4"/>
      <c r="AT2417" s="4"/>
      <c r="AU2417" s="4"/>
      <c r="AV2417" s="4" t="s">
        <v>2617</v>
      </c>
      <c r="AW2417" s="4"/>
      <c r="AX2417" s="4"/>
      <c r="AY2417" s="4"/>
      <c r="AZ2417" s="4"/>
      <c r="BA2417" s="4"/>
      <c r="BB2417" s="4"/>
      <c r="BC2417" s="4"/>
      <c r="BD2417" s="4"/>
      <c r="BE2417" s="4"/>
      <c r="BF2417" s="4"/>
      <c r="BG2417" s="4"/>
      <c r="BH2417" s="4"/>
      <c r="BI2417" s="4"/>
      <c r="BJ2417" s="4"/>
      <c r="BK2417" s="4"/>
      <c r="BL2417" s="4" t="b">
        <v>0</v>
      </c>
      <c r="BM2417" s="4"/>
      <c r="BN2417" s="4"/>
      <c r="BO2417" s="4"/>
      <c r="BP2417" s="4"/>
      <c r="BQ2417" s="4"/>
      <c r="BR2417" s="4"/>
      <c r="BS2417" s="4"/>
      <c r="BT2417" s="4"/>
      <c r="BU2417" s="4"/>
      <c r="BV2417" s="4"/>
      <c r="BW2417" s="4"/>
    </row>
    <row r="2418" spans="1:75" ht="15.01" customHeight="1">
      <c r="A2418" s="4"/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 t="s">
        <v>200</v>
      </c>
      <c r="Q2418" s="4"/>
      <c r="R2418" s="4">
        <v>-11.1</v>
      </c>
      <c r="S2418" s="4">
        <v>17.8</v>
      </c>
      <c r="T2418" s="4"/>
      <c r="U2418" s="4"/>
      <c r="V2418" s="4"/>
      <c r="W2418" s="4"/>
      <c r="X2418" s="4" t="s">
        <v>201</v>
      </c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  <c r="AT2418" s="4"/>
      <c r="AU2418" s="4"/>
      <c r="AV2418" s="4" t="s">
        <v>2618</v>
      </c>
      <c r="AW2418" s="4"/>
      <c r="AX2418" s="4"/>
      <c r="AY2418" s="4"/>
      <c r="AZ2418" s="4"/>
      <c r="BA2418" s="4"/>
      <c r="BB2418" s="4"/>
      <c r="BC2418" s="4"/>
      <c r="BD2418" s="4"/>
      <c r="BE2418" s="4"/>
      <c r="BF2418" s="4"/>
      <c r="BG2418" s="4"/>
      <c r="BH2418" s="4"/>
      <c r="BI2418" s="4"/>
      <c r="BJ2418" s="4"/>
      <c r="BK2418" s="4"/>
      <c r="BL2418" s="4" t="b">
        <v>0</v>
      </c>
      <c r="BM2418" s="4"/>
      <c r="BN2418" s="4"/>
      <c r="BO2418" s="4"/>
      <c r="BP2418" s="4"/>
      <c r="BQ2418" s="4"/>
      <c r="BR2418" s="4"/>
      <c r="BS2418" s="4"/>
      <c r="BT2418" s="4"/>
      <c r="BU2418" s="4"/>
      <c r="BV2418" s="4"/>
      <c r="BW2418" s="4"/>
    </row>
    <row r="2419" spans="1:75" ht="15.01" customHeight="1">
      <c r="A2419" s="4" t="s">
        <v>209</v>
      </c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 t="s">
        <v>200</v>
      </c>
      <c r="Q2419" s="4"/>
      <c r="R2419" s="4"/>
      <c r="S2419" s="4"/>
      <c r="T2419" s="4"/>
      <c r="U2419" s="4"/>
      <c r="V2419" s="4"/>
      <c r="W2419" s="4"/>
      <c r="X2419" s="4" t="s">
        <v>201</v>
      </c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4"/>
      <c r="AP2419" s="4"/>
      <c r="AQ2419" s="4"/>
      <c r="AR2419" s="4"/>
      <c r="AS2419" s="4"/>
      <c r="AT2419" s="4"/>
      <c r="AU2419" s="4"/>
      <c r="AV2419" s="4" t="s">
        <v>2619</v>
      </c>
      <c r="AW2419" s="4"/>
      <c r="AX2419" s="4"/>
      <c r="AY2419" s="4"/>
      <c r="AZ2419" s="4"/>
      <c r="BA2419" s="4"/>
      <c r="BB2419" s="4"/>
      <c r="BC2419" s="4"/>
      <c r="BD2419" s="4"/>
      <c r="BE2419" s="4"/>
      <c r="BF2419" s="4"/>
      <c r="BG2419" s="4"/>
      <c r="BH2419" s="4"/>
      <c r="BI2419" s="4"/>
      <c r="BJ2419" s="4"/>
      <c r="BK2419" s="4"/>
      <c r="BL2419" s="4" t="b">
        <v>0</v>
      </c>
      <c r="BM2419" s="4"/>
      <c r="BN2419" s="4"/>
      <c r="BO2419" s="4"/>
      <c r="BP2419" s="4"/>
      <c r="BQ2419" s="4"/>
      <c r="BR2419" s="4"/>
      <c r="BS2419" s="4"/>
      <c r="BT2419" s="4"/>
      <c r="BU2419" s="4"/>
      <c r="BV2419" s="4"/>
      <c r="BW2419" s="4"/>
    </row>
    <row r="2420" spans="1:75" ht="15.01" customHeight="1">
      <c r="A2420" s="4"/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 t="s">
        <v>200</v>
      </c>
      <c r="Q2420" s="4"/>
      <c r="R2420" s="4">
        <v>-108.3</v>
      </c>
      <c r="S2420" s="4">
        <v>11.8</v>
      </c>
      <c r="T2420" s="4"/>
      <c r="U2420" s="4"/>
      <c r="V2420" s="4"/>
      <c r="W2420" s="4"/>
      <c r="X2420" s="4" t="s">
        <v>201</v>
      </c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4"/>
      <c r="AU2420" s="4"/>
      <c r="AV2420" s="4" t="s">
        <v>2620</v>
      </c>
      <c r="AW2420" s="4"/>
      <c r="AX2420" s="4"/>
      <c r="AY2420" s="4"/>
      <c r="AZ2420" s="4"/>
      <c r="BA2420" s="4"/>
      <c r="BB2420" s="4"/>
      <c r="BC2420" s="4"/>
      <c r="BD2420" s="4"/>
      <c r="BE2420" s="4"/>
      <c r="BF2420" s="4"/>
      <c r="BG2420" s="4"/>
      <c r="BH2420" s="4"/>
      <c r="BI2420" s="4"/>
      <c r="BJ2420" s="4"/>
      <c r="BK2420" s="4"/>
      <c r="BL2420" s="4" t="b">
        <v>0</v>
      </c>
      <c r="BM2420" s="4"/>
      <c r="BN2420" s="4"/>
      <c r="BO2420" s="4"/>
      <c r="BP2420" s="4"/>
      <c r="BQ2420" s="4"/>
      <c r="BR2420" s="4"/>
      <c r="BS2420" s="4"/>
      <c r="BT2420" s="4"/>
      <c r="BU2420" s="4"/>
      <c r="BV2420" s="4"/>
      <c r="BW2420" s="4"/>
    </row>
    <row r="2421" spans="1:75" ht="15.01" customHeight="1">
      <c r="A2421" s="4" t="s">
        <v>209</v>
      </c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 t="s">
        <v>200</v>
      </c>
      <c r="Q2421" s="4"/>
      <c r="R2421" s="4"/>
      <c r="S2421" s="4"/>
      <c r="T2421" s="4"/>
      <c r="U2421" s="4"/>
      <c r="V2421" s="4"/>
      <c r="W2421" s="4"/>
      <c r="X2421" s="4" t="s">
        <v>201</v>
      </c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  <c r="AT2421" s="4"/>
      <c r="AU2421" s="4"/>
      <c r="AV2421" s="4" t="s">
        <v>2621</v>
      </c>
      <c r="AW2421" s="4"/>
      <c r="AX2421" s="4"/>
      <c r="AY2421" s="4"/>
      <c r="AZ2421" s="4"/>
      <c r="BA2421" s="4"/>
      <c r="BB2421" s="4"/>
      <c r="BC2421" s="4"/>
      <c r="BD2421" s="4"/>
      <c r="BE2421" s="4"/>
      <c r="BF2421" s="4"/>
      <c r="BG2421" s="4"/>
      <c r="BH2421" s="4"/>
      <c r="BI2421" s="4"/>
      <c r="BJ2421" s="4"/>
      <c r="BK2421" s="4"/>
      <c r="BL2421" s="4" t="b">
        <v>0</v>
      </c>
      <c r="BM2421" s="4"/>
      <c r="BN2421" s="4"/>
      <c r="BO2421" s="4"/>
      <c r="BP2421" s="4"/>
      <c r="BQ2421" s="4"/>
      <c r="BR2421" s="4"/>
      <c r="BS2421" s="4"/>
      <c r="BT2421" s="4"/>
      <c r="BU2421" s="4"/>
      <c r="BV2421" s="4"/>
      <c r="BW2421" s="4"/>
    </row>
    <row r="2422" spans="1:75" ht="15.01" customHeight="1">
      <c r="A2422" s="4" t="s">
        <v>209</v>
      </c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 t="s">
        <v>200</v>
      </c>
      <c r="Q2422" s="4"/>
      <c r="R2422" s="4"/>
      <c r="S2422" s="4"/>
      <c r="T2422" s="4"/>
      <c r="U2422" s="4"/>
      <c r="V2422" s="4"/>
      <c r="W2422" s="4"/>
      <c r="X2422" s="4" t="s">
        <v>201</v>
      </c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4"/>
      <c r="AP2422" s="4"/>
      <c r="AQ2422" s="4"/>
      <c r="AR2422" s="4"/>
      <c r="AS2422" s="4"/>
      <c r="AT2422" s="4"/>
      <c r="AU2422" s="4"/>
      <c r="AV2422" s="4" t="s">
        <v>2622</v>
      </c>
      <c r="AW2422" s="4"/>
      <c r="AX2422" s="4"/>
      <c r="AY2422" s="4"/>
      <c r="AZ2422" s="4"/>
      <c r="BA2422" s="4"/>
      <c r="BB2422" s="4"/>
      <c r="BC2422" s="4"/>
      <c r="BD2422" s="4"/>
      <c r="BE2422" s="4"/>
      <c r="BF2422" s="4"/>
      <c r="BG2422" s="4"/>
      <c r="BH2422" s="4"/>
      <c r="BI2422" s="4"/>
      <c r="BJ2422" s="4"/>
      <c r="BK2422" s="4"/>
      <c r="BL2422" s="4" t="b">
        <v>0</v>
      </c>
      <c r="BM2422" s="4"/>
      <c r="BN2422" s="4"/>
      <c r="BO2422" s="4"/>
      <c r="BP2422" s="4"/>
      <c r="BQ2422" s="4"/>
      <c r="BR2422" s="4"/>
      <c r="BS2422" s="4"/>
      <c r="BT2422" s="4"/>
      <c r="BU2422" s="4"/>
      <c r="BV2422" s="4"/>
      <c r="BW2422" s="4"/>
    </row>
    <row r="2423" spans="1:75" ht="15.01" customHeight="1">
      <c r="A2423" s="4" t="s">
        <v>209</v>
      </c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 t="s">
        <v>200</v>
      </c>
      <c r="Q2423" s="4"/>
      <c r="R2423" s="4"/>
      <c r="S2423" s="4"/>
      <c r="T2423" s="4"/>
      <c r="U2423" s="4"/>
      <c r="V2423" s="4"/>
      <c r="W2423" s="4"/>
      <c r="X2423" s="4" t="s">
        <v>201</v>
      </c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  <c r="AT2423" s="4"/>
      <c r="AU2423" s="4"/>
      <c r="AV2423" s="4" t="s">
        <v>2623</v>
      </c>
      <c r="AW2423" s="4"/>
      <c r="AX2423" s="4"/>
      <c r="AY2423" s="4"/>
      <c r="AZ2423" s="4"/>
      <c r="BA2423" s="4"/>
      <c r="BB2423" s="4"/>
      <c r="BC2423" s="4"/>
      <c r="BD2423" s="4"/>
      <c r="BE2423" s="4"/>
      <c r="BF2423" s="4"/>
      <c r="BG2423" s="4"/>
      <c r="BH2423" s="4"/>
      <c r="BI2423" s="4"/>
      <c r="BJ2423" s="4"/>
      <c r="BK2423" s="4"/>
      <c r="BL2423" s="4" t="b">
        <v>0</v>
      </c>
      <c r="BM2423" s="4"/>
      <c r="BN2423" s="4"/>
      <c r="BO2423" s="4"/>
      <c r="BP2423" s="4"/>
      <c r="BQ2423" s="4"/>
      <c r="BR2423" s="4"/>
      <c r="BS2423" s="4"/>
      <c r="BT2423" s="4"/>
      <c r="BU2423" s="4"/>
      <c r="BV2423" s="4"/>
      <c r="BW2423" s="4"/>
    </row>
    <row r="2424" spans="1:75" ht="15.01" customHeight="1">
      <c r="A2424" s="4" t="s">
        <v>209</v>
      </c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 t="s">
        <v>200</v>
      </c>
      <c r="Q2424" s="4"/>
      <c r="R2424" s="4"/>
      <c r="S2424" s="4"/>
      <c r="T2424" s="4"/>
      <c r="U2424" s="4"/>
      <c r="V2424" s="4"/>
      <c r="W2424" s="4"/>
      <c r="X2424" s="4" t="s">
        <v>201</v>
      </c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4"/>
      <c r="AV2424" s="4" t="s">
        <v>2624</v>
      </c>
      <c r="AW2424" s="4"/>
      <c r="AX2424" s="4"/>
      <c r="AY2424" s="4"/>
      <c r="AZ2424" s="4"/>
      <c r="BA2424" s="4"/>
      <c r="BB2424" s="4"/>
      <c r="BC2424" s="4"/>
      <c r="BD2424" s="4"/>
      <c r="BE2424" s="4"/>
      <c r="BF2424" s="4"/>
      <c r="BG2424" s="4"/>
      <c r="BH2424" s="4"/>
      <c r="BI2424" s="4"/>
      <c r="BJ2424" s="4"/>
      <c r="BK2424" s="4"/>
      <c r="BL2424" s="4" t="b">
        <v>0</v>
      </c>
      <c r="BM2424" s="4"/>
      <c r="BN2424" s="4"/>
      <c r="BO2424" s="4"/>
      <c r="BP2424" s="4"/>
      <c r="BQ2424" s="4"/>
      <c r="BR2424" s="4"/>
      <c r="BS2424" s="4"/>
      <c r="BT2424" s="4"/>
      <c r="BU2424" s="4"/>
      <c r="BV2424" s="4"/>
      <c r="BW2424" s="4"/>
    </row>
    <row r="2425" spans="1:75" ht="15.01" customHeight="1">
      <c r="A2425" s="4" t="s">
        <v>209</v>
      </c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 t="s">
        <v>200</v>
      </c>
      <c r="Q2425" s="4"/>
      <c r="R2425" s="4"/>
      <c r="S2425" s="4"/>
      <c r="T2425" s="4"/>
      <c r="U2425" s="4"/>
      <c r="V2425" s="4"/>
      <c r="W2425" s="4"/>
      <c r="X2425" s="4" t="s">
        <v>201</v>
      </c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  <c r="AT2425" s="4"/>
      <c r="AU2425" s="4"/>
      <c r="AV2425" s="4" t="s">
        <v>2625</v>
      </c>
      <c r="AW2425" s="4"/>
      <c r="AX2425" s="4"/>
      <c r="AY2425" s="4"/>
      <c r="AZ2425" s="4"/>
      <c r="BA2425" s="4"/>
      <c r="BB2425" s="4"/>
      <c r="BC2425" s="4"/>
      <c r="BD2425" s="4"/>
      <c r="BE2425" s="4"/>
      <c r="BF2425" s="4"/>
      <c r="BG2425" s="4"/>
      <c r="BH2425" s="4"/>
      <c r="BI2425" s="4"/>
      <c r="BJ2425" s="4"/>
      <c r="BK2425" s="4"/>
      <c r="BL2425" s="4" t="b">
        <v>0</v>
      </c>
      <c r="BM2425" s="4"/>
      <c r="BN2425" s="4"/>
      <c r="BO2425" s="4"/>
      <c r="BP2425" s="4"/>
      <c r="BQ2425" s="4"/>
      <c r="BR2425" s="4"/>
      <c r="BS2425" s="4"/>
      <c r="BT2425" s="4"/>
      <c r="BU2425" s="4"/>
      <c r="BV2425" s="4"/>
      <c r="BW2425" s="4"/>
    </row>
    <row r="2426" spans="1:75" ht="15.01" customHeight="1">
      <c r="A2426" s="4" t="s">
        <v>209</v>
      </c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 t="s">
        <v>200</v>
      </c>
      <c r="Q2426" s="4"/>
      <c r="R2426" s="4"/>
      <c r="S2426" s="4"/>
      <c r="T2426" s="4"/>
      <c r="U2426" s="4"/>
      <c r="V2426" s="4"/>
      <c r="W2426" s="4"/>
      <c r="X2426" s="4" t="s">
        <v>201</v>
      </c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  <c r="AT2426" s="4"/>
      <c r="AU2426" s="4"/>
      <c r="AV2426" s="4" t="s">
        <v>2626</v>
      </c>
      <c r="AW2426" s="4"/>
      <c r="AX2426" s="4"/>
      <c r="AY2426" s="4"/>
      <c r="AZ2426" s="4"/>
      <c r="BA2426" s="4"/>
      <c r="BB2426" s="4"/>
      <c r="BC2426" s="4"/>
      <c r="BD2426" s="4"/>
      <c r="BE2426" s="4"/>
      <c r="BF2426" s="4"/>
      <c r="BG2426" s="4"/>
      <c r="BH2426" s="4"/>
      <c r="BI2426" s="4"/>
      <c r="BJ2426" s="4"/>
      <c r="BK2426" s="4"/>
      <c r="BL2426" s="4" t="b">
        <v>0</v>
      </c>
      <c r="BM2426" s="4"/>
      <c r="BN2426" s="4"/>
      <c r="BO2426" s="4"/>
      <c r="BP2426" s="4"/>
      <c r="BQ2426" s="4"/>
      <c r="BR2426" s="4"/>
      <c r="BS2426" s="4"/>
      <c r="BT2426" s="4"/>
      <c r="BU2426" s="4"/>
      <c r="BV2426" s="4"/>
      <c r="BW2426" s="4"/>
    </row>
    <row r="2427" spans="1:75" ht="15.01" customHeight="1">
      <c r="A2427" s="4" t="s">
        <v>209</v>
      </c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 t="s">
        <v>200</v>
      </c>
      <c r="Q2427" s="4"/>
      <c r="R2427" s="4"/>
      <c r="S2427" s="4"/>
      <c r="T2427" s="4"/>
      <c r="U2427" s="4"/>
      <c r="V2427" s="4"/>
      <c r="W2427" s="4"/>
      <c r="X2427" s="4" t="s">
        <v>201</v>
      </c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  <c r="AT2427" s="4"/>
      <c r="AU2427" s="4"/>
      <c r="AV2427" s="4" t="s">
        <v>2627</v>
      </c>
      <c r="AW2427" s="4"/>
      <c r="AX2427" s="4"/>
      <c r="AY2427" s="4"/>
      <c r="AZ2427" s="4"/>
      <c r="BA2427" s="4"/>
      <c r="BB2427" s="4"/>
      <c r="BC2427" s="4"/>
      <c r="BD2427" s="4"/>
      <c r="BE2427" s="4"/>
      <c r="BF2427" s="4"/>
      <c r="BG2427" s="4"/>
      <c r="BH2427" s="4"/>
      <c r="BI2427" s="4"/>
      <c r="BJ2427" s="4"/>
      <c r="BK2427" s="4"/>
      <c r="BL2427" s="4" t="b">
        <v>0</v>
      </c>
      <c r="BM2427" s="4"/>
      <c r="BN2427" s="4"/>
      <c r="BO2427" s="4"/>
      <c r="BP2427" s="4"/>
      <c r="BQ2427" s="4"/>
      <c r="BR2427" s="4"/>
      <c r="BS2427" s="4"/>
      <c r="BT2427" s="4"/>
      <c r="BU2427" s="4"/>
      <c r="BV2427" s="4"/>
      <c r="BW2427" s="4"/>
    </row>
    <row r="2428" spans="1:75" ht="15.01" customHeight="1">
      <c r="A2428" s="4" t="s">
        <v>209</v>
      </c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 t="s">
        <v>200</v>
      </c>
      <c r="Q2428" s="4"/>
      <c r="R2428" s="4"/>
      <c r="S2428" s="4"/>
      <c r="T2428" s="4"/>
      <c r="U2428" s="4"/>
      <c r="V2428" s="4"/>
      <c r="W2428" s="4"/>
      <c r="X2428" s="4" t="s">
        <v>201</v>
      </c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  <c r="AT2428" s="4"/>
      <c r="AU2428" s="4"/>
      <c r="AV2428" s="4" t="s">
        <v>2628</v>
      </c>
      <c r="AW2428" s="4"/>
      <c r="AX2428" s="4"/>
      <c r="AY2428" s="4"/>
      <c r="AZ2428" s="4"/>
      <c r="BA2428" s="4"/>
      <c r="BB2428" s="4"/>
      <c r="BC2428" s="4"/>
      <c r="BD2428" s="4"/>
      <c r="BE2428" s="4"/>
      <c r="BF2428" s="4"/>
      <c r="BG2428" s="4"/>
      <c r="BH2428" s="4"/>
      <c r="BI2428" s="4"/>
      <c r="BJ2428" s="4"/>
      <c r="BK2428" s="4"/>
      <c r="BL2428" s="4" t="b">
        <v>0</v>
      </c>
      <c r="BM2428" s="4"/>
      <c r="BN2428" s="4"/>
      <c r="BO2428" s="4"/>
      <c r="BP2428" s="4"/>
      <c r="BQ2428" s="4"/>
      <c r="BR2428" s="4"/>
      <c r="BS2428" s="4"/>
      <c r="BT2428" s="4"/>
      <c r="BU2428" s="4"/>
      <c r="BV2428" s="4"/>
      <c r="BW2428" s="4"/>
    </row>
    <row r="2429" spans="1:75" ht="15.01" customHeight="1">
      <c r="A2429" s="4" t="s">
        <v>209</v>
      </c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 t="s">
        <v>200</v>
      </c>
      <c r="Q2429" s="4"/>
      <c r="R2429" s="4"/>
      <c r="S2429" s="4"/>
      <c r="T2429" s="4"/>
      <c r="U2429" s="4"/>
      <c r="V2429" s="4"/>
      <c r="W2429" s="4"/>
      <c r="X2429" s="4" t="s">
        <v>201</v>
      </c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  <c r="AT2429" s="4"/>
      <c r="AU2429" s="4"/>
      <c r="AV2429" s="4" t="s">
        <v>2629</v>
      </c>
      <c r="AW2429" s="4"/>
      <c r="AX2429" s="4"/>
      <c r="AY2429" s="4"/>
      <c r="AZ2429" s="4"/>
      <c r="BA2429" s="4"/>
      <c r="BB2429" s="4"/>
      <c r="BC2429" s="4"/>
      <c r="BD2429" s="4"/>
      <c r="BE2429" s="4"/>
      <c r="BF2429" s="4"/>
      <c r="BG2429" s="4"/>
      <c r="BH2429" s="4"/>
      <c r="BI2429" s="4"/>
      <c r="BJ2429" s="4"/>
      <c r="BK2429" s="4"/>
      <c r="BL2429" s="4" t="b">
        <v>0</v>
      </c>
      <c r="BM2429" s="4"/>
      <c r="BN2429" s="4"/>
      <c r="BO2429" s="4"/>
      <c r="BP2429" s="4"/>
      <c r="BQ2429" s="4"/>
      <c r="BR2429" s="4"/>
      <c r="BS2429" s="4"/>
      <c r="BT2429" s="4"/>
      <c r="BU2429" s="4"/>
      <c r="BV2429" s="4"/>
      <c r="BW2429" s="4"/>
    </row>
    <row r="2430" spans="1:75" ht="15.01" customHeight="1">
      <c r="A2430" s="4" t="s">
        <v>209</v>
      </c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 t="s">
        <v>200</v>
      </c>
      <c r="Q2430" s="4"/>
      <c r="R2430" s="4"/>
      <c r="S2430" s="4"/>
      <c r="T2430" s="4"/>
      <c r="U2430" s="4"/>
      <c r="V2430" s="4"/>
      <c r="W2430" s="4"/>
      <c r="X2430" s="4" t="s">
        <v>201</v>
      </c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4"/>
      <c r="AP2430" s="4"/>
      <c r="AQ2430" s="4"/>
      <c r="AR2430" s="4"/>
      <c r="AS2430" s="4"/>
      <c r="AT2430" s="4"/>
      <c r="AU2430" s="4"/>
      <c r="AV2430" s="4" t="s">
        <v>2630</v>
      </c>
      <c r="AW2430" s="4"/>
      <c r="AX2430" s="4"/>
      <c r="AY2430" s="4"/>
      <c r="AZ2430" s="4"/>
      <c r="BA2430" s="4"/>
      <c r="BB2430" s="4"/>
      <c r="BC2430" s="4"/>
      <c r="BD2430" s="4"/>
      <c r="BE2430" s="4"/>
      <c r="BF2430" s="4"/>
      <c r="BG2430" s="4"/>
      <c r="BH2430" s="4"/>
      <c r="BI2430" s="4"/>
      <c r="BJ2430" s="4"/>
      <c r="BK2430" s="4"/>
      <c r="BL2430" s="4" t="b">
        <v>0</v>
      </c>
      <c r="BM2430" s="4"/>
      <c r="BN2430" s="4"/>
      <c r="BO2430" s="4"/>
      <c r="BP2430" s="4"/>
      <c r="BQ2430" s="4"/>
      <c r="BR2430" s="4"/>
      <c r="BS2430" s="4"/>
      <c r="BT2430" s="4"/>
      <c r="BU2430" s="4"/>
      <c r="BV2430" s="4"/>
      <c r="BW2430" s="4"/>
    </row>
    <row r="2431" spans="1:75" ht="15.01" customHeight="1">
      <c r="A2431" s="4" t="s">
        <v>209</v>
      </c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 t="s">
        <v>200</v>
      </c>
      <c r="Q2431" s="4"/>
      <c r="R2431" s="4"/>
      <c r="S2431" s="4"/>
      <c r="T2431" s="4"/>
      <c r="U2431" s="4"/>
      <c r="V2431" s="4"/>
      <c r="W2431" s="4"/>
      <c r="X2431" s="4" t="s">
        <v>201</v>
      </c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4"/>
      <c r="AP2431" s="4"/>
      <c r="AQ2431" s="4"/>
      <c r="AR2431" s="4"/>
      <c r="AS2431" s="4"/>
      <c r="AT2431" s="4"/>
      <c r="AU2431" s="4"/>
      <c r="AV2431" s="4" t="s">
        <v>2631</v>
      </c>
      <c r="AW2431" s="4"/>
      <c r="AX2431" s="4"/>
      <c r="AY2431" s="4"/>
      <c r="AZ2431" s="4"/>
      <c r="BA2431" s="4"/>
      <c r="BB2431" s="4"/>
      <c r="BC2431" s="4"/>
      <c r="BD2431" s="4"/>
      <c r="BE2431" s="4"/>
      <c r="BF2431" s="4"/>
      <c r="BG2431" s="4"/>
      <c r="BH2431" s="4"/>
      <c r="BI2431" s="4"/>
      <c r="BJ2431" s="4"/>
      <c r="BK2431" s="4"/>
      <c r="BL2431" s="4" t="b">
        <v>0</v>
      </c>
      <c r="BM2431" s="4"/>
      <c r="BN2431" s="4"/>
      <c r="BO2431" s="4"/>
      <c r="BP2431" s="4"/>
      <c r="BQ2431" s="4"/>
      <c r="BR2431" s="4"/>
      <c r="BS2431" s="4"/>
      <c r="BT2431" s="4"/>
      <c r="BU2431" s="4"/>
      <c r="BV2431" s="4"/>
      <c r="BW2431" s="4"/>
    </row>
    <row r="2432" spans="1:75" ht="15.01" customHeight="1">
      <c r="A2432" s="4"/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 t="s">
        <v>200</v>
      </c>
      <c r="Q2432" s="4"/>
      <c r="R2432" s="4">
        <v>-0.2</v>
      </c>
      <c r="S2432" s="4">
        <v>5.5</v>
      </c>
      <c r="T2432" s="4"/>
      <c r="U2432" s="4"/>
      <c r="V2432" s="4"/>
      <c r="W2432" s="4"/>
      <c r="X2432" s="4" t="s">
        <v>201</v>
      </c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4"/>
      <c r="AU2432" s="4"/>
      <c r="AV2432" s="4" t="s">
        <v>2632</v>
      </c>
      <c r="AW2432" s="4"/>
      <c r="AX2432" s="4"/>
      <c r="AY2432" s="4"/>
      <c r="AZ2432" s="4"/>
      <c r="BA2432" s="4"/>
      <c r="BB2432" s="4"/>
      <c r="BC2432" s="4"/>
      <c r="BD2432" s="4"/>
      <c r="BE2432" s="4"/>
      <c r="BF2432" s="4"/>
      <c r="BG2432" s="4"/>
      <c r="BH2432" s="4"/>
      <c r="BI2432" s="4"/>
      <c r="BJ2432" s="4"/>
      <c r="BK2432" s="4"/>
      <c r="BL2432" s="4" t="b">
        <v>0</v>
      </c>
      <c r="BM2432" s="4"/>
      <c r="BN2432" s="4"/>
      <c r="BO2432" s="4"/>
      <c r="BP2432" s="4"/>
      <c r="BQ2432" s="4"/>
      <c r="BR2432" s="4"/>
      <c r="BS2432" s="4"/>
      <c r="BT2432" s="4"/>
      <c r="BU2432" s="4"/>
      <c r="BV2432" s="4"/>
      <c r="BW2432" s="4"/>
    </row>
    <row r="2433" spans="1:75" ht="15.01" customHeight="1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 t="s">
        <v>200</v>
      </c>
      <c r="Q2433" s="4"/>
      <c r="R2433" s="4">
        <v>-15.2</v>
      </c>
      <c r="S2433" s="4">
        <v>7.2</v>
      </c>
      <c r="T2433" s="4"/>
      <c r="U2433" s="4"/>
      <c r="V2433" s="4"/>
      <c r="W2433" s="4"/>
      <c r="X2433" s="4" t="s">
        <v>201</v>
      </c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4"/>
      <c r="AV2433" s="4" t="s">
        <v>2633</v>
      </c>
      <c r="AW2433" s="4"/>
      <c r="AX2433" s="4"/>
      <c r="AY2433" s="4"/>
      <c r="AZ2433" s="4"/>
      <c r="BA2433" s="4"/>
      <c r="BB2433" s="4"/>
      <c r="BC2433" s="4"/>
      <c r="BD2433" s="4"/>
      <c r="BE2433" s="4"/>
      <c r="BF2433" s="4"/>
      <c r="BG2433" s="4"/>
      <c r="BH2433" s="4"/>
      <c r="BI2433" s="4"/>
      <c r="BJ2433" s="4"/>
      <c r="BK2433" s="4"/>
      <c r="BL2433" s="4" t="b">
        <v>0</v>
      </c>
      <c r="BM2433" s="4"/>
      <c r="BN2433" s="4"/>
      <c r="BO2433" s="4"/>
      <c r="BP2433" s="4"/>
      <c r="BQ2433" s="4"/>
      <c r="BR2433" s="4"/>
      <c r="BS2433" s="4"/>
      <c r="BT2433" s="4"/>
      <c r="BU2433" s="4"/>
      <c r="BV2433" s="4"/>
      <c r="BW2433" s="4"/>
    </row>
    <row r="2434" spans="1:75" ht="15.01" customHeight="1">
      <c r="A2434" s="4" t="s">
        <v>209</v>
      </c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 t="s">
        <v>200</v>
      </c>
      <c r="Q2434" s="4"/>
      <c r="R2434" s="4"/>
      <c r="S2434" s="4"/>
      <c r="T2434" s="4"/>
      <c r="U2434" s="4"/>
      <c r="V2434" s="4"/>
      <c r="W2434" s="4"/>
      <c r="X2434" s="4" t="s">
        <v>201</v>
      </c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4"/>
      <c r="AP2434" s="4"/>
      <c r="AQ2434" s="4"/>
      <c r="AR2434" s="4"/>
      <c r="AS2434" s="4"/>
      <c r="AT2434" s="4"/>
      <c r="AU2434" s="4"/>
      <c r="AV2434" s="4" t="s">
        <v>2634</v>
      </c>
      <c r="AW2434" s="4"/>
      <c r="AX2434" s="4"/>
      <c r="AY2434" s="4"/>
      <c r="AZ2434" s="4"/>
      <c r="BA2434" s="4"/>
      <c r="BB2434" s="4"/>
      <c r="BC2434" s="4"/>
      <c r="BD2434" s="4"/>
      <c r="BE2434" s="4"/>
      <c r="BF2434" s="4"/>
      <c r="BG2434" s="4"/>
      <c r="BH2434" s="4"/>
      <c r="BI2434" s="4"/>
      <c r="BJ2434" s="4"/>
      <c r="BK2434" s="4"/>
      <c r="BL2434" s="4" t="b">
        <v>0</v>
      </c>
      <c r="BM2434" s="4"/>
      <c r="BN2434" s="4"/>
      <c r="BO2434" s="4"/>
      <c r="BP2434" s="4"/>
      <c r="BQ2434" s="4"/>
      <c r="BR2434" s="4"/>
      <c r="BS2434" s="4"/>
      <c r="BT2434" s="4"/>
      <c r="BU2434" s="4"/>
      <c r="BV2434" s="4"/>
      <c r="BW2434" s="4"/>
    </row>
    <row r="2435" spans="1:75" ht="15.01" customHeight="1">
      <c r="A2435" s="4"/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 t="s">
        <v>200</v>
      </c>
      <c r="Q2435" s="4"/>
      <c r="R2435" s="4">
        <v>23</v>
      </c>
      <c r="S2435" s="4">
        <v>3.5</v>
      </c>
      <c r="T2435" s="4"/>
      <c r="U2435" s="4"/>
      <c r="V2435" s="4"/>
      <c r="W2435" s="4"/>
      <c r="X2435" s="4" t="s">
        <v>201</v>
      </c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  <c r="AT2435" s="4"/>
      <c r="AU2435" s="4"/>
      <c r="AV2435" s="4" t="s">
        <v>2635</v>
      </c>
      <c r="AW2435" s="4"/>
      <c r="AX2435" s="4"/>
      <c r="AY2435" s="4"/>
      <c r="AZ2435" s="4"/>
      <c r="BA2435" s="4"/>
      <c r="BB2435" s="4"/>
      <c r="BC2435" s="4"/>
      <c r="BD2435" s="4"/>
      <c r="BE2435" s="4"/>
      <c r="BF2435" s="4"/>
      <c r="BG2435" s="4"/>
      <c r="BH2435" s="4"/>
      <c r="BI2435" s="4"/>
      <c r="BJ2435" s="4"/>
      <c r="BK2435" s="4"/>
      <c r="BL2435" s="4" t="b">
        <v>0</v>
      </c>
      <c r="BM2435" s="4"/>
      <c r="BN2435" s="4"/>
      <c r="BO2435" s="4"/>
      <c r="BP2435" s="4"/>
      <c r="BQ2435" s="4"/>
      <c r="BR2435" s="4"/>
      <c r="BS2435" s="4"/>
      <c r="BT2435" s="4"/>
      <c r="BU2435" s="4"/>
      <c r="BV2435" s="4"/>
      <c r="BW2435" s="4"/>
    </row>
    <row r="2436" spans="1:75" ht="15.01" customHeight="1">
      <c r="A2436" s="4"/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 t="s">
        <v>200</v>
      </c>
      <c r="Q2436" s="4"/>
      <c r="R2436" s="4">
        <v>24</v>
      </c>
      <c r="S2436" s="4">
        <v>3.6</v>
      </c>
      <c r="T2436" s="4"/>
      <c r="U2436" s="4"/>
      <c r="V2436" s="4"/>
      <c r="W2436" s="4"/>
      <c r="X2436" s="4" t="s">
        <v>201</v>
      </c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4"/>
      <c r="AP2436" s="4"/>
      <c r="AQ2436" s="4"/>
      <c r="AR2436" s="4"/>
      <c r="AS2436" s="4"/>
      <c r="AT2436" s="4"/>
      <c r="AU2436" s="4"/>
      <c r="AV2436" s="4" t="s">
        <v>2636</v>
      </c>
      <c r="AW2436" s="4"/>
      <c r="AX2436" s="4"/>
      <c r="AY2436" s="4"/>
      <c r="AZ2436" s="4"/>
      <c r="BA2436" s="4"/>
      <c r="BB2436" s="4"/>
      <c r="BC2436" s="4"/>
      <c r="BD2436" s="4"/>
      <c r="BE2436" s="4"/>
      <c r="BF2436" s="4"/>
      <c r="BG2436" s="4"/>
      <c r="BH2436" s="4"/>
      <c r="BI2436" s="4"/>
      <c r="BJ2436" s="4"/>
      <c r="BK2436" s="4"/>
      <c r="BL2436" s="4" t="b">
        <v>0</v>
      </c>
      <c r="BM2436" s="4"/>
      <c r="BN2436" s="4"/>
      <c r="BO2436" s="4"/>
      <c r="BP2436" s="4"/>
      <c r="BQ2436" s="4"/>
      <c r="BR2436" s="4"/>
      <c r="BS2436" s="4"/>
      <c r="BT2436" s="4"/>
      <c r="BU2436" s="4"/>
      <c r="BV2436" s="4"/>
      <c r="BW2436" s="4"/>
    </row>
    <row r="2437" spans="1:75" ht="15.01" customHeight="1">
      <c r="A2437" s="4" t="s">
        <v>209</v>
      </c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 t="s">
        <v>200</v>
      </c>
      <c r="Q2437" s="4"/>
      <c r="R2437" s="4"/>
      <c r="S2437" s="4"/>
      <c r="T2437" s="4"/>
      <c r="U2437" s="4"/>
      <c r="V2437" s="4"/>
      <c r="W2437" s="4"/>
      <c r="X2437" s="4" t="s">
        <v>201</v>
      </c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4"/>
      <c r="AP2437" s="4"/>
      <c r="AQ2437" s="4"/>
      <c r="AR2437" s="4"/>
      <c r="AS2437" s="4"/>
      <c r="AT2437" s="4"/>
      <c r="AU2437" s="4"/>
      <c r="AV2437" s="4" t="s">
        <v>2637</v>
      </c>
      <c r="AW2437" s="4"/>
      <c r="AX2437" s="4"/>
      <c r="AY2437" s="4"/>
      <c r="AZ2437" s="4"/>
      <c r="BA2437" s="4"/>
      <c r="BB2437" s="4"/>
      <c r="BC2437" s="4"/>
      <c r="BD2437" s="4"/>
      <c r="BE2437" s="4"/>
      <c r="BF2437" s="4"/>
      <c r="BG2437" s="4"/>
      <c r="BH2437" s="4"/>
      <c r="BI2437" s="4"/>
      <c r="BJ2437" s="4"/>
      <c r="BK2437" s="4"/>
      <c r="BL2437" s="4" t="b">
        <v>0</v>
      </c>
      <c r="BM2437" s="4"/>
      <c r="BN2437" s="4"/>
      <c r="BO2437" s="4"/>
      <c r="BP2437" s="4"/>
      <c r="BQ2437" s="4"/>
      <c r="BR2437" s="4"/>
      <c r="BS2437" s="4"/>
      <c r="BT2437" s="4"/>
      <c r="BU2437" s="4"/>
      <c r="BV2437" s="4"/>
      <c r="BW2437" s="4"/>
    </row>
    <row r="2438" spans="1:75" ht="15.01" customHeight="1">
      <c r="A2438" s="4" t="s">
        <v>209</v>
      </c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 t="s">
        <v>200</v>
      </c>
      <c r="Q2438" s="4"/>
      <c r="R2438" s="4"/>
      <c r="S2438" s="4"/>
      <c r="T2438" s="4"/>
      <c r="U2438" s="4"/>
      <c r="V2438" s="4"/>
      <c r="W2438" s="4"/>
      <c r="X2438" s="4" t="s">
        <v>201</v>
      </c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4"/>
      <c r="AV2438" s="4" t="s">
        <v>2638</v>
      </c>
      <c r="AW2438" s="4"/>
      <c r="AX2438" s="4"/>
      <c r="AY2438" s="4"/>
      <c r="AZ2438" s="4"/>
      <c r="BA2438" s="4"/>
      <c r="BB2438" s="4"/>
      <c r="BC2438" s="4"/>
      <c r="BD2438" s="4"/>
      <c r="BE2438" s="4"/>
      <c r="BF2438" s="4"/>
      <c r="BG2438" s="4"/>
      <c r="BH2438" s="4"/>
      <c r="BI2438" s="4"/>
      <c r="BJ2438" s="4"/>
      <c r="BK2438" s="4"/>
      <c r="BL2438" s="4" t="b">
        <v>0</v>
      </c>
      <c r="BM2438" s="4"/>
      <c r="BN2438" s="4"/>
      <c r="BO2438" s="4"/>
      <c r="BP2438" s="4"/>
      <c r="BQ2438" s="4"/>
      <c r="BR2438" s="4"/>
      <c r="BS2438" s="4"/>
      <c r="BT2438" s="4"/>
      <c r="BU2438" s="4"/>
      <c r="BV2438" s="4"/>
      <c r="BW2438" s="4"/>
    </row>
    <row r="2439" spans="1:75" ht="15.01" customHeight="1">
      <c r="A2439" s="4" t="s">
        <v>209</v>
      </c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 t="s">
        <v>200</v>
      </c>
      <c r="Q2439" s="4"/>
      <c r="R2439" s="4"/>
      <c r="S2439" s="4"/>
      <c r="T2439" s="4"/>
      <c r="U2439" s="4"/>
      <c r="V2439" s="4"/>
      <c r="W2439" s="4"/>
      <c r="X2439" s="4" t="s">
        <v>201</v>
      </c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  <c r="AT2439" s="4"/>
      <c r="AU2439" s="4"/>
      <c r="AV2439" s="4" t="s">
        <v>2639</v>
      </c>
      <c r="AW2439" s="4"/>
      <c r="AX2439" s="4"/>
      <c r="AY2439" s="4"/>
      <c r="AZ2439" s="4"/>
      <c r="BA2439" s="4"/>
      <c r="BB2439" s="4"/>
      <c r="BC2439" s="4"/>
      <c r="BD2439" s="4"/>
      <c r="BE2439" s="4"/>
      <c r="BF2439" s="4"/>
      <c r="BG2439" s="4"/>
      <c r="BH2439" s="4"/>
      <c r="BI2439" s="4"/>
      <c r="BJ2439" s="4"/>
      <c r="BK2439" s="4"/>
      <c r="BL2439" s="4" t="b">
        <v>0</v>
      </c>
      <c r="BM2439" s="4"/>
      <c r="BN2439" s="4"/>
      <c r="BO2439" s="4"/>
      <c r="BP2439" s="4"/>
      <c r="BQ2439" s="4"/>
      <c r="BR2439" s="4"/>
      <c r="BS2439" s="4"/>
      <c r="BT2439" s="4"/>
      <c r="BU2439" s="4"/>
      <c r="BV2439" s="4"/>
      <c r="BW2439" s="4"/>
    </row>
    <row r="2440" spans="1:75" ht="15.01" customHeight="1">
      <c r="A2440" s="4" t="s">
        <v>209</v>
      </c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 t="s">
        <v>200</v>
      </c>
      <c r="Q2440" s="4"/>
      <c r="R2440" s="4"/>
      <c r="S2440" s="4"/>
      <c r="T2440" s="4"/>
      <c r="U2440" s="4"/>
      <c r="V2440" s="4"/>
      <c r="W2440" s="4"/>
      <c r="X2440" s="4" t="s">
        <v>201</v>
      </c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4"/>
      <c r="AP2440" s="4"/>
      <c r="AQ2440" s="4"/>
      <c r="AR2440" s="4"/>
      <c r="AS2440" s="4"/>
      <c r="AT2440" s="4"/>
      <c r="AU2440" s="4"/>
      <c r="AV2440" s="4" t="s">
        <v>2640</v>
      </c>
      <c r="AW2440" s="4"/>
      <c r="AX2440" s="4"/>
      <c r="AY2440" s="4"/>
      <c r="AZ2440" s="4"/>
      <c r="BA2440" s="4"/>
      <c r="BB2440" s="4"/>
      <c r="BC2440" s="4"/>
      <c r="BD2440" s="4"/>
      <c r="BE2440" s="4"/>
      <c r="BF2440" s="4"/>
      <c r="BG2440" s="4"/>
      <c r="BH2440" s="4"/>
      <c r="BI2440" s="4"/>
      <c r="BJ2440" s="4"/>
      <c r="BK2440" s="4"/>
      <c r="BL2440" s="4" t="b">
        <v>0</v>
      </c>
      <c r="BM2440" s="4"/>
      <c r="BN2440" s="4"/>
      <c r="BO2440" s="4"/>
      <c r="BP2440" s="4"/>
      <c r="BQ2440" s="4"/>
      <c r="BR2440" s="4"/>
      <c r="BS2440" s="4"/>
      <c r="BT2440" s="4"/>
      <c r="BU2440" s="4"/>
      <c r="BV2440" s="4"/>
      <c r="BW2440" s="4"/>
    </row>
    <row r="2441" spans="1:75" ht="15.01" customHeight="1">
      <c r="A2441" s="4" t="s">
        <v>209</v>
      </c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 t="s">
        <v>200</v>
      </c>
      <c r="Q2441" s="4"/>
      <c r="R2441" s="4"/>
      <c r="S2441" s="4"/>
      <c r="T2441" s="4"/>
      <c r="U2441" s="4"/>
      <c r="V2441" s="4"/>
      <c r="W2441" s="4"/>
      <c r="X2441" s="4" t="s">
        <v>201</v>
      </c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4"/>
      <c r="AP2441" s="4"/>
      <c r="AQ2441" s="4"/>
      <c r="AR2441" s="4"/>
      <c r="AS2441" s="4"/>
      <c r="AT2441" s="4"/>
      <c r="AU2441" s="4"/>
      <c r="AV2441" s="4" t="s">
        <v>2641</v>
      </c>
      <c r="AW2441" s="4"/>
      <c r="AX2441" s="4"/>
      <c r="AY2441" s="4"/>
      <c r="AZ2441" s="4"/>
      <c r="BA2441" s="4"/>
      <c r="BB2441" s="4"/>
      <c r="BC2441" s="4"/>
      <c r="BD2441" s="4"/>
      <c r="BE2441" s="4"/>
      <c r="BF2441" s="4"/>
      <c r="BG2441" s="4"/>
      <c r="BH2441" s="4"/>
      <c r="BI2441" s="4"/>
      <c r="BJ2441" s="4"/>
      <c r="BK2441" s="4"/>
      <c r="BL2441" s="4" t="b">
        <v>0</v>
      </c>
      <c r="BM2441" s="4"/>
      <c r="BN2441" s="4"/>
      <c r="BO2441" s="4"/>
      <c r="BP2441" s="4"/>
      <c r="BQ2441" s="4"/>
      <c r="BR2441" s="4"/>
      <c r="BS2441" s="4"/>
      <c r="BT2441" s="4"/>
      <c r="BU2441" s="4"/>
      <c r="BV2441" s="4"/>
      <c r="BW2441" s="4"/>
    </row>
    <row r="2442" spans="1:75" ht="15.01" customHeight="1">
      <c r="A2442" s="4" t="s">
        <v>209</v>
      </c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 t="s">
        <v>200</v>
      </c>
      <c r="Q2442" s="4"/>
      <c r="R2442" s="4"/>
      <c r="S2442" s="4"/>
      <c r="T2442" s="4"/>
      <c r="U2442" s="4"/>
      <c r="V2442" s="4"/>
      <c r="W2442" s="4"/>
      <c r="X2442" s="4" t="s">
        <v>201</v>
      </c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4"/>
      <c r="AP2442" s="4"/>
      <c r="AQ2442" s="4"/>
      <c r="AR2442" s="4"/>
      <c r="AS2442" s="4"/>
      <c r="AT2442" s="4"/>
      <c r="AU2442" s="4"/>
      <c r="AV2442" s="4" t="s">
        <v>2642</v>
      </c>
      <c r="AW2442" s="4"/>
      <c r="AX2442" s="4"/>
      <c r="AY2442" s="4"/>
      <c r="AZ2442" s="4"/>
      <c r="BA2442" s="4"/>
      <c r="BB2442" s="4"/>
      <c r="BC2442" s="4"/>
      <c r="BD2442" s="4"/>
      <c r="BE2442" s="4"/>
      <c r="BF2442" s="4"/>
      <c r="BG2442" s="4"/>
      <c r="BH2442" s="4"/>
      <c r="BI2442" s="4"/>
      <c r="BJ2442" s="4"/>
      <c r="BK2442" s="4"/>
      <c r="BL2442" s="4" t="b">
        <v>0</v>
      </c>
      <c r="BM2442" s="4"/>
      <c r="BN2442" s="4"/>
      <c r="BO2442" s="4"/>
      <c r="BP2442" s="4"/>
      <c r="BQ2442" s="4"/>
      <c r="BR2442" s="4"/>
      <c r="BS2442" s="4"/>
      <c r="BT2442" s="4"/>
      <c r="BU2442" s="4"/>
      <c r="BV2442" s="4"/>
      <c r="BW2442" s="4"/>
    </row>
    <row r="2443" spans="1:75" ht="15.01" customHeight="1">
      <c r="A2443" s="4" t="s">
        <v>209</v>
      </c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 t="s">
        <v>200</v>
      </c>
      <c r="Q2443" s="4"/>
      <c r="R2443" s="4"/>
      <c r="S2443" s="4"/>
      <c r="T2443" s="4"/>
      <c r="U2443" s="4"/>
      <c r="V2443" s="4"/>
      <c r="W2443" s="4"/>
      <c r="X2443" s="4" t="s">
        <v>201</v>
      </c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4"/>
      <c r="AU2443" s="4"/>
      <c r="AV2443" s="4" t="s">
        <v>2643</v>
      </c>
      <c r="AW2443" s="4"/>
      <c r="AX2443" s="4"/>
      <c r="AY2443" s="4"/>
      <c r="AZ2443" s="4"/>
      <c r="BA2443" s="4"/>
      <c r="BB2443" s="4"/>
      <c r="BC2443" s="4"/>
      <c r="BD2443" s="4"/>
      <c r="BE2443" s="4"/>
      <c r="BF2443" s="4"/>
      <c r="BG2443" s="4"/>
      <c r="BH2443" s="4"/>
      <c r="BI2443" s="4"/>
      <c r="BJ2443" s="4"/>
      <c r="BK2443" s="4"/>
      <c r="BL2443" s="4" t="b">
        <v>0</v>
      </c>
      <c r="BM2443" s="4"/>
      <c r="BN2443" s="4"/>
      <c r="BO2443" s="4"/>
      <c r="BP2443" s="4"/>
      <c r="BQ2443" s="4"/>
      <c r="BR2443" s="4"/>
      <c r="BS2443" s="4"/>
      <c r="BT2443" s="4"/>
      <c r="BU2443" s="4"/>
      <c r="BV2443" s="4"/>
      <c r="BW2443" s="4"/>
    </row>
    <row r="2444" spans="1:75" ht="15.01" customHeight="1">
      <c r="A2444" s="4" t="s">
        <v>209</v>
      </c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 t="s">
        <v>200</v>
      </c>
      <c r="Q2444" s="4"/>
      <c r="R2444" s="4"/>
      <c r="S2444" s="4"/>
      <c r="T2444" s="4"/>
      <c r="U2444" s="4"/>
      <c r="V2444" s="4"/>
      <c r="W2444" s="4"/>
      <c r="X2444" s="4" t="s">
        <v>201</v>
      </c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4"/>
      <c r="AP2444" s="4"/>
      <c r="AQ2444" s="4"/>
      <c r="AR2444" s="4"/>
      <c r="AS2444" s="4"/>
      <c r="AT2444" s="4"/>
      <c r="AU2444" s="4"/>
      <c r="AV2444" s="4" t="s">
        <v>2644</v>
      </c>
      <c r="AW2444" s="4"/>
      <c r="AX2444" s="4"/>
      <c r="AY2444" s="4"/>
      <c r="AZ2444" s="4"/>
      <c r="BA2444" s="4"/>
      <c r="BB2444" s="4"/>
      <c r="BC2444" s="4"/>
      <c r="BD2444" s="4"/>
      <c r="BE2444" s="4"/>
      <c r="BF2444" s="4"/>
      <c r="BG2444" s="4"/>
      <c r="BH2444" s="4"/>
      <c r="BI2444" s="4"/>
      <c r="BJ2444" s="4"/>
      <c r="BK2444" s="4"/>
      <c r="BL2444" s="4" t="b">
        <v>0</v>
      </c>
      <c r="BM2444" s="4"/>
      <c r="BN2444" s="4"/>
      <c r="BO2444" s="4"/>
      <c r="BP2444" s="4"/>
      <c r="BQ2444" s="4"/>
      <c r="BR2444" s="4"/>
      <c r="BS2444" s="4"/>
      <c r="BT2444" s="4"/>
      <c r="BU2444" s="4"/>
      <c r="BV2444" s="4"/>
      <c r="BW2444" s="4"/>
    </row>
    <row r="2445" spans="1:75" ht="15.01" customHeight="1">
      <c r="A2445" s="4"/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 t="s">
        <v>200</v>
      </c>
      <c r="Q2445" s="4"/>
      <c r="R2445" s="4">
        <v>-18.2</v>
      </c>
      <c r="S2445" s="4">
        <v>4</v>
      </c>
      <c r="T2445" s="4"/>
      <c r="U2445" s="4"/>
      <c r="V2445" s="4"/>
      <c r="W2445" s="4"/>
      <c r="X2445" s="4" t="s">
        <v>201</v>
      </c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4"/>
      <c r="AP2445" s="4"/>
      <c r="AQ2445" s="4"/>
      <c r="AR2445" s="4"/>
      <c r="AS2445" s="4"/>
      <c r="AT2445" s="4"/>
      <c r="AU2445" s="4"/>
      <c r="AV2445" s="4" t="s">
        <v>2645</v>
      </c>
      <c r="AW2445" s="4"/>
      <c r="AX2445" s="4"/>
      <c r="AY2445" s="4"/>
      <c r="AZ2445" s="4"/>
      <c r="BA2445" s="4"/>
      <c r="BB2445" s="4"/>
      <c r="BC2445" s="4"/>
      <c r="BD2445" s="4"/>
      <c r="BE2445" s="4"/>
      <c r="BF2445" s="4"/>
      <c r="BG2445" s="4"/>
      <c r="BH2445" s="4"/>
      <c r="BI2445" s="4"/>
      <c r="BJ2445" s="4"/>
      <c r="BK2445" s="4"/>
      <c r="BL2445" s="4" t="b">
        <v>0</v>
      </c>
      <c r="BM2445" s="4"/>
      <c r="BN2445" s="4"/>
      <c r="BO2445" s="4"/>
      <c r="BP2445" s="4"/>
      <c r="BQ2445" s="4"/>
      <c r="BR2445" s="4"/>
      <c r="BS2445" s="4"/>
      <c r="BT2445" s="4"/>
      <c r="BU2445" s="4"/>
      <c r="BV2445" s="4"/>
      <c r="BW2445" s="4"/>
    </row>
    <row r="2446" spans="1:75" ht="15.01" customHeight="1">
      <c r="A2446" s="4"/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 t="s">
        <v>200</v>
      </c>
      <c r="Q2446" s="4"/>
      <c r="R2446" s="4">
        <v>-8.199999999999999</v>
      </c>
      <c r="S2446" s="4">
        <v>4</v>
      </c>
      <c r="T2446" s="4"/>
      <c r="U2446" s="4"/>
      <c r="V2446" s="4"/>
      <c r="W2446" s="4"/>
      <c r="X2446" s="4" t="s">
        <v>201</v>
      </c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4"/>
      <c r="AP2446" s="4"/>
      <c r="AQ2446" s="4"/>
      <c r="AR2446" s="4"/>
      <c r="AS2446" s="4"/>
      <c r="AT2446" s="4"/>
      <c r="AU2446" s="4"/>
      <c r="AV2446" s="4" t="s">
        <v>2646</v>
      </c>
      <c r="AW2446" s="4"/>
      <c r="AX2446" s="4"/>
      <c r="AY2446" s="4"/>
      <c r="AZ2446" s="4"/>
      <c r="BA2446" s="4"/>
      <c r="BB2446" s="4"/>
      <c r="BC2446" s="4"/>
      <c r="BD2446" s="4"/>
      <c r="BE2446" s="4"/>
      <c r="BF2446" s="4"/>
      <c r="BG2446" s="4"/>
      <c r="BH2446" s="4"/>
      <c r="BI2446" s="4"/>
      <c r="BJ2446" s="4"/>
      <c r="BK2446" s="4"/>
      <c r="BL2446" s="4" t="b">
        <v>0</v>
      </c>
      <c r="BM2446" s="4"/>
      <c r="BN2446" s="4"/>
      <c r="BO2446" s="4"/>
      <c r="BP2446" s="4"/>
      <c r="BQ2446" s="4"/>
      <c r="BR2446" s="4"/>
      <c r="BS2446" s="4"/>
      <c r="BT2446" s="4"/>
      <c r="BU2446" s="4"/>
      <c r="BV2446" s="4"/>
      <c r="BW2446" s="4"/>
    </row>
    <row r="2447" spans="1:75" ht="15.01" customHeight="1">
      <c r="A2447" s="4"/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 t="s">
        <v>200</v>
      </c>
      <c r="Q2447" s="4"/>
      <c r="R2447" s="4">
        <v>-21.9</v>
      </c>
      <c r="S2447" s="4">
        <v>4.9</v>
      </c>
      <c r="T2447" s="4"/>
      <c r="U2447" s="4"/>
      <c r="V2447" s="4"/>
      <c r="W2447" s="4"/>
      <c r="X2447" s="4" t="s">
        <v>201</v>
      </c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4"/>
      <c r="AP2447" s="4"/>
      <c r="AQ2447" s="4"/>
      <c r="AR2447" s="4"/>
      <c r="AS2447" s="4"/>
      <c r="AT2447" s="4"/>
      <c r="AU2447" s="4"/>
      <c r="AV2447" s="4" t="s">
        <v>2647</v>
      </c>
      <c r="AW2447" s="4"/>
      <c r="AX2447" s="4"/>
      <c r="AY2447" s="4"/>
      <c r="AZ2447" s="4"/>
      <c r="BA2447" s="4"/>
      <c r="BB2447" s="4"/>
      <c r="BC2447" s="4"/>
      <c r="BD2447" s="4"/>
      <c r="BE2447" s="4"/>
      <c r="BF2447" s="4"/>
      <c r="BG2447" s="4"/>
      <c r="BH2447" s="4"/>
      <c r="BI2447" s="4"/>
      <c r="BJ2447" s="4"/>
      <c r="BK2447" s="4"/>
      <c r="BL2447" s="4" t="b">
        <v>0</v>
      </c>
      <c r="BM2447" s="4"/>
      <c r="BN2447" s="4"/>
      <c r="BO2447" s="4"/>
      <c r="BP2447" s="4"/>
      <c r="BQ2447" s="4"/>
      <c r="BR2447" s="4"/>
      <c r="BS2447" s="4"/>
      <c r="BT2447" s="4"/>
      <c r="BU2447" s="4"/>
      <c r="BV2447" s="4"/>
      <c r="BW2447" s="4"/>
    </row>
    <row r="2448" spans="1:75" ht="15.01" customHeight="1">
      <c r="A2448" s="4"/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 t="s">
        <v>200</v>
      </c>
      <c r="Q2448" s="4"/>
      <c r="R2448" s="4">
        <v>-21.3</v>
      </c>
      <c r="S2448" s="4">
        <v>4.8</v>
      </c>
      <c r="T2448" s="4"/>
      <c r="U2448" s="4"/>
      <c r="V2448" s="4"/>
      <c r="W2448" s="4"/>
      <c r="X2448" s="4" t="s">
        <v>201</v>
      </c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4"/>
      <c r="AV2448" s="4" t="s">
        <v>2648</v>
      </c>
      <c r="AW2448" s="4"/>
      <c r="AX2448" s="4"/>
      <c r="AY2448" s="4"/>
      <c r="AZ2448" s="4"/>
      <c r="BA2448" s="4"/>
      <c r="BB2448" s="4"/>
      <c r="BC2448" s="4"/>
      <c r="BD2448" s="4"/>
      <c r="BE2448" s="4"/>
      <c r="BF2448" s="4"/>
      <c r="BG2448" s="4"/>
      <c r="BH2448" s="4"/>
      <c r="BI2448" s="4"/>
      <c r="BJ2448" s="4"/>
      <c r="BK2448" s="4"/>
      <c r="BL2448" s="4" t="b">
        <v>0</v>
      </c>
      <c r="BM2448" s="4"/>
      <c r="BN2448" s="4"/>
      <c r="BO2448" s="4"/>
      <c r="BP2448" s="4"/>
      <c r="BQ2448" s="4"/>
      <c r="BR2448" s="4"/>
      <c r="BS2448" s="4"/>
      <c r="BT2448" s="4"/>
      <c r="BU2448" s="4"/>
      <c r="BV2448" s="4"/>
      <c r="BW2448" s="4"/>
    </row>
    <row r="2449" spans="1:75" ht="15.01" customHeight="1">
      <c r="A2449" s="4" t="s">
        <v>209</v>
      </c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 t="s">
        <v>200</v>
      </c>
      <c r="Q2449" s="4"/>
      <c r="R2449" s="4"/>
      <c r="S2449" s="4"/>
      <c r="T2449" s="4"/>
      <c r="U2449" s="4"/>
      <c r="V2449" s="4"/>
      <c r="W2449" s="4"/>
      <c r="X2449" s="4" t="s">
        <v>201</v>
      </c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  <c r="AT2449" s="4"/>
      <c r="AU2449" s="4"/>
      <c r="AV2449" s="4" t="s">
        <v>2649</v>
      </c>
      <c r="AW2449" s="4"/>
      <c r="AX2449" s="4"/>
      <c r="AY2449" s="4"/>
      <c r="AZ2449" s="4"/>
      <c r="BA2449" s="4"/>
      <c r="BB2449" s="4"/>
      <c r="BC2449" s="4"/>
      <c r="BD2449" s="4"/>
      <c r="BE2449" s="4"/>
      <c r="BF2449" s="4"/>
      <c r="BG2449" s="4"/>
      <c r="BH2449" s="4"/>
      <c r="BI2449" s="4"/>
      <c r="BJ2449" s="4"/>
      <c r="BK2449" s="4"/>
      <c r="BL2449" s="4" t="b">
        <v>0</v>
      </c>
      <c r="BM2449" s="4"/>
      <c r="BN2449" s="4"/>
      <c r="BO2449" s="4"/>
      <c r="BP2449" s="4"/>
      <c r="BQ2449" s="4"/>
      <c r="BR2449" s="4"/>
      <c r="BS2449" s="4"/>
      <c r="BT2449" s="4"/>
      <c r="BU2449" s="4"/>
      <c r="BV2449" s="4"/>
      <c r="BW2449" s="4"/>
    </row>
    <row r="2450" spans="1:75" ht="15.01" customHeight="1">
      <c r="A2450" s="4"/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 t="s">
        <v>200</v>
      </c>
      <c r="Q2450" s="4"/>
      <c r="R2450" s="4">
        <v>-14.1</v>
      </c>
      <c r="S2450" s="4">
        <v>57.9</v>
      </c>
      <c r="T2450" s="4"/>
      <c r="U2450" s="4"/>
      <c r="V2450" s="4"/>
      <c r="W2450" s="4"/>
      <c r="X2450" s="4" t="s">
        <v>201</v>
      </c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4"/>
      <c r="AP2450" s="4"/>
      <c r="AQ2450" s="4"/>
      <c r="AR2450" s="4"/>
      <c r="AS2450" s="4"/>
      <c r="AT2450" s="4"/>
      <c r="AU2450" s="4"/>
      <c r="AV2450" s="4" t="s">
        <v>2650</v>
      </c>
      <c r="AW2450" s="4"/>
      <c r="AX2450" s="4"/>
      <c r="AY2450" s="4"/>
      <c r="AZ2450" s="4"/>
      <c r="BA2450" s="4"/>
      <c r="BB2450" s="4"/>
      <c r="BC2450" s="4"/>
      <c r="BD2450" s="4"/>
      <c r="BE2450" s="4"/>
      <c r="BF2450" s="4"/>
      <c r="BG2450" s="4"/>
      <c r="BH2450" s="4"/>
      <c r="BI2450" s="4"/>
      <c r="BJ2450" s="4"/>
      <c r="BK2450" s="4"/>
      <c r="BL2450" s="4" t="b">
        <v>0</v>
      </c>
      <c r="BM2450" s="4"/>
      <c r="BN2450" s="4"/>
      <c r="BO2450" s="4"/>
      <c r="BP2450" s="4"/>
      <c r="BQ2450" s="4"/>
      <c r="BR2450" s="4"/>
      <c r="BS2450" s="4"/>
      <c r="BT2450" s="4"/>
      <c r="BU2450" s="4"/>
      <c r="BV2450" s="4"/>
      <c r="BW2450" s="4"/>
    </row>
    <row r="2451" spans="1:75" ht="15.01" customHeight="1">
      <c r="A2451" s="4" t="s">
        <v>209</v>
      </c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 t="s">
        <v>200</v>
      </c>
      <c r="Q2451" s="4"/>
      <c r="R2451" s="4"/>
      <c r="S2451" s="4"/>
      <c r="T2451" s="4"/>
      <c r="U2451" s="4"/>
      <c r="V2451" s="4"/>
      <c r="W2451" s="4"/>
      <c r="X2451" s="4" t="s">
        <v>201</v>
      </c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  <c r="AT2451" s="4"/>
      <c r="AU2451" s="4"/>
      <c r="AV2451" s="4" t="s">
        <v>2651</v>
      </c>
      <c r="AW2451" s="4"/>
      <c r="AX2451" s="4"/>
      <c r="AY2451" s="4"/>
      <c r="AZ2451" s="4"/>
      <c r="BA2451" s="4"/>
      <c r="BB2451" s="4"/>
      <c r="BC2451" s="4"/>
      <c r="BD2451" s="4"/>
      <c r="BE2451" s="4"/>
      <c r="BF2451" s="4"/>
      <c r="BG2451" s="4"/>
      <c r="BH2451" s="4"/>
      <c r="BI2451" s="4"/>
      <c r="BJ2451" s="4"/>
      <c r="BK2451" s="4"/>
      <c r="BL2451" s="4" t="b">
        <v>0</v>
      </c>
      <c r="BM2451" s="4"/>
      <c r="BN2451" s="4"/>
      <c r="BO2451" s="4"/>
      <c r="BP2451" s="4"/>
      <c r="BQ2451" s="4"/>
      <c r="BR2451" s="4"/>
      <c r="BS2451" s="4"/>
      <c r="BT2451" s="4"/>
      <c r="BU2451" s="4"/>
      <c r="BV2451" s="4"/>
      <c r="BW2451" s="4"/>
    </row>
    <row r="2452" spans="1:75" ht="15.01" customHeight="1">
      <c r="A2452" s="4"/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 t="s">
        <v>200</v>
      </c>
      <c r="Q2452" s="4"/>
      <c r="R2452" s="4">
        <v>-419.1</v>
      </c>
      <c r="S2452" s="4">
        <v>56</v>
      </c>
      <c r="T2452" s="4"/>
      <c r="U2452" s="4"/>
      <c r="V2452" s="4"/>
      <c r="W2452" s="4"/>
      <c r="X2452" s="4" t="s">
        <v>201</v>
      </c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4"/>
      <c r="AP2452" s="4"/>
      <c r="AQ2452" s="4"/>
      <c r="AR2452" s="4"/>
      <c r="AS2452" s="4"/>
      <c r="AT2452" s="4"/>
      <c r="AU2452" s="4"/>
      <c r="AV2452" s="4" t="s">
        <v>2652</v>
      </c>
      <c r="AW2452" s="4"/>
      <c r="AX2452" s="4"/>
      <c r="AY2452" s="4"/>
      <c r="AZ2452" s="4"/>
      <c r="BA2452" s="4"/>
      <c r="BB2452" s="4"/>
      <c r="BC2452" s="4"/>
      <c r="BD2452" s="4"/>
      <c r="BE2452" s="4"/>
      <c r="BF2452" s="4"/>
      <c r="BG2452" s="4"/>
      <c r="BH2452" s="4"/>
      <c r="BI2452" s="4"/>
      <c r="BJ2452" s="4"/>
      <c r="BK2452" s="4"/>
      <c r="BL2452" s="4" t="b">
        <v>0</v>
      </c>
      <c r="BM2452" s="4"/>
      <c r="BN2452" s="4"/>
      <c r="BO2452" s="4"/>
      <c r="BP2452" s="4"/>
      <c r="BQ2452" s="4"/>
      <c r="BR2452" s="4"/>
      <c r="BS2452" s="4"/>
      <c r="BT2452" s="4"/>
      <c r="BU2452" s="4"/>
      <c r="BV2452" s="4"/>
      <c r="BW2452" s="4"/>
    </row>
    <row r="2453" spans="1:75" ht="15.01" customHeight="1">
      <c r="A2453" s="4" t="s">
        <v>209</v>
      </c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 t="s">
        <v>200</v>
      </c>
      <c r="Q2453" s="4"/>
      <c r="R2453" s="4"/>
      <c r="S2453" s="4"/>
      <c r="T2453" s="4"/>
      <c r="U2453" s="4"/>
      <c r="V2453" s="4"/>
      <c r="W2453" s="4"/>
      <c r="X2453" s="4" t="s">
        <v>201</v>
      </c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4"/>
      <c r="AV2453" s="4" t="s">
        <v>2653</v>
      </c>
      <c r="AW2453" s="4"/>
      <c r="AX2453" s="4"/>
      <c r="AY2453" s="4"/>
      <c r="AZ2453" s="4"/>
      <c r="BA2453" s="4"/>
      <c r="BB2453" s="4"/>
      <c r="BC2453" s="4"/>
      <c r="BD2453" s="4"/>
      <c r="BE2453" s="4"/>
      <c r="BF2453" s="4"/>
      <c r="BG2453" s="4"/>
      <c r="BH2453" s="4"/>
      <c r="BI2453" s="4"/>
      <c r="BJ2453" s="4"/>
      <c r="BK2453" s="4"/>
      <c r="BL2453" s="4" t="b">
        <v>0</v>
      </c>
      <c r="BM2453" s="4"/>
      <c r="BN2453" s="4"/>
      <c r="BO2453" s="4"/>
      <c r="BP2453" s="4"/>
      <c r="BQ2453" s="4"/>
      <c r="BR2453" s="4"/>
      <c r="BS2453" s="4"/>
      <c r="BT2453" s="4"/>
      <c r="BU2453" s="4"/>
      <c r="BV2453" s="4"/>
      <c r="BW2453" s="4"/>
    </row>
    <row r="2454" spans="1:75" ht="15.01" customHeight="1">
      <c r="A2454" s="4" t="s">
        <v>209</v>
      </c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 t="s">
        <v>200</v>
      </c>
      <c r="Q2454" s="4"/>
      <c r="R2454" s="4"/>
      <c r="S2454" s="4"/>
      <c r="T2454" s="4"/>
      <c r="U2454" s="4"/>
      <c r="V2454" s="4"/>
      <c r="W2454" s="4"/>
      <c r="X2454" s="4" t="s">
        <v>201</v>
      </c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  <c r="AT2454" s="4"/>
      <c r="AU2454" s="4"/>
      <c r="AV2454" s="4" t="s">
        <v>2654</v>
      </c>
      <c r="AW2454" s="4"/>
      <c r="AX2454" s="4"/>
      <c r="AY2454" s="4"/>
      <c r="AZ2454" s="4"/>
      <c r="BA2454" s="4"/>
      <c r="BB2454" s="4"/>
      <c r="BC2454" s="4"/>
      <c r="BD2454" s="4"/>
      <c r="BE2454" s="4"/>
      <c r="BF2454" s="4"/>
      <c r="BG2454" s="4"/>
      <c r="BH2454" s="4"/>
      <c r="BI2454" s="4"/>
      <c r="BJ2454" s="4"/>
      <c r="BK2454" s="4"/>
      <c r="BL2454" s="4" t="b">
        <v>0</v>
      </c>
      <c r="BM2454" s="4"/>
      <c r="BN2454" s="4"/>
      <c r="BO2454" s="4"/>
      <c r="BP2454" s="4"/>
      <c r="BQ2454" s="4"/>
      <c r="BR2454" s="4"/>
      <c r="BS2454" s="4"/>
      <c r="BT2454" s="4"/>
      <c r="BU2454" s="4"/>
      <c r="BV2454" s="4"/>
      <c r="BW2454" s="4"/>
    </row>
    <row r="2455" spans="1:75" ht="15.01" customHeight="1">
      <c r="A2455" s="4"/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 t="s">
        <v>200</v>
      </c>
      <c r="Q2455" s="4"/>
      <c r="R2455" s="4">
        <v>-110.9</v>
      </c>
      <c r="S2455" s="4">
        <v>19.1</v>
      </c>
      <c r="T2455" s="4"/>
      <c r="U2455" s="4"/>
      <c r="V2455" s="4"/>
      <c r="W2455" s="4"/>
      <c r="X2455" s="4" t="s">
        <v>201</v>
      </c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  <c r="AT2455" s="4"/>
      <c r="AU2455" s="4"/>
      <c r="AV2455" s="4" t="s">
        <v>2655</v>
      </c>
      <c r="AW2455" s="4"/>
      <c r="AX2455" s="4"/>
      <c r="AY2455" s="4"/>
      <c r="AZ2455" s="4"/>
      <c r="BA2455" s="4"/>
      <c r="BB2455" s="4"/>
      <c r="BC2455" s="4"/>
      <c r="BD2455" s="4"/>
      <c r="BE2455" s="4"/>
      <c r="BF2455" s="4"/>
      <c r="BG2455" s="4"/>
      <c r="BH2455" s="4"/>
      <c r="BI2455" s="4"/>
      <c r="BJ2455" s="4"/>
      <c r="BK2455" s="4"/>
      <c r="BL2455" s="4" t="b">
        <v>0</v>
      </c>
      <c r="BM2455" s="4"/>
      <c r="BN2455" s="4"/>
      <c r="BO2455" s="4"/>
      <c r="BP2455" s="4"/>
      <c r="BQ2455" s="4"/>
      <c r="BR2455" s="4"/>
      <c r="BS2455" s="4"/>
      <c r="BT2455" s="4"/>
      <c r="BU2455" s="4"/>
      <c r="BV2455" s="4"/>
      <c r="BW2455" s="4"/>
    </row>
    <row r="2456" spans="1:75" ht="15.01" customHeight="1">
      <c r="A2456" s="4"/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 t="s">
        <v>200</v>
      </c>
      <c r="Q2456" s="4"/>
      <c r="R2456" s="4">
        <v>25.1</v>
      </c>
      <c r="S2456" s="4">
        <v>5.8</v>
      </c>
      <c r="T2456" s="4"/>
      <c r="U2456" s="4"/>
      <c r="V2456" s="4"/>
      <c r="W2456" s="4"/>
      <c r="X2456" s="4" t="s">
        <v>201</v>
      </c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  <c r="AT2456" s="4"/>
      <c r="AU2456" s="4"/>
      <c r="AV2456" s="4" t="s">
        <v>2656</v>
      </c>
      <c r="AW2456" s="4"/>
      <c r="AX2456" s="4"/>
      <c r="AY2456" s="4"/>
      <c r="AZ2456" s="4"/>
      <c r="BA2456" s="4"/>
      <c r="BB2456" s="4"/>
      <c r="BC2456" s="4"/>
      <c r="BD2456" s="4"/>
      <c r="BE2456" s="4"/>
      <c r="BF2456" s="4"/>
      <c r="BG2456" s="4"/>
      <c r="BH2456" s="4"/>
      <c r="BI2456" s="4"/>
      <c r="BJ2456" s="4"/>
      <c r="BK2456" s="4"/>
      <c r="BL2456" s="4" t="b">
        <v>0</v>
      </c>
      <c r="BM2456" s="4"/>
      <c r="BN2456" s="4"/>
      <c r="BO2456" s="4"/>
      <c r="BP2456" s="4"/>
      <c r="BQ2456" s="4"/>
      <c r="BR2456" s="4"/>
      <c r="BS2456" s="4"/>
      <c r="BT2456" s="4"/>
      <c r="BU2456" s="4"/>
      <c r="BV2456" s="4"/>
      <c r="BW2456" s="4"/>
    </row>
    <row r="2457" spans="1:75" ht="15.01" customHeight="1">
      <c r="A2457" s="4" t="s">
        <v>209</v>
      </c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 t="s">
        <v>200</v>
      </c>
      <c r="Q2457" s="4"/>
      <c r="R2457" s="4"/>
      <c r="S2457" s="4"/>
      <c r="T2457" s="4"/>
      <c r="U2457" s="4"/>
      <c r="V2457" s="4"/>
      <c r="W2457" s="4"/>
      <c r="X2457" s="4" t="s">
        <v>201</v>
      </c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  <c r="AT2457" s="4"/>
      <c r="AU2457" s="4"/>
      <c r="AV2457" s="4" t="s">
        <v>2657</v>
      </c>
      <c r="AW2457" s="4"/>
      <c r="AX2457" s="4"/>
      <c r="AY2457" s="4"/>
      <c r="AZ2457" s="4"/>
      <c r="BA2457" s="4"/>
      <c r="BB2457" s="4"/>
      <c r="BC2457" s="4"/>
      <c r="BD2457" s="4"/>
      <c r="BE2457" s="4"/>
      <c r="BF2457" s="4"/>
      <c r="BG2457" s="4"/>
      <c r="BH2457" s="4"/>
      <c r="BI2457" s="4"/>
      <c r="BJ2457" s="4"/>
      <c r="BK2457" s="4"/>
      <c r="BL2457" s="4" t="b">
        <v>0</v>
      </c>
      <c r="BM2457" s="4"/>
      <c r="BN2457" s="4"/>
      <c r="BO2457" s="4"/>
      <c r="BP2457" s="4"/>
      <c r="BQ2457" s="4"/>
      <c r="BR2457" s="4"/>
      <c r="BS2457" s="4"/>
      <c r="BT2457" s="4"/>
      <c r="BU2457" s="4"/>
      <c r="BV2457" s="4"/>
      <c r="BW2457" s="4"/>
    </row>
    <row r="2458" spans="1:75" ht="15.01" customHeight="1">
      <c r="A2458" s="4" t="s">
        <v>209</v>
      </c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 t="s">
        <v>200</v>
      </c>
      <c r="Q2458" s="4"/>
      <c r="R2458" s="4"/>
      <c r="S2458" s="4"/>
      <c r="T2458" s="4"/>
      <c r="U2458" s="4"/>
      <c r="V2458" s="4"/>
      <c r="W2458" s="4"/>
      <c r="X2458" s="4" t="s">
        <v>201</v>
      </c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4"/>
      <c r="AP2458" s="4"/>
      <c r="AQ2458" s="4"/>
      <c r="AR2458" s="4"/>
      <c r="AS2458" s="4"/>
      <c r="AT2458" s="4"/>
      <c r="AU2458" s="4"/>
      <c r="AV2458" s="4" t="s">
        <v>2658</v>
      </c>
      <c r="AW2458" s="4"/>
      <c r="AX2458" s="4"/>
      <c r="AY2458" s="4"/>
      <c r="AZ2458" s="4"/>
      <c r="BA2458" s="4"/>
      <c r="BB2458" s="4"/>
      <c r="BC2458" s="4"/>
      <c r="BD2458" s="4"/>
      <c r="BE2458" s="4"/>
      <c r="BF2458" s="4"/>
      <c r="BG2458" s="4"/>
      <c r="BH2458" s="4"/>
      <c r="BI2458" s="4"/>
      <c r="BJ2458" s="4"/>
      <c r="BK2458" s="4"/>
      <c r="BL2458" s="4" t="b">
        <v>0</v>
      </c>
      <c r="BM2458" s="4"/>
      <c r="BN2458" s="4"/>
      <c r="BO2458" s="4"/>
      <c r="BP2458" s="4"/>
      <c r="BQ2458" s="4"/>
      <c r="BR2458" s="4"/>
      <c r="BS2458" s="4"/>
      <c r="BT2458" s="4"/>
      <c r="BU2458" s="4"/>
      <c r="BV2458" s="4"/>
      <c r="BW2458" s="4"/>
    </row>
    <row r="2459" spans="1:75" ht="15.01" customHeight="1">
      <c r="A2459" s="4" t="s">
        <v>209</v>
      </c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 t="s">
        <v>200</v>
      </c>
      <c r="Q2459" s="4"/>
      <c r="R2459" s="4"/>
      <c r="S2459" s="4"/>
      <c r="T2459" s="4"/>
      <c r="U2459" s="4"/>
      <c r="V2459" s="4"/>
      <c r="W2459" s="4"/>
      <c r="X2459" s="4" t="s">
        <v>201</v>
      </c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  <c r="AT2459" s="4"/>
      <c r="AU2459" s="4"/>
      <c r="AV2459" s="4" t="s">
        <v>2659</v>
      </c>
      <c r="AW2459" s="4"/>
      <c r="AX2459" s="4"/>
      <c r="AY2459" s="4"/>
      <c r="AZ2459" s="4"/>
      <c r="BA2459" s="4"/>
      <c r="BB2459" s="4"/>
      <c r="BC2459" s="4"/>
      <c r="BD2459" s="4"/>
      <c r="BE2459" s="4"/>
      <c r="BF2459" s="4"/>
      <c r="BG2459" s="4"/>
      <c r="BH2459" s="4"/>
      <c r="BI2459" s="4"/>
      <c r="BJ2459" s="4"/>
      <c r="BK2459" s="4"/>
      <c r="BL2459" s="4" t="b">
        <v>0</v>
      </c>
      <c r="BM2459" s="4"/>
      <c r="BN2459" s="4"/>
      <c r="BO2459" s="4"/>
      <c r="BP2459" s="4"/>
      <c r="BQ2459" s="4"/>
      <c r="BR2459" s="4"/>
      <c r="BS2459" s="4"/>
      <c r="BT2459" s="4"/>
      <c r="BU2459" s="4"/>
      <c r="BV2459" s="4"/>
      <c r="BW2459" s="4"/>
    </row>
    <row r="2460" spans="1:75" ht="15.01" customHeight="1">
      <c r="A2460" s="4" t="s">
        <v>209</v>
      </c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 t="s">
        <v>200</v>
      </c>
      <c r="Q2460" s="4"/>
      <c r="R2460" s="4"/>
      <c r="S2460" s="4"/>
      <c r="T2460" s="4"/>
      <c r="U2460" s="4"/>
      <c r="V2460" s="4"/>
      <c r="W2460" s="4"/>
      <c r="X2460" s="4" t="s">
        <v>201</v>
      </c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  <c r="AT2460" s="4"/>
      <c r="AU2460" s="4"/>
      <c r="AV2460" s="4" t="s">
        <v>2660</v>
      </c>
      <c r="AW2460" s="4"/>
      <c r="AX2460" s="4"/>
      <c r="AY2460" s="4"/>
      <c r="AZ2460" s="4"/>
      <c r="BA2460" s="4"/>
      <c r="BB2460" s="4"/>
      <c r="BC2460" s="4"/>
      <c r="BD2460" s="4"/>
      <c r="BE2460" s="4"/>
      <c r="BF2460" s="4"/>
      <c r="BG2460" s="4"/>
      <c r="BH2460" s="4"/>
      <c r="BI2460" s="4"/>
      <c r="BJ2460" s="4"/>
      <c r="BK2460" s="4"/>
      <c r="BL2460" s="4" t="b">
        <v>0</v>
      </c>
      <c r="BM2460" s="4"/>
      <c r="BN2460" s="4"/>
      <c r="BO2460" s="4"/>
      <c r="BP2460" s="4"/>
      <c r="BQ2460" s="4"/>
      <c r="BR2460" s="4"/>
      <c r="BS2460" s="4"/>
      <c r="BT2460" s="4"/>
      <c r="BU2460" s="4"/>
      <c r="BV2460" s="4"/>
      <c r="BW2460" s="4"/>
    </row>
    <row r="2461" spans="1:75" ht="15.01" customHeight="1">
      <c r="A2461" s="4" t="s">
        <v>209</v>
      </c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 t="s">
        <v>200</v>
      </c>
      <c r="Q2461" s="4"/>
      <c r="R2461" s="4"/>
      <c r="S2461" s="4"/>
      <c r="T2461" s="4"/>
      <c r="U2461" s="4"/>
      <c r="V2461" s="4"/>
      <c r="W2461" s="4"/>
      <c r="X2461" s="4" t="s">
        <v>201</v>
      </c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  <c r="AT2461" s="4"/>
      <c r="AU2461" s="4"/>
      <c r="AV2461" s="4" t="s">
        <v>2661</v>
      </c>
      <c r="AW2461" s="4"/>
      <c r="AX2461" s="4"/>
      <c r="AY2461" s="4"/>
      <c r="AZ2461" s="4"/>
      <c r="BA2461" s="4"/>
      <c r="BB2461" s="4"/>
      <c r="BC2461" s="4"/>
      <c r="BD2461" s="4"/>
      <c r="BE2461" s="4"/>
      <c r="BF2461" s="4"/>
      <c r="BG2461" s="4"/>
      <c r="BH2461" s="4"/>
      <c r="BI2461" s="4"/>
      <c r="BJ2461" s="4"/>
      <c r="BK2461" s="4"/>
      <c r="BL2461" s="4" t="b">
        <v>0</v>
      </c>
      <c r="BM2461" s="4"/>
      <c r="BN2461" s="4"/>
      <c r="BO2461" s="4"/>
      <c r="BP2461" s="4"/>
      <c r="BQ2461" s="4"/>
      <c r="BR2461" s="4"/>
      <c r="BS2461" s="4"/>
      <c r="BT2461" s="4"/>
      <c r="BU2461" s="4"/>
      <c r="BV2461" s="4"/>
      <c r="BW2461" s="4"/>
    </row>
    <row r="2462" spans="1:75" ht="15.01" customHeight="1">
      <c r="A2462" s="4"/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 t="s">
        <v>200</v>
      </c>
      <c r="Q2462" s="4"/>
      <c r="R2462" s="4">
        <v>-531.3</v>
      </c>
      <c r="S2462" s="4">
        <v>4.6</v>
      </c>
      <c r="T2462" s="4"/>
      <c r="U2462" s="4"/>
      <c r="V2462" s="4"/>
      <c r="W2462" s="4"/>
      <c r="X2462" s="4" t="s">
        <v>201</v>
      </c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4"/>
      <c r="AP2462" s="4"/>
      <c r="AQ2462" s="4"/>
      <c r="AR2462" s="4"/>
      <c r="AS2462" s="4"/>
      <c r="AT2462" s="4"/>
      <c r="AU2462" s="4"/>
      <c r="AV2462" s="4" t="s">
        <v>2662</v>
      </c>
      <c r="AW2462" s="4"/>
      <c r="AX2462" s="4"/>
      <c r="AY2462" s="4"/>
      <c r="AZ2462" s="4"/>
      <c r="BA2462" s="4"/>
      <c r="BB2462" s="4"/>
      <c r="BC2462" s="4"/>
      <c r="BD2462" s="4"/>
      <c r="BE2462" s="4"/>
      <c r="BF2462" s="4"/>
      <c r="BG2462" s="4"/>
      <c r="BH2462" s="4"/>
      <c r="BI2462" s="4"/>
      <c r="BJ2462" s="4"/>
      <c r="BK2462" s="4"/>
      <c r="BL2462" s="4" t="b">
        <v>0</v>
      </c>
      <c r="BM2462" s="4"/>
      <c r="BN2462" s="4"/>
      <c r="BO2462" s="4"/>
      <c r="BP2462" s="4"/>
      <c r="BQ2462" s="4"/>
      <c r="BR2462" s="4"/>
      <c r="BS2462" s="4"/>
      <c r="BT2462" s="4"/>
      <c r="BU2462" s="4"/>
      <c r="BV2462" s="4"/>
      <c r="BW2462" s="4"/>
    </row>
    <row r="2463" spans="1:75" ht="15.01" customHeight="1">
      <c r="A2463" s="4"/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 t="s">
        <v>200</v>
      </c>
      <c r="Q2463" s="4"/>
      <c r="R2463" s="4">
        <v>-272.1</v>
      </c>
      <c r="S2463" s="4">
        <v>1.6</v>
      </c>
      <c r="T2463" s="4"/>
      <c r="U2463" s="4"/>
      <c r="V2463" s="4"/>
      <c r="W2463" s="4"/>
      <c r="X2463" s="4" t="s">
        <v>201</v>
      </c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4"/>
      <c r="AP2463" s="4"/>
      <c r="AQ2463" s="4"/>
      <c r="AR2463" s="4"/>
      <c r="AS2463" s="4"/>
      <c r="AT2463" s="4"/>
      <c r="AU2463" s="4"/>
      <c r="AV2463" s="4" t="s">
        <v>2663</v>
      </c>
      <c r="AW2463" s="4"/>
      <c r="AX2463" s="4"/>
      <c r="AY2463" s="4"/>
      <c r="AZ2463" s="4"/>
      <c r="BA2463" s="4"/>
      <c r="BB2463" s="4"/>
      <c r="BC2463" s="4"/>
      <c r="BD2463" s="4"/>
      <c r="BE2463" s="4"/>
      <c r="BF2463" s="4"/>
      <c r="BG2463" s="4"/>
      <c r="BH2463" s="4"/>
      <c r="BI2463" s="4"/>
      <c r="BJ2463" s="4"/>
      <c r="BK2463" s="4"/>
      <c r="BL2463" s="4" t="b">
        <v>0</v>
      </c>
      <c r="BM2463" s="4"/>
      <c r="BN2463" s="4"/>
      <c r="BO2463" s="4"/>
      <c r="BP2463" s="4"/>
      <c r="BQ2463" s="4"/>
      <c r="BR2463" s="4"/>
      <c r="BS2463" s="4"/>
      <c r="BT2463" s="4"/>
      <c r="BU2463" s="4"/>
      <c r="BV2463" s="4"/>
      <c r="BW2463" s="4"/>
    </row>
    <row r="2464" spans="1:75" ht="15.01" customHeight="1">
      <c r="A2464" s="4"/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 t="s">
        <v>200</v>
      </c>
      <c r="Q2464" s="4"/>
      <c r="R2464" s="4">
        <v>-255.5</v>
      </c>
      <c r="S2464" s="4">
        <v>1.9</v>
      </c>
      <c r="T2464" s="4"/>
      <c r="U2464" s="4"/>
      <c r="V2464" s="4"/>
      <c r="W2464" s="4"/>
      <c r="X2464" s="4" t="s">
        <v>201</v>
      </c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4"/>
      <c r="AP2464" s="4"/>
      <c r="AQ2464" s="4"/>
      <c r="AR2464" s="4"/>
      <c r="AS2464" s="4"/>
      <c r="AT2464" s="4"/>
      <c r="AU2464" s="4"/>
      <c r="AV2464" s="4" t="s">
        <v>2664</v>
      </c>
      <c r="AW2464" s="4"/>
      <c r="AX2464" s="4"/>
      <c r="AY2464" s="4"/>
      <c r="AZ2464" s="4"/>
      <c r="BA2464" s="4"/>
      <c r="BB2464" s="4"/>
      <c r="BC2464" s="4"/>
      <c r="BD2464" s="4"/>
      <c r="BE2464" s="4"/>
      <c r="BF2464" s="4"/>
      <c r="BG2464" s="4"/>
      <c r="BH2464" s="4"/>
      <c r="BI2464" s="4"/>
      <c r="BJ2464" s="4"/>
      <c r="BK2464" s="4"/>
      <c r="BL2464" s="4" t="b">
        <v>0</v>
      </c>
      <c r="BM2464" s="4"/>
      <c r="BN2464" s="4"/>
      <c r="BO2464" s="4"/>
      <c r="BP2464" s="4"/>
      <c r="BQ2464" s="4"/>
      <c r="BR2464" s="4"/>
      <c r="BS2464" s="4"/>
      <c r="BT2464" s="4"/>
      <c r="BU2464" s="4"/>
      <c r="BV2464" s="4"/>
      <c r="BW2464" s="4"/>
    </row>
    <row r="2465" spans="1:75" ht="15.01" customHeight="1">
      <c r="A2465" s="4"/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 t="s">
        <v>200</v>
      </c>
      <c r="Q2465" s="4"/>
      <c r="R2465" s="4">
        <v>247.2</v>
      </c>
      <c r="S2465" s="4">
        <v>3</v>
      </c>
      <c r="T2465" s="4"/>
      <c r="U2465" s="4"/>
      <c r="V2465" s="4"/>
      <c r="W2465" s="4"/>
      <c r="X2465" s="4" t="s">
        <v>201</v>
      </c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  <c r="AT2465" s="4"/>
      <c r="AU2465" s="4"/>
      <c r="AV2465" s="4" t="s">
        <v>2665</v>
      </c>
      <c r="AW2465" s="4"/>
      <c r="AX2465" s="4"/>
      <c r="AY2465" s="4"/>
      <c r="AZ2465" s="4"/>
      <c r="BA2465" s="4"/>
      <c r="BB2465" s="4"/>
      <c r="BC2465" s="4"/>
      <c r="BD2465" s="4"/>
      <c r="BE2465" s="4"/>
      <c r="BF2465" s="4"/>
      <c r="BG2465" s="4"/>
      <c r="BH2465" s="4"/>
      <c r="BI2465" s="4"/>
      <c r="BJ2465" s="4"/>
      <c r="BK2465" s="4"/>
      <c r="BL2465" s="4" t="b">
        <v>0</v>
      </c>
      <c r="BM2465" s="4"/>
      <c r="BN2465" s="4"/>
      <c r="BO2465" s="4"/>
      <c r="BP2465" s="4"/>
      <c r="BQ2465" s="4"/>
      <c r="BR2465" s="4"/>
      <c r="BS2465" s="4"/>
      <c r="BT2465" s="4"/>
      <c r="BU2465" s="4"/>
      <c r="BV2465" s="4"/>
      <c r="BW2465" s="4"/>
    </row>
    <row r="2466" spans="1:75" ht="15.01" customHeight="1">
      <c r="A2466" s="4"/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 t="s">
        <v>200</v>
      </c>
      <c r="Q2466" s="4"/>
      <c r="R2466" s="4">
        <v>-245.2</v>
      </c>
      <c r="S2466" s="4">
        <v>6.7</v>
      </c>
      <c r="T2466" s="4"/>
      <c r="U2466" s="4"/>
      <c r="V2466" s="4"/>
      <c r="W2466" s="4"/>
      <c r="X2466" s="4" t="s">
        <v>201</v>
      </c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4"/>
      <c r="AP2466" s="4"/>
      <c r="AQ2466" s="4"/>
      <c r="AR2466" s="4"/>
      <c r="AS2466" s="4"/>
      <c r="AT2466" s="4"/>
      <c r="AU2466" s="4"/>
      <c r="AV2466" s="4" t="s">
        <v>2666</v>
      </c>
      <c r="AW2466" s="4"/>
      <c r="AX2466" s="4"/>
      <c r="AY2466" s="4"/>
      <c r="AZ2466" s="4"/>
      <c r="BA2466" s="4"/>
      <c r="BB2466" s="4"/>
      <c r="BC2466" s="4"/>
      <c r="BD2466" s="4"/>
      <c r="BE2466" s="4"/>
      <c r="BF2466" s="4"/>
      <c r="BG2466" s="4"/>
      <c r="BH2466" s="4"/>
      <c r="BI2466" s="4"/>
      <c r="BJ2466" s="4"/>
      <c r="BK2466" s="4"/>
      <c r="BL2466" s="4" t="b">
        <v>0</v>
      </c>
      <c r="BM2466" s="4"/>
      <c r="BN2466" s="4"/>
      <c r="BO2466" s="4"/>
      <c r="BP2466" s="4"/>
      <c r="BQ2466" s="4"/>
      <c r="BR2466" s="4"/>
      <c r="BS2466" s="4"/>
      <c r="BT2466" s="4"/>
      <c r="BU2466" s="4"/>
      <c r="BV2466" s="4"/>
      <c r="BW2466" s="4"/>
    </row>
    <row r="2467" spans="1:75" ht="15.01" customHeight="1">
      <c r="A2467" s="4" t="s">
        <v>209</v>
      </c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 t="s">
        <v>200</v>
      </c>
      <c r="Q2467" s="4"/>
      <c r="R2467" s="4"/>
      <c r="S2467" s="4"/>
      <c r="T2467" s="4"/>
      <c r="U2467" s="4"/>
      <c r="V2467" s="4"/>
      <c r="W2467" s="4"/>
      <c r="X2467" s="4" t="s">
        <v>201</v>
      </c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  <c r="AT2467" s="4"/>
      <c r="AU2467" s="4"/>
      <c r="AV2467" s="4" t="s">
        <v>2667</v>
      </c>
      <c r="AW2467" s="4"/>
      <c r="AX2467" s="4"/>
      <c r="AY2467" s="4"/>
      <c r="AZ2467" s="4"/>
      <c r="BA2467" s="4"/>
      <c r="BB2467" s="4"/>
      <c r="BC2467" s="4"/>
      <c r="BD2467" s="4"/>
      <c r="BE2467" s="4"/>
      <c r="BF2467" s="4"/>
      <c r="BG2467" s="4"/>
      <c r="BH2467" s="4"/>
      <c r="BI2467" s="4"/>
      <c r="BJ2467" s="4"/>
      <c r="BK2467" s="4"/>
      <c r="BL2467" s="4" t="b">
        <v>0</v>
      </c>
      <c r="BM2467" s="4"/>
      <c r="BN2467" s="4"/>
      <c r="BO2467" s="4"/>
      <c r="BP2467" s="4"/>
      <c r="BQ2467" s="4"/>
      <c r="BR2467" s="4"/>
      <c r="BS2467" s="4"/>
      <c r="BT2467" s="4"/>
      <c r="BU2467" s="4"/>
      <c r="BV2467" s="4"/>
      <c r="BW2467" s="4"/>
    </row>
    <row r="2468" spans="1:75" ht="15.01" customHeight="1">
      <c r="A2468" s="4" t="s">
        <v>209</v>
      </c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 t="s">
        <v>200</v>
      </c>
      <c r="Q2468" s="4"/>
      <c r="R2468" s="4"/>
      <c r="S2468" s="4"/>
      <c r="T2468" s="4"/>
      <c r="U2468" s="4"/>
      <c r="V2468" s="4"/>
      <c r="W2468" s="4"/>
      <c r="X2468" s="4" t="s">
        <v>201</v>
      </c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4"/>
      <c r="AP2468" s="4"/>
      <c r="AQ2468" s="4"/>
      <c r="AR2468" s="4"/>
      <c r="AS2468" s="4"/>
      <c r="AT2468" s="4"/>
      <c r="AU2468" s="4"/>
      <c r="AV2468" s="4" t="s">
        <v>2668</v>
      </c>
      <c r="AW2468" s="4"/>
      <c r="AX2468" s="4"/>
      <c r="AY2468" s="4"/>
      <c r="AZ2468" s="4"/>
      <c r="BA2468" s="4"/>
      <c r="BB2468" s="4"/>
      <c r="BC2468" s="4"/>
      <c r="BD2468" s="4"/>
      <c r="BE2468" s="4"/>
      <c r="BF2468" s="4"/>
      <c r="BG2468" s="4"/>
      <c r="BH2468" s="4"/>
      <c r="BI2468" s="4"/>
      <c r="BJ2468" s="4"/>
      <c r="BK2468" s="4"/>
      <c r="BL2468" s="4" t="b">
        <v>0</v>
      </c>
      <c r="BM2468" s="4"/>
      <c r="BN2468" s="4"/>
      <c r="BO2468" s="4"/>
      <c r="BP2468" s="4"/>
      <c r="BQ2468" s="4"/>
      <c r="BR2468" s="4"/>
      <c r="BS2468" s="4"/>
      <c r="BT2468" s="4"/>
      <c r="BU2468" s="4"/>
      <c r="BV2468" s="4"/>
      <c r="BW2468" s="4"/>
    </row>
    <row r="2469" spans="1:75" ht="15.01" customHeight="1">
      <c r="A2469" s="4"/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 t="s">
        <v>200</v>
      </c>
      <c r="Q2469" s="4"/>
      <c r="R2469" s="4">
        <v>-104.1</v>
      </c>
      <c r="S2469" s="4">
        <v>25.8</v>
      </c>
      <c r="T2469" s="4"/>
      <c r="U2469" s="4"/>
      <c r="V2469" s="4"/>
      <c r="W2469" s="4"/>
      <c r="X2469" s="4" t="s">
        <v>201</v>
      </c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  <c r="AT2469" s="4"/>
      <c r="AU2469" s="4"/>
      <c r="AV2469" s="4" t="s">
        <v>2669</v>
      </c>
      <c r="AW2469" s="4"/>
      <c r="AX2469" s="4"/>
      <c r="AY2469" s="4"/>
      <c r="AZ2469" s="4"/>
      <c r="BA2469" s="4"/>
      <c r="BB2469" s="4"/>
      <c r="BC2469" s="4"/>
      <c r="BD2469" s="4"/>
      <c r="BE2469" s="4"/>
      <c r="BF2469" s="4"/>
      <c r="BG2469" s="4"/>
      <c r="BH2469" s="4"/>
      <c r="BI2469" s="4"/>
      <c r="BJ2469" s="4"/>
      <c r="BK2469" s="4"/>
      <c r="BL2469" s="4" t="b">
        <v>0</v>
      </c>
      <c r="BM2469" s="4"/>
      <c r="BN2469" s="4"/>
      <c r="BO2469" s="4"/>
      <c r="BP2469" s="4"/>
      <c r="BQ2469" s="4"/>
      <c r="BR2469" s="4"/>
      <c r="BS2469" s="4"/>
      <c r="BT2469" s="4"/>
      <c r="BU2469" s="4"/>
      <c r="BV2469" s="4"/>
      <c r="BW2469" s="4"/>
    </row>
    <row r="2470" spans="1:75" ht="15.01" customHeight="1">
      <c r="A2470" s="4"/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 t="s">
        <v>200</v>
      </c>
      <c r="Q2470" s="4"/>
      <c r="R2470" s="4">
        <v>46.2</v>
      </c>
      <c r="S2470" s="4">
        <v>24.6</v>
      </c>
      <c r="T2470" s="4"/>
      <c r="U2470" s="4"/>
      <c r="V2470" s="4"/>
      <c r="W2470" s="4"/>
      <c r="X2470" s="4" t="s">
        <v>201</v>
      </c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4"/>
      <c r="AP2470" s="4"/>
      <c r="AQ2470" s="4"/>
      <c r="AR2470" s="4"/>
      <c r="AS2470" s="4"/>
      <c r="AT2470" s="4"/>
      <c r="AU2470" s="4"/>
      <c r="AV2470" s="4" t="s">
        <v>2670</v>
      </c>
      <c r="AW2470" s="4"/>
      <c r="AX2470" s="4"/>
      <c r="AY2470" s="4"/>
      <c r="AZ2470" s="4"/>
      <c r="BA2470" s="4"/>
      <c r="BB2470" s="4"/>
      <c r="BC2470" s="4"/>
      <c r="BD2470" s="4"/>
      <c r="BE2470" s="4"/>
      <c r="BF2470" s="4"/>
      <c r="BG2470" s="4"/>
      <c r="BH2470" s="4"/>
      <c r="BI2470" s="4"/>
      <c r="BJ2470" s="4"/>
      <c r="BK2470" s="4"/>
      <c r="BL2470" s="4" t="b">
        <v>0</v>
      </c>
      <c r="BM2470" s="4"/>
      <c r="BN2470" s="4"/>
      <c r="BO2470" s="4"/>
      <c r="BP2470" s="4"/>
      <c r="BQ2470" s="4"/>
      <c r="BR2470" s="4"/>
      <c r="BS2470" s="4"/>
      <c r="BT2470" s="4"/>
      <c r="BU2470" s="4"/>
      <c r="BV2470" s="4"/>
      <c r="BW2470" s="4"/>
    </row>
    <row r="2471" spans="1:75" ht="15.01" customHeight="1">
      <c r="A2471" s="4"/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 t="s">
        <v>200</v>
      </c>
      <c r="Q2471" s="4"/>
      <c r="R2471" s="4">
        <v>12.4</v>
      </c>
      <c r="S2471" s="4">
        <v>5.3</v>
      </c>
      <c r="T2471" s="4"/>
      <c r="U2471" s="4"/>
      <c r="V2471" s="4"/>
      <c r="W2471" s="4"/>
      <c r="X2471" s="4" t="s">
        <v>201</v>
      </c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4"/>
      <c r="AP2471" s="4"/>
      <c r="AQ2471" s="4"/>
      <c r="AR2471" s="4"/>
      <c r="AS2471" s="4"/>
      <c r="AT2471" s="4"/>
      <c r="AU2471" s="4"/>
      <c r="AV2471" s="4" t="s">
        <v>2671</v>
      </c>
      <c r="AW2471" s="4"/>
      <c r="AX2471" s="4"/>
      <c r="AY2471" s="4"/>
      <c r="AZ2471" s="4"/>
      <c r="BA2471" s="4"/>
      <c r="BB2471" s="4"/>
      <c r="BC2471" s="4"/>
      <c r="BD2471" s="4"/>
      <c r="BE2471" s="4"/>
      <c r="BF2471" s="4"/>
      <c r="BG2471" s="4"/>
      <c r="BH2471" s="4"/>
      <c r="BI2471" s="4"/>
      <c r="BJ2471" s="4"/>
      <c r="BK2471" s="4"/>
      <c r="BL2471" s="4" t="b">
        <v>0</v>
      </c>
      <c r="BM2471" s="4"/>
      <c r="BN2471" s="4"/>
      <c r="BO2471" s="4"/>
      <c r="BP2471" s="4"/>
      <c r="BQ2471" s="4"/>
      <c r="BR2471" s="4"/>
      <c r="BS2471" s="4"/>
      <c r="BT2471" s="4"/>
      <c r="BU2471" s="4"/>
      <c r="BV2471" s="4"/>
      <c r="BW2471" s="4"/>
    </row>
    <row r="2472" spans="1:75" ht="15.01" customHeight="1">
      <c r="A2472" s="4"/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 t="s">
        <v>200</v>
      </c>
      <c r="Q2472" s="4"/>
      <c r="R2472" s="4">
        <v>-60.2</v>
      </c>
      <c r="S2472" s="4">
        <v>43</v>
      </c>
      <c r="T2472" s="4"/>
      <c r="U2472" s="4"/>
      <c r="V2472" s="4"/>
      <c r="W2472" s="4"/>
      <c r="X2472" s="4" t="s">
        <v>201</v>
      </c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/>
      <c r="AS2472" s="4"/>
      <c r="AT2472" s="4"/>
      <c r="AU2472" s="4"/>
      <c r="AV2472" s="4" t="s">
        <v>2672</v>
      </c>
      <c r="AW2472" s="4"/>
      <c r="AX2472" s="4"/>
      <c r="AY2472" s="4"/>
      <c r="AZ2472" s="4"/>
      <c r="BA2472" s="4"/>
      <c r="BB2472" s="4"/>
      <c r="BC2472" s="4"/>
      <c r="BD2472" s="4"/>
      <c r="BE2472" s="4"/>
      <c r="BF2472" s="4"/>
      <c r="BG2472" s="4"/>
      <c r="BH2472" s="4"/>
      <c r="BI2472" s="4"/>
      <c r="BJ2472" s="4"/>
      <c r="BK2472" s="4"/>
      <c r="BL2472" s="4" t="b">
        <v>0</v>
      </c>
      <c r="BM2472" s="4"/>
      <c r="BN2472" s="4"/>
      <c r="BO2472" s="4"/>
      <c r="BP2472" s="4"/>
      <c r="BQ2472" s="4"/>
      <c r="BR2472" s="4"/>
      <c r="BS2472" s="4"/>
      <c r="BT2472" s="4"/>
      <c r="BU2472" s="4"/>
      <c r="BV2472" s="4"/>
      <c r="BW2472" s="4"/>
    </row>
    <row r="2473" spans="1:75" ht="15.01" customHeight="1">
      <c r="A2473" s="4"/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 t="s">
        <v>200</v>
      </c>
      <c r="Q2473" s="4"/>
      <c r="R2473" s="4">
        <v>101.6</v>
      </c>
      <c r="S2473" s="4">
        <v>21.7</v>
      </c>
      <c r="T2473" s="4"/>
      <c r="U2473" s="4"/>
      <c r="V2473" s="4"/>
      <c r="W2473" s="4"/>
      <c r="X2473" s="4" t="s">
        <v>201</v>
      </c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4"/>
      <c r="AV2473" s="4" t="s">
        <v>2673</v>
      </c>
      <c r="AW2473" s="4"/>
      <c r="AX2473" s="4"/>
      <c r="AY2473" s="4"/>
      <c r="AZ2473" s="4"/>
      <c r="BA2473" s="4"/>
      <c r="BB2473" s="4"/>
      <c r="BC2473" s="4"/>
      <c r="BD2473" s="4"/>
      <c r="BE2473" s="4"/>
      <c r="BF2473" s="4"/>
      <c r="BG2473" s="4"/>
      <c r="BH2473" s="4"/>
      <c r="BI2473" s="4"/>
      <c r="BJ2473" s="4"/>
      <c r="BK2473" s="4"/>
      <c r="BL2473" s="4" t="b">
        <v>0</v>
      </c>
      <c r="BM2473" s="4"/>
      <c r="BN2473" s="4"/>
      <c r="BO2473" s="4"/>
      <c r="BP2473" s="4"/>
      <c r="BQ2473" s="4"/>
      <c r="BR2473" s="4"/>
      <c r="BS2473" s="4"/>
      <c r="BT2473" s="4"/>
      <c r="BU2473" s="4"/>
      <c r="BV2473" s="4"/>
      <c r="BW2473" s="4"/>
    </row>
    <row r="2474" spans="1:75" ht="15.01" customHeight="1">
      <c r="A2474" s="4" t="s">
        <v>209</v>
      </c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 t="s">
        <v>200</v>
      </c>
      <c r="Q2474" s="4"/>
      <c r="R2474" s="4"/>
      <c r="S2474" s="4"/>
      <c r="T2474" s="4"/>
      <c r="U2474" s="4"/>
      <c r="V2474" s="4"/>
      <c r="W2474" s="4"/>
      <c r="X2474" s="4" t="s">
        <v>201</v>
      </c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4"/>
      <c r="AP2474" s="4"/>
      <c r="AQ2474" s="4"/>
      <c r="AR2474" s="4"/>
      <c r="AS2474" s="4"/>
      <c r="AT2474" s="4"/>
      <c r="AU2474" s="4"/>
      <c r="AV2474" s="4" t="s">
        <v>2674</v>
      </c>
      <c r="AW2474" s="4"/>
      <c r="AX2474" s="4"/>
      <c r="AY2474" s="4"/>
      <c r="AZ2474" s="4"/>
      <c r="BA2474" s="4"/>
      <c r="BB2474" s="4"/>
      <c r="BC2474" s="4"/>
      <c r="BD2474" s="4"/>
      <c r="BE2474" s="4"/>
      <c r="BF2474" s="4"/>
      <c r="BG2474" s="4"/>
      <c r="BH2474" s="4"/>
      <c r="BI2474" s="4"/>
      <c r="BJ2474" s="4"/>
      <c r="BK2474" s="4"/>
      <c r="BL2474" s="4" t="b">
        <v>0</v>
      </c>
      <c r="BM2474" s="4"/>
      <c r="BN2474" s="4"/>
      <c r="BO2474" s="4"/>
      <c r="BP2474" s="4"/>
      <c r="BQ2474" s="4"/>
      <c r="BR2474" s="4"/>
      <c r="BS2474" s="4"/>
      <c r="BT2474" s="4"/>
      <c r="BU2474" s="4"/>
      <c r="BV2474" s="4"/>
      <c r="BW2474" s="4"/>
    </row>
    <row r="2475" spans="1:75" ht="15.01" customHeight="1">
      <c r="A2475" s="4"/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 t="s">
        <v>200</v>
      </c>
      <c r="Q2475" s="4"/>
      <c r="R2475" s="4">
        <v>-45.6</v>
      </c>
      <c r="S2475" s="4">
        <v>33.4</v>
      </c>
      <c r="T2475" s="4"/>
      <c r="U2475" s="4"/>
      <c r="V2475" s="4"/>
      <c r="W2475" s="4"/>
      <c r="X2475" s="4" t="s">
        <v>201</v>
      </c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4"/>
      <c r="AU2475" s="4"/>
      <c r="AV2475" s="4" t="s">
        <v>2675</v>
      </c>
      <c r="AW2475" s="4"/>
      <c r="AX2475" s="4"/>
      <c r="AY2475" s="4"/>
      <c r="AZ2475" s="4"/>
      <c r="BA2475" s="4"/>
      <c r="BB2475" s="4"/>
      <c r="BC2475" s="4"/>
      <c r="BD2475" s="4"/>
      <c r="BE2475" s="4"/>
      <c r="BF2475" s="4"/>
      <c r="BG2475" s="4"/>
      <c r="BH2475" s="4"/>
      <c r="BI2475" s="4"/>
      <c r="BJ2475" s="4"/>
      <c r="BK2475" s="4"/>
      <c r="BL2475" s="4" t="b">
        <v>0</v>
      </c>
      <c r="BM2475" s="4"/>
      <c r="BN2475" s="4"/>
      <c r="BO2475" s="4"/>
      <c r="BP2475" s="4"/>
      <c r="BQ2475" s="4"/>
      <c r="BR2475" s="4"/>
      <c r="BS2475" s="4"/>
      <c r="BT2475" s="4"/>
      <c r="BU2475" s="4"/>
      <c r="BV2475" s="4"/>
      <c r="BW2475" s="4"/>
    </row>
    <row r="2476" spans="1:75" ht="15.01" customHeight="1">
      <c r="A2476" s="4"/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 t="s">
        <v>200</v>
      </c>
      <c r="Q2476" s="4"/>
      <c r="R2476" s="4">
        <v>-0.4</v>
      </c>
      <c r="S2476" s="4">
        <v>42.1</v>
      </c>
      <c r="T2476" s="4"/>
      <c r="U2476" s="4"/>
      <c r="V2476" s="4"/>
      <c r="W2476" s="4"/>
      <c r="X2476" s="4" t="s">
        <v>201</v>
      </c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4"/>
      <c r="AP2476" s="4"/>
      <c r="AQ2476" s="4"/>
      <c r="AR2476" s="4"/>
      <c r="AS2476" s="4"/>
      <c r="AT2476" s="4"/>
      <c r="AU2476" s="4"/>
      <c r="AV2476" s="4" t="s">
        <v>2676</v>
      </c>
      <c r="AW2476" s="4"/>
      <c r="AX2476" s="4"/>
      <c r="AY2476" s="4"/>
      <c r="AZ2476" s="4"/>
      <c r="BA2476" s="4"/>
      <c r="BB2476" s="4"/>
      <c r="BC2476" s="4"/>
      <c r="BD2476" s="4"/>
      <c r="BE2476" s="4"/>
      <c r="BF2476" s="4"/>
      <c r="BG2476" s="4"/>
      <c r="BH2476" s="4"/>
      <c r="BI2476" s="4"/>
      <c r="BJ2476" s="4"/>
      <c r="BK2476" s="4"/>
      <c r="BL2476" s="4" t="b">
        <v>0</v>
      </c>
      <c r="BM2476" s="4"/>
      <c r="BN2476" s="4"/>
      <c r="BO2476" s="4"/>
      <c r="BP2476" s="4"/>
      <c r="BQ2476" s="4"/>
      <c r="BR2476" s="4"/>
      <c r="BS2476" s="4"/>
      <c r="BT2476" s="4"/>
      <c r="BU2476" s="4"/>
      <c r="BV2476" s="4"/>
      <c r="BW2476" s="4"/>
    </row>
    <row r="2477" spans="1:75" ht="15.01" customHeight="1">
      <c r="A2477" s="4" t="s">
        <v>209</v>
      </c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 t="s">
        <v>200</v>
      </c>
      <c r="Q2477" s="4"/>
      <c r="R2477" s="4"/>
      <c r="S2477" s="4"/>
      <c r="T2477" s="4"/>
      <c r="U2477" s="4"/>
      <c r="V2477" s="4"/>
      <c r="W2477" s="4"/>
      <c r="X2477" s="4" t="s">
        <v>201</v>
      </c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4"/>
      <c r="AP2477" s="4"/>
      <c r="AQ2477" s="4"/>
      <c r="AR2477" s="4"/>
      <c r="AS2477" s="4"/>
      <c r="AT2477" s="4"/>
      <c r="AU2477" s="4"/>
      <c r="AV2477" s="4" t="s">
        <v>2677</v>
      </c>
      <c r="AW2477" s="4"/>
      <c r="AX2477" s="4"/>
      <c r="AY2477" s="4"/>
      <c r="AZ2477" s="4"/>
      <c r="BA2477" s="4"/>
      <c r="BB2477" s="4"/>
      <c r="BC2477" s="4"/>
      <c r="BD2477" s="4"/>
      <c r="BE2477" s="4"/>
      <c r="BF2477" s="4"/>
      <c r="BG2477" s="4"/>
      <c r="BH2477" s="4"/>
      <c r="BI2477" s="4"/>
      <c r="BJ2477" s="4"/>
      <c r="BK2477" s="4"/>
      <c r="BL2477" s="4" t="b">
        <v>0</v>
      </c>
      <c r="BM2477" s="4"/>
      <c r="BN2477" s="4"/>
      <c r="BO2477" s="4"/>
      <c r="BP2477" s="4"/>
      <c r="BQ2477" s="4"/>
      <c r="BR2477" s="4"/>
      <c r="BS2477" s="4"/>
      <c r="BT2477" s="4"/>
      <c r="BU2477" s="4"/>
      <c r="BV2477" s="4"/>
      <c r="BW2477" s="4"/>
    </row>
    <row r="2478" spans="1:75" ht="15.01" customHeight="1">
      <c r="A2478" s="4" t="s">
        <v>209</v>
      </c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 t="s">
        <v>200</v>
      </c>
      <c r="Q2478" s="4"/>
      <c r="R2478" s="4"/>
      <c r="S2478" s="4"/>
      <c r="T2478" s="4"/>
      <c r="U2478" s="4"/>
      <c r="V2478" s="4"/>
      <c r="W2478" s="4"/>
      <c r="X2478" s="4" t="s">
        <v>201</v>
      </c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  <c r="AT2478" s="4"/>
      <c r="AU2478" s="4"/>
      <c r="AV2478" s="4" t="s">
        <v>2678</v>
      </c>
      <c r="AW2478" s="4"/>
      <c r="AX2478" s="4"/>
      <c r="AY2478" s="4"/>
      <c r="AZ2478" s="4"/>
      <c r="BA2478" s="4"/>
      <c r="BB2478" s="4"/>
      <c r="BC2478" s="4"/>
      <c r="BD2478" s="4"/>
      <c r="BE2478" s="4"/>
      <c r="BF2478" s="4"/>
      <c r="BG2478" s="4"/>
      <c r="BH2478" s="4"/>
      <c r="BI2478" s="4"/>
      <c r="BJ2478" s="4"/>
      <c r="BK2478" s="4"/>
      <c r="BL2478" s="4" t="b">
        <v>0</v>
      </c>
      <c r="BM2478" s="4"/>
      <c r="BN2478" s="4"/>
      <c r="BO2478" s="4"/>
      <c r="BP2478" s="4"/>
      <c r="BQ2478" s="4"/>
      <c r="BR2478" s="4"/>
      <c r="BS2478" s="4"/>
      <c r="BT2478" s="4"/>
      <c r="BU2478" s="4"/>
      <c r="BV2478" s="4"/>
      <c r="BW2478" s="4"/>
    </row>
    <row r="2479" spans="1:75" ht="15.01" customHeight="1">
      <c r="A2479" s="4" t="s">
        <v>209</v>
      </c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 t="s">
        <v>200</v>
      </c>
      <c r="Q2479" s="4"/>
      <c r="R2479" s="4"/>
      <c r="S2479" s="4"/>
      <c r="T2479" s="4"/>
      <c r="U2479" s="4"/>
      <c r="V2479" s="4"/>
      <c r="W2479" s="4"/>
      <c r="X2479" s="4" t="s">
        <v>201</v>
      </c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4"/>
      <c r="AP2479" s="4"/>
      <c r="AQ2479" s="4"/>
      <c r="AR2479" s="4"/>
      <c r="AS2479" s="4"/>
      <c r="AT2479" s="4"/>
      <c r="AU2479" s="4"/>
      <c r="AV2479" s="4" t="s">
        <v>2679</v>
      </c>
      <c r="AW2479" s="4"/>
      <c r="AX2479" s="4"/>
      <c r="AY2479" s="4"/>
      <c r="AZ2479" s="4"/>
      <c r="BA2479" s="4"/>
      <c r="BB2479" s="4"/>
      <c r="BC2479" s="4"/>
      <c r="BD2479" s="4"/>
      <c r="BE2479" s="4"/>
      <c r="BF2479" s="4"/>
      <c r="BG2479" s="4"/>
      <c r="BH2479" s="4"/>
      <c r="BI2479" s="4"/>
      <c r="BJ2479" s="4"/>
      <c r="BK2479" s="4"/>
      <c r="BL2479" s="4" t="b">
        <v>0</v>
      </c>
      <c r="BM2479" s="4"/>
      <c r="BN2479" s="4"/>
      <c r="BO2479" s="4"/>
      <c r="BP2479" s="4"/>
      <c r="BQ2479" s="4"/>
      <c r="BR2479" s="4"/>
      <c r="BS2479" s="4"/>
      <c r="BT2479" s="4"/>
      <c r="BU2479" s="4"/>
      <c r="BV2479" s="4"/>
      <c r="BW2479" s="4"/>
    </row>
    <row r="2480" spans="1:75" ht="15.01" customHeight="1">
      <c r="A2480" s="4"/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 t="s">
        <v>200</v>
      </c>
      <c r="Q2480" s="4"/>
      <c r="R2480" s="4">
        <v>-37.4</v>
      </c>
      <c r="S2480" s="4">
        <v>46.3</v>
      </c>
      <c r="T2480" s="4"/>
      <c r="U2480" s="4"/>
      <c r="V2480" s="4"/>
      <c r="W2480" s="4"/>
      <c r="X2480" s="4" t="s">
        <v>201</v>
      </c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4"/>
      <c r="AP2480" s="4"/>
      <c r="AQ2480" s="4"/>
      <c r="AR2480" s="4"/>
      <c r="AS2480" s="4"/>
      <c r="AT2480" s="4"/>
      <c r="AU2480" s="4"/>
      <c r="AV2480" s="4" t="s">
        <v>2680</v>
      </c>
      <c r="AW2480" s="4"/>
      <c r="AX2480" s="4"/>
      <c r="AY2480" s="4"/>
      <c r="AZ2480" s="4"/>
      <c r="BA2480" s="4"/>
      <c r="BB2480" s="4"/>
      <c r="BC2480" s="4"/>
      <c r="BD2480" s="4"/>
      <c r="BE2480" s="4"/>
      <c r="BF2480" s="4"/>
      <c r="BG2480" s="4"/>
      <c r="BH2480" s="4"/>
      <c r="BI2480" s="4"/>
      <c r="BJ2480" s="4"/>
      <c r="BK2480" s="4"/>
      <c r="BL2480" s="4" t="b">
        <v>0</v>
      </c>
      <c r="BM2480" s="4"/>
      <c r="BN2480" s="4"/>
      <c r="BO2480" s="4"/>
      <c r="BP2480" s="4"/>
      <c r="BQ2480" s="4"/>
      <c r="BR2480" s="4"/>
      <c r="BS2480" s="4"/>
      <c r="BT2480" s="4"/>
      <c r="BU2480" s="4"/>
      <c r="BV2480" s="4"/>
      <c r="BW2480" s="4"/>
    </row>
    <row r="2481" spans="1:75" ht="15.01" customHeight="1">
      <c r="A2481" s="4"/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 t="s">
        <v>200</v>
      </c>
      <c r="Q2481" s="4"/>
      <c r="R2481" s="4">
        <v>-55.9</v>
      </c>
      <c r="S2481" s="4">
        <v>42.6</v>
      </c>
      <c r="T2481" s="4"/>
      <c r="U2481" s="4"/>
      <c r="V2481" s="4"/>
      <c r="W2481" s="4"/>
      <c r="X2481" s="4" t="s">
        <v>201</v>
      </c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4"/>
      <c r="AP2481" s="4"/>
      <c r="AQ2481" s="4"/>
      <c r="AR2481" s="4"/>
      <c r="AS2481" s="4"/>
      <c r="AT2481" s="4"/>
      <c r="AU2481" s="4"/>
      <c r="AV2481" s="4" t="s">
        <v>2681</v>
      </c>
      <c r="AW2481" s="4"/>
      <c r="AX2481" s="4"/>
      <c r="AY2481" s="4"/>
      <c r="AZ2481" s="4"/>
      <c r="BA2481" s="4"/>
      <c r="BB2481" s="4"/>
      <c r="BC2481" s="4"/>
      <c r="BD2481" s="4"/>
      <c r="BE2481" s="4"/>
      <c r="BF2481" s="4"/>
      <c r="BG2481" s="4"/>
      <c r="BH2481" s="4"/>
      <c r="BI2481" s="4"/>
      <c r="BJ2481" s="4"/>
      <c r="BK2481" s="4"/>
      <c r="BL2481" s="4" t="b">
        <v>0</v>
      </c>
      <c r="BM2481" s="4"/>
      <c r="BN2481" s="4"/>
      <c r="BO2481" s="4"/>
      <c r="BP2481" s="4"/>
      <c r="BQ2481" s="4"/>
      <c r="BR2481" s="4"/>
      <c r="BS2481" s="4"/>
      <c r="BT2481" s="4"/>
      <c r="BU2481" s="4"/>
      <c r="BV2481" s="4"/>
      <c r="BW2481" s="4"/>
    </row>
    <row r="2482" spans="1:75" ht="15.01" customHeight="1">
      <c r="A2482" s="4"/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 t="s">
        <v>200</v>
      </c>
      <c r="Q2482" s="4"/>
      <c r="R2482" s="4">
        <v>-94.40000000000001</v>
      </c>
      <c r="S2482" s="4">
        <v>22.2</v>
      </c>
      <c r="T2482" s="4"/>
      <c r="U2482" s="4"/>
      <c r="V2482" s="4"/>
      <c r="W2482" s="4"/>
      <c r="X2482" s="4" t="s">
        <v>201</v>
      </c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4"/>
      <c r="AU2482" s="4"/>
      <c r="AV2482" s="4" t="s">
        <v>2682</v>
      </c>
      <c r="AW2482" s="4"/>
      <c r="AX2482" s="4"/>
      <c r="AY2482" s="4"/>
      <c r="AZ2482" s="4"/>
      <c r="BA2482" s="4"/>
      <c r="BB2482" s="4"/>
      <c r="BC2482" s="4"/>
      <c r="BD2482" s="4"/>
      <c r="BE2482" s="4"/>
      <c r="BF2482" s="4"/>
      <c r="BG2482" s="4"/>
      <c r="BH2482" s="4"/>
      <c r="BI2482" s="4"/>
      <c r="BJ2482" s="4"/>
      <c r="BK2482" s="4"/>
      <c r="BL2482" s="4" t="b">
        <v>0</v>
      </c>
      <c r="BM2482" s="4"/>
      <c r="BN2482" s="4"/>
      <c r="BO2482" s="4"/>
      <c r="BP2482" s="4"/>
      <c r="BQ2482" s="4"/>
      <c r="BR2482" s="4"/>
      <c r="BS2482" s="4"/>
      <c r="BT2482" s="4"/>
      <c r="BU2482" s="4"/>
      <c r="BV2482" s="4"/>
      <c r="BW2482" s="4"/>
    </row>
    <row r="2483" spans="1:75" ht="15.01" customHeight="1">
      <c r="A2483" s="4"/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 t="s">
        <v>200</v>
      </c>
      <c r="Q2483" s="4"/>
      <c r="R2483" s="4">
        <v>-326.9</v>
      </c>
      <c r="S2483" s="4">
        <v>19.2</v>
      </c>
      <c r="T2483" s="4"/>
      <c r="U2483" s="4"/>
      <c r="V2483" s="4"/>
      <c r="W2483" s="4"/>
      <c r="X2483" s="4" t="s">
        <v>201</v>
      </c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  <c r="AT2483" s="4"/>
      <c r="AU2483" s="4"/>
      <c r="AV2483" s="4" t="s">
        <v>2683</v>
      </c>
      <c r="AW2483" s="4"/>
      <c r="AX2483" s="4"/>
      <c r="AY2483" s="4"/>
      <c r="AZ2483" s="4"/>
      <c r="BA2483" s="4"/>
      <c r="BB2483" s="4"/>
      <c r="BC2483" s="4"/>
      <c r="BD2483" s="4"/>
      <c r="BE2483" s="4"/>
      <c r="BF2483" s="4"/>
      <c r="BG2483" s="4"/>
      <c r="BH2483" s="4"/>
      <c r="BI2483" s="4"/>
      <c r="BJ2483" s="4"/>
      <c r="BK2483" s="4"/>
      <c r="BL2483" s="4" t="b">
        <v>0</v>
      </c>
      <c r="BM2483" s="4"/>
      <c r="BN2483" s="4"/>
      <c r="BO2483" s="4"/>
      <c r="BP2483" s="4"/>
      <c r="BQ2483" s="4"/>
      <c r="BR2483" s="4"/>
      <c r="BS2483" s="4"/>
      <c r="BT2483" s="4"/>
      <c r="BU2483" s="4"/>
      <c r="BV2483" s="4"/>
      <c r="BW2483" s="4"/>
    </row>
    <row r="2484" spans="1:75" ht="15.01" customHeight="1">
      <c r="A2484" s="4" t="s">
        <v>209</v>
      </c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 t="s">
        <v>200</v>
      </c>
      <c r="Q2484" s="4"/>
      <c r="R2484" s="4"/>
      <c r="S2484" s="4"/>
      <c r="T2484" s="4"/>
      <c r="U2484" s="4"/>
      <c r="V2484" s="4"/>
      <c r="W2484" s="4"/>
      <c r="X2484" s="4" t="s">
        <v>201</v>
      </c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4"/>
      <c r="AP2484" s="4"/>
      <c r="AQ2484" s="4"/>
      <c r="AR2484" s="4"/>
      <c r="AS2484" s="4"/>
      <c r="AT2484" s="4"/>
      <c r="AU2484" s="4"/>
      <c r="AV2484" s="4" t="s">
        <v>2684</v>
      </c>
      <c r="AW2484" s="4"/>
      <c r="AX2484" s="4"/>
      <c r="AY2484" s="4"/>
      <c r="AZ2484" s="4"/>
      <c r="BA2484" s="4"/>
      <c r="BB2484" s="4"/>
      <c r="BC2484" s="4"/>
      <c r="BD2484" s="4"/>
      <c r="BE2484" s="4"/>
      <c r="BF2484" s="4"/>
      <c r="BG2484" s="4"/>
      <c r="BH2484" s="4"/>
      <c r="BI2484" s="4"/>
      <c r="BJ2484" s="4"/>
      <c r="BK2484" s="4"/>
      <c r="BL2484" s="4" t="b">
        <v>0</v>
      </c>
      <c r="BM2484" s="4"/>
      <c r="BN2484" s="4"/>
      <c r="BO2484" s="4"/>
      <c r="BP2484" s="4"/>
      <c r="BQ2484" s="4"/>
      <c r="BR2484" s="4"/>
      <c r="BS2484" s="4"/>
      <c r="BT2484" s="4"/>
      <c r="BU2484" s="4"/>
      <c r="BV2484" s="4"/>
      <c r="BW2484" s="4"/>
    </row>
    <row r="2485" spans="1:75" ht="15.01" customHeight="1">
      <c r="A2485" s="4"/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 t="s">
        <v>200</v>
      </c>
      <c r="Q2485" s="4"/>
      <c r="R2485" s="4">
        <v>-21.2</v>
      </c>
      <c r="S2485" s="4">
        <v>21</v>
      </c>
      <c r="T2485" s="4"/>
      <c r="U2485" s="4"/>
      <c r="V2485" s="4"/>
      <c r="W2485" s="4"/>
      <c r="X2485" s="4" t="s">
        <v>201</v>
      </c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4"/>
      <c r="AP2485" s="4"/>
      <c r="AQ2485" s="4"/>
      <c r="AR2485" s="4"/>
      <c r="AS2485" s="4"/>
      <c r="AT2485" s="4"/>
      <c r="AU2485" s="4"/>
      <c r="AV2485" s="4" t="s">
        <v>2685</v>
      </c>
      <c r="AW2485" s="4"/>
      <c r="AX2485" s="4"/>
      <c r="AY2485" s="4"/>
      <c r="AZ2485" s="4"/>
      <c r="BA2485" s="4"/>
      <c r="BB2485" s="4"/>
      <c r="BC2485" s="4"/>
      <c r="BD2485" s="4"/>
      <c r="BE2485" s="4"/>
      <c r="BF2485" s="4"/>
      <c r="BG2485" s="4"/>
      <c r="BH2485" s="4"/>
      <c r="BI2485" s="4"/>
      <c r="BJ2485" s="4"/>
      <c r="BK2485" s="4"/>
      <c r="BL2485" s="4" t="b">
        <v>0</v>
      </c>
      <c r="BM2485" s="4"/>
      <c r="BN2485" s="4"/>
      <c r="BO2485" s="4"/>
      <c r="BP2485" s="4"/>
      <c r="BQ2485" s="4"/>
      <c r="BR2485" s="4"/>
      <c r="BS2485" s="4"/>
      <c r="BT2485" s="4"/>
      <c r="BU2485" s="4"/>
      <c r="BV2485" s="4"/>
      <c r="BW2485" s="4"/>
    </row>
    <row r="2486" spans="1:75" ht="15.01" customHeight="1">
      <c r="A2486" s="4"/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 t="s">
        <v>200</v>
      </c>
      <c r="Q2486" s="4"/>
      <c r="R2486" s="4">
        <v>-26.5</v>
      </c>
      <c r="S2486" s="4">
        <v>20.9</v>
      </c>
      <c r="T2486" s="4"/>
      <c r="U2486" s="4"/>
      <c r="V2486" s="4"/>
      <c r="W2486" s="4"/>
      <c r="X2486" s="4" t="s">
        <v>201</v>
      </c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4"/>
      <c r="AP2486" s="4"/>
      <c r="AQ2486" s="4"/>
      <c r="AR2486" s="4"/>
      <c r="AS2486" s="4"/>
      <c r="AT2486" s="4"/>
      <c r="AU2486" s="4"/>
      <c r="AV2486" s="4" t="s">
        <v>2686</v>
      </c>
      <c r="AW2486" s="4"/>
      <c r="AX2486" s="4"/>
      <c r="AY2486" s="4"/>
      <c r="AZ2486" s="4"/>
      <c r="BA2486" s="4"/>
      <c r="BB2486" s="4"/>
      <c r="BC2486" s="4"/>
      <c r="BD2486" s="4"/>
      <c r="BE2486" s="4"/>
      <c r="BF2486" s="4"/>
      <c r="BG2486" s="4"/>
      <c r="BH2486" s="4"/>
      <c r="BI2486" s="4"/>
      <c r="BJ2486" s="4"/>
      <c r="BK2486" s="4"/>
      <c r="BL2486" s="4" t="b">
        <v>0</v>
      </c>
      <c r="BM2486" s="4"/>
      <c r="BN2486" s="4"/>
      <c r="BO2486" s="4"/>
      <c r="BP2486" s="4"/>
      <c r="BQ2486" s="4"/>
      <c r="BR2486" s="4"/>
      <c r="BS2486" s="4"/>
      <c r="BT2486" s="4"/>
      <c r="BU2486" s="4"/>
      <c r="BV2486" s="4"/>
      <c r="BW2486" s="4"/>
    </row>
    <row r="2487" spans="1:75" ht="15.01" customHeight="1">
      <c r="A2487" s="4"/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 t="s">
        <v>200</v>
      </c>
      <c r="Q2487" s="4"/>
      <c r="R2487" s="4">
        <v>9.300000000000001</v>
      </c>
      <c r="S2487" s="4">
        <v>2.6</v>
      </c>
      <c r="T2487" s="4"/>
      <c r="U2487" s="4"/>
      <c r="V2487" s="4"/>
      <c r="W2487" s="4"/>
      <c r="X2487" s="4" t="s">
        <v>201</v>
      </c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4"/>
      <c r="AP2487" s="4"/>
      <c r="AQ2487" s="4"/>
      <c r="AR2487" s="4"/>
      <c r="AS2487" s="4"/>
      <c r="AT2487" s="4"/>
      <c r="AU2487" s="4"/>
      <c r="AV2487" s="4" t="s">
        <v>2687</v>
      </c>
      <c r="AW2487" s="4"/>
      <c r="AX2487" s="4"/>
      <c r="AY2487" s="4"/>
      <c r="AZ2487" s="4"/>
      <c r="BA2487" s="4"/>
      <c r="BB2487" s="4"/>
      <c r="BC2487" s="4"/>
      <c r="BD2487" s="4"/>
      <c r="BE2487" s="4"/>
      <c r="BF2487" s="4"/>
      <c r="BG2487" s="4"/>
      <c r="BH2487" s="4"/>
      <c r="BI2487" s="4"/>
      <c r="BJ2487" s="4"/>
      <c r="BK2487" s="4"/>
      <c r="BL2487" s="4" t="b">
        <v>0</v>
      </c>
      <c r="BM2487" s="4"/>
      <c r="BN2487" s="4"/>
      <c r="BO2487" s="4"/>
      <c r="BP2487" s="4"/>
      <c r="BQ2487" s="4"/>
      <c r="BR2487" s="4"/>
      <c r="BS2487" s="4"/>
      <c r="BT2487" s="4"/>
      <c r="BU2487" s="4"/>
      <c r="BV2487" s="4"/>
      <c r="BW2487" s="4"/>
    </row>
    <row r="2488" spans="1:75" ht="15.01" customHeight="1">
      <c r="A2488" s="4"/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 t="s">
        <v>200</v>
      </c>
      <c r="Q2488" s="4"/>
      <c r="R2488" s="4">
        <v>88</v>
      </c>
      <c r="S2488" s="4">
        <v>56.9</v>
      </c>
      <c r="T2488" s="4"/>
      <c r="U2488" s="4"/>
      <c r="V2488" s="4"/>
      <c r="W2488" s="4"/>
      <c r="X2488" s="4" t="s">
        <v>201</v>
      </c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  <c r="AT2488" s="4"/>
      <c r="AU2488" s="4"/>
      <c r="AV2488" s="4" t="s">
        <v>2688</v>
      </c>
      <c r="AW2488" s="4"/>
      <c r="AX2488" s="4"/>
      <c r="AY2488" s="4"/>
      <c r="AZ2488" s="4"/>
      <c r="BA2488" s="4"/>
      <c r="BB2488" s="4"/>
      <c r="BC2488" s="4"/>
      <c r="BD2488" s="4"/>
      <c r="BE2488" s="4"/>
      <c r="BF2488" s="4"/>
      <c r="BG2488" s="4"/>
      <c r="BH2488" s="4"/>
      <c r="BI2488" s="4"/>
      <c r="BJ2488" s="4"/>
      <c r="BK2488" s="4"/>
      <c r="BL2488" s="4" t="b">
        <v>0</v>
      </c>
      <c r="BM2488" s="4"/>
      <c r="BN2488" s="4"/>
      <c r="BO2488" s="4"/>
      <c r="BP2488" s="4"/>
      <c r="BQ2488" s="4"/>
      <c r="BR2488" s="4"/>
      <c r="BS2488" s="4"/>
      <c r="BT2488" s="4"/>
      <c r="BU2488" s="4"/>
      <c r="BV2488" s="4"/>
      <c r="BW2488" s="4"/>
    </row>
    <row r="2489" spans="1:75" ht="15.01" customHeight="1">
      <c r="A2489" s="4" t="s">
        <v>209</v>
      </c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 t="s">
        <v>200</v>
      </c>
      <c r="Q2489" s="4"/>
      <c r="R2489" s="4"/>
      <c r="S2489" s="4"/>
      <c r="T2489" s="4"/>
      <c r="U2489" s="4"/>
      <c r="V2489" s="4"/>
      <c r="W2489" s="4"/>
      <c r="X2489" s="4" t="s">
        <v>201</v>
      </c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  <c r="AT2489" s="4"/>
      <c r="AU2489" s="4"/>
      <c r="AV2489" s="4" t="s">
        <v>2689</v>
      </c>
      <c r="AW2489" s="4"/>
      <c r="AX2489" s="4"/>
      <c r="AY2489" s="4"/>
      <c r="AZ2489" s="4"/>
      <c r="BA2489" s="4"/>
      <c r="BB2489" s="4"/>
      <c r="BC2489" s="4"/>
      <c r="BD2489" s="4"/>
      <c r="BE2489" s="4"/>
      <c r="BF2489" s="4"/>
      <c r="BG2489" s="4"/>
      <c r="BH2489" s="4"/>
      <c r="BI2489" s="4"/>
      <c r="BJ2489" s="4"/>
      <c r="BK2489" s="4"/>
      <c r="BL2489" s="4" t="b">
        <v>0</v>
      </c>
      <c r="BM2489" s="4"/>
      <c r="BN2489" s="4"/>
      <c r="BO2489" s="4"/>
      <c r="BP2489" s="4"/>
      <c r="BQ2489" s="4"/>
      <c r="BR2489" s="4"/>
      <c r="BS2489" s="4"/>
      <c r="BT2489" s="4"/>
      <c r="BU2489" s="4"/>
      <c r="BV2489" s="4"/>
      <c r="BW2489" s="4"/>
    </row>
    <row r="2490" spans="1:75" ht="15.01" customHeight="1">
      <c r="A2490" s="4" t="s">
        <v>209</v>
      </c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 t="s">
        <v>200</v>
      </c>
      <c r="Q2490" s="4"/>
      <c r="R2490" s="4"/>
      <c r="S2490" s="4"/>
      <c r="T2490" s="4"/>
      <c r="U2490" s="4"/>
      <c r="V2490" s="4"/>
      <c r="W2490" s="4"/>
      <c r="X2490" s="4" t="s">
        <v>201</v>
      </c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  <c r="AT2490" s="4"/>
      <c r="AU2490" s="4"/>
      <c r="AV2490" s="4" t="s">
        <v>2690</v>
      </c>
      <c r="AW2490" s="4"/>
      <c r="AX2490" s="4"/>
      <c r="AY2490" s="4"/>
      <c r="AZ2490" s="4"/>
      <c r="BA2490" s="4"/>
      <c r="BB2490" s="4"/>
      <c r="BC2490" s="4"/>
      <c r="BD2490" s="4"/>
      <c r="BE2490" s="4"/>
      <c r="BF2490" s="4"/>
      <c r="BG2490" s="4"/>
      <c r="BH2490" s="4"/>
      <c r="BI2490" s="4"/>
      <c r="BJ2490" s="4"/>
      <c r="BK2490" s="4"/>
      <c r="BL2490" s="4" t="b">
        <v>0</v>
      </c>
      <c r="BM2490" s="4"/>
      <c r="BN2490" s="4"/>
      <c r="BO2490" s="4"/>
      <c r="BP2490" s="4"/>
      <c r="BQ2490" s="4"/>
      <c r="BR2490" s="4"/>
      <c r="BS2490" s="4"/>
      <c r="BT2490" s="4"/>
      <c r="BU2490" s="4"/>
      <c r="BV2490" s="4"/>
      <c r="BW2490" s="4"/>
    </row>
    <row r="2491" spans="1:75" ht="15.01" customHeight="1">
      <c r="A2491" s="4"/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 t="s">
        <v>200</v>
      </c>
      <c r="Q2491" s="4"/>
      <c r="R2491" s="4">
        <v>-87.90000000000001</v>
      </c>
      <c r="S2491" s="4">
        <v>20.8</v>
      </c>
      <c r="T2491" s="4"/>
      <c r="U2491" s="4"/>
      <c r="V2491" s="4"/>
      <c r="W2491" s="4"/>
      <c r="X2491" s="4" t="s">
        <v>201</v>
      </c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  <c r="AT2491" s="4"/>
      <c r="AU2491" s="4"/>
      <c r="AV2491" s="4" t="s">
        <v>2691</v>
      </c>
      <c r="AW2491" s="4"/>
      <c r="AX2491" s="4"/>
      <c r="AY2491" s="4"/>
      <c r="AZ2491" s="4"/>
      <c r="BA2491" s="4"/>
      <c r="BB2491" s="4"/>
      <c r="BC2491" s="4"/>
      <c r="BD2491" s="4"/>
      <c r="BE2491" s="4"/>
      <c r="BF2491" s="4"/>
      <c r="BG2491" s="4"/>
      <c r="BH2491" s="4"/>
      <c r="BI2491" s="4"/>
      <c r="BJ2491" s="4"/>
      <c r="BK2491" s="4"/>
      <c r="BL2491" s="4" t="b">
        <v>0</v>
      </c>
      <c r="BM2491" s="4"/>
      <c r="BN2491" s="4"/>
      <c r="BO2491" s="4"/>
      <c r="BP2491" s="4"/>
      <c r="BQ2491" s="4"/>
      <c r="BR2491" s="4"/>
      <c r="BS2491" s="4"/>
      <c r="BT2491" s="4"/>
      <c r="BU2491" s="4"/>
      <c r="BV2491" s="4"/>
      <c r="BW2491" s="4"/>
    </row>
    <row r="2492" spans="1:75" ht="15.01" customHeight="1">
      <c r="A2492" s="4" t="s">
        <v>209</v>
      </c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 t="s">
        <v>200</v>
      </c>
      <c r="Q2492" s="4"/>
      <c r="R2492" s="4"/>
      <c r="S2492" s="4"/>
      <c r="T2492" s="4"/>
      <c r="U2492" s="4"/>
      <c r="V2492" s="4"/>
      <c r="W2492" s="4"/>
      <c r="X2492" s="4" t="s">
        <v>201</v>
      </c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4"/>
      <c r="AP2492" s="4"/>
      <c r="AQ2492" s="4"/>
      <c r="AR2492" s="4"/>
      <c r="AS2492" s="4"/>
      <c r="AT2492" s="4"/>
      <c r="AU2492" s="4"/>
      <c r="AV2492" s="4" t="s">
        <v>2692</v>
      </c>
      <c r="AW2492" s="4"/>
      <c r="AX2492" s="4"/>
      <c r="AY2492" s="4"/>
      <c r="AZ2492" s="4"/>
      <c r="BA2492" s="4"/>
      <c r="BB2492" s="4"/>
      <c r="BC2492" s="4"/>
      <c r="BD2492" s="4"/>
      <c r="BE2492" s="4"/>
      <c r="BF2492" s="4"/>
      <c r="BG2492" s="4"/>
      <c r="BH2492" s="4"/>
      <c r="BI2492" s="4"/>
      <c r="BJ2492" s="4"/>
      <c r="BK2492" s="4"/>
      <c r="BL2492" s="4" t="b">
        <v>0</v>
      </c>
      <c r="BM2492" s="4"/>
      <c r="BN2492" s="4"/>
      <c r="BO2492" s="4"/>
      <c r="BP2492" s="4"/>
      <c r="BQ2492" s="4"/>
      <c r="BR2492" s="4"/>
      <c r="BS2492" s="4"/>
      <c r="BT2492" s="4"/>
      <c r="BU2492" s="4"/>
      <c r="BV2492" s="4"/>
      <c r="BW2492" s="4"/>
    </row>
    <row r="2493" spans="1:75" ht="15.01" customHeight="1">
      <c r="A2493" s="4"/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 t="s">
        <v>200</v>
      </c>
      <c r="Q2493" s="4"/>
      <c r="R2493" s="4">
        <v>-4.8</v>
      </c>
      <c r="S2493" s="4">
        <v>4.9</v>
      </c>
      <c r="T2493" s="4"/>
      <c r="U2493" s="4"/>
      <c r="V2493" s="4"/>
      <c r="W2493" s="4"/>
      <c r="X2493" s="4" t="s">
        <v>201</v>
      </c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4"/>
      <c r="AP2493" s="4"/>
      <c r="AQ2493" s="4"/>
      <c r="AR2493" s="4"/>
      <c r="AS2493" s="4"/>
      <c r="AT2493" s="4"/>
      <c r="AU2493" s="4"/>
      <c r="AV2493" s="4" t="s">
        <v>2693</v>
      </c>
      <c r="AW2493" s="4"/>
      <c r="AX2493" s="4"/>
      <c r="AY2493" s="4"/>
      <c r="AZ2493" s="4"/>
      <c r="BA2493" s="4"/>
      <c r="BB2493" s="4"/>
      <c r="BC2493" s="4"/>
      <c r="BD2493" s="4"/>
      <c r="BE2493" s="4"/>
      <c r="BF2493" s="4"/>
      <c r="BG2493" s="4"/>
      <c r="BH2493" s="4"/>
      <c r="BI2493" s="4"/>
      <c r="BJ2493" s="4"/>
      <c r="BK2493" s="4"/>
      <c r="BL2493" s="4" t="b">
        <v>0</v>
      </c>
      <c r="BM2493" s="4"/>
      <c r="BN2493" s="4"/>
      <c r="BO2493" s="4"/>
      <c r="BP2493" s="4"/>
      <c r="BQ2493" s="4"/>
      <c r="BR2493" s="4"/>
      <c r="BS2493" s="4"/>
      <c r="BT2493" s="4"/>
      <c r="BU2493" s="4"/>
      <c r="BV2493" s="4"/>
      <c r="BW2493" s="4"/>
    </row>
    <row r="2494" spans="1:75" ht="15.01" customHeight="1">
      <c r="A2494" s="4"/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 t="s">
        <v>200</v>
      </c>
      <c r="Q2494" s="4"/>
      <c r="R2494" s="4">
        <v>45.8</v>
      </c>
      <c r="S2494" s="4">
        <v>14.2</v>
      </c>
      <c r="T2494" s="4"/>
      <c r="U2494" s="4"/>
      <c r="V2494" s="4"/>
      <c r="W2494" s="4"/>
      <c r="X2494" s="4" t="s">
        <v>201</v>
      </c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  <c r="AT2494" s="4"/>
      <c r="AU2494" s="4"/>
      <c r="AV2494" s="4" t="s">
        <v>2694</v>
      </c>
      <c r="AW2494" s="4"/>
      <c r="AX2494" s="4"/>
      <c r="AY2494" s="4"/>
      <c r="AZ2494" s="4"/>
      <c r="BA2494" s="4"/>
      <c r="BB2494" s="4"/>
      <c r="BC2494" s="4"/>
      <c r="BD2494" s="4"/>
      <c r="BE2494" s="4"/>
      <c r="BF2494" s="4"/>
      <c r="BG2494" s="4"/>
      <c r="BH2494" s="4"/>
      <c r="BI2494" s="4"/>
      <c r="BJ2494" s="4"/>
      <c r="BK2494" s="4"/>
      <c r="BL2494" s="4" t="b">
        <v>0</v>
      </c>
      <c r="BM2494" s="4"/>
      <c r="BN2494" s="4"/>
      <c r="BO2494" s="4"/>
      <c r="BP2494" s="4"/>
      <c r="BQ2494" s="4"/>
      <c r="BR2494" s="4"/>
      <c r="BS2494" s="4"/>
      <c r="BT2494" s="4"/>
      <c r="BU2494" s="4"/>
      <c r="BV2494" s="4"/>
      <c r="BW2494" s="4"/>
    </row>
    <row r="2495" spans="1:75" ht="15.01" customHeight="1">
      <c r="A2495" s="4"/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 t="s">
        <v>200</v>
      </c>
      <c r="Q2495" s="4"/>
      <c r="R2495" s="4">
        <v>-101.7</v>
      </c>
      <c r="S2495" s="4">
        <v>21.2</v>
      </c>
      <c r="T2495" s="4"/>
      <c r="U2495" s="4"/>
      <c r="V2495" s="4"/>
      <c r="W2495" s="4"/>
      <c r="X2495" s="4" t="s">
        <v>201</v>
      </c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4"/>
      <c r="AP2495" s="4"/>
      <c r="AQ2495" s="4"/>
      <c r="AR2495" s="4"/>
      <c r="AS2495" s="4"/>
      <c r="AT2495" s="4"/>
      <c r="AU2495" s="4"/>
      <c r="AV2495" s="4" t="s">
        <v>2695</v>
      </c>
      <c r="AW2495" s="4"/>
      <c r="AX2495" s="4"/>
      <c r="AY2495" s="4"/>
      <c r="AZ2495" s="4"/>
      <c r="BA2495" s="4"/>
      <c r="BB2495" s="4"/>
      <c r="BC2495" s="4"/>
      <c r="BD2495" s="4"/>
      <c r="BE2495" s="4"/>
      <c r="BF2495" s="4"/>
      <c r="BG2495" s="4"/>
      <c r="BH2495" s="4"/>
      <c r="BI2495" s="4"/>
      <c r="BJ2495" s="4"/>
      <c r="BK2495" s="4"/>
      <c r="BL2495" s="4" t="b">
        <v>0</v>
      </c>
      <c r="BM2495" s="4"/>
      <c r="BN2495" s="4"/>
      <c r="BO2495" s="4"/>
      <c r="BP2495" s="4"/>
      <c r="BQ2495" s="4"/>
      <c r="BR2495" s="4"/>
      <c r="BS2495" s="4"/>
      <c r="BT2495" s="4"/>
      <c r="BU2495" s="4"/>
      <c r="BV2495" s="4"/>
      <c r="BW2495" s="4"/>
    </row>
    <row r="2496" spans="1:75" ht="15.01" customHeight="1">
      <c r="A2496" s="4" t="s">
        <v>209</v>
      </c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 t="s">
        <v>200</v>
      </c>
      <c r="Q2496" s="4"/>
      <c r="R2496" s="4"/>
      <c r="S2496" s="4"/>
      <c r="T2496" s="4"/>
      <c r="U2496" s="4"/>
      <c r="V2496" s="4"/>
      <c r="W2496" s="4"/>
      <c r="X2496" s="4" t="s">
        <v>201</v>
      </c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  <c r="AT2496" s="4"/>
      <c r="AU2496" s="4"/>
      <c r="AV2496" s="4" t="s">
        <v>2696</v>
      </c>
      <c r="AW2496" s="4"/>
      <c r="AX2496" s="4"/>
      <c r="AY2496" s="4"/>
      <c r="AZ2496" s="4"/>
      <c r="BA2496" s="4"/>
      <c r="BB2496" s="4"/>
      <c r="BC2496" s="4"/>
      <c r="BD2496" s="4"/>
      <c r="BE2496" s="4"/>
      <c r="BF2496" s="4"/>
      <c r="BG2496" s="4"/>
      <c r="BH2496" s="4"/>
      <c r="BI2496" s="4"/>
      <c r="BJ2496" s="4"/>
      <c r="BK2496" s="4"/>
      <c r="BL2496" s="4" t="b">
        <v>0</v>
      </c>
      <c r="BM2496" s="4"/>
      <c r="BN2496" s="4"/>
      <c r="BO2496" s="4"/>
      <c r="BP2496" s="4"/>
      <c r="BQ2496" s="4"/>
      <c r="BR2496" s="4"/>
      <c r="BS2496" s="4"/>
      <c r="BT2496" s="4"/>
      <c r="BU2496" s="4"/>
      <c r="BV2496" s="4"/>
      <c r="BW2496" s="4"/>
    </row>
    <row r="2497" spans="1:75" ht="15.01" customHeight="1">
      <c r="A2497" s="4"/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 t="s">
        <v>200</v>
      </c>
      <c r="Q2497" s="4"/>
      <c r="R2497" s="4">
        <v>-1.9</v>
      </c>
      <c r="S2497" s="4">
        <v>7.8</v>
      </c>
      <c r="T2497" s="4"/>
      <c r="U2497" s="4"/>
      <c r="V2497" s="4"/>
      <c r="W2497" s="4"/>
      <c r="X2497" s="4" t="s">
        <v>201</v>
      </c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4"/>
      <c r="AP2497" s="4"/>
      <c r="AQ2497" s="4"/>
      <c r="AR2497" s="4"/>
      <c r="AS2497" s="4"/>
      <c r="AT2497" s="4"/>
      <c r="AU2497" s="4"/>
      <c r="AV2497" s="4" t="s">
        <v>2697</v>
      </c>
      <c r="AW2497" s="4"/>
      <c r="AX2497" s="4"/>
      <c r="AY2497" s="4"/>
      <c r="AZ2497" s="4"/>
      <c r="BA2497" s="4"/>
      <c r="BB2497" s="4"/>
      <c r="BC2497" s="4"/>
      <c r="BD2497" s="4"/>
      <c r="BE2497" s="4"/>
      <c r="BF2497" s="4"/>
      <c r="BG2497" s="4"/>
      <c r="BH2497" s="4"/>
      <c r="BI2497" s="4"/>
      <c r="BJ2497" s="4"/>
      <c r="BK2497" s="4"/>
      <c r="BL2497" s="4" t="b">
        <v>0</v>
      </c>
      <c r="BM2497" s="4"/>
      <c r="BN2497" s="4"/>
      <c r="BO2497" s="4"/>
      <c r="BP2497" s="4"/>
      <c r="BQ2497" s="4"/>
      <c r="BR2497" s="4"/>
      <c r="BS2497" s="4"/>
      <c r="BT2497" s="4"/>
      <c r="BU2497" s="4"/>
      <c r="BV2497" s="4"/>
      <c r="BW2497" s="4"/>
    </row>
    <row r="2498" spans="1:75" ht="15.01" customHeight="1">
      <c r="A2498" s="4"/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 t="s">
        <v>200</v>
      </c>
      <c r="Q2498" s="4"/>
      <c r="R2498" s="4">
        <v>1.6</v>
      </c>
      <c r="S2498" s="4">
        <v>5.8</v>
      </c>
      <c r="T2498" s="4"/>
      <c r="U2498" s="4"/>
      <c r="V2498" s="4"/>
      <c r="W2498" s="4"/>
      <c r="X2498" s="4" t="s">
        <v>201</v>
      </c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4"/>
      <c r="AP2498" s="4"/>
      <c r="AQ2498" s="4"/>
      <c r="AR2498" s="4"/>
      <c r="AS2498" s="4"/>
      <c r="AT2498" s="4"/>
      <c r="AU2498" s="4"/>
      <c r="AV2498" s="4" t="s">
        <v>2698</v>
      </c>
      <c r="AW2498" s="4"/>
      <c r="AX2498" s="4"/>
      <c r="AY2498" s="4"/>
      <c r="AZ2498" s="4"/>
      <c r="BA2498" s="4"/>
      <c r="BB2498" s="4"/>
      <c r="BC2498" s="4"/>
      <c r="BD2498" s="4"/>
      <c r="BE2498" s="4"/>
      <c r="BF2498" s="4"/>
      <c r="BG2498" s="4"/>
      <c r="BH2498" s="4"/>
      <c r="BI2498" s="4"/>
      <c r="BJ2498" s="4"/>
      <c r="BK2498" s="4"/>
      <c r="BL2498" s="4" t="b">
        <v>0</v>
      </c>
      <c r="BM2498" s="4"/>
      <c r="BN2498" s="4"/>
      <c r="BO2498" s="4"/>
      <c r="BP2498" s="4"/>
      <c r="BQ2498" s="4"/>
      <c r="BR2498" s="4"/>
      <c r="BS2498" s="4"/>
      <c r="BT2498" s="4"/>
      <c r="BU2498" s="4"/>
      <c r="BV2498" s="4"/>
      <c r="BW2498" s="4"/>
    </row>
    <row r="2499" spans="1:75" ht="15.01" customHeight="1">
      <c r="A2499" s="4"/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 t="s">
        <v>200</v>
      </c>
      <c r="Q2499" s="4"/>
      <c r="R2499" s="4">
        <v>-10.1</v>
      </c>
      <c r="S2499" s="4">
        <v>4.1</v>
      </c>
      <c r="T2499" s="4"/>
      <c r="U2499" s="4"/>
      <c r="V2499" s="4"/>
      <c r="W2499" s="4"/>
      <c r="X2499" s="4" t="s">
        <v>201</v>
      </c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  <c r="AT2499" s="4"/>
      <c r="AU2499" s="4"/>
      <c r="AV2499" s="4" t="s">
        <v>2699</v>
      </c>
      <c r="AW2499" s="4"/>
      <c r="AX2499" s="4"/>
      <c r="AY2499" s="4"/>
      <c r="AZ2499" s="4"/>
      <c r="BA2499" s="4"/>
      <c r="BB2499" s="4"/>
      <c r="BC2499" s="4"/>
      <c r="BD2499" s="4"/>
      <c r="BE2499" s="4"/>
      <c r="BF2499" s="4"/>
      <c r="BG2499" s="4"/>
      <c r="BH2499" s="4"/>
      <c r="BI2499" s="4"/>
      <c r="BJ2499" s="4"/>
      <c r="BK2499" s="4"/>
      <c r="BL2499" s="4" t="b">
        <v>0</v>
      </c>
      <c r="BM2499" s="4"/>
      <c r="BN2499" s="4"/>
      <c r="BO2499" s="4"/>
      <c r="BP2499" s="4"/>
      <c r="BQ2499" s="4"/>
      <c r="BR2499" s="4"/>
      <c r="BS2499" s="4"/>
      <c r="BT2499" s="4"/>
      <c r="BU2499" s="4"/>
      <c r="BV2499" s="4"/>
      <c r="BW2499" s="4"/>
    </row>
    <row r="2500" spans="1:75" ht="15.01" customHeight="1">
      <c r="A2500" s="4"/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 t="s">
        <v>200</v>
      </c>
      <c r="Q2500" s="4"/>
      <c r="R2500" s="4">
        <v>11.6</v>
      </c>
      <c r="S2500" s="4">
        <v>5.8</v>
      </c>
      <c r="T2500" s="4"/>
      <c r="U2500" s="4"/>
      <c r="V2500" s="4"/>
      <c r="W2500" s="4"/>
      <c r="X2500" s="4" t="s">
        <v>201</v>
      </c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4"/>
      <c r="AP2500" s="4"/>
      <c r="AQ2500" s="4"/>
      <c r="AR2500" s="4"/>
      <c r="AS2500" s="4"/>
      <c r="AT2500" s="4"/>
      <c r="AU2500" s="4"/>
      <c r="AV2500" s="4" t="s">
        <v>2700</v>
      </c>
      <c r="AW2500" s="4"/>
      <c r="AX2500" s="4"/>
      <c r="AY2500" s="4"/>
      <c r="AZ2500" s="4"/>
      <c r="BA2500" s="4"/>
      <c r="BB2500" s="4"/>
      <c r="BC2500" s="4"/>
      <c r="BD2500" s="4"/>
      <c r="BE2500" s="4"/>
      <c r="BF2500" s="4"/>
      <c r="BG2500" s="4"/>
      <c r="BH2500" s="4"/>
      <c r="BI2500" s="4"/>
      <c r="BJ2500" s="4"/>
      <c r="BK2500" s="4"/>
      <c r="BL2500" s="4" t="b">
        <v>0</v>
      </c>
      <c r="BM2500" s="4"/>
      <c r="BN2500" s="4"/>
      <c r="BO2500" s="4"/>
      <c r="BP2500" s="4"/>
      <c r="BQ2500" s="4"/>
      <c r="BR2500" s="4"/>
      <c r="BS2500" s="4"/>
      <c r="BT2500" s="4"/>
      <c r="BU2500" s="4"/>
      <c r="BV2500" s="4"/>
      <c r="BW2500" s="4"/>
    </row>
    <row r="2501" spans="1:75" ht="15.01" customHeight="1">
      <c r="A2501" s="4"/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 t="s">
        <v>200</v>
      </c>
      <c r="Q2501" s="4"/>
      <c r="R2501" s="4">
        <v>-21.6</v>
      </c>
      <c r="S2501" s="4">
        <v>8</v>
      </c>
      <c r="T2501" s="4"/>
      <c r="U2501" s="4"/>
      <c r="V2501" s="4"/>
      <c r="W2501" s="4"/>
      <c r="X2501" s="4" t="s">
        <v>201</v>
      </c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4"/>
      <c r="AP2501" s="4"/>
      <c r="AQ2501" s="4"/>
      <c r="AR2501" s="4"/>
      <c r="AS2501" s="4"/>
      <c r="AT2501" s="4"/>
      <c r="AU2501" s="4"/>
      <c r="AV2501" s="4" t="s">
        <v>2701</v>
      </c>
      <c r="AW2501" s="4"/>
      <c r="AX2501" s="4"/>
      <c r="AY2501" s="4"/>
      <c r="AZ2501" s="4"/>
      <c r="BA2501" s="4"/>
      <c r="BB2501" s="4"/>
      <c r="BC2501" s="4"/>
      <c r="BD2501" s="4"/>
      <c r="BE2501" s="4"/>
      <c r="BF2501" s="4"/>
      <c r="BG2501" s="4"/>
      <c r="BH2501" s="4"/>
      <c r="BI2501" s="4"/>
      <c r="BJ2501" s="4"/>
      <c r="BK2501" s="4"/>
      <c r="BL2501" s="4" t="b">
        <v>0</v>
      </c>
      <c r="BM2501" s="4"/>
      <c r="BN2501" s="4"/>
      <c r="BO2501" s="4"/>
      <c r="BP2501" s="4"/>
      <c r="BQ2501" s="4"/>
      <c r="BR2501" s="4"/>
      <c r="BS2501" s="4"/>
      <c r="BT2501" s="4"/>
      <c r="BU2501" s="4"/>
      <c r="BV2501" s="4"/>
      <c r="BW2501" s="4"/>
    </row>
    <row r="2502" spans="1:75" ht="15.01" customHeight="1">
      <c r="A2502" s="4"/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 t="s">
        <v>200</v>
      </c>
      <c r="Q2502" s="4"/>
      <c r="R2502" s="4">
        <v>-4.8</v>
      </c>
      <c r="S2502" s="4">
        <v>8</v>
      </c>
      <c r="T2502" s="4"/>
      <c r="U2502" s="4"/>
      <c r="V2502" s="4"/>
      <c r="W2502" s="4"/>
      <c r="X2502" s="4" t="s">
        <v>201</v>
      </c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4"/>
      <c r="AP2502" s="4"/>
      <c r="AQ2502" s="4"/>
      <c r="AR2502" s="4"/>
      <c r="AS2502" s="4"/>
      <c r="AT2502" s="4"/>
      <c r="AU2502" s="4"/>
      <c r="AV2502" s="4" t="s">
        <v>2702</v>
      </c>
      <c r="AW2502" s="4"/>
      <c r="AX2502" s="4"/>
      <c r="AY2502" s="4"/>
      <c r="AZ2502" s="4"/>
      <c r="BA2502" s="4"/>
      <c r="BB2502" s="4"/>
      <c r="BC2502" s="4"/>
      <c r="BD2502" s="4"/>
      <c r="BE2502" s="4"/>
      <c r="BF2502" s="4"/>
      <c r="BG2502" s="4"/>
      <c r="BH2502" s="4"/>
      <c r="BI2502" s="4"/>
      <c r="BJ2502" s="4"/>
      <c r="BK2502" s="4"/>
      <c r="BL2502" s="4" t="b">
        <v>0</v>
      </c>
      <c r="BM2502" s="4"/>
      <c r="BN2502" s="4"/>
      <c r="BO2502" s="4"/>
      <c r="BP2502" s="4"/>
      <c r="BQ2502" s="4"/>
      <c r="BR2502" s="4"/>
      <c r="BS2502" s="4"/>
      <c r="BT2502" s="4"/>
      <c r="BU2502" s="4"/>
      <c r="BV2502" s="4"/>
      <c r="BW2502" s="4"/>
    </row>
    <row r="2503" spans="1:75" ht="15.01" customHeight="1">
      <c r="A2503" s="4" t="s">
        <v>209</v>
      </c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 t="s">
        <v>200</v>
      </c>
      <c r="Q2503" s="4"/>
      <c r="R2503" s="4"/>
      <c r="S2503" s="4"/>
      <c r="T2503" s="4"/>
      <c r="U2503" s="4"/>
      <c r="V2503" s="4"/>
      <c r="W2503" s="4"/>
      <c r="X2503" s="4" t="s">
        <v>201</v>
      </c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4"/>
      <c r="AP2503" s="4"/>
      <c r="AQ2503" s="4"/>
      <c r="AR2503" s="4"/>
      <c r="AS2503" s="4"/>
      <c r="AT2503" s="4"/>
      <c r="AU2503" s="4"/>
      <c r="AV2503" s="4" t="s">
        <v>2703</v>
      </c>
      <c r="AW2503" s="4"/>
      <c r="AX2503" s="4"/>
      <c r="AY2503" s="4"/>
      <c r="AZ2503" s="4"/>
      <c r="BA2503" s="4"/>
      <c r="BB2503" s="4"/>
      <c r="BC2503" s="4"/>
      <c r="BD2503" s="4"/>
      <c r="BE2503" s="4"/>
      <c r="BF2503" s="4"/>
      <c r="BG2503" s="4"/>
      <c r="BH2503" s="4"/>
      <c r="BI2503" s="4"/>
      <c r="BJ2503" s="4"/>
      <c r="BK2503" s="4"/>
      <c r="BL2503" s="4" t="b">
        <v>0</v>
      </c>
      <c r="BM2503" s="4"/>
      <c r="BN2503" s="4"/>
      <c r="BO2503" s="4"/>
      <c r="BP2503" s="4"/>
      <c r="BQ2503" s="4"/>
      <c r="BR2503" s="4"/>
      <c r="BS2503" s="4"/>
      <c r="BT2503" s="4"/>
      <c r="BU2503" s="4"/>
      <c r="BV2503" s="4"/>
      <c r="BW2503" s="4"/>
    </row>
    <row r="2504" spans="1:75" ht="15.01" customHeight="1">
      <c r="A2504" s="4" t="s">
        <v>209</v>
      </c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 t="s">
        <v>200</v>
      </c>
      <c r="Q2504" s="4"/>
      <c r="R2504" s="4"/>
      <c r="S2504" s="4"/>
      <c r="T2504" s="4"/>
      <c r="U2504" s="4"/>
      <c r="V2504" s="4"/>
      <c r="W2504" s="4"/>
      <c r="X2504" s="4" t="s">
        <v>201</v>
      </c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4"/>
      <c r="AP2504" s="4"/>
      <c r="AQ2504" s="4"/>
      <c r="AR2504" s="4"/>
      <c r="AS2504" s="4"/>
      <c r="AT2504" s="4"/>
      <c r="AU2504" s="4"/>
      <c r="AV2504" s="4" t="s">
        <v>2704</v>
      </c>
      <c r="AW2504" s="4"/>
      <c r="AX2504" s="4"/>
      <c r="AY2504" s="4"/>
      <c r="AZ2504" s="4"/>
      <c r="BA2504" s="4"/>
      <c r="BB2504" s="4"/>
      <c r="BC2504" s="4"/>
      <c r="BD2504" s="4"/>
      <c r="BE2504" s="4"/>
      <c r="BF2504" s="4"/>
      <c r="BG2504" s="4"/>
      <c r="BH2504" s="4"/>
      <c r="BI2504" s="4"/>
      <c r="BJ2504" s="4"/>
      <c r="BK2504" s="4"/>
      <c r="BL2504" s="4" t="b">
        <v>0</v>
      </c>
      <c r="BM2504" s="4"/>
      <c r="BN2504" s="4"/>
      <c r="BO2504" s="4"/>
      <c r="BP2504" s="4"/>
      <c r="BQ2504" s="4"/>
      <c r="BR2504" s="4"/>
      <c r="BS2504" s="4"/>
      <c r="BT2504" s="4"/>
      <c r="BU2504" s="4"/>
      <c r="BV2504" s="4"/>
      <c r="BW2504" s="4"/>
    </row>
    <row r="2505" spans="1:75" ht="15.01" customHeight="1">
      <c r="A2505" s="4"/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 t="s">
        <v>200</v>
      </c>
      <c r="Q2505" s="4"/>
      <c r="R2505" s="4">
        <v>-21.1</v>
      </c>
      <c r="S2505" s="4">
        <v>5.5</v>
      </c>
      <c r="T2505" s="4"/>
      <c r="U2505" s="4"/>
      <c r="V2505" s="4"/>
      <c r="W2505" s="4"/>
      <c r="X2505" s="4" t="s">
        <v>201</v>
      </c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4"/>
      <c r="AP2505" s="4"/>
      <c r="AQ2505" s="4"/>
      <c r="AR2505" s="4"/>
      <c r="AS2505" s="4"/>
      <c r="AT2505" s="4"/>
      <c r="AU2505" s="4"/>
      <c r="AV2505" s="4" t="s">
        <v>2705</v>
      </c>
      <c r="AW2505" s="4"/>
      <c r="AX2505" s="4"/>
      <c r="AY2505" s="4"/>
      <c r="AZ2505" s="4"/>
      <c r="BA2505" s="4"/>
      <c r="BB2505" s="4"/>
      <c r="BC2505" s="4"/>
      <c r="BD2505" s="4"/>
      <c r="BE2505" s="4"/>
      <c r="BF2505" s="4"/>
      <c r="BG2505" s="4"/>
      <c r="BH2505" s="4"/>
      <c r="BI2505" s="4"/>
      <c r="BJ2505" s="4"/>
      <c r="BK2505" s="4"/>
      <c r="BL2505" s="4" t="b">
        <v>0</v>
      </c>
      <c r="BM2505" s="4"/>
      <c r="BN2505" s="4"/>
      <c r="BO2505" s="4"/>
      <c r="BP2505" s="4"/>
      <c r="BQ2505" s="4"/>
      <c r="BR2505" s="4"/>
      <c r="BS2505" s="4"/>
      <c r="BT2505" s="4"/>
      <c r="BU2505" s="4"/>
      <c r="BV2505" s="4"/>
      <c r="BW2505" s="4"/>
    </row>
    <row r="2506" spans="1:75" ht="15.01" customHeight="1">
      <c r="A2506" s="4" t="s">
        <v>209</v>
      </c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 t="s">
        <v>200</v>
      </c>
      <c r="Q2506" s="4"/>
      <c r="R2506" s="4"/>
      <c r="S2506" s="4"/>
      <c r="T2506" s="4"/>
      <c r="U2506" s="4"/>
      <c r="V2506" s="4"/>
      <c r="W2506" s="4"/>
      <c r="X2506" s="4" t="s">
        <v>201</v>
      </c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  <c r="AP2506" s="4"/>
      <c r="AQ2506" s="4"/>
      <c r="AR2506" s="4"/>
      <c r="AS2506" s="4"/>
      <c r="AT2506" s="4"/>
      <c r="AU2506" s="4"/>
      <c r="AV2506" s="4" t="s">
        <v>2706</v>
      </c>
      <c r="AW2506" s="4"/>
      <c r="AX2506" s="4"/>
      <c r="AY2506" s="4"/>
      <c r="AZ2506" s="4"/>
      <c r="BA2506" s="4"/>
      <c r="BB2506" s="4"/>
      <c r="BC2506" s="4"/>
      <c r="BD2506" s="4"/>
      <c r="BE2506" s="4"/>
      <c r="BF2506" s="4"/>
      <c r="BG2506" s="4"/>
      <c r="BH2506" s="4"/>
      <c r="BI2506" s="4"/>
      <c r="BJ2506" s="4"/>
      <c r="BK2506" s="4"/>
      <c r="BL2506" s="4" t="b">
        <v>0</v>
      </c>
      <c r="BM2506" s="4"/>
      <c r="BN2506" s="4"/>
      <c r="BO2506" s="4"/>
      <c r="BP2506" s="4"/>
      <c r="BQ2506" s="4"/>
      <c r="BR2506" s="4"/>
      <c r="BS2506" s="4"/>
      <c r="BT2506" s="4"/>
      <c r="BU2506" s="4"/>
      <c r="BV2506" s="4"/>
      <c r="BW2506" s="4"/>
    </row>
    <row r="2507" spans="1:75" ht="15.01" customHeight="1">
      <c r="A2507" s="4"/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 t="s">
        <v>200</v>
      </c>
      <c r="Q2507" s="4"/>
      <c r="R2507" s="4">
        <v>-7.4</v>
      </c>
      <c r="S2507" s="4">
        <v>10.7</v>
      </c>
      <c r="T2507" s="4"/>
      <c r="U2507" s="4"/>
      <c r="V2507" s="4"/>
      <c r="W2507" s="4"/>
      <c r="X2507" s="4" t="s">
        <v>201</v>
      </c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4"/>
      <c r="AP2507" s="4"/>
      <c r="AQ2507" s="4"/>
      <c r="AR2507" s="4"/>
      <c r="AS2507" s="4"/>
      <c r="AT2507" s="4"/>
      <c r="AU2507" s="4"/>
      <c r="AV2507" s="4" t="s">
        <v>2707</v>
      </c>
      <c r="AW2507" s="4"/>
      <c r="AX2507" s="4"/>
      <c r="AY2507" s="4"/>
      <c r="AZ2507" s="4"/>
      <c r="BA2507" s="4"/>
      <c r="BB2507" s="4"/>
      <c r="BC2507" s="4"/>
      <c r="BD2507" s="4"/>
      <c r="BE2507" s="4"/>
      <c r="BF2507" s="4"/>
      <c r="BG2507" s="4"/>
      <c r="BH2507" s="4"/>
      <c r="BI2507" s="4"/>
      <c r="BJ2507" s="4"/>
      <c r="BK2507" s="4"/>
      <c r="BL2507" s="4" t="b">
        <v>0</v>
      </c>
      <c r="BM2507" s="4"/>
      <c r="BN2507" s="4"/>
      <c r="BO2507" s="4"/>
      <c r="BP2507" s="4"/>
      <c r="BQ2507" s="4"/>
      <c r="BR2507" s="4"/>
      <c r="BS2507" s="4"/>
      <c r="BT2507" s="4"/>
      <c r="BU2507" s="4"/>
      <c r="BV2507" s="4"/>
      <c r="BW2507" s="4"/>
    </row>
    <row r="2508" spans="1:75" ht="15.01" customHeight="1">
      <c r="A2508" s="4"/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 t="s">
        <v>200</v>
      </c>
      <c r="Q2508" s="4"/>
      <c r="R2508" s="4">
        <v>-6.4</v>
      </c>
      <c r="S2508" s="4">
        <v>10.8</v>
      </c>
      <c r="T2508" s="4"/>
      <c r="U2508" s="4"/>
      <c r="V2508" s="4"/>
      <c r="W2508" s="4"/>
      <c r="X2508" s="4" t="s">
        <v>201</v>
      </c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4"/>
      <c r="AP2508" s="4"/>
      <c r="AQ2508" s="4"/>
      <c r="AR2508" s="4"/>
      <c r="AS2508" s="4"/>
      <c r="AT2508" s="4"/>
      <c r="AU2508" s="4"/>
      <c r="AV2508" s="4" t="s">
        <v>2708</v>
      </c>
      <c r="AW2508" s="4"/>
      <c r="AX2508" s="4"/>
      <c r="AY2508" s="4"/>
      <c r="AZ2508" s="4"/>
      <c r="BA2508" s="4"/>
      <c r="BB2508" s="4"/>
      <c r="BC2508" s="4"/>
      <c r="BD2508" s="4"/>
      <c r="BE2508" s="4"/>
      <c r="BF2508" s="4"/>
      <c r="BG2508" s="4"/>
      <c r="BH2508" s="4"/>
      <c r="BI2508" s="4"/>
      <c r="BJ2508" s="4"/>
      <c r="BK2508" s="4"/>
      <c r="BL2508" s="4" t="b">
        <v>0</v>
      </c>
      <c r="BM2508" s="4"/>
      <c r="BN2508" s="4"/>
      <c r="BO2508" s="4"/>
      <c r="BP2508" s="4"/>
      <c r="BQ2508" s="4"/>
      <c r="BR2508" s="4"/>
      <c r="BS2508" s="4"/>
      <c r="BT2508" s="4"/>
      <c r="BU2508" s="4"/>
      <c r="BV2508" s="4"/>
      <c r="BW2508" s="4"/>
    </row>
    <row r="2509" spans="1:75" ht="15.01" customHeight="1">
      <c r="A2509" s="4"/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 t="s">
        <v>200</v>
      </c>
      <c r="Q2509" s="4"/>
      <c r="R2509" s="4">
        <v>-7.3</v>
      </c>
      <c r="S2509" s="4">
        <v>11.1</v>
      </c>
      <c r="T2509" s="4"/>
      <c r="U2509" s="4"/>
      <c r="V2509" s="4"/>
      <c r="W2509" s="4"/>
      <c r="X2509" s="4" t="s">
        <v>201</v>
      </c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  <c r="AT2509" s="4"/>
      <c r="AU2509" s="4"/>
      <c r="AV2509" s="4" t="s">
        <v>2709</v>
      </c>
      <c r="AW2509" s="4"/>
      <c r="AX2509" s="4"/>
      <c r="AY2509" s="4"/>
      <c r="AZ2509" s="4"/>
      <c r="BA2509" s="4"/>
      <c r="BB2509" s="4"/>
      <c r="BC2509" s="4"/>
      <c r="BD2509" s="4"/>
      <c r="BE2509" s="4"/>
      <c r="BF2509" s="4"/>
      <c r="BG2509" s="4"/>
      <c r="BH2509" s="4"/>
      <c r="BI2509" s="4"/>
      <c r="BJ2509" s="4"/>
      <c r="BK2509" s="4"/>
      <c r="BL2509" s="4" t="b">
        <v>0</v>
      </c>
      <c r="BM2509" s="4"/>
      <c r="BN2509" s="4"/>
      <c r="BO2509" s="4"/>
      <c r="BP2509" s="4"/>
      <c r="BQ2509" s="4"/>
      <c r="BR2509" s="4"/>
      <c r="BS2509" s="4"/>
      <c r="BT2509" s="4"/>
      <c r="BU2509" s="4"/>
      <c r="BV2509" s="4"/>
      <c r="BW2509" s="4"/>
    </row>
    <row r="2510" spans="1:75" ht="15.01" customHeight="1">
      <c r="A2510" s="4"/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 t="s">
        <v>200</v>
      </c>
      <c r="Q2510" s="4"/>
      <c r="R2510" s="4">
        <v>-12.3</v>
      </c>
      <c r="S2510" s="4">
        <v>6.2</v>
      </c>
      <c r="T2510" s="4"/>
      <c r="U2510" s="4"/>
      <c r="V2510" s="4"/>
      <c r="W2510" s="4"/>
      <c r="X2510" s="4" t="s">
        <v>201</v>
      </c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  <c r="AT2510" s="4"/>
      <c r="AU2510" s="4"/>
      <c r="AV2510" s="4" t="s">
        <v>2710</v>
      </c>
      <c r="AW2510" s="4"/>
      <c r="AX2510" s="4"/>
      <c r="AY2510" s="4"/>
      <c r="AZ2510" s="4"/>
      <c r="BA2510" s="4"/>
      <c r="BB2510" s="4"/>
      <c r="BC2510" s="4"/>
      <c r="BD2510" s="4"/>
      <c r="BE2510" s="4"/>
      <c r="BF2510" s="4"/>
      <c r="BG2510" s="4"/>
      <c r="BH2510" s="4"/>
      <c r="BI2510" s="4"/>
      <c r="BJ2510" s="4"/>
      <c r="BK2510" s="4"/>
      <c r="BL2510" s="4" t="b">
        <v>0</v>
      </c>
      <c r="BM2510" s="4"/>
      <c r="BN2510" s="4"/>
      <c r="BO2510" s="4"/>
      <c r="BP2510" s="4"/>
      <c r="BQ2510" s="4"/>
      <c r="BR2510" s="4"/>
      <c r="BS2510" s="4"/>
      <c r="BT2510" s="4"/>
      <c r="BU2510" s="4"/>
      <c r="BV2510" s="4"/>
      <c r="BW2510" s="4"/>
    </row>
    <row r="2511" spans="1:75" ht="15.01" customHeight="1">
      <c r="A2511" s="4" t="s">
        <v>209</v>
      </c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 t="s">
        <v>200</v>
      </c>
      <c r="Q2511" s="4"/>
      <c r="R2511" s="4"/>
      <c r="S2511" s="4"/>
      <c r="T2511" s="4"/>
      <c r="U2511" s="4"/>
      <c r="V2511" s="4"/>
      <c r="W2511" s="4"/>
      <c r="X2511" s="4" t="s">
        <v>201</v>
      </c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4"/>
      <c r="AP2511" s="4"/>
      <c r="AQ2511" s="4"/>
      <c r="AR2511" s="4"/>
      <c r="AS2511" s="4"/>
      <c r="AT2511" s="4"/>
      <c r="AU2511" s="4"/>
      <c r="AV2511" s="4" t="s">
        <v>2711</v>
      </c>
      <c r="AW2511" s="4"/>
      <c r="AX2511" s="4"/>
      <c r="AY2511" s="4"/>
      <c r="AZ2511" s="4"/>
      <c r="BA2511" s="4"/>
      <c r="BB2511" s="4"/>
      <c r="BC2511" s="4"/>
      <c r="BD2511" s="4"/>
      <c r="BE2511" s="4"/>
      <c r="BF2511" s="4"/>
      <c r="BG2511" s="4"/>
      <c r="BH2511" s="4"/>
      <c r="BI2511" s="4"/>
      <c r="BJ2511" s="4"/>
      <c r="BK2511" s="4"/>
      <c r="BL2511" s="4" t="b">
        <v>0</v>
      </c>
      <c r="BM2511" s="4"/>
      <c r="BN2511" s="4"/>
      <c r="BO2511" s="4"/>
      <c r="BP2511" s="4"/>
      <c r="BQ2511" s="4"/>
      <c r="BR2511" s="4"/>
      <c r="BS2511" s="4"/>
      <c r="BT2511" s="4"/>
      <c r="BU2511" s="4"/>
      <c r="BV2511" s="4"/>
      <c r="BW2511" s="4"/>
    </row>
    <row r="2512" spans="1:75" ht="15.01" customHeight="1">
      <c r="A2512" s="4"/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 t="s">
        <v>200</v>
      </c>
      <c r="Q2512" s="4"/>
      <c r="R2512" s="4">
        <v>-36.8</v>
      </c>
      <c r="S2512" s="4">
        <v>10.4</v>
      </c>
      <c r="T2512" s="4"/>
      <c r="U2512" s="4"/>
      <c r="V2512" s="4"/>
      <c r="W2512" s="4"/>
      <c r="X2512" s="4" t="s">
        <v>201</v>
      </c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  <c r="AT2512" s="4"/>
      <c r="AU2512" s="4"/>
      <c r="AV2512" s="4" t="s">
        <v>2712</v>
      </c>
      <c r="AW2512" s="4"/>
      <c r="AX2512" s="4"/>
      <c r="AY2512" s="4"/>
      <c r="AZ2512" s="4"/>
      <c r="BA2512" s="4"/>
      <c r="BB2512" s="4"/>
      <c r="BC2512" s="4"/>
      <c r="BD2512" s="4"/>
      <c r="BE2512" s="4"/>
      <c r="BF2512" s="4"/>
      <c r="BG2512" s="4"/>
      <c r="BH2512" s="4"/>
      <c r="BI2512" s="4"/>
      <c r="BJ2512" s="4"/>
      <c r="BK2512" s="4"/>
      <c r="BL2512" s="4" t="b">
        <v>0</v>
      </c>
      <c r="BM2512" s="4"/>
      <c r="BN2512" s="4"/>
      <c r="BO2512" s="4"/>
      <c r="BP2512" s="4"/>
      <c r="BQ2512" s="4"/>
      <c r="BR2512" s="4"/>
      <c r="BS2512" s="4"/>
      <c r="BT2512" s="4"/>
      <c r="BU2512" s="4"/>
      <c r="BV2512" s="4"/>
      <c r="BW2512" s="4"/>
    </row>
    <row r="2513" spans="1:75" ht="15.01" customHeight="1">
      <c r="A2513" s="4"/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 t="s">
        <v>200</v>
      </c>
      <c r="Q2513" s="4"/>
      <c r="R2513" s="4">
        <v>-68.7</v>
      </c>
      <c r="S2513" s="4">
        <v>10.2</v>
      </c>
      <c r="T2513" s="4"/>
      <c r="U2513" s="4"/>
      <c r="V2513" s="4"/>
      <c r="W2513" s="4"/>
      <c r="X2513" s="4" t="s">
        <v>201</v>
      </c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4"/>
      <c r="AP2513" s="4"/>
      <c r="AQ2513" s="4"/>
      <c r="AR2513" s="4"/>
      <c r="AS2513" s="4"/>
      <c r="AT2513" s="4"/>
      <c r="AU2513" s="4"/>
      <c r="AV2513" s="4" t="s">
        <v>2713</v>
      </c>
      <c r="AW2513" s="4"/>
      <c r="AX2513" s="4"/>
      <c r="AY2513" s="4"/>
      <c r="AZ2513" s="4"/>
      <c r="BA2513" s="4"/>
      <c r="BB2513" s="4"/>
      <c r="BC2513" s="4"/>
      <c r="BD2513" s="4"/>
      <c r="BE2513" s="4"/>
      <c r="BF2513" s="4"/>
      <c r="BG2513" s="4"/>
      <c r="BH2513" s="4"/>
      <c r="BI2513" s="4"/>
      <c r="BJ2513" s="4"/>
      <c r="BK2513" s="4"/>
      <c r="BL2513" s="4" t="b">
        <v>0</v>
      </c>
      <c r="BM2513" s="4"/>
      <c r="BN2513" s="4"/>
      <c r="BO2513" s="4"/>
      <c r="BP2513" s="4"/>
      <c r="BQ2513" s="4"/>
      <c r="BR2513" s="4"/>
      <c r="BS2513" s="4"/>
      <c r="BT2513" s="4"/>
      <c r="BU2513" s="4"/>
      <c r="BV2513" s="4"/>
      <c r="BW2513" s="4"/>
    </row>
    <row r="2514" spans="1:75" ht="15.01" customHeight="1">
      <c r="A2514" s="4"/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 t="s">
        <v>200</v>
      </c>
      <c r="Q2514" s="4"/>
      <c r="R2514" s="4">
        <v>-74.09999999999999</v>
      </c>
      <c r="S2514" s="4">
        <v>18.4</v>
      </c>
      <c r="T2514" s="4"/>
      <c r="U2514" s="4"/>
      <c r="V2514" s="4"/>
      <c r="W2514" s="4"/>
      <c r="X2514" s="4" t="s">
        <v>201</v>
      </c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  <c r="AS2514" s="4"/>
      <c r="AT2514" s="4"/>
      <c r="AU2514" s="4"/>
      <c r="AV2514" s="4" t="s">
        <v>2714</v>
      </c>
      <c r="AW2514" s="4"/>
      <c r="AX2514" s="4"/>
      <c r="AY2514" s="4"/>
      <c r="AZ2514" s="4"/>
      <c r="BA2514" s="4"/>
      <c r="BB2514" s="4"/>
      <c r="BC2514" s="4"/>
      <c r="BD2514" s="4"/>
      <c r="BE2514" s="4"/>
      <c r="BF2514" s="4"/>
      <c r="BG2514" s="4"/>
      <c r="BH2514" s="4"/>
      <c r="BI2514" s="4"/>
      <c r="BJ2514" s="4"/>
      <c r="BK2514" s="4"/>
      <c r="BL2514" s="4" t="b">
        <v>0</v>
      </c>
      <c r="BM2514" s="4"/>
      <c r="BN2514" s="4"/>
      <c r="BO2514" s="4"/>
      <c r="BP2514" s="4"/>
      <c r="BQ2514" s="4"/>
      <c r="BR2514" s="4"/>
      <c r="BS2514" s="4"/>
      <c r="BT2514" s="4"/>
      <c r="BU2514" s="4"/>
      <c r="BV2514" s="4"/>
      <c r="BW2514" s="4"/>
    </row>
    <row r="2515" spans="1:75" ht="15.01" customHeight="1">
      <c r="A2515" s="4" t="s">
        <v>209</v>
      </c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 t="s">
        <v>200</v>
      </c>
      <c r="Q2515" s="4"/>
      <c r="R2515" s="4"/>
      <c r="S2515" s="4"/>
      <c r="T2515" s="4"/>
      <c r="U2515" s="4"/>
      <c r="V2515" s="4"/>
      <c r="W2515" s="4"/>
      <c r="X2515" s="4" t="s">
        <v>201</v>
      </c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4"/>
      <c r="AP2515" s="4"/>
      <c r="AQ2515" s="4"/>
      <c r="AR2515" s="4"/>
      <c r="AS2515" s="4"/>
      <c r="AT2515" s="4"/>
      <c r="AU2515" s="4"/>
      <c r="AV2515" s="4" t="s">
        <v>2715</v>
      </c>
      <c r="AW2515" s="4"/>
      <c r="AX2515" s="4"/>
      <c r="AY2515" s="4"/>
      <c r="AZ2515" s="4"/>
      <c r="BA2515" s="4"/>
      <c r="BB2515" s="4"/>
      <c r="BC2515" s="4"/>
      <c r="BD2515" s="4"/>
      <c r="BE2515" s="4"/>
      <c r="BF2515" s="4"/>
      <c r="BG2515" s="4"/>
      <c r="BH2515" s="4"/>
      <c r="BI2515" s="4"/>
      <c r="BJ2515" s="4"/>
      <c r="BK2515" s="4"/>
      <c r="BL2515" s="4" t="b">
        <v>0</v>
      </c>
      <c r="BM2515" s="4"/>
      <c r="BN2515" s="4"/>
      <c r="BO2515" s="4"/>
      <c r="BP2515" s="4"/>
      <c r="BQ2515" s="4"/>
      <c r="BR2515" s="4"/>
      <c r="BS2515" s="4"/>
      <c r="BT2515" s="4"/>
      <c r="BU2515" s="4"/>
      <c r="BV2515" s="4"/>
      <c r="BW2515" s="4"/>
    </row>
    <row r="2516" spans="1:75" ht="15.01" customHeight="1">
      <c r="A2516" s="4" t="s">
        <v>209</v>
      </c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 t="s">
        <v>200</v>
      </c>
      <c r="Q2516" s="4"/>
      <c r="R2516" s="4"/>
      <c r="S2516" s="4"/>
      <c r="T2516" s="4"/>
      <c r="U2516" s="4"/>
      <c r="V2516" s="4"/>
      <c r="W2516" s="4"/>
      <c r="X2516" s="4" t="s">
        <v>201</v>
      </c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4"/>
      <c r="AP2516" s="4"/>
      <c r="AQ2516" s="4"/>
      <c r="AR2516" s="4"/>
      <c r="AS2516" s="4"/>
      <c r="AT2516" s="4"/>
      <c r="AU2516" s="4"/>
      <c r="AV2516" s="4" t="s">
        <v>2716</v>
      </c>
      <c r="AW2516" s="4"/>
      <c r="AX2516" s="4"/>
      <c r="AY2516" s="4"/>
      <c r="AZ2516" s="4"/>
      <c r="BA2516" s="4"/>
      <c r="BB2516" s="4"/>
      <c r="BC2516" s="4"/>
      <c r="BD2516" s="4"/>
      <c r="BE2516" s="4"/>
      <c r="BF2516" s="4"/>
      <c r="BG2516" s="4"/>
      <c r="BH2516" s="4"/>
      <c r="BI2516" s="4"/>
      <c r="BJ2516" s="4"/>
      <c r="BK2516" s="4"/>
      <c r="BL2516" s="4" t="b">
        <v>0</v>
      </c>
      <c r="BM2516" s="4"/>
      <c r="BN2516" s="4"/>
      <c r="BO2516" s="4"/>
      <c r="BP2516" s="4"/>
      <c r="BQ2516" s="4"/>
      <c r="BR2516" s="4"/>
      <c r="BS2516" s="4"/>
      <c r="BT2516" s="4"/>
      <c r="BU2516" s="4"/>
      <c r="BV2516" s="4"/>
      <c r="BW2516" s="4"/>
    </row>
    <row r="2517" spans="1:75" ht="15.01" customHeight="1">
      <c r="A2517" s="4"/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 t="s">
        <v>200</v>
      </c>
      <c r="Q2517" s="4"/>
      <c r="R2517" s="4">
        <v>15.8</v>
      </c>
      <c r="S2517" s="4">
        <v>4.1</v>
      </c>
      <c r="T2517" s="4"/>
      <c r="U2517" s="4"/>
      <c r="V2517" s="4"/>
      <c r="W2517" s="4"/>
      <c r="X2517" s="4" t="s">
        <v>201</v>
      </c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  <c r="AT2517" s="4"/>
      <c r="AU2517" s="4"/>
      <c r="AV2517" s="4" t="s">
        <v>2717</v>
      </c>
      <c r="AW2517" s="4"/>
      <c r="AX2517" s="4"/>
      <c r="AY2517" s="4"/>
      <c r="AZ2517" s="4"/>
      <c r="BA2517" s="4"/>
      <c r="BB2517" s="4"/>
      <c r="BC2517" s="4"/>
      <c r="BD2517" s="4"/>
      <c r="BE2517" s="4"/>
      <c r="BF2517" s="4"/>
      <c r="BG2517" s="4"/>
      <c r="BH2517" s="4"/>
      <c r="BI2517" s="4"/>
      <c r="BJ2517" s="4"/>
      <c r="BK2517" s="4"/>
      <c r="BL2517" s="4" t="b">
        <v>0</v>
      </c>
      <c r="BM2517" s="4"/>
      <c r="BN2517" s="4"/>
      <c r="BO2517" s="4"/>
      <c r="BP2517" s="4"/>
      <c r="BQ2517" s="4"/>
      <c r="BR2517" s="4"/>
      <c r="BS2517" s="4"/>
      <c r="BT2517" s="4"/>
      <c r="BU2517" s="4"/>
      <c r="BV2517" s="4"/>
      <c r="BW2517" s="4"/>
    </row>
    <row r="2518" spans="1:75" ht="15.01" customHeight="1">
      <c r="A2518" s="4"/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 t="s">
        <v>200</v>
      </c>
      <c r="Q2518" s="4"/>
      <c r="R2518" s="4">
        <v>-15.9</v>
      </c>
      <c r="S2518" s="4">
        <v>8.300000000000001</v>
      </c>
      <c r="T2518" s="4"/>
      <c r="U2518" s="4"/>
      <c r="V2518" s="4"/>
      <c r="W2518" s="4"/>
      <c r="X2518" s="4" t="s">
        <v>201</v>
      </c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4"/>
      <c r="AP2518" s="4"/>
      <c r="AQ2518" s="4"/>
      <c r="AR2518" s="4"/>
      <c r="AS2518" s="4"/>
      <c r="AT2518" s="4"/>
      <c r="AU2518" s="4"/>
      <c r="AV2518" s="4" t="s">
        <v>2718</v>
      </c>
      <c r="AW2518" s="4"/>
      <c r="AX2518" s="4"/>
      <c r="AY2518" s="4"/>
      <c r="AZ2518" s="4"/>
      <c r="BA2518" s="4"/>
      <c r="BB2518" s="4"/>
      <c r="BC2518" s="4"/>
      <c r="BD2518" s="4"/>
      <c r="BE2518" s="4"/>
      <c r="BF2518" s="4"/>
      <c r="BG2518" s="4"/>
      <c r="BH2518" s="4"/>
      <c r="BI2518" s="4"/>
      <c r="BJ2518" s="4"/>
      <c r="BK2518" s="4"/>
      <c r="BL2518" s="4" t="b">
        <v>0</v>
      </c>
      <c r="BM2518" s="4"/>
      <c r="BN2518" s="4"/>
      <c r="BO2518" s="4"/>
      <c r="BP2518" s="4"/>
      <c r="BQ2518" s="4"/>
      <c r="BR2518" s="4"/>
      <c r="BS2518" s="4"/>
      <c r="BT2518" s="4"/>
      <c r="BU2518" s="4"/>
      <c r="BV2518" s="4"/>
      <c r="BW2518" s="4"/>
    </row>
    <row r="2519" spans="1:75" ht="15.01" customHeight="1">
      <c r="A2519" s="4"/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 t="s">
        <v>200</v>
      </c>
      <c r="Q2519" s="4"/>
      <c r="R2519" s="4">
        <v>-15.9</v>
      </c>
      <c r="S2519" s="4">
        <v>8.300000000000001</v>
      </c>
      <c r="T2519" s="4"/>
      <c r="U2519" s="4"/>
      <c r="V2519" s="4"/>
      <c r="W2519" s="4"/>
      <c r="X2519" s="4" t="s">
        <v>201</v>
      </c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4"/>
      <c r="AP2519" s="4"/>
      <c r="AQ2519" s="4"/>
      <c r="AR2519" s="4"/>
      <c r="AS2519" s="4"/>
      <c r="AT2519" s="4"/>
      <c r="AU2519" s="4"/>
      <c r="AV2519" s="4" t="s">
        <v>2719</v>
      </c>
      <c r="AW2519" s="4"/>
      <c r="AX2519" s="4"/>
      <c r="AY2519" s="4"/>
      <c r="AZ2519" s="4"/>
      <c r="BA2519" s="4"/>
      <c r="BB2519" s="4"/>
      <c r="BC2519" s="4"/>
      <c r="BD2519" s="4"/>
      <c r="BE2519" s="4"/>
      <c r="BF2519" s="4"/>
      <c r="BG2519" s="4"/>
      <c r="BH2519" s="4"/>
      <c r="BI2519" s="4"/>
      <c r="BJ2519" s="4"/>
      <c r="BK2519" s="4"/>
      <c r="BL2519" s="4" t="b">
        <v>0</v>
      </c>
      <c r="BM2519" s="4"/>
      <c r="BN2519" s="4"/>
      <c r="BO2519" s="4"/>
      <c r="BP2519" s="4"/>
      <c r="BQ2519" s="4"/>
      <c r="BR2519" s="4"/>
      <c r="BS2519" s="4"/>
      <c r="BT2519" s="4"/>
      <c r="BU2519" s="4"/>
      <c r="BV2519" s="4"/>
      <c r="BW2519" s="4"/>
    </row>
    <row r="2520" spans="1:75" ht="15.01" customHeight="1">
      <c r="A2520" s="4"/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 t="s">
        <v>200</v>
      </c>
      <c r="Q2520" s="4"/>
      <c r="R2520" s="4">
        <v>2.4</v>
      </c>
      <c r="S2520" s="4">
        <v>2.3</v>
      </c>
      <c r="T2520" s="4"/>
      <c r="U2520" s="4"/>
      <c r="V2520" s="4"/>
      <c r="W2520" s="4"/>
      <c r="X2520" s="4" t="s">
        <v>201</v>
      </c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4"/>
      <c r="AP2520" s="4"/>
      <c r="AQ2520" s="4"/>
      <c r="AR2520" s="4"/>
      <c r="AS2520" s="4"/>
      <c r="AT2520" s="4"/>
      <c r="AU2520" s="4"/>
      <c r="AV2520" s="4" t="s">
        <v>2720</v>
      </c>
      <c r="AW2520" s="4"/>
      <c r="AX2520" s="4"/>
      <c r="AY2520" s="4"/>
      <c r="AZ2520" s="4"/>
      <c r="BA2520" s="4"/>
      <c r="BB2520" s="4"/>
      <c r="BC2520" s="4"/>
      <c r="BD2520" s="4"/>
      <c r="BE2520" s="4"/>
      <c r="BF2520" s="4"/>
      <c r="BG2520" s="4"/>
      <c r="BH2520" s="4"/>
      <c r="BI2520" s="4"/>
      <c r="BJ2520" s="4"/>
      <c r="BK2520" s="4"/>
      <c r="BL2520" s="4" t="b">
        <v>0</v>
      </c>
      <c r="BM2520" s="4"/>
      <c r="BN2520" s="4"/>
      <c r="BO2520" s="4"/>
      <c r="BP2520" s="4"/>
      <c r="BQ2520" s="4"/>
      <c r="BR2520" s="4"/>
      <c r="BS2520" s="4"/>
      <c r="BT2520" s="4"/>
      <c r="BU2520" s="4"/>
      <c r="BV2520" s="4"/>
      <c r="BW2520" s="4"/>
    </row>
    <row r="2521" spans="1:75" ht="15.01" customHeight="1">
      <c r="A2521" s="4"/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 t="s">
        <v>200</v>
      </c>
      <c r="Q2521" s="4"/>
      <c r="R2521" s="4">
        <v>-404.3</v>
      </c>
      <c r="S2521" s="4">
        <v>19.6</v>
      </c>
      <c r="T2521" s="4"/>
      <c r="U2521" s="4"/>
      <c r="V2521" s="4"/>
      <c r="W2521" s="4"/>
      <c r="X2521" s="4" t="s">
        <v>201</v>
      </c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4"/>
      <c r="AP2521" s="4"/>
      <c r="AQ2521" s="4"/>
      <c r="AR2521" s="4"/>
      <c r="AS2521" s="4"/>
      <c r="AT2521" s="4"/>
      <c r="AU2521" s="4"/>
      <c r="AV2521" s="4" t="s">
        <v>2721</v>
      </c>
      <c r="AW2521" s="4"/>
      <c r="AX2521" s="4"/>
      <c r="AY2521" s="4"/>
      <c r="AZ2521" s="4"/>
      <c r="BA2521" s="4"/>
      <c r="BB2521" s="4"/>
      <c r="BC2521" s="4"/>
      <c r="BD2521" s="4"/>
      <c r="BE2521" s="4"/>
      <c r="BF2521" s="4"/>
      <c r="BG2521" s="4"/>
      <c r="BH2521" s="4"/>
      <c r="BI2521" s="4"/>
      <c r="BJ2521" s="4"/>
      <c r="BK2521" s="4"/>
      <c r="BL2521" s="4" t="b">
        <v>0</v>
      </c>
      <c r="BM2521" s="4"/>
      <c r="BN2521" s="4"/>
      <c r="BO2521" s="4"/>
      <c r="BP2521" s="4"/>
      <c r="BQ2521" s="4"/>
      <c r="BR2521" s="4"/>
      <c r="BS2521" s="4"/>
      <c r="BT2521" s="4"/>
      <c r="BU2521" s="4"/>
      <c r="BV2521" s="4"/>
      <c r="BW2521" s="4"/>
    </row>
    <row r="2522" spans="1:75" ht="15.01" customHeight="1">
      <c r="A2522" s="4"/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 t="s">
        <v>200</v>
      </c>
      <c r="Q2522" s="4"/>
      <c r="R2522" s="4">
        <v>-60.6</v>
      </c>
      <c r="S2522" s="4">
        <v>13.7</v>
      </c>
      <c r="T2522" s="4"/>
      <c r="U2522" s="4"/>
      <c r="V2522" s="4"/>
      <c r="W2522" s="4"/>
      <c r="X2522" s="4" t="s">
        <v>201</v>
      </c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4"/>
      <c r="AP2522" s="4"/>
      <c r="AQ2522" s="4"/>
      <c r="AR2522" s="4"/>
      <c r="AS2522" s="4"/>
      <c r="AT2522" s="4"/>
      <c r="AU2522" s="4"/>
      <c r="AV2522" s="4" t="s">
        <v>2722</v>
      </c>
      <c r="AW2522" s="4"/>
      <c r="AX2522" s="4"/>
      <c r="AY2522" s="4"/>
      <c r="AZ2522" s="4"/>
      <c r="BA2522" s="4"/>
      <c r="BB2522" s="4"/>
      <c r="BC2522" s="4"/>
      <c r="BD2522" s="4"/>
      <c r="BE2522" s="4"/>
      <c r="BF2522" s="4"/>
      <c r="BG2522" s="4"/>
      <c r="BH2522" s="4"/>
      <c r="BI2522" s="4"/>
      <c r="BJ2522" s="4"/>
      <c r="BK2522" s="4"/>
      <c r="BL2522" s="4" t="b">
        <v>0</v>
      </c>
      <c r="BM2522" s="4"/>
      <c r="BN2522" s="4"/>
      <c r="BO2522" s="4"/>
      <c r="BP2522" s="4"/>
      <c r="BQ2522" s="4"/>
      <c r="BR2522" s="4"/>
      <c r="BS2522" s="4"/>
      <c r="BT2522" s="4"/>
      <c r="BU2522" s="4"/>
      <c r="BV2522" s="4"/>
      <c r="BW2522" s="4"/>
    </row>
    <row r="2523" spans="1:75" ht="15.01" customHeight="1">
      <c r="A2523" s="4"/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 t="s">
        <v>200</v>
      </c>
      <c r="Q2523" s="4"/>
      <c r="R2523" s="4">
        <v>-15.7</v>
      </c>
      <c r="S2523" s="4">
        <v>13.4</v>
      </c>
      <c r="T2523" s="4"/>
      <c r="U2523" s="4"/>
      <c r="V2523" s="4"/>
      <c r="W2523" s="4"/>
      <c r="X2523" s="4" t="s">
        <v>201</v>
      </c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4"/>
      <c r="AP2523" s="4"/>
      <c r="AQ2523" s="4"/>
      <c r="AR2523" s="4"/>
      <c r="AS2523" s="4"/>
      <c r="AT2523" s="4"/>
      <c r="AU2523" s="4"/>
      <c r="AV2523" s="4" t="s">
        <v>2723</v>
      </c>
      <c r="AW2523" s="4"/>
      <c r="AX2523" s="4"/>
      <c r="AY2523" s="4"/>
      <c r="AZ2523" s="4"/>
      <c r="BA2523" s="4"/>
      <c r="BB2523" s="4"/>
      <c r="BC2523" s="4"/>
      <c r="BD2523" s="4"/>
      <c r="BE2523" s="4"/>
      <c r="BF2523" s="4"/>
      <c r="BG2523" s="4"/>
      <c r="BH2523" s="4"/>
      <c r="BI2523" s="4"/>
      <c r="BJ2523" s="4"/>
      <c r="BK2523" s="4"/>
      <c r="BL2523" s="4" t="b">
        <v>0</v>
      </c>
      <c r="BM2523" s="4"/>
      <c r="BN2523" s="4"/>
      <c r="BO2523" s="4"/>
      <c r="BP2523" s="4"/>
      <c r="BQ2523" s="4"/>
      <c r="BR2523" s="4"/>
      <c r="BS2523" s="4"/>
      <c r="BT2523" s="4"/>
      <c r="BU2523" s="4"/>
      <c r="BV2523" s="4"/>
      <c r="BW2523" s="4"/>
    </row>
    <row r="2524" spans="1:75" ht="15.01" customHeight="1">
      <c r="A2524" s="4" t="s">
        <v>209</v>
      </c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 t="s">
        <v>200</v>
      </c>
      <c r="Q2524" s="4"/>
      <c r="R2524" s="4"/>
      <c r="S2524" s="4"/>
      <c r="T2524" s="4"/>
      <c r="U2524" s="4"/>
      <c r="V2524" s="4"/>
      <c r="W2524" s="4"/>
      <c r="X2524" s="4" t="s">
        <v>201</v>
      </c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4"/>
      <c r="AP2524" s="4"/>
      <c r="AQ2524" s="4"/>
      <c r="AR2524" s="4"/>
      <c r="AS2524" s="4"/>
      <c r="AT2524" s="4"/>
      <c r="AU2524" s="4"/>
      <c r="AV2524" s="4" t="s">
        <v>2724</v>
      </c>
      <c r="AW2524" s="4"/>
      <c r="AX2524" s="4"/>
      <c r="AY2524" s="4"/>
      <c r="AZ2524" s="4"/>
      <c r="BA2524" s="4"/>
      <c r="BB2524" s="4"/>
      <c r="BC2524" s="4"/>
      <c r="BD2524" s="4"/>
      <c r="BE2524" s="4"/>
      <c r="BF2524" s="4"/>
      <c r="BG2524" s="4"/>
      <c r="BH2524" s="4"/>
      <c r="BI2524" s="4"/>
      <c r="BJ2524" s="4"/>
      <c r="BK2524" s="4"/>
      <c r="BL2524" s="4" t="b">
        <v>0</v>
      </c>
      <c r="BM2524" s="4"/>
      <c r="BN2524" s="4"/>
      <c r="BO2524" s="4"/>
      <c r="BP2524" s="4"/>
      <c r="BQ2524" s="4"/>
      <c r="BR2524" s="4"/>
      <c r="BS2524" s="4"/>
      <c r="BT2524" s="4"/>
      <c r="BU2524" s="4"/>
      <c r="BV2524" s="4"/>
      <c r="BW2524" s="4"/>
    </row>
    <row r="2525" spans="1:75" ht="15.01" customHeight="1">
      <c r="A2525" s="4" t="s">
        <v>209</v>
      </c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 t="s">
        <v>200</v>
      </c>
      <c r="Q2525" s="4"/>
      <c r="R2525" s="4"/>
      <c r="S2525" s="4"/>
      <c r="T2525" s="4"/>
      <c r="U2525" s="4"/>
      <c r="V2525" s="4"/>
      <c r="W2525" s="4"/>
      <c r="X2525" s="4" t="s">
        <v>201</v>
      </c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4"/>
      <c r="AP2525" s="4"/>
      <c r="AQ2525" s="4"/>
      <c r="AR2525" s="4"/>
      <c r="AS2525" s="4"/>
      <c r="AT2525" s="4"/>
      <c r="AU2525" s="4"/>
      <c r="AV2525" s="4" t="s">
        <v>2725</v>
      </c>
      <c r="AW2525" s="4"/>
      <c r="AX2525" s="4"/>
      <c r="AY2525" s="4"/>
      <c r="AZ2525" s="4"/>
      <c r="BA2525" s="4"/>
      <c r="BB2525" s="4"/>
      <c r="BC2525" s="4"/>
      <c r="BD2525" s="4"/>
      <c r="BE2525" s="4"/>
      <c r="BF2525" s="4"/>
      <c r="BG2525" s="4"/>
      <c r="BH2525" s="4"/>
      <c r="BI2525" s="4"/>
      <c r="BJ2525" s="4"/>
      <c r="BK2525" s="4"/>
      <c r="BL2525" s="4" t="b">
        <v>0</v>
      </c>
      <c r="BM2525" s="4"/>
      <c r="BN2525" s="4"/>
      <c r="BO2525" s="4"/>
      <c r="BP2525" s="4"/>
      <c r="BQ2525" s="4"/>
      <c r="BR2525" s="4"/>
      <c r="BS2525" s="4"/>
      <c r="BT2525" s="4"/>
      <c r="BU2525" s="4"/>
      <c r="BV2525" s="4"/>
      <c r="BW2525" s="4"/>
    </row>
    <row r="2526" spans="1:75" ht="15.01" customHeight="1">
      <c r="A2526" s="4"/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 t="s">
        <v>200</v>
      </c>
      <c r="Q2526" s="4"/>
      <c r="R2526" s="4">
        <v>-8.6</v>
      </c>
      <c r="S2526" s="4">
        <v>5.3</v>
      </c>
      <c r="T2526" s="4"/>
      <c r="U2526" s="4"/>
      <c r="V2526" s="4"/>
      <c r="W2526" s="4"/>
      <c r="X2526" s="4" t="s">
        <v>201</v>
      </c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  <c r="AT2526" s="4"/>
      <c r="AU2526" s="4"/>
      <c r="AV2526" s="4" t="s">
        <v>2726</v>
      </c>
      <c r="AW2526" s="4"/>
      <c r="AX2526" s="4"/>
      <c r="AY2526" s="4"/>
      <c r="AZ2526" s="4"/>
      <c r="BA2526" s="4"/>
      <c r="BB2526" s="4"/>
      <c r="BC2526" s="4"/>
      <c r="BD2526" s="4"/>
      <c r="BE2526" s="4"/>
      <c r="BF2526" s="4"/>
      <c r="BG2526" s="4"/>
      <c r="BH2526" s="4"/>
      <c r="BI2526" s="4"/>
      <c r="BJ2526" s="4"/>
      <c r="BK2526" s="4"/>
      <c r="BL2526" s="4" t="b">
        <v>0</v>
      </c>
      <c r="BM2526" s="4"/>
      <c r="BN2526" s="4"/>
      <c r="BO2526" s="4"/>
      <c r="BP2526" s="4"/>
      <c r="BQ2526" s="4"/>
      <c r="BR2526" s="4"/>
      <c r="BS2526" s="4"/>
      <c r="BT2526" s="4"/>
      <c r="BU2526" s="4"/>
      <c r="BV2526" s="4"/>
      <c r="BW2526" s="4"/>
    </row>
    <row r="2527" spans="1:75" ht="15.01" customHeight="1">
      <c r="A2527" s="4"/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 t="s">
        <v>200</v>
      </c>
      <c r="Q2527" s="4"/>
      <c r="R2527" s="4">
        <v>-3.2</v>
      </c>
      <c r="S2527" s="4">
        <v>5.5</v>
      </c>
      <c r="T2527" s="4"/>
      <c r="U2527" s="4"/>
      <c r="V2527" s="4"/>
      <c r="W2527" s="4"/>
      <c r="X2527" s="4" t="s">
        <v>201</v>
      </c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4"/>
      <c r="AP2527" s="4"/>
      <c r="AQ2527" s="4"/>
      <c r="AR2527" s="4"/>
      <c r="AS2527" s="4"/>
      <c r="AT2527" s="4"/>
      <c r="AU2527" s="4"/>
      <c r="AV2527" s="4" t="s">
        <v>2727</v>
      </c>
      <c r="AW2527" s="4"/>
      <c r="AX2527" s="4"/>
      <c r="AY2527" s="4"/>
      <c r="AZ2527" s="4"/>
      <c r="BA2527" s="4"/>
      <c r="BB2527" s="4"/>
      <c r="BC2527" s="4"/>
      <c r="BD2527" s="4"/>
      <c r="BE2527" s="4"/>
      <c r="BF2527" s="4"/>
      <c r="BG2527" s="4"/>
      <c r="BH2527" s="4"/>
      <c r="BI2527" s="4"/>
      <c r="BJ2527" s="4"/>
      <c r="BK2527" s="4"/>
      <c r="BL2527" s="4" t="b">
        <v>0</v>
      </c>
      <c r="BM2527" s="4"/>
      <c r="BN2527" s="4"/>
      <c r="BO2527" s="4"/>
      <c r="BP2527" s="4"/>
      <c r="BQ2527" s="4"/>
      <c r="BR2527" s="4"/>
      <c r="BS2527" s="4"/>
      <c r="BT2527" s="4"/>
      <c r="BU2527" s="4"/>
      <c r="BV2527" s="4"/>
      <c r="BW2527" s="4"/>
    </row>
    <row r="2528" spans="1:75" ht="15.01" customHeight="1">
      <c r="A2528" s="4"/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 t="s">
        <v>200</v>
      </c>
      <c r="Q2528" s="4"/>
      <c r="R2528" s="4">
        <v>-59.2</v>
      </c>
      <c r="S2528" s="4">
        <v>6.8</v>
      </c>
      <c r="T2528" s="4"/>
      <c r="U2528" s="4"/>
      <c r="V2528" s="4"/>
      <c r="W2528" s="4"/>
      <c r="X2528" s="4" t="s">
        <v>201</v>
      </c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  <c r="AT2528" s="4"/>
      <c r="AU2528" s="4"/>
      <c r="AV2528" s="4" t="s">
        <v>2728</v>
      </c>
      <c r="AW2528" s="4"/>
      <c r="AX2528" s="4"/>
      <c r="AY2528" s="4"/>
      <c r="AZ2528" s="4"/>
      <c r="BA2528" s="4"/>
      <c r="BB2528" s="4"/>
      <c r="BC2528" s="4"/>
      <c r="BD2528" s="4"/>
      <c r="BE2528" s="4"/>
      <c r="BF2528" s="4"/>
      <c r="BG2528" s="4"/>
      <c r="BH2528" s="4"/>
      <c r="BI2528" s="4"/>
      <c r="BJ2528" s="4"/>
      <c r="BK2528" s="4"/>
      <c r="BL2528" s="4" t="b">
        <v>0</v>
      </c>
      <c r="BM2528" s="4"/>
      <c r="BN2528" s="4"/>
      <c r="BO2528" s="4"/>
      <c r="BP2528" s="4"/>
      <c r="BQ2528" s="4"/>
      <c r="BR2528" s="4"/>
      <c r="BS2528" s="4"/>
      <c r="BT2528" s="4"/>
      <c r="BU2528" s="4"/>
      <c r="BV2528" s="4"/>
      <c r="BW2528" s="4"/>
    </row>
    <row r="2529" spans="1:75" ht="15.01" customHeight="1">
      <c r="A2529" s="4" t="s">
        <v>209</v>
      </c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 t="s">
        <v>200</v>
      </c>
      <c r="Q2529" s="4"/>
      <c r="R2529" s="4"/>
      <c r="S2529" s="4"/>
      <c r="T2529" s="4"/>
      <c r="U2529" s="4"/>
      <c r="V2529" s="4"/>
      <c r="W2529" s="4"/>
      <c r="X2529" s="4" t="s">
        <v>201</v>
      </c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  <c r="AT2529" s="4"/>
      <c r="AU2529" s="4"/>
      <c r="AV2529" s="4" t="s">
        <v>2729</v>
      </c>
      <c r="AW2529" s="4"/>
      <c r="AX2529" s="4"/>
      <c r="AY2529" s="4"/>
      <c r="AZ2529" s="4"/>
      <c r="BA2529" s="4"/>
      <c r="BB2529" s="4"/>
      <c r="BC2529" s="4"/>
      <c r="BD2529" s="4"/>
      <c r="BE2529" s="4"/>
      <c r="BF2529" s="4"/>
      <c r="BG2529" s="4"/>
      <c r="BH2529" s="4"/>
      <c r="BI2529" s="4"/>
      <c r="BJ2529" s="4"/>
      <c r="BK2529" s="4"/>
      <c r="BL2529" s="4" t="b">
        <v>0</v>
      </c>
      <c r="BM2529" s="4"/>
      <c r="BN2529" s="4"/>
      <c r="BO2529" s="4"/>
      <c r="BP2529" s="4"/>
      <c r="BQ2529" s="4"/>
      <c r="BR2529" s="4"/>
      <c r="BS2529" s="4"/>
      <c r="BT2529" s="4"/>
      <c r="BU2529" s="4"/>
      <c r="BV2529" s="4"/>
      <c r="BW2529" s="4"/>
    </row>
    <row r="2530" spans="1:75" ht="15.01" customHeight="1">
      <c r="A2530" s="4" t="s">
        <v>209</v>
      </c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 t="s">
        <v>200</v>
      </c>
      <c r="Q2530" s="4"/>
      <c r="R2530" s="4"/>
      <c r="S2530" s="4"/>
      <c r="T2530" s="4"/>
      <c r="U2530" s="4"/>
      <c r="V2530" s="4"/>
      <c r="W2530" s="4"/>
      <c r="X2530" s="4" t="s">
        <v>201</v>
      </c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  <c r="AT2530" s="4"/>
      <c r="AU2530" s="4"/>
      <c r="AV2530" s="4" t="s">
        <v>2730</v>
      </c>
      <c r="AW2530" s="4"/>
      <c r="AX2530" s="4"/>
      <c r="AY2530" s="4"/>
      <c r="AZ2530" s="4"/>
      <c r="BA2530" s="4"/>
      <c r="BB2530" s="4"/>
      <c r="BC2530" s="4"/>
      <c r="BD2530" s="4"/>
      <c r="BE2530" s="4"/>
      <c r="BF2530" s="4"/>
      <c r="BG2530" s="4"/>
      <c r="BH2530" s="4"/>
      <c r="BI2530" s="4"/>
      <c r="BJ2530" s="4"/>
      <c r="BK2530" s="4"/>
      <c r="BL2530" s="4" t="b">
        <v>0</v>
      </c>
      <c r="BM2530" s="4"/>
      <c r="BN2530" s="4"/>
      <c r="BO2530" s="4"/>
      <c r="BP2530" s="4"/>
      <c r="BQ2530" s="4"/>
      <c r="BR2530" s="4"/>
      <c r="BS2530" s="4"/>
      <c r="BT2530" s="4"/>
      <c r="BU2530" s="4"/>
      <c r="BV2530" s="4"/>
      <c r="BW2530" s="4"/>
    </row>
    <row r="2531" spans="1:75" ht="15.01" customHeight="1">
      <c r="A2531" s="4" t="s">
        <v>209</v>
      </c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 t="s">
        <v>200</v>
      </c>
      <c r="Q2531" s="4"/>
      <c r="R2531" s="4"/>
      <c r="S2531" s="4"/>
      <c r="T2531" s="4"/>
      <c r="U2531" s="4"/>
      <c r="V2531" s="4"/>
      <c r="W2531" s="4"/>
      <c r="X2531" s="4" t="s">
        <v>201</v>
      </c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  <c r="AT2531" s="4"/>
      <c r="AU2531" s="4"/>
      <c r="AV2531" s="4" t="s">
        <v>2731</v>
      </c>
      <c r="AW2531" s="4"/>
      <c r="AX2531" s="4"/>
      <c r="AY2531" s="4"/>
      <c r="AZ2531" s="4"/>
      <c r="BA2531" s="4"/>
      <c r="BB2531" s="4"/>
      <c r="BC2531" s="4"/>
      <c r="BD2531" s="4"/>
      <c r="BE2531" s="4"/>
      <c r="BF2531" s="4"/>
      <c r="BG2531" s="4"/>
      <c r="BH2531" s="4"/>
      <c r="BI2531" s="4"/>
      <c r="BJ2531" s="4"/>
      <c r="BK2531" s="4"/>
      <c r="BL2531" s="4" t="b">
        <v>0</v>
      </c>
      <c r="BM2531" s="4"/>
      <c r="BN2531" s="4"/>
      <c r="BO2531" s="4"/>
      <c r="BP2531" s="4"/>
      <c r="BQ2531" s="4"/>
      <c r="BR2531" s="4"/>
      <c r="BS2531" s="4"/>
      <c r="BT2531" s="4"/>
      <c r="BU2531" s="4"/>
      <c r="BV2531" s="4"/>
      <c r="BW2531" s="4"/>
    </row>
    <row r="2532" spans="1:75" ht="15.01" customHeight="1">
      <c r="A2532" s="4"/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 t="s">
        <v>200</v>
      </c>
      <c r="Q2532" s="4"/>
      <c r="R2532" s="4">
        <v>-53.9</v>
      </c>
      <c r="S2532" s="4">
        <v>26.7</v>
      </c>
      <c r="T2532" s="4"/>
      <c r="U2532" s="4"/>
      <c r="V2532" s="4"/>
      <c r="W2532" s="4"/>
      <c r="X2532" s="4" t="s">
        <v>201</v>
      </c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  <c r="AT2532" s="4"/>
      <c r="AU2532" s="4"/>
      <c r="AV2532" s="4" t="s">
        <v>2732</v>
      </c>
      <c r="AW2532" s="4"/>
      <c r="AX2532" s="4"/>
      <c r="AY2532" s="4"/>
      <c r="AZ2532" s="4"/>
      <c r="BA2532" s="4"/>
      <c r="BB2532" s="4"/>
      <c r="BC2532" s="4"/>
      <c r="BD2532" s="4"/>
      <c r="BE2532" s="4"/>
      <c r="BF2532" s="4"/>
      <c r="BG2532" s="4"/>
      <c r="BH2532" s="4"/>
      <c r="BI2532" s="4"/>
      <c r="BJ2532" s="4"/>
      <c r="BK2532" s="4"/>
      <c r="BL2532" s="4" t="b">
        <v>0</v>
      </c>
      <c r="BM2532" s="4"/>
      <c r="BN2532" s="4"/>
      <c r="BO2532" s="4"/>
      <c r="BP2532" s="4"/>
      <c r="BQ2532" s="4"/>
      <c r="BR2532" s="4"/>
      <c r="BS2532" s="4"/>
      <c r="BT2532" s="4"/>
      <c r="BU2532" s="4"/>
      <c r="BV2532" s="4"/>
      <c r="BW2532" s="4"/>
    </row>
    <row r="2533" spans="1:75" ht="15.01" customHeight="1">
      <c r="A2533" s="4"/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 t="s">
        <v>200</v>
      </c>
      <c r="Q2533" s="4"/>
      <c r="R2533" s="4">
        <v>2.1</v>
      </c>
      <c r="S2533" s="4">
        <v>31</v>
      </c>
      <c r="T2533" s="4"/>
      <c r="U2533" s="4"/>
      <c r="V2533" s="4"/>
      <c r="W2533" s="4"/>
      <c r="X2533" s="4" t="s">
        <v>201</v>
      </c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4"/>
      <c r="AP2533" s="4"/>
      <c r="AQ2533" s="4"/>
      <c r="AR2533" s="4"/>
      <c r="AS2533" s="4"/>
      <c r="AT2533" s="4"/>
      <c r="AU2533" s="4"/>
      <c r="AV2533" s="4" t="s">
        <v>2733</v>
      </c>
      <c r="AW2533" s="4"/>
      <c r="AX2533" s="4"/>
      <c r="AY2533" s="4"/>
      <c r="AZ2533" s="4"/>
      <c r="BA2533" s="4"/>
      <c r="BB2533" s="4"/>
      <c r="BC2533" s="4"/>
      <c r="BD2533" s="4"/>
      <c r="BE2533" s="4"/>
      <c r="BF2533" s="4"/>
      <c r="BG2533" s="4"/>
      <c r="BH2533" s="4"/>
      <c r="BI2533" s="4"/>
      <c r="BJ2533" s="4"/>
      <c r="BK2533" s="4"/>
      <c r="BL2533" s="4" t="b">
        <v>0</v>
      </c>
      <c r="BM2533" s="4"/>
      <c r="BN2533" s="4"/>
      <c r="BO2533" s="4"/>
      <c r="BP2533" s="4"/>
      <c r="BQ2533" s="4"/>
      <c r="BR2533" s="4"/>
      <c r="BS2533" s="4"/>
      <c r="BT2533" s="4"/>
      <c r="BU2533" s="4"/>
      <c r="BV2533" s="4"/>
      <c r="BW2533" s="4"/>
    </row>
    <row r="2534" spans="1:75" ht="15.01" customHeight="1">
      <c r="A2534" s="4"/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 t="s">
        <v>200</v>
      </c>
      <c r="Q2534" s="4"/>
      <c r="R2534" s="4">
        <v>-48.6</v>
      </c>
      <c r="S2534" s="4">
        <v>5.9</v>
      </c>
      <c r="T2534" s="4"/>
      <c r="U2534" s="4"/>
      <c r="V2534" s="4"/>
      <c r="W2534" s="4"/>
      <c r="X2534" s="4" t="s">
        <v>201</v>
      </c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  <c r="AT2534" s="4"/>
      <c r="AU2534" s="4"/>
      <c r="AV2534" s="4" t="s">
        <v>2734</v>
      </c>
      <c r="AW2534" s="4"/>
      <c r="AX2534" s="4"/>
      <c r="AY2534" s="4"/>
      <c r="AZ2534" s="4"/>
      <c r="BA2534" s="4"/>
      <c r="BB2534" s="4"/>
      <c r="BC2534" s="4"/>
      <c r="BD2534" s="4"/>
      <c r="BE2534" s="4"/>
      <c r="BF2534" s="4"/>
      <c r="BG2534" s="4"/>
      <c r="BH2534" s="4"/>
      <c r="BI2534" s="4"/>
      <c r="BJ2534" s="4"/>
      <c r="BK2534" s="4"/>
      <c r="BL2534" s="4" t="b">
        <v>0</v>
      </c>
      <c r="BM2534" s="4"/>
      <c r="BN2534" s="4"/>
      <c r="BO2534" s="4"/>
      <c r="BP2534" s="4"/>
      <c r="BQ2534" s="4"/>
      <c r="BR2534" s="4"/>
      <c r="BS2534" s="4"/>
      <c r="BT2534" s="4"/>
      <c r="BU2534" s="4"/>
      <c r="BV2534" s="4"/>
      <c r="BW2534" s="4"/>
    </row>
    <row r="2535" spans="1:75" ht="15.01" customHeight="1">
      <c r="A2535" s="4"/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 t="s">
        <v>200</v>
      </c>
      <c r="Q2535" s="4"/>
      <c r="R2535" s="4">
        <v>-83.2</v>
      </c>
      <c r="S2535" s="4">
        <v>8.199999999999999</v>
      </c>
      <c r="T2535" s="4"/>
      <c r="U2535" s="4"/>
      <c r="V2535" s="4"/>
      <c r="W2535" s="4"/>
      <c r="X2535" s="4" t="s">
        <v>201</v>
      </c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4"/>
      <c r="AP2535" s="4"/>
      <c r="AQ2535" s="4"/>
      <c r="AR2535" s="4"/>
      <c r="AS2535" s="4"/>
      <c r="AT2535" s="4"/>
      <c r="AU2535" s="4"/>
      <c r="AV2535" s="4" t="s">
        <v>2735</v>
      </c>
      <c r="AW2535" s="4"/>
      <c r="AX2535" s="4"/>
      <c r="AY2535" s="4"/>
      <c r="AZ2535" s="4"/>
      <c r="BA2535" s="4"/>
      <c r="BB2535" s="4"/>
      <c r="BC2535" s="4"/>
      <c r="BD2535" s="4"/>
      <c r="BE2535" s="4"/>
      <c r="BF2535" s="4"/>
      <c r="BG2535" s="4"/>
      <c r="BH2535" s="4"/>
      <c r="BI2535" s="4"/>
      <c r="BJ2535" s="4"/>
      <c r="BK2535" s="4"/>
      <c r="BL2535" s="4" t="b">
        <v>0</v>
      </c>
      <c r="BM2535" s="4"/>
      <c r="BN2535" s="4"/>
      <c r="BO2535" s="4"/>
      <c r="BP2535" s="4"/>
      <c r="BQ2535" s="4"/>
      <c r="BR2535" s="4"/>
      <c r="BS2535" s="4"/>
      <c r="BT2535" s="4"/>
      <c r="BU2535" s="4"/>
      <c r="BV2535" s="4"/>
      <c r="BW2535" s="4"/>
    </row>
    <row r="2536" spans="1:75" ht="15.01" customHeight="1">
      <c r="A2536" s="4"/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 t="s">
        <v>200</v>
      </c>
      <c r="Q2536" s="4"/>
      <c r="R2536" s="4">
        <v>-356.3</v>
      </c>
      <c r="S2536" s="4">
        <v>28.2</v>
      </c>
      <c r="T2536" s="4"/>
      <c r="U2536" s="4"/>
      <c r="V2536" s="4"/>
      <c r="W2536" s="4"/>
      <c r="X2536" s="4" t="s">
        <v>201</v>
      </c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4"/>
      <c r="AP2536" s="4"/>
      <c r="AQ2536" s="4"/>
      <c r="AR2536" s="4"/>
      <c r="AS2536" s="4"/>
      <c r="AT2536" s="4"/>
      <c r="AU2536" s="4"/>
      <c r="AV2536" s="4" t="s">
        <v>2736</v>
      </c>
      <c r="AW2536" s="4"/>
      <c r="AX2536" s="4"/>
      <c r="AY2536" s="4"/>
      <c r="AZ2536" s="4"/>
      <c r="BA2536" s="4"/>
      <c r="BB2536" s="4"/>
      <c r="BC2536" s="4"/>
      <c r="BD2536" s="4"/>
      <c r="BE2536" s="4"/>
      <c r="BF2536" s="4"/>
      <c r="BG2536" s="4"/>
      <c r="BH2536" s="4"/>
      <c r="BI2536" s="4"/>
      <c r="BJ2536" s="4"/>
      <c r="BK2536" s="4"/>
      <c r="BL2536" s="4" t="b">
        <v>0</v>
      </c>
      <c r="BM2536" s="4"/>
      <c r="BN2536" s="4"/>
      <c r="BO2536" s="4"/>
      <c r="BP2536" s="4"/>
      <c r="BQ2536" s="4"/>
      <c r="BR2536" s="4"/>
      <c r="BS2536" s="4"/>
      <c r="BT2536" s="4"/>
      <c r="BU2536" s="4"/>
      <c r="BV2536" s="4"/>
      <c r="BW2536" s="4"/>
    </row>
    <row r="2537" spans="1:75" ht="15.01" customHeight="1">
      <c r="A2537" s="4"/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 t="s">
        <v>200</v>
      </c>
      <c r="Q2537" s="4"/>
      <c r="R2537" s="4">
        <v>20.6</v>
      </c>
      <c r="S2537" s="4">
        <v>5.8</v>
      </c>
      <c r="T2537" s="4"/>
      <c r="U2537" s="4"/>
      <c r="V2537" s="4"/>
      <c r="W2537" s="4"/>
      <c r="X2537" s="4" t="s">
        <v>201</v>
      </c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4"/>
      <c r="AP2537" s="4"/>
      <c r="AQ2537" s="4"/>
      <c r="AR2537" s="4"/>
      <c r="AS2537" s="4"/>
      <c r="AT2537" s="4"/>
      <c r="AU2537" s="4"/>
      <c r="AV2537" s="4" t="s">
        <v>2737</v>
      </c>
      <c r="AW2537" s="4"/>
      <c r="AX2537" s="4"/>
      <c r="AY2537" s="4"/>
      <c r="AZ2537" s="4"/>
      <c r="BA2537" s="4"/>
      <c r="BB2537" s="4"/>
      <c r="BC2537" s="4"/>
      <c r="BD2537" s="4"/>
      <c r="BE2537" s="4"/>
      <c r="BF2537" s="4"/>
      <c r="BG2537" s="4"/>
      <c r="BH2537" s="4"/>
      <c r="BI2537" s="4"/>
      <c r="BJ2537" s="4"/>
      <c r="BK2537" s="4"/>
      <c r="BL2537" s="4" t="b">
        <v>0</v>
      </c>
      <c r="BM2537" s="4"/>
      <c r="BN2537" s="4"/>
      <c r="BO2537" s="4"/>
      <c r="BP2537" s="4"/>
      <c r="BQ2537" s="4"/>
      <c r="BR2537" s="4"/>
      <c r="BS2537" s="4"/>
      <c r="BT2537" s="4"/>
      <c r="BU2537" s="4"/>
      <c r="BV2537" s="4"/>
      <c r="BW2537" s="4"/>
    </row>
    <row r="2538" spans="1:75" ht="15.01" customHeight="1">
      <c r="A2538" s="4"/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 t="s">
        <v>200</v>
      </c>
      <c r="Q2538" s="4"/>
      <c r="R2538" s="4">
        <v>-8.199999999999999</v>
      </c>
      <c r="S2538" s="4">
        <v>5.9</v>
      </c>
      <c r="T2538" s="4"/>
      <c r="U2538" s="4"/>
      <c r="V2538" s="4"/>
      <c r="W2538" s="4"/>
      <c r="X2538" s="4" t="s">
        <v>201</v>
      </c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4"/>
      <c r="AP2538" s="4"/>
      <c r="AQ2538" s="4"/>
      <c r="AR2538" s="4"/>
      <c r="AS2538" s="4"/>
      <c r="AT2538" s="4"/>
      <c r="AU2538" s="4"/>
      <c r="AV2538" s="4" t="s">
        <v>2738</v>
      </c>
      <c r="AW2538" s="4"/>
      <c r="AX2538" s="4"/>
      <c r="AY2538" s="4"/>
      <c r="AZ2538" s="4"/>
      <c r="BA2538" s="4"/>
      <c r="BB2538" s="4"/>
      <c r="BC2538" s="4"/>
      <c r="BD2538" s="4"/>
      <c r="BE2538" s="4"/>
      <c r="BF2538" s="4"/>
      <c r="BG2538" s="4"/>
      <c r="BH2538" s="4"/>
      <c r="BI2538" s="4"/>
      <c r="BJ2538" s="4"/>
      <c r="BK2538" s="4"/>
      <c r="BL2538" s="4" t="b">
        <v>0</v>
      </c>
      <c r="BM2538" s="4"/>
      <c r="BN2538" s="4"/>
      <c r="BO2538" s="4"/>
      <c r="BP2538" s="4"/>
      <c r="BQ2538" s="4"/>
      <c r="BR2538" s="4"/>
      <c r="BS2538" s="4"/>
      <c r="BT2538" s="4"/>
      <c r="BU2538" s="4"/>
      <c r="BV2538" s="4"/>
      <c r="BW2538" s="4"/>
    </row>
    <row r="2539" spans="1:75" ht="15.01" customHeight="1">
      <c r="A2539" s="4"/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 t="s">
        <v>200</v>
      </c>
      <c r="Q2539" s="4"/>
      <c r="R2539" s="4">
        <v>-15.5</v>
      </c>
      <c r="S2539" s="4">
        <v>22.9</v>
      </c>
      <c r="T2539" s="4"/>
      <c r="U2539" s="4"/>
      <c r="V2539" s="4"/>
      <c r="W2539" s="4"/>
      <c r="X2539" s="4" t="s">
        <v>201</v>
      </c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4"/>
      <c r="AP2539" s="4"/>
      <c r="AQ2539" s="4"/>
      <c r="AR2539" s="4"/>
      <c r="AS2539" s="4"/>
      <c r="AT2539" s="4"/>
      <c r="AU2539" s="4"/>
      <c r="AV2539" s="4" t="s">
        <v>2739</v>
      </c>
      <c r="AW2539" s="4"/>
      <c r="AX2539" s="4"/>
      <c r="AY2539" s="4"/>
      <c r="AZ2539" s="4"/>
      <c r="BA2539" s="4"/>
      <c r="BB2539" s="4"/>
      <c r="BC2539" s="4"/>
      <c r="BD2539" s="4"/>
      <c r="BE2539" s="4"/>
      <c r="BF2539" s="4"/>
      <c r="BG2539" s="4"/>
      <c r="BH2539" s="4"/>
      <c r="BI2539" s="4"/>
      <c r="BJ2539" s="4"/>
      <c r="BK2539" s="4"/>
      <c r="BL2539" s="4" t="b">
        <v>0</v>
      </c>
      <c r="BM2539" s="4"/>
      <c r="BN2539" s="4"/>
      <c r="BO2539" s="4"/>
      <c r="BP2539" s="4"/>
      <c r="BQ2539" s="4"/>
      <c r="BR2539" s="4"/>
      <c r="BS2539" s="4"/>
      <c r="BT2539" s="4"/>
      <c r="BU2539" s="4"/>
      <c r="BV2539" s="4"/>
      <c r="BW2539" s="4"/>
    </row>
    <row r="2540" spans="1:75" ht="15.01" customHeight="1">
      <c r="A2540" s="4"/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 t="s">
        <v>200</v>
      </c>
      <c r="Q2540" s="4"/>
      <c r="R2540" s="4">
        <v>-20.4</v>
      </c>
      <c r="S2540" s="4">
        <v>23.4</v>
      </c>
      <c r="T2540" s="4"/>
      <c r="U2540" s="4"/>
      <c r="V2540" s="4"/>
      <c r="W2540" s="4"/>
      <c r="X2540" s="4" t="s">
        <v>201</v>
      </c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4"/>
      <c r="AP2540" s="4"/>
      <c r="AQ2540" s="4"/>
      <c r="AR2540" s="4"/>
      <c r="AS2540" s="4"/>
      <c r="AT2540" s="4"/>
      <c r="AU2540" s="4"/>
      <c r="AV2540" s="4" t="s">
        <v>2740</v>
      </c>
      <c r="AW2540" s="4"/>
      <c r="AX2540" s="4"/>
      <c r="AY2540" s="4"/>
      <c r="AZ2540" s="4"/>
      <c r="BA2540" s="4"/>
      <c r="BB2540" s="4"/>
      <c r="BC2540" s="4"/>
      <c r="BD2540" s="4"/>
      <c r="BE2540" s="4"/>
      <c r="BF2540" s="4"/>
      <c r="BG2540" s="4"/>
      <c r="BH2540" s="4"/>
      <c r="BI2540" s="4"/>
      <c r="BJ2540" s="4"/>
      <c r="BK2540" s="4"/>
      <c r="BL2540" s="4" t="b">
        <v>0</v>
      </c>
      <c r="BM2540" s="4"/>
      <c r="BN2540" s="4"/>
      <c r="BO2540" s="4"/>
      <c r="BP2540" s="4"/>
      <c r="BQ2540" s="4"/>
      <c r="BR2540" s="4"/>
      <c r="BS2540" s="4"/>
      <c r="BT2540" s="4"/>
      <c r="BU2540" s="4"/>
      <c r="BV2540" s="4"/>
      <c r="BW2540" s="4"/>
    </row>
    <row r="2541" spans="1:75" ht="15.01" customHeight="1">
      <c r="A2541" s="4"/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 t="s">
        <v>200</v>
      </c>
      <c r="Q2541" s="4"/>
      <c r="R2541" s="4">
        <v>-5.3</v>
      </c>
      <c r="S2541" s="4">
        <v>22.6</v>
      </c>
      <c r="T2541" s="4"/>
      <c r="U2541" s="4"/>
      <c r="V2541" s="4"/>
      <c r="W2541" s="4"/>
      <c r="X2541" s="4" t="s">
        <v>201</v>
      </c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4"/>
      <c r="AP2541" s="4"/>
      <c r="AQ2541" s="4"/>
      <c r="AR2541" s="4"/>
      <c r="AS2541" s="4"/>
      <c r="AT2541" s="4"/>
      <c r="AU2541" s="4"/>
      <c r="AV2541" s="4" t="s">
        <v>2741</v>
      </c>
      <c r="AW2541" s="4"/>
      <c r="AX2541" s="4"/>
      <c r="AY2541" s="4"/>
      <c r="AZ2541" s="4"/>
      <c r="BA2541" s="4"/>
      <c r="BB2541" s="4"/>
      <c r="BC2541" s="4"/>
      <c r="BD2541" s="4"/>
      <c r="BE2541" s="4"/>
      <c r="BF2541" s="4"/>
      <c r="BG2541" s="4"/>
      <c r="BH2541" s="4"/>
      <c r="BI2541" s="4"/>
      <c r="BJ2541" s="4"/>
      <c r="BK2541" s="4"/>
      <c r="BL2541" s="4" t="b">
        <v>0</v>
      </c>
      <c r="BM2541" s="4"/>
      <c r="BN2541" s="4"/>
      <c r="BO2541" s="4"/>
      <c r="BP2541" s="4"/>
      <c r="BQ2541" s="4"/>
      <c r="BR2541" s="4"/>
      <c r="BS2541" s="4"/>
      <c r="BT2541" s="4"/>
      <c r="BU2541" s="4"/>
      <c r="BV2541" s="4"/>
      <c r="BW2541" s="4"/>
    </row>
    <row r="2542" spans="1:75" ht="15.01" customHeight="1">
      <c r="A2542" s="4" t="s">
        <v>209</v>
      </c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 t="s">
        <v>200</v>
      </c>
      <c r="Q2542" s="4"/>
      <c r="R2542" s="4"/>
      <c r="S2542" s="4"/>
      <c r="T2542" s="4"/>
      <c r="U2542" s="4"/>
      <c r="V2542" s="4"/>
      <c r="W2542" s="4"/>
      <c r="X2542" s="4" t="s">
        <v>201</v>
      </c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4"/>
      <c r="AP2542" s="4"/>
      <c r="AQ2542" s="4"/>
      <c r="AR2542" s="4"/>
      <c r="AS2542" s="4"/>
      <c r="AT2542" s="4"/>
      <c r="AU2542" s="4"/>
      <c r="AV2542" s="4" t="s">
        <v>2742</v>
      </c>
      <c r="AW2542" s="4"/>
      <c r="AX2542" s="4"/>
      <c r="AY2542" s="4"/>
      <c r="AZ2542" s="4"/>
      <c r="BA2542" s="4"/>
      <c r="BB2542" s="4"/>
      <c r="BC2542" s="4"/>
      <c r="BD2542" s="4"/>
      <c r="BE2542" s="4"/>
      <c r="BF2542" s="4"/>
      <c r="BG2542" s="4"/>
      <c r="BH2542" s="4"/>
      <c r="BI2542" s="4"/>
      <c r="BJ2542" s="4"/>
      <c r="BK2542" s="4"/>
      <c r="BL2542" s="4" t="b">
        <v>0</v>
      </c>
      <c r="BM2542" s="4"/>
      <c r="BN2542" s="4"/>
      <c r="BO2542" s="4"/>
      <c r="BP2542" s="4"/>
      <c r="BQ2542" s="4"/>
      <c r="BR2542" s="4"/>
      <c r="BS2542" s="4"/>
      <c r="BT2542" s="4"/>
      <c r="BU2542" s="4"/>
      <c r="BV2542" s="4"/>
      <c r="BW2542" s="4"/>
    </row>
    <row r="2543" spans="1:75" ht="15.01" customHeight="1">
      <c r="A2543" s="4"/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 t="s">
        <v>200</v>
      </c>
      <c r="Q2543" s="4"/>
      <c r="R2543" s="4">
        <v>14.4</v>
      </c>
      <c r="S2543" s="4">
        <v>1.9</v>
      </c>
      <c r="T2543" s="4"/>
      <c r="U2543" s="4"/>
      <c r="V2543" s="4"/>
      <c r="W2543" s="4"/>
      <c r="X2543" s="4" t="s">
        <v>201</v>
      </c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4"/>
      <c r="AP2543" s="4"/>
      <c r="AQ2543" s="4"/>
      <c r="AR2543" s="4"/>
      <c r="AS2543" s="4"/>
      <c r="AT2543" s="4"/>
      <c r="AU2543" s="4"/>
      <c r="AV2543" s="4" t="s">
        <v>2743</v>
      </c>
      <c r="AW2543" s="4"/>
      <c r="AX2543" s="4"/>
      <c r="AY2543" s="4"/>
      <c r="AZ2543" s="4"/>
      <c r="BA2543" s="4"/>
      <c r="BB2543" s="4"/>
      <c r="BC2543" s="4"/>
      <c r="BD2543" s="4"/>
      <c r="BE2543" s="4"/>
      <c r="BF2543" s="4"/>
      <c r="BG2543" s="4"/>
      <c r="BH2543" s="4"/>
      <c r="BI2543" s="4"/>
      <c r="BJ2543" s="4"/>
      <c r="BK2543" s="4"/>
      <c r="BL2543" s="4" t="b">
        <v>0</v>
      </c>
      <c r="BM2543" s="4"/>
      <c r="BN2543" s="4"/>
      <c r="BO2543" s="4"/>
      <c r="BP2543" s="4"/>
      <c r="BQ2543" s="4"/>
      <c r="BR2543" s="4"/>
      <c r="BS2543" s="4"/>
      <c r="BT2543" s="4"/>
      <c r="BU2543" s="4"/>
      <c r="BV2543" s="4"/>
      <c r="BW2543" s="4"/>
    </row>
    <row r="2544" spans="1:75" ht="15.01" customHeight="1">
      <c r="A2544" s="4"/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 t="s">
        <v>200</v>
      </c>
      <c r="Q2544" s="4"/>
      <c r="R2544" s="4">
        <v>-10.1</v>
      </c>
      <c r="S2544" s="4">
        <v>21.8</v>
      </c>
      <c r="T2544" s="4"/>
      <c r="U2544" s="4"/>
      <c r="V2544" s="4"/>
      <c r="W2544" s="4"/>
      <c r="X2544" s="4" t="s">
        <v>201</v>
      </c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  <c r="AT2544" s="4"/>
      <c r="AU2544" s="4"/>
      <c r="AV2544" s="4" t="s">
        <v>2744</v>
      </c>
      <c r="AW2544" s="4"/>
      <c r="AX2544" s="4"/>
      <c r="AY2544" s="4"/>
      <c r="AZ2544" s="4"/>
      <c r="BA2544" s="4"/>
      <c r="BB2544" s="4"/>
      <c r="BC2544" s="4"/>
      <c r="BD2544" s="4"/>
      <c r="BE2544" s="4"/>
      <c r="BF2544" s="4"/>
      <c r="BG2544" s="4"/>
      <c r="BH2544" s="4"/>
      <c r="BI2544" s="4"/>
      <c r="BJ2544" s="4"/>
      <c r="BK2544" s="4"/>
      <c r="BL2544" s="4" t="b">
        <v>0</v>
      </c>
      <c r="BM2544" s="4"/>
      <c r="BN2544" s="4"/>
      <c r="BO2544" s="4"/>
      <c r="BP2544" s="4"/>
      <c r="BQ2544" s="4"/>
      <c r="BR2544" s="4"/>
      <c r="BS2544" s="4"/>
      <c r="BT2544" s="4"/>
      <c r="BU2544" s="4"/>
      <c r="BV2544" s="4"/>
      <c r="BW2544" s="4"/>
    </row>
    <row r="2545" spans="1:75" ht="15.01" customHeight="1">
      <c r="A2545" s="4"/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 t="s">
        <v>200</v>
      </c>
      <c r="Q2545" s="4"/>
      <c r="R2545" s="4">
        <v>21</v>
      </c>
      <c r="S2545" s="4">
        <v>21.5</v>
      </c>
      <c r="T2545" s="4"/>
      <c r="U2545" s="4"/>
      <c r="V2545" s="4"/>
      <c r="W2545" s="4"/>
      <c r="X2545" s="4" t="s">
        <v>201</v>
      </c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  <c r="AT2545" s="4"/>
      <c r="AU2545" s="4"/>
      <c r="AV2545" s="4" t="s">
        <v>2745</v>
      </c>
      <c r="AW2545" s="4"/>
      <c r="AX2545" s="4"/>
      <c r="AY2545" s="4"/>
      <c r="AZ2545" s="4"/>
      <c r="BA2545" s="4"/>
      <c r="BB2545" s="4"/>
      <c r="BC2545" s="4"/>
      <c r="BD2545" s="4"/>
      <c r="BE2545" s="4"/>
      <c r="BF2545" s="4"/>
      <c r="BG2545" s="4"/>
      <c r="BH2545" s="4"/>
      <c r="BI2545" s="4"/>
      <c r="BJ2545" s="4"/>
      <c r="BK2545" s="4"/>
      <c r="BL2545" s="4" t="b">
        <v>0</v>
      </c>
      <c r="BM2545" s="4"/>
      <c r="BN2545" s="4"/>
      <c r="BO2545" s="4"/>
      <c r="BP2545" s="4"/>
      <c r="BQ2545" s="4"/>
      <c r="BR2545" s="4"/>
      <c r="BS2545" s="4"/>
      <c r="BT2545" s="4"/>
      <c r="BU2545" s="4"/>
      <c r="BV2545" s="4"/>
      <c r="BW2545" s="4"/>
    </row>
    <row r="2546" spans="1:75" ht="15.01" customHeight="1">
      <c r="A2546" s="4"/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 t="s">
        <v>200</v>
      </c>
      <c r="Q2546" s="4"/>
      <c r="R2546" s="4">
        <v>46.2</v>
      </c>
      <c r="S2546" s="4">
        <v>22</v>
      </c>
      <c r="T2546" s="4"/>
      <c r="U2546" s="4"/>
      <c r="V2546" s="4"/>
      <c r="W2546" s="4"/>
      <c r="X2546" s="4" t="s">
        <v>201</v>
      </c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  <c r="AT2546" s="4"/>
      <c r="AU2546" s="4"/>
      <c r="AV2546" s="4" t="s">
        <v>2746</v>
      </c>
      <c r="AW2546" s="4"/>
      <c r="AX2546" s="4"/>
      <c r="AY2546" s="4"/>
      <c r="AZ2546" s="4"/>
      <c r="BA2546" s="4"/>
      <c r="BB2546" s="4"/>
      <c r="BC2546" s="4"/>
      <c r="BD2546" s="4"/>
      <c r="BE2546" s="4"/>
      <c r="BF2546" s="4"/>
      <c r="BG2546" s="4"/>
      <c r="BH2546" s="4"/>
      <c r="BI2546" s="4"/>
      <c r="BJ2546" s="4"/>
      <c r="BK2546" s="4"/>
      <c r="BL2546" s="4" t="b">
        <v>0</v>
      </c>
      <c r="BM2546" s="4"/>
      <c r="BN2546" s="4"/>
      <c r="BO2546" s="4"/>
      <c r="BP2546" s="4"/>
      <c r="BQ2546" s="4"/>
      <c r="BR2546" s="4"/>
      <c r="BS2546" s="4"/>
      <c r="BT2546" s="4"/>
      <c r="BU2546" s="4"/>
      <c r="BV2546" s="4"/>
      <c r="BW2546" s="4"/>
    </row>
    <row r="2547" spans="1:75" ht="15.01" customHeight="1">
      <c r="A2547" s="4" t="s">
        <v>209</v>
      </c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 t="s">
        <v>200</v>
      </c>
      <c r="Q2547" s="4"/>
      <c r="R2547" s="4"/>
      <c r="S2547" s="4"/>
      <c r="T2547" s="4"/>
      <c r="U2547" s="4"/>
      <c r="V2547" s="4"/>
      <c r="W2547" s="4"/>
      <c r="X2547" s="4" t="s">
        <v>201</v>
      </c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  <c r="AT2547" s="4"/>
      <c r="AU2547" s="4"/>
      <c r="AV2547" s="4" t="s">
        <v>2747</v>
      </c>
      <c r="AW2547" s="4"/>
      <c r="AX2547" s="4"/>
      <c r="AY2547" s="4"/>
      <c r="AZ2547" s="4"/>
      <c r="BA2547" s="4"/>
      <c r="BB2547" s="4"/>
      <c r="BC2547" s="4"/>
      <c r="BD2547" s="4"/>
      <c r="BE2547" s="4"/>
      <c r="BF2547" s="4"/>
      <c r="BG2547" s="4"/>
      <c r="BH2547" s="4"/>
      <c r="BI2547" s="4"/>
      <c r="BJ2547" s="4"/>
      <c r="BK2547" s="4"/>
      <c r="BL2547" s="4" t="b">
        <v>0</v>
      </c>
      <c r="BM2547" s="4"/>
      <c r="BN2547" s="4"/>
      <c r="BO2547" s="4"/>
      <c r="BP2547" s="4"/>
      <c r="BQ2547" s="4"/>
      <c r="BR2547" s="4"/>
      <c r="BS2547" s="4"/>
      <c r="BT2547" s="4"/>
      <c r="BU2547" s="4"/>
      <c r="BV2547" s="4"/>
      <c r="BW2547" s="4"/>
    </row>
    <row r="2548" spans="1:75" ht="15.01" customHeight="1">
      <c r="A2548" s="4" t="s">
        <v>209</v>
      </c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 t="s">
        <v>200</v>
      </c>
      <c r="Q2548" s="4"/>
      <c r="R2548" s="4"/>
      <c r="S2548" s="4"/>
      <c r="T2548" s="4"/>
      <c r="U2548" s="4"/>
      <c r="V2548" s="4"/>
      <c r="W2548" s="4"/>
      <c r="X2548" s="4" t="s">
        <v>201</v>
      </c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4"/>
      <c r="AP2548" s="4"/>
      <c r="AQ2548" s="4"/>
      <c r="AR2548" s="4"/>
      <c r="AS2548" s="4"/>
      <c r="AT2548" s="4"/>
      <c r="AU2548" s="4"/>
      <c r="AV2548" s="4" t="s">
        <v>2748</v>
      </c>
      <c r="AW2548" s="4"/>
      <c r="AX2548" s="4"/>
      <c r="AY2548" s="4"/>
      <c r="AZ2548" s="4"/>
      <c r="BA2548" s="4"/>
      <c r="BB2548" s="4"/>
      <c r="BC2548" s="4"/>
      <c r="BD2548" s="4"/>
      <c r="BE2548" s="4"/>
      <c r="BF2548" s="4"/>
      <c r="BG2548" s="4"/>
      <c r="BH2548" s="4"/>
      <c r="BI2548" s="4"/>
      <c r="BJ2548" s="4"/>
      <c r="BK2548" s="4"/>
      <c r="BL2548" s="4" t="b">
        <v>0</v>
      </c>
      <c r="BM2548" s="4"/>
      <c r="BN2548" s="4"/>
      <c r="BO2548" s="4"/>
      <c r="BP2548" s="4"/>
      <c r="BQ2548" s="4"/>
      <c r="BR2548" s="4"/>
      <c r="BS2548" s="4"/>
      <c r="BT2548" s="4"/>
      <c r="BU2548" s="4"/>
      <c r="BV2548" s="4"/>
      <c r="BW2548" s="4"/>
    </row>
    <row r="2549" spans="1:75" ht="15.01" customHeight="1">
      <c r="A2549" s="4"/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 t="s">
        <v>200</v>
      </c>
      <c r="Q2549" s="4"/>
      <c r="R2549" s="4">
        <v>-15.2</v>
      </c>
      <c r="S2549" s="4">
        <v>4.6</v>
      </c>
      <c r="T2549" s="4"/>
      <c r="U2549" s="4"/>
      <c r="V2549" s="4"/>
      <c r="W2549" s="4"/>
      <c r="X2549" s="4" t="s">
        <v>201</v>
      </c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  <c r="AT2549" s="4"/>
      <c r="AU2549" s="4"/>
      <c r="AV2549" s="4" t="s">
        <v>2749</v>
      </c>
      <c r="AW2549" s="4"/>
      <c r="AX2549" s="4"/>
      <c r="AY2549" s="4"/>
      <c r="AZ2549" s="4"/>
      <c r="BA2549" s="4"/>
      <c r="BB2549" s="4"/>
      <c r="BC2549" s="4"/>
      <c r="BD2549" s="4"/>
      <c r="BE2549" s="4"/>
      <c r="BF2549" s="4"/>
      <c r="BG2549" s="4"/>
      <c r="BH2549" s="4"/>
      <c r="BI2549" s="4"/>
      <c r="BJ2549" s="4"/>
      <c r="BK2549" s="4"/>
      <c r="BL2549" s="4" t="b">
        <v>0</v>
      </c>
      <c r="BM2549" s="4"/>
      <c r="BN2549" s="4"/>
      <c r="BO2549" s="4"/>
      <c r="BP2549" s="4"/>
      <c r="BQ2549" s="4"/>
      <c r="BR2549" s="4"/>
      <c r="BS2549" s="4"/>
      <c r="BT2549" s="4"/>
      <c r="BU2549" s="4"/>
      <c r="BV2549" s="4"/>
      <c r="BW2549" s="4"/>
    </row>
    <row r="2550" spans="1:75" ht="15.01" customHeight="1">
      <c r="A2550" s="4"/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 t="s">
        <v>200</v>
      </c>
      <c r="Q2550" s="4"/>
      <c r="R2550" s="4">
        <v>-0.2</v>
      </c>
      <c r="S2550" s="4">
        <v>3.8</v>
      </c>
      <c r="T2550" s="4"/>
      <c r="U2550" s="4"/>
      <c r="V2550" s="4"/>
      <c r="W2550" s="4"/>
      <c r="X2550" s="4" t="s">
        <v>201</v>
      </c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  <c r="AT2550" s="4"/>
      <c r="AU2550" s="4"/>
      <c r="AV2550" s="4" t="s">
        <v>2750</v>
      </c>
      <c r="AW2550" s="4"/>
      <c r="AX2550" s="4"/>
      <c r="AY2550" s="4"/>
      <c r="AZ2550" s="4"/>
      <c r="BA2550" s="4"/>
      <c r="BB2550" s="4"/>
      <c r="BC2550" s="4"/>
      <c r="BD2550" s="4"/>
      <c r="BE2550" s="4"/>
      <c r="BF2550" s="4"/>
      <c r="BG2550" s="4"/>
      <c r="BH2550" s="4"/>
      <c r="BI2550" s="4"/>
      <c r="BJ2550" s="4"/>
      <c r="BK2550" s="4"/>
      <c r="BL2550" s="4" t="b">
        <v>0</v>
      </c>
      <c r="BM2550" s="4"/>
      <c r="BN2550" s="4"/>
      <c r="BO2550" s="4"/>
      <c r="BP2550" s="4"/>
      <c r="BQ2550" s="4"/>
      <c r="BR2550" s="4"/>
      <c r="BS2550" s="4"/>
      <c r="BT2550" s="4"/>
      <c r="BU2550" s="4"/>
      <c r="BV2550" s="4"/>
      <c r="BW2550" s="4"/>
    </row>
    <row r="2551" spans="1:75" ht="15.01" customHeight="1">
      <c r="A2551" s="4" t="s">
        <v>209</v>
      </c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 t="s">
        <v>200</v>
      </c>
      <c r="Q2551" s="4"/>
      <c r="R2551" s="4"/>
      <c r="S2551" s="4"/>
      <c r="T2551" s="4"/>
      <c r="U2551" s="4"/>
      <c r="V2551" s="4"/>
      <c r="W2551" s="4"/>
      <c r="X2551" s="4" t="s">
        <v>201</v>
      </c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4"/>
      <c r="AP2551" s="4"/>
      <c r="AQ2551" s="4"/>
      <c r="AR2551" s="4"/>
      <c r="AS2551" s="4"/>
      <c r="AT2551" s="4"/>
      <c r="AU2551" s="4"/>
      <c r="AV2551" s="4" t="s">
        <v>2751</v>
      </c>
      <c r="AW2551" s="4"/>
      <c r="AX2551" s="4"/>
      <c r="AY2551" s="4"/>
      <c r="AZ2551" s="4"/>
      <c r="BA2551" s="4"/>
      <c r="BB2551" s="4"/>
      <c r="BC2551" s="4"/>
      <c r="BD2551" s="4"/>
      <c r="BE2551" s="4"/>
      <c r="BF2551" s="4"/>
      <c r="BG2551" s="4"/>
      <c r="BH2551" s="4"/>
      <c r="BI2551" s="4"/>
      <c r="BJ2551" s="4"/>
      <c r="BK2551" s="4"/>
      <c r="BL2551" s="4" t="b">
        <v>0</v>
      </c>
      <c r="BM2551" s="4"/>
      <c r="BN2551" s="4"/>
      <c r="BO2551" s="4"/>
      <c r="BP2551" s="4"/>
      <c r="BQ2551" s="4"/>
      <c r="BR2551" s="4"/>
      <c r="BS2551" s="4"/>
      <c r="BT2551" s="4"/>
      <c r="BU2551" s="4"/>
      <c r="BV2551" s="4"/>
      <c r="BW2551" s="4"/>
    </row>
    <row r="2552" spans="1:75" ht="15.01" customHeight="1">
      <c r="A2552" s="4" t="s">
        <v>209</v>
      </c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 t="s">
        <v>200</v>
      </c>
      <c r="Q2552" s="4"/>
      <c r="R2552" s="4"/>
      <c r="S2552" s="4"/>
      <c r="T2552" s="4"/>
      <c r="U2552" s="4"/>
      <c r="V2552" s="4"/>
      <c r="W2552" s="4"/>
      <c r="X2552" s="4" t="s">
        <v>201</v>
      </c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  <c r="AT2552" s="4"/>
      <c r="AU2552" s="4"/>
      <c r="AV2552" s="4" t="s">
        <v>2752</v>
      </c>
      <c r="AW2552" s="4"/>
      <c r="AX2552" s="4"/>
      <c r="AY2552" s="4"/>
      <c r="AZ2552" s="4"/>
      <c r="BA2552" s="4"/>
      <c r="BB2552" s="4"/>
      <c r="BC2552" s="4"/>
      <c r="BD2552" s="4"/>
      <c r="BE2552" s="4"/>
      <c r="BF2552" s="4"/>
      <c r="BG2552" s="4"/>
      <c r="BH2552" s="4"/>
      <c r="BI2552" s="4"/>
      <c r="BJ2552" s="4"/>
      <c r="BK2552" s="4"/>
      <c r="BL2552" s="4" t="b">
        <v>0</v>
      </c>
      <c r="BM2552" s="4"/>
      <c r="BN2552" s="4"/>
      <c r="BO2552" s="4"/>
      <c r="BP2552" s="4"/>
      <c r="BQ2552" s="4"/>
      <c r="BR2552" s="4"/>
      <c r="BS2552" s="4"/>
      <c r="BT2552" s="4"/>
      <c r="BU2552" s="4"/>
      <c r="BV2552" s="4"/>
      <c r="BW2552" s="4"/>
    </row>
    <row r="2553" spans="1:75" ht="15.01" customHeight="1">
      <c r="A2553" s="4" t="s">
        <v>209</v>
      </c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 t="s">
        <v>200</v>
      </c>
      <c r="Q2553" s="4"/>
      <c r="R2553" s="4"/>
      <c r="S2553" s="4"/>
      <c r="T2553" s="4"/>
      <c r="U2553" s="4"/>
      <c r="V2553" s="4"/>
      <c r="W2553" s="4"/>
      <c r="X2553" s="4" t="s">
        <v>201</v>
      </c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  <c r="AT2553" s="4"/>
      <c r="AU2553" s="4"/>
      <c r="AV2553" s="4" t="s">
        <v>2753</v>
      </c>
      <c r="AW2553" s="4"/>
      <c r="AX2553" s="4"/>
      <c r="AY2553" s="4"/>
      <c r="AZ2553" s="4"/>
      <c r="BA2553" s="4"/>
      <c r="BB2553" s="4"/>
      <c r="BC2553" s="4"/>
      <c r="BD2553" s="4"/>
      <c r="BE2553" s="4"/>
      <c r="BF2553" s="4"/>
      <c r="BG2553" s="4"/>
      <c r="BH2553" s="4"/>
      <c r="BI2553" s="4"/>
      <c r="BJ2553" s="4"/>
      <c r="BK2553" s="4"/>
      <c r="BL2553" s="4" t="b">
        <v>0</v>
      </c>
      <c r="BM2553" s="4"/>
      <c r="BN2553" s="4"/>
      <c r="BO2553" s="4"/>
      <c r="BP2553" s="4"/>
      <c r="BQ2553" s="4"/>
      <c r="BR2553" s="4"/>
      <c r="BS2553" s="4"/>
      <c r="BT2553" s="4"/>
      <c r="BU2553" s="4"/>
      <c r="BV2553" s="4"/>
      <c r="BW2553" s="4"/>
    </row>
    <row r="2554" spans="1:75" ht="15.01" customHeight="1">
      <c r="A2554" s="4"/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 t="s">
        <v>200</v>
      </c>
      <c r="Q2554" s="4"/>
      <c r="R2554" s="4">
        <v>63.2</v>
      </c>
      <c r="S2554" s="4">
        <v>6.9</v>
      </c>
      <c r="T2554" s="4"/>
      <c r="U2554" s="4"/>
      <c r="V2554" s="4"/>
      <c r="W2554" s="4"/>
      <c r="X2554" s="4" t="s">
        <v>201</v>
      </c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4"/>
      <c r="AP2554" s="4"/>
      <c r="AQ2554" s="4"/>
      <c r="AR2554" s="4"/>
      <c r="AS2554" s="4"/>
      <c r="AT2554" s="4"/>
      <c r="AU2554" s="4"/>
      <c r="AV2554" s="4" t="s">
        <v>2754</v>
      </c>
      <c r="AW2554" s="4"/>
      <c r="AX2554" s="4"/>
      <c r="AY2554" s="4"/>
      <c r="AZ2554" s="4"/>
      <c r="BA2554" s="4"/>
      <c r="BB2554" s="4"/>
      <c r="BC2554" s="4"/>
      <c r="BD2554" s="4"/>
      <c r="BE2554" s="4"/>
      <c r="BF2554" s="4"/>
      <c r="BG2554" s="4"/>
      <c r="BH2554" s="4"/>
      <c r="BI2554" s="4"/>
      <c r="BJ2554" s="4"/>
      <c r="BK2554" s="4"/>
      <c r="BL2554" s="4" t="b">
        <v>0</v>
      </c>
      <c r="BM2554" s="4"/>
      <c r="BN2554" s="4"/>
      <c r="BO2554" s="4"/>
      <c r="BP2554" s="4"/>
      <c r="BQ2554" s="4"/>
      <c r="BR2554" s="4"/>
      <c r="BS2554" s="4"/>
      <c r="BT2554" s="4"/>
      <c r="BU2554" s="4"/>
      <c r="BV2554" s="4"/>
      <c r="BW2554" s="4"/>
    </row>
    <row r="2555" spans="1:75" ht="15.01" customHeight="1">
      <c r="A2555" s="4"/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 t="s">
        <v>200</v>
      </c>
      <c r="Q2555" s="4"/>
      <c r="R2555" s="4">
        <v>64.2</v>
      </c>
      <c r="S2555" s="4">
        <v>6.9</v>
      </c>
      <c r="T2555" s="4"/>
      <c r="U2555" s="4"/>
      <c r="V2555" s="4"/>
      <c r="W2555" s="4"/>
      <c r="X2555" s="4" t="s">
        <v>201</v>
      </c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  <c r="AT2555" s="4"/>
      <c r="AU2555" s="4"/>
      <c r="AV2555" s="4" t="s">
        <v>2755</v>
      </c>
      <c r="AW2555" s="4"/>
      <c r="AX2555" s="4"/>
      <c r="AY2555" s="4"/>
      <c r="AZ2555" s="4"/>
      <c r="BA2555" s="4"/>
      <c r="BB2555" s="4"/>
      <c r="BC2555" s="4"/>
      <c r="BD2555" s="4"/>
      <c r="BE2555" s="4"/>
      <c r="BF2555" s="4"/>
      <c r="BG2555" s="4"/>
      <c r="BH2555" s="4"/>
      <c r="BI2555" s="4"/>
      <c r="BJ2555" s="4"/>
      <c r="BK2555" s="4"/>
      <c r="BL2555" s="4" t="b">
        <v>0</v>
      </c>
      <c r="BM2555" s="4"/>
      <c r="BN2555" s="4"/>
      <c r="BO2555" s="4"/>
      <c r="BP2555" s="4"/>
      <c r="BQ2555" s="4"/>
      <c r="BR2555" s="4"/>
      <c r="BS2555" s="4"/>
      <c r="BT2555" s="4"/>
      <c r="BU2555" s="4"/>
      <c r="BV2555" s="4"/>
      <c r="BW2555" s="4"/>
    </row>
    <row r="2556" spans="1:75" ht="15.01" customHeight="1">
      <c r="A2556" s="4" t="s">
        <v>209</v>
      </c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 t="s">
        <v>200</v>
      </c>
      <c r="Q2556" s="4"/>
      <c r="R2556" s="4"/>
      <c r="S2556" s="4"/>
      <c r="T2556" s="4"/>
      <c r="U2556" s="4"/>
      <c r="V2556" s="4"/>
      <c r="W2556" s="4"/>
      <c r="X2556" s="4" t="s">
        <v>201</v>
      </c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4"/>
      <c r="AP2556" s="4"/>
      <c r="AQ2556" s="4"/>
      <c r="AR2556" s="4"/>
      <c r="AS2556" s="4"/>
      <c r="AT2556" s="4"/>
      <c r="AU2556" s="4"/>
      <c r="AV2556" s="4" t="s">
        <v>2756</v>
      </c>
      <c r="AW2556" s="4"/>
      <c r="AX2556" s="4"/>
      <c r="AY2556" s="4"/>
      <c r="AZ2556" s="4"/>
      <c r="BA2556" s="4"/>
      <c r="BB2556" s="4"/>
      <c r="BC2556" s="4"/>
      <c r="BD2556" s="4"/>
      <c r="BE2556" s="4"/>
      <c r="BF2556" s="4"/>
      <c r="BG2556" s="4"/>
      <c r="BH2556" s="4"/>
      <c r="BI2556" s="4"/>
      <c r="BJ2556" s="4"/>
      <c r="BK2556" s="4"/>
      <c r="BL2556" s="4" t="b">
        <v>0</v>
      </c>
      <c r="BM2556" s="4"/>
      <c r="BN2556" s="4"/>
      <c r="BO2556" s="4"/>
      <c r="BP2556" s="4"/>
      <c r="BQ2556" s="4"/>
      <c r="BR2556" s="4"/>
      <c r="BS2556" s="4"/>
      <c r="BT2556" s="4"/>
      <c r="BU2556" s="4"/>
      <c r="BV2556" s="4"/>
      <c r="BW2556" s="4"/>
    </row>
    <row r="2557" spans="1:75" ht="15.01" customHeight="1">
      <c r="A2557" s="4"/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 t="s">
        <v>200</v>
      </c>
      <c r="Q2557" s="4"/>
      <c r="R2557" s="4">
        <v>9.300000000000001</v>
      </c>
      <c r="S2557" s="4">
        <v>10.9</v>
      </c>
      <c r="T2557" s="4"/>
      <c r="U2557" s="4"/>
      <c r="V2557" s="4"/>
      <c r="W2557" s="4"/>
      <c r="X2557" s="4" t="s">
        <v>201</v>
      </c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4"/>
      <c r="AP2557" s="4"/>
      <c r="AQ2557" s="4"/>
      <c r="AR2557" s="4"/>
      <c r="AS2557" s="4"/>
      <c r="AT2557" s="4"/>
      <c r="AU2557" s="4"/>
      <c r="AV2557" s="4" t="s">
        <v>2757</v>
      </c>
      <c r="AW2557" s="4"/>
      <c r="AX2557" s="4"/>
      <c r="AY2557" s="4"/>
      <c r="AZ2557" s="4"/>
      <c r="BA2557" s="4"/>
      <c r="BB2557" s="4"/>
      <c r="BC2557" s="4"/>
      <c r="BD2557" s="4"/>
      <c r="BE2557" s="4"/>
      <c r="BF2557" s="4"/>
      <c r="BG2557" s="4"/>
      <c r="BH2557" s="4"/>
      <c r="BI2557" s="4"/>
      <c r="BJ2557" s="4"/>
      <c r="BK2557" s="4"/>
      <c r="BL2557" s="4" t="b">
        <v>0</v>
      </c>
      <c r="BM2557" s="4"/>
      <c r="BN2557" s="4"/>
      <c r="BO2557" s="4"/>
      <c r="BP2557" s="4"/>
      <c r="BQ2557" s="4"/>
      <c r="BR2557" s="4"/>
      <c r="BS2557" s="4"/>
      <c r="BT2557" s="4"/>
      <c r="BU2557" s="4"/>
      <c r="BV2557" s="4"/>
      <c r="BW2557" s="4"/>
    </row>
    <row r="2558" spans="1:75" ht="15.01" customHeight="1">
      <c r="A2558" s="4"/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 t="s">
        <v>200</v>
      </c>
      <c r="Q2558" s="4"/>
      <c r="R2558" s="4">
        <v>-18.1</v>
      </c>
      <c r="S2558" s="4">
        <v>16</v>
      </c>
      <c r="T2558" s="4"/>
      <c r="U2558" s="4"/>
      <c r="V2558" s="4"/>
      <c r="W2558" s="4"/>
      <c r="X2558" s="4" t="s">
        <v>201</v>
      </c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4"/>
      <c r="AP2558" s="4"/>
      <c r="AQ2558" s="4"/>
      <c r="AR2558" s="4"/>
      <c r="AS2558" s="4"/>
      <c r="AT2558" s="4"/>
      <c r="AU2558" s="4"/>
      <c r="AV2558" s="4" t="s">
        <v>2758</v>
      </c>
      <c r="AW2558" s="4"/>
      <c r="AX2558" s="4"/>
      <c r="AY2558" s="4"/>
      <c r="AZ2558" s="4"/>
      <c r="BA2558" s="4"/>
      <c r="BB2558" s="4"/>
      <c r="BC2558" s="4"/>
      <c r="BD2558" s="4"/>
      <c r="BE2558" s="4"/>
      <c r="BF2558" s="4"/>
      <c r="BG2558" s="4"/>
      <c r="BH2558" s="4"/>
      <c r="BI2558" s="4"/>
      <c r="BJ2558" s="4"/>
      <c r="BK2558" s="4"/>
      <c r="BL2558" s="4" t="b">
        <v>0</v>
      </c>
      <c r="BM2558" s="4"/>
      <c r="BN2558" s="4"/>
      <c r="BO2558" s="4"/>
      <c r="BP2558" s="4"/>
      <c r="BQ2558" s="4"/>
      <c r="BR2558" s="4"/>
      <c r="BS2558" s="4"/>
      <c r="BT2558" s="4"/>
      <c r="BU2558" s="4"/>
      <c r="BV2558" s="4"/>
      <c r="BW2558" s="4"/>
    </row>
    <row r="2559" spans="1:75" ht="15.01" customHeight="1">
      <c r="A2559" s="4"/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 t="s">
        <v>200</v>
      </c>
      <c r="Q2559" s="4"/>
      <c r="R2559" s="4">
        <v>23.1</v>
      </c>
      <c r="S2559" s="4">
        <v>14.2</v>
      </c>
      <c r="T2559" s="4"/>
      <c r="U2559" s="4"/>
      <c r="V2559" s="4"/>
      <c r="W2559" s="4"/>
      <c r="X2559" s="4" t="s">
        <v>201</v>
      </c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4"/>
      <c r="AP2559" s="4"/>
      <c r="AQ2559" s="4"/>
      <c r="AR2559" s="4"/>
      <c r="AS2559" s="4"/>
      <c r="AT2559" s="4"/>
      <c r="AU2559" s="4"/>
      <c r="AV2559" s="4" t="s">
        <v>2759</v>
      </c>
      <c r="AW2559" s="4"/>
      <c r="AX2559" s="4"/>
      <c r="AY2559" s="4"/>
      <c r="AZ2559" s="4"/>
      <c r="BA2559" s="4"/>
      <c r="BB2559" s="4"/>
      <c r="BC2559" s="4"/>
      <c r="BD2559" s="4"/>
      <c r="BE2559" s="4"/>
      <c r="BF2559" s="4"/>
      <c r="BG2559" s="4"/>
      <c r="BH2559" s="4"/>
      <c r="BI2559" s="4"/>
      <c r="BJ2559" s="4"/>
      <c r="BK2559" s="4"/>
      <c r="BL2559" s="4" t="b">
        <v>0</v>
      </c>
      <c r="BM2559" s="4"/>
      <c r="BN2559" s="4"/>
      <c r="BO2559" s="4"/>
      <c r="BP2559" s="4"/>
      <c r="BQ2559" s="4"/>
      <c r="BR2559" s="4"/>
      <c r="BS2559" s="4"/>
      <c r="BT2559" s="4"/>
      <c r="BU2559" s="4"/>
      <c r="BV2559" s="4"/>
      <c r="BW2559" s="4"/>
    </row>
    <row r="2560" spans="1:75" ht="15.01" customHeight="1">
      <c r="A2560" s="4" t="s">
        <v>209</v>
      </c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 t="s">
        <v>200</v>
      </c>
      <c r="Q2560" s="4"/>
      <c r="R2560" s="4"/>
      <c r="S2560" s="4"/>
      <c r="T2560" s="4"/>
      <c r="U2560" s="4"/>
      <c r="V2560" s="4"/>
      <c r="W2560" s="4"/>
      <c r="X2560" s="4" t="s">
        <v>201</v>
      </c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4"/>
      <c r="AP2560" s="4"/>
      <c r="AQ2560" s="4"/>
      <c r="AR2560" s="4"/>
      <c r="AS2560" s="4"/>
      <c r="AT2560" s="4"/>
      <c r="AU2560" s="4"/>
      <c r="AV2560" s="4" t="s">
        <v>2760</v>
      </c>
      <c r="AW2560" s="4"/>
      <c r="AX2560" s="4"/>
      <c r="AY2560" s="4"/>
      <c r="AZ2560" s="4"/>
      <c r="BA2560" s="4"/>
      <c r="BB2560" s="4"/>
      <c r="BC2560" s="4"/>
      <c r="BD2560" s="4"/>
      <c r="BE2560" s="4"/>
      <c r="BF2560" s="4"/>
      <c r="BG2560" s="4"/>
      <c r="BH2560" s="4"/>
      <c r="BI2560" s="4"/>
      <c r="BJ2560" s="4"/>
      <c r="BK2560" s="4"/>
      <c r="BL2560" s="4" t="b">
        <v>0</v>
      </c>
      <c r="BM2560" s="4"/>
      <c r="BN2560" s="4"/>
      <c r="BO2560" s="4"/>
      <c r="BP2560" s="4"/>
      <c r="BQ2560" s="4"/>
      <c r="BR2560" s="4"/>
      <c r="BS2560" s="4"/>
      <c r="BT2560" s="4"/>
      <c r="BU2560" s="4"/>
      <c r="BV2560" s="4"/>
      <c r="BW2560" s="4"/>
    </row>
    <row r="2561" spans="1:75" ht="15.01" customHeight="1">
      <c r="A2561" s="4" t="s">
        <v>209</v>
      </c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 t="s">
        <v>200</v>
      </c>
      <c r="Q2561" s="4"/>
      <c r="R2561" s="4"/>
      <c r="S2561" s="4"/>
      <c r="T2561" s="4"/>
      <c r="U2561" s="4"/>
      <c r="V2561" s="4"/>
      <c r="W2561" s="4"/>
      <c r="X2561" s="4" t="s">
        <v>201</v>
      </c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4"/>
      <c r="AP2561" s="4"/>
      <c r="AQ2561" s="4"/>
      <c r="AR2561" s="4"/>
      <c r="AS2561" s="4"/>
      <c r="AT2561" s="4"/>
      <c r="AU2561" s="4"/>
      <c r="AV2561" s="4" t="s">
        <v>2761</v>
      </c>
      <c r="AW2561" s="4"/>
      <c r="AX2561" s="4"/>
      <c r="AY2561" s="4"/>
      <c r="AZ2561" s="4"/>
      <c r="BA2561" s="4"/>
      <c r="BB2561" s="4"/>
      <c r="BC2561" s="4"/>
      <c r="BD2561" s="4"/>
      <c r="BE2561" s="4"/>
      <c r="BF2561" s="4"/>
      <c r="BG2561" s="4"/>
      <c r="BH2561" s="4"/>
      <c r="BI2561" s="4"/>
      <c r="BJ2561" s="4"/>
      <c r="BK2561" s="4"/>
      <c r="BL2561" s="4" t="b">
        <v>0</v>
      </c>
      <c r="BM2561" s="4"/>
      <c r="BN2561" s="4"/>
      <c r="BO2561" s="4"/>
      <c r="BP2561" s="4"/>
      <c r="BQ2561" s="4"/>
      <c r="BR2561" s="4"/>
      <c r="BS2561" s="4"/>
      <c r="BT2561" s="4"/>
      <c r="BU2561" s="4"/>
      <c r="BV2561" s="4"/>
      <c r="BW2561" s="4"/>
    </row>
    <row r="2562" spans="1:75" ht="15.01" customHeight="1">
      <c r="A2562" s="4"/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 t="s">
        <v>200</v>
      </c>
      <c r="Q2562" s="4"/>
      <c r="R2562" s="4">
        <v>-44.5</v>
      </c>
      <c r="S2562" s="4">
        <v>41.2</v>
      </c>
      <c r="T2562" s="4"/>
      <c r="U2562" s="4"/>
      <c r="V2562" s="4"/>
      <c r="W2562" s="4"/>
      <c r="X2562" s="4" t="s">
        <v>201</v>
      </c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4"/>
      <c r="AP2562" s="4"/>
      <c r="AQ2562" s="4"/>
      <c r="AR2562" s="4"/>
      <c r="AS2562" s="4"/>
      <c r="AT2562" s="4"/>
      <c r="AU2562" s="4"/>
      <c r="AV2562" s="4" t="s">
        <v>2762</v>
      </c>
      <c r="AW2562" s="4"/>
      <c r="AX2562" s="4"/>
      <c r="AY2562" s="4"/>
      <c r="AZ2562" s="4"/>
      <c r="BA2562" s="4"/>
      <c r="BB2562" s="4"/>
      <c r="BC2562" s="4"/>
      <c r="BD2562" s="4"/>
      <c r="BE2562" s="4"/>
      <c r="BF2562" s="4"/>
      <c r="BG2562" s="4"/>
      <c r="BH2562" s="4"/>
      <c r="BI2562" s="4"/>
      <c r="BJ2562" s="4"/>
      <c r="BK2562" s="4"/>
      <c r="BL2562" s="4" t="b">
        <v>0</v>
      </c>
      <c r="BM2562" s="4"/>
      <c r="BN2562" s="4"/>
      <c r="BO2562" s="4"/>
      <c r="BP2562" s="4"/>
      <c r="BQ2562" s="4"/>
      <c r="BR2562" s="4"/>
      <c r="BS2562" s="4"/>
      <c r="BT2562" s="4"/>
      <c r="BU2562" s="4"/>
      <c r="BV2562" s="4"/>
      <c r="BW2562" s="4"/>
    </row>
    <row r="2563" spans="1:75" ht="15.01" customHeight="1">
      <c r="A2563" s="4"/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 t="s">
        <v>200</v>
      </c>
      <c r="Q2563" s="4"/>
      <c r="R2563" s="4">
        <v>-22.5</v>
      </c>
      <c r="S2563" s="4">
        <v>42.3</v>
      </c>
      <c r="T2563" s="4"/>
      <c r="U2563" s="4"/>
      <c r="V2563" s="4"/>
      <c r="W2563" s="4"/>
      <c r="X2563" s="4" t="s">
        <v>201</v>
      </c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4"/>
      <c r="AP2563" s="4"/>
      <c r="AQ2563" s="4"/>
      <c r="AR2563" s="4"/>
      <c r="AS2563" s="4"/>
      <c r="AT2563" s="4"/>
      <c r="AU2563" s="4"/>
      <c r="AV2563" s="4" t="s">
        <v>2763</v>
      </c>
      <c r="AW2563" s="4"/>
      <c r="AX2563" s="4"/>
      <c r="AY2563" s="4"/>
      <c r="AZ2563" s="4"/>
      <c r="BA2563" s="4"/>
      <c r="BB2563" s="4"/>
      <c r="BC2563" s="4"/>
      <c r="BD2563" s="4"/>
      <c r="BE2563" s="4"/>
      <c r="BF2563" s="4"/>
      <c r="BG2563" s="4"/>
      <c r="BH2563" s="4"/>
      <c r="BI2563" s="4"/>
      <c r="BJ2563" s="4"/>
      <c r="BK2563" s="4"/>
      <c r="BL2563" s="4" t="b">
        <v>0</v>
      </c>
      <c r="BM2563" s="4"/>
      <c r="BN2563" s="4"/>
      <c r="BO2563" s="4"/>
      <c r="BP2563" s="4"/>
      <c r="BQ2563" s="4"/>
      <c r="BR2563" s="4"/>
      <c r="BS2563" s="4"/>
      <c r="BT2563" s="4"/>
      <c r="BU2563" s="4"/>
      <c r="BV2563" s="4"/>
      <c r="BW2563" s="4"/>
    </row>
    <row r="2564" spans="1:75" ht="15.01" customHeight="1">
      <c r="A2564" s="4" t="s">
        <v>209</v>
      </c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 t="s">
        <v>200</v>
      </c>
      <c r="Q2564" s="4"/>
      <c r="R2564" s="4"/>
      <c r="S2564" s="4"/>
      <c r="T2564" s="4"/>
      <c r="U2564" s="4"/>
      <c r="V2564" s="4"/>
      <c r="W2564" s="4"/>
      <c r="X2564" s="4" t="s">
        <v>201</v>
      </c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"/>
      <c r="AQ2564" s="4"/>
      <c r="AR2564" s="4"/>
      <c r="AS2564" s="4"/>
      <c r="AT2564" s="4"/>
      <c r="AU2564" s="4"/>
      <c r="AV2564" s="4" t="s">
        <v>2764</v>
      </c>
      <c r="AW2564" s="4"/>
      <c r="AX2564" s="4"/>
      <c r="AY2564" s="4"/>
      <c r="AZ2564" s="4"/>
      <c r="BA2564" s="4"/>
      <c r="BB2564" s="4"/>
      <c r="BC2564" s="4"/>
      <c r="BD2564" s="4"/>
      <c r="BE2564" s="4"/>
      <c r="BF2564" s="4"/>
      <c r="BG2564" s="4"/>
      <c r="BH2564" s="4"/>
      <c r="BI2564" s="4"/>
      <c r="BJ2564" s="4"/>
      <c r="BK2564" s="4"/>
      <c r="BL2564" s="4" t="b">
        <v>0</v>
      </c>
      <c r="BM2564" s="4"/>
      <c r="BN2564" s="4"/>
      <c r="BO2564" s="4"/>
      <c r="BP2564" s="4"/>
      <c r="BQ2564" s="4"/>
      <c r="BR2564" s="4"/>
      <c r="BS2564" s="4"/>
      <c r="BT2564" s="4"/>
      <c r="BU2564" s="4"/>
      <c r="BV2564" s="4"/>
      <c r="BW2564" s="4"/>
    </row>
    <row r="2565" spans="1:75" ht="15.01" customHeight="1">
      <c r="A2565" s="4"/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 t="s">
        <v>200</v>
      </c>
      <c r="Q2565" s="4"/>
      <c r="R2565" s="4">
        <v>-7.2</v>
      </c>
      <c r="S2565" s="4">
        <v>15.5</v>
      </c>
      <c r="T2565" s="4"/>
      <c r="U2565" s="4"/>
      <c r="V2565" s="4"/>
      <c r="W2565" s="4"/>
      <c r="X2565" s="4" t="s">
        <v>201</v>
      </c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  <c r="AP2565" s="4"/>
      <c r="AQ2565" s="4"/>
      <c r="AR2565" s="4"/>
      <c r="AS2565" s="4"/>
      <c r="AT2565" s="4"/>
      <c r="AU2565" s="4"/>
      <c r="AV2565" s="4" t="s">
        <v>2765</v>
      </c>
      <c r="AW2565" s="4"/>
      <c r="AX2565" s="4"/>
      <c r="AY2565" s="4"/>
      <c r="AZ2565" s="4"/>
      <c r="BA2565" s="4"/>
      <c r="BB2565" s="4"/>
      <c r="BC2565" s="4"/>
      <c r="BD2565" s="4"/>
      <c r="BE2565" s="4"/>
      <c r="BF2565" s="4"/>
      <c r="BG2565" s="4"/>
      <c r="BH2565" s="4"/>
      <c r="BI2565" s="4"/>
      <c r="BJ2565" s="4"/>
      <c r="BK2565" s="4"/>
      <c r="BL2565" s="4" t="b">
        <v>0</v>
      </c>
      <c r="BM2565" s="4"/>
      <c r="BN2565" s="4"/>
      <c r="BO2565" s="4"/>
      <c r="BP2565" s="4"/>
      <c r="BQ2565" s="4"/>
      <c r="BR2565" s="4"/>
      <c r="BS2565" s="4"/>
      <c r="BT2565" s="4"/>
      <c r="BU2565" s="4"/>
      <c r="BV2565" s="4"/>
      <c r="BW2565" s="4"/>
    </row>
    <row r="2566" spans="1:75" ht="15.01" customHeight="1">
      <c r="A2566" s="4" t="s">
        <v>209</v>
      </c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 t="s">
        <v>200</v>
      </c>
      <c r="Q2566" s="4"/>
      <c r="R2566" s="4"/>
      <c r="S2566" s="4"/>
      <c r="T2566" s="4"/>
      <c r="U2566" s="4"/>
      <c r="V2566" s="4"/>
      <c r="W2566" s="4"/>
      <c r="X2566" s="4" t="s">
        <v>201</v>
      </c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4"/>
      <c r="AP2566" s="4"/>
      <c r="AQ2566" s="4"/>
      <c r="AR2566" s="4"/>
      <c r="AS2566" s="4"/>
      <c r="AT2566" s="4"/>
      <c r="AU2566" s="4"/>
      <c r="AV2566" s="4" t="s">
        <v>2766</v>
      </c>
      <c r="AW2566" s="4"/>
      <c r="AX2566" s="4"/>
      <c r="AY2566" s="4"/>
      <c r="AZ2566" s="4"/>
      <c r="BA2566" s="4"/>
      <c r="BB2566" s="4"/>
      <c r="BC2566" s="4"/>
      <c r="BD2566" s="4"/>
      <c r="BE2566" s="4"/>
      <c r="BF2566" s="4"/>
      <c r="BG2566" s="4"/>
      <c r="BH2566" s="4"/>
      <c r="BI2566" s="4"/>
      <c r="BJ2566" s="4"/>
      <c r="BK2566" s="4"/>
      <c r="BL2566" s="4" t="b">
        <v>0</v>
      </c>
      <c r="BM2566" s="4"/>
      <c r="BN2566" s="4"/>
      <c r="BO2566" s="4"/>
      <c r="BP2566" s="4"/>
      <c r="BQ2566" s="4"/>
      <c r="BR2566" s="4"/>
      <c r="BS2566" s="4"/>
      <c r="BT2566" s="4"/>
      <c r="BU2566" s="4"/>
      <c r="BV2566" s="4"/>
      <c r="BW2566" s="4"/>
    </row>
    <row r="2567" spans="1:75" ht="15.01" customHeight="1">
      <c r="A2567" s="4"/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 t="s">
        <v>200</v>
      </c>
      <c r="Q2567" s="4"/>
      <c r="R2567" s="4">
        <v>-13</v>
      </c>
      <c r="S2567" s="4">
        <v>19.7</v>
      </c>
      <c r="T2567" s="4"/>
      <c r="U2567" s="4"/>
      <c r="V2567" s="4"/>
      <c r="W2567" s="4"/>
      <c r="X2567" s="4" t="s">
        <v>201</v>
      </c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4"/>
      <c r="AP2567" s="4"/>
      <c r="AQ2567" s="4"/>
      <c r="AR2567" s="4"/>
      <c r="AS2567" s="4"/>
      <c r="AT2567" s="4"/>
      <c r="AU2567" s="4"/>
      <c r="AV2567" s="4" t="s">
        <v>2767</v>
      </c>
      <c r="AW2567" s="4"/>
      <c r="AX2567" s="4"/>
      <c r="AY2567" s="4"/>
      <c r="AZ2567" s="4"/>
      <c r="BA2567" s="4"/>
      <c r="BB2567" s="4"/>
      <c r="BC2567" s="4"/>
      <c r="BD2567" s="4"/>
      <c r="BE2567" s="4"/>
      <c r="BF2567" s="4"/>
      <c r="BG2567" s="4"/>
      <c r="BH2567" s="4"/>
      <c r="BI2567" s="4"/>
      <c r="BJ2567" s="4"/>
      <c r="BK2567" s="4"/>
      <c r="BL2567" s="4" t="b">
        <v>0</v>
      </c>
      <c r="BM2567" s="4"/>
      <c r="BN2567" s="4"/>
      <c r="BO2567" s="4"/>
      <c r="BP2567" s="4"/>
      <c r="BQ2567" s="4"/>
      <c r="BR2567" s="4"/>
      <c r="BS2567" s="4"/>
      <c r="BT2567" s="4"/>
      <c r="BU2567" s="4"/>
      <c r="BV2567" s="4"/>
      <c r="BW2567" s="4"/>
    </row>
    <row r="2568" spans="1:75" ht="15.01" customHeight="1">
      <c r="A2568" s="4"/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 t="s">
        <v>200</v>
      </c>
      <c r="Q2568" s="4"/>
      <c r="R2568" s="4">
        <v>-21.5</v>
      </c>
      <c r="S2568" s="4">
        <v>9</v>
      </c>
      <c r="T2568" s="4"/>
      <c r="U2568" s="4"/>
      <c r="V2568" s="4"/>
      <c r="W2568" s="4"/>
      <c r="X2568" s="4" t="s">
        <v>201</v>
      </c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4"/>
      <c r="AP2568" s="4"/>
      <c r="AQ2568" s="4"/>
      <c r="AR2568" s="4"/>
      <c r="AS2568" s="4"/>
      <c r="AT2568" s="4"/>
      <c r="AU2568" s="4"/>
      <c r="AV2568" s="4" t="s">
        <v>2768</v>
      </c>
      <c r="AW2568" s="4"/>
      <c r="AX2568" s="4"/>
      <c r="AY2568" s="4"/>
      <c r="AZ2568" s="4"/>
      <c r="BA2568" s="4"/>
      <c r="BB2568" s="4"/>
      <c r="BC2568" s="4"/>
      <c r="BD2568" s="4"/>
      <c r="BE2568" s="4"/>
      <c r="BF2568" s="4"/>
      <c r="BG2568" s="4"/>
      <c r="BH2568" s="4"/>
      <c r="BI2568" s="4"/>
      <c r="BJ2568" s="4"/>
      <c r="BK2568" s="4"/>
      <c r="BL2568" s="4" t="b">
        <v>0</v>
      </c>
      <c r="BM2568" s="4"/>
      <c r="BN2568" s="4"/>
      <c r="BO2568" s="4"/>
      <c r="BP2568" s="4"/>
      <c r="BQ2568" s="4"/>
      <c r="BR2568" s="4"/>
      <c r="BS2568" s="4"/>
      <c r="BT2568" s="4"/>
      <c r="BU2568" s="4"/>
      <c r="BV2568" s="4"/>
      <c r="BW2568" s="4"/>
    </row>
    <row r="2569" spans="1:75" ht="15.01" customHeight="1">
      <c r="A2569" s="4" t="s">
        <v>209</v>
      </c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 t="s">
        <v>200</v>
      </c>
      <c r="Q2569" s="4"/>
      <c r="R2569" s="4"/>
      <c r="S2569" s="4"/>
      <c r="T2569" s="4"/>
      <c r="U2569" s="4"/>
      <c r="V2569" s="4"/>
      <c r="W2569" s="4"/>
      <c r="X2569" s="4" t="s">
        <v>201</v>
      </c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4"/>
      <c r="AP2569" s="4"/>
      <c r="AQ2569" s="4"/>
      <c r="AR2569" s="4"/>
      <c r="AS2569" s="4"/>
      <c r="AT2569" s="4"/>
      <c r="AU2569" s="4"/>
      <c r="AV2569" s="4" t="s">
        <v>2769</v>
      </c>
      <c r="AW2569" s="4"/>
      <c r="AX2569" s="4"/>
      <c r="AY2569" s="4"/>
      <c r="AZ2569" s="4"/>
      <c r="BA2569" s="4"/>
      <c r="BB2569" s="4"/>
      <c r="BC2569" s="4"/>
      <c r="BD2569" s="4"/>
      <c r="BE2569" s="4"/>
      <c r="BF2569" s="4"/>
      <c r="BG2569" s="4"/>
      <c r="BH2569" s="4"/>
      <c r="BI2569" s="4"/>
      <c r="BJ2569" s="4"/>
      <c r="BK2569" s="4"/>
      <c r="BL2569" s="4" t="b">
        <v>0</v>
      </c>
      <c r="BM2569" s="4"/>
      <c r="BN2569" s="4"/>
      <c r="BO2569" s="4"/>
      <c r="BP2569" s="4"/>
      <c r="BQ2569" s="4"/>
      <c r="BR2569" s="4"/>
      <c r="BS2569" s="4"/>
      <c r="BT2569" s="4"/>
      <c r="BU2569" s="4"/>
      <c r="BV2569" s="4"/>
      <c r="BW2569" s="4"/>
    </row>
    <row r="2570" spans="1:75" ht="15.01" customHeight="1">
      <c r="A2570" s="4" t="s">
        <v>209</v>
      </c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 t="s">
        <v>200</v>
      </c>
      <c r="Q2570" s="4"/>
      <c r="R2570" s="4"/>
      <c r="S2570" s="4"/>
      <c r="T2570" s="4"/>
      <c r="U2570" s="4"/>
      <c r="V2570" s="4"/>
      <c r="W2570" s="4"/>
      <c r="X2570" s="4" t="s">
        <v>201</v>
      </c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4"/>
      <c r="AP2570" s="4"/>
      <c r="AQ2570" s="4"/>
      <c r="AR2570" s="4"/>
      <c r="AS2570" s="4"/>
      <c r="AT2570" s="4"/>
      <c r="AU2570" s="4"/>
      <c r="AV2570" s="4" t="s">
        <v>2770</v>
      </c>
      <c r="AW2570" s="4"/>
      <c r="AX2570" s="4"/>
      <c r="AY2570" s="4"/>
      <c r="AZ2570" s="4"/>
      <c r="BA2570" s="4"/>
      <c r="BB2570" s="4"/>
      <c r="BC2570" s="4"/>
      <c r="BD2570" s="4"/>
      <c r="BE2570" s="4"/>
      <c r="BF2570" s="4"/>
      <c r="BG2570" s="4"/>
      <c r="BH2570" s="4"/>
      <c r="BI2570" s="4"/>
      <c r="BJ2570" s="4"/>
      <c r="BK2570" s="4"/>
      <c r="BL2570" s="4" t="b">
        <v>0</v>
      </c>
      <c r="BM2570" s="4"/>
      <c r="BN2570" s="4"/>
      <c r="BO2570" s="4"/>
      <c r="BP2570" s="4"/>
      <c r="BQ2570" s="4"/>
      <c r="BR2570" s="4"/>
      <c r="BS2570" s="4"/>
      <c r="BT2570" s="4"/>
      <c r="BU2570" s="4"/>
      <c r="BV2570" s="4"/>
      <c r="BW2570" s="4"/>
    </row>
    <row r="2571" spans="1:75" ht="15.01" customHeight="1">
      <c r="A2571" s="4" t="s">
        <v>209</v>
      </c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 t="s">
        <v>200</v>
      </c>
      <c r="Q2571" s="4"/>
      <c r="R2571" s="4"/>
      <c r="S2571" s="4"/>
      <c r="T2571" s="4"/>
      <c r="U2571" s="4"/>
      <c r="V2571" s="4"/>
      <c r="W2571" s="4"/>
      <c r="X2571" s="4" t="s">
        <v>201</v>
      </c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4"/>
      <c r="AP2571" s="4"/>
      <c r="AQ2571" s="4"/>
      <c r="AR2571" s="4"/>
      <c r="AS2571" s="4"/>
      <c r="AT2571" s="4"/>
      <c r="AU2571" s="4"/>
      <c r="AV2571" s="4" t="s">
        <v>2771</v>
      </c>
      <c r="AW2571" s="4"/>
      <c r="AX2571" s="4"/>
      <c r="AY2571" s="4"/>
      <c r="AZ2571" s="4"/>
      <c r="BA2571" s="4"/>
      <c r="BB2571" s="4"/>
      <c r="BC2571" s="4"/>
      <c r="BD2571" s="4"/>
      <c r="BE2571" s="4"/>
      <c r="BF2571" s="4"/>
      <c r="BG2571" s="4"/>
      <c r="BH2571" s="4"/>
      <c r="BI2571" s="4"/>
      <c r="BJ2571" s="4"/>
      <c r="BK2571" s="4"/>
      <c r="BL2571" s="4" t="b">
        <v>0</v>
      </c>
      <c r="BM2571" s="4"/>
      <c r="BN2571" s="4"/>
      <c r="BO2571" s="4"/>
      <c r="BP2571" s="4"/>
      <c r="BQ2571" s="4"/>
      <c r="BR2571" s="4"/>
      <c r="BS2571" s="4"/>
      <c r="BT2571" s="4"/>
      <c r="BU2571" s="4"/>
      <c r="BV2571" s="4"/>
      <c r="BW2571" s="4"/>
    </row>
    <row r="2572" spans="1:75" ht="15.01" customHeight="1">
      <c r="A2572" s="4"/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 t="s">
        <v>200</v>
      </c>
      <c r="Q2572" s="4"/>
      <c r="R2572" s="4">
        <v>23.1</v>
      </c>
      <c r="S2572" s="4">
        <v>16.6</v>
      </c>
      <c r="T2572" s="4"/>
      <c r="U2572" s="4"/>
      <c r="V2572" s="4"/>
      <c r="W2572" s="4"/>
      <c r="X2572" s="4" t="s">
        <v>201</v>
      </c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4"/>
      <c r="AP2572" s="4"/>
      <c r="AQ2572" s="4"/>
      <c r="AR2572" s="4"/>
      <c r="AS2572" s="4"/>
      <c r="AT2572" s="4"/>
      <c r="AU2572" s="4"/>
      <c r="AV2572" s="4" t="s">
        <v>2772</v>
      </c>
      <c r="AW2572" s="4"/>
      <c r="AX2572" s="4"/>
      <c r="AY2572" s="4"/>
      <c r="AZ2572" s="4"/>
      <c r="BA2572" s="4"/>
      <c r="BB2572" s="4"/>
      <c r="BC2572" s="4"/>
      <c r="BD2572" s="4"/>
      <c r="BE2572" s="4"/>
      <c r="BF2572" s="4"/>
      <c r="BG2572" s="4"/>
      <c r="BH2572" s="4"/>
      <c r="BI2572" s="4"/>
      <c r="BJ2572" s="4"/>
      <c r="BK2572" s="4"/>
      <c r="BL2572" s="4" t="b">
        <v>0</v>
      </c>
      <c r="BM2572" s="4"/>
      <c r="BN2572" s="4"/>
      <c r="BO2572" s="4"/>
      <c r="BP2572" s="4"/>
      <c r="BQ2572" s="4"/>
      <c r="BR2572" s="4"/>
      <c r="BS2572" s="4"/>
      <c r="BT2572" s="4"/>
      <c r="BU2572" s="4"/>
      <c r="BV2572" s="4"/>
      <c r="BW2572" s="4"/>
    </row>
    <row r="2573" spans="1:75" ht="15.01" customHeight="1">
      <c r="A2573" s="4"/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 t="s">
        <v>200</v>
      </c>
      <c r="Q2573" s="4"/>
      <c r="R2573" s="4">
        <v>-16.8</v>
      </c>
      <c r="S2573" s="4">
        <v>4.2</v>
      </c>
      <c r="T2573" s="4"/>
      <c r="U2573" s="4"/>
      <c r="V2573" s="4"/>
      <c r="W2573" s="4"/>
      <c r="X2573" s="4" t="s">
        <v>201</v>
      </c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"/>
      <c r="AQ2573" s="4"/>
      <c r="AR2573" s="4"/>
      <c r="AS2573" s="4"/>
      <c r="AT2573" s="4"/>
      <c r="AU2573" s="4"/>
      <c r="AV2573" s="4" t="s">
        <v>2773</v>
      </c>
      <c r="AW2573" s="4"/>
      <c r="AX2573" s="4"/>
      <c r="AY2573" s="4"/>
      <c r="AZ2573" s="4"/>
      <c r="BA2573" s="4"/>
      <c r="BB2573" s="4"/>
      <c r="BC2573" s="4"/>
      <c r="BD2573" s="4"/>
      <c r="BE2573" s="4"/>
      <c r="BF2573" s="4"/>
      <c r="BG2573" s="4"/>
      <c r="BH2573" s="4"/>
      <c r="BI2573" s="4"/>
      <c r="BJ2573" s="4"/>
      <c r="BK2573" s="4"/>
      <c r="BL2573" s="4" t="b">
        <v>0</v>
      </c>
      <c r="BM2573" s="4"/>
      <c r="BN2573" s="4"/>
      <c r="BO2573" s="4"/>
      <c r="BP2573" s="4"/>
      <c r="BQ2573" s="4"/>
      <c r="BR2573" s="4"/>
      <c r="BS2573" s="4"/>
      <c r="BT2573" s="4"/>
      <c r="BU2573" s="4"/>
      <c r="BV2573" s="4"/>
      <c r="BW2573" s="4"/>
    </row>
    <row r="2574" spans="1:75" ht="15.01" customHeight="1">
      <c r="A2574" s="4"/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 t="s">
        <v>200</v>
      </c>
      <c r="Q2574" s="4"/>
      <c r="R2574" s="4">
        <v>-2.3</v>
      </c>
      <c r="S2574" s="4">
        <v>5.4</v>
      </c>
      <c r="T2574" s="4"/>
      <c r="U2574" s="4"/>
      <c r="V2574" s="4"/>
      <c r="W2574" s="4"/>
      <c r="X2574" s="4" t="s">
        <v>201</v>
      </c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  <c r="AT2574" s="4"/>
      <c r="AU2574" s="4"/>
      <c r="AV2574" s="4" t="s">
        <v>2774</v>
      </c>
      <c r="AW2574" s="4"/>
      <c r="AX2574" s="4"/>
      <c r="AY2574" s="4"/>
      <c r="AZ2574" s="4"/>
      <c r="BA2574" s="4"/>
      <c r="BB2574" s="4"/>
      <c r="BC2574" s="4"/>
      <c r="BD2574" s="4"/>
      <c r="BE2574" s="4"/>
      <c r="BF2574" s="4"/>
      <c r="BG2574" s="4"/>
      <c r="BH2574" s="4"/>
      <c r="BI2574" s="4"/>
      <c r="BJ2574" s="4"/>
      <c r="BK2574" s="4"/>
      <c r="BL2574" s="4" t="b">
        <v>0</v>
      </c>
      <c r="BM2574" s="4"/>
      <c r="BN2574" s="4"/>
      <c r="BO2574" s="4"/>
      <c r="BP2574" s="4"/>
      <c r="BQ2574" s="4"/>
      <c r="BR2574" s="4"/>
      <c r="BS2574" s="4"/>
      <c r="BT2574" s="4"/>
      <c r="BU2574" s="4"/>
      <c r="BV2574" s="4"/>
      <c r="BW2574" s="4"/>
    </row>
    <row r="2575" spans="1:75" ht="15.01" customHeight="1">
      <c r="A2575" s="4" t="s">
        <v>209</v>
      </c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 t="s">
        <v>200</v>
      </c>
      <c r="Q2575" s="4"/>
      <c r="R2575" s="4"/>
      <c r="S2575" s="4"/>
      <c r="T2575" s="4"/>
      <c r="U2575" s="4"/>
      <c r="V2575" s="4"/>
      <c r="W2575" s="4"/>
      <c r="X2575" s="4" t="s">
        <v>201</v>
      </c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  <c r="AP2575" s="4"/>
      <c r="AQ2575" s="4"/>
      <c r="AR2575" s="4"/>
      <c r="AS2575" s="4"/>
      <c r="AT2575" s="4"/>
      <c r="AU2575" s="4"/>
      <c r="AV2575" s="4" t="s">
        <v>2775</v>
      </c>
      <c r="AW2575" s="4"/>
      <c r="AX2575" s="4"/>
      <c r="AY2575" s="4"/>
      <c r="AZ2575" s="4"/>
      <c r="BA2575" s="4"/>
      <c r="BB2575" s="4"/>
      <c r="BC2575" s="4"/>
      <c r="BD2575" s="4"/>
      <c r="BE2575" s="4"/>
      <c r="BF2575" s="4"/>
      <c r="BG2575" s="4"/>
      <c r="BH2575" s="4"/>
      <c r="BI2575" s="4"/>
      <c r="BJ2575" s="4"/>
      <c r="BK2575" s="4"/>
      <c r="BL2575" s="4" t="b">
        <v>0</v>
      </c>
      <c r="BM2575" s="4"/>
      <c r="BN2575" s="4"/>
      <c r="BO2575" s="4"/>
      <c r="BP2575" s="4"/>
      <c r="BQ2575" s="4"/>
      <c r="BR2575" s="4"/>
      <c r="BS2575" s="4"/>
      <c r="BT2575" s="4"/>
      <c r="BU2575" s="4"/>
      <c r="BV2575" s="4"/>
      <c r="BW2575" s="4"/>
    </row>
    <row r="2576" spans="1:75" ht="15.01" customHeight="1">
      <c r="A2576" s="4" t="s">
        <v>209</v>
      </c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 t="s">
        <v>200</v>
      </c>
      <c r="Q2576" s="4"/>
      <c r="R2576" s="4"/>
      <c r="S2576" s="4"/>
      <c r="T2576" s="4"/>
      <c r="U2576" s="4"/>
      <c r="V2576" s="4"/>
      <c r="W2576" s="4"/>
      <c r="X2576" s="4" t="s">
        <v>201</v>
      </c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  <c r="AP2576" s="4"/>
      <c r="AQ2576" s="4"/>
      <c r="AR2576" s="4"/>
      <c r="AS2576" s="4"/>
      <c r="AT2576" s="4"/>
      <c r="AU2576" s="4"/>
      <c r="AV2576" s="4" t="s">
        <v>2776</v>
      </c>
      <c r="AW2576" s="4"/>
      <c r="AX2576" s="4"/>
      <c r="AY2576" s="4"/>
      <c r="AZ2576" s="4"/>
      <c r="BA2576" s="4"/>
      <c r="BB2576" s="4"/>
      <c r="BC2576" s="4"/>
      <c r="BD2576" s="4"/>
      <c r="BE2576" s="4"/>
      <c r="BF2576" s="4"/>
      <c r="BG2576" s="4"/>
      <c r="BH2576" s="4"/>
      <c r="BI2576" s="4"/>
      <c r="BJ2576" s="4"/>
      <c r="BK2576" s="4"/>
      <c r="BL2576" s="4" t="b">
        <v>0</v>
      </c>
      <c r="BM2576" s="4"/>
      <c r="BN2576" s="4"/>
      <c r="BO2576" s="4"/>
      <c r="BP2576" s="4"/>
      <c r="BQ2576" s="4"/>
      <c r="BR2576" s="4"/>
      <c r="BS2576" s="4"/>
      <c r="BT2576" s="4"/>
      <c r="BU2576" s="4"/>
      <c r="BV2576" s="4"/>
      <c r="BW2576" s="4"/>
    </row>
    <row r="2577" spans="1:75" ht="15.01" customHeight="1">
      <c r="A2577" s="4" t="s">
        <v>209</v>
      </c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 t="s">
        <v>200</v>
      </c>
      <c r="Q2577" s="4"/>
      <c r="R2577" s="4"/>
      <c r="S2577" s="4"/>
      <c r="T2577" s="4"/>
      <c r="U2577" s="4"/>
      <c r="V2577" s="4"/>
      <c r="W2577" s="4"/>
      <c r="X2577" s="4" t="s">
        <v>201</v>
      </c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4"/>
      <c r="AP2577" s="4"/>
      <c r="AQ2577" s="4"/>
      <c r="AR2577" s="4"/>
      <c r="AS2577" s="4"/>
      <c r="AT2577" s="4"/>
      <c r="AU2577" s="4"/>
      <c r="AV2577" s="4" t="s">
        <v>2777</v>
      </c>
      <c r="AW2577" s="4"/>
      <c r="AX2577" s="4"/>
      <c r="AY2577" s="4"/>
      <c r="AZ2577" s="4"/>
      <c r="BA2577" s="4"/>
      <c r="BB2577" s="4"/>
      <c r="BC2577" s="4"/>
      <c r="BD2577" s="4"/>
      <c r="BE2577" s="4"/>
      <c r="BF2577" s="4"/>
      <c r="BG2577" s="4"/>
      <c r="BH2577" s="4"/>
      <c r="BI2577" s="4"/>
      <c r="BJ2577" s="4"/>
      <c r="BK2577" s="4"/>
      <c r="BL2577" s="4" t="b">
        <v>0</v>
      </c>
      <c r="BM2577" s="4"/>
      <c r="BN2577" s="4"/>
      <c r="BO2577" s="4"/>
      <c r="BP2577" s="4"/>
      <c r="BQ2577" s="4"/>
      <c r="BR2577" s="4"/>
      <c r="BS2577" s="4"/>
      <c r="BT2577" s="4"/>
      <c r="BU2577" s="4"/>
      <c r="BV2577" s="4"/>
      <c r="BW2577" s="4"/>
    </row>
    <row r="2578" spans="1:75" ht="15.01" customHeight="1">
      <c r="A2578" s="4"/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 t="s">
        <v>200</v>
      </c>
      <c r="Q2578" s="4"/>
      <c r="R2578" s="4">
        <v>-8.1</v>
      </c>
      <c r="S2578" s="4">
        <v>8.1</v>
      </c>
      <c r="T2578" s="4"/>
      <c r="U2578" s="4"/>
      <c r="V2578" s="4"/>
      <c r="W2578" s="4"/>
      <c r="X2578" s="4" t="s">
        <v>201</v>
      </c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  <c r="AT2578" s="4"/>
      <c r="AU2578" s="4"/>
      <c r="AV2578" s="4" t="s">
        <v>2778</v>
      </c>
      <c r="AW2578" s="4"/>
      <c r="AX2578" s="4"/>
      <c r="AY2578" s="4"/>
      <c r="AZ2578" s="4"/>
      <c r="BA2578" s="4"/>
      <c r="BB2578" s="4"/>
      <c r="BC2578" s="4"/>
      <c r="BD2578" s="4"/>
      <c r="BE2578" s="4"/>
      <c r="BF2578" s="4"/>
      <c r="BG2578" s="4"/>
      <c r="BH2578" s="4"/>
      <c r="BI2578" s="4"/>
      <c r="BJ2578" s="4"/>
      <c r="BK2578" s="4"/>
      <c r="BL2578" s="4" t="b">
        <v>0</v>
      </c>
      <c r="BM2578" s="4"/>
      <c r="BN2578" s="4"/>
      <c r="BO2578" s="4"/>
      <c r="BP2578" s="4"/>
      <c r="BQ2578" s="4"/>
      <c r="BR2578" s="4"/>
      <c r="BS2578" s="4"/>
      <c r="BT2578" s="4"/>
      <c r="BU2578" s="4"/>
      <c r="BV2578" s="4"/>
      <c r="BW2578" s="4"/>
    </row>
    <row r="2579" spans="1:75" ht="15.01" customHeight="1">
      <c r="A2579" s="4" t="s">
        <v>209</v>
      </c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 t="s">
        <v>200</v>
      </c>
      <c r="Q2579" s="4"/>
      <c r="R2579" s="4"/>
      <c r="S2579" s="4"/>
      <c r="T2579" s="4"/>
      <c r="U2579" s="4"/>
      <c r="V2579" s="4"/>
      <c r="W2579" s="4"/>
      <c r="X2579" s="4" t="s">
        <v>201</v>
      </c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4"/>
      <c r="AP2579" s="4"/>
      <c r="AQ2579" s="4"/>
      <c r="AR2579" s="4"/>
      <c r="AS2579" s="4"/>
      <c r="AT2579" s="4"/>
      <c r="AU2579" s="4"/>
      <c r="AV2579" s="4" t="s">
        <v>2779</v>
      </c>
      <c r="AW2579" s="4"/>
      <c r="AX2579" s="4"/>
      <c r="AY2579" s="4"/>
      <c r="AZ2579" s="4"/>
      <c r="BA2579" s="4"/>
      <c r="BB2579" s="4"/>
      <c r="BC2579" s="4"/>
      <c r="BD2579" s="4"/>
      <c r="BE2579" s="4"/>
      <c r="BF2579" s="4"/>
      <c r="BG2579" s="4"/>
      <c r="BH2579" s="4"/>
      <c r="BI2579" s="4"/>
      <c r="BJ2579" s="4"/>
      <c r="BK2579" s="4"/>
      <c r="BL2579" s="4" t="b">
        <v>0</v>
      </c>
      <c r="BM2579" s="4"/>
      <c r="BN2579" s="4"/>
      <c r="BO2579" s="4"/>
      <c r="BP2579" s="4"/>
      <c r="BQ2579" s="4"/>
      <c r="BR2579" s="4"/>
      <c r="BS2579" s="4"/>
      <c r="BT2579" s="4"/>
      <c r="BU2579" s="4"/>
      <c r="BV2579" s="4"/>
      <c r="BW2579" s="4"/>
    </row>
    <row r="2580" spans="1:75" ht="15.01" customHeight="1">
      <c r="A2580" s="4" t="s">
        <v>209</v>
      </c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 t="s">
        <v>200</v>
      </c>
      <c r="Q2580" s="4"/>
      <c r="R2580" s="4"/>
      <c r="S2580" s="4"/>
      <c r="T2580" s="4"/>
      <c r="U2580" s="4"/>
      <c r="V2580" s="4"/>
      <c r="W2580" s="4"/>
      <c r="X2580" s="4" t="s">
        <v>201</v>
      </c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4"/>
      <c r="AP2580" s="4"/>
      <c r="AQ2580" s="4"/>
      <c r="AR2580" s="4"/>
      <c r="AS2580" s="4"/>
      <c r="AT2580" s="4"/>
      <c r="AU2580" s="4"/>
      <c r="AV2580" s="4" t="s">
        <v>2780</v>
      </c>
      <c r="AW2580" s="4"/>
      <c r="AX2580" s="4"/>
      <c r="AY2580" s="4"/>
      <c r="AZ2580" s="4"/>
      <c r="BA2580" s="4"/>
      <c r="BB2580" s="4"/>
      <c r="BC2580" s="4"/>
      <c r="BD2580" s="4"/>
      <c r="BE2580" s="4"/>
      <c r="BF2580" s="4"/>
      <c r="BG2580" s="4"/>
      <c r="BH2580" s="4"/>
      <c r="BI2580" s="4"/>
      <c r="BJ2580" s="4"/>
      <c r="BK2580" s="4"/>
      <c r="BL2580" s="4" t="b">
        <v>0</v>
      </c>
      <c r="BM2580" s="4"/>
      <c r="BN2580" s="4"/>
      <c r="BO2580" s="4"/>
      <c r="BP2580" s="4"/>
      <c r="BQ2580" s="4"/>
      <c r="BR2580" s="4"/>
      <c r="BS2580" s="4"/>
      <c r="BT2580" s="4"/>
      <c r="BU2580" s="4"/>
      <c r="BV2580" s="4"/>
      <c r="BW2580" s="4"/>
    </row>
    <row r="2581" spans="1:75" ht="15.01" customHeight="1">
      <c r="A2581" s="4"/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 t="s">
        <v>200</v>
      </c>
      <c r="Q2581" s="4"/>
      <c r="R2581" s="4">
        <v>20.6</v>
      </c>
      <c r="S2581" s="4">
        <v>21.8</v>
      </c>
      <c r="T2581" s="4"/>
      <c r="U2581" s="4"/>
      <c r="V2581" s="4"/>
      <c r="W2581" s="4"/>
      <c r="X2581" s="4" t="s">
        <v>201</v>
      </c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"/>
      <c r="AQ2581" s="4"/>
      <c r="AR2581" s="4"/>
      <c r="AS2581" s="4"/>
      <c r="AT2581" s="4"/>
      <c r="AU2581" s="4"/>
      <c r="AV2581" s="4" t="s">
        <v>2781</v>
      </c>
      <c r="AW2581" s="4"/>
      <c r="AX2581" s="4"/>
      <c r="AY2581" s="4"/>
      <c r="AZ2581" s="4"/>
      <c r="BA2581" s="4"/>
      <c r="BB2581" s="4"/>
      <c r="BC2581" s="4"/>
      <c r="BD2581" s="4"/>
      <c r="BE2581" s="4"/>
      <c r="BF2581" s="4"/>
      <c r="BG2581" s="4"/>
      <c r="BH2581" s="4"/>
      <c r="BI2581" s="4"/>
      <c r="BJ2581" s="4"/>
      <c r="BK2581" s="4"/>
      <c r="BL2581" s="4" t="b">
        <v>0</v>
      </c>
      <c r="BM2581" s="4"/>
      <c r="BN2581" s="4"/>
      <c r="BO2581" s="4"/>
      <c r="BP2581" s="4"/>
      <c r="BQ2581" s="4"/>
      <c r="BR2581" s="4"/>
      <c r="BS2581" s="4"/>
      <c r="BT2581" s="4"/>
      <c r="BU2581" s="4"/>
      <c r="BV2581" s="4"/>
      <c r="BW2581" s="4"/>
    </row>
    <row r="2582" spans="1:75" ht="15.01" customHeight="1">
      <c r="A2582" s="4"/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 t="s">
        <v>200</v>
      </c>
      <c r="Q2582" s="4"/>
      <c r="R2582" s="4">
        <v>20.6</v>
      </c>
      <c r="S2582" s="4">
        <v>21.8</v>
      </c>
      <c r="T2582" s="4"/>
      <c r="U2582" s="4"/>
      <c r="V2582" s="4"/>
      <c r="W2582" s="4"/>
      <c r="X2582" s="4" t="s">
        <v>201</v>
      </c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  <c r="AT2582" s="4"/>
      <c r="AU2582" s="4"/>
      <c r="AV2582" s="4" t="s">
        <v>2782</v>
      </c>
      <c r="AW2582" s="4"/>
      <c r="AX2582" s="4"/>
      <c r="AY2582" s="4"/>
      <c r="AZ2582" s="4"/>
      <c r="BA2582" s="4"/>
      <c r="BB2582" s="4"/>
      <c r="BC2582" s="4"/>
      <c r="BD2582" s="4"/>
      <c r="BE2582" s="4"/>
      <c r="BF2582" s="4"/>
      <c r="BG2582" s="4"/>
      <c r="BH2582" s="4"/>
      <c r="BI2582" s="4"/>
      <c r="BJ2582" s="4"/>
      <c r="BK2582" s="4"/>
      <c r="BL2582" s="4" t="b">
        <v>0</v>
      </c>
      <c r="BM2582" s="4"/>
      <c r="BN2582" s="4"/>
      <c r="BO2582" s="4"/>
      <c r="BP2582" s="4"/>
      <c r="BQ2582" s="4"/>
      <c r="BR2582" s="4"/>
      <c r="BS2582" s="4"/>
      <c r="BT2582" s="4"/>
      <c r="BU2582" s="4"/>
      <c r="BV2582" s="4"/>
      <c r="BW2582" s="4"/>
    </row>
    <row r="2583" spans="1:75" ht="15.01" customHeight="1">
      <c r="A2583" s="4" t="s">
        <v>209</v>
      </c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 t="s">
        <v>200</v>
      </c>
      <c r="Q2583" s="4"/>
      <c r="R2583" s="4"/>
      <c r="S2583" s="4"/>
      <c r="T2583" s="4"/>
      <c r="U2583" s="4"/>
      <c r="V2583" s="4"/>
      <c r="W2583" s="4"/>
      <c r="X2583" s="4" t="s">
        <v>201</v>
      </c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4"/>
      <c r="AP2583" s="4"/>
      <c r="AQ2583" s="4"/>
      <c r="AR2583" s="4"/>
      <c r="AS2583" s="4"/>
      <c r="AT2583" s="4"/>
      <c r="AU2583" s="4"/>
      <c r="AV2583" s="4" t="s">
        <v>2783</v>
      </c>
      <c r="AW2583" s="4"/>
      <c r="AX2583" s="4"/>
      <c r="AY2583" s="4"/>
      <c r="AZ2583" s="4"/>
      <c r="BA2583" s="4"/>
      <c r="BB2583" s="4"/>
      <c r="BC2583" s="4"/>
      <c r="BD2583" s="4"/>
      <c r="BE2583" s="4"/>
      <c r="BF2583" s="4"/>
      <c r="BG2583" s="4"/>
      <c r="BH2583" s="4"/>
      <c r="BI2583" s="4"/>
      <c r="BJ2583" s="4"/>
      <c r="BK2583" s="4"/>
      <c r="BL2583" s="4" t="b">
        <v>0</v>
      </c>
      <c r="BM2583" s="4"/>
      <c r="BN2583" s="4"/>
      <c r="BO2583" s="4"/>
      <c r="BP2583" s="4"/>
      <c r="BQ2583" s="4"/>
      <c r="BR2583" s="4"/>
      <c r="BS2583" s="4"/>
      <c r="BT2583" s="4"/>
      <c r="BU2583" s="4"/>
      <c r="BV2583" s="4"/>
      <c r="BW2583" s="4"/>
    </row>
    <row r="2584" spans="1:75" ht="15.01" customHeight="1">
      <c r="A2584" s="4" t="s">
        <v>209</v>
      </c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 t="s">
        <v>200</v>
      </c>
      <c r="Q2584" s="4"/>
      <c r="R2584" s="4"/>
      <c r="S2584" s="4"/>
      <c r="T2584" s="4"/>
      <c r="U2584" s="4"/>
      <c r="V2584" s="4"/>
      <c r="W2584" s="4"/>
      <c r="X2584" s="4" t="s">
        <v>201</v>
      </c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4"/>
      <c r="AP2584" s="4"/>
      <c r="AQ2584" s="4"/>
      <c r="AR2584" s="4"/>
      <c r="AS2584" s="4"/>
      <c r="AT2584" s="4"/>
      <c r="AU2584" s="4"/>
      <c r="AV2584" s="4" t="s">
        <v>2784</v>
      </c>
      <c r="AW2584" s="4"/>
      <c r="AX2584" s="4"/>
      <c r="AY2584" s="4"/>
      <c r="AZ2584" s="4"/>
      <c r="BA2584" s="4"/>
      <c r="BB2584" s="4"/>
      <c r="BC2584" s="4"/>
      <c r="BD2584" s="4"/>
      <c r="BE2584" s="4"/>
      <c r="BF2584" s="4"/>
      <c r="BG2584" s="4"/>
      <c r="BH2584" s="4"/>
      <c r="BI2584" s="4"/>
      <c r="BJ2584" s="4"/>
      <c r="BK2584" s="4"/>
      <c r="BL2584" s="4" t="b">
        <v>0</v>
      </c>
      <c r="BM2584" s="4"/>
      <c r="BN2584" s="4"/>
      <c r="BO2584" s="4"/>
      <c r="BP2584" s="4"/>
      <c r="BQ2584" s="4"/>
      <c r="BR2584" s="4"/>
      <c r="BS2584" s="4"/>
      <c r="BT2584" s="4"/>
      <c r="BU2584" s="4"/>
      <c r="BV2584" s="4"/>
      <c r="BW2584" s="4"/>
    </row>
    <row r="2585" spans="1:75" ht="15.01" customHeight="1">
      <c r="A2585" s="4"/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 t="s">
        <v>200</v>
      </c>
      <c r="Q2585" s="4"/>
      <c r="R2585" s="4">
        <v>-27.8</v>
      </c>
      <c r="S2585" s="4">
        <v>8.199999999999999</v>
      </c>
      <c r="T2585" s="4"/>
      <c r="U2585" s="4"/>
      <c r="V2585" s="4"/>
      <c r="W2585" s="4"/>
      <c r="X2585" s="4" t="s">
        <v>201</v>
      </c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  <c r="AP2585" s="4"/>
      <c r="AQ2585" s="4"/>
      <c r="AR2585" s="4"/>
      <c r="AS2585" s="4"/>
      <c r="AT2585" s="4"/>
      <c r="AU2585" s="4"/>
      <c r="AV2585" s="4" t="s">
        <v>2785</v>
      </c>
      <c r="AW2585" s="4"/>
      <c r="AX2585" s="4"/>
      <c r="AY2585" s="4"/>
      <c r="AZ2585" s="4"/>
      <c r="BA2585" s="4"/>
      <c r="BB2585" s="4"/>
      <c r="BC2585" s="4"/>
      <c r="BD2585" s="4"/>
      <c r="BE2585" s="4"/>
      <c r="BF2585" s="4"/>
      <c r="BG2585" s="4"/>
      <c r="BH2585" s="4"/>
      <c r="BI2585" s="4"/>
      <c r="BJ2585" s="4"/>
      <c r="BK2585" s="4"/>
      <c r="BL2585" s="4" t="b">
        <v>0</v>
      </c>
      <c r="BM2585" s="4"/>
      <c r="BN2585" s="4"/>
      <c r="BO2585" s="4"/>
      <c r="BP2585" s="4"/>
      <c r="BQ2585" s="4"/>
      <c r="BR2585" s="4"/>
      <c r="BS2585" s="4"/>
      <c r="BT2585" s="4"/>
      <c r="BU2585" s="4"/>
      <c r="BV2585" s="4"/>
      <c r="BW2585" s="4"/>
    </row>
    <row r="2586" spans="1:75" ht="15.01" customHeight="1">
      <c r="A2586" s="4"/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 t="s">
        <v>200</v>
      </c>
      <c r="Q2586" s="4"/>
      <c r="R2586" s="4">
        <v>3.8</v>
      </c>
      <c r="S2586" s="4">
        <v>3.4</v>
      </c>
      <c r="T2586" s="4"/>
      <c r="U2586" s="4"/>
      <c r="V2586" s="4"/>
      <c r="W2586" s="4"/>
      <c r="X2586" s="4" t="s">
        <v>201</v>
      </c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  <c r="AT2586" s="4"/>
      <c r="AU2586" s="4"/>
      <c r="AV2586" s="4" t="s">
        <v>2786</v>
      </c>
      <c r="AW2586" s="4"/>
      <c r="AX2586" s="4"/>
      <c r="AY2586" s="4"/>
      <c r="AZ2586" s="4"/>
      <c r="BA2586" s="4"/>
      <c r="BB2586" s="4"/>
      <c r="BC2586" s="4"/>
      <c r="BD2586" s="4"/>
      <c r="BE2586" s="4"/>
      <c r="BF2586" s="4"/>
      <c r="BG2586" s="4"/>
      <c r="BH2586" s="4"/>
      <c r="BI2586" s="4"/>
      <c r="BJ2586" s="4"/>
      <c r="BK2586" s="4"/>
      <c r="BL2586" s="4" t="b">
        <v>0</v>
      </c>
      <c r="BM2586" s="4"/>
      <c r="BN2586" s="4"/>
      <c r="BO2586" s="4"/>
      <c r="BP2586" s="4"/>
      <c r="BQ2586" s="4"/>
      <c r="BR2586" s="4"/>
      <c r="BS2586" s="4"/>
      <c r="BT2586" s="4"/>
      <c r="BU2586" s="4"/>
      <c r="BV2586" s="4"/>
      <c r="BW2586" s="4"/>
    </row>
    <row r="2587" spans="1:75" ht="15.01" customHeight="1">
      <c r="A2587" s="4"/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 t="s">
        <v>200</v>
      </c>
      <c r="Q2587" s="4"/>
      <c r="R2587" s="4">
        <v>4.2</v>
      </c>
      <c r="S2587" s="4">
        <v>5.8</v>
      </c>
      <c r="T2587" s="4"/>
      <c r="U2587" s="4"/>
      <c r="V2587" s="4"/>
      <c r="W2587" s="4"/>
      <c r="X2587" s="4" t="s">
        <v>201</v>
      </c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4"/>
      <c r="AP2587" s="4"/>
      <c r="AQ2587" s="4"/>
      <c r="AR2587" s="4"/>
      <c r="AS2587" s="4"/>
      <c r="AT2587" s="4"/>
      <c r="AU2587" s="4"/>
      <c r="AV2587" s="4" t="s">
        <v>2787</v>
      </c>
      <c r="AW2587" s="4"/>
      <c r="AX2587" s="4"/>
      <c r="AY2587" s="4"/>
      <c r="AZ2587" s="4"/>
      <c r="BA2587" s="4"/>
      <c r="BB2587" s="4"/>
      <c r="BC2587" s="4"/>
      <c r="BD2587" s="4"/>
      <c r="BE2587" s="4"/>
      <c r="BF2587" s="4"/>
      <c r="BG2587" s="4"/>
      <c r="BH2587" s="4"/>
      <c r="BI2587" s="4"/>
      <c r="BJ2587" s="4"/>
      <c r="BK2587" s="4"/>
      <c r="BL2587" s="4" t="b">
        <v>0</v>
      </c>
      <c r="BM2587" s="4"/>
      <c r="BN2587" s="4"/>
      <c r="BO2587" s="4"/>
      <c r="BP2587" s="4"/>
      <c r="BQ2587" s="4"/>
      <c r="BR2587" s="4"/>
      <c r="BS2587" s="4"/>
      <c r="BT2587" s="4"/>
      <c r="BU2587" s="4"/>
      <c r="BV2587" s="4"/>
      <c r="BW2587" s="4"/>
    </row>
    <row r="2588" spans="1:75" ht="15.01" customHeight="1">
      <c r="A2588" s="4"/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 t="s">
        <v>200</v>
      </c>
      <c r="Q2588" s="4"/>
      <c r="R2588" s="4">
        <v>-18.6</v>
      </c>
      <c r="S2588" s="4">
        <v>31.8</v>
      </c>
      <c r="T2588" s="4"/>
      <c r="U2588" s="4"/>
      <c r="V2588" s="4"/>
      <c r="W2588" s="4"/>
      <c r="X2588" s="4" t="s">
        <v>201</v>
      </c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  <c r="AT2588" s="4"/>
      <c r="AU2588" s="4"/>
      <c r="AV2588" s="4" t="s">
        <v>2788</v>
      </c>
      <c r="AW2588" s="4"/>
      <c r="AX2588" s="4"/>
      <c r="AY2588" s="4"/>
      <c r="AZ2588" s="4"/>
      <c r="BA2588" s="4"/>
      <c r="BB2588" s="4"/>
      <c r="BC2588" s="4"/>
      <c r="BD2588" s="4"/>
      <c r="BE2588" s="4"/>
      <c r="BF2588" s="4"/>
      <c r="BG2588" s="4"/>
      <c r="BH2588" s="4"/>
      <c r="BI2588" s="4"/>
      <c r="BJ2588" s="4"/>
      <c r="BK2588" s="4"/>
      <c r="BL2588" s="4" t="b">
        <v>0</v>
      </c>
      <c r="BM2588" s="4"/>
      <c r="BN2588" s="4"/>
      <c r="BO2588" s="4"/>
      <c r="BP2588" s="4"/>
      <c r="BQ2588" s="4"/>
      <c r="BR2588" s="4"/>
      <c r="BS2588" s="4"/>
      <c r="BT2588" s="4"/>
      <c r="BU2588" s="4"/>
      <c r="BV2588" s="4"/>
      <c r="BW2588" s="4"/>
    </row>
    <row r="2589" spans="1:75" ht="15.01" customHeight="1">
      <c r="A2589" s="4"/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 t="s">
        <v>200</v>
      </c>
      <c r="Q2589" s="4"/>
      <c r="R2589" s="4">
        <v>0.7</v>
      </c>
      <c r="S2589" s="4">
        <v>30.8</v>
      </c>
      <c r="T2589" s="4"/>
      <c r="U2589" s="4"/>
      <c r="V2589" s="4"/>
      <c r="W2589" s="4"/>
      <c r="X2589" s="4" t="s">
        <v>201</v>
      </c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4"/>
      <c r="AP2589" s="4"/>
      <c r="AQ2589" s="4"/>
      <c r="AR2589" s="4"/>
      <c r="AS2589" s="4"/>
      <c r="AT2589" s="4"/>
      <c r="AU2589" s="4"/>
      <c r="AV2589" s="4" t="s">
        <v>2789</v>
      </c>
      <c r="AW2589" s="4"/>
      <c r="AX2589" s="4"/>
      <c r="AY2589" s="4"/>
      <c r="AZ2589" s="4"/>
      <c r="BA2589" s="4"/>
      <c r="BB2589" s="4"/>
      <c r="BC2589" s="4"/>
      <c r="BD2589" s="4"/>
      <c r="BE2589" s="4"/>
      <c r="BF2589" s="4"/>
      <c r="BG2589" s="4"/>
      <c r="BH2589" s="4"/>
      <c r="BI2589" s="4"/>
      <c r="BJ2589" s="4"/>
      <c r="BK2589" s="4"/>
      <c r="BL2589" s="4" t="b">
        <v>0</v>
      </c>
      <c r="BM2589" s="4"/>
      <c r="BN2589" s="4"/>
      <c r="BO2589" s="4"/>
      <c r="BP2589" s="4"/>
      <c r="BQ2589" s="4"/>
      <c r="BR2589" s="4"/>
      <c r="BS2589" s="4"/>
      <c r="BT2589" s="4"/>
      <c r="BU2589" s="4"/>
      <c r="BV2589" s="4"/>
      <c r="BW2589" s="4"/>
    </row>
    <row r="2590" spans="1:75" ht="15.01" customHeight="1">
      <c r="A2590" s="4"/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 t="s">
        <v>200</v>
      </c>
      <c r="Q2590" s="4"/>
      <c r="R2590" s="4">
        <v>-7.7</v>
      </c>
      <c r="S2590" s="4">
        <v>31.4</v>
      </c>
      <c r="T2590" s="4"/>
      <c r="U2590" s="4"/>
      <c r="V2590" s="4"/>
      <c r="W2590" s="4"/>
      <c r="X2590" s="4" t="s">
        <v>201</v>
      </c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4"/>
      <c r="AP2590" s="4"/>
      <c r="AQ2590" s="4"/>
      <c r="AR2590" s="4"/>
      <c r="AS2590" s="4"/>
      <c r="AT2590" s="4"/>
      <c r="AU2590" s="4"/>
      <c r="AV2590" s="4" t="s">
        <v>2790</v>
      </c>
      <c r="AW2590" s="4"/>
      <c r="AX2590" s="4"/>
      <c r="AY2590" s="4"/>
      <c r="AZ2590" s="4"/>
      <c r="BA2590" s="4"/>
      <c r="BB2590" s="4"/>
      <c r="BC2590" s="4"/>
      <c r="BD2590" s="4"/>
      <c r="BE2590" s="4"/>
      <c r="BF2590" s="4"/>
      <c r="BG2590" s="4"/>
      <c r="BH2590" s="4"/>
      <c r="BI2590" s="4"/>
      <c r="BJ2590" s="4"/>
      <c r="BK2590" s="4"/>
      <c r="BL2590" s="4" t="b">
        <v>0</v>
      </c>
      <c r="BM2590" s="4"/>
      <c r="BN2590" s="4"/>
      <c r="BO2590" s="4"/>
      <c r="BP2590" s="4"/>
      <c r="BQ2590" s="4"/>
      <c r="BR2590" s="4"/>
      <c r="BS2590" s="4"/>
      <c r="BT2590" s="4"/>
      <c r="BU2590" s="4"/>
      <c r="BV2590" s="4"/>
      <c r="BW2590" s="4"/>
    </row>
    <row r="2591" spans="1:75" ht="15.01" customHeight="1">
      <c r="A2591" s="4"/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 t="s">
        <v>200</v>
      </c>
      <c r="Q2591" s="4"/>
      <c r="R2591" s="4">
        <v>-42</v>
      </c>
      <c r="S2591" s="4">
        <v>4.2</v>
      </c>
      <c r="T2591" s="4"/>
      <c r="U2591" s="4"/>
      <c r="V2591" s="4"/>
      <c r="W2591" s="4"/>
      <c r="X2591" s="4" t="s">
        <v>201</v>
      </c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4"/>
      <c r="AP2591" s="4"/>
      <c r="AQ2591" s="4"/>
      <c r="AR2591" s="4"/>
      <c r="AS2591" s="4"/>
      <c r="AT2591" s="4"/>
      <c r="AU2591" s="4"/>
      <c r="AV2591" s="4" t="s">
        <v>2791</v>
      </c>
      <c r="AW2591" s="4"/>
      <c r="AX2591" s="4"/>
      <c r="AY2591" s="4"/>
      <c r="AZ2591" s="4"/>
      <c r="BA2591" s="4"/>
      <c r="BB2591" s="4"/>
      <c r="BC2591" s="4"/>
      <c r="BD2591" s="4"/>
      <c r="BE2591" s="4"/>
      <c r="BF2591" s="4"/>
      <c r="BG2591" s="4"/>
      <c r="BH2591" s="4"/>
      <c r="BI2591" s="4"/>
      <c r="BJ2591" s="4"/>
      <c r="BK2591" s="4"/>
      <c r="BL2591" s="4" t="b">
        <v>0</v>
      </c>
      <c r="BM2591" s="4"/>
      <c r="BN2591" s="4"/>
      <c r="BO2591" s="4"/>
      <c r="BP2591" s="4"/>
      <c r="BQ2591" s="4"/>
      <c r="BR2591" s="4"/>
      <c r="BS2591" s="4"/>
      <c r="BT2591" s="4"/>
      <c r="BU2591" s="4"/>
      <c r="BV2591" s="4"/>
      <c r="BW2591" s="4"/>
    </row>
    <row r="2592" spans="1:75" ht="15.01" customHeight="1">
      <c r="A2592" s="4"/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 t="s">
        <v>200</v>
      </c>
      <c r="Q2592" s="4"/>
      <c r="R2592" s="4">
        <v>-41.9</v>
      </c>
      <c r="S2592" s="4">
        <v>4.9</v>
      </c>
      <c r="T2592" s="4"/>
      <c r="U2592" s="4"/>
      <c r="V2592" s="4"/>
      <c r="W2592" s="4"/>
      <c r="X2592" s="4" t="s">
        <v>201</v>
      </c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"/>
      <c r="AQ2592" s="4"/>
      <c r="AR2592" s="4"/>
      <c r="AS2592" s="4"/>
      <c r="AT2592" s="4"/>
      <c r="AU2592" s="4"/>
      <c r="AV2592" s="4" t="s">
        <v>2792</v>
      </c>
      <c r="AW2592" s="4"/>
      <c r="AX2592" s="4"/>
      <c r="AY2592" s="4"/>
      <c r="AZ2592" s="4"/>
      <c r="BA2592" s="4"/>
      <c r="BB2592" s="4"/>
      <c r="BC2592" s="4"/>
      <c r="BD2592" s="4"/>
      <c r="BE2592" s="4"/>
      <c r="BF2592" s="4"/>
      <c r="BG2592" s="4"/>
      <c r="BH2592" s="4"/>
      <c r="BI2592" s="4"/>
      <c r="BJ2592" s="4"/>
      <c r="BK2592" s="4"/>
      <c r="BL2592" s="4" t="b">
        <v>0</v>
      </c>
      <c r="BM2592" s="4"/>
      <c r="BN2592" s="4"/>
      <c r="BO2592" s="4"/>
      <c r="BP2592" s="4"/>
      <c r="BQ2592" s="4"/>
      <c r="BR2592" s="4"/>
      <c r="BS2592" s="4"/>
      <c r="BT2592" s="4"/>
      <c r="BU2592" s="4"/>
      <c r="BV2592" s="4"/>
      <c r="BW2592" s="4"/>
    </row>
    <row r="2593" spans="1:75" ht="15.01" customHeight="1">
      <c r="A2593" s="4"/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 t="s">
        <v>200</v>
      </c>
      <c r="Q2593" s="4"/>
      <c r="R2593" s="4">
        <v>-18.8</v>
      </c>
      <c r="S2593" s="4">
        <v>4.7</v>
      </c>
      <c r="T2593" s="4"/>
      <c r="U2593" s="4"/>
      <c r="V2593" s="4"/>
      <c r="W2593" s="4"/>
      <c r="X2593" s="4" t="s">
        <v>201</v>
      </c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4"/>
      <c r="AP2593" s="4"/>
      <c r="AQ2593" s="4"/>
      <c r="AR2593" s="4"/>
      <c r="AS2593" s="4"/>
      <c r="AT2593" s="4"/>
      <c r="AU2593" s="4"/>
      <c r="AV2593" s="4" t="s">
        <v>2793</v>
      </c>
      <c r="AW2593" s="4"/>
      <c r="AX2593" s="4"/>
      <c r="AY2593" s="4"/>
      <c r="AZ2593" s="4"/>
      <c r="BA2593" s="4"/>
      <c r="BB2593" s="4"/>
      <c r="BC2593" s="4"/>
      <c r="BD2593" s="4"/>
      <c r="BE2593" s="4"/>
      <c r="BF2593" s="4"/>
      <c r="BG2593" s="4"/>
      <c r="BH2593" s="4"/>
      <c r="BI2593" s="4"/>
      <c r="BJ2593" s="4"/>
      <c r="BK2593" s="4"/>
      <c r="BL2593" s="4" t="b">
        <v>0</v>
      </c>
      <c r="BM2593" s="4"/>
      <c r="BN2593" s="4"/>
      <c r="BO2593" s="4"/>
      <c r="BP2593" s="4"/>
      <c r="BQ2593" s="4"/>
      <c r="BR2593" s="4"/>
      <c r="BS2593" s="4"/>
      <c r="BT2593" s="4"/>
      <c r="BU2593" s="4"/>
      <c r="BV2593" s="4"/>
      <c r="BW2593" s="4"/>
    </row>
    <row r="2594" spans="1:75" ht="15.01" customHeight="1">
      <c r="A2594" s="4"/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 t="s">
        <v>200</v>
      </c>
      <c r="Q2594" s="4"/>
      <c r="R2594" s="4">
        <v>-17.3</v>
      </c>
      <c r="S2594" s="4">
        <v>26.5</v>
      </c>
      <c r="T2594" s="4"/>
      <c r="U2594" s="4"/>
      <c r="V2594" s="4"/>
      <c r="W2594" s="4"/>
      <c r="X2594" s="4" t="s">
        <v>201</v>
      </c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  <c r="AP2594" s="4"/>
      <c r="AQ2594" s="4"/>
      <c r="AR2594" s="4"/>
      <c r="AS2594" s="4"/>
      <c r="AT2594" s="4"/>
      <c r="AU2594" s="4"/>
      <c r="AV2594" s="4" t="s">
        <v>2794</v>
      </c>
      <c r="AW2594" s="4"/>
      <c r="AX2594" s="4"/>
      <c r="AY2594" s="4"/>
      <c r="AZ2594" s="4"/>
      <c r="BA2594" s="4"/>
      <c r="BB2594" s="4"/>
      <c r="BC2594" s="4"/>
      <c r="BD2594" s="4"/>
      <c r="BE2594" s="4"/>
      <c r="BF2594" s="4"/>
      <c r="BG2594" s="4"/>
      <c r="BH2594" s="4"/>
      <c r="BI2594" s="4"/>
      <c r="BJ2594" s="4"/>
      <c r="BK2594" s="4"/>
      <c r="BL2594" s="4" t="b">
        <v>0</v>
      </c>
      <c r="BM2594" s="4"/>
      <c r="BN2594" s="4"/>
      <c r="BO2594" s="4"/>
      <c r="BP2594" s="4"/>
      <c r="BQ2594" s="4"/>
      <c r="BR2594" s="4"/>
      <c r="BS2594" s="4"/>
      <c r="BT2594" s="4"/>
      <c r="BU2594" s="4"/>
      <c r="BV2594" s="4"/>
      <c r="BW2594" s="4"/>
    </row>
    <row r="2595" spans="1:75" ht="15.01" customHeight="1">
      <c r="A2595" s="4"/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 t="s">
        <v>200</v>
      </c>
      <c r="Q2595" s="4"/>
      <c r="R2595" s="4">
        <v>-17.2</v>
      </c>
      <c r="S2595" s="4">
        <v>10.1</v>
      </c>
      <c r="T2595" s="4"/>
      <c r="U2595" s="4"/>
      <c r="V2595" s="4"/>
      <c r="W2595" s="4"/>
      <c r="X2595" s="4" t="s">
        <v>201</v>
      </c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  <c r="AT2595" s="4"/>
      <c r="AU2595" s="4"/>
      <c r="AV2595" s="4" t="s">
        <v>2795</v>
      </c>
      <c r="AW2595" s="4"/>
      <c r="AX2595" s="4"/>
      <c r="AY2595" s="4"/>
      <c r="AZ2595" s="4"/>
      <c r="BA2595" s="4"/>
      <c r="BB2595" s="4"/>
      <c r="BC2595" s="4"/>
      <c r="BD2595" s="4"/>
      <c r="BE2595" s="4"/>
      <c r="BF2595" s="4"/>
      <c r="BG2595" s="4"/>
      <c r="BH2595" s="4"/>
      <c r="BI2595" s="4"/>
      <c r="BJ2595" s="4"/>
      <c r="BK2595" s="4"/>
      <c r="BL2595" s="4" t="b">
        <v>0</v>
      </c>
      <c r="BM2595" s="4"/>
      <c r="BN2595" s="4"/>
      <c r="BO2595" s="4"/>
      <c r="BP2595" s="4"/>
      <c r="BQ2595" s="4"/>
      <c r="BR2595" s="4"/>
      <c r="BS2595" s="4"/>
      <c r="BT2595" s="4"/>
      <c r="BU2595" s="4"/>
      <c r="BV2595" s="4"/>
      <c r="BW2595" s="4"/>
    </row>
    <row r="2596" spans="1:75" ht="15.01" customHeight="1">
      <c r="A2596" s="4"/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 t="s">
        <v>200</v>
      </c>
      <c r="Q2596" s="4"/>
      <c r="R2596" s="4">
        <v>-43.8</v>
      </c>
      <c r="S2596" s="4">
        <v>5.5</v>
      </c>
      <c r="T2596" s="4"/>
      <c r="U2596" s="4"/>
      <c r="V2596" s="4"/>
      <c r="W2596" s="4"/>
      <c r="X2596" s="4" t="s">
        <v>201</v>
      </c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4"/>
      <c r="AP2596" s="4"/>
      <c r="AQ2596" s="4"/>
      <c r="AR2596" s="4"/>
      <c r="AS2596" s="4"/>
      <c r="AT2596" s="4"/>
      <c r="AU2596" s="4"/>
      <c r="AV2596" s="4" t="s">
        <v>2796</v>
      </c>
      <c r="AW2596" s="4"/>
      <c r="AX2596" s="4"/>
      <c r="AY2596" s="4"/>
      <c r="AZ2596" s="4"/>
      <c r="BA2596" s="4"/>
      <c r="BB2596" s="4"/>
      <c r="BC2596" s="4"/>
      <c r="BD2596" s="4"/>
      <c r="BE2596" s="4"/>
      <c r="BF2596" s="4"/>
      <c r="BG2596" s="4"/>
      <c r="BH2596" s="4"/>
      <c r="BI2596" s="4"/>
      <c r="BJ2596" s="4"/>
      <c r="BK2596" s="4"/>
      <c r="BL2596" s="4" t="b">
        <v>0</v>
      </c>
      <c r="BM2596" s="4"/>
      <c r="BN2596" s="4"/>
      <c r="BO2596" s="4"/>
      <c r="BP2596" s="4"/>
      <c r="BQ2596" s="4"/>
      <c r="BR2596" s="4"/>
      <c r="BS2596" s="4"/>
      <c r="BT2596" s="4"/>
      <c r="BU2596" s="4"/>
      <c r="BV2596" s="4"/>
      <c r="BW2596" s="4"/>
    </row>
    <row r="2597" spans="1:75" ht="15.01" customHeight="1">
      <c r="A2597" s="4" t="s">
        <v>209</v>
      </c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 t="s">
        <v>200</v>
      </c>
      <c r="Q2597" s="4"/>
      <c r="R2597" s="4"/>
      <c r="S2597" s="4"/>
      <c r="T2597" s="4"/>
      <c r="U2597" s="4"/>
      <c r="V2597" s="4"/>
      <c r="W2597" s="4"/>
      <c r="X2597" s="4" t="s">
        <v>201</v>
      </c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  <c r="AT2597" s="4"/>
      <c r="AU2597" s="4"/>
      <c r="AV2597" s="4" t="s">
        <v>2797</v>
      </c>
      <c r="AW2597" s="4"/>
      <c r="AX2597" s="4"/>
      <c r="AY2597" s="4"/>
      <c r="AZ2597" s="4"/>
      <c r="BA2597" s="4"/>
      <c r="BB2597" s="4"/>
      <c r="BC2597" s="4"/>
      <c r="BD2597" s="4"/>
      <c r="BE2597" s="4"/>
      <c r="BF2597" s="4"/>
      <c r="BG2597" s="4"/>
      <c r="BH2597" s="4"/>
      <c r="BI2597" s="4"/>
      <c r="BJ2597" s="4"/>
      <c r="BK2597" s="4"/>
      <c r="BL2597" s="4" t="b">
        <v>0</v>
      </c>
      <c r="BM2597" s="4"/>
      <c r="BN2597" s="4"/>
      <c r="BO2597" s="4"/>
      <c r="BP2597" s="4"/>
      <c r="BQ2597" s="4"/>
      <c r="BR2597" s="4"/>
      <c r="BS2597" s="4"/>
      <c r="BT2597" s="4"/>
      <c r="BU2597" s="4"/>
      <c r="BV2597" s="4"/>
      <c r="BW2597" s="4"/>
    </row>
    <row r="2598" spans="1:75" ht="15.01" customHeight="1">
      <c r="A2598" s="4" t="s">
        <v>209</v>
      </c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 t="s">
        <v>200</v>
      </c>
      <c r="Q2598" s="4"/>
      <c r="R2598" s="4"/>
      <c r="S2598" s="4"/>
      <c r="T2598" s="4"/>
      <c r="U2598" s="4"/>
      <c r="V2598" s="4"/>
      <c r="W2598" s="4"/>
      <c r="X2598" s="4" t="s">
        <v>201</v>
      </c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4"/>
      <c r="AP2598" s="4"/>
      <c r="AQ2598" s="4"/>
      <c r="AR2598" s="4"/>
      <c r="AS2598" s="4"/>
      <c r="AT2598" s="4"/>
      <c r="AU2598" s="4"/>
      <c r="AV2598" s="4" t="s">
        <v>2798</v>
      </c>
      <c r="AW2598" s="4"/>
      <c r="AX2598" s="4"/>
      <c r="AY2598" s="4"/>
      <c r="AZ2598" s="4"/>
      <c r="BA2598" s="4"/>
      <c r="BB2598" s="4"/>
      <c r="BC2598" s="4"/>
      <c r="BD2598" s="4"/>
      <c r="BE2598" s="4"/>
      <c r="BF2598" s="4"/>
      <c r="BG2598" s="4"/>
      <c r="BH2598" s="4"/>
      <c r="BI2598" s="4"/>
      <c r="BJ2598" s="4"/>
      <c r="BK2598" s="4"/>
      <c r="BL2598" s="4" t="b">
        <v>0</v>
      </c>
      <c r="BM2598" s="4"/>
      <c r="BN2598" s="4"/>
      <c r="BO2598" s="4"/>
      <c r="BP2598" s="4"/>
      <c r="BQ2598" s="4"/>
      <c r="BR2598" s="4"/>
      <c r="BS2598" s="4"/>
      <c r="BT2598" s="4"/>
      <c r="BU2598" s="4"/>
      <c r="BV2598" s="4"/>
      <c r="BW2598" s="4"/>
    </row>
    <row r="2599" spans="1:75" ht="15.01" customHeight="1">
      <c r="A2599" s="4"/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 t="s">
        <v>200</v>
      </c>
      <c r="Q2599" s="4"/>
      <c r="R2599" s="4">
        <v>32.3</v>
      </c>
      <c r="S2599" s="4">
        <v>5.7</v>
      </c>
      <c r="T2599" s="4"/>
      <c r="U2599" s="4"/>
      <c r="V2599" s="4"/>
      <c r="W2599" s="4"/>
      <c r="X2599" s="4" t="s">
        <v>201</v>
      </c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  <c r="AT2599" s="4"/>
      <c r="AU2599" s="4"/>
      <c r="AV2599" s="4" t="s">
        <v>2799</v>
      </c>
      <c r="AW2599" s="4"/>
      <c r="AX2599" s="4"/>
      <c r="AY2599" s="4"/>
      <c r="AZ2599" s="4"/>
      <c r="BA2599" s="4"/>
      <c r="BB2599" s="4"/>
      <c r="BC2599" s="4"/>
      <c r="BD2599" s="4"/>
      <c r="BE2599" s="4"/>
      <c r="BF2599" s="4"/>
      <c r="BG2599" s="4"/>
      <c r="BH2599" s="4"/>
      <c r="BI2599" s="4"/>
      <c r="BJ2599" s="4"/>
      <c r="BK2599" s="4"/>
      <c r="BL2599" s="4" t="b">
        <v>0</v>
      </c>
      <c r="BM2599" s="4"/>
      <c r="BN2599" s="4"/>
      <c r="BO2599" s="4"/>
      <c r="BP2599" s="4"/>
      <c r="BQ2599" s="4"/>
      <c r="BR2599" s="4"/>
      <c r="BS2599" s="4"/>
      <c r="BT2599" s="4"/>
      <c r="BU2599" s="4"/>
      <c r="BV2599" s="4"/>
      <c r="BW2599" s="4"/>
    </row>
    <row r="2600" spans="1:75" ht="15.01" customHeight="1">
      <c r="A2600" s="4" t="s">
        <v>209</v>
      </c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 t="s">
        <v>200</v>
      </c>
      <c r="Q2600" s="4"/>
      <c r="R2600" s="4"/>
      <c r="S2600" s="4"/>
      <c r="T2600" s="4"/>
      <c r="U2600" s="4"/>
      <c r="V2600" s="4"/>
      <c r="W2600" s="4"/>
      <c r="X2600" s="4" t="s">
        <v>201</v>
      </c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  <c r="AT2600" s="4"/>
      <c r="AU2600" s="4"/>
      <c r="AV2600" s="4" t="s">
        <v>2800</v>
      </c>
      <c r="AW2600" s="4"/>
      <c r="AX2600" s="4"/>
      <c r="AY2600" s="4"/>
      <c r="AZ2600" s="4"/>
      <c r="BA2600" s="4"/>
      <c r="BB2600" s="4"/>
      <c r="BC2600" s="4"/>
      <c r="BD2600" s="4"/>
      <c r="BE2600" s="4"/>
      <c r="BF2600" s="4"/>
      <c r="BG2600" s="4"/>
      <c r="BH2600" s="4"/>
      <c r="BI2600" s="4"/>
      <c r="BJ2600" s="4"/>
      <c r="BK2600" s="4"/>
      <c r="BL2600" s="4" t="b">
        <v>0</v>
      </c>
      <c r="BM2600" s="4"/>
      <c r="BN2600" s="4"/>
      <c r="BO2600" s="4"/>
      <c r="BP2600" s="4"/>
      <c r="BQ2600" s="4"/>
      <c r="BR2600" s="4"/>
      <c r="BS2600" s="4"/>
      <c r="BT2600" s="4"/>
      <c r="BU2600" s="4"/>
      <c r="BV2600" s="4"/>
      <c r="BW2600" s="4"/>
    </row>
    <row r="2601" spans="1:75" ht="15.01" customHeight="1">
      <c r="A2601" s="4" t="s">
        <v>209</v>
      </c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 t="s">
        <v>200</v>
      </c>
      <c r="Q2601" s="4"/>
      <c r="R2601" s="4"/>
      <c r="S2601" s="4"/>
      <c r="T2601" s="4"/>
      <c r="U2601" s="4"/>
      <c r="V2601" s="4"/>
      <c r="W2601" s="4"/>
      <c r="X2601" s="4" t="s">
        <v>201</v>
      </c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4"/>
      <c r="AP2601" s="4"/>
      <c r="AQ2601" s="4"/>
      <c r="AR2601" s="4"/>
      <c r="AS2601" s="4"/>
      <c r="AT2601" s="4"/>
      <c r="AU2601" s="4"/>
      <c r="AV2601" s="4" t="s">
        <v>2801</v>
      </c>
      <c r="AW2601" s="4"/>
      <c r="AX2601" s="4"/>
      <c r="AY2601" s="4"/>
      <c r="AZ2601" s="4"/>
      <c r="BA2601" s="4"/>
      <c r="BB2601" s="4"/>
      <c r="BC2601" s="4"/>
      <c r="BD2601" s="4"/>
      <c r="BE2601" s="4"/>
      <c r="BF2601" s="4"/>
      <c r="BG2601" s="4"/>
      <c r="BH2601" s="4"/>
      <c r="BI2601" s="4"/>
      <c r="BJ2601" s="4"/>
      <c r="BK2601" s="4"/>
      <c r="BL2601" s="4" t="b">
        <v>0</v>
      </c>
      <c r="BM2601" s="4"/>
      <c r="BN2601" s="4"/>
      <c r="BO2601" s="4"/>
      <c r="BP2601" s="4"/>
      <c r="BQ2601" s="4"/>
      <c r="BR2601" s="4"/>
      <c r="BS2601" s="4"/>
      <c r="BT2601" s="4"/>
      <c r="BU2601" s="4"/>
      <c r="BV2601" s="4"/>
      <c r="BW2601" s="4"/>
    </row>
    <row r="2602" spans="1:75" ht="15.01" customHeight="1">
      <c r="A2602" s="4"/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 t="s">
        <v>200</v>
      </c>
      <c r="Q2602" s="4"/>
      <c r="R2602" s="4">
        <v>0</v>
      </c>
      <c r="S2602" s="4">
        <v>30.8</v>
      </c>
      <c r="T2602" s="4"/>
      <c r="U2602" s="4"/>
      <c r="V2602" s="4"/>
      <c r="W2602" s="4"/>
      <c r="X2602" s="4" t="s">
        <v>201</v>
      </c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  <c r="AT2602" s="4"/>
      <c r="AU2602" s="4"/>
      <c r="AV2602" s="4" t="s">
        <v>2802</v>
      </c>
      <c r="AW2602" s="4"/>
      <c r="AX2602" s="4"/>
      <c r="AY2602" s="4"/>
      <c r="AZ2602" s="4"/>
      <c r="BA2602" s="4"/>
      <c r="BB2602" s="4"/>
      <c r="BC2602" s="4"/>
      <c r="BD2602" s="4"/>
      <c r="BE2602" s="4"/>
      <c r="BF2602" s="4"/>
      <c r="BG2602" s="4"/>
      <c r="BH2602" s="4"/>
      <c r="BI2602" s="4"/>
      <c r="BJ2602" s="4"/>
      <c r="BK2602" s="4"/>
      <c r="BL2602" s="4" t="b">
        <v>0</v>
      </c>
      <c r="BM2602" s="4"/>
      <c r="BN2602" s="4"/>
      <c r="BO2602" s="4"/>
      <c r="BP2602" s="4"/>
      <c r="BQ2602" s="4"/>
      <c r="BR2602" s="4"/>
      <c r="BS2602" s="4"/>
      <c r="BT2602" s="4"/>
      <c r="BU2602" s="4"/>
      <c r="BV2602" s="4"/>
      <c r="BW2602" s="4"/>
    </row>
    <row r="2603" spans="1:75" ht="15.01" customHeight="1">
      <c r="A2603" s="4"/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 t="s">
        <v>200</v>
      </c>
      <c r="Q2603" s="4"/>
      <c r="R2603" s="4">
        <v>11.2</v>
      </c>
      <c r="S2603" s="4">
        <v>31.3</v>
      </c>
      <c r="T2603" s="4"/>
      <c r="U2603" s="4"/>
      <c r="V2603" s="4"/>
      <c r="W2603" s="4"/>
      <c r="X2603" s="4" t="s">
        <v>201</v>
      </c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4"/>
      <c r="AP2603" s="4"/>
      <c r="AQ2603" s="4"/>
      <c r="AR2603" s="4"/>
      <c r="AS2603" s="4"/>
      <c r="AT2603" s="4"/>
      <c r="AU2603" s="4"/>
      <c r="AV2603" s="4" t="s">
        <v>2803</v>
      </c>
      <c r="AW2603" s="4"/>
      <c r="AX2603" s="4"/>
      <c r="AY2603" s="4"/>
      <c r="AZ2603" s="4"/>
      <c r="BA2603" s="4"/>
      <c r="BB2603" s="4"/>
      <c r="BC2603" s="4"/>
      <c r="BD2603" s="4"/>
      <c r="BE2603" s="4"/>
      <c r="BF2603" s="4"/>
      <c r="BG2603" s="4"/>
      <c r="BH2603" s="4"/>
      <c r="BI2603" s="4"/>
      <c r="BJ2603" s="4"/>
      <c r="BK2603" s="4"/>
      <c r="BL2603" s="4" t="b">
        <v>0</v>
      </c>
      <c r="BM2603" s="4"/>
      <c r="BN2603" s="4"/>
      <c r="BO2603" s="4"/>
      <c r="BP2603" s="4"/>
      <c r="BQ2603" s="4"/>
      <c r="BR2603" s="4"/>
      <c r="BS2603" s="4"/>
      <c r="BT2603" s="4"/>
      <c r="BU2603" s="4"/>
      <c r="BV2603" s="4"/>
      <c r="BW2603" s="4"/>
    </row>
    <row r="2604" spans="1:75" ht="15.01" customHeight="1">
      <c r="A2604" s="4"/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 t="s">
        <v>200</v>
      </c>
      <c r="Q2604" s="4"/>
      <c r="R2604" s="4">
        <v>32.2</v>
      </c>
      <c r="S2604" s="4">
        <v>43.4</v>
      </c>
      <c r="T2604" s="4"/>
      <c r="U2604" s="4"/>
      <c r="V2604" s="4"/>
      <c r="W2604" s="4"/>
      <c r="X2604" s="4" t="s">
        <v>201</v>
      </c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  <c r="AT2604" s="4"/>
      <c r="AU2604" s="4"/>
      <c r="AV2604" s="4" t="s">
        <v>2804</v>
      </c>
      <c r="AW2604" s="4"/>
      <c r="AX2604" s="4"/>
      <c r="AY2604" s="4"/>
      <c r="AZ2604" s="4"/>
      <c r="BA2604" s="4"/>
      <c r="BB2604" s="4"/>
      <c r="BC2604" s="4"/>
      <c r="BD2604" s="4"/>
      <c r="BE2604" s="4"/>
      <c r="BF2604" s="4"/>
      <c r="BG2604" s="4"/>
      <c r="BH2604" s="4"/>
      <c r="BI2604" s="4"/>
      <c r="BJ2604" s="4"/>
      <c r="BK2604" s="4"/>
      <c r="BL2604" s="4" t="b">
        <v>0</v>
      </c>
      <c r="BM2604" s="4"/>
      <c r="BN2604" s="4"/>
      <c r="BO2604" s="4"/>
      <c r="BP2604" s="4"/>
      <c r="BQ2604" s="4"/>
      <c r="BR2604" s="4"/>
      <c r="BS2604" s="4"/>
      <c r="BT2604" s="4"/>
      <c r="BU2604" s="4"/>
      <c r="BV2604" s="4"/>
      <c r="BW2604" s="4"/>
    </row>
    <row r="2605" spans="1:75" ht="15.01" customHeight="1">
      <c r="A2605" s="4"/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 t="s">
        <v>200</v>
      </c>
      <c r="Q2605" s="4"/>
      <c r="R2605" s="4">
        <v>-16.5</v>
      </c>
      <c r="S2605" s="4">
        <v>47.9</v>
      </c>
      <c r="T2605" s="4"/>
      <c r="U2605" s="4"/>
      <c r="V2605" s="4"/>
      <c r="W2605" s="4"/>
      <c r="X2605" s="4" t="s">
        <v>201</v>
      </c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  <c r="AQ2605" s="4"/>
      <c r="AR2605" s="4"/>
      <c r="AS2605" s="4"/>
      <c r="AT2605" s="4"/>
      <c r="AU2605" s="4"/>
      <c r="AV2605" s="4" t="s">
        <v>2805</v>
      </c>
      <c r="AW2605" s="4"/>
      <c r="AX2605" s="4"/>
      <c r="AY2605" s="4"/>
      <c r="AZ2605" s="4"/>
      <c r="BA2605" s="4"/>
      <c r="BB2605" s="4"/>
      <c r="BC2605" s="4"/>
      <c r="BD2605" s="4"/>
      <c r="BE2605" s="4"/>
      <c r="BF2605" s="4"/>
      <c r="BG2605" s="4"/>
      <c r="BH2605" s="4"/>
      <c r="BI2605" s="4"/>
      <c r="BJ2605" s="4"/>
      <c r="BK2605" s="4"/>
      <c r="BL2605" s="4" t="b">
        <v>0</v>
      </c>
      <c r="BM2605" s="4"/>
      <c r="BN2605" s="4"/>
      <c r="BO2605" s="4"/>
      <c r="BP2605" s="4"/>
      <c r="BQ2605" s="4"/>
      <c r="BR2605" s="4"/>
      <c r="BS2605" s="4"/>
      <c r="BT2605" s="4"/>
      <c r="BU2605" s="4"/>
      <c r="BV2605" s="4"/>
      <c r="BW2605" s="4"/>
    </row>
    <row r="2606" spans="1:75" ht="15.01" customHeight="1">
      <c r="A2606" s="4" t="s">
        <v>209</v>
      </c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 t="s">
        <v>200</v>
      </c>
      <c r="Q2606" s="4"/>
      <c r="R2606" s="4"/>
      <c r="S2606" s="4"/>
      <c r="T2606" s="4"/>
      <c r="U2606" s="4"/>
      <c r="V2606" s="4"/>
      <c r="W2606" s="4"/>
      <c r="X2606" s="4" t="s">
        <v>201</v>
      </c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  <c r="AT2606" s="4"/>
      <c r="AU2606" s="4"/>
      <c r="AV2606" s="4" t="s">
        <v>2806</v>
      </c>
      <c r="AW2606" s="4"/>
      <c r="AX2606" s="4"/>
      <c r="AY2606" s="4"/>
      <c r="AZ2606" s="4"/>
      <c r="BA2606" s="4"/>
      <c r="BB2606" s="4"/>
      <c r="BC2606" s="4"/>
      <c r="BD2606" s="4"/>
      <c r="BE2606" s="4"/>
      <c r="BF2606" s="4"/>
      <c r="BG2606" s="4"/>
      <c r="BH2606" s="4"/>
      <c r="BI2606" s="4"/>
      <c r="BJ2606" s="4"/>
      <c r="BK2606" s="4"/>
      <c r="BL2606" s="4" t="b">
        <v>0</v>
      </c>
      <c r="BM2606" s="4"/>
      <c r="BN2606" s="4"/>
      <c r="BO2606" s="4"/>
      <c r="BP2606" s="4"/>
      <c r="BQ2606" s="4"/>
      <c r="BR2606" s="4"/>
      <c r="BS2606" s="4"/>
      <c r="BT2606" s="4"/>
      <c r="BU2606" s="4"/>
      <c r="BV2606" s="4"/>
      <c r="BW2606" s="4"/>
    </row>
    <row r="2607" spans="1:75" ht="15.01" customHeight="1">
      <c r="A2607" s="4"/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 t="s">
        <v>200</v>
      </c>
      <c r="Q2607" s="4"/>
      <c r="R2607" s="4">
        <v>-21.6</v>
      </c>
      <c r="S2607" s="4">
        <v>6.5</v>
      </c>
      <c r="T2607" s="4"/>
      <c r="U2607" s="4"/>
      <c r="V2607" s="4"/>
      <c r="W2607" s="4"/>
      <c r="X2607" s="4" t="s">
        <v>201</v>
      </c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4"/>
      <c r="AP2607" s="4"/>
      <c r="AQ2607" s="4"/>
      <c r="AR2607" s="4"/>
      <c r="AS2607" s="4"/>
      <c r="AT2607" s="4"/>
      <c r="AU2607" s="4"/>
      <c r="AV2607" s="4" t="s">
        <v>2807</v>
      </c>
      <c r="AW2607" s="4"/>
      <c r="AX2607" s="4"/>
      <c r="AY2607" s="4"/>
      <c r="AZ2607" s="4"/>
      <c r="BA2607" s="4"/>
      <c r="BB2607" s="4"/>
      <c r="BC2607" s="4"/>
      <c r="BD2607" s="4"/>
      <c r="BE2607" s="4"/>
      <c r="BF2607" s="4"/>
      <c r="BG2607" s="4"/>
      <c r="BH2607" s="4"/>
      <c r="BI2607" s="4"/>
      <c r="BJ2607" s="4"/>
      <c r="BK2607" s="4"/>
      <c r="BL2607" s="4" t="b">
        <v>0</v>
      </c>
      <c r="BM2607" s="4"/>
      <c r="BN2607" s="4"/>
      <c r="BO2607" s="4"/>
      <c r="BP2607" s="4"/>
      <c r="BQ2607" s="4"/>
      <c r="BR2607" s="4"/>
      <c r="BS2607" s="4"/>
      <c r="BT2607" s="4"/>
      <c r="BU2607" s="4"/>
      <c r="BV2607" s="4"/>
      <c r="BW2607" s="4"/>
    </row>
    <row r="2608" spans="1:75" ht="15.01" customHeight="1">
      <c r="A2608" s="4"/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 t="s">
        <v>200</v>
      </c>
      <c r="Q2608" s="4"/>
      <c r="R2608" s="4">
        <v>0</v>
      </c>
      <c r="S2608" s="4">
        <v>6.9</v>
      </c>
      <c r="T2608" s="4"/>
      <c r="U2608" s="4"/>
      <c r="V2608" s="4"/>
      <c r="W2608" s="4"/>
      <c r="X2608" s="4" t="s">
        <v>201</v>
      </c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  <c r="AT2608" s="4"/>
      <c r="AU2608" s="4"/>
      <c r="AV2608" s="4" t="s">
        <v>2808</v>
      </c>
      <c r="AW2608" s="4"/>
      <c r="AX2608" s="4"/>
      <c r="AY2608" s="4"/>
      <c r="AZ2608" s="4"/>
      <c r="BA2608" s="4"/>
      <c r="BB2608" s="4"/>
      <c r="BC2608" s="4"/>
      <c r="BD2608" s="4"/>
      <c r="BE2608" s="4"/>
      <c r="BF2608" s="4"/>
      <c r="BG2608" s="4"/>
      <c r="BH2608" s="4"/>
      <c r="BI2608" s="4"/>
      <c r="BJ2608" s="4"/>
      <c r="BK2608" s="4"/>
      <c r="BL2608" s="4" t="b">
        <v>0</v>
      </c>
      <c r="BM2608" s="4"/>
      <c r="BN2608" s="4"/>
      <c r="BO2608" s="4"/>
      <c r="BP2608" s="4"/>
      <c r="BQ2608" s="4"/>
      <c r="BR2608" s="4"/>
      <c r="BS2608" s="4"/>
      <c r="BT2608" s="4"/>
      <c r="BU2608" s="4"/>
      <c r="BV2608" s="4"/>
      <c r="BW2608" s="4"/>
    </row>
    <row r="2609" spans="1:75" ht="15.01" customHeight="1">
      <c r="A2609" s="4"/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 t="s">
        <v>200</v>
      </c>
      <c r="Q2609" s="4"/>
      <c r="R2609" s="4">
        <v>-7.4</v>
      </c>
      <c r="S2609" s="4">
        <v>5.3</v>
      </c>
      <c r="T2609" s="4"/>
      <c r="U2609" s="4"/>
      <c r="V2609" s="4"/>
      <c r="W2609" s="4"/>
      <c r="X2609" s="4" t="s">
        <v>201</v>
      </c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4"/>
      <c r="AP2609" s="4"/>
      <c r="AQ2609" s="4"/>
      <c r="AR2609" s="4"/>
      <c r="AS2609" s="4"/>
      <c r="AT2609" s="4"/>
      <c r="AU2609" s="4"/>
      <c r="AV2609" s="4" t="s">
        <v>2809</v>
      </c>
      <c r="AW2609" s="4"/>
      <c r="AX2609" s="4"/>
      <c r="AY2609" s="4"/>
      <c r="AZ2609" s="4"/>
      <c r="BA2609" s="4"/>
      <c r="BB2609" s="4"/>
      <c r="BC2609" s="4"/>
      <c r="BD2609" s="4"/>
      <c r="BE2609" s="4"/>
      <c r="BF2609" s="4"/>
      <c r="BG2609" s="4"/>
      <c r="BH2609" s="4"/>
      <c r="BI2609" s="4"/>
      <c r="BJ2609" s="4"/>
      <c r="BK2609" s="4"/>
      <c r="BL2609" s="4" t="b">
        <v>0</v>
      </c>
      <c r="BM2609" s="4"/>
      <c r="BN2609" s="4"/>
      <c r="BO2609" s="4"/>
      <c r="BP2609" s="4"/>
      <c r="BQ2609" s="4"/>
      <c r="BR2609" s="4"/>
      <c r="BS2609" s="4"/>
      <c r="BT2609" s="4"/>
      <c r="BU2609" s="4"/>
      <c r="BV2609" s="4"/>
      <c r="BW2609" s="4"/>
    </row>
    <row r="2610" spans="1:75" ht="15.01" customHeight="1">
      <c r="A2610" s="4"/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 t="s">
        <v>200</v>
      </c>
      <c r="Q2610" s="4"/>
      <c r="R2610" s="4">
        <v>-24.1</v>
      </c>
      <c r="S2610" s="4">
        <v>12.2</v>
      </c>
      <c r="T2610" s="4"/>
      <c r="U2610" s="4"/>
      <c r="V2610" s="4"/>
      <c r="W2610" s="4"/>
      <c r="X2610" s="4" t="s">
        <v>201</v>
      </c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  <c r="AT2610" s="4"/>
      <c r="AU2610" s="4"/>
      <c r="AV2610" s="4" t="s">
        <v>2810</v>
      </c>
      <c r="AW2610" s="4"/>
      <c r="AX2610" s="4"/>
      <c r="AY2610" s="4"/>
      <c r="AZ2610" s="4"/>
      <c r="BA2610" s="4"/>
      <c r="BB2610" s="4"/>
      <c r="BC2610" s="4"/>
      <c r="BD2610" s="4"/>
      <c r="BE2610" s="4"/>
      <c r="BF2610" s="4"/>
      <c r="BG2610" s="4"/>
      <c r="BH2610" s="4"/>
      <c r="BI2610" s="4"/>
      <c r="BJ2610" s="4"/>
      <c r="BK2610" s="4"/>
      <c r="BL2610" s="4" t="b">
        <v>0</v>
      </c>
      <c r="BM2610" s="4"/>
      <c r="BN2610" s="4"/>
      <c r="BO2610" s="4"/>
      <c r="BP2610" s="4"/>
      <c r="BQ2610" s="4"/>
      <c r="BR2610" s="4"/>
      <c r="BS2610" s="4"/>
      <c r="BT2610" s="4"/>
      <c r="BU2610" s="4"/>
      <c r="BV2610" s="4"/>
      <c r="BW2610" s="4"/>
    </row>
    <row r="2611" spans="1:75" ht="15.01" customHeight="1">
      <c r="A2611" s="4"/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 t="s">
        <v>200</v>
      </c>
      <c r="Q2611" s="4"/>
      <c r="R2611" s="4">
        <v>-3.2</v>
      </c>
      <c r="S2611" s="4">
        <v>12</v>
      </c>
      <c r="T2611" s="4"/>
      <c r="U2611" s="4"/>
      <c r="V2611" s="4"/>
      <c r="W2611" s="4"/>
      <c r="X2611" s="4" t="s">
        <v>201</v>
      </c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4"/>
      <c r="AP2611" s="4"/>
      <c r="AQ2611" s="4"/>
      <c r="AR2611" s="4"/>
      <c r="AS2611" s="4"/>
      <c r="AT2611" s="4"/>
      <c r="AU2611" s="4"/>
      <c r="AV2611" s="4" t="s">
        <v>2811</v>
      </c>
      <c r="AW2611" s="4"/>
      <c r="AX2611" s="4"/>
      <c r="AY2611" s="4"/>
      <c r="AZ2611" s="4"/>
      <c r="BA2611" s="4"/>
      <c r="BB2611" s="4"/>
      <c r="BC2611" s="4"/>
      <c r="BD2611" s="4"/>
      <c r="BE2611" s="4"/>
      <c r="BF2611" s="4"/>
      <c r="BG2611" s="4"/>
      <c r="BH2611" s="4"/>
      <c r="BI2611" s="4"/>
      <c r="BJ2611" s="4"/>
      <c r="BK2611" s="4"/>
      <c r="BL2611" s="4" t="b">
        <v>0</v>
      </c>
      <c r="BM2611" s="4"/>
      <c r="BN2611" s="4"/>
      <c r="BO2611" s="4"/>
      <c r="BP2611" s="4"/>
      <c r="BQ2611" s="4"/>
      <c r="BR2611" s="4"/>
      <c r="BS2611" s="4"/>
      <c r="BT2611" s="4"/>
      <c r="BU2611" s="4"/>
      <c r="BV2611" s="4"/>
      <c r="BW2611" s="4"/>
    </row>
    <row r="2612" spans="1:75" ht="15.01" customHeight="1">
      <c r="A2612" s="4"/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 t="s">
        <v>200</v>
      </c>
      <c r="Q2612" s="4"/>
      <c r="R2612" s="4">
        <v>-16.7</v>
      </c>
      <c r="S2612" s="4">
        <v>48.2</v>
      </c>
      <c r="T2612" s="4"/>
      <c r="U2612" s="4"/>
      <c r="V2612" s="4"/>
      <c r="W2612" s="4"/>
      <c r="X2612" s="4" t="s">
        <v>201</v>
      </c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/>
      <c r="AS2612" s="4"/>
      <c r="AT2612" s="4"/>
      <c r="AU2612" s="4"/>
      <c r="AV2612" s="4" t="s">
        <v>2812</v>
      </c>
      <c r="AW2612" s="4"/>
      <c r="AX2612" s="4"/>
      <c r="AY2612" s="4"/>
      <c r="AZ2612" s="4"/>
      <c r="BA2612" s="4"/>
      <c r="BB2612" s="4"/>
      <c r="BC2612" s="4"/>
      <c r="BD2612" s="4"/>
      <c r="BE2612" s="4"/>
      <c r="BF2612" s="4"/>
      <c r="BG2612" s="4"/>
      <c r="BH2612" s="4"/>
      <c r="BI2612" s="4"/>
      <c r="BJ2612" s="4"/>
      <c r="BK2612" s="4"/>
      <c r="BL2612" s="4" t="b">
        <v>0</v>
      </c>
      <c r="BM2612" s="4"/>
      <c r="BN2612" s="4"/>
      <c r="BO2612" s="4"/>
      <c r="BP2612" s="4"/>
      <c r="BQ2612" s="4"/>
      <c r="BR2612" s="4"/>
      <c r="BS2612" s="4"/>
      <c r="BT2612" s="4"/>
      <c r="BU2612" s="4"/>
      <c r="BV2612" s="4"/>
      <c r="BW2612" s="4"/>
    </row>
    <row r="2613" spans="1:75" ht="15.01" customHeight="1">
      <c r="A2613" s="4"/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 t="s">
        <v>200</v>
      </c>
      <c r="Q2613" s="4"/>
      <c r="R2613" s="4">
        <v>25.6</v>
      </c>
      <c r="S2613" s="4">
        <v>29.7</v>
      </c>
      <c r="T2613" s="4"/>
      <c r="U2613" s="4"/>
      <c r="V2613" s="4"/>
      <c r="W2613" s="4"/>
      <c r="X2613" s="4" t="s">
        <v>201</v>
      </c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4"/>
      <c r="AP2613" s="4"/>
      <c r="AQ2613" s="4"/>
      <c r="AR2613" s="4"/>
      <c r="AS2613" s="4"/>
      <c r="AT2613" s="4"/>
      <c r="AU2613" s="4"/>
      <c r="AV2613" s="4" t="s">
        <v>2813</v>
      </c>
      <c r="AW2613" s="4"/>
      <c r="AX2613" s="4"/>
      <c r="AY2613" s="4"/>
      <c r="AZ2613" s="4"/>
      <c r="BA2613" s="4"/>
      <c r="BB2613" s="4"/>
      <c r="BC2613" s="4"/>
      <c r="BD2613" s="4"/>
      <c r="BE2613" s="4"/>
      <c r="BF2613" s="4"/>
      <c r="BG2613" s="4"/>
      <c r="BH2613" s="4"/>
      <c r="BI2613" s="4"/>
      <c r="BJ2613" s="4"/>
      <c r="BK2613" s="4"/>
      <c r="BL2613" s="4" t="b">
        <v>0</v>
      </c>
      <c r="BM2613" s="4"/>
      <c r="BN2613" s="4"/>
      <c r="BO2613" s="4"/>
      <c r="BP2613" s="4"/>
      <c r="BQ2613" s="4"/>
      <c r="BR2613" s="4"/>
      <c r="BS2613" s="4"/>
      <c r="BT2613" s="4"/>
      <c r="BU2613" s="4"/>
      <c r="BV2613" s="4"/>
      <c r="BW2613" s="4"/>
    </row>
    <row r="2614" spans="1:75" ht="15.01" customHeight="1">
      <c r="A2614" s="4" t="s">
        <v>209</v>
      </c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 t="s">
        <v>200</v>
      </c>
      <c r="Q2614" s="4"/>
      <c r="R2614" s="4"/>
      <c r="S2614" s="4"/>
      <c r="T2614" s="4"/>
      <c r="U2614" s="4"/>
      <c r="V2614" s="4"/>
      <c r="W2614" s="4"/>
      <c r="X2614" s="4" t="s">
        <v>201</v>
      </c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"/>
      <c r="AQ2614" s="4"/>
      <c r="AR2614" s="4"/>
      <c r="AS2614" s="4"/>
      <c r="AT2614" s="4"/>
      <c r="AU2614" s="4"/>
      <c r="AV2614" s="4" t="s">
        <v>2814</v>
      </c>
      <c r="AW2614" s="4"/>
      <c r="AX2614" s="4"/>
      <c r="AY2614" s="4"/>
      <c r="AZ2614" s="4"/>
      <c r="BA2614" s="4"/>
      <c r="BB2614" s="4"/>
      <c r="BC2614" s="4"/>
      <c r="BD2614" s="4"/>
      <c r="BE2614" s="4"/>
      <c r="BF2614" s="4"/>
      <c r="BG2614" s="4"/>
      <c r="BH2614" s="4"/>
      <c r="BI2614" s="4"/>
      <c r="BJ2614" s="4"/>
      <c r="BK2614" s="4"/>
      <c r="BL2614" s="4" t="b">
        <v>0</v>
      </c>
      <c r="BM2614" s="4"/>
      <c r="BN2614" s="4"/>
      <c r="BO2614" s="4"/>
      <c r="BP2614" s="4"/>
      <c r="BQ2614" s="4"/>
      <c r="BR2614" s="4"/>
      <c r="BS2614" s="4"/>
      <c r="BT2614" s="4"/>
      <c r="BU2614" s="4"/>
      <c r="BV2614" s="4"/>
      <c r="BW2614" s="4"/>
    </row>
    <row r="2615" spans="1:75" ht="15.01" customHeight="1">
      <c r="A2615" s="4"/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 t="s">
        <v>200</v>
      </c>
      <c r="Q2615" s="4"/>
      <c r="R2615" s="4">
        <v>-1.3</v>
      </c>
      <c r="S2615" s="4">
        <v>31</v>
      </c>
      <c r="T2615" s="4"/>
      <c r="U2615" s="4"/>
      <c r="V2615" s="4"/>
      <c r="W2615" s="4"/>
      <c r="X2615" s="4" t="s">
        <v>201</v>
      </c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4"/>
      <c r="AP2615" s="4"/>
      <c r="AQ2615" s="4"/>
      <c r="AR2615" s="4"/>
      <c r="AS2615" s="4"/>
      <c r="AT2615" s="4"/>
      <c r="AU2615" s="4"/>
      <c r="AV2615" s="4" t="s">
        <v>2815</v>
      </c>
      <c r="AW2615" s="4"/>
      <c r="AX2615" s="4"/>
      <c r="AY2615" s="4"/>
      <c r="AZ2615" s="4"/>
      <c r="BA2615" s="4"/>
      <c r="BB2615" s="4"/>
      <c r="BC2615" s="4"/>
      <c r="BD2615" s="4"/>
      <c r="BE2615" s="4"/>
      <c r="BF2615" s="4"/>
      <c r="BG2615" s="4"/>
      <c r="BH2615" s="4"/>
      <c r="BI2615" s="4"/>
      <c r="BJ2615" s="4"/>
      <c r="BK2615" s="4"/>
      <c r="BL2615" s="4" t="b">
        <v>0</v>
      </c>
      <c r="BM2615" s="4"/>
      <c r="BN2615" s="4"/>
      <c r="BO2615" s="4"/>
      <c r="BP2615" s="4"/>
      <c r="BQ2615" s="4"/>
      <c r="BR2615" s="4"/>
      <c r="BS2615" s="4"/>
      <c r="BT2615" s="4"/>
      <c r="BU2615" s="4"/>
      <c r="BV2615" s="4"/>
      <c r="BW2615" s="4"/>
    </row>
    <row r="2616" spans="1:75" ht="15.01" customHeight="1">
      <c r="A2616" s="4" t="s">
        <v>209</v>
      </c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 t="s">
        <v>200</v>
      </c>
      <c r="Q2616" s="4"/>
      <c r="R2616" s="4"/>
      <c r="S2616" s="4"/>
      <c r="T2616" s="4"/>
      <c r="U2616" s="4"/>
      <c r="V2616" s="4"/>
      <c r="W2616" s="4"/>
      <c r="X2616" s="4" t="s">
        <v>201</v>
      </c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4"/>
      <c r="AP2616" s="4"/>
      <c r="AQ2616" s="4"/>
      <c r="AR2616" s="4"/>
      <c r="AS2616" s="4"/>
      <c r="AT2616" s="4"/>
      <c r="AU2616" s="4"/>
      <c r="AV2616" s="4" t="s">
        <v>2816</v>
      </c>
      <c r="AW2616" s="4"/>
      <c r="AX2616" s="4"/>
      <c r="AY2616" s="4"/>
      <c r="AZ2616" s="4"/>
      <c r="BA2616" s="4"/>
      <c r="BB2616" s="4"/>
      <c r="BC2616" s="4"/>
      <c r="BD2616" s="4"/>
      <c r="BE2616" s="4"/>
      <c r="BF2616" s="4"/>
      <c r="BG2616" s="4"/>
      <c r="BH2616" s="4"/>
      <c r="BI2616" s="4"/>
      <c r="BJ2616" s="4"/>
      <c r="BK2616" s="4"/>
      <c r="BL2616" s="4" t="b">
        <v>0</v>
      </c>
      <c r="BM2616" s="4"/>
      <c r="BN2616" s="4"/>
      <c r="BO2616" s="4"/>
      <c r="BP2616" s="4"/>
      <c r="BQ2616" s="4"/>
      <c r="BR2616" s="4"/>
      <c r="BS2616" s="4"/>
      <c r="BT2616" s="4"/>
      <c r="BU2616" s="4"/>
      <c r="BV2616" s="4"/>
      <c r="BW2616" s="4"/>
    </row>
    <row r="2617" spans="1:75" ht="15.01" customHeight="1">
      <c r="A2617" s="4" t="s">
        <v>209</v>
      </c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 t="s">
        <v>200</v>
      </c>
      <c r="Q2617" s="4"/>
      <c r="R2617" s="4"/>
      <c r="S2617" s="4"/>
      <c r="T2617" s="4"/>
      <c r="U2617" s="4"/>
      <c r="V2617" s="4"/>
      <c r="W2617" s="4"/>
      <c r="X2617" s="4" t="s">
        <v>201</v>
      </c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4"/>
      <c r="AP2617" s="4"/>
      <c r="AQ2617" s="4"/>
      <c r="AR2617" s="4"/>
      <c r="AS2617" s="4"/>
      <c r="AT2617" s="4"/>
      <c r="AU2617" s="4"/>
      <c r="AV2617" s="4" t="s">
        <v>2817</v>
      </c>
      <c r="AW2617" s="4"/>
      <c r="AX2617" s="4"/>
      <c r="AY2617" s="4"/>
      <c r="AZ2617" s="4"/>
      <c r="BA2617" s="4"/>
      <c r="BB2617" s="4"/>
      <c r="BC2617" s="4"/>
      <c r="BD2617" s="4"/>
      <c r="BE2617" s="4"/>
      <c r="BF2617" s="4"/>
      <c r="BG2617" s="4"/>
      <c r="BH2617" s="4"/>
      <c r="BI2617" s="4"/>
      <c r="BJ2617" s="4"/>
      <c r="BK2617" s="4"/>
      <c r="BL2617" s="4" t="b">
        <v>0</v>
      </c>
      <c r="BM2617" s="4"/>
      <c r="BN2617" s="4"/>
      <c r="BO2617" s="4"/>
      <c r="BP2617" s="4"/>
      <c r="BQ2617" s="4"/>
      <c r="BR2617" s="4"/>
      <c r="BS2617" s="4"/>
      <c r="BT2617" s="4"/>
      <c r="BU2617" s="4"/>
      <c r="BV2617" s="4"/>
      <c r="BW2617" s="4"/>
    </row>
    <row r="2618" spans="1:75" ht="15.01" customHeight="1">
      <c r="A2618" s="4" t="s">
        <v>209</v>
      </c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 t="s">
        <v>200</v>
      </c>
      <c r="Q2618" s="4"/>
      <c r="R2618" s="4"/>
      <c r="S2618" s="4"/>
      <c r="T2618" s="4"/>
      <c r="U2618" s="4"/>
      <c r="V2618" s="4"/>
      <c r="W2618" s="4"/>
      <c r="X2618" s="4" t="s">
        <v>201</v>
      </c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"/>
      <c r="AQ2618" s="4"/>
      <c r="AR2618" s="4"/>
      <c r="AS2618" s="4"/>
      <c r="AT2618" s="4"/>
      <c r="AU2618" s="4"/>
      <c r="AV2618" s="4" t="s">
        <v>2818</v>
      </c>
      <c r="AW2618" s="4"/>
      <c r="AX2618" s="4"/>
      <c r="AY2618" s="4"/>
      <c r="AZ2618" s="4"/>
      <c r="BA2618" s="4"/>
      <c r="BB2618" s="4"/>
      <c r="BC2618" s="4"/>
      <c r="BD2618" s="4"/>
      <c r="BE2618" s="4"/>
      <c r="BF2618" s="4"/>
      <c r="BG2618" s="4"/>
      <c r="BH2618" s="4"/>
      <c r="BI2618" s="4"/>
      <c r="BJ2618" s="4"/>
      <c r="BK2618" s="4"/>
      <c r="BL2618" s="4" t="b">
        <v>0</v>
      </c>
      <c r="BM2618" s="4"/>
      <c r="BN2618" s="4"/>
      <c r="BO2618" s="4"/>
      <c r="BP2618" s="4"/>
      <c r="BQ2618" s="4"/>
      <c r="BR2618" s="4"/>
      <c r="BS2618" s="4"/>
      <c r="BT2618" s="4"/>
      <c r="BU2618" s="4"/>
      <c r="BV2618" s="4"/>
      <c r="BW2618" s="4"/>
    </row>
    <row r="2619" spans="1:75" ht="15.01" customHeight="1">
      <c r="A2619" s="4" t="s">
        <v>209</v>
      </c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 t="s">
        <v>200</v>
      </c>
      <c r="Q2619" s="4"/>
      <c r="R2619" s="4"/>
      <c r="S2619" s="4"/>
      <c r="T2619" s="4"/>
      <c r="U2619" s="4"/>
      <c r="V2619" s="4"/>
      <c r="W2619" s="4"/>
      <c r="X2619" s="4" t="s">
        <v>201</v>
      </c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4"/>
      <c r="AP2619" s="4"/>
      <c r="AQ2619" s="4"/>
      <c r="AR2619" s="4"/>
      <c r="AS2619" s="4"/>
      <c r="AT2619" s="4"/>
      <c r="AU2619" s="4"/>
      <c r="AV2619" s="4" t="s">
        <v>2819</v>
      </c>
      <c r="AW2619" s="4"/>
      <c r="AX2619" s="4"/>
      <c r="AY2619" s="4"/>
      <c r="AZ2619" s="4"/>
      <c r="BA2619" s="4"/>
      <c r="BB2619" s="4"/>
      <c r="BC2619" s="4"/>
      <c r="BD2619" s="4"/>
      <c r="BE2619" s="4"/>
      <c r="BF2619" s="4"/>
      <c r="BG2619" s="4"/>
      <c r="BH2619" s="4"/>
      <c r="BI2619" s="4"/>
      <c r="BJ2619" s="4"/>
      <c r="BK2619" s="4"/>
      <c r="BL2619" s="4" t="b">
        <v>0</v>
      </c>
      <c r="BM2619" s="4"/>
      <c r="BN2619" s="4"/>
      <c r="BO2619" s="4"/>
      <c r="BP2619" s="4"/>
      <c r="BQ2619" s="4"/>
      <c r="BR2619" s="4"/>
      <c r="BS2619" s="4"/>
      <c r="BT2619" s="4"/>
      <c r="BU2619" s="4"/>
      <c r="BV2619" s="4"/>
      <c r="BW2619" s="4"/>
    </row>
    <row r="2620" spans="1:75" ht="15.01" customHeight="1">
      <c r="A2620" s="4" t="s">
        <v>209</v>
      </c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 t="s">
        <v>200</v>
      </c>
      <c r="Q2620" s="4"/>
      <c r="R2620" s="4"/>
      <c r="S2620" s="4"/>
      <c r="T2620" s="4"/>
      <c r="U2620" s="4"/>
      <c r="V2620" s="4"/>
      <c r="W2620" s="4"/>
      <c r="X2620" s="4" t="s">
        <v>201</v>
      </c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4"/>
      <c r="AP2620" s="4"/>
      <c r="AQ2620" s="4"/>
      <c r="AR2620" s="4"/>
      <c r="AS2620" s="4"/>
      <c r="AT2620" s="4"/>
      <c r="AU2620" s="4"/>
      <c r="AV2620" s="4" t="s">
        <v>2820</v>
      </c>
      <c r="AW2620" s="4"/>
      <c r="AX2620" s="4"/>
      <c r="AY2620" s="4"/>
      <c r="AZ2620" s="4"/>
      <c r="BA2620" s="4"/>
      <c r="BB2620" s="4"/>
      <c r="BC2620" s="4"/>
      <c r="BD2620" s="4"/>
      <c r="BE2620" s="4"/>
      <c r="BF2620" s="4"/>
      <c r="BG2620" s="4"/>
      <c r="BH2620" s="4"/>
      <c r="BI2620" s="4"/>
      <c r="BJ2620" s="4"/>
      <c r="BK2620" s="4"/>
      <c r="BL2620" s="4" t="b">
        <v>0</v>
      </c>
      <c r="BM2620" s="4"/>
      <c r="BN2620" s="4"/>
      <c r="BO2620" s="4"/>
      <c r="BP2620" s="4"/>
      <c r="BQ2620" s="4"/>
      <c r="BR2620" s="4"/>
      <c r="BS2620" s="4"/>
      <c r="BT2620" s="4"/>
      <c r="BU2620" s="4"/>
      <c r="BV2620" s="4"/>
      <c r="BW2620" s="4"/>
    </row>
    <row r="2621" spans="1:75" ht="15.01" customHeight="1">
      <c r="A2621" s="4" t="s">
        <v>209</v>
      </c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 t="s">
        <v>200</v>
      </c>
      <c r="Q2621" s="4"/>
      <c r="R2621" s="4"/>
      <c r="S2621" s="4"/>
      <c r="T2621" s="4"/>
      <c r="U2621" s="4"/>
      <c r="V2621" s="4"/>
      <c r="W2621" s="4"/>
      <c r="X2621" s="4" t="s">
        <v>201</v>
      </c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4"/>
      <c r="AP2621" s="4"/>
      <c r="AQ2621" s="4"/>
      <c r="AR2621" s="4"/>
      <c r="AS2621" s="4"/>
      <c r="AT2621" s="4"/>
      <c r="AU2621" s="4"/>
      <c r="AV2621" s="4" t="s">
        <v>2821</v>
      </c>
      <c r="AW2621" s="4"/>
      <c r="AX2621" s="4"/>
      <c r="AY2621" s="4"/>
      <c r="AZ2621" s="4"/>
      <c r="BA2621" s="4"/>
      <c r="BB2621" s="4"/>
      <c r="BC2621" s="4"/>
      <c r="BD2621" s="4"/>
      <c r="BE2621" s="4"/>
      <c r="BF2621" s="4"/>
      <c r="BG2621" s="4"/>
      <c r="BH2621" s="4"/>
      <c r="BI2621" s="4"/>
      <c r="BJ2621" s="4"/>
      <c r="BK2621" s="4"/>
      <c r="BL2621" s="4" t="b">
        <v>0</v>
      </c>
      <c r="BM2621" s="4"/>
      <c r="BN2621" s="4"/>
      <c r="BO2621" s="4"/>
      <c r="BP2621" s="4"/>
      <c r="BQ2621" s="4"/>
      <c r="BR2621" s="4"/>
      <c r="BS2621" s="4"/>
      <c r="BT2621" s="4"/>
      <c r="BU2621" s="4"/>
      <c r="BV2621" s="4"/>
      <c r="BW2621" s="4"/>
    </row>
    <row r="2622" spans="1:75" ht="15.01" customHeight="1">
      <c r="A2622" s="4" t="s">
        <v>209</v>
      </c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 t="s">
        <v>200</v>
      </c>
      <c r="Q2622" s="4"/>
      <c r="R2622" s="4"/>
      <c r="S2622" s="4"/>
      <c r="T2622" s="4"/>
      <c r="U2622" s="4"/>
      <c r="V2622" s="4"/>
      <c r="W2622" s="4"/>
      <c r="X2622" s="4" t="s">
        <v>201</v>
      </c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"/>
      <c r="AQ2622" s="4"/>
      <c r="AR2622" s="4"/>
      <c r="AS2622" s="4"/>
      <c r="AT2622" s="4"/>
      <c r="AU2622" s="4"/>
      <c r="AV2622" s="4" t="s">
        <v>2822</v>
      </c>
      <c r="AW2622" s="4"/>
      <c r="AX2622" s="4"/>
      <c r="AY2622" s="4"/>
      <c r="AZ2622" s="4"/>
      <c r="BA2622" s="4"/>
      <c r="BB2622" s="4"/>
      <c r="BC2622" s="4"/>
      <c r="BD2622" s="4"/>
      <c r="BE2622" s="4"/>
      <c r="BF2622" s="4"/>
      <c r="BG2622" s="4"/>
      <c r="BH2622" s="4"/>
      <c r="BI2622" s="4"/>
      <c r="BJ2622" s="4"/>
      <c r="BK2622" s="4"/>
      <c r="BL2622" s="4" t="b">
        <v>0</v>
      </c>
      <c r="BM2622" s="4"/>
      <c r="BN2622" s="4"/>
      <c r="BO2622" s="4"/>
      <c r="BP2622" s="4"/>
      <c r="BQ2622" s="4"/>
      <c r="BR2622" s="4"/>
      <c r="BS2622" s="4"/>
      <c r="BT2622" s="4"/>
      <c r="BU2622" s="4"/>
      <c r="BV2622" s="4"/>
      <c r="BW2622" s="4"/>
    </row>
    <row r="2623" spans="1:75" ht="15.01" customHeight="1">
      <c r="A2623" s="4"/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 t="s">
        <v>200</v>
      </c>
      <c r="Q2623" s="4"/>
      <c r="R2623" s="4">
        <v>-4.1</v>
      </c>
      <c r="S2623" s="4">
        <v>4.1</v>
      </c>
      <c r="T2623" s="4"/>
      <c r="U2623" s="4"/>
      <c r="V2623" s="4"/>
      <c r="W2623" s="4"/>
      <c r="X2623" s="4" t="s">
        <v>201</v>
      </c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4"/>
      <c r="AP2623" s="4"/>
      <c r="AQ2623" s="4"/>
      <c r="AR2623" s="4"/>
      <c r="AS2623" s="4"/>
      <c r="AT2623" s="4"/>
      <c r="AU2623" s="4"/>
      <c r="AV2623" s="4" t="s">
        <v>2823</v>
      </c>
      <c r="AW2623" s="4"/>
      <c r="AX2623" s="4"/>
      <c r="AY2623" s="4"/>
      <c r="AZ2623" s="4"/>
      <c r="BA2623" s="4"/>
      <c r="BB2623" s="4"/>
      <c r="BC2623" s="4"/>
      <c r="BD2623" s="4"/>
      <c r="BE2623" s="4"/>
      <c r="BF2623" s="4"/>
      <c r="BG2623" s="4"/>
      <c r="BH2623" s="4"/>
      <c r="BI2623" s="4"/>
      <c r="BJ2623" s="4"/>
      <c r="BK2623" s="4"/>
      <c r="BL2623" s="4" t="b">
        <v>0</v>
      </c>
      <c r="BM2623" s="4"/>
      <c r="BN2623" s="4"/>
      <c r="BO2623" s="4"/>
      <c r="BP2623" s="4"/>
      <c r="BQ2623" s="4"/>
      <c r="BR2623" s="4"/>
      <c r="BS2623" s="4"/>
      <c r="BT2623" s="4"/>
      <c r="BU2623" s="4"/>
      <c r="BV2623" s="4"/>
      <c r="BW2623" s="4"/>
    </row>
    <row r="2624" spans="1:75" ht="15.01" customHeight="1">
      <c r="A2624" s="4"/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 t="s">
        <v>200</v>
      </c>
      <c r="Q2624" s="4"/>
      <c r="R2624" s="4">
        <v>-3.2</v>
      </c>
      <c r="S2624" s="4">
        <v>5.8</v>
      </c>
      <c r="T2624" s="4"/>
      <c r="U2624" s="4"/>
      <c r="V2624" s="4"/>
      <c r="W2624" s="4"/>
      <c r="X2624" s="4" t="s">
        <v>201</v>
      </c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4"/>
      <c r="AU2624" s="4"/>
      <c r="AV2624" s="4" t="s">
        <v>2824</v>
      </c>
      <c r="AW2624" s="4"/>
      <c r="AX2624" s="4"/>
      <c r="AY2624" s="4"/>
      <c r="AZ2624" s="4"/>
      <c r="BA2624" s="4"/>
      <c r="BB2624" s="4"/>
      <c r="BC2624" s="4"/>
      <c r="BD2624" s="4"/>
      <c r="BE2624" s="4"/>
      <c r="BF2624" s="4"/>
      <c r="BG2624" s="4"/>
      <c r="BH2624" s="4"/>
      <c r="BI2624" s="4"/>
      <c r="BJ2624" s="4"/>
      <c r="BK2624" s="4"/>
      <c r="BL2624" s="4" t="b">
        <v>0</v>
      </c>
      <c r="BM2624" s="4"/>
      <c r="BN2624" s="4"/>
      <c r="BO2624" s="4"/>
      <c r="BP2624" s="4"/>
      <c r="BQ2624" s="4"/>
      <c r="BR2624" s="4"/>
      <c r="BS2624" s="4"/>
      <c r="BT2624" s="4"/>
      <c r="BU2624" s="4"/>
      <c r="BV2624" s="4"/>
      <c r="BW2624" s="4"/>
    </row>
    <row r="2625" spans="1:75" ht="15.01" customHeight="1">
      <c r="A2625" s="4" t="s">
        <v>209</v>
      </c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 t="s">
        <v>200</v>
      </c>
      <c r="Q2625" s="4"/>
      <c r="R2625" s="4"/>
      <c r="S2625" s="4"/>
      <c r="T2625" s="4"/>
      <c r="U2625" s="4"/>
      <c r="V2625" s="4"/>
      <c r="W2625" s="4"/>
      <c r="X2625" s="4" t="s">
        <v>201</v>
      </c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4"/>
      <c r="AP2625" s="4"/>
      <c r="AQ2625" s="4"/>
      <c r="AR2625" s="4"/>
      <c r="AS2625" s="4"/>
      <c r="AT2625" s="4"/>
      <c r="AU2625" s="4"/>
      <c r="AV2625" s="4" t="s">
        <v>2825</v>
      </c>
      <c r="AW2625" s="4"/>
      <c r="AX2625" s="4"/>
      <c r="AY2625" s="4"/>
      <c r="AZ2625" s="4"/>
      <c r="BA2625" s="4"/>
      <c r="BB2625" s="4"/>
      <c r="BC2625" s="4"/>
      <c r="BD2625" s="4"/>
      <c r="BE2625" s="4"/>
      <c r="BF2625" s="4"/>
      <c r="BG2625" s="4"/>
      <c r="BH2625" s="4"/>
      <c r="BI2625" s="4"/>
      <c r="BJ2625" s="4"/>
      <c r="BK2625" s="4"/>
      <c r="BL2625" s="4" t="b">
        <v>0</v>
      </c>
      <c r="BM2625" s="4"/>
      <c r="BN2625" s="4"/>
      <c r="BO2625" s="4"/>
      <c r="BP2625" s="4"/>
      <c r="BQ2625" s="4"/>
      <c r="BR2625" s="4"/>
      <c r="BS2625" s="4"/>
      <c r="BT2625" s="4"/>
      <c r="BU2625" s="4"/>
      <c r="BV2625" s="4"/>
      <c r="BW2625" s="4"/>
    </row>
    <row r="2626" spans="1:75" ht="15.01" customHeight="1">
      <c r="A2626" s="4" t="s">
        <v>209</v>
      </c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 t="s">
        <v>200</v>
      </c>
      <c r="Q2626" s="4"/>
      <c r="R2626" s="4"/>
      <c r="S2626" s="4"/>
      <c r="T2626" s="4"/>
      <c r="U2626" s="4"/>
      <c r="V2626" s="4"/>
      <c r="W2626" s="4"/>
      <c r="X2626" s="4" t="s">
        <v>201</v>
      </c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  <c r="AT2626" s="4"/>
      <c r="AU2626" s="4"/>
      <c r="AV2626" s="4" t="s">
        <v>2826</v>
      </c>
      <c r="AW2626" s="4"/>
      <c r="AX2626" s="4"/>
      <c r="AY2626" s="4"/>
      <c r="AZ2626" s="4"/>
      <c r="BA2626" s="4"/>
      <c r="BB2626" s="4"/>
      <c r="BC2626" s="4"/>
      <c r="BD2626" s="4"/>
      <c r="BE2626" s="4"/>
      <c r="BF2626" s="4"/>
      <c r="BG2626" s="4"/>
      <c r="BH2626" s="4"/>
      <c r="BI2626" s="4"/>
      <c r="BJ2626" s="4"/>
      <c r="BK2626" s="4"/>
      <c r="BL2626" s="4" t="b">
        <v>0</v>
      </c>
      <c r="BM2626" s="4"/>
      <c r="BN2626" s="4"/>
      <c r="BO2626" s="4"/>
      <c r="BP2626" s="4"/>
      <c r="BQ2626" s="4"/>
      <c r="BR2626" s="4"/>
      <c r="BS2626" s="4"/>
      <c r="BT2626" s="4"/>
      <c r="BU2626" s="4"/>
      <c r="BV2626" s="4"/>
      <c r="BW2626" s="4"/>
    </row>
    <row r="2627" spans="1:75" ht="15.01" customHeight="1">
      <c r="A2627" s="4" t="s">
        <v>209</v>
      </c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 t="s">
        <v>200</v>
      </c>
      <c r="Q2627" s="4"/>
      <c r="R2627" s="4"/>
      <c r="S2627" s="4"/>
      <c r="T2627" s="4"/>
      <c r="U2627" s="4"/>
      <c r="V2627" s="4"/>
      <c r="W2627" s="4"/>
      <c r="X2627" s="4" t="s">
        <v>201</v>
      </c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4"/>
      <c r="AP2627" s="4"/>
      <c r="AQ2627" s="4"/>
      <c r="AR2627" s="4"/>
      <c r="AS2627" s="4"/>
      <c r="AT2627" s="4"/>
      <c r="AU2627" s="4"/>
      <c r="AV2627" s="4" t="s">
        <v>2827</v>
      </c>
      <c r="AW2627" s="4"/>
      <c r="AX2627" s="4"/>
      <c r="AY2627" s="4"/>
      <c r="AZ2627" s="4"/>
      <c r="BA2627" s="4"/>
      <c r="BB2627" s="4"/>
      <c r="BC2627" s="4"/>
      <c r="BD2627" s="4"/>
      <c r="BE2627" s="4"/>
      <c r="BF2627" s="4"/>
      <c r="BG2627" s="4"/>
      <c r="BH2627" s="4"/>
      <c r="BI2627" s="4"/>
      <c r="BJ2627" s="4"/>
      <c r="BK2627" s="4"/>
      <c r="BL2627" s="4" t="b">
        <v>0</v>
      </c>
      <c r="BM2627" s="4"/>
      <c r="BN2627" s="4"/>
      <c r="BO2627" s="4"/>
      <c r="BP2627" s="4"/>
      <c r="BQ2627" s="4"/>
      <c r="BR2627" s="4"/>
      <c r="BS2627" s="4"/>
      <c r="BT2627" s="4"/>
      <c r="BU2627" s="4"/>
      <c r="BV2627" s="4"/>
      <c r="BW2627" s="4"/>
    </row>
    <row r="2628" spans="1:75" ht="15.01" customHeight="1">
      <c r="A2628" s="4" t="s">
        <v>209</v>
      </c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 t="s">
        <v>200</v>
      </c>
      <c r="Q2628" s="4"/>
      <c r="R2628" s="4"/>
      <c r="S2628" s="4"/>
      <c r="T2628" s="4"/>
      <c r="U2628" s="4"/>
      <c r="V2628" s="4"/>
      <c r="W2628" s="4"/>
      <c r="X2628" s="4" t="s">
        <v>201</v>
      </c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4"/>
      <c r="AP2628" s="4"/>
      <c r="AQ2628" s="4"/>
      <c r="AR2628" s="4"/>
      <c r="AS2628" s="4"/>
      <c r="AT2628" s="4"/>
      <c r="AU2628" s="4"/>
      <c r="AV2628" s="4" t="s">
        <v>2828</v>
      </c>
      <c r="AW2628" s="4"/>
      <c r="AX2628" s="4"/>
      <c r="AY2628" s="4"/>
      <c r="AZ2628" s="4"/>
      <c r="BA2628" s="4"/>
      <c r="BB2628" s="4"/>
      <c r="BC2628" s="4"/>
      <c r="BD2628" s="4"/>
      <c r="BE2628" s="4"/>
      <c r="BF2628" s="4"/>
      <c r="BG2628" s="4"/>
      <c r="BH2628" s="4"/>
      <c r="BI2628" s="4"/>
      <c r="BJ2628" s="4"/>
      <c r="BK2628" s="4"/>
      <c r="BL2628" s="4" t="b">
        <v>0</v>
      </c>
      <c r="BM2628" s="4"/>
      <c r="BN2628" s="4"/>
      <c r="BO2628" s="4"/>
      <c r="BP2628" s="4"/>
      <c r="BQ2628" s="4"/>
      <c r="BR2628" s="4"/>
      <c r="BS2628" s="4"/>
      <c r="BT2628" s="4"/>
      <c r="BU2628" s="4"/>
      <c r="BV2628" s="4"/>
      <c r="BW2628" s="4"/>
    </row>
    <row r="2629" spans="1:75" ht="15.01" customHeight="1">
      <c r="A2629" s="4" t="s">
        <v>209</v>
      </c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 t="s">
        <v>200</v>
      </c>
      <c r="Q2629" s="4"/>
      <c r="R2629" s="4"/>
      <c r="S2629" s="4"/>
      <c r="T2629" s="4"/>
      <c r="U2629" s="4"/>
      <c r="V2629" s="4"/>
      <c r="W2629" s="4"/>
      <c r="X2629" s="4" t="s">
        <v>201</v>
      </c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  <c r="AT2629" s="4"/>
      <c r="AU2629" s="4"/>
      <c r="AV2629" s="4" t="s">
        <v>2829</v>
      </c>
      <c r="AW2629" s="4"/>
      <c r="AX2629" s="4"/>
      <c r="AY2629" s="4"/>
      <c r="AZ2629" s="4"/>
      <c r="BA2629" s="4"/>
      <c r="BB2629" s="4"/>
      <c r="BC2629" s="4"/>
      <c r="BD2629" s="4"/>
      <c r="BE2629" s="4"/>
      <c r="BF2629" s="4"/>
      <c r="BG2629" s="4"/>
      <c r="BH2629" s="4"/>
      <c r="BI2629" s="4"/>
      <c r="BJ2629" s="4"/>
      <c r="BK2629" s="4"/>
      <c r="BL2629" s="4" t="b">
        <v>0</v>
      </c>
      <c r="BM2629" s="4"/>
      <c r="BN2629" s="4"/>
      <c r="BO2629" s="4"/>
      <c r="BP2629" s="4"/>
      <c r="BQ2629" s="4"/>
      <c r="BR2629" s="4"/>
      <c r="BS2629" s="4"/>
      <c r="BT2629" s="4"/>
      <c r="BU2629" s="4"/>
      <c r="BV2629" s="4"/>
      <c r="BW2629" s="4"/>
    </row>
    <row r="2630" spans="1:75" ht="15.01" customHeight="1">
      <c r="A2630" s="4"/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 t="s">
        <v>200</v>
      </c>
      <c r="Q2630" s="4"/>
      <c r="R2630" s="4">
        <v>-3.5</v>
      </c>
      <c r="S2630" s="4">
        <v>5.2</v>
      </c>
      <c r="T2630" s="4"/>
      <c r="U2630" s="4"/>
      <c r="V2630" s="4"/>
      <c r="W2630" s="4"/>
      <c r="X2630" s="4" t="s">
        <v>201</v>
      </c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  <c r="AT2630" s="4"/>
      <c r="AU2630" s="4"/>
      <c r="AV2630" s="4" t="s">
        <v>2830</v>
      </c>
      <c r="AW2630" s="4"/>
      <c r="AX2630" s="4"/>
      <c r="AY2630" s="4"/>
      <c r="AZ2630" s="4"/>
      <c r="BA2630" s="4"/>
      <c r="BB2630" s="4"/>
      <c r="BC2630" s="4"/>
      <c r="BD2630" s="4"/>
      <c r="BE2630" s="4"/>
      <c r="BF2630" s="4"/>
      <c r="BG2630" s="4"/>
      <c r="BH2630" s="4"/>
      <c r="BI2630" s="4"/>
      <c r="BJ2630" s="4"/>
      <c r="BK2630" s="4"/>
      <c r="BL2630" s="4" t="b">
        <v>0</v>
      </c>
      <c r="BM2630" s="4"/>
      <c r="BN2630" s="4"/>
      <c r="BO2630" s="4"/>
      <c r="BP2630" s="4"/>
      <c r="BQ2630" s="4"/>
      <c r="BR2630" s="4"/>
      <c r="BS2630" s="4"/>
      <c r="BT2630" s="4"/>
      <c r="BU2630" s="4"/>
      <c r="BV2630" s="4"/>
      <c r="BW2630" s="4"/>
    </row>
    <row r="2631" spans="1:75" ht="15.01" customHeight="1">
      <c r="A2631" s="4"/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 t="s">
        <v>200</v>
      </c>
      <c r="Q2631" s="4"/>
      <c r="R2631" s="4">
        <v>170.2</v>
      </c>
      <c r="S2631" s="4">
        <v>3.5</v>
      </c>
      <c r="T2631" s="4"/>
      <c r="U2631" s="4"/>
      <c r="V2631" s="4"/>
      <c r="W2631" s="4"/>
      <c r="X2631" s="4" t="s">
        <v>201</v>
      </c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4"/>
      <c r="AP2631" s="4"/>
      <c r="AQ2631" s="4"/>
      <c r="AR2631" s="4"/>
      <c r="AS2631" s="4"/>
      <c r="AT2631" s="4"/>
      <c r="AU2631" s="4"/>
      <c r="AV2631" s="4" t="s">
        <v>2831</v>
      </c>
      <c r="AW2631" s="4"/>
      <c r="AX2631" s="4"/>
      <c r="AY2631" s="4"/>
      <c r="AZ2631" s="4"/>
      <c r="BA2631" s="4"/>
      <c r="BB2631" s="4"/>
      <c r="BC2631" s="4"/>
      <c r="BD2631" s="4"/>
      <c r="BE2631" s="4"/>
      <c r="BF2631" s="4"/>
      <c r="BG2631" s="4"/>
      <c r="BH2631" s="4"/>
      <c r="BI2631" s="4"/>
      <c r="BJ2631" s="4"/>
      <c r="BK2631" s="4"/>
      <c r="BL2631" s="4" t="b">
        <v>0</v>
      </c>
      <c r="BM2631" s="4"/>
      <c r="BN2631" s="4"/>
      <c r="BO2631" s="4"/>
      <c r="BP2631" s="4"/>
      <c r="BQ2631" s="4"/>
      <c r="BR2631" s="4"/>
      <c r="BS2631" s="4"/>
      <c r="BT2631" s="4"/>
      <c r="BU2631" s="4"/>
      <c r="BV2631" s="4"/>
      <c r="BW2631" s="4"/>
    </row>
    <row r="2632" spans="1:75" ht="15.01" customHeight="1">
      <c r="A2632" s="4" t="s">
        <v>209</v>
      </c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 t="s">
        <v>200</v>
      </c>
      <c r="Q2632" s="4"/>
      <c r="R2632" s="4"/>
      <c r="S2632" s="4"/>
      <c r="T2632" s="4"/>
      <c r="U2632" s="4"/>
      <c r="V2632" s="4"/>
      <c r="W2632" s="4"/>
      <c r="X2632" s="4" t="s">
        <v>201</v>
      </c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4"/>
      <c r="AP2632" s="4"/>
      <c r="AQ2632" s="4"/>
      <c r="AR2632" s="4"/>
      <c r="AS2632" s="4"/>
      <c r="AT2632" s="4"/>
      <c r="AU2632" s="4"/>
      <c r="AV2632" s="4" t="s">
        <v>2832</v>
      </c>
      <c r="AW2632" s="4"/>
      <c r="AX2632" s="4"/>
      <c r="AY2632" s="4"/>
      <c r="AZ2632" s="4"/>
      <c r="BA2632" s="4"/>
      <c r="BB2632" s="4"/>
      <c r="BC2632" s="4"/>
      <c r="BD2632" s="4"/>
      <c r="BE2632" s="4"/>
      <c r="BF2632" s="4"/>
      <c r="BG2632" s="4"/>
      <c r="BH2632" s="4"/>
      <c r="BI2632" s="4"/>
      <c r="BJ2632" s="4"/>
      <c r="BK2632" s="4"/>
      <c r="BL2632" s="4" t="b">
        <v>0</v>
      </c>
      <c r="BM2632" s="4"/>
      <c r="BN2632" s="4"/>
      <c r="BO2632" s="4"/>
      <c r="BP2632" s="4"/>
      <c r="BQ2632" s="4"/>
      <c r="BR2632" s="4"/>
      <c r="BS2632" s="4"/>
      <c r="BT2632" s="4"/>
      <c r="BU2632" s="4"/>
      <c r="BV2632" s="4"/>
      <c r="BW2632" s="4"/>
    </row>
    <row r="2633" spans="1:75" ht="15.01" customHeight="1">
      <c r="A2633" s="4"/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 t="s">
        <v>200</v>
      </c>
      <c r="Q2633" s="4"/>
      <c r="R2633" s="4">
        <v>23.1</v>
      </c>
      <c r="S2633" s="4">
        <v>3.2</v>
      </c>
      <c r="T2633" s="4"/>
      <c r="U2633" s="4"/>
      <c r="V2633" s="4"/>
      <c r="W2633" s="4"/>
      <c r="X2633" s="4" t="s">
        <v>201</v>
      </c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4"/>
      <c r="AP2633" s="4"/>
      <c r="AQ2633" s="4"/>
      <c r="AR2633" s="4"/>
      <c r="AS2633" s="4"/>
      <c r="AT2633" s="4"/>
      <c r="AU2633" s="4"/>
      <c r="AV2633" s="4" t="s">
        <v>2833</v>
      </c>
      <c r="AW2633" s="4"/>
      <c r="AX2633" s="4"/>
      <c r="AY2633" s="4"/>
      <c r="AZ2633" s="4"/>
      <c r="BA2633" s="4"/>
      <c r="BB2633" s="4"/>
      <c r="BC2633" s="4"/>
      <c r="BD2633" s="4"/>
      <c r="BE2633" s="4"/>
      <c r="BF2633" s="4"/>
      <c r="BG2633" s="4"/>
      <c r="BH2633" s="4"/>
      <c r="BI2633" s="4"/>
      <c r="BJ2633" s="4"/>
      <c r="BK2633" s="4"/>
      <c r="BL2633" s="4" t="b">
        <v>0</v>
      </c>
      <c r="BM2633" s="4"/>
      <c r="BN2633" s="4"/>
      <c r="BO2633" s="4"/>
      <c r="BP2633" s="4"/>
      <c r="BQ2633" s="4"/>
      <c r="BR2633" s="4"/>
      <c r="BS2633" s="4"/>
      <c r="BT2633" s="4"/>
      <c r="BU2633" s="4"/>
      <c r="BV2633" s="4"/>
      <c r="BW2633" s="4"/>
    </row>
    <row r="2634" spans="1:75" ht="15.01" customHeight="1">
      <c r="A2634" s="4"/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 t="s">
        <v>200</v>
      </c>
      <c r="Q2634" s="4"/>
      <c r="R2634" s="4">
        <v>15.3</v>
      </c>
      <c r="S2634" s="4">
        <v>5.1</v>
      </c>
      <c r="T2634" s="4"/>
      <c r="U2634" s="4"/>
      <c r="V2634" s="4"/>
      <c r="W2634" s="4"/>
      <c r="X2634" s="4" t="s">
        <v>201</v>
      </c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  <c r="AT2634" s="4"/>
      <c r="AU2634" s="4"/>
      <c r="AV2634" s="4" t="s">
        <v>2834</v>
      </c>
      <c r="AW2634" s="4"/>
      <c r="AX2634" s="4"/>
      <c r="AY2634" s="4"/>
      <c r="AZ2634" s="4"/>
      <c r="BA2634" s="4"/>
      <c r="BB2634" s="4"/>
      <c r="BC2634" s="4"/>
      <c r="BD2634" s="4"/>
      <c r="BE2634" s="4"/>
      <c r="BF2634" s="4"/>
      <c r="BG2634" s="4"/>
      <c r="BH2634" s="4"/>
      <c r="BI2634" s="4"/>
      <c r="BJ2634" s="4"/>
      <c r="BK2634" s="4"/>
      <c r="BL2634" s="4" t="b">
        <v>0</v>
      </c>
      <c r="BM2634" s="4"/>
      <c r="BN2634" s="4"/>
      <c r="BO2634" s="4"/>
      <c r="BP2634" s="4"/>
      <c r="BQ2634" s="4"/>
      <c r="BR2634" s="4"/>
      <c r="BS2634" s="4"/>
      <c r="BT2634" s="4"/>
      <c r="BU2634" s="4"/>
      <c r="BV2634" s="4"/>
      <c r="BW2634" s="4"/>
    </row>
    <row r="2635" spans="1:75" ht="15.01" customHeight="1">
      <c r="A2635" s="4"/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 t="s">
        <v>200</v>
      </c>
      <c r="Q2635" s="4"/>
      <c r="R2635" s="4">
        <v>-5.5</v>
      </c>
      <c r="S2635" s="4">
        <v>4.6</v>
      </c>
      <c r="T2635" s="4"/>
      <c r="U2635" s="4"/>
      <c r="V2635" s="4"/>
      <c r="W2635" s="4"/>
      <c r="X2635" s="4" t="s">
        <v>201</v>
      </c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4"/>
      <c r="AP2635" s="4"/>
      <c r="AQ2635" s="4"/>
      <c r="AR2635" s="4"/>
      <c r="AS2635" s="4"/>
      <c r="AT2635" s="4"/>
      <c r="AU2635" s="4"/>
      <c r="AV2635" s="4" t="s">
        <v>2835</v>
      </c>
      <c r="AW2635" s="4"/>
      <c r="AX2635" s="4"/>
      <c r="AY2635" s="4"/>
      <c r="AZ2635" s="4"/>
      <c r="BA2635" s="4"/>
      <c r="BB2635" s="4"/>
      <c r="BC2635" s="4"/>
      <c r="BD2635" s="4"/>
      <c r="BE2635" s="4"/>
      <c r="BF2635" s="4"/>
      <c r="BG2635" s="4"/>
      <c r="BH2635" s="4"/>
      <c r="BI2635" s="4"/>
      <c r="BJ2635" s="4"/>
      <c r="BK2635" s="4"/>
      <c r="BL2635" s="4" t="b">
        <v>0</v>
      </c>
      <c r="BM2635" s="4"/>
      <c r="BN2635" s="4"/>
      <c r="BO2635" s="4"/>
      <c r="BP2635" s="4"/>
      <c r="BQ2635" s="4"/>
      <c r="BR2635" s="4"/>
      <c r="BS2635" s="4"/>
      <c r="BT2635" s="4"/>
      <c r="BU2635" s="4"/>
      <c r="BV2635" s="4"/>
      <c r="BW2635" s="4"/>
    </row>
    <row r="2636" spans="1:75" ht="15.01" customHeight="1">
      <c r="A2636" s="4"/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 t="s">
        <v>200</v>
      </c>
      <c r="Q2636" s="4"/>
      <c r="R2636" s="4">
        <v>-135.4</v>
      </c>
      <c r="S2636" s="4">
        <v>15.6</v>
      </c>
      <c r="T2636" s="4"/>
      <c r="U2636" s="4"/>
      <c r="V2636" s="4"/>
      <c r="W2636" s="4"/>
      <c r="X2636" s="4" t="s">
        <v>201</v>
      </c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  <c r="AT2636" s="4"/>
      <c r="AU2636" s="4"/>
      <c r="AV2636" s="4" t="s">
        <v>2836</v>
      </c>
      <c r="AW2636" s="4"/>
      <c r="AX2636" s="4"/>
      <c r="AY2636" s="4"/>
      <c r="AZ2636" s="4"/>
      <c r="BA2636" s="4"/>
      <c r="BB2636" s="4"/>
      <c r="BC2636" s="4"/>
      <c r="BD2636" s="4"/>
      <c r="BE2636" s="4"/>
      <c r="BF2636" s="4"/>
      <c r="BG2636" s="4"/>
      <c r="BH2636" s="4"/>
      <c r="BI2636" s="4"/>
      <c r="BJ2636" s="4"/>
      <c r="BK2636" s="4"/>
      <c r="BL2636" s="4" t="b">
        <v>0</v>
      </c>
      <c r="BM2636" s="4"/>
      <c r="BN2636" s="4"/>
      <c r="BO2636" s="4"/>
      <c r="BP2636" s="4"/>
      <c r="BQ2636" s="4"/>
      <c r="BR2636" s="4"/>
      <c r="BS2636" s="4"/>
      <c r="BT2636" s="4"/>
      <c r="BU2636" s="4"/>
      <c r="BV2636" s="4"/>
      <c r="BW2636" s="4"/>
    </row>
    <row r="2637" spans="1:75" ht="15.01" customHeight="1">
      <c r="A2637" s="4"/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 t="s">
        <v>200</v>
      </c>
      <c r="Q2637" s="4"/>
      <c r="R2637" s="4">
        <v>-5.3</v>
      </c>
      <c r="S2637" s="4">
        <v>4.1</v>
      </c>
      <c r="T2637" s="4"/>
      <c r="U2637" s="4"/>
      <c r="V2637" s="4"/>
      <c r="W2637" s="4"/>
      <c r="X2637" s="4" t="s">
        <v>201</v>
      </c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  <c r="AT2637" s="4"/>
      <c r="AU2637" s="4"/>
      <c r="AV2637" s="4" t="s">
        <v>2837</v>
      </c>
      <c r="AW2637" s="4"/>
      <c r="AX2637" s="4"/>
      <c r="AY2637" s="4"/>
      <c r="AZ2637" s="4"/>
      <c r="BA2637" s="4"/>
      <c r="BB2637" s="4"/>
      <c r="BC2637" s="4"/>
      <c r="BD2637" s="4"/>
      <c r="BE2637" s="4"/>
      <c r="BF2637" s="4"/>
      <c r="BG2637" s="4"/>
      <c r="BH2637" s="4"/>
      <c r="BI2637" s="4"/>
      <c r="BJ2637" s="4"/>
      <c r="BK2637" s="4"/>
      <c r="BL2637" s="4" t="b">
        <v>0</v>
      </c>
      <c r="BM2637" s="4"/>
      <c r="BN2637" s="4"/>
      <c r="BO2637" s="4"/>
      <c r="BP2637" s="4"/>
      <c r="BQ2637" s="4"/>
      <c r="BR2637" s="4"/>
      <c r="BS2637" s="4"/>
      <c r="BT2637" s="4"/>
      <c r="BU2637" s="4"/>
      <c r="BV2637" s="4"/>
      <c r="BW2637" s="4"/>
    </row>
    <row r="2638" spans="1:75" ht="15.01" customHeight="1">
      <c r="A2638" s="4" t="s">
        <v>209</v>
      </c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 t="s">
        <v>200</v>
      </c>
      <c r="Q2638" s="4"/>
      <c r="R2638" s="4"/>
      <c r="S2638" s="4"/>
      <c r="T2638" s="4"/>
      <c r="U2638" s="4"/>
      <c r="V2638" s="4"/>
      <c r="W2638" s="4"/>
      <c r="X2638" s="4" t="s">
        <v>201</v>
      </c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  <c r="AT2638" s="4"/>
      <c r="AU2638" s="4"/>
      <c r="AV2638" s="4" t="s">
        <v>2838</v>
      </c>
      <c r="AW2638" s="4"/>
      <c r="AX2638" s="4"/>
      <c r="AY2638" s="4"/>
      <c r="AZ2638" s="4"/>
      <c r="BA2638" s="4"/>
      <c r="BB2638" s="4"/>
      <c r="BC2638" s="4"/>
      <c r="BD2638" s="4"/>
      <c r="BE2638" s="4"/>
      <c r="BF2638" s="4"/>
      <c r="BG2638" s="4"/>
      <c r="BH2638" s="4"/>
      <c r="BI2638" s="4"/>
      <c r="BJ2638" s="4"/>
      <c r="BK2638" s="4"/>
      <c r="BL2638" s="4" t="b">
        <v>0</v>
      </c>
      <c r="BM2638" s="4"/>
      <c r="BN2638" s="4"/>
      <c r="BO2638" s="4"/>
      <c r="BP2638" s="4"/>
      <c r="BQ2638" s="4"/>
      <c r="BR2638" s="4"/>
      <c r="BS2638" s="4"/>
      <c r="BT2638" s="4"/>
      <c r="BU2638" s="4"/>
      <c r="BV2638" s="4"/>
      <c r="BW2638" s="4"/>
    </row>
    <row r="2639" spans="1:75" ht="15.01" customHeight="1">
      <c r="A2639" s="4" t="s">
        <v>209</v>
      </c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 t="s">
        <v>200</v>
      </c>
      <c r="Q2639" s="4"/>
      <c r="R2639" s="4"/>
      <c r="S2639" s="4"/>
      <c r="T2639" s="4"/>
      <c r="U2639" s="4"/>
      <c r="V2639" s="4"/>
      <c r="W2639" s="4"/>
      <c r="X2639" s="4" t="s">
        <v>201</v>
      </c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4"/>
      <c r="AP2639" s="4"/>
      <c r="AQ2639" s="4"/>
      <c r="AR2639" s="4"/>
      <c r="AS2639" s="4"/>
      <c r="AT2639" s="4"/>
      <c r="AU2639" s="4"/>
      <c r="AV2639" s="4" t="s">
        <v>2839</v>
      </c>
      <c r="AW2639" s="4"/>
      <c r="AX2639" s="4"/>
      <c r="AY2639" s="4"/>
      <c r="AZ2639" s="4"/>
      <c r="BA2639" s="4"/>
      <c r="BB2639" s="4"/>
      <c r="BC2639" s="4"/>
      <c r="BD2639" s="4"/>
      <c r="BE2639" s="4"/>
      <c r="BF2639" s="4"/>
      <c r="BG2639" s="4"/>
      <c r="BH2639" s="4"/>
      <c r="BI2639" s="4"/>
      <c r="BJ2639" s="4"/>
      <c r="BK2639" s="4"/>
      <c r="BL2639" s="4" t="b">
        <v>0</v>
      </c>
      <c r="BM2639" s="4"/>
      <c r="BN2639" s="4"/>
      <c r="BO2639" s="4"/>
      <c r="BP2639" s="4"/>
      <c r="BQ2639" s="4"/>
      <c r="BR2639" s="4"/>
      <c r="BS2639" s="4"/>
      <c r="BT2639" s="4"/>
      <c r="BU2639" s="4"/>
      <c r="BV2639" s="4"/>
      <c r="BW2639" s="4"/>
    </row>
    <row r="2640" spans="1:75" ht="15.01" customHeight="1">
      <c r="A2640" s="4"/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 t="s">
        <v>200</v>
      </c>
      <c r="Q2640" s="4"/>
      <c r="R2640" s="4">
        <v>-443.1</v>
      </c>
      <c r="S2640" s="4">
        <v>7.7</v>
      </c>
      <c r="T2640" s="4"/>
      <c r="U2640" s="4"/>
      <c r="V2640" s="4"/>
      <c r="W2640" s="4"/>
      <c r="X2640" s="4" t="s">
        <v>201</v>
      </c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4"/>
      <c r="AP2640" s="4"/>
      <c r="AQ2640" s="4"/>
      <c r="AR2640" s="4"/>
      <c r="AS2640" s="4"/>
      <c r="AT2640" s="4"/>
      <c r="AU2640" s="4"/>
      <c r="AV2640" s="4" t="s">
        <v>2840</v>
      </c>
      <c r="AW2640" s="4"/>
      <c r="AX2640" s="4"/>
      <c r="AY2640" s="4"/>
      <c r="AZ2640" s="4"/>
      <c r="BA2640" s="4"/>
      <c r="BB2640" s="4"/>
      <c r="BC2640" s="4"/>
      <c r="BD2640" s="4"/>
      <c r="BE2640" s="4"/>
      <c r="BF2640" s="4"/>
      <c r="BG2640" s="4"/>
      <c r="BH2640" s="4"/>
      <c r="BI2640" s="4"/>
      <c r="BJ2640" s="4"/>
      <c r="BK2640" s="4"/>
      <c r="BL2640" s="4" t="b">
        <v>0</v>
      </c>
      <c r="BM2640" s="4"/>
      <c r="BN2640" s="4"/>
      <c r="BO2640" s="4"/>
      <c r="BP2640" s="4"/>
      <c r="BQ2640" s="4"/>
      <c r="BR2640" s="4"/>
      <c r="BS2640" s="4"/>
      <c r="BT2640" s="4"/>
      <c r="BU2640" s="4"/>
      <c r="BV2640" s="4"/>
      <c r="BW2640" s="4"/>
    </row>
    <row r="2641" spans="1:75" ht="15.01" customHeight="1">
      <c r="A2641" s="4"/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 t="s">
        <v>200</v>
      </c>
      <c r="Q2641" s="4"/>
      <c r="R2641" s="4">
        <v>-410.2</v>
      </c>
      <c r="S2641" s="4">
        <v>6.8</v>
      </c>
      <c r="T2641" s="4"/>
      <c r="U2641" s="4"/>
      <c r="V2641" s="4"/>
      <c r="W2641" s="4"/>
      <c r="X2641" s="4" t="s">
        <v>201</v>
      </c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4"/>
      <c r="AP2641" s="4"/>
      <c r="AQ2641" s="4"/>
      <c r="AR2641" s="4"/>
      <c r="AS2641" s="4"/>
      <c r="AT2641" s="4"/>
      <c r="AU2641" s="4"/>
      <c r="AV2641" s="4" t="s">
        <v>2841</v>
      </c>
      <c r="AW2641" s="4"/>
      <c r="AX2641" s="4"/>
      <c r="AY2641" s="4"/>
      <c r="AZ2641" s="4"/>
      <c r="BA2641" s="4"/>
      <c r="BB2641" s="4"/>
      <c r="BC2641" s="4"/>
      <c r="BD2641" s="4"/>
      <c r="BE2641" s="4"/>
      <c r="BF2641" s="4"/>
      <c r="BG2641" s="4"/>
      <c r="BH2641" s="4"/>
      <c r="BI2641" s="4"/>
      <c r="BJ2641" s="4"/>
      <c r="BK2641" s="4"/>
      <c r="BL2641" s="4" t="b">
        <v>0</v>
      </c>
      <c r="BM2641" s="4"/>
      <c r="BN2641" s="4"/>
      <c r="BO2641" s="4"/>
      <c r="BP2641" s="4"/>
      <c r="BQ2641" s="4"/>
      <c r="BR2641" s="4"/>
      <c r="BS2641" s="4"/>
      <c r="BT2641" s="4"/>
      <c r="BU2641" s="4"/>
      <c r="BV2641" s="4"/>
      <c r="BW2641" s="4"/>
    </row>
    <row r="2642" spans="1:75" ht="15.01" customHeight="1">
      <c r="A2642" s="4"/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 t="s">
        <v>200</v>
      </c>
      <c r="Q2642" s="4"/>
      <c r="R2642" s="4">
        <v>-444</v>
      </c>
      <c r="S2642" s="4">
        <v>7.7</v>
      </c>
      <c r="T2642" s="4"/>
      <c r="U2642" s="4"/>
      <c r="V2642" s="4"/>
      <c r="W2642" s="4"/>
      <c r="X2642" s="4" t="s">
        <v>201</v>
      </c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4"/>
      <c r="AP2642" s="4"/>
      <c r="AQ2642" s="4"/>
      <c r="AR2642" s="4"/>
      <c r="AS2642" s="4"/>
      <c r="AT2642" s="4"/>
      <c r="AU2642" s="4"/>
      <c r="AV2642" s="4" t="s">
        <v>2842</v>
      </c>
      <c r="AW2642" s="4"/>
      <c r="AX2642" s="4"/>
      <c r="AY2642" s="4"/>
      <c r="AZ2642" s="4"/>
      <c r="BA2642" s="4"/>
      <c r="BB2642" s="4"/>
      <c r="BC2642" s="4"/>
      <c r="BD2642" s="4"/>
      <c r="BE2642" s="4"/>
      <c r="BF2642" s="4"/>
      <c r="BG2642" s="4"/>
      <c r="BH2642" s="4"/>
      <c r="BI2642" s="4"/>
      <c r="BJ2642" s="4"/>
      <c r="BK2642" s="4"/>
      <c r="BL2642" s="4" t="b">
        <v>0</v>
      </c>
      <c r="BM2642" s="4"/>
      <c r="BN2642" s="4"/>
      <c r="BO2642" s="4"/>
      <c r="BP2642" s="4"/>
      <c r="BQ2642" s="4"/>
      <c r="BR2642" s="4"/>
      <c r="BS2642" s="4"/>
      <c r="BT2642" s="4"/>
      <c r="BU2642" s="4"/>
      <c r="BV2642" s="4"/>
      <c r="BW2642" s="4"/>
    </row>
    <row r="2643" spans="1:75" ht="15.01" customHeight="1">
      <c r="A2643" s="4"/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 t="s">
        <v>200</v>
      </c>
      <c r="Q2643" s="4"/>
      <c r="R2643" s="4">
        <v>-62.3</v>
      </c>
      <c r="S2643" s="4">
        <v>9</v>
      </c>
      <c r="T2643" s="4"/>
      <c r="U2643" s="4"/>
      <c r="V2643" s="4"/>
      <c r="W2643" s="4"/>
      <c r="X2643" s="4" t="s">
        <v>201</v>
      </c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4"/>
      <c r="AP2643" s="4"/>
      <c r="AQ2643" s="4"/>
      <c r="AR2643" s="4"/>
      <c r="AS2643" s="4"/>
      <c r="AT2643" s="4"/>
      <c r="AU2643" s="4"/>
      <c r="AV2643" s="4" t="s">
        <v>2843</v>
      </c>
      <c r="AW2643" s="4"/>
      <c r="AX2643" s="4"/>
      <c r="AY2643" s="4"/>
      <c r="AZ2643" s="4"/>
      <c r="BA2643" s="4"/>
      <c r="BB2643" s="4"/>
      <c r="BC2643" s="4"/>
      <c r="BD2643" s="4"/>
      <c r="BE2643" s="4"/>
      <c r="BF2643" s="4"/>
      <c r="BG2643" s="4"/>
      <c r="BH2643" s="4"/>
      <c r="BI2643" s="4"/>
      <c r="BJ2643" s="4"/>
      <c r="BK2643" s="4"/>
      <c r="BL2643" s="4" t="b">
        <v>0</v>
      </c>
      <c r="BM2643" s="4"/>
      <c r="BN2643" s="4"/>
      <c r="BO2643" s="4"/>
      <c r="BP2643" s="4"/>
      <c r="BQ2643" s="4"/>
      <c r="BR2643" s="4"/>
      <c r="BS2643" s="4"/>
      <c r="BT2643" s="4"/>
      <c r="BU2643" s="4"/>
      <c r="BV2643" s="4"/>
      <c r="BW2643" s="4"/>
    </row>
    <row r="2644" spans="1:75" ht="15.01" customHeight="1">
      <c r="A2644" s="4"/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 t="s">
        <v>200</v>
      </c>
      <c r="Q2644" s="4"/>
      <c r="R2644" s="4">
        <v>-453.5</v>
      </c>
      <c r="S2644" s="4">
        <v>20.8</v>
      </c>
      <c r="T2644" s="4"/>
      <c r="U2644" s="4"/>
      <c r="V2644" s="4"/>
      <c r="W2644" s="4"/>
      <c r="X2644" s="4" t="s">
        <v>201</v>
      </c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  <c r="AT2644" s="4"/>
      <c r="AU2644" s="4"/>
      <c r="AV2644" s="4" t="s">
        <v>2844</v>
      </c>
      <c r="AW2644" s="4"/>
      <c r="AX2644" s="4"/>
      <c r="AY2644" s="4"/>
      <c r="AZ2644" s="4"/>
      <c r="BA2644" s="4"/>
      <c r="BB2644" s="4"/>
      <c r="BC2644" s="4"/>
      <c r="BD2644" s="4"/>
      <c r="BE2644" s="4"/>
      <c r="BF2644" s="4"/>
      <c r="BG2644" s="4"/>
      <c r="BH2644" s="4"/>
      <c r="BI2644" s="4"/>
      <c r="BJ2644" s="4"/>
      <c r="BK2644" s="4"/>
      <c r="BL2644" s="4" t="b">
        <v>0</v>
      </c>
      <c r="BM2644" s="4"/>
      <c r="BN2644" s="4"/>
      <c r="BO2644" s="4"/>
      <c r="BP2644" s="4"/>
      <c r="BQ2644" s="4"/>
      <c r="BR2644" s="4"/>
      <c r="BS2644" s="4"/>
      <c r="BT2644" s="4"/>
      <c r="BU2644" s="4"/>
      <c r="BV2644" s="4"/>
      <c r="BW2644" s="4"/>
    </row>
    <row r="2645" spans="1:75" ht="15.01" customHeight="1">
      <c r="A2645" s="4" t="s">
        <v>209</v>
      </c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 t="s">
        <v>200</v>
      </c>
      <c r="Q2645" s="4"/>
      <c r="R2645" s="4"/>
      <c r="S2645" s="4"/>
      <c r="T2645" s="4"/>
      <c r="U2645" s="4"/>
      <c r="V2645" s="4"/>
      <c r="W2645" s="4"/>
      <c r="X2645" s="4" t="s">
        <v>201</v>
      </c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4"/>
      <c r="AP2645" s="4"/>
      <c r="AQ2645" s="4"/>
      <c r="AR2645" s="4"/>
      <c r="AS2645" s="4"/>
      <c r="AT2645" s="4"/>
      <c r="AU2645" s="4"/>
      <c r="AV2645" s="4" t="s">
        <v>2845</v>
      </c>
      <c r="AW2645" s="4"/>
      <c r="AX2645" s="4"/>
      <c r="AY2645" s="4"/>
      <c r="AZ2645" s="4"/>
      <c r="BA2645" s="4"/>
      <c r="BB2645" s="4"/>
      <c r="BC2645" s="4"/>
      <c r="BD2645" s="4"/>
      <c r="BE2645" s="4"/>
      <c r="BF2645" s="4"/>
      <c r="BG2645" s="4"/>
      <c r="BH2645" s="4"/>
      <c r="BI2645" s="4"/>
      <c r="BJ2645" s="4"/>
      <c r="BK2645" s="4"/>
      <c r="BL2645" s="4" t="b">
        <v>0</v>
      </c>
      <c r="BM2645" s="4"/>
      <c r="BN2645" s="4"/>
      <c r="BO2645" s="4"/>
      <c r="BP2645" s="4"/>
      <c r="BQ2645" s="4"/>
      <c r="BR2645" s="4"/>
      <c r="BS2645" s="4"/>
      <c r="BT2645" s="4"/>
      <c r="BU2645" s="4"/>
      <c r="BV2645" s="4"/>
      <c r="BW2645" s="4"/>
    </row>
    <row r="2646" spans="1:75" ht="15.01" customHeight="1">
      <c r="A2646" s="4"/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 t="s">
        <v>200</v>
      </c>
      <c r="Q2646" s="4"/>
      <c r="R2646" s="4">
        <v>0.6</v>
      </c>
      <c r="S2646" s="4">
        <v>17.6</v>
      </c>
      <c r="T2646" s="4"/>
      <c r="U2646" s="4"/>
      <c r="V2646" s="4"/>
      <c r="W2646" s="4"/>
      <c r="X2646" s="4" t="s">
        <v>201</v>
      </c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4"/>
      <c r="AU2646" s="4"/>
      <c r="AV2646" s="4" t="s">
        <v>2846</v>
      </c>
      <c r="AW2646" s="4"/>
      <c r="AX2646" s="4"/>
      <c r="AY2646" s="4"/>
      <c r="AZ2646" s="4"/>
      <c r="BA2646" s="4"/>
      <c r="BB2646" s="4"/>
      <c r="BC2646" s="4"/>
      <c r="BD2646" s="4"/>
      <c r="BE2646" s="4"/>
      <c r="BF2646" s="4"/>
      <c r="BG2646" s="4"/>
      <c r="BH2646" s="4"/>
      <c r="BI2646" s="4"/>
      <c r="BJ2646" s="4"/>
      <c r="BK2646" s="4"/>
      <c r="BL2646" s="4" t="b">
        <v>0</v>
      </c>
      <c r="BM2646" s="4"/>
      <c r="BN2646" s="4"/>
      <c r="BO2646" s="4"/>
      <c r="BP2646" s="4"/>
      <c r="BQ2646" s="4"/>
      <c r="BR2646" s="4"/>
      <c r="BS2646" s="4"/>
      <c r="BT2646" s="4"/>
      <c r="BU2646" s="4"/>
      <c r="BV2646" s="4"/>
      <c r="BW2646" s="4"/>
    </row>
    <row r="2647" spans="1:75" ht="15.01" customHeight="1">
      <c r="A2647" s="4"/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 t="s">
        <v>200</v>
      </c>
      <c r="Q2647" s="4"/>
      <c r="R2647" s="4">
        <v>-31.1</v>
      </c>
      <c r="S2647" s="4">
        <v>17.4</v>
      </c>
      <c r="T2647" s="4"/>
      <c r="U2647" s="4"/>
      <c r="V2647" s="4"/>
      <c r="W2647" s="4"/>
      <c r="X2647" s="4" t="s">
        <v>201</v>
      </c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4"/>
      <c r="AP2647" s="4"/>
      <c r="AQ2647" s="4"/>
      <c r="AR2647" s="4"/>
      <c r="AS2647" s="4"/>
      <c r="AT2647" s="4"/>
      <c r="AU2647" s="4"/>
      <c r="AV2647" s="4" t="s">
        <v>2847</v>
      </c>
      <c r="AW2647" s="4"/>
      <c r="AX2647" s="4"/>
      <c r="AY2647" s="4"/>
      <c r="AZ2647" s="4"/>
      <c r="BA2647" s="4"/>
      <c r="BB2647" s="4"/>
      <c r="BC2647" s="4"/>
      <c r="BD2647" s="4"/>
      <c r="BE2647" s="4"/>
      <c r="BF2647" s="4"/>
      <c r="BG2647" s="4"/>
      <c r="BH2647" s="4"/>
      <c r="BI2647" s="4"/>
      <c r="BJ2647" s="4"/>
      <c r="BK2647" s="4"/>
      <c r="BL2647" s="4" t="b">
        <v>0</v>
      </c>
      <c r="BM2647" s="4"/>
      <c r="BN2647" s="4"/>
      <c r="BO2647" s="4"/>
      <c r="BP2647" s="4"/>
      <c r="BQ2647" s="4"/>
      <c r="BR2647" s="4"/>
      <c r="BS2647" s="4"/>
      <c r="BT2647" s="4"/>
      <c r="BU2647" s="4"/>
      <c r="BV2647" s="4"/>
      <c r="BW2647" s="4"/>
    </row>
    <row r="2648" spans="1:75" ht="15.01" customHeight="1">
      <c r="A2648" s="4"/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 t="s">
        <v>200</v>
      </c>
      <c r="Q2648" s="4"/>
      <c r="R2648" s="4">
        <v>-12.3</v>
      </c>
      <c r="S2648" s="4">
        <v>17.3</v>
      </c>
      <c r="T2648" s="4"/>
      <c r="U2648" s="4"/>
      <c r="V2648" s="4"/>
      <c r="W2648" s="4"/>
      <c r="X2648" s="4" t="s">
        <v>201</v>
      </c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4"/>
      <c r="AP2648" s="4"/>
      <c r="AQ2648" s="4"/>
      <c r="AR2648" s="4"/>
      <c r="AS2648" s="4"/>
      <c r="AT2648" s="4"/>
      <c r="AU2648" s="4"/>
      <c r="AV2648" s="4" t="s">
        <v>2848</v>
      </c>
      <c r="AW2648" s="4"/>
      <c r="AX2648" s="4"/>
      <c r="AY2648" s="4"/>
      <c r="AZ2648" s="4"/>
      <c r="BA2648" s="4"/>
      <c r="BB2648" s="4"/>
      <c r="BC2648" s="4"/>
      <c r="BD2648" s="4"/>
      <c r="BE2648" s="4"/>
      <c r="BF2648" s="4"/>
      <c r="BG2648" s="4"/>
      <c r="BH2648" s="4"/>
      <c r="BI2648" s="4"/>
      <c r="BJ2648" s="4"/>
      <c r="BK2648" s="4"/>
      <c r="BL2648" s="4" t="b">
        <v>0</v>
      </c>
      <c r="BM2648" s="4"/>
      <c r="BN2648" s="4"/>
      <c r="BO2648" s="4"/>
      <c r="BP2648" s="4"/>
      <c r="BQ2648" s="4"/>
      <c r="BR2648" s="4"/>
      <c r="BS2648" s="4"/>
      <c r="BT2648" s="4"/>
      <c r="BU2648" s="4"/>
      <c r="BV2648" s="4"/>
      <c r="BW2648" s="4"/>
    </row>
    <row r="2649" spans="1:75" ht="15.01" customHeight="1">
      <c r="A2649" s="4"/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 t="s">
        <v>200</v>
      </c>
      <c r="Q2649" s="4"/>
      <c r="R2649" s="4">
        <v>-326.9</v>
      </c>
      <c r="S2649" s="4">
        <v>15.9</v>
      </c>
      <c r="T2649" s="4"/>
      <c r="U2649" s="4"/>
      <c r="V2649" s="4"/>
      <c r="W2649" s="4"/>
      <c r="X2649" s="4" t="s">
        <v>201</v>
      </c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  <c r="AT2649" s="4"/>
      <c r="AU2649" s="4"/>
      <c r="AV2649" s="4" t="s">
        <v>2849</v>
      </c>
      <c r="AW2649" s="4"/>
      <c r="AX2649" s="4"/>
      <c r="AY2649" s="4"/>
      <c r="AZ2649" s="4"/>
      <c r="BA2649" s="4"/>
      <c r="BB2649" s="4"/>
      <c r="BC2649" s="4"/>
      <c r="BD2649" s="4"/>
      <c r="BE2649" s="4"/>
      <c r="BF2649" s="4"/>
      <c r="BG2649" s="4"/>
      <c r="BH2649" s="4"/>
      <c r="BI2649" s="4"/>
      <c r="BJ2649" s="4"/>
      <c r="BK2649" s="4"/>
      <c r="BL2649" s="4" t="b">
        <v>0</v>
      </c>
      <c r="BM2649" s="4"/>
      <c r="BN2649" s="4"/>
      <c r="BO2649" s="4"/>
      <c r="BP2649" s="4"/>
      <c r="BQ2649" s="4"/>
      <c r="BR2649" s="4"/>
      <c r="BS2649" s="4"/>
      <c r="BT2649" s="4"/>
      <c r="BU2649" s="4"/>
      <c r="BV2649" s="4"/>
      <c r="BW2649" s="4"/>
    </row>
    <row r="2650" spans="1:75" ht="15.01" customHeight="1">
      <c r="A2650" s="4" t="s">
        <v>209</v>
      </c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 t="s">
        <v>200</v>
      </c>
      <c r="Q2650" s="4"/>
      <c r="R2650" s="4"/>
      <c r="S2650" s="4"/>
      <c r="T2650" s="4"/>
      <c r="U2650" s="4"/>
      <c r="V2650" s="4"/>
      <c r="W2650" s="4"/>
      <c r="X2650" s="4" t="s">
        <v>201</v>
      </c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  <c r="AT2650" s="4"/>
      <c r="AU2650" s="4"/>
      <c r="AV2650" s="4" t="s">
        <v>2850</v>
      </c>
      <c r="AW2650" s="4"/>
      <c r="AX2650" s="4"/>
      <c r="AY2650" s="4"/>
      <c r="AZ2650" s="4"/>
      <c r="BA2650" s="4"/>
      <c r="BB2650" s="4"/>
      <c r="BC2650" s="4"/>
      <c r="BD2650" s="4"/>
      <c r="BE2650" s="4"/>
      <c r="BF2650" s="4"/>
      <c r="BG2650" s="4"/>
      <c r="BH2650" s="4"/>
      <c r="BI2650" s="4"/>
      <c r="BJ2650" s="4"/>
      <c r="BK2650" s="4"/>
      <c r="BL2650" s="4" t="b">
        <v>0</v>
      </c>
      <c r="BM2650" s="4"/>
      <c r="BN2650" s="4"/>
      <c r="BO2650" s="4"/>
      <c r="BP2650" s="4"/>
      <c r="BQ2650" s="4"/>
      <c r="BR2650" s="4"/>
      <c r="BS2650" s="4"/>
      <c r="BT2650" s="4"/>
      <c r="BU2650" s="4"/>
      <c r="BV2650" s="4"/>
      <c r="BW2650" s="4"/>
    </row>
    <row r="2651" spans="1:75" ht="15.01" customHeight="1">
      <c r="A2651" s="4"/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 t="s">
        <v>200</v>
      </c>
      <c r="Q2651" s="4"/>
      <c r="R2651" s="4">
        <v>-40</v>
      </c>
      <c r="S2651" s="4">
        <v>7.3</v>
      </c>
      <c r="T2651" s="4"/>
      <c r="U2651" s="4"/>
      <c r="V2651" s="4"/>
      <c r="W2651" s="4"/>
      <c r="X2651" s="4" t="s">
        <v>201</v>
      </c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4"/>
      <c r="AP2651" s="4"/>
      <c r="AQ2651" s="4"/>
      <c r="AR2651" s="4"/>
      <c r="AS2651" s="4"/>
      <c r="AT2651" s="4"/>
      <c r="AU2651" s="4"/>
      <c r="AV2651" s="4" t="s">
        <v>2851</v>
      </c>
      <c r="AW2651" s="4"/>
      <c r="AX2651" s="4"/>
      <c r="AY2651" s="4"/>
      <c r="AZ2651" s="4"/>
      <c r="BA2651" s="4"/>
      <c r="BB2651" s="4"/>
      <c r="BC2651" s="4"/>
      <c r="BD2651" s="4"/>
      <c r="BE2651" s="4"/>
      <c r="BF2651" s="4"/>
      <c r="BG2651" s="4"/>
      <c r="BH2651" s="4"/>
      <c r="BI2651" s="4"/>
      <c r="BJ2651" s="4"/>
      <c r="BK2651" s="4"/>
      <c r="BL2651" s="4" t="b">
        <v>0</v>
      </c>
      <c r="BM2651" s="4"/>
      <c r="BN2651" s="4"/>
      <c r="BO2651" s="4"/>
      <c r="BP2651" s="4"/>
      <c r="BQ2651" s="4"/>
      <c r="BR2651" s="4"/>
      <c r="BS2651" s="4"/>
      <c r="BT2651" s="4"/>
      <c r="BU2651" s="4"/>
      <c r="BV2651" s="4"/>
      <c r="BW2651" s="4"/>
    </row>
    <row r="2652" spans="1:75" ht="15.01" customHeight="1">
      <c r="A2652" s="4"/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 t="s">
        <v>200</v>
      </c>
      <c r="Q2652" s="4"/>
      <c r="R2652" s="4">
        <v>-39.1</v>
      </c>
      <c r="S2652" s="4">
        <v>7.3</v>
      </c>
      <c r="T2652" s="4"/>
      <c r="U2652" s="4"/>
      <c r="V2652" s="4"/>
      <c r="W2652" s="4"/>
      <c r="X2652" s="4" t="s">
        <v>201</v>
      </c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4"/>
      <c r="AP2652" s="4"/>
      <c r="AQ2652" s="4"/>
      <c r="AR2652" s="4"/>
      <c r="AS2652" s="4"/>
      <c r="AT2652" s="4"/>
      <c r="AU2652" s="4"/>
      <c r="AV2652" s="4" t="s">
        <v>2852</v>
      </c>
      <c r="AW2652" s="4"/>
      <c r="AX2652" s="4"/>
      <c r="AY2652" s="4"/>
      <c r="AZ2652" s="4"/>
      <c r="BA2652" s="4"/>
      <c r="BB2652" s="4"/>
      <c r="BC2652" s="4"/>
      <c r="BD2652" s="4"/>
      <c r="BE2652" s="4"/>
      <c r="BF2652" s="4"/>
      <c r="BG2652" s="4"/>
      <c r="BH2652" s="4"/>
      <c r="BI2652" s="4"/>
      <c r="BJ2652" s="4"/>
      <c r="BK2652" s="4"/>
      <c r="BL2652" s="4" t="b">
        <v>0</v>
      </c>
      <c r="BM2652" s="4"/>
      <c r="BN2652" s="4"/>
      <c r="BO2652" s="4"/>
      <c r="BP2652" s="4"/>
      <c r="BQ2652" s="4"/>
      <c r="BR2652" s="4"/>
      <c r="BS2652" s="4"/>
      <c r="BT2652" s="4"/>
      <c r="BU2652" s="4"/>
      <c r="BV2652" s="4"/>
      <c r="BW2652" s="4"/>
    </row>
    <row r="2653" spans="1:75" ht="15.01" customHeight="1">
      <c r="A2653" s="4"/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 t="s">
        <v>200</v>
      </c>
      <c r="Q2653" s="4"/>
      <c r="R2653" s="4">
        <v>20.6</v>
      </c>
      <c r="S2653" s="4">
        <v>13.3</v>
      </c>
      <c r="T2653" s="4"/>
      <c r="U2653" s="4"/>
      <c r="V2653" s="4"/>
      <c r="W2653" s="4"/>
      <c r="X2653" s="4" t="s">
        <v>201</v>
      </c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4"/>
      <c r="AP2653" s="4"/>
      <c r="AQ2653" s="4"/>
      <c r="AR2653" s="4"/>
      <c r="AS2653" s="4"/>
      <c r="AT2653" s="4"/>
      <c r="AU2653" s="4"/>
      <c r="AV2653" s="4" t="s">
        <v>2853</v>
      </c>
      <c r="AW2653" s="4"/>
      <c r="AX2653" s="4"/>
      <c r="AY2653" s="4"/>
      <c r="AZ2653" s="4"/>
      <c r="BA2653" s="4"/>
      <c r="BB2653" s="4"/>
      <c r="BC2653" s="4"/>
      <c r="BD2653" s="4"/>
      <c r="BE2653" s="4"/>
      <c r="BF2653" s="4"/>
      <c r="BG2653" s="4"/>
      <c r="BH2653" s="4"/>
      <c r="BI2653" s="4"/>
      <c r="BJ2653" s="4"/>
      <c r="BK2653" s="4"/>
      <c r="BL2653" s="4" t="b">
        <v>0</v>
      </c>
      <c r="BM2653" s="4"/>
      <c r="BN2653" s="4"/>
      <c r="BO2653" s="4"/>
      <c r="BP2653" s="4"/>
      <c r="BQ2653" s="4"/>
      <c r="BR2653" s="4"/>
      <c r="BS2653" s="4"/>
      <c r="BT2653" s="4"/>
      <c r="BU2653" s="4"/>
      <c r="BV2653" s="4"/>
      <c r="BW2653" s="4"/>
    </row>
    <row r="2654" spans="1:75" ht="15.01" customHeight="1">
      <c r="A2654" s="4" t="s">
        <v>209</v>
      </c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 t="s">
        <v>200</v>
      </c>
      <c r="Q2654" s="4"/>
      <c r="R2654" s="4"/>
      <c r="S2654" s="4"/>
      <c r="T2654" s="4"/>
      <c r="U2654" s="4"/>
      <c r="V2654" s="4"/>
      <c r="W2654" s="4"/>
      <c r="X2654" s="4" t="s">
        <v>201</v>
      </c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  <c r="AT2654" s="4"/>
      <c r="AU2654" s="4"/>
      <c r="AV2654" s="4" t="s">
        <v>2854</v>
      </c>
      <c r="AW2654" s="4"/>
      <c r="AX2654" s="4"/>
      <c r="AY2654" s="4"/>
      <c r="AZ2654" s="4"/>
      <c r="BA2654" s="4"/>
      <c r="BB2654" s="4"/>
      <c r="BC2654" s="4"/>
      <c r="BD2654" s="4"/>
      <c r="BE2654" s="4"/>
      <c r="BF2654" s="4"/>
      <c r="BG2654" s="4"/>
      <c r="BH2654" s="4"/>
      <c r="BI2654" s="4"/>
      <c r="BJ2654" s="4"/>
      <c r="BK2654" s="4"/>
      <c r="BL2654" s="4" t="b">
        <v>0</v>
      </c>
      <c r="BM2654" s="4"/>
      <c r="BN2654" s="4"/>
      <c r="BO2654" s="4"/>
      <c r="BP2654" s="4"/>
      <c r="BQ2654" s="4"/>
      <c r="BR2654" s="4"/>
      <c r="BS2654" s="4"/>
      <c r="BT2654" s="4"/>
      <c r="BU2654" s="4"/>
      <c r="BV2654" s="4"/>
      <c r="BW2654" s="4"/>
    </row>
    <row r="2655" spans="1:75" ht="15.01" customHeight="1">
      <c r="A2655" s="4"/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 t="s">
        <v>200</v>
      </c>
      <c r="Q2655" s="4"/>
      <c r="R2655" s="4">
        <v>-79.2</v>
      </c>
      <c r="S2655" s="4">
        <v>10.7</v>
      </c>
      <c r="T2655" s="4"/>
      <c r="U2655" s="4"/>
      <c r="V2655" s="4"/>
      <c r="W2655" s="4"/>
      <c r="X2655" s="4" t="s">
        <v>201</v>
      </c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  <c r="AT2655" s="4"/>
      <c r="AU2655" s="4"/>
      <c r="AV2655" s="4" t="s">
        <v>2855</v>
      </c>
      <c r="AW2655" s="4"/>
      <c r="AX2655" s="4"/>
      <c r="AY2655" s="4"/>
      <c r="AZ2655" s="4"/>
      <c r="BA2655" s="4"/>
      <c r="BB2655" s="4"/>
      <c r="BC2655" s="4"/>
      <c r="BD2655" s="4"/>
      <c r="BE2655" s="4"/>
      <c r="BF2655" s="4"/>
      <c r="BG2655" s="4"/>
      <c r="BH2655" s="4"/>
      <c r="BI2655" s="4"/>
      <c r="BJ2655" s="4"/>
      <c r="BK2655" s="4"/>
      <c r="BL2655" s="4" t="b">
        <v>0</v>
      </c>
      <c r="BM2655" s="4"/>
      <c r="BN2655" s="4"/>
      <c r="BO2655" s="4"/>
      <c r="BP2655" s="4"/>
      <c r="BQ2655" s="4"/>
      <c r="BR2655" s="4"/>
      <c r="BS2655" s="4"/>
      <c r="BT2655" s="4"/>
      <c r="BU2655" s="4"/>
      <c r="BV2655" s="4"/>
      <c r="BW2655" s="4"/>
    </row>
    <row r="2656" spans="1:75" ht="15.01" customHeight="1">
      <c r="A2656" s="4" t="s">
        <v>209</v>
      </c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 t="s">
        <v>200</v>
      </c>
      <c r="Q2656" s="4"/>
      <c r="R2656" s="4"/>
      <c r="S2656" s="4"/>
      <c r="T2656" s="4"/>
      <c r="U2656" s="4"/>
      <c r="V2656" s="4"/>
      <c r="W2656" s="4"/>
      <c r="X2656" s="4" t="s">
        <v>201</v>
      </c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  <c r="AT2656" s="4"/>
      <c r="AU2656" s="4"/>
      <c r="AV2656" s="4" t="s">
        <v>2856</v>
      </c>
      <c r="AW2656" s="4"/>
      <c r="AX2656" s="4"/>
      <c r="AY2656" s="4"/>
      <c r="AZ2656" s="4"/>
      <c r="BA2656" s="4"/>
      <c r="BB2656" s="4"/>
      <c r="BC2656" s="4"/>
      <c r="BD2656" s="4"/>
      <c r="BE2656" s="4"/>
      <c r="BF2656" s="4"/>
      <c r="BG2656" s="4"/>
      <c r="BH2656" s="4"/>
      <c r="BI2656" s="4"/>
      <c r="BJ2656" s="4"/>
      <c r="BK2656" s="4"/>
      <c r="BL2656" s="4" t="b">
        <v>0</v>
      </c>
      <c r="BM2656" s="4"/>
      <c r="BN2656" s="4"/>
      <c r="BO2656" s="4"/>
      <c r="BP2656" s="4"/>
      <c r="BQ2656" s="4"/>
      <c r="BR2656" s="4"/>
      <c r="BS2656" s="4"/>
      <c r="BT2656" s="4"/>
      <c r="BU2656" s="4"/>
      <c r="BV2656" s="4"/>
      <c r="BW2656" s="4"/>
    </row>
    <row r="2657" spans="1:75" ht="15.01" customHeight="1">
      <c r="A2657" s="4" t="s">
        <v>209</v>
      </c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 t="s">
        <v>200</v>
      </c>
      <c r="Q2657" s="4"/>
      <c r="R2657" s="4"/>
      <c r="S2657" s="4"/>
      <c r="T2657" s="4"/>
      <c r="U2657" s="4"/>
      <c r="V2657" s="4"/>
      <c r="W2657" s="4"/>
      <c r="X2657" s="4" t="s">
        <v>201</v>
      </c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  <c r="AT2657" s="4"/>
      <c r="AU2657" s="4"/>
      <c r="AV2657" s="4" t="s">
        <v>2857</v>
      </c>
      <c r="AW2657" s="4"/>
      <c r="AX2657" s="4"/>
      <c r="AY2657" s="4"/>
      <c r="AZ2657" s="4"/>
      <c r="BA2657" s="4"/>
      <c r="BB2657" s="4"/>
      <c r="BC2657" s="4"/>
      <c r="BD2657" s="4"/>
      <c r="BE2657" s="4"/>
      <c r="BF2657" s="4"/>
      <c r="BG2657" s="4"/>
      <c r="BH2657" s="4"/>
      <c r="BI2657" s="4"/>
      <c r="BJ2657" s="4"/>
      <c r="BK2657" s="4"/>
      <c r="BL2657" s="4" t="b">
        <v>0</v>
      </c>
      <c r="BM2657" s="4"/>
      <c r="BN2657" s="4"/>
      <c r="BO2657" s="4"/>
      <c r="BP2657" s="4"/>
      <c r="BQ2657" s="4"/>
      <c r="BR2657" s="4"/>
      <c r="BS2657" s="4"/>
      <c r="BT2657" s="4"/>
      <c r="BU2657" s="4"/>
      <c r="BV2657" s="4"/>
      <c r="BW2657" s="4"/>
    </row>
    <row r="2658" spans="1:75" ht="15.01" customHeight="1">
      <c r="A2658" s="4" t="s">
        <v>209</v>
      </c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 t="s">
        <v>200</v>
      </c>
      <c r="Q2658" s="4"/>
      <c r="R2658" s="4"/>
      <c r="S2658" s="4"/>
      <c r="T2658" s="4"/>
      <c r="U2658" s="4"/>
      <c r="V2658" s="4"/>
      <c r="W2658" s="4"/>
      <c r="X2658" s="4" t="s">
        <v>201</v>
      </c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  <c r="AT2658" s="4"/>
      <c r="AU2658" s="4"/>
      <c r="AV2658" s="4" t="s">
        <v>2858</v>
      </c>
      <c r="AW2658" s="4"/>
      <c r="AX2658" s="4"/>
      <c r="AY2658" s="4"/>
      <c r="AZ2658" s="4"/>
      <c r="BA2658" s="4"/>
      <c r="BB2658" s="4"/>
      <c r="BC2658" s="4"/>
      <c r="BD2658" s="4"/>
      <c r="BE2658" s="4"/>
      <c r="BF2658" s="4"/>
      <c r="BG2658" s="4"/>
      <c r="BH2658" s="4"/>
      <c r="BI2658" s="4"/>
      <c r="BJ2658" s="4"/>
      <c r="BK2658" s="4"/>
      <c r="BL2658" s="4" t="b">
        <v>0</v>
      </c>
      <c r="BM2658" s="4"/>
      <c r="BN2658" s="4"/>
      <c r="BO2658" s="4"/>
      <c r="BP2658" s="4"/>
      <c r="BQ2658" s="4"/>
      <c r="BR2658" s="4"/>
      <c r="BS2658" s="4"/>
      <c r="BT2658" s="4"/>
      <c r="BU2658" s="4"/>
      <c r="BV2658" s="4"/>
      <c r="BW2658" s="4"/>
    </row>
    <row r="2659" spans="1:75" ht="15.01" customHeight="1">
      <c r="A2659" s="4" t="s">
        <v>209</v>
      </c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 t="s">
        <v>200</v>
      </c>
      <c r="Q2659" s="4"/>
      <c r="R2659" s="4"/>
      <c r="S2659" s="4"/>
      <c r="T2659" s="4"/>
      <c r="U2659" s="4"/>
      <c r="V2659" s="4"/>
      <c r="W2659" s="4"/>
      <c r="X2659" s="4" t="s">
        <v>201</v>
      </c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 s="4"/>
      <c r="AU2659" s="4"/>
      <c r="AV2659" s="4" t="s">
        <v>2859</v>
      </c>
      <c r="AW2659" s="4"/>
      <c r="AX2659" s="4"/>
      <c r="AY2659" s="4"/>
      <c r="AZ2659" s="4"/>
      <c r="BA2659" s="4"/>
      <c r="BB2659" s="4"/>
      <c r="BC2659" s="4"/>
      <c r="BD2659" s="4"/>
      <c r="BE2659" s="4"/>
      <c r="BF2659" s="4"/>
      <c r="BG2659" s="4"/>
      <c r="BH2659" s="4"/>
      <c r="BI2659" s="4"/>
      <c r="BJ2659" s="4"/>
      <c r="BK2659" s="4"/>
      <c r="BL2659" s="4" t="b">
        <v>0</v>
      </c>
      <c r="BM2659" s="4"/>
      <c r="BN2659" s="4"/>
      <c r="BO2659" s="4"/>
      <c r="BP2659" s="4"/>
      <c r="BQ2659" s="4"/>
      <c r="BR2659" s="4"/>
      <c r="BS2659" s="4"/>
      <c r="BT2659" s="4"/>
      <c r="BU2659" s="4"/>
      <c r="BV2659" s="4"/>
      <c r="BW2659" s="4"/>
    </row>
    <row r="2660" spans="1:75" ht="15.01" customHeight="1">
      <c r="A2660" s="4" t="s">
        <v>209</v>
      </c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 t="s">
        <v>200</v>
      </c>
      <c r="Q2660" s="4"/>
      <c r="R2660" s="4"/>
      <c r="S2660" s="4"/>
      <c r="T2660" s="4"/>
      <c r="U2660" s="4"/>
      <c r="V2660" s="4"/>
      <c r="W2660" s="4"/>
      <c r="X2660" s="4" t="s">
        <v>201</v>
      </c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  <c r="AT2660" s="4"/>
      <c r="AU2660" s="4"/>
      <c r="AV2660" s="4" t="s">
        <v>2860</v>
      </c>
      <c r="AW2660" s="4"/>
      <c r="AX2660" s="4"/>
      <c r="AY2660" s="4"/>
      <c r="AZ2660" s="4"/>
      <c r="BA2660" s="4"/>
      <c r="BB2660" s="4"/>
      <c r="BC2660" s="4"/>
      <c r="BD2660" s="4"/>
      <c r="BE2660" s="4"/>
      <c r="BF2660" s="4"/>
      <c r="BG2660" s="4"/>
      <c r="BH2660" s="4"/>
      <c r="BI2660" s="4"/>
      <c r="BJ2660" s="4"/>
      <c r="BK2660" s="4"/>
      <c r="BL2660" s="4" t="b">
        <v>0</v>
      </c>
      <c r="BM2660" s="4"/>
      <c r="BN2660" s="4"/>
      <c r="BO2660" s="4"/>
      <c r="BP2660" s="4"/>
      <c r="BQ2660" s="4"/>
      <c r="BR2660" s="4"/>
      <c r="BS2660" s="4"/>
      <c r="BT2660" s="4"/>
      <c r="BU2660" s="4"/>
      <c r="BV2660" s="4"/>
      <c r="BW2660" s="4"/>
    </row>
    <row r="2661" spans="1:75" ht="15.01" customHeight="1">
      <c r="A2661" s="4"/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 t="s">
        <v>200</v>
      </c>
      <c r="Q2661" s="4"/>
      <c r="R2661" s="4">
        <v>7.3</v>
      </c>
      <c r="S2661" s="4">
        <v>24.8</v>
      </c>
      <c r="T2661" s="4"/>
      <c r="U2661" s="4"/>
      <c r="V2661" s="4"/>
      <c r="W2661" s="4"/>
      <c r="X2661" s="4" t="s">
        <v>201</v>
      </c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  <c r="AT2661" s="4"/>
      <c r="AU2661" s="4"/>
      <c r="AV2661" s="4" t="s">
        <v>2861</v>
      </c>
      <c r="AW2661" s="4"/>
      <c r="AX2661" s="4"/>
      <c r="AY2661" s="4"/>
      <c r="AZ2661" s="4"/>
      <c r="BA2661" s="4"/>
      <c r="BB2661" s="4"/>
      <c r="BC2661" s="4"/>
      <c r="BD2661" s="4"/>
      <c r="BE2661" s="4"/>
      <c r="BF2661" s="4"/>
      <c r="BG2661" s="4"/>
      <c r="BH2661" s="4"/>
      <c r="BI2661" s="4"/>
      <c r="BJ2661" s="4"/>
      <c r="BK2661" s="4"/>
      <c r="BL2661" s="4" t="b">
        <v>0</v>
      </c>
      <c r="BM2661" s="4"/>
      <c r="BN2661" s="4"/>
      <c r="BO2661" s="4"/>
      <c r="BP2661" s="4"/>
      <c r="BQ2661" s="4"/>
      <c r="BR2661" s="4"/>
      <c r="BS2661" s="4"/>
      <c r="BT2661" s="4"/>
      <c r="BU2661" s="4"/>
      <c r="BV2661" s="4"/>
      <c r="BW2661" s="4"/>
    </row>
    <row r="2662" spans="1:75" ht="15.01" customHeight="1">
      <c r="A2662" s="4"/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 t="s">
        <v>200</v>
      </c>
      <c r="Q2662" s="4"/>
      <c r="R2662" s="4">
        <v>-272.1</v>
      </c>
      <c r="S2662" s="4">
        <v>1.6</v>
      </c>
      <c r="T2662" s="4"/>
      <c r="U2662" s="4"/>
      <c r="V2662" s="4"/>
      <c r="W2662" s="4"/>
      <c r="X2662" s="4" t="s">
        <v>201</v>
      </c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 s="4"/>
      <c r="AU2662" s="4"/>
      <c r="AV2662" s="4" t="s">
        <v>2862</v>
      </c>
      <c r="AW2662" s="4"/>
      <c r="AX2662" s="4"/>
      <c r="AY2662" s="4"/>
      <c r="AZ2662" s="4"/>
      <c r="BA2662" s="4"/>
      <c r="BB2662" s="4"/>
      <c r="BC2662" s="4"/>
      <c r="BD2662" s="4"/>
      <c r="BE2662" s="4"/>
      <c r="BF2662" s="4"/>
      <c r="BG2662" s="4"/>
      <c r="BH2662" s="4"/>
      <c r="BI2662" s="4"/>
      <c r="BJ2662" s="4"/>
      <c r="BK2662" s="4"/>
      <c r="BL2662" s="4" t="b">
        <v>0</v>
      </c>
      <c r="BM2662" s="4"/>
      <c r="BN2662" s="4"/>
      <c r="BO2662" s="4"/>
      <c r="BP2662" s="4"/>
      <c r="BQ2662" s="4"/>
      <c r="BR2662" s="4"/>
      <c r="BS2662" s="4"/>
      <c r="BT2662" s="4"/>
      <c r="BU2662" s="4"/>
      <c r="BV2662" s="4"/>
      <c r="BW2662" s="4"/>
    </row>
    <row r="2663" spans="1:75" ht="15.01" customHeight="1">
      <c r="A2663" s="4"/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 t="s">
        <v>200</v>
      </c>
      <c r="Q2663" s="4"/>
      <c r="R2663" s="4">
        <v>-255.5</v>
      </c>
      <c r="S2663" s="4">
        <v>1.9</v>
      </c>
      <c r="T2663" s="4"/>
      <c r="U2663" s="4"/>
      <c r="V2663" s="4"/>
      <c r="W2663" s="4"/>
      <c r="X2663" s="4" t="s">
        <v>201</v>
      </c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  <c r="AT2663" s="4"/>
      <c r="AU2663" s="4"/>
      <c r="AV2663" s="4" t="s">
        <v>2863</v>
      </c>
      <c r="AW2663" s="4"/>
      <c r="AX2663" s="4"/>
      <c r="AY2663" s="4"/>
      <c r="AZ2663" s="4"/>
      <c r="BA2663" s="4"/>
      <c r="BB2663" s="4"/>
      <c r="BC2663" s="4"/>
      <c r="BD2663" s="4"/>
      <c r="BE2663" s="4"/>
      <c r="BF2663" s="4"/>
      <c r="BG2663" s="4"/>
      <c r="BH2663" s="4"/>
      <c r="BI2663" s="4"/>
      <c r="BJ2663" s="4"/>
      <c r="BK2663" s="4"/>
      <c r="BL2663" s="4" t="b">
        <v>0</v>
      </c>
      <c r="BM2663" s="4"/>
      <c r="BN2663" s="4"/>
      <c r="BO2663" s="4"/>
      <c r="BP2663" s="4"/>
      <c r="BQ2663" s="4"/>
      <c r="BR2663" s="4"/>
      <c r="BS2663" s="4"/>
      <c r="BT2663" s="4"/>
      <c r="BU2663" s="4"/>
      <c r="BV2663" s="4"/>
      <c r="BW2663" s="4"/>
    </row>
    <row r="2664" spans="1:75" ht="15.01" customHeight="1">
      <c r="A2664" s="4"/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 t="s">
        <v>200</v>
      </c>
      <c r="Q2664" s="4"/>
      <c r="R2664" s="4">
        <v>247.2</v>
      </c>
      <c r="S2664" s="4">
        <v>3</v>
      </c>
      <c r="T2664" s="4"/>
      <c r="U2664" s="4"/>
      <c r="V2664" s="4"/>
      <c r="W2664" s="4"/>
      <c r="X2664" s="4" t="s">
        <v>201</v>
      </c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  <c r="AT2664" s="4"/>
      <c r="AU2664" s="4"/>
      <c r="AV2664" s="4" t="s">
        <v>2864</v>
      </c>
      <c r="AW2664" s="4"/>
      <c r="AX2664" s="4"/>
      <c r="AY2664" s="4"/>
      <c r="AZ2664" s="4"/>
      <c r="BA2664" s="4"/>
      <c r="BB2664" s="4"/>
      <c r="BC2664" s="4"/>
      <c r="BD2664" s="4"/>
      <c r="BE2664" s="4"/>
      <c r="BF2664" s="4"/>
      <c r="BG2664" s="4"/>
      <c r="BH2664" s="4"/>
      <c r="BI2664" s="4"/>
      <c r="BJ2664" s="4"/>
      <c r="BK2664" s="4"/>
      <c r="BL2664" s="4" t="b">
        <v>0</v>
      </c>
      <c r="BM2664" s="4"/>
      <c r="BN2664" s="4"/>
      <c r="BO2664" s="4"/>
      <c r="BP2664" s="4"/>
      <c r="BQ2664" s="4"/>
      <c r="BR2664" s="4"/>
      <c r="BS2664" s="4"/>
      <c r="BT2664" s="4"/>
      <c r="BU2664" s="4"/>
      <c r="BV2664" s="4"/>
      <c r="BW2664" s="4"/>
    </row>
    <row r="2665" spans="1:75" ht="15.01" customHeight="1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 t="s">
        <v>200</v>
      </c>
      <c r="Q2665" s="4"/>
      <c r="R2665" s="4">
        <v>23.1</v>
      </c>
      <c r="S2665" s="4">
        <v>3.6</v>
      </c>
      <c r="T2665" s="4"/>
      <c r="U2665" s="4"/>
      <c r="V2665" s="4"/>
      <c r="W2665" s="4"/>
      <c r="X2665" s="4" t="s">
        <v>201</v>
      </c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  <c r="AT2665" s="4"/>
      <c r="AU2665" s="4"/>
      <c r="AV2665" s="4" t="s">
        <v>2865</v>
      </c>
      <c r="AW2665" s="4"/>
      <c r="AX2665" s="4"/>
      <c r="AY2665" s="4"/>
      <c r="AZ2665" s="4"/>
      <c r="BA2665" s="4"/>
      <c r="BB2665" s="4"/>
      <c r="BC2665" s="4"/>
      <c r="BD2665" s="4"/>
      <c r="BE2665" s="4"/>
      <c r="BF2665" s="4"/>
      <c r="BG2665" s="4"/>
      <c r="BH2665" s="4"/>
      <c r="BI2665" s="4"/>
      <c r="BJ2665" s="4"/>
      <c r="BK2665" s="4"/>
      <c r="BL2665" s="4" t="b">
        <v>0</v>
      </c>
      <c r="BM2665" s="4"/>
      <c r="BN2665" s="4"/>
      <c r="BO2665" s="4"/>
      <c r="BP2665" s="4"/>
      <c r="BQ2665" s="4"/>
      <c r="BR2665" s="4"/>
      <c r="BS2665" s="4"/>
      <c r="BT2665" s="4"/>
      <c r="BU2665" s="4"/>
      <c r="BV2665" s="4"/>
      <c r="BW2665" s="4"/>
    </row>
    <row r="2666" spans="1:75" ht="15.01" customHeight="1">
      <c r="A2666" s="4" t="s">
        <v>209</v>
      </c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 t="s">
        <v>200</v>
      </c>
      <c r="Q2666" s="4"/>
      <c r="R2666" s="4"/>
      <c r="S2666" s="4"/>
      <c r="T2666" s="4"/>
      <c r="U2666" s="4"/>
      <c r="V2666" s="4"/>
      <c r="W2666" s="4"/>
      <c r="X2666" s="4" t="s">
        <v>201</v>
      </c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  <c r="AT2666" s="4"/>
      <c r="AU2666" s="4"/>
      <c r="AV2666" s="4" t="s">
        <v>2866</v>
      </c>
      <c r="AW2666" s="4"/>
      <c r="AX2666" s="4"/>
      <c r="AY2666" s="4"/>
      <c r="AZ2666" s="4"/>
      <c r="BA2666" s="4"/>
      <c r="BB2666" s="4"/>
      <c r="BC2666" s="4"/>
      <c r="BD2666" s="4"/>
      <c r="BE2666" s="4"/>
      <c r="BF2666" s="4"/>
      <c r="BG2666" s="4"/>
      <c r="BH2666" s="4"/>
      <c r="BI2666" s="4"/>
      <c r="BJ2666" s="4"/>
      <c r="BK2666" s="4"/>
      <c r="BL2666" s="4" t="b">
        <v>0</v>
      </c>
      <c r="BM2666" s="4"/>
      <c r="BN2666" s="4"/>
      <c r="BO2666" s="4"/>
      <c r="BP2666" s="4"/>
      <c r="BQ2666" s="4"/>
      <c r="BR2666" s="4"/>
      <c r="BS2666" s="4"/>
      <c r="BT2666" s="4"/>
      <c r="BU2666" s="4"/>
      <c r="BV2666" s="4"/>
      <c r="BW2666" s="4"/>
    </row>
    <row r="2667" spans="1:75" ht="15.01" customHeight="1">
      <c r="A2667" s="4" t="s">
        <v>209</v>
      </c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 t="s">
        <v>200</v>
      </c>
      <c r="Q2667" s="4"/>
      <c r="R2667" s="4"/>
      <c r="S2667" s="4"/>
      <c r="T2667" s="4"/>
      <c r="U2667" s="4"/>
      <c r="V2667" s="4"/>
      <c r="W2667" s="4"/>
      <c r="X2667" s="4" t="s">
        <v>201</v>
      </c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  <c r="AT2667" s="4"/>
      <c r="AU2667" s="4"/>
      <c r="AV2667" s="4" t="s">
        <v>2867</v>
      </c>
      <c r="AW2667" s="4"/>
      <c r="AX2667" s="4"/>
      <c r="AY2667" s="4"/>
      <c r="AZ2667" s="4"/>
      <c r="BA2667" s="4"/>
      <c r="BB2667" s="4"/>
      <c r="BC2667" s="4"/>
      <c r="BD2667" s="4"/>
      <c r="BE2667" s="4"/>
      <c r="BF2667" s="4"/>
      <c r="BG2667" s="4"/>
      <c r="BH2667" s="4"/>
      <c r="BI2667" s="4"/>
      <c r="BJ2667" s="4"/>
      <c r="BK2667" s="4"/>
      <c r="BL2667" s="4" t="b">
        <v>0</v>
      </c>
      <c r="BM2667" s="4"/>
      <c r="BN2667" s="4"/>
      <c r="BO2667" s="4"/>
      <c r="BP2667" s="4"/>
      <c r="BQ2667" s="4"/>
      <c r="BR2667" s="4"/>
      <c r="BS2667" s="4"/>
      <c r="BT2667" s="4"/>
      <c r="BU2667" s="4"/>
      <c r="BV2667" s="4"/>
      <c r="BW2667" s="4"/>
    </row>
    <row r="2668" spans="1:75" ht="15.01" customHeight="1">
      <c r="A2668" s="4" t="s">
        <v>209</v>
      </c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 t="s">
        <v>200</v>
      </c>
      <c r="Q2668" s="4"/>
      <c r="R2668" s="4"/>
      <c r="S2668" s="4"/>
      <c r="T2668" s="4"/>
      <c r="U2668" s="4"/>
      <c r="V2668" s="4"/>
      <c r="W2668" s="4"/>
      <c r="X2668" s="4" t="s">
        <v>201</v>
      </c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4"/>
      <c r="AU2668" s="4"/>
      <c r="AV2668" s="4" t="s">
        <v>2868</v>
      </c>
      <c r="AW2668" s="4"/>
      <c r="AX2668" s="4"/>
      <c r="AY2668" s="4"/>
      <c r="AZ2668" s="4"/>
      <c r="BA2668" s="4"/>
      <c r="BB2668" s="4"/>
      <c r="BC2668" s="4"/>
      <c r="BD2668" s="4"/>
      <c r="BE2668" s="4"/>
      <c r="BF2668" s="4"/>
      <c r="BG2668" s="4"/>
      <c r="BH2668" s="4"/>
      <c r="BI2668" s="4"/>
      <c r="BJ2668" s="4"/>
      <c r="BK2668" s="4"/>
      <c r="BL2668" s="4" t="b">
        <v>0</v>
      </c>
      <c r="BM2668" s="4"/>
      <c r="BN2668" s="4"/>
      <c r="BO2668" s="4"/>
      <c r="BP2668" s="4"/>
      <c r="BQ2668" s="4"/>
      <c r="BR2668" s="4"/>
      <c r="BS2668" s="4"/>
      <c r="BT2668" s="4"/>
      <c r="BU2668" s="4"/>
      <c r="BV2668" s="4"/>
      <c r="BW2668" s="4"/>
    </row>
    <row r="2669" spans="1:75" ht="15.01" customHeight="1">
      <c r="A2669" s="4"/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 t="s">
        <v>200</v>
      </c>
      <c r="Q2669" s="4"/>
      <c r="R2669" s="4">
        <v>6.7</v>
      </c>
      <c r="S2669" s="4">
        <v>46.2</v>
      </c>
      <c r="T2669" s="4"/>
      <c r="U2669" s="4"/>
      <c r="V2669" s="4"/>
      <c r="W2669" s="4"/>
      <c r="X2669" s="4" t="s">
        <v>201</v>
      </c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  <c r="AT2669" s="4"/>
      <c r="AU2669" s="4"/>
      <c r="AV2669" s="4" t="s">
        <v>2869</v>
      </c>
      <c r="AW2669" s="4"/>
      <c r="AX2669" s="4"/>
      <c r="AY2669" s="4"/>
      <c r="AZ2669" s="4"/>
      <c r="BA2669" s="4"/>
      <c r="BB2669" s="4"/>
      <c r="BC2669" s="4"/>
      <c r="BD2669" s="4"/>
      <c r="BE2669" s="4"/>
      <c r="BF2669" s="4"/>
      <c r="BG2669" s="4"/>
      <c r="BH2669" s="4"/>
      <c r="BI2669" s="4"/>
      <c r="BJ2669" s="4"/>
      <c r="BK2669" s="4"/>
      <c r="BL2669" s="4" t="b">
        <v>0</v>
      </c>
      <c r="BM2669" s="4"/>
      <c r="BN2669" s="4"/>
      <c r="BO2669" s="4"/>
      <c r="BP2669" s="4"/>
      <c r="BQ2669" s="4"/>
      <c r="BR2669" s="4"/>
      <c r="BS2669" s="4"/>
      <c r="BT2669" s="4"/>
      <c r="BU2669" s="4"/>
      <c r="BV2669" s="4"/>
      <c r="BW2669" s="4"/>
    </row>
    <row r="2670" spans="1:75" ht="15.01" customHeight="1">
      <c r="A2670" s="4"/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 t="s">
        <v>200</v>
      </c>
      <c r="Q2670" s="4"/>
      <c r="R2670" s="4">
        <v>-443.3</v>
      </c>
      <c r="S2670" s="4">
        <v>50.8</v>
      </c>
      <c r="T2670" s="4"/>
      <c r="U2670" s="4"/>
      <c r="V2670" s="4"/>
      <c r="W2670" s="4"/>
      <c r="X2670" s="4" t="s">
        <v>201</v>
      </c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  <c r="AT2670" s="4"/>
      <c r="AU2670" s="4"/>
      <c r="AV2670" s="4" t="s">
        <v>2870</v>
      </c>
      <c r="AW2670" s="4"/>
      <c r="AX2670" s="4"/>
      <c r="AY2670" s="4"/>
      <c r="AZ2670" s="4"/>
      <c r="BA2670" s="4"/>
      <c r="BB2670" s="4"/>
      <c r="BC2670" s="4"/>
      <c r="BD2670" s="4"/>
      <c r="BE2670" s="4"/>
      <c r="BF2670" s="4"/>
      <c r="BG2670" s="4"/>
      <c r="BH2670" s="4"/>
      <c r="BI2670" s="4"/>
      <c r="BJ2670" s="4"/>
      <c r="BK2670" s="4"/>
      <c r="BL2670" s="4" t="b">
        <v>0</v>
      </c>
      <c r="BM2670" s="4"/>
      <c r="BN2670" s="4"/>
      <c r="BO2670" s="4"/>
      <c r="BP2670" s="4"/>
      <c r="BQ2670" s="4"/>
      <c r="BR2670" s="4"/>
      <c r="BS2670" s="4"/>
      <c r="BT2670" s="4"/>
      <c r="BU2670" s="4"/>
      <c r="BV2670" s="4"/>
      <c r="BW2670" s="4"/>
    </row>
    <row r="2671" spans="1:75" ht="15.01" customHeight="1">
      <c r="A2671" s="4"/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 t="s">
        <v>200</v>
      </c>
      <c r="Q2671" s="4"/>
      <c r="R2671" s="4">
        <v>-886.7</v>
      </c>
      <c r="S2671" s="4">
        <v>55.7</v>
      </c>
      <c r="T2671" s="4"/>
      <c r="U2671" s="4"/>
      <c r="V2671" s="4"/>
      <c r="W2671" s="4"/>
      <c r="X2671" s="4" t="s">
        <v>201</v>
      </c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  <c r="AT2671" s="4"/>
      <c r="AU2671" s="4"/>
      <c r="AV2671" s="4" t="s">
        <v>2871</v>
      </c>
      <c r="AW2671" s="4"/>
      <c r="AX2671" s="4"/>
      <c r="AY2671" s="4"/>
      <c r="AZ2671" s="4"/>
      <c r="BA2671" s="4"/>
      <c r="BB2671" s="4"/>
      <c r="BC2671" s="4"/>
      <c r="BD2671" s="4"/>
      <c r="BE2671" s="4"/>
      <c r="BF2671" s="4"/>
      <c r="BG2671" s="4"/>
      <c r="BH2671" s="4"/>
      <c r="BI2671" s="4"/>
      <c r="BJ2671" s="4"/>
      <c r="BK2671" s="4"/>
      <c r="BL2671" s="4" t="b">
        <v>0</v>
      </c>
      <c r="BM2671" s="4"/>
      <c r="BN2671" s="4"/>
      <c r="BO2671" s="4"/>
      <c r="BP2671" s="4"/>
      <c r="BQ2671" s="4"/>
      <c r="BR2671" s="4"/>
      <c r="BS2671" s="4"/>
      <c r="BT2671" s="4"/>
      <c r="BU2671" s="4"/>
      <c r="BV2671" s="4"/>
      <c r="BW2671" s="4"/>
    </row>
    <row r="2672" spans="1:75" ht="15.01" customHeight="1">
      <c r="A2672" s="4" t="s">
        <v>209</v>
      </c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 t="s">
        <v>200</v>
      </c>
      <c r="Q2672" s="4"/>
      <c r="R2672" s="4"/>
      <c r="S2672" s="4"/>
      <c r="T2672" s="4"/>
      <c r="U2672" s="4"/>
      <c r="V2672" s="4"/>
      <c r="W2672" s="4"/>
      <c r="X2672" s="4" t="s">
        <v>201</v>
      </c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  <c r="AT2672" s="4"/>
      <c r="AU2672" s="4"/>
      <c r="AV2672" s="4" t="s">
        <v>2872</v>
      </c>
      <c r="AW2672" s="4"/>
      <c r="AX2672" s="4"/>
      <c r="AY2672" s="4"/>
      <c r="AZ2672" s="4"/>
      <c r="BA2672" s="4"/>
      <c r="BB2672" s="4"/>
      <c r="BC2672" s="4"/>
      <c r="BD2672" s="4"/>
      <c r="BE2672" s="4"/>
      <c r="BF2672" s="4"/>
      <c r="BG2672" s="4"/>
      <c r="BH2672" s="4"/>
      <c r="BI2672" s="4"/>
      <c r="BJ2672" s="4"/>
      <c r="BK2672" s="4"/>
      <c r="BL2672" s="4" t="b">
        <v>0</v>
      </c>
      <c r="BM2672" s="4"/>
      <c r="BN2672" s="4"/>
      <c r="BO2672" s="4"/>
      <c r="BP2672" s="4"/>
      <c r="BQ2672" s="4"/>
      <c r="BR2672" s="4"/>
      <c r="BS2672" s="4"/>
      <c r="BT2672" s="4"/>
      <c r="BU2672" s="4"/>
      <c r="BV2672" s="4"/>
      <c r="BW2672" s="4"/>
    </row>
    <row r="2673" spans="1:75" ht="15.01" customHeight="1">
      <c r="A2673" s="4"/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 t="s">
        <v>200</v>
      </c>
      <c r="Q2673" s="4"/>
      <c r="R2673" s="4">
        <v>2.5</v>
      </c>
      <c r="S2673" s="4">
        <v>8.800000000000001</v>
      </c>
      <c r="T2673" s="4"/>
      <c r="U2673" s="4"/>
      <c r="V2673" s="4"/>
      <c r="W2673" s="4"/>
      <c r="X2673" s="4" t="s">
        <v>201</v>
      </c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  <c r="AT2673" s="4"/>
      <c r="AU2673" s="4"/>
      <c r="AV2673" s="4" t="s">
        <v>2873</v>
      </c>
      <c r="AW2673" s="4"/>
      <c r="AX2673" s="4"/>
      <c r="AY2673" s="4"/>
      <c r="AZ2673" s="4"/>
      <c r="BA2673" s="4"/>
      <c r="BB2673" s="4"/>
      <c r="BC2673" s="4"/>
      <c r="BD2673" s="4"/>
      <c r="BE2673" s="4"/>
      <c r="BF2673" s="4"/>
      <c r="BG2673" s="4"/>
      <c r="BH2673" s="4"/>
      <c r="BI2673" s="4"/>
      <c r="BJ2673" s="4"/>
      <c r="BK2673" s="4"/>
      <c r="BL2673" s="4" t="b">
        <v>0</v>
      </c>
      <c r="BM2673" s="4"/>
      <c r="BN2673" s="4"/>
      <c r="BO2673" s="4"/>
      <c r="BP2673" s="4"/>
      <c r="BQ2673" s="4"/>
      <c r="BR2673" s="4"/>
      <c r="BS2673" s="4"/>
      <c r="BT2673" s="4"/>
      <c r="BU2673" s="4"/>
      <c r="BV2673" s="4"/>
      <c r="BW2673" s="4"/>
    </row>
    <row r="2674" spans="1:75" ht="15.01" customHeight="1">
      <c r="A2674" s="4"/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 t="s">
        <v>200</v>
      </c>
      <c r="Q2674" s="4"/>
      <c r="R2674" s="4">
        <v>12.5</v>
      </c>
      <c r="S2674" s="4">
        <v>7.1</v>
      </c>
      <c r="T2674" s="4"/>
      <c r="U2674" s="4"/>
      <c r="V2674" s="4"/>
      <c r="W2674" s="4"/>
      <c r="X2674" s="4" t="s">
        <v>201</v>
      </c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4"/>
      <c r="AP2674" s="4"/>
      <c r="AQ2674" s="4"/>
      <c r="AR2674" s="4"/>
      <c r="AS2674" s="4"/>
      <c r="AT2674" s="4"/>
      <c r="AU2674" s="4"/>
      <c r="AV2674" s="4" t="s">
        <v>2874</v>
      </c>
      <c r="AW2674" s="4"/>
      <c r="AX2674" s="4"/>
      <c r="AY2674" s="4"/>
      <c r="AZ2674" s="4"/>
      <c r="BA2674" s="4"/>
      <c r="BB2674" s="4"/>
      <c r="BC2674" s="4"/>
      <c r="BD2674" s="4"/>
      <c r="BE2674" s="4"/>
      <c r="BF2674" s="4"/>
      <c r="BG2674" s="4"/>
      <c r="BH2674" s="4"/>
      <c r="BI2674" s="4"/>
      <c r="BJ2674" s="4"/>
      <c r="BK2674" s="4"/>
      <c r="BL2674" s="4" t="b">
        <v>0</v>
      </c>
      <c r="BM2674" s="4"/>
      <c r="BN2674" s="4"/>
      <c r="BO2674" s="4"/>
      <c r="BP2674" s="4"/>
      <c r="BQ2674" s="4"/>
      <c r="BR2674" s="4"/>
      <c r="BS2674" s="4"/>
      <c r="BT2674" s="4"/>
      <c r="BU2674" s="4"/>
      <c r="BV2674" s="4"/>
      <c r="BW2674" s="4"/>
    </row>
    <row r="2675" spans="1:75" ht="15.01" customHeight="1">
      <c r="A2675" s="4" t="s">
        <v>209</v>
      </c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 t="s">
        <v>200</v>
      </c>
      <c r="Q2675" s="4"/>
      <c r="R2675" s="4"/>
      <c r="S2675" s="4"/>
      <c r="T2675" s="4"/>
      <c r="U2675" s="4"/>
      <c r="V2675" s="4"/>
      <c r="W2675" s="4"/>
      <c r="X2675" s="4" t="s">
        <v>201</v>
      </c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4"/>
      <c r="AP2675" s="4"/>
      <c r="AQ2675" s="4"/>
      <c r="AR2675" s="4"/>
      <c r="AS2675" s="4"/>
      <c r="AT2675" s="4"/>
      <c r="AU2675" s="4"/>
      <c r="AV2675" s="4" t="s">
        <v>2875</v>
      </c>
      <c r="AW2675" s="4"/>
      <c r="AX2675" s="4"/>
      <c r="AY2675" s="4"/>
      <c r="AZ2675" s="4"/>
      <c r="BA2675" s="4"/>
      <c r="BB2675" s="4"/>
      <c r="BC2675" s="4"/>
      <c r="BD2675" s="4"/>
      <c r="BE2675" s="4"/>
      <c r="BF2675" s="4"/>
      <c r="BG2675" s="4"/>
      <c r="BH2675" s="4"/>
      <c r="BI2675" s="4"/>
      <c r="BJ2675" s="4"/>
      <c r="BK2675" s="4"/>
      <c r="BL2675" s="4" t="b">
        <v>0</v>
      </c>
      <c r="BM2675" s="4"/>
      <c r="BN2675" s="4"/>
      <c r="BO2675" s="4"/>
      <c r="BP2675" s="4"/>
      <c r="BQ2675" s="4"/>
      <c r="BR2675" s="4"/>
      <c r="BS2675" s="4"/>
      <c r="BT2675" s="4"/>
      <c r="BU2675" s="4"/>
      <c r="BV2675" s="4"/>
      <c r="BW2675" s="4"/>
    </row>
    <row r="2676" spans="1:75" ht="15.01" customHeight="1">
      <c r="A2676" s="4" t="s">
        <v>209</v>
      </c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 t="s">
        <v>200</v>
      </c>
      <c r="Q2676" s="4"/>
      <c r="R2676" s="4"/>
      <c r="S2676" s="4"/>
      <c r="T2676" s="4"/>
      <c r="U2676" s="4"/>
      <c r="V2676" s="4"/>
      <c r="W2676" s="4"/>
      <c r="X2676" s="4" t="s">
        <v>201</v>
      </c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4"/>
      <c r="AP2676" s="4"/>
      <c r="AQ2676" s="4"/>
      <c r="AR2676" s="4"/>
      <c r="AS2676" s="4"/>
      <c r="AT2676" s="4"/>
      <c r="AU2676" s="4"/>
      <c r="AV2676" s="4" t="s">
        <v>2876</v>
      </c>
      <c r="AW2676" s="4"/>
      <c r="AX2676" s="4"/>
      <c r="AY2676" s="4"/>
      <c r="AZ2676" s="4"/>
      <c r="BA2676" s="4"/>
      <c r="BB2676" s="4"/>
      <c r="BC2676" s="4"/>
      <c r="BD2676" s="4"/>
      <c r="BE2676" s="4"/>
      <c r="BF2676" s="4"/>
      <c r="BG2676" s="4"/>
      <c r="BH2676" s="4"/>
      <c r="BI2676" s="4"/>
      <c r="BJ2676" s="4"/>
      <c r="BK2676" s="4"/>
      <c r="BL2676" s="4" t="b">
        <v>0</v>
      </c>
      <c r="BM2676" s="4"/>
      <c r="BN2676" s="4"/>
      <c r="BO2676" s="4"/>
      <c r="BP2676" s="4"/>
      <c r="BQ2676" s="4"/>
      <c r="BR2676" s="4"/>
      <c r="BS2676" s="4"/>
      <c r="BT2676" s="4"/>
      <c r="BU2676" s="4"/>
      <c r="BV2676" s="4"/>
      <c r="BW2676" s="4"/>
    </row>
    <row r="2677" spans="1:75" ht="15.01" customHeight="1">
      <c r="A2677" s="4"/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 t="s">
        <v>200</v>
      </c>
      <c r="Q2677" s="4"/>
      <c r="R2677" s="4">
        <v>-10.7</v>
      </c>
      <c r="S2677" s="4">
        <v>7.2</v>
      </c>
      <c r="T2677" s="4"/>
      <c r="U2677" s="4"/>
      <c r="V2677" s="4"/>
      <c r="W2677" s="4"/>
      <c r="X2677" s="4" t="s">
        <v>201</v>
      </c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4"/>
      <c r="AP2677" s="4"/>
      <c r="AQ2677" s="4"/>
      <c r="AR2677" s="4"/>
      <c r="AS2677" s="4"/>
      <c r="AT2677" s="4"/>
      <c r="AU2677" s="4"/>
      <c r="AV2677" s="4" t="s">
        <v>2877</v>
      </c>
      <c r="AW2677" s="4"/>
      <c r="AX2677" s="4"/>
      <c r="AY2677" s="4"/>
      <c r="AZ2677" s="4"/>
      <c r="BA2677" s="4"/>
      <c r="BB2677" s="4"/>
      <c r="BC2677" s="4"/>
      <c r="BD2677" s="4"/>
      <c r="BE2677" s="4"/>
      <c r="BF2677" s="4"/>
      <c r="BG2677" s="4"/>
      <c r="BH2677" s="4"/>
      <c r="BI2677" s="4"/>
      <c r="BJ2677" s="4"/>
      <c r="BK2677" s="4"/>
      <c r="BL2677" s="4" t="b">
        <v>0</v>
      </c>
      <c r="BM2677" s="4"/>
      <c r="BN2677" s="4"/>
      <c r="BO2677" s="4"/>
      <c r="BP2677" s="4"/>
      <c r="BQ2677" s="4"/>
      <c r="BR2677" s="4"/>
      <c r="BS2677" s="4"/>
      <c r="BT2677" s="4"/>
      <c r="BU2677" s="4"/>
      <c r="BV2677" s="4"/>
      <c r="BW2677" s="4"/>
    </row>
    <row r="2678" spans="1:75" ht="15.01" customHeight="1">
      <c r="A2678" s="4" t="s">
        <v>209</v>
      </c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 t="s">
        <v>200</v>
      </c>
      <c r="Q2678" s="4"/>
      <c r="R2678" s="4"/>
      <c r="S2678" s="4"/>
      <c r="T2678" s="4"/>
      <c r="U2678" s="4"/>
      <c r="V2678" s="4"/>
      <c r="W2678" s="4"/>
      <c r="X2678" s="4" t="s">
        <v>201</v>
      </c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4"/>
      <c r="AP2678" s="4"/>
      <c r="AQ2678" s="4"/>
      <c r="AR2678" s="4"/>
      <c r="AS2678" s="4"/>
      <c r="AT2678" s="4"/>
      <c r="AU2678" s="4"/>
      <c r="AV2678" s="4" t="s">
        <v>2878</v>
      </c>
      <c r="AW2678" s="4"/>
      <c r="AX2678" s="4"/>
      <c r="AY2678" s="4"/>
      <c r="AZ2678" s="4"/>
      <c r="BA2678" s="4"/>
      <c r="BB2678" s="4"/>
      <c r="BC2678" s="4"/>
      <c r="BD2678" s="4"/>
      <c r="BE2678" s="4"/>
      <c r="BF2678" s="4"/>
      <c r="BG2678" s="4"/>
      <c r="BH2678" s="4"/>
      <c r="BI2678" s="4"/>
      <c r="BJ2678" s="4"/>
      <c r="BK2678" s="4"/>
      <c r="BL2678" s="4" t="b">
        <v>0</v>
      </c>
      <c r="BM2678" s="4"/>
      <c r="BN2678" s="4"/>
      <c r="BO2678" s="4"/>
      <c r="BP2678" s="4"/>
      <c r="BQ2678" s="4"/>
      <c r="BR2678" s="4"/>
      <c r="BS2678" s="4"/>
      <c r="BT2678" s="4"/>
      <c r="BU2678" s="4"/>
      <c r="BV2678" s="4"/>
      <c r="BW2678" s="4"/>
    </row>
    <row r="2679" spans="1:75" ht="15.01" customHeight="1">
      <c r="A2679" s="4"/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 t="s">
        <v>200</v>
      </c>
      <c r="Q2679" s="4"/>
      <c r="R2679" s="4">
        <v>-18.2</v>
      </c>
      <c r="S2679" s="4">
        <v>17.8</v>
      </c>
      <c r="T2679" s="4"/>
      <c r="U2679" s="4"/>
      <c r="V2679" s="4"/>
      <c r="W2679" s="4"/>
      <c r="X2679" s="4" t="s">
        <v>201</v>
      </c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4"/>
      <c r="AP2679" s="4"/>
      <c r="AQ2679" s="4"/>
      <c r="AR2679" s="4"/>
      <c r="AS2679" s="4"/>
      <c r="AT2679" s="4"/>
      <c r="AU2679" s="4"/>
      <c r="AV2679" s="4" t="s">
        <v>2879</v>
      </c>
      <c r="AW2679" s="4"/>
      <c r="AX2679" s="4"/>
      <c r="AY2679" s="4"/>
      <c r="AZ2679" s="4"/>
      <c r="BA2679" s="4"/>
      <c r="BB2679" s="4"/>
      <c r="BC2679" s="4"/>
      <c r="BD2679" s="4"/>
      <c r="BE2679" s="4"/>
      <c r="BF2679" s="4"/>
      <c r="BG2679" s="4"/>
      <c r="BH2679" s="4"/>
      <c r="BI2679" s="4"/>
      <c r="BJ2679" s="4"/>
      <c r="BK2679" s="4"/>
      <c r="BL2679" s="4" t="b">
        <v>0</v>
      </c>
      <c r="BM2679" s="4"/>
      <c r="BN2679" s="4"/>
      <c r="BO2679" s="4"/>
      <c r="BP2679" s="4"/>
      <c r="BQ2679" s="4"/>
      <c r="BR2679" s="4"/>
      <c r="BS2679" s="4"/>
      <c r="BT2679" s="4"/>
      <c r="BU2679" s="4"/>
      <c r="BV2679" s="4"/>
      <c r="BW2679" s="4"/>
    </row>
    <row r="2680" spans="1:75" ht="15.01" customHeight="1">
      <c r="A2680" s="4" t="s">
        <v>209</v>
      </c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 t="s">
        <v>200</v>
      </c>
      <c r="Q2680" s="4"/>
      <c r="R2680" s="4"/>
      <c r="S2680" s="4"/>
      <c r="T2680" s="4"/>
      <c r="U2680" s="4"/>
      <c r="V2680" s="4"/>
      <c r="W2680" s="4"/>
      <c r="X2680" s="4" t="s">
        <v>201</v>
      </c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4"/>
      <c r="AP2680" s="4"/>
      <c r="AQ2680" s="4"/>
      <c r="AR2680" s="4"/>
      <c r="AS2680" s="4"/>
      <c r="AT2680" s="4"/>
      <c r="AU2680" s="4"/>
      <c r="AV2680" s="4" t="s">
        <v>2880</v>
      </c>
      <c r="AW2680" s="4"/>
      <c r="AX2680" s="4"/>
      <c r="AY2680" s="4"/>
      <c r="AZ2680" s="4"/>
      <c r="BA2680" s="4"/>
      <c r="BB2680" s="4"/>
      <c r="BC2680" s="4"/>
      <c r="BD2680" s="4"/>
      <c r="BE2680" s="4"/>
      <c r="BF2680" s="4"/>
      <c r="BG2680" s="4"/>
      <c r="BH2680" s="4"/>
      <c r="BI2680" s="4"/>
      <c r="BJ2680" s="4"/>
      <c r="BK2680" s="4"/>
      <c r="BL2680" s="4" t="b">
        <v>0</v>
      </c>
      <c r="BM2680" s="4"/>
      <c r="BN2680" s="4"/>
      <c r="BO2680" s="4"/>
      <c r="BP2680" s="4"/>
      <c r="BQ2680" s="4"/>
      <c r="BR2680" s="4"/>
      <c r="BS2680" s="4"/>
      <c r="BT2680" s="4"/>
      <c r="BU2680" s="4"/>
      <c r="BV2680" s="4"/>
      <c r="BW2680" s="4"/>
    </row>
    <row r="2681" spans="1:75" ht="15.01" customHeight="1">
      <c r="A2681" s="4" t="s">
        <v>209</v>
      </c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 t="s">
        <v>200</v>
      </c>
      <c r="Q2681" s="4"/>
      <c r="R2681" s="4"/>
      <c r="S2681" s="4"/>
      <c r="T2681" s="4"/>
      <c r="U2681" s="4"/>
      <c r="V2681" s="4"/>
      <c r="W2681" s="4"/>
      <c r="X2681" s="4" t="s">
        <v>201</v>
      </c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4"/>
      <c r="AP2681" s="4"/>
      <c r="AQ2681" s="4"/>
      <c r="AR2681" s="4"/>
      <c r="AS2681" s="4"/>
      <c r="AT2681" s="4"/>
      <c r="AU2681" s="4"/>
      <c r="AV2681" s="4" t="s">
        <v>2881</v>
      </c>
      <c r="AW2681" s="4"/>
      <c r="AX2681" s="4"/>
      <c r="AY2681" s="4"/>
      <c r="AZ2681" s="4"/>
      <c r="BA2681" s="4"/>
      <c r="BB2681" s="4"/>
      <c r="BC2681" s="4"/>
      <c r="BD2681" s="4"/>
      <c r="BE2681" s="4"/>
      <c r="BF2681" s="4"/>
      <c r="BG2681" s="4"/>
      <c r="BH2681" s="4"/>
      <c r="BI2681" s="4"/>
      <c r="BJ2681" s="4"/>
      <c r="BK2681" s="4"/>
      <c r="BL2681" s="4" t="b">
        <v>0</v>
      </c>
      <c r="BM2681" s="4"/>
      <c r="BN2681" s="4"/>
      <c r="BO2681" s="4"/>
      <c r="BP2681" s="4"/>
      <c r="BQ2681" s="4"/>
      <c r="BR2681" s="4"/>
      <c r="BS2681" s="4"/>
      <c r="BT2681" s="4"/>
      <c r="BU2681" s="4"/>
      <c r="BV2681" s="4"/>
      <c r="BW2681" s="4"/>
    </row>
    <row r="2682" spans="1:75" ht="15.01" customHeight="1">
      <c r="A2682" s="4" t="s">
        <v>209</v>
      </c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 t="s">
        <v>200</v>
      </c>
      <c r="Q2682" s="4"/>
      <c r="R2682" s="4"/>
      <c r="S2682" s="4"/>
      <c r="T2682" s="4"/>
      <c r="U2682" s="4"/>
      <c r="V2682" s="4"/>
      <c r="W2682" s="4"/>
      <c r="X2682" s="4" t="s">
        <v>201</v>
      </c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4"/>
      <c r="AP2682" s="4"/>
      <c r="AQ2682" s="4"/>
      <c r="AR2682" s="4"/>
      <c r="AS2682" s="4"/>
      <c r="AT2682" s="4"/>
      <c r="AU2682" s="4"/>
      <c r="AV2682" s="4" t="s">
        <v>2882</v>
      </c>
      <c r="AW2682" s="4"/>
      <c r="AX2682" s="4"/>
      <c r="AY2682" s="4"/>
      <c r="AZ2682" s="4"/>
      <c r="BA2682" s="4"/>
      <c r="BB2682" s="4"/>
      <c r="BC2682" s="4"/>
      <c r="BD2682" s="4"/>
      <c r="BE2682" s="4"/>
      <c r="BF2682" s="4"/>
      <c r="BG2682" s="4"/>
      <c r="BH2682" s="4"/>
      <c r="BI2682" s="4"/>
      <c r="BJ2682" s="4"/>
      <c r="BK2682" s="4"/>
      <c r="BL2682" s="4" t="b">
        <v>0</v>
      </c>
      <c r="BM2682" s="4"/>
      <c r="BN2682" s="4"/>
      <c r="BO2682" s="4"/>
      <c r="BP2682" s="4"/>
      <c r="BQ2682" s="4"/>
      <c r="BR2682" s="4"/>
      <c r="BS2682" s="4"/>
      <c r="BT2682" s="4"/>
      <c r="BU2682" s="4"/>
      <c r="BV2682" s="4"/>
      <c r="BW2682" s="4"/>
    </row>
    <row r="2683" spans="1:75" ht="15.01" customHeight="1">
      <c r="A2683" s="4" t="s">
        <v>209</v>
      </c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 t="s">
        <v>200</v>
      </c>
      <c r="Q2683" s="4"/>
      <c r="R2683" s="4"/>
      <c r="S2683" s="4"/>
      <c r="T2683" s="4"/>
      <c r="U2683" s="4"/>
      <c r="V2683" s="4"/>
      <c r="W2683" s="4"/>
      <c r="X2683" s="4" t="s">
        <v>201</v>
      </c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4"/>
      <c r="AP2683" s="4"/>
      <c r="AQ2683" s="4"/>
      <c r="AR2683" s="4"/>
      <c r="AS2683" s="4"/>
      <c r="AT2683" s="4"/>
      <c r="AU2683" s="4"/>
      <c r="AV2683" s="4" t="s">
        <v>2883</v>
      </c>
      <c r="AW2683" s="4"/>
      <c r="AX2683" s="4"/>
      <c r="AY2683" s="4"/>
      <c r="AZ2683" s="4"/>
      <c r="BA2683" s="4"/>
      <c r="BB2683" s="4"/>
      <c r="BC2683" s="4"/>
      <c r="BD2683" s="4"/>
      <c r="BE2683" s="4"/>
      <c r="BF2683" s="4"/>
      <c r="BG2683" s="4"/>
      <c r="BH2683" s="4"/>
      <c r="BI2683" s="4"/>
      <c r="BJ2683" s="4"/>
      <c r="BK2683" s="4"/>
      <c r="BL2683" s="4" t="b">
        <v>0</v>
      </c>
      <c r="BM2683" s="4"/>
      <c r="BN2683" s="4"/>
      <c r="BO2683" s="4"/>
      <c r="BP2683" s="4"/>
      <c r="BQ2683" s="4"/>
      <c r="BR2683" s="4"/>
      <c r="BS2683" s="4"/>
      <c r="BT2683" s="4"/>
      <c r="BU2683" s="4"/>
      <c r="BV2683" s="4"/>
      <c r="BW2683" s="4"/>
    </row>
    <row r="2684" spans="1:75" ht="15.01" customHeight="1">
      <c r="A2684" s="4" t="s">
        <v>209</v>
      </c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 t="s">
        <v>200</v>
      </c>
      <c r="Q2684" s="4"/>
      <c r="R2684" s="4"/>
      <c r="S2684" s="4"/>
      <c r="T2684" s="4"/>
      <c r="U2684" s="4"/>
      <c r="V2684" s="4"/>
      <c r="W2684" s="4"/>
      <c r="X2684" s="4" t="s">
        <v>201</v>
      </c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4"/>
      <c r="AP2684" s="4"/>
      <c r="AQ2684" s="4"/>
      <c r="AR2684" s="4"/>
      <c r="AS2684" s="4"/>
      <c r="AT2684" s="4"/>
      <c r="AU2684" s="4"/>
      <c r="AV2684" s="4" t="s">
        <v>2884</v>
      </c>
      <c r="AW2684" s="4"/>
      <c r="AX2684" s="4"/>
      <c r="AY2684" s="4"/>
      <c r="AZ2684" s="4"/>
      <c r="BA2684" s="4"/>
      <c r="BB2684" s="4"/>
      <c r="BC2684" s="4"/>
      <c r="BD2684" s="4"/>
      <c r="BE2684" s="4"/>
      <c r="BF2684" s="4"/>
      <c r="BG2684" s="4"/>
      <c r="BH2684" s="4"/>
      <c r="BI2684" s="4"/>
      <c r="BJ2684" s="4"/>
      <c r="BK2684" s="4"/>
      <c r="BL2684" s="4" t="b">
        <v>0</v>
      </c>
      <c r="BM2684" s="4"/>
      <c r="BN2684" s="4"/>
      <c r="BO2684" s="4"/>
      <c r="BP2684" s="4"/>
      <c r="BQ2684" s="4"/>
      <c r="BR2684" s="4"/>
      <c r="BS2684" s="4"/>
      <c r="BT2684" s="4"/>
      <c r="BU2684" s="4"/>
      <c r="BV2684" s="4"/>
      <c r="BW2684" s="4"/>
    </row>
    <row r="2685" spans="1:75" ht="15.01" customHeight="1">
      <c r="A2685" s="4"/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 t="s">
        <v>200</v>
      </c>
      <c r="Q2685" s="4"/>
      <c r="R2685" s="4">
        <v>-94</v>
      </c>
      <c r="S2685" s="4">
        <v>10.2</v>
      </c>
      <c r="T2685" s="4"/>
      <c r="U2685" s="4"/>
      <c r="V2685" s="4"/>
      <c r="W2685" s="4"/>
      <c r="X2685" s="4" t="s">
        <v>201</v>
      </c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4"/>
      <c r="AP2685" s="4"/>
      <c r="AQ2685" s="4"/>
      <c r="AR2685" s="4"/>
      <c r="AS2685" s="4"/>
      <c r="AT2685" s="4"/>
      <c r="AU2685" s="4"/>
      <c r="AV2685" s="4" t="s">
        <v>2885</v>
      </c>
      <c r="AW2685" s="4"/>
      <c r="AX2685" s="4"/>
      <c r="AY2685" s="4"/>
      <c r="AZ2685" s="4"/>
      <c r="BA2685" s="4"/>
      <c r="BB2685" s="4"/>
      <c r="BC2685" s="4"/>
      <c r="BD2685" s="4"/>
      <c r="BE2685" s="4"/>
      <c r="BF2685" s="4"/>
      <c r="BG2685" s="4"/>
      <c r="BH2685" s="4"/>
      <c r="BI2685" s="4"/>
      <c r="BJ2685" s="4"/>
      <c r="BK2685" s="4"/>
      <c r="BL2685" s="4" t="b">
        <v>0</v>
      </c>
      <c r="BM2685" s="4"/>
      <c r="BN2685" s="4"/>
      <c r="BO2685" s="4"/>
      <c r="BP2685" s="4"/>
      <c r="BQ2685" s="4"/>
      <c r="BR2685" s="4"/>
      <c r="BS2685" s="4"/>
      <c r="BT2685" s="4"/>
      <c r="BU2685" s="4"/>
      <c r="BV2685" s="4"/>
      <c r="BW2685" s="4"/>
    </row>
    <row r="2686" spans="1:75" ht="15.01" customHeight="1">
      <c r="A2686" s="4"/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 t="s">
        <v>200</v>
      </c>
      <c r="Q2686" s="4"/>
      <c r="R2686" s="4">
        <v>-520.5</v>
      </c>
      <c r="S2686" s="4">
        <v>8.300000000000001</v>
      </c>
      <c r="T2686" s="4"/>
      <c r="U2686" s="4"/>
      <c r="V2686" s="4"/>
      <c r="W2686" s="4"/>
      <c r="X2686" s="4" t="s">
        <v>201</v>
      </c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  <c r="AT2686" s="4"/>
      <c r="AU2686" s="4"/>
      <c r="AV2686" s="4" t="s">
        <v>2886</v>
      </c>
      <c r="AW2686" s="4"/>
      <c r="AX2686" s="4"/>
      <c r="AY2686" s="4"/>
      <c r="AZ2686" s="4"/>
      <c r="BA2686" s="4"/>
      <c r="BB2686" s="4"/>
      <c r="BC2686" s="4"/>
      <c r="BD2686" s="4"/>
      <c r="BE2686" s="4"/>
      <c r="BF2686" s="4"/>
      <c r="BG2686" s="4"/>
      <c r="BH2686" s="4"/>
      <c r="BI2686" s="4"/>
      <c r="BJ2686" s="4"/>
      <c r="BK2686" s="4"/>
      <c r="BL2686" s="4" t="b">
        <v>0</v>
      </c>
      <c r="BM2686" s="4"/>
      <c r="BN2686" s="4"/>
      <c r="BO2686" s="4"/>
      <c r="BP2686" s="4"/>
      <c r="BQ2686" s="4"/>
      <c r="BR2686" s="4"/>
      <c r="BS2686" s="4"/>
      <c r="BT2686" s="4"/>
      <c r="BU2686" s="4"/>
      <c r="BV2686" s="4"/>
      <c r="BW2686" s="4"/>
    </row>
    <row r="2687" spans="1:75" ht="15.01" customHeight="1">
      <c r="A2687" s="4"/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 t="s">
        <v>200</v>
      </c>
      <c r="Q2687" s="4"/>
      <c r="R2687" s="4">
        <v>-1473.7</v>
      </c>
      <c r="S2687" s="4">
        <v>16.7</v>
      </c>
      <c r="T2687" s="4"/>
      <c r="U2687" s="4"/>
      <c r="V2687" s="4"/>
      <c r="W2687" s="4"/>
      <c r="X2687" s="4" t="s">
        <v>201</v>
      </c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4"/>
      <c r="AP2687" s="4"/>
      <c r="AQ2687" s="4"/>
      <c r="AR2687" s="4"/>
      <c r="AS2687" s="4"/>
      <c r="AT2687" s="4"/>
      <c r="AU2687" s="4"/>
      <c r="AV2687" s="4" t="s">
        <v>2887</v>
      </c>
      <c r="AW2687" s="4"/>
      <c r="AX2687" s="4"/>
      <c r="AY2687" s="4"/>
      <c r="AZ2687" s="4"/>
      <c r="BA2687" s="4"/>
      <c r="BB2687" s="4"/>
      <c r="BC2687" s="4"/>
      <c r="BD2687" s="4"/>
      <c r="BE2687" s="4"/>
      <c r="BF2687" s="4"/>
      <c r="BG2687" s="4"/>
      <c r="BH2687" s="4"/>
      <c r="BI2687" s="4"/>
      <c r="BJ2687" s="4"/>
      <c r="BK2687" s="4"/>
      <c r="BL2687" s="4" t="b">
        <v>0</v>
      </c>
      <c r="BM2687" s="4"/>
      <c r="BN2687" s="4"/>
      <c r="BO2687" s="4"/>
      <c r="BP2687" s="4"/>
      <c r="BQ2687" s="4"/>
      <c r="BR2687" s="4"/>
      <c r="BS2687" s="4"/>
      <c r="BT2687" s="4"/>
      <c r="BU2687" s="4"/>
      <c r="BV2687" s="4"/>
      <c r="BW2687" s="4"/>
    </row>
    <row r="2688" spans="1:75" ht="15.01" customHeight="1">
      <c r="A2688" s="4" t="s">
        <v>209</v>
      </c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 t="s">
        <v>200</v>
      </c>
      <c r="Q2688" s="4"/>
      <c r="R2688" s="4"/>
      <c r="S2688" s="4"/>
      <c r="T2688" s="4"/>
      <c r="U2688" s="4"/>
      <c r="V2688" s="4"/>
      <c r="W2688" s="4"/>
      <c r="X2688" s="4" t="s">
        <v>201</v>
      </c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4"/>
      <c r="AT2688" s="4"/>
      <c r="AU2688" s="4"/>
      <c r="AV2688" s="4" t="s">
        <v>2888</v>
      </c>
      <c r="AW2688" s="4"/>
      <c r="AX2688" s="4"/>
      <c r="AY2688" s="4"/>
      <c r="AZ2688" s="4"/>
      <c r="BA2688" s="4"/>
      <c r="BB2688" s="4"/>
      <c r="BC2688" s="4"/>
      <c r="BD2688" s="4"/>
      <c r="BE2688" s="4"/>
      <c r="BF2688" s="4"/>
      <c r="BG2688" s="4"/>
      <c r="BH2688" s="4"/>
      <c r="BI2688" s="4"/>
      <c r="BJ2688" s="4"/>
      <c r="BK2688" s="4"/>
      <c r="BL2688" s="4" t="b">
        <v>0</v>
      </c>
      <c r="BM2688" s="4"/>
      <c r="BN2688" s="4"/>
      <c r="BO2688" s="4"/>
      <c r="BP2688" s="4"/>
      <c r="BQ2688" s="4"/>
      <c r="BR2688" s="4"/>
      <c r="BS2688" s="4"/>
      <c r="BT2688" s="4"/>
      <c r="BU2688" s="4"/>
      <c r="BV2688" s="4"/>
      <c r="BW2688" s="4"/>
    </row>
    <row r="2689" spans="1:75" ht="15.01" customHeight="1">
      <c r="A2689" s="4" t="s">
        <v>209</v>
      </c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 t="s">
        <v>200</v>
      </c>
      <c r="Q2689" s="4"/>
      <c r="R2689" s="4"/>
      <c r="S2689" s="4"/>
      <c r="T2689" s="4"/>
      <c r="U2689" s="4"/>
      <c r="V2689" s="4"/>
      <c r="W2689" s="4"/>
      <c r="X2689" s="4" t="s">
        <v>201</v>
      </c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4"/>
      <c r="AP2689" s="4"/>
      <c r="AQ2689" s="4"/>
      <c r="AR2689" s="4"/>
      <c r="AS2689" s="4"/>
      <c r="AT2689" s="4"/>
      <c r="AU2689" s="4"/>
      <c r="AV2689" s="4" t="s">
        <v>2889</v>
      </c>
      <c r="AW2689" s="4"/>
      <c r="AX2689" s="4"/>
      <c r="AY2689" s="4"/>
      <c r="AZ2689" s="4"/>
      <c r="BA2689" s="4"/>
      <c r="BB2689" s="4"/>
      <c r="BC2689" s="4"/>
      <c r="BD2689" s="4"/>
      <c r="BE2689" s="4"/>
      <c r="BF2689" s="4"/>
      <c r="BG2689" s="4"/>
      <c r="BH2689" s="4"/>
      <c r="BI2689" s="4"/>
      <c r="BJ2689" s="4"/>
      <c r="BK2689" s="4"/>
      <c r="BL2689" s="4" t="b">
        <v>0</v>
      </c>
      <c r="BM2689" s="4"/>
      <c r="BN2689" s="4"/>
      <c r="BO2689" s="4"/>
      <c r="BP2689" s="4"/>
      <c r="BQ2689" s="4"/>
      <c r="BR2689" s="4"/>
      <c r="BS2689" s="4"/>
      <c r="BT2689" s="4"/>
      <c r="BU2689" s="4"/>
      <c r="BV2689" s="4"/>
      <c r="BW2689" s="4"/>
    </row>
    <row r="2690" spans="1:75" ht="15.01" customHeight="1">
      <c r="A2690" s="4"/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 t="s">
        <v>200</v>
      </c>
      <c r="Q2690" s="4"/>
      <c r="R2690" s="4">
        <v>-150</v>
      </c>
      <c r="S2690" s="4">
        <v>8.6</v>
      </c>
      <c r="T2690" s="4"/>
      <c r="U2690" s="4"/>
      <c r="V2690" s="4"/>
      <c r="W2690" s="4"/>
      <c r="X2690" s="4" t="s">
        <v>201</v>
      </c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4"/>
      <c r="AP2690" s="4"/>
      <c r="AQ2690" s="4"/>
      <c r="AR2690" s="4"/>
      <c r="AS2690" s="4"/>
      <c r="AT2690" s="4"/>
      <c r="AU2690" s="4"/>
      <c r="AV2690" s="4" t="s">
        <v>2890</v>
      </c>
      <c r="AW2690" s="4"/>
      <c r="AX2690" s="4"/>
      <c r="AY2690" s="4"/>
      <c r="AZ2690" s="4"/>
      <c r="BA2690" s="4"/>
      <c r="BB2690" s="4"/>
      <c r="BC2690" s="4"/>
      <c r="BD2690" s="4"/>
      <c r="BE2690" s="4"/>
      <c r="BF2690" s="4"/>
      <c r="BG2690" s="4"/>
      <c r="BH2690" s="4"/>
      <c r="BI2690" s="4"/>
      <c r="BJ2690" s="4"/>
      <c r="BK2690" s="4"/>
      <c r="BL2690" s="4" t="b">
        <v>0</v>
      </c>
      <c r="BM2690" s="4"/>
      <c r="BN2690" s="4"/>
      <c r="BO2690" s="4"/>
      <c r="BP2690" s="4"/>
      <c r="BQ2690" s="4"/>
      <c r="BR2690" s="4"/>
      <c r="BS2690" s="4"/>
      <c r="BT2690" s="4"/>
      <c r="BU2690" s="4"/>
      <c r="BV2690" s="4"/>
      <c r="BW2690" s="4"/>
    </row>
    <row r="2691" spans="1:75" ht="15.01" customHeight="1">
      <c r="A2691" s="4" t="s">
        <v>209</v>
      </c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 t="s">
        <v>200</v>
      </c>
      <c r="Q2691" s="4"/>
      <c r="R2691" s="4"/>
      <c r="S2691" s="4"/>
      <c r="T2691" s="4"/>
      <c r="U2691" s="4"/>
      <c r="V2691" s="4"/>
      <c r="W2691" s="4"/>
      <c r="X2691" s="4" t="s">
        <v>201</v>
      </c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"/>
      <c r="AQ2691" s="4"/>
      <c r="AR2691" s="4"/>
      <c r="AS2691" s="4"/>
      <c r="AT2691" s="4"/>
      <c r="AU2691" s="4"/>
      <c r="AV2691" s="4" t="s">
        <v>2891</v>
      </c>
      <c r="AW2691" s="4"/>
      <c r="AX2691" s="4"/>
      <c r="AY2691" s="4"/>
      <c r="AZ2691" s="4"/>
      <c r="BA2691" s="4"/>
      <c r="BB2691" s="4"/>
      <c r="BC2691" s="4"/>
      <c r="BD2691" s="4"/>
      <c r="BE2691" s="4"/>
      <c r="BF2691" s="4"/>
      <c r="BG2691" s="4"/>
      <c r="BH2691" s="4"/>
      <c r="BI2691" s="4"/>
      <c r="BJ2691" s="4"/>
      <c r="BK2691" s="4"/>
      <c r="BL2691" s="4" t="b">
        <v>0</v>
      </c>
      <c r="BM2691" s="4"/>
      <c r="BN2691" s="4"/>
      <c r="BO2691" s="4"/>
      <c r="BP2691" s="4"/>
      <c r="BQ2691" s="4"/>
      <c r="BR2691" s="4"/>
      <c r="BS2691" s="4"/>
      <c r="BT2691" s="4"/>
      <c r="BU2691" s="4"/>
      <c r="BV2691" s="4"/>
      <c r="BW2691" s="4"/>
    </row>
    <row r="2692" spans="1:75" ht="15.01" customHeight="1">
      <c r="A2692" s="4" t="s">
        <v>209</v>
      </c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 t="s">
        <v>200</v>
      </c>
      <c r="Q2692" s="4"/>
      <c r="R2692" s="4"/>
      <c r="S2692" s="4"/>
      <c r="T2692" s="4"/>
      <c r="U2692" s="4"/>
      <c r="V2692" s="4"/>
      <c r="W2692" s="4"/>
      <c r="X2692" s="4" t="s">
        <v>201</v>
      </c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4"/>
      <c r="AP2692" s="4"/>
      <c r="AQ2692" s="4"/>
      <c r="AR2692" s="4"/>
      <c r="AS2692" s="4"/>
      <c r="AT2692" s="4"/>
      <c r="AU2692" s="4"/>
      <c r="AV2692" s="4" t="s">
        <v>2892</v>
      </c>
      <c r="AW2692" s="4"/>
      <c r="AX2692" s="4"/>
      <c r="AY2692" s="4"/>
      <c r="AZ2692" s="4"/>
      <c r="BA2692" s="4"/>
      <c r="BB2692" s="4"/>
      <c r="BC2692" s="4"/>
      <c r="BD2692" s="4"/>
      <c r="BE2692" s="4"/>
      <c r="BF2692" s="4"/>
      <c r="BG2692" s="4"/>
      <c r="BH2692" s="4"/>
      <c r="BI2692" s="4"/>
      <c r="BJ2692" s="4"/>
      <c r="BK2692" s="4"/>
      <c r="BL2692" s="4" t="b">
        <v>0</v>
      </c>
      <c r="BM2692" s="4"/>
      <c r="BN2692" s="4"/>
      <c r="BO2692" s="4"/>
      <c r="BP2692" s="4"/>
      <c r="BQ2692" s="4"/>
      <c r="BR2692" s="4"/>
      <c r="BS2692" s="4"/>
      <c r="BT2692" s="4"/>
      <c r="BU2692" s="4"/>
      <c r="BV2692" s="4"/>
      <c r="BW2692" s="4"/>
    </row>
    <row r="2693" spans="1:75" ht="15.01" customHeight="1">
      <c r="A2693" s="4" t="s">
        <v>209</v>
      </c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 t="s">
        <v>200</v>
      </c>
      <c r="Q2693" s="4"/>
      <c r="R2693" s="4"/>
      <c r="S2693" s="4"/>
      <c r="T2693" s="4"/>
      <c r="U2693" s="4"/>
      <c r="V2693" s="4"/>
      <c r="W2693" s="4"/>
      <c r="X2693" s="4" t="s">
        <v>201</v>
      </c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4"/>
      <c r="AP2693" s="4"/>
      <c r="AQ2693" s="4"/>
      <c r="AR2693" s="4"/>
      <c r="AS2693" s="4"/>
      <c r="AT2693" s="4"/>
      <c r="AU2693" s="4"/>
      <c r="AV2693" s="4" t="s">
        <v>2893</v>
      </c>
      <c r="AW2693" s="4"/>
      <c r="AX2693" s="4"/>
      <c r="AY2693" s="4"/>
      <c r="AZ2693" s="4"/>
      <c r="BA2693" s="4"/>
      <c r="BB2693" s="4"/>
      <c r="BC2693" s="4"/>
      <c r="BD2693" s="4"/>
      <c r="BE2693" s="4"/>
      <c r="BF2693" s="4"/>
      <c r="BG2693" s="4"/>
      <c r="BH2693" s="4"/>
      <c r="BI2693" s="4"/>
      <c r="BJ2693" s="4"/>
      <c r="BK2693" s="4"/>
      <c r="BL2693" s="4" t="b">
        <v>0</v>
      </c>
      <c r="BM2693" s="4"/>
      <c r="BN2693" s="4"/>
      <c r="BO2693" s="4"/>
      <c r="BP2693" s="4"/>
      <c r="BQ2693" s="4"/>
      <c r="BR2693" s="4"/>
      <c r="BS2693" s="4"/>
      <c r="BT2693" s="4"/>
      <c r="BU2693" s="4"/>
      <c r="BV2693" s="4"/>
      <c r="BW2693" s="4"/>
    </row>
    <row r="2694" spans="1:75" ht="15.01" customHeight="1">
      <c r="A2694" s="4" t="s">
        <v>209</v>
      </c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 t="s">
        <v>200</v>
      </c>
      <c r="Q2694" s="4"/>
      <c r="R2694" s="4"/>
      <c r="S2694" s="4"/>
      <c r="T2694" s="4"/>
      <c r="U2694" s="4"/>
      <c r="V2694" s="4"/>
      <c r="W2694" s="4"/>
      <c r="X2694" s="4" t="s">
        <v>201</v>
      </c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4"/>
      <c r="AP2694" s="4"/>
      <c r="AQ2694" s="4"/>
      <c r="AR2694" s="4"/>
      <c r="AS2694" s="4"/>
      <c r="AT2694" s="4"/>
      <c r="AU2694" s="4"/>
      <c r="AV2694" s="4" t="s">
        <v>2894</v>
      </c>
      <c r="AW2694" s="4"/>
      <c r="AX2694" s="4"/>
      <c r="AY2694" s="4"/>
      <c r="AZ2694" s="4"/>
      <c r="BA2694" s="4"/>
      <c r="BB2694" s="4"/>
      <c r="BC2694" s="4"/>
      <c r="BD2694" s="4"/>
      <c r="BE2694" s="4"/>
      <c r="BF2694" s="4"/>
      <c r="BG2694" s="4"/>
      <c r="BH2694" s="4"/>
      <c r="BI2694" s="4"/>
      <c r="BJ2694" s="4"/>
      <c r="BK2694" s="4"/>
      <c r="BL2694" s="4" t="b">
        <v>0</v>
      </c>
      <c r="BM2694" s="4"/>
      <c r="BN2694" s="4"/>
      <c r="BO2694" s="4"/>
      <c r="BP2694" s="4"/>
      <c r="BQ2694" s="4"/>
      <c r="BR2694" s="4"/>
      <c r="BS2694" s="4"/>
      <c r="BT2694" s="4"/>
      <c r="BU2694" s="4"/>
      <c r="BV2694" s="4"/>
      <c r="BW2694" s="4"/>
    </row>
    <row r="2695" spans="1:75" ht="15.01" customHeight="1">
      <c r="A2695" s="4" t="s">
        <v>209</v>
      </c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 t="s">
        <v>200</v>
      </c>
      <c r="Q2695" s="4"/>
      <c r="R2695" s="4"/>
      <c r="S2695" s="4"/>
      <c r="T2695" s="4"/>
      <c r="U2695" s="4"/>
      <c r="V2695" s="4"/>
      <c r="W2695" s="4"/>
      <c r="X2695" s="4" t="s">
        <v>201</v>
      </c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  <c r="AT2695" s="4"/>
      <c r="AU2695" s="4"/>
      <c r="AV2695" s="4" t="s">
        <v>2895</v>
      </c>
      <c r="AW2695" s="4"/>
      <c r="AX2695" s="4"/>
      <c r="AY2695" s="4"/>
      <c r="AZ2695" s="4"/>
      <c r="BA2695" s="4"/>
      <c r="BB2695" s="4"/>
      <c r="BC2695" s="4"/>
      <c r="BD2695" s="4"/>
      <c r="BE2695" s="4"/>
      <c r="BF2695" s="4"/>
      <c r="BG2695" s="4"/>
      <c r="BH2695" s="4"/>
      <c r="BI2695" s="4"/>
      <c r="BJ2695" s="4"/>
      <c r="BK2695" s="4"/>
      <c r="BL2695" s="4" t="b">
        <v>0</v>
      </c>
      <c r="BM2695" s="4"/>
      <c r="BN2695" s="4"/>
      <c r="BO2695" s="4"/>
      <c r="BP2695" s="4"/>
      <c r="BQ2695" s="4"/>
      <c r="BR2695" s="4"/>
      <c r="BS2695" s="4"/>
      <c r="BT2695" s="4"/>
      <c r="BU2695" s="4"/>
      <c r="BV2695" s="4"/>
      <c r="BW2695" s="4"/>
    </row>
    <row r="2696" spans="1:75" ht="15.01" customHeight="1">
      <c r="A2696" s="4"/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 t="s">
        <v>200</v>
      </c>
      <c r="Q2696" s="4"/>
      <c r="R2696" s="4">
        <v>-6.9</v>
      </c>
      <c r="S2696" s="4">
        <v>3.9</v>
      </c>
      <c r="T2696" s="4"/>
      <c r="U2696" s="4"/>
      <c r="V2696" s="4"/>
      <c r="W2696" s="4"/>
      <c r="X2696" s="4" t="s">
        <v>201</v>
      </c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4"/>
      <c r="AP2696" s="4"/>
      <c r="AQ2696" s="4"/>
      <c r="AR2696" s="4"/>
      <c r="AS2696" s="4"/>
      <c r="AT2696" s="4"/>
      <c r="AU2696" s="4"/>
      <c r="AV2696" s="4" t="s">
        <v>2896</v>
      </c>
      <c r="AW2696" s="4"/>
      <c r="AX2696" s="4"/>
      <c r="AY2696" s="4"/>
      <c r="AZ2696" s="4"/>
      <c r="BA2696" s="4"/>
      <c r="BB2696" s="4"/>
      <c r="BC2696" s="4"/>
      <c r="BD2696" s="4"/>
      <c r="BE2696" s="4"/>
      <c r="BF2696" s="4"/>
      <c r="BG2696" s="4"/>
      <c r="BH2696" s="4"/>
      <c r="BI2696" s="4"/>
      <c r="BJ2696" s="4"/>
      <c r="BK2696" s="4"/>
      <c r="BL2696" s="4" t="b">
        <v>0</v>
      </c>
      <c r="BM2696" s="4"/>
      <c r="BN2696" s="4"/>
      <c r="BO2696" s="4"/>
      <c r="BP2696" s="4"/>
      <c r="BQ2696" s="4"/>
      <c r="BR2696" s="4"/>
      <c r="BS2696" s="4"/>
      <c r="BT2696" s="4"/>
      <c r="BU2696" s="4"/>
      <c r="BV2696" s="4"/>
      <c r="BW2696" s="4"/>
    </row>
    <row r="2697" spans="1:75" ht="15.01" customHeight="1">
      <c r="A2697" s="4"/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 t="s">
        <v>200</v>
      </c>
      <c r="Q2697" s="4"/>
      <c r="R2697" s="4">
        <v>-1.5</v>
      </c>
      <c r="S2697" s="4">
        <v>4.5</v>
      </c>
      <c r="T2697" s="4"/>
      <c r="U2697" s="4"/>
      <c r="V2697" s="4"/>
      <c r="W2697" s="4"/>
      <c r="X2697" s="4" t="s">
        <v>201</v>
      </c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4"/>
      <c r="AP2697" s="4"/>
      <c r="AQ2697" s="4"/>
      <c r="AR2697" s="4"/>
      <c r="AS2697" s="4"/>
      <c r="AT2697" s="4"/>
      <c r="AU2697" s="4"/>
      <c r="AV2697" s="4" t="s">
        <v>2897</v>
      </c>
      <c r="AW2697" s="4"/>
      <c r="AX2697" s="4"/>
      <c r="AY2697" s="4"/>
      <c r="AZ2697" s="4"/>
      <c r="BA2697" s="4"/>
      <c r="BB2697" s="4"/>
      <c r="BC2697" s="4"/>
      <c r="BD2697" s="4"/>
      <c r="BE2697" s="4"/>
      <c r="BF2697" s="4"/>
      <c r="BG2697" s="4"/>
      <c r="BH2697" s="4"/>
      <c r="BI2697" s="4"/>
      <c r="BJ2697" s="4"/>
      <c r="BK2697" s="4"/>
      <c r="BL2697" s="4" t="b">
        <v>0</v>
      </c>
      <c r="BM2697" s="4"/>
      <c r="BN2697" s="4"/>
      <c r="BO2697" s="4"/>
      <c r="BP2697" s="4"/>
      <c r="BQ2697" s="4"/>
      <c r="BR2697" s="4"/>
      <c r="BS2697" s="4"/>
      <c r="BT2697" s="4"/>
      <c r="BU2697" s="4"/>
      <c r="BV2697" s="4"/>
      <c r="BW2697" s="4"/>
    </row>
    <row r="2698" spans="1:75" ht="15.01" customHeight="1">
      <c r="A2698" s="4"/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 t="s">
        <v>200</v>
      </c>
      <c r="Q2698" s="4"/>
      <c r="R2698" s="4">
        <v>7.3</v>
      </c>
      <c r="S2698" s="4">
        <v>13.3</v>
      </c>
      <c r="T2698" s="4"/>
      <c r="U2698" s="4"/>
      <c r="V2698" s="4"/>
      <c r="W2698" s="4"/>
      <c r="X2698" s="4" t="s">
        <v>201</v>
      </c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4"/>
      <c r="AP2698" s="4"/>
      <c r="AQ2698" s="4"/>
      <c r="AR2698" s="4"/>
      <c r="AS2698" s="4"/>
      <c r="AT2698" s="4"/>
      <c r="AU2698" s="4"/>
      <c r="AV2698" s="4" t="s">
        <v>2898</v>
      </c>
      <c r="AW2698" s="4"/>
      <c r="AX2698" s="4"/>
      <c r="AY2698" s="4"/>
      <c r="AZ2698" s="4"/>
      <c r="BA2698" s="4"/>
      <c r="BB2698" s="4"/>
      <c r="BC2698" s="4"/>
      <c r="BD2698" s="4"/>
      <c r="BE2698" s="4"/>
      <c r="BF2698" s="4"/>
      <c r="BG2698" s="4"/>
      <c r="BH2698" s="4"/>
      <c r="BI2698" s="4"/>
      <c r="BJ2698" s="4"/>
      <c r="BK2698" s="4"/>
      <c r="BL2698" s="4" t="b">
        <v>0</v>
      </c>
      <c r="BM2698" s="4"/>
      <c r="BN2698" s="4"/>
      <c r="BO2698" s="4"/>
      <c r="BP2698" s="4"/>
      <c r="BQ2698" s="4"/>
      <c r="BR2698" s="4"/>
      <c r="BS2698" s="4"/>
      <c r="BT2698" s="4"/>
      <c r="BU2698" s="4"/>
      <c r="BV2698" s="4"/>
      <c r="BW2698" s="4"/>
    </row>
    <row r="2699" spans="1:75" ht="15.01" customHeight="1">
      <c r="A2699" s="4" t="s">
        <v>209</v>
      </c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 t="s">
        <v>200</v>
      </c>
      <c r="Q2699" s="4"/>
      <c r="R2699" s="4"/>
      <c r="S2699" s="4"/>
      <c r="T2699" s="4"/>
      <c r="U2699" s="4"/>
      <c r="V2699" s="4"/>
      <c r="W2699" s="4"/>
      <c r="X2699" s="4" t="s">
        <v>201</v>
      </c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4"/>
      <c r="AP2699" s="4"/>
      <c r="AQ2699" s="4"/>
      <c r="AR2699" s="4"/>
      <c r="AS2699" s="4"/>
      <c r="AT2699" s="4"/>
      <c r="AU2699" s="4"/>
      <c r="AV2699" s="4" t="s">
        <v>2899</v>
      </c>
      <c r="AW2699" s="4"/>
      <c r="AX2699" s="4"/>
      <c r="AY2699" s="4"/>
      <c r="AZ2699" s="4"/>
      <c r="BA2699" s="4"/>
      <c r="BB2699" s="4"/>
      <c r="BC2699" s="4"/>
      <c r="BD2699" s="4"/>
      <c r="BE2699" s="4"/>
      <c r="BF2699" s="4"/>
      <c r="BG2699" s="4"/>
      <c r="BH2699" s="4"/>
      <c r="BI2699" s="4"/>
      <c r="BJ2699" s="4"/>
      <c r="BK2699" s="4"/>
      <c r="BL2699" s="4" t="b">
        <v>0</v>
      </c>
      <c r="BM2699" s="4"/>
      <c r="BN2699" s="4"/>
      <c r="BO2699" s="4"/>
      <c r="BP2699" s="4"/>
      <c r="BQ2699" s="4"/>
      <c r="BR2699" s="4"/>
      <c r="BS2699" s="4"/>
      <c r="BT2699" s="4"/>
      <c r="BU2699" s="4"/>
      <c r="BV2699" s="4"/>
      <c r="BW2699" s="4"/>
    </row>
    <row r="2700" spans="1:75" ht="15.01" customHeight="1">
      <c r="A2700" s="4"/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 t="s">
        <v>200</v>
      </c>
      <c r="Q2700" s="4"/>
      <c r="R2700" s="4">
        <v>-9.4</v>
      </c>
      <c r="S2700" s="4">
        <v>30.3</v>
      </c>
      <c r="T2700" s="4"/>
      <c r="U2700" s="4"/>
      <c r="V2700" s="4"/>
      <c r="W2700" s="4"/>
      <c r="X2700" s="4" t="s">
        <v>201</v>
      </c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4"/>
      <c r="AP2700" s="4"/>
      <c r="AQ2700" s="4"/>
      <c r="AR2700" s="4"/>
      <c r="AS2700" s="4"/>
      <c r="AT2700" s="4"/>
      <c r="AU2700" s="4"/>
      <c r="AV2700" s="4" t="s">
        <v>2900</v>
      </c>
      <c r="AW2700" s="4"/>
      <c r="AX2700" s="4"/>
      <c r="AY2700" s="4"/>
      <c r="AZ2700" s="4"/>
      <c r="BA2700" s="4"/>
      <c r="BB2700" s="4"/>
      <c r="BC2700" s="4"/>
      <c r="BD2700" s="4"/>
      <c r="BE2700" s="4"/>
      <c r="BF2700" s="4"/>
      <c r="BG2700" s="4"/>
      <c r="BH2700" s="4"/>
      <c r="BI2700" s="4"/>
      <c r="BJ2700" s="4"/>
      <c r="BK2700" s="4"/>
      <c r="BL2700" s="4" t="b">
        <v>0</v>
      </c>
      <c r="BM2700" s="4"/>
      <c r="BN2700" s="4"/>
      <c r="BO2700" s="4"/>
      <c r="BP2700" s="4"/>
      <c r="BQ2700" s="4"/>
      <c r="BR2700" s="4"/>
      <c r="BS2700" s="4"/>
      <c r="BT2700" s="4"/>
      <c r="BU2700" s="4"/>
      <c r="BV2700" s="4"/>
      <c r="BW2700" s="4"/>
    </row>
    <row r="2701" spans="1:75" ht="15.01" customHeight="1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 t="s">
        <v>200</v>
      </c>
      <c r="Q2701" s="4"/>
      <c r="R2701" s="4">
        <v>35.8</v>
      </c>
      <c r="S2701" s="4">
        <v>6.4</v>
      </c>
      <c r="T2701" s="4"/>
      <c r="U2701" s="4"/>
      <c r="V2701" s="4"/>
      <c r="W2701" s="4"/>
      <c r="X2701" s="4" t="s">
        <v>201</v>
      </c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4"/>
      <c r="AP2701" s="4"/>
      <c r="AQ2701" s="4"/>
      <c r="AR2701" s="4"/>
      <c r="AS2701" s="4"/>
      <c r="AT2701" s="4"/>
      <c r="AU2701" s="4"/>
      <c r="AV2701" s="4" t="s">
        <v>2901</v>
      </c>
      <c r="AW2701" s="4"/>
      <c r="AX2701" s="4"/>
      <c r="AY2701" s="4"/>
      <c r="AZ2701" s="4"/>
      <c r="BA2701" s="4"/>
      <c r="BB2701" s="4"/>
      <c r="BC2701" s="4"/>
      <c r="BD2701" s="4"/>
      <c r="BE2701" s="4"/>
      <c r="BF2701" s="4"/>
      <c r="BG2701" s="4"/>
      <c r="BH2701" s="4"/>
      <c r="BI2701" s="4"/>
      <c r="BJ2701" s="4"/>
      <c r="BK2701" s="4"/>
      <c r="BL2701" s="4" t="b">
        <v>0</v>
      </c>
      <c r="BM2701" s="4"/>
      <c r="BN2701" s="4"/>
      <c r="BO2701" s="4"/>
      <c r="BP2701" s="4"/>
      <c r="BQ2701" s="4"/>
      <c r="BR2701" s="4"/>
      <c r="BS2701" s="4"/>
      <c r="BT2701" s="4"/>
      <c r="BU2701" s="4"/>
      <c r="BV2701" s="4"/>
      <c r="BW2701" s="4"/>
    </row>
    <row r="2702" spans="1:75" ht="15.01" customHeight="1">
      <c r="A2702" s="4"/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 t="s">
        <v>200</v>
      </c>
      <c r="Q2702" s="4"/>
      <c r="R2702" s="4">
        <v>-5.5</v>
      </c>
      <c r="S2702" s="4">
        <v>4.1</v>
      </c>
      <c r="T2702" s="4"/>
      <c r="U2702" s="4"/>
      <c r="V2702" s="4"/>
      <c r="W2702" s="4"/>
      <c r="X2702" s="4" t="s">
        <v>201</v>
      </c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4"/>
      <c r="AP2702" s="4"/>
      <c r="AQ2702" s="4"/>
      <c r="AR2702" s="4"/>
      <c r="AS2702" s="4"/>
      <c r="AT2702" s="4"/>
      <c r="AU2702" s="4"/>
      <c r="AV2702" s="4" t="s">
        <v>2902</v>
      </c>
      <c r="AW2702" s="4"/>
      <c r="AX2702" s="4"/>
      <c r="AY2702" s="4"/>
      <c r="AZ2702" s="4"/>
      <c r="BA2702" s="4"/>
      <c r="BB2702" s="4"/>
      <c r="BC2702" s="4"/>
      <c r="BD2702" s="4"/>
      <c r="BE2702" s="4"/>
      <c r="BF2702" s="4"/>
      <c r="BG2702" s="4"/>
      <c r="BH2702" s="4"/>
      <c r="BI2702" s="4"/>
      <c r="BJ2702" s="4"/>
      <c r="BK2702" s="4"/>
      <c r="BL2702" s="4" t="b">
        <v>0</v>
      </c>
      <c r="BM2702" s="4"/>
      <c r="BN2702" s="4"/>
      <c r="BO2702" s="4"/>
      <c r="BP2702" s="4"/>
      <c r="BQ2702" s="4"/>
      <c r="BR2702" s="4"/>
      <c r="BS2702" s="4"/>
      <c r="BT2702" s="4"/>
      <c r="BU2702" s="4"/>
      <c r="BV2702" s="4"/>
      <c r="BW2702" s="4"/>
    </row>
    <row r="2703" spans="1:75" ht="15.01" customHeight="1">
      <c r="A2703" s="4" t="s">
        <v>209</v>
      </c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 t="s">
        <v>200</v>
      </c>
      <c r="Q2703" s="4"/>
      <c r="R2703" s="4"/>
      <c r="S2703" s="4"/>
      <c r="T2703" s="4"/>
      <c r="U2703" s="4"/>
      <c r="V2703" s="4"/>
      <c r="W2703" s="4"/>
      <c r="X2703" s="4" t="s">
        <v>201</v>
      </c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4"/>
      <c r="AP2703" s="4"/>
      <c r="AQ2703" s="4"/>
      <c r="AR2703" s="4"/>
      <c r="AS2703" s="4"/>
      <c r="AT2703" s="4"/>
      <c r="AU2703" s="4"/>
      <c r="AV2703" s="4" t="s">
        <v>2903</v>
      </c>
      <c r="AW2703" s="4"/>
      <c r="AX2703" s="4"/>
      <c r="AY2703" s="4"/>
      <c r="AZ2703" s="4"/>
      <c r="BA2703" s="4"/>
      <c r="BB2703" s="4"/>
      <c r="BC2703" s="4"/>
      <c r="BD2703" s="4"/>
      <c r="BE2703" s="4"/>
      <c r="BF2703" s="4"/>
      <c r="BG2703" s="4"/>
      <c r="BH2703" s="4"/>
      <c r="BI2703" s="4"/>
      <c r="BJ2703" s="4"/>
      <c r="BK2703" s="4"/>
      <c r="BL2703" s="4" t="b">
        <v>0</v>
      </c>
      <c r="BM2703" s="4"/>
      <c r="BN2703" s="4"/>
      <c r="BO2703" s="4"/>
      <c r="BP2703" s="4"/>
      <c r="BQ2703" s="4"/>
      <c r="BR2703" s="4"/>
      <c r="BS2703" s="4"/>
      <c r="BT2703" s="4"/>
      <c r="BU2703" s="4"/>
      <c r="BV2703" s="4"/>
      <c r="BW2703" s="4"/>
    </row>
    <row r="2704" spans="1:75" ht="15.01" customHeight="1">
      <c r="A2704" s="4"/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 t="s">
        <v>200</v>
      </c>
      <c r="Q2704" s="4"/>
      <c r="R2704" s="4">
        <v>5.5</v>
      </c>
      <c r="S2704" s="4">
        <v>5.8</v>
      </c>
      <c r="T2704" s="4"/>
      <c r="U2704" s="4"/>
      <c r="V2704" s="4"/>
      <c r="W2704" s="4"/>
      <c r="X2704" s="4" t="s">
        <v>201</v>
      </c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4"/>
      <c r="AP2704" s="4"/>
      <c r="AQ2704" s="4"/>
      <c r="AR2704" s="4"/>
      <c r="AS2704" s="4"/>
      <c r="AT2704" s="4"/>
      <c r="AU2704" s="4"/>
      <c r="AV2704" s="4" t="s">
        <v>2904</v>
      </c>
      <c r="AW2704" s="4"/>
      <c r="AX2704" s="4"/>
      <c r="AY2704" s="4"/>
      <c r="AZ2704" s="4"/>
      <c r="BA2704" s="4"/>
      <c r="BB2704" s="4"/>
      <c r="BC2704" s="4"/>
      <c r="BD2704" s="4"/>
      <c r="BE2704" s="4"/>
      <c r="BF2704" s="4"/>
      <c r="BG2704" s="4"/>
      <c r="BH2704" s="4"/>
      <c r="BI2704" s="4"/>
      <c r="BJ2704" s="4"/>
      <c r="BK2704" s="4"/>
      <c r="BL2704" s="4" t="b">
        <v>0</v>
      </c>
      <c r="BM2704" s="4"/>
      <c r="BN2704" s="4"/>
      <c r="BO2704" s="4"/>
      <c r="BP2704" s="4"/>
      <c r="BQ2704" s="4"/>
      <c r="BR2704" s="4"/>
      <c r="BS2704" s="4"/>
      <c r="BT2704" s="4"/>
      <c r="BU2704" s="4"/>
      <c r="BV2704" s="4"/>
      <c r="BW2704" s="4"/>
    </row>
    <row r="2705" spans="1:75" ht="15.01" customHeight="1">
      <c r="A2705" s="4"/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 t="s">
        <v>200</v>
      </c>
      <c r="Q2705" s="4"/>
      <c r="R2705" s="4">
        <v>-47.8</v>
      </c>
      <c r="S2705" s="4">
        <v>13.2</v>
      </c>
      <c r="T2705" s="4"/>
      <c r="U2705" s="4"/>
      <c r="V2705" s="4"/>
      <c r="W2705" s="4"/>
      <c r="X2705" s="4" t="s">
        <v>201</v>
      </c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4"/>
      <c r="AP2705" s="4"/>
      <c r="AQ2705" s="4"/>
      <c r="AR2705" s="4"/>
      <c r="AS2705" s="4"/>
      <c r="AT2705" s="4"/>
      <c r="AU2705" s="4"/>
      <c r="AV2705" s="4" t="s">
        <v>2905</v>
      </c>
      <c r="AW2705" s="4"/>
      <c r="AX2705" s="4"/>
      <c r="AY2705" s="4"/>
      <c r="AZ2705" s="4"/>
      <c r="BA2705" s="4"/>
      <c r="BB2705" s="4"/>
      <c r="BC2705" s="4"/>
      <c r="BD2705" s="4"/>
      <c r="BE2705" s="4"/>
      <c r="BF2705" s="4"/>
      <c r="BG2705" s="4"/>
      <c r="BH2705" s="4"/>
      <c r="BI2705" s="4"/>
      <c r="BJ2705" s="4"/>
      <c r="BK2705" s="4"/>
      <c r="BL2705" s="4" t="b">
        <v>0</v>
      </c>
      <c r="BM2705" s="4"/>
      <c r="BN2705" s="4"/>
      <c r="BO2705" s="4"/>
      <c r="BP2705" s="4"/>
      <c r="BQ2705" s="4"/>
      <c r="BR2705" s="4"/>
      <c r="BS2705" s="4"/>
      <c r="BT2705" s="4"/>
      <c r="BU2705" s="4"/>
      <c r="BV2705" s="4"/>
      <c r="BW2705" s="4"/>
    </row>
    <row r="2706" spans="1:75" ht="15.01" customHeight="1">
      <c r="A2706" s="4" t="s">
        <v>209</v>
      </c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 t="s">
        <v>200</v>
      </c>
      <c r="Q2706" s="4"/>
      <c r="R2706" s="4"/>
      <c r="S2706" s="4"/>
      <c r="T2706" s="4"/>
      <c r="U2706" s="4"/>
      <c r="V2706" s="4"/>
      <c r="W2706" s="4"/>
      <c r="X2706" s="4" t="s">
        <v>201</v>
      </c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4"/>
      <c r="AP2706" s="4"/>
      <c r="AQ2706" s="4"/>
      <c r="AR2706" s="4"/>
      <c r="AS2706" s="4"/>
      <c r="AT2706" s="4"/>
      <c r="AU2706" s="4"/>
      <c r="AV2706" s="4" t="s">
        <v>2906</v>
      </c>
      <c r="AW2706" s="4"/>
      <c r="AX2706" s="4"/>
      <c r="AY2706" s="4"/>
      <c r="AZ2706" s="4"/>
      <c r="BA2706" s="4"/>
      <c r="BB2706" s="4"/>
      <c r="BC2706" s="4"/>
      <c r="BD2706" s="4"/>
      <c r="BE2706" s="4"/>
      <c r="BF2706" s="4"/>
      <c r="BG2706" s="4"/>
      <c r="BH2706" s="4"/>
      <c r="BI2706" s="4"/>
      <c r="BJ2706" s="4"/>
      <c r="BK2706" s="4"/>
      <c r="BL2706" s="4" t="b">
        <v>0</v>
      </c>
      <c r="BM2706" s="4"/>
      <c r="BN2706" s="4"/>
      <c r="BO2706" s="4"/>
      <c r="BP2706" s="4"/>
      <c r="BQ2706" s="4"/>
      <c r="BR2706" s="4"/>
      <c r="BS2706" s="4"/>
      <c r="BT2706" s="4"/>
      <c r="BU2706" s="4"/>
      <c r="BV2706" s="4"/>
      <c r="BW2706" s="4"/>
    </row>
    <row r="2707" spans="1:75" ht="15.01" customHeight="1">
      <c r="A2707" s="4" t="s">
        <v>209</v>
      </c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 t="s">
        <v>200</v>
      </c>
      <c r="Q2707" s="4"/>
      <c r="R2707" s="4"/>
      <c r="S2707" s="4"/>
      <c r="T2707" s="4"/>
      <c r="U2707" s="4"/>
      <c r="V2707" s="4"/>
      <c r="W2707" s="4"/>
      <c r="X2707" s="4" t="s">
        <v>201</v>
      </c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  <c r="AT2707" s="4"/>
      <c r="AU2707" s="4"/>
      <c r="AV2707" s="4" t="s">
        <v>2907</v>
      </c>
      <c r="AW2707" s="4"/>
      <c r="AX2707" s="4"/>
      <c r="AY2707" s="4"/>
      <c r="AZ2707" s="4"/>
      <c r="BA2707" s="4"/>
      <c r="BB2707" s="4"/>
      <c r="BC2707" s="4"/>
      <c r="BD2707" s="4"/>
      <c r="BE2707" s="4"/>
      <c r="BF2707" s="4"/>
      <c r="BG2707" s="4"/>
      <c r="BH2707" s="4"/>
      <c r="BI2707" s="4"/>
      <c r="BJ2707" s="4"/>
      <c r="BK2707" s="4"/>
      <c r="BL2707" s="4" t="b">
        <v>0</v>
      </c>
      <c r="BM2707" s="4"/>
      <c r="BN2707" s="4"/>
      <c r="BO2707" s="4"/>
      <c r="BP2707" s="4"/>
      <c r="BQ2707" s="4"/>
      <c r="BR2707" s="4"/>
      <c r="BS2707" s="4"/>
      <c r="BT2707" s="4"/>
      <c r="BU2707" s="4"/>
      <c r="BV2707" s="4"/>
      <c r="BW2707" s="4"/>
    </row>
    <row r="2708" spans="1:75" ht="15.01" customHeight="1">
      <c r="A2708" s="4" t="s">
        <v>209</v>
      </c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 t="s">
        <v>200</v>
      </c>
      <c r="Q2708" s="4"/>
      <c r="R2708" s="4"/>
      <c r="S2708" s="4"/>
      <c r="T2708" s="4"/>
      <c r="U2708" s="4"/>
      <c r="V2708" s="4"/>
      <c r="W2708" s="4"/>
      <c r="X2708" s="4" t="s">
        <v>201</v>
      </c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4"/>
      <c r="AP2708" s="4"/>
      <c r="AQ2708" s="4"/>
      <c r="AR2708" s="4"/>
      <c r="AS2708" s="4"/>
      <c r="AT2708" s="4"/>
      <c r="AU2708" s="4"/>
      <c r="AV2708" s="4" t="s">
        <v>2908</v>
      </c>
      <c r="AW2708" s="4"/>
      <c r="AX2708" s="4"/>
      <c r="AY2708" s="4"/>
      <c r="AZ2708" s="4"/>
      <c r="BA2708" s="4"/>
      <c r="BB2708" s="4"/>
      <c r="BC2708" s="4"/>
      <c r="BD2708" s="4"/>
      <c r="BE2708" s="4"/>
      <c r="BF2708" s="4"/>
      <c r="BG2708" s="4"/>
      <c r="BH2708" s="4"/>
      <c r="BI2708" s="4"/>
      <c r="BJ2708" s="4"/>
      <c r="BK2708" s="4"/>
      <c r="BL2708" s="4" t="b">
        <v>0</v>
      </c>
      <c r="BM2708" s="4"/>
      <c r="BN2708" s="4"/>
      <c r="BO2708" s="4"/>
      <c r="BP2708" s="4"/>
      <c r="BQ2708" s="4"/>
      <c r="BR2708" s="4"/>
      <c r="BS2708" s="4"/>
      <c r="BT2708" s="4"/>
      <c r="BU2708" s="4"/>
      <c r="BV2708" s="4"/>
      <c r="BW2708" s="4"/>
    </row>
    <row r="2709" spans="1:75" ht="15.01" customHeight="1">
      <c r="A2709" s="4" t="s">
        <v>209</v>
      </c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 t="s">
        <v>200</v>
      </c>
      <c r="Q2709" s="4"/>
      <c r="R2709" s="4"/>
      <c r="S2709" s="4"/>
      <c r="T2709" s="4"/>
      <c r="U2709" s="4"/>
      <c r="V2709" s="4"/>
      <c r="W2709" s="4"/>
      <c r="X2709" s="4" t="s">
        <v>201</v>
      </c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4"/>
      <c r="AP2709" s="4"/>
      <c r="AQ2709" s="4"/>
      <c r="AR2709" s="4"/>
      <c r="AS2709" s="4"/>
      <c r="AT2709" s="4"/>
      <c r="AU2709" s="4"/>
      <c r="AV2709" s="4" t="s">
        <v>2909</v>
      </c>
      <c r="AW2709" s="4"/>
      <c r="AX2709" s="4"/>
      <c r="AY2709" s="4"/>
      <c r="AZ2709" s="4"/>
      <c r="BA2709" s="4"/>
      <c r="BB2709" s="4"/>
      <c r="BC2709" s="4"/>
      <c r="BD2709" s="4"/>
      <c r="BE2709" s="4"/>
      <c r="BF2709" s="4"/>
      <c r="BG2709" s="4"/>
      <c r="BH2709" s="4"/>
      <c r="BI2709" s="4"/>
      <c r="BJ2709" s="4"/>
      <c r="BK2709" s="4"/>
      <c r="BL2709" s="4" t="b">
        <v>0</v>
      </c>
      <c r="BM2709" s="4"/>
      <c r="BN2709" s="4"/>
      <c r="BO2709" s="4"/>
      <c r="BP2709" s="4"/>
      <c r="BQ2709" s="4"/>
      <c r="BR2709" s="4"/>
      <c r="BS2709" s="4"/>
      <c r="BT2709" s="4"/>
      <c r="BU2709" s="4"/>
      <c r="BV2709" s="4"/>
      <c r="BW2709" s="4"/>
    </row>
    <row r="2710" spans="1:75" ht="15.01" customHeight="1">
      <c r="A2710" s="4"/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 t="s">
        <v>200</v>
      </c>
      <c r="Q2710" s="4"/>
      <c r="R2710" s="4">
        <v>59.2</v>
      </c>
      <c r="S2710" s="4">
        <v>32.9</v>
      </c>
      <c r="T2710" s="4"/>
      <c r="U2710" s="4"/>
      <c r="V2710" s="4"/>
      <c r="W2710" s="4"/>
      <c r="X2710" s="4" t="s">
        <v>201</v>
      </c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4"/>
      <c r="AP2710" s="4"/>
      <c r="AQ2710" s="4"/>
      <c r="AR2710" s="4"/>
      <c r="AS2710" s="4"/>
      <c r="AT2710" s="4"/>
      <c r="AU2710" s="4"/>
      <c r="AV2710" s="4" t="s">
        <v>2910</v>
      </c>
      <c r="AW2710" s="4"/>
      <c r="AX2710" s="4"/>
      <c r="AY2710" s="4"/>
      <c r="AZ2710" s="4"/>
      <c r="BA2710" s="4"/>
      <c r="BB2710" s="4"/>
      <c r="BC2710" s="4"/>
      <c r="BD2710" s="4"/>
      <c r="BE2710" s="4"/>
      <c r="BF2710" s="4"/>
      <c r="BG2710" s="4"/>
      <c r="BH2710" s="4"/>
      <c r="BI2710" s="4"/>
      <c r="BJ2710" s="4"/>
      <c r="BK2710" s="4"/>
      <c r="BL2710" s="4" t="b">
        <v>0</v>
      </c>
      <c r="BM2710" s="4"/>
      <c r="BN2710" s="4"/>
      <c r="BO2710" s="4"/>
      <c r="BP2710" s="4"/>
      <c r="BQ2710" s="4"/>
      <c r="BR2710" s="4"/>
      <c r="BS2710" s="4"/>
      <c r="BT2710" s="4"/>
      <c r="BU2710" s="4"/>
      <c r="BV2710" s="4"/>
      <c r="BW2710" s="4"/>
    </row>
    <row r="2711" spans="1:75" ht="15.01" customHeight="1">
      <c r="A2711" s="4"/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 t="s">
        <v>200</v>
      </c>
      <c r="Q2711" s="4"/>
      <c r="R2711" s="4">
        <v>-24.6</v>
      </c>
      <c r="S2711" s="4">
        <v>8.4</v>
      </c>
      <c r="T2711" s="4"/>
      <c r="U2711" s="4"/>
      <c r="V2711" s="4"/>
      <c r="W2711" s="4"/>
      <c r="X2711" s="4" t="s">
        <v>201</v>
      </c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4"/>
      <c r="AP2711" s="4"/>
      <c r="AQ2711" s="4"/>
      <c r="AR2711" s="4"/>
      <c r="AS2711" s="4"/>
      <c r="AT2711" s="4"/>
      <c r="AU2711" s="4"/>
      <c r="AV2711" s="4" t="s">
        <v>2911</v>
      </c>
      <c r="AW2711" s="4"/>
      <c r="AX2711" s="4"/>
      <c r="AY2711" s="4"/>
      <c r="AZ2711" s="4"/>
      <c r="BA2711" s="4"/>
      <c r="BB2711" s="4"/>
      <c r="BC2711" s="4"/>
      <c r="BD2711" s="4"/>
      <c r="BE2711" s="4"/>
      <c r="BF2711" s="4"/>
      <c r="BG2711" s="4"/>
      <c r="BH2711" s="4"/>
      <c r="BI2711" s="4"/>
      <c r="BJ2711" s="4"/>
      <c r="BK2711" s="4"/>
      <c r="BL2711" s="4" t="b">
        <v>0</v>
      </c>
      <c r="BM2711" s="4"/>
      <c r="BN2711" s="4"/>
      <c r="BO2711" s="4"/>
      <c r="BP2711" s="4"/>
      <c r="BQ2711" s="4"/>
      <c r="BR2711" s="4"/>
      <c r="BS2711" s="4"/>
      <c r="BT2711" s="4"/>
      <c r="BU2711" s="4"/>
      <c r="BV2711" s="4"/>
      <c r="BW2711" s="4"/>
    </row>
    <row r="2712" spans="1:75" ht="15.01" customHeight="1">
      <c r="A2712" s="4" t="s">
        <v>209</v>
      </c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 t="s">
        <v>200</v>
      </c>
      <c r="Q2712" s="4"/>
      <c r="R2712" s="4"/>
      <c r="S2712" s="4"/>
      <c r="T2712" s="4"/>
      <c r="U2712" s="4"/>
      <c r="V2712" s="4"/>
      <c r="W2712" s="4"/>
      <c r="X2712" s="4" t="s">
        <v>201</v>
      </c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4"/>
      <c r="AP2712" s="4"/>
      <c r="AQ2712" s="4"/>
      <c r="AR2712" s="4"/>
      <c r="AS2712" s="4"/>
      <c r="AT2712" s="4"/>
      <c r="AU2712" s="4"/>
      <c r="AV2712" s="4" t="s">
        <v>2912</v>
      </c>
      <c r="AW2712" s="4"/>
      <c r="AX2712" s="4"/>
      <c r="AY2712" s="4"/>
      <c r="AZ2712" s="4"/>
      <c r="BA2712" s="4"/>
      <c r="BB2712" s="4"/>
      <c r="BC2712" s="4"/>
      <c r="BD2712" s="4"/>
      <c r="BE2712" s="4"/>
      <c r="BF2712" s="4"/>
      <c r="BG2712" s="4"/>
      <c r="BH2712" s="4"/>
      <c r="BI2712" s="4"/>
      <c r="BJ2712" s="4"/>
      <c r="BK2712" s="4"/>
      <c r="BL2712" s="4" t="b">
        <v>0</v>
      </c>
      <c r="BM2712" s="4"/>
      <c r="BN2712" s="4"/>
      <c r="BO2712" s="4"/>
      <c r="BP2712" s="4"/>
      <c r="BQ2712" s="4"/>
      <c r="BR2712" s="4"/>
      <c r="BS2712" s="4"/>
      <c r="BT2712" s="4"/>
      <c r="BU2712" s="4"/>
      <c r="BV2712" s="4"/>
      <c r="BW2712" s="4"/>
    </row>
    <row r="2713" spans="1:75" ht="15.01" customHeight="1">
      <c r="A2713" s="4" t="s">
        <v>209</v>
      </c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 t="s">
        <v>200</v>
      </c>
      <c r="Q2713" s="4"/>
      <c r="R2713" s="4"/>
      <c r="S2713" s="4"/>
      <c r="T2713" s="4"/>
      <c r="U2713" s="4"/>
      <c r="V2713" s="4"/>
      <c r="W2713" s="4"/>
      <c r="X2713" s="4" t="s">
        <v>201</v>
      </c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4"/>
      <c r="AP2713" s="4"/>
      <c r="AQ2713" s="4"/>
      <c r="AR2713" s="4"/>
      <c r="AS2713" s="4"/>
      <c r="AT2713" s="4"/>
      <c r="AU2713" s="4"/>
      <c r="AV2713" s="4" t="s">
        <v>2913</v>
      </c>
      <c r="AW2713" s="4"/>
      <c r="AX2713" s="4"/>
      <c r="AY2713" s="4"/>
      <c r="AZ2713" s="4"/>
      <c r="BA2713" s="4"/>
      <c r="BB2713" s="4"/>
      <c r="BC2713" s="4"/>
      <c r="BD2713" s="4"/>
      <c r="BE2713" s="4"/>
      <c r="BF2713" s="4"/>
      <c r="BG2713" s="4"/>
      <c r="BH2713" s="4"/>
      <c r="BI2713" s="4"/>
      <c r="BJ2713" s="4"/>
      <c r="BK2713" s="4"/>
      <c r="BL2713" s="4" t="b">
        <v>0</v>
      </c>
      <c r="BM2713" s="4"/>
      <c r="BN2713" s="4"/>
      <c r="BO2713" s="4"/>
      <c r="BP2713" s="4"/>
      <c r="BQ2713" s="4"/>
      <c r="BR2713" s="4"/>
      <c r="BS2713" s="4"/>
      <c r="BT2713" s="4"/>
      <c r="BU2713" s="4"/>
      <c r="BV2713" s="4"/>
      <c r="BW2713" s="4"/>
    </row>
    <row r="2714" spans="1:75" ht="15.01" customHeight="1">
      <c r="A2714" s="4" t="s">
        <v>209</v>
      </c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 t="s">
        <v>200</v>
      </c>
      <c r="Q2714" s="4"/>
      <c r="R2714" s="4"/>
      <c r="S2714" s="4"/>
      <c r="T2714" s="4"/>
      <c r="U2714" s="4"/>
      <c r="V2714" s="4"/>
      <c r="W2714" s="4"/>
      <c r="X2714" s="4" t="s">
        <v>201</v>
      </c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  <c r="AS2714" s="4"/>
      <c r="AT2714" s="4"/>
      <c r="AU2714" s="4"/>
      <c r="AV2714" s="4" t="s">
        <v>2914</v>
      </c>
      <c r="AW2714" s="4"/>
      <c r="AX2714" s="4"/>
      <c r="AY2714" s="4"/>
      <c r="AZ2714" s="4"/>
      <c r="BA2714" s="4"/>
      <c r="BB2714" s="4"/>
      <c r="BC2714" s="4"/>
      <c r="BD2714" s="4"/>
      <c r="BE2714" s="4"/>
      <c r="BF2714" s="4"/>
      <c r="BG2714" s="4"/>
      <c r="BH2714" s="4"/>
      <c r="BI2714" s="4"/>
      <c r="BJ2714" s="4"/>
      <c r="BK2714" s="4"/>
      <c r="BL2714" s="4" t="b">
        <v>0</v>
      </c>
      <c r="BM2714" s="4"/>
      <c r="BN2714" s="4"/>
      <c r="BO2714" s="4"/>
      <c r="BP2714" s="4"/>
      <c r="BQ2714" s="4"/>
      <c r="BR2714" s="4"/>
      <c r="BS2714" s="4"/>
      <c r="BT2714" s="4"/>
      <c r="BU2714" s="4"/>
      <c r="BV2714" s="4"/>
      <c r="BW2714" s="4"/>
    </row>
    <row r="2715" spans="1:75" ht="15.01" customHeight="1">
      <c r="A2715" s="4" t="s">
        <v>209</v>
      </c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 t="s">
        <v>200</v>
      </c>
      <c r="Q2715" s="4"/>
      <c r="R2715" s="4"/>
      <c r="S2715" s="4"/>
      <c r="T2715" s="4"/>
      <c r="U2715" s="4"/>
      <c r="V2715" s="4"/>
      <c r="W2715" s="4"/>
      <c r="X2715" s="4" t="s">
        <v>201</v>
      </c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4"/>
      <c r="AP2715" s="4"/>
      <c r="AQ2715" s="4"/>
      <c r="AR2715" s="4"/>
      <c r="AS2715" s="4"/>
      <c r="AT2715" s="4"/>
      <c r="AU2715" s="4"/>
      <c r="AV2715" s="4" t="s">
        <v>2915</v>
      </c>
      <c r="AW2715" s="4"/>
      <c r="AX2715" s="4"/>
      <c r="AY2715" s="4"/>
      <c r="AZ2715" s="4"/>
      <c r="BA2715" s="4"/>
      <c r="BB2715" s="4"/>
      <c r="BC2715" s="4"/>
      <c r="BD2715" s="4"/>
      <c r="BE2715" s="4"/>
      <c r="BF2715" s="4"/>
      <c r="BG2715" s="4"/>
      <c r="BH2715" s="4"/>
      <c r="BI2715" s="4"/>
      <c r="BJ2715" s="4"/>
      <c r="BK2715" s="4"/>
      <c r="BL2715" s="4" t="b">
        <v>0</v>
      </c>
      <c r="BM2715" s="4"/>
      <c r="BN2715" s="4"/>
      <c r="BO2715" s="4"/>
      <c r="BP2715" s="4"/>
      <c r="BQ2715" s="4"/>
      <c r="BR2715" s="4"/>
      <c r="BS2715" s="4"/>
      <c r="BT2715" s="4"/>
      <c r="BU2715" s="4"/>
      <c r="BV2715" s="4"/>
      <c r="BW2715" s="4"/>
    </row>
    <row r="2716" spans="1:75" ht="15.01" customHeight="1">
      <c r="A2716" s="4" t="s">
        <v>209</v>
      </c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 t="s">
        <v>200</v>
      </c>
      <c r="Q2716" s="4"/>
      <c r="R2716" s="4"/>
      <c r="S2716" s="4"/>
      <c r="T2716" s="4"/>
      <c r="U2716" s="4"/>
      <c r="V2716" s="4"/>
      <c r="W2716" s="4"/>
      <c r="X2716" s="4" t="s">
        <v>201</v>
      </c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4"/>
      <c r="AP2716" s="4"/>
      <c r="AQ2716" s="4"/>
      <c r="AR2716" s="4"/>
      <c r="AS2716" s="4"/>
      <c r="AT2716" s="4"/>
      <c r="AU2716" s="4"/>
      <c r="AV2716" s="4" t="s">
        <v>2916</v>
      </c>
      <c r="AW2716" s="4"/>
      <c r="AX2716" s="4"/>
      <c r="AY2716" s="4"/>
      <c r="AZ2716" s="4"/>
      <c r="BA2716" s="4"/>
      <c r="BB2716" s="4"/>
      <c r="BC2716" s="4"/>
      <c r="BD2716" s="4"/>
      <c r="BE2716" s="4"/>
      <c r="BF2716" s="4"/>
      <c r="BG2716" s="4"/>
      <c r="BH2716" s="4"/>
      <c r="BI2716" s="4"/>
      <c r="BJ2716" s="4"/>
      <c r="BK2716" s="4"/>
      <c r="BL2716" s="4" t="b">
        <v>0</v>
      </c>
      <c r="BM2716" s="4"/>
      <c r="BN2716" s="4"/>
      <c r="BO2716" s="4"/>
      <c r="BP2716" s="4"/>
      <c r="BQ2716" s="4"/>
      <c r="BR2716" s="4"/>
      <c r="BS2716" s="4"/>
      <c r="BT2716" s="4"/>
      <c r="BU2716" s="4"/>
      <c r="BV2716" s="4"/>
      <c r="BW2716" s="4"/>
    </row>
    <row r="2717" spans="1:75" ht="15.01" customHeight="1">
      <c r="A2717" s="4"/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 t="s">
        <v>200</v>
      </c>
      <c r="Q2717" s="4"/>
      <c r="R2717" s="4">
        <v>-35.7</v>
      </c>
      <c r="S2717" s="4">
        <v>19.1</v>
      </c>
      <c r="T2717" s="4"/>
      <c r="U2717" s="4"/>
      <c r="V2717" s="4"/>
      <c r="W2717" s="4"/>
      <c r="X2717" s="4" t="s">
        <v>201</v>
      </c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4"/>
      <c r="AP2717" s="4"/>
      <c r="AQ2717" s="4"/>
      <c r="AR2717" s="4"/>
      <c r="AS2717" s="4"/>
      <c r="AT2717" s="4"/>
      <c r="AU2717" s="4"/>
      <c r="AV2717" s="4" t="s">
        <v>2917</v>
      </c>
      <c r="AW2717" s="4"/>
      <c r="AX2717" s="4"/>
      <c r="AY2717" s="4"/>
      <c r="AZ2717" s="4"/>
      <c r="BA2717" s="4"/>
      <c r="BB2717" s="4"/>
      <c r="BC2717" s="4"/>
      <c r="BD2717" s="4"/>
      <c r="BE2717" s="4"/>
      <c r="BF2717" s="4"/>
      <c r="BG2717" s="4"/>
      <c r="BH2717" s="4"/>
      <c r="BI2717" s="4"/>
      <c r="BJ2717" s="4"/>
      <c r="BK2717" s="4"/>
      <c r="BL2717" s="4" t="b">
        <v>0</v>
      </c>
      <c r="BM2717" s="4"/>
      <c r="BN2717" s="4"/>
      <c r="BO2717" s="4"/>
      <c r="BP2717" s="4"/>
      <c r="BQ2717" s="4"/>
      <c r="BR2717" s="4"/>
      <c r="BS2717" s="4"/>
      <c r="BT2717" s="4"/>
      <c r="BU2717" s="4"/>
      <c r="BV2717" s="4"/>
      <c r="BW2717" s="4"/>
    </row>
    <row r="2718" spans="1:75" ht="15.01" customHeight="1">
      <c r="A2718" s="4"/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 t="s">
        <v>200</v>
      </c>
      <c r="Q2718" s="4"/>
      <c r="R2718" s="4">
        <v>-13.8</v>
      </c>
      <c r="S2718" s="4">
        <v>19.8</v>
      </c>
      <c r="T2718" s="4"/>
      <c r="U2718" s="4"/>
      <c r="V2718" s="4"/>
      <c r="W2718" s="4"/>
      <c r="X2718" s="4" t="s">
        <v>201</v>
      </c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4"/>
      <c r="AP2718" s="4"/>
      <c r="AQ2718" s="4"/>
      <c r="AR2718" s="4"/>
      <c r="AS2718" s="4"/>
      <c r="AT2718" s="4"/>
      <c r="AU2718" s="4"/>
      <c r="AV2718" s="4" t="s">
        <v>2918</v>
      </c>
      <c r="AW2718" s="4"/>
      <c r="AX2718" s="4"/>
      <c r="AY2718" s="4"/>
      <c r="AZ2718" s="4"/>
      <c r="BA2718" s="4"/>
      <c r="BB2718" s="4"/>
      <c r="BC2718" s="4"/>
      <c r="BD2718" s="4"/>
      <c r="BE2718" s="4"/>
      <c r="BF2718" s="4"/>
      <c r="BG2718" s="4"/>
      <c r="BH2718" s="4"/>
      <c r="BI2718" s="4"/>
      <c r="BJ2718" s="4"/>
      <c r="BK2718" s="4"/>
      <c r="BL2718" s="4" t="b">
        <v>0</v>
      </c>
      <c r="BM2718" s="4"/>
      <c r="BN2718" s="4"/>
      <c r="BO2718" s="4"/>
      <c r="BP2718" s="4"/>
      <c r="BQ2718" s="4"/>
      <c r="BR2718" s="4"/>
      <c r="BS2718" s="4"/>
      <c r="BT2718" s="4"/>
      <c r="BU2718" s="4"/>
      <c r="BV2718" s="4"/>
      <c r="BW2718" s="4"/>
    </row>
    <row r="2719" spans="1:75" ht="15.01" customHeight="1">
      <c r="A2719" s="4"/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 t="s">
        <v>200</v>
      </c>
      <c r="Q2719" s="4"/>
      <c r="R2719" s="4">
        <v>-11.1</v>
      </c>
      <c r="S2719" s="4">
        <v>19.9</v>
      </c>
      <c r="T2719" s="4"/>
      <c r="U2719" s="4"/>
      <c r="V2719" s="4"/>
      <c r="W2719" s="4"/>
      <c r="X2719" s="4" t="s">
        <v>201</v>
      </c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4"/>
      <c r="AP2719" s="4"/>
      <c r="AQ2719" s="4"/>
      <c r="AR2719" s="4"/>
      <c r="AS2719" s="4"/>
      <c r="AT2719" s="4"/>
      <c r="AU2719" s="4"/>
      <c r="AV2719" s="4" t="s">
        <v>2919</v>
      </c>
      <c r="AW2719" s="4"/>
      <c r="AX2719" s="4"/>
      <c r="AY2719" s="4"/>
      <c r="AZ2719" s="4"/>
      <c r="BA2719" s="4"/>
      <c r="BB2719" s="4"/>
      <c r="BC2719" s="4"/>
      <c r="BD2719" s="4"/>
      <c r="BE2719" s="4"/>
      <c r="BF2719" s="4"/>
      <c r="BG2719" s="4"/>
      <c r="BH2719" s="4"/>
      <c r="BI2719" s="4"/>
      <c r="BJ2719" s="4"/>
      <c r="BK2719" s="4"/>
      <c r="BL2719" s="4" t="b">
        <v>0</v>
      </c>
      <c r="BM2719" s="4"/>
      <c r="BN2719" s="4"/>
      <c r="BO2719" s="4"/>
      <c r="BP2719" s="4"/>
      <c r="BQ2719" s="4"/>
      <c r="BR2719" s="4"/>
      <c r="BS2719" s="4"/>
      <c r="BT2719" s="4"/>
      <c r="BU2719" s="4"/>
      <c r="BV2719" s="4"/>
      <c r="BW2719" s="4"/>
    </row>
    <row r="2720" spans="1:75" ht="15.01" customHeight="1">
      <c r="A2720" s="4"/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 t="s">
        <v>200</v>
      </c>
      <c r="Q2720" s="4"/>
      <c r="R2720" s="4">
        <v>0</v>
      </c>
      <c r="S2720" s="4">
        <v>11.1</v>
      </c>
      <c r="T2720" s="4"/>
      <c r="U2720" s="4"/>
      <c r="V2720" s="4"/>
      <c r="W2720" s="4"/>
      <c r="X2720" s="4" t="s">
        <v>201</v>
      </c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4"/>
      <c r="AP2720" s="4"/>
      <c r="AQ2720" s="4"/>
      <c r="AR2720" s="4"/>
      <c r="AS2720" s="4"/>
      <c r="AT2720" s="4"/>
      <c r="AU2720" s="4"/>
      <c r="AV2720" s="4" t="s">
        <v>2920</v>
      </c>
      <c r="AW2720" s="4"/>
      <c r="AX2720" s="4"/>
      <c r="AY2720" s="4"/>
      <c r="AZ2720" s="4"/>
      <c r="BA2720" s="4"/>
      <c r="BB2720" s="4"/>
      <c r="BC2720" s="4"/>
      <c r="BD2720" s="4"/>
      <c r="BE2720" s="4"/>
      <c r="BF2720" s="4"/>
      <c r="BG2720" s="4"/>
      <c r="BH2720" s="4"/>
      <c r="BI2720" s="4"/>
      <c r="BJ2720" s="4"/>
      <c r="BK2720" s="4"/>
      <c r="BL2720" s="4" t="b">
        <v>0</v>
      </c>
      <c r="BM2720" s="4"/>
      <c r="BN2720" s="4"/>
      <c r="BO2720" s="4"/>
      <c r="BP2720" s="4"/>
      <c r="BQ2720" s="4"/>
      <c r="BR2720" s="4"/>
      <c r="BS2720" s="4"/>
      <c r="BT2720" s="4"/>
      <c r="BU2720" s="4"/>
      <c r="BV2720" s="4"/>
      <c r="BW2720" s="4"/>
    </row>
    <row r="2721" spans="1:75" ht="15.01" customHeight="1">
      <c r="A2721" s="4"/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 t="s">
        <v>200</v>
      </c>
      <c r="Q2721" s="4"/>
      <c r="R2721" s="4">
        <v>9.6</v>
      </c>
      <c r="S2721" s="4">
        <v>14.1</v>
      </c>
      <c r="T2721" s="4"/>
      <c r="U2721" s="4"/>
      <c r="V2721" s="4"/>
      <c r="W2721" s="4"/>
      <c r="X2721" s="4" t="s">
        <v>201</v>
      </c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4"/>
      <c r="AP2721" s="4"/>
      <c r="AQ2721" s="4"/>
      <c r="AR2721" s="4"/>
      <c r="AS2721" s="4"/>
      <c r="AT2721" s="4"/>
      <c r="AU2721" s="4"/>
      <c r="AV2721" s="4" t="s">
        <v>2921</v>
      </c>
      <c r="AW2721" s="4"/>
      <c r="AX2721" s="4"/>
      <c r="AY2721" s="4"/>
      <c r="AZ2721" s="4"/>
      <c r="BA2721" s="4"/>
      <c r="BB2721" s="4"/>
      <c r="BC2721" s="4"/>
      <c r="BD2721" s="4"/>
      <c r="BE2721" s="4"/>
      <c r="BF2721" s="4"/>
      <c r="BG2721" s="4"/>
      <c r="BH2721" s="4"/>
      <c r="BI2721" s="4"/>
      <c r="BJ2721" s="4"/>
      <c r="BK2721" s="4"/>
      <c r="BL2721" s="4" t="b">
        <v>0</v>
      </c>
      <c r="BM2721" s="4"/>
      <c r="BN2721" s="4"/>
      <c r="BO2721" s="4"/>
      <c r="BP2721" s="4"/>
      <c r="BQ2721" s="4"/>
      <c r="BR2721" s="4"/>
      <c r="BS2721" s="4"/>
      <c r="BT2721" s="4"/>
      <c r="BU2721" s="4"/>
      <c r="BV2721" s="4"/>
      <c r="BW2721" s="4"/>
    </row>
    <row r="2722" spans="1:75" ht="15.01" customHeight="1">
      <c r="A2722" s="4"/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 t="s">
        <v>200</v>
      </c>
      <c r="Q2722" s="4"/>
      <c r="R2722" s="4">
        <v>24</v>
      </c>
      <c r="S2722" s="4">
        <v>8.300000000000001</v>
      </c>
      <c r="T2722" s="4"/>
      <c r="U2722" s="4"/>
      <c r="V2722" s="4"/>
      <c r="W2722" s="4"/>
      <c r="X2722" s="4" t="s">
        <v>201</v>
      </c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4"/>
      <c r="AP2722" s="4"/>
      <c r="AQ2722" s="4"/>
      <c r="AR2722" s="4"/>
      <c r="AS2722" s="4"/>
      <c r="AT2722" s="4"/>
      <c r="AU2722" s="4"/>
      <c r="AV2722" s="4" t="s">
        <v>2922</v>
      </c>
      <c r="AW2722" s="4"/>
      <c r="AX2722" s="4"/>
      <c r="AY2722" s="4"/>
      <c r="AZ2722" s="4"/>
      <c r="BA2722" s="4"/>
      <c r="BB2722" s="4"/>
      <c r="BC2722" s="4"/>
      <c r="BD2722" s="4"/>
      <c r="BE2722" s="4"/>
      <c r="BF2722" s="4"/>
      <c r="BG2722" s="4"/>
      <c r="BH2722" s="4"/>
      <c r="BI2722" s="4"/>
      <c r="BJ2722" s="4"/>
      <c r="BK2722" s="4"/>
      <c r="BL2722" s="4" t="b">
        <v>0</v>
      </c>
      <c r="BM2722" s="4"/>
      <c r="BN2722" s="4"/>
      <c r="BO2722" s="4"/>
      <c r="BP2722" s="4"/>
      <c r="BQ2722" s="4"/>
      <c r="BR2722" s="4"/>
      <c r="BS2722" s="4"/>
      <c r="BT2722" s="4"/>
      <c r="BU2722" s="4"/>
      <c r="BV2722" s="4"/>
      <c r="BW2722" s="4"/>
    </row>
    <row r="2723" spans="1:75" ht="15.01" customHeight="1">
      <c r="A2723" s="4" t="s">
        <v>209</v>
      </c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 t="s">
        <v>200</v>
      </c>
      <c r="Q2723" s="4"/>
      <c r="R2723" s="4"/>
      <c r="S2723" s="4"/>
      <c r="T2723" s="4"/>
      <c r="U2723" s="4"/>
      <c r="V2723" s="4"/>
      <c r="W2723" s="4"/>
      <c r="X2723" s="4" t="s">
        <v>201</v>
      </c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4"/>
      <c r="AP2723" s="4"/>
      <c r="AQ2723" s="4"/>
      <c r="AR2723" s="4"/>
      <c r="AS2723" s="4"/>
      <c r="AT2723" s="4"/>
      <c r="AU2723" s="4"/>
      <c r="AV2723" s="4" t="s">
        <v>2923</v>
      </c>
      <c r="AW2723" s="4"/>
      <c r="AX2723" s="4"/>
      <c r="AY2723" s="4"/>
      <c r="AZ2723" s="4"/>
      <c r="BA2723" s="4"/>
      <c r="BB2723" s="4"/>
      <c r="BC2723" s="4"/>
      <c r="BD2723" s="4"/>
      <c r="BE2723" s="4"/>
      <c r="BF2723" s="4"/>
      <c r="BG2723" s="4"/>
      <c r="BH2723" s="4"/>
      <c r="BI2723" s="4"/>
      <c r="BJ2723" s="4"/>
      <c r="BK2723" s="4"/>
      <c r="BL2723" s="4" t="b">
        <v>0</v>
      </c>
      <c r="BM2723" s="4"/>
      <c r="BN2723" s="4"/>
      <c r="BO2723" s="4"/>
      <c r="BP2723" s="4"/>
      <c r="BQ2723" s="4"/>
      <c r="BR2723" s="4"/>
      <c r="BS2723" s="4"/>
      <c r="BT2723" s="4"/>
      <c r="BU2723" s="4"/>
      <c r="BV2723" s="4"/>
      <c r="BW2723" s="4"/>
    </row>
    <row r="2724" spans="1:75" ht="15.01" customHeight="1">
      <c r="A2724" s="4" t="s">
        <v>209</v>
      </c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 t="s">
        <v>200</v>
      </c>
      <c r="Q2724" s="4"/>
      <c r="R2724" s="4"/>
      <c r="S2724" s="4"/>
      <c r="T2724" s="4"/>
      <c r="U2724" s="4"/>
      <c r="V2724" s="4"/>
      <c r="W2724" s="4"/>
      <c r="X2724" s="4" t="s">
        <v>201</v>
      </c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4"/>
      <c r="AP2724" s="4"/>
      <c r="AQ2724" s="4"/>
      <c r="AR2724" s="4"/>
      <c r="AS2724" s="4"/>
      <c r="AT2724" s="4"/>
      <c r="AU2724" s="4"/>
      <c r="AV2724" s="4" t="s">
        <v>2924</v>
      </c>
      <c r="AW2724" s="4"/>
      <c r="AX2724" s="4"/>
      <c r="AY2724" s="4"/>
      <c r="AZ2724" s="4"/>
      <c r="BA2724" s="4"/>
      <c r="BB2724" s="4"/>
      <c r="BC2724" s="4"/>
      <c r="BD2724" s="4"/>
      <c r="BE2724" s="4"/>
      <c r="BF2724" s="4"/>
      <c r="BG2724" s="4"/>
      <c r="BH2724" s="4"/>
      <c r="BI2724" s="4"/>
      <c r="BJ2724" s="4"/>
      <c r="BK2724" s="4"/>
      <c r="BL2724" s="4" t="b">
        <v>0</v>
      </c>
      <c r="BM2724" s="4"/>
      <c r="BN2724" s="4"/>
      <c r="BO2724" s="4"/>
      <c r="BP2724" s="4"/>
      <c r="BQ2724" s="4"/>
      <c r="BR2724" s="4"/>
      <c r="BS2724" s="4"/>
      <c r="BT2724" s="4"/>
      <c r="BU2724" s="4"/>
      <c r="BV2724" s="4"/>
      <c r="BW2724" s="4"/>
    </row>
    <row r="2725" spans="1:75" ht="15.01" customHeight="1">
      <c r="A2725" s="4" t="s">
        <v>209</v>
      </c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 t="s">
        <v>200</v>
      </c>
      <c r="Q2725" s="4"/>
      <c r="R2725" s="4"/>
      <c r="S2725" s="4"/>
      <c r="T2725" s="4"/>
      <c r="U2725" s="4"/>
      <c r="V2725" s="4"/>
      <c r="W2725" s="4"/>
      <c r="X2725" s="4" t="s">
        <v>201</v>
      </c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4"/>
      <c r="AP2725" s="4"/>
      <c r="AQ2725" s="4"/>
      <c r="AR2725" s="4"/>
      <c r="AS2725" s="4"/>
      <c r="AT2725" s="4"/>
      <c r="AU2725" s="4"/>
      <c r="AV2725" s="4" t="s">
        <v>2925</v>
      </c>
      <c r="AW2725" s="4"/>
      <c r="AX2725" s="4"/>
      <c r="AY2725" s="4"/>
      <c r="AZ2725" s="4"/>
      <c r="BA2725" s="4"/>
      <c r="BB2725" s="4"/>
      <c r="BC2725" s="4"/>
      <c r="BD2725" s="4"/>
      <c r="BE2725" s="4"/>
      <c r="BF2725" s="4"/>
      <c r="BG2725" s="4"/>
      <c r="BH2725" s="4"/>
      <c r="BI2725" s="4"/>
      <c r="BJ2725" s="4"/>
      <c r="BK2725" s="4"/>
      <c r="BL2725" s="4" t="b">
        <v>0</v>
      </c>
      <c r="BM2725" s="4"/>
      <c r="BN2725" s="4"/>
      <c r="BO2725" s="4"/>
      <c r="BP2725" s="4"/>
      <c r="BQ2725" s="4"/>
      <c r="BR2725" s="4"/>
      <c r="BS2725" s="4"/>
      <c r="BT2725" s="4"/>
      <c r="BU2725" s="4"/>
      <c r="BV2725" s="4"/>
      <c r="BW2725" s="4"/>
    </row>
    <row r="2726" spans="1:75" ht="15.01" customHeight="1">
      <c r="A2726" s="4"/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 t="s">
        <v>200</v>
      </c>
      <c r="Q2726" s="4"/>
      <c r="R2726" s="4">
        <v>-112</v>
      </c>
      <c r="S2726" s="4">
        <v>18.3</v>
      </c>
      <c r="T2726" s="4"/>
      <c r="U2726" s="4"/>
      <c r="V2726" s="4"/>
      <c r="W2726" s="4"/>
      <c r="X2726" s="4" t="s">
        <v>201</v>
      </c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  <c r="AT2726" s="4"/>
      <c r="AU2726" s="4"/>
      <c r="AV2726" s="4" t="s">
        <v>2926</v>
      </c>
      <c r="AW2726" s="4"/>
      <c r="AX2726" s="4"/>
      <c r="AY2726" s="4"/>
      <c r="AZ2726" s="4"/>
      <c r="BA2726" s="4"/>
      <c r="BB2726" s="4"/>
      <c r="BC2726" s="4"/>
      <c r="BD2726" s="4"/>
      <c r="BE2726" s="4"/>
      <c r="BF2726" s="4"/>
      <c r="BG2726" s="4"/>
      <c r="BH2726" s="4"/>
      <c r="BI2726" s="4"/>
      <c r="BJ2726" s="4"/>
      <c r="BK2726" s="4"/>
      <c r="BL2726" s="4" t="b">
        <v>0</v>
      </c>
      <c r="BM2726" s="4"/>
      <c r="BN2726" s="4"/>
      <c r="BO2726" s="4"/>
      <c r="BP2726" s="4"/>
      <c r="BQ2726" s="4"/>
      <c r="BR2726" s="4"/>
      <c r="BS2726" s="4"/>
      <c r="BT2726" s="4"/>
      <c r="BU2726" s="4"/>
      <c r="BV2726" s="4"/>
      <c r="BW2726" s="4"/>
    </row>
    <row r="2727" spans="1:75" ht="15.01" customHeight="1">
      <c r="A2727" s="4" t="s">
        <v>209</v>
      </c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 t="s">
        <v>200</v>
      </c>
      <c r="Q2727" s="4"/>
      <c r="R2727" s="4"/>
      <c r="S2727" s="4"/>
      <c r="T2727" s="4"/>
      <c r="U2727" s="4"/>
      <c r="V2727" s="4"/>
      <c r="W2727" s="4"/>
      <c r="X2727" s="4" t="s">
        <v>201</v>
      </c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4"/>
      <c r="AP2727" s="4"/>
      <c r="AQ2727" s="4"/>
      <c r="AR2727" s="4"/>
      <c r="AS2727" s="4"/>
      <c r="AT2727" s="4"/>
      <c r="AU2727" s="4"/>
      <c r="AV2727" s="4" t="s">
        <v>2927</v>
      </c>
      <c r="AW2727" s="4"/>
      <c r="AX2727" s="4"/>
      <c r="AY2727" s="4"/>
      <c r="AZ2727" s="4"/>
      <c r="BA2727" s="4"/>
      <c r="BB2727" s="4"/>
      <c r="BC2727" s="4"/>
      <c r="BD2727" s="4"/>
      <c r="BE2727" s="4"/>
      <c r="BF2727" s="4"/>
      <c r="BG2727" s="4"/>
      <c r="BH2727" s="4"/>
      <c r="BI2727" s="4"/>
      <c r="BJ2727" s="4"/>
      <c r="BK2727" s="4"/>
      <c r="BL2727" s="4" t="b">
        <v>0</v>
      </c>
      <c r="BM2727" s="4"/>
      <c r="BN2727" s="4"/>
      <c r="BO2727" s="4"/>
      <c r="BP2727" s="4"/>
      <c r="BQ2727" s="4"/>
      <c r="BR2727" s="4"/>
      <c r="BS2727" s="4"/>
      <c r="BT2727" s="4"/>
      <c r="BU2727" s="4"/>
      <c r="BV2727" s="4"/>
      <c r="BW2727" s="4"/>
    </row>
    <row r="2728" spans="1:75" ht="15.01" customHeight="1">
      <c r="A2728" s="4" t="s">
        <v>209</v>
      </c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 t="s">
        <v>200</v>
      </c>
      <c r="Q2728" s="4"/>
      <c r="R2728" s="4"/>
      <c r="S2728" s="4"/>
      <c r="T2728" s="4"/>
      <c r="U2728" s="4"/>
      <c r="V2728" s="4"/>
      <c r="W2728" s="4"/>
      <c r="X2728" s="4" t="s">
        <v>201</v>
      </c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4"/>
      <c r="AP2728" s="4"/>
      <c r="AQ2728" s="4"/>
      <c r="AR2728" s="4"/>
      <c r="AS2728" s="4"/>
      <c r="AT2728" s="4"/>
      <c r="AU2728" s="4"/>
      <c r="AV2728" s="4" t="s">
        <v>2928</v>
      </c>
      <c r="AW2728" s="4"/>
      <c r="AX2728" s="4"/>
      <c r="AY2728" s="4"/>
      <c r="AZ2728" s="4"/>
      <c r="BA2728" s="4"/>
      <c r="BB2728" s="4"/>
      <c r="BC2728" s="4"/>
      <c r="BD2728" s="4"/>
      <c r="BE2728" s="4"/>
      <c r="BF2728" s="4"/>
      <c r="BG2728" s="4"/>
      <c r="BH2728" s="4"/>
      <c r="BI2728" s="4"/>
      <c r="BJ2728" s="4"/>
      <c r="BK2728" s="4"/>
      <c r="BL2728" s="4" t="b">
        <v>0</v>
      </c>
      <c r="BM2728" s="4"/>
      <c r="BN2728" s="4"/>
      <c r="BO2728" s="4"/>
      <c r="BP2728" s="4"/>
      <c r="BQ2728" s="4"/>
      <c r="BR2728" s="4"/>
      <c r="BS2728" s="4"/>
      <c r="BT2728" s="4"/>
      <c r="BU2728" s="4"/>
      <c r="BV2728" s="4"/>
      <c r="BW2728" s="4"/>
    </row>
    <row r="2729" spans="1:75" ht="15.01" customHeight="1">
      <c r="A2729" s="4" t="s">
        <v>209</v>
      </c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 t="s">
        <v>200</v>
      </c>
      <c r="Q2729" s="4"/>
      <c r="R2729" s="4"/>
      <c r="S2729" s="4"/>
      <c r="T2729" s="4"/>
      <c r="U2729" s="4"/>
      <c r="V2729" s="4"/>
      <c r="W2729" s="4"/>
      <c r="X2729" s="4" t="s">
        <v>201</v>
      </c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4"/>
      <c r="AP2729" s="4"/>
      <c r="AQ2729" s="4"/>
      <c r="AR2729" s="4"/>
      <c r="AS2729" s="4"/>
      <c r="AT2729" s="4"/>
      <c r="AU2729" s="4"/>
      <c r="AV2729" s="4" t="s">
        <v>2929</v>
      </c>
      <c r="AW2729" s="4"/>
      <c r="AX2729" s="4"/>
      <c r="AY2729" s="4"/>
      <c r="AZ2729" s="4"/>
      <c r="BA2729" s="4"/>
      <c r="BB2729" s="4"/>
      <c r="BC2729" s="4"/>
      <c r="BD2729" s="4"/>
      <c r="BE2729" s="4"/>
      <c r="BF2729" s="4"/>
      <c r="BG2729" s="4"/>
      <c r="BH2729" s="4"/>
      <c r="BI2729" s="4"/>
      <c r="BJ2729" s="4"/>
      <c r="BK2729" s="4"/>
      <c r="BL2729" s="4" t="b">
        <v>0</v>
      </c>
      <c r="BM2729" s="4"/>
      <c r="BN2729" s="4"/>
      <c r="BO2729" s="4"/>
      <c r="BP2729" s="4"/>
      <c r="BQ2729" s="4"/>
      <c r="BR2729" s="4"/>
      <c r="BS2729" s="4"/>
      <c r="BT2729" s="4"/>
      <c r="BU2729" s="4"/>
      <c r="BV2729" s="4"/>
      <c r="BW2729" s="4"/>
    </row>
    <row r="2730" spans="1:75" ht="15.01" customHeight="1">
      <c r="A2730" s="4"/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 t="s">
        <v>200</v>
      </c>
      <c r="Q2730" s="4"/>
      <c r="R2730" s="4">
        <v>60.7</v>
      </c>
      <c r="S2730" s="4">
        <v>24.9</v>
      </c>
      <c r="T2730" s="4"/>
      <c r="U2730" s="4"/>
      <c r="V2730" s="4"/>
      <c r="W2730" s="4"/>
      <c r="X2730" s="4" t="s">
        <v>201</v>
      </c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4"/>
      <c r="AP2730" s="4"/>
      <c r="AQ2730" s="4"/>
      <c r="AR2730" s="4"/>
      <c r="AS2730" s="4"/>
      <c r="AT2730" s="4"/>
      <c r="AU2730" s="4"/>
      <c r="AV2730" s="4" t="s">
        <v>2930</v>
      </c>
      <c r="AW2730" s="4"/>
      <c r="AX2730" s="4"/>
      <c r="AY2730" s="4"/>
      <c r="AZ2730" s="4"/>
      <c r="BA2730" s="4"/>
      <c r="BB2730" s="4"/>
      <c r="BC2730" s="4"/>
      <c r="BD2730" s="4"/>
      <c r="BE2730" s="4"/>
      <c r="BF2730" s="4"/>
      <c r="BG2730" s="4"/>
      <c r="BH2730" s="4"/>
      <c r="BI2730" s="4"/>
      <c r="BJ2730" s="4"/>
      <c r="BK2730" s="4"/>
      <c r="BL2730" s="4" t="b">
        <v>0</v>
      </c>
      <c r="BM2730" s="4"/>
      <c r="BN2730" s="4"/>
      <c r="BO2730" s="4"/>
      <c r="BP2730" s="4"/>
      <c r="BQ2730" s="4"/>
      <c r="BR2730" s="4"/>
      <c r="BS2730" s="4"/>
      <c r="BT2730" s="4"/>
      <c r="BU2730" s="4"/>
      <c r="BV2730" s="4"/>
      <c r="BW2730" s="4"/>
    </row>
    <row r="2731" spans="1:75" ht="15.01" customHeight="1">
      <c r="A2731" s="4"/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 t="s">
        <v>200</v>
      </c>
      <c r="Q2731" s="4"/>
      <c r="R2731" s="4">
        <v>61.6</v>
      </c>
      <c r="S2731" s="4">
        <v>24.9</v>
      </c>
      <c r="T2731" s="4"/>
      <c r="U2731" s="4"/>
      <c r="V2731" s="4"/>
      <c r="W2731" s="4"/>
      <c r="X2731" s="4" t="s">
        <v>201</v>
      </c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4"/>
      <c r="AP2731" s="4"/>
      <c r="AQ2731" s="4"/>
      <c r="AR2731" s="4"/>
      <c r="AS2731" s="4"/>
      <c r="AT2731" s="4"/>
      <c r="AU2731" s="4"/>
      <c r="AV2731" s="4" t="s">
        <v>2931</v>
      </c>
      <c r="AW2731" s="4"/>
      <c r="AX2731" s="4"/>
      <c r="AY2731" s="4"/>
      <c r="AZ2731" s="4"/>
      <c r="BA2731" s="4"/>
      <c r="BB2731" s="4"/>
      <c r="BC2731" s="4"/>
      <c r="BD2731" s="4"/>
      <c r="BE2731" s="4"/>
      <c r="BF2731" s="4"/>
      <c r="BG2731" s="4"/>
      <c r="BH2731" s="4"/>
      <c r="BI2731" s="4"/>
      <c r="BJ2731" s="4"/>
      <c r="BK2731" s="4"/>
      <c r="BL2731" s="4" t="b">
        <v>0</v>
      </c>
      <c r="BM2731" s="4"/>
      <c r="BN2731" s="4"/>
      <c r="BO2731" s="4"/>
      <c r="BP2731" s="4"/>
      <c r="BQ2731" s="4"/>
      <c r="BR2731" s="4"/>
      <c r="BS2731" s="4"/>
      <c r="BT2731" s="4"/>
      <c r="BU2731" s="4"/>
      <c r="BV2731" s="4"/>
      <c r="BW2731" s="4"/>
    </row>
    <row r="2732" spans="1:75" ht="15.01" customHeight="1">
      <c r="A2732" s="4"/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 t="s">
        <v>200</v>
      </c>
      <c r="Q2732" s="4"/>
      <c r="R2732" s="4">
        <v>-26.6</v>
      </c>
      <c r="S2732" s="4">
        <v>25.8</v>
      </c>
      <c r="T2732" s="4"/>
      <c r="U2732" s="4"/>
      <c r="V2732" s="4"/>
      <c r="W2732" s="4"/>
      <c r="X2732" s="4" t="s">
        <v>201</v>
      </c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4"/>
      <c r="AP2732" s="4"/>
      <c r="AQ2732" s="4"/>
      <c r="AR2732" s="4"/>
      <c r="AS2732" s="4"/>
      <c r="AT2732" s="4"/>
      <c r="AU2732" s="4"/>
      <c r="AV2732" s="4" t="s">
        <v>2932</v>
      </c>
      <c r="AW2732" s="4"/>
      <c r="AX2732" s="4"/>
      <c r="AY2732" s="4"/>
      <c r="AZ2732" s="4"/>
      <c r="BA2732" s="4"/>
      <c r="BB2732" s="4"/>
      <c r="BC2732" s="4"/>
      <c r="BD2732" s="4"/>
      <c r="BE2732" s="4"/>
      <c r="BF2732" s="4"/>
      <c r="BG2732" s="4"/>
      <c r="BH2732" s="4"/>
      <c r="BI2732" s="4"/>
      <c r="BJ2732" s="4"/>
      <c r="BK2732" s="4"/>
      <c r="BL2732" s="4" t="b">
        <v>0</v>
      </c>
      <c r="BM2732" s="4"/>
      <c r="BN2732" s="4"/>
      <c r="BO2732" s="4"/>
      <c r="BP2732" s="4"/>
      <c r="BQ2732" s="4"/>
      <c r="BR2732" s="4"/>
      <c r="BS2732" s="4"/>
      <c r="BT2732" s="4"/>
      <c r="BU2732" s="4"/>
      <c r="BV2732" s="4"/>
      <c r="BW2732" s="4"/>
    </row>
    <row r="2733" spans="1:75" ht="15.01" customHeight="1">
      <c r="A2733" s="4" t="s">
        <v>209</v>
      </c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 t="s">
        <v>200</v>
      </c>
      <c r="Q2733" s="4"/>
      <c r="R2733" s="4"/>
      <c r="S2733" s="4"/>
      <c r="T2733" s="4"/>
      <c r="U2733" s="4"/>
      <c r="V2733" s="4"/>
      <c r="W2733" s="4"/>
      <c r="X2733" s="4" t="s">
        <v>201</v>
      </c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4"/>
      <c r="AP2733" s="4"/>
      <c r="AQ2733" s="4"/>
      <c r="AR2733" s="4"/>
      <c r="AS2733" s="4"/>
      <c r="AT2733" s="4"/>
      <c r="AU2733" s="4"/>
      <c r="AV2733" s="4" t="s">
        <v>2933</v>
      </c>
      <c r="AW2733" s="4"/>
      <c r="AX2733" s="4"/>
      <c r="AY2733" s="4"/>
      <c r="AZ2733" s="4"/>
      <c r="BA2733" s="4"/>
      <c r="BB2733" s="4"/>
      <c r="BC2733" s="4"/>
      <c r="BD2733" s="4"/>
      <c r="BE2733" s="4"/>
      <c r="BF2733" s="4"/>
      <c r="BG2733" s="4"/>
      <c r="BH2733" s="4"/>
      <c r="BI2733" s="4"/>
      <c r="BJ2733" s="4"/>
      <c r="BK2733" s="4"/>
      <c r="BL2733" s="4" t="b">
        <v>0</v>
      </c>
      <c r="BM2733" s="4"/>
      <c r="BN2733" s="4"/>
      <c r="BO2733" s="4"/>
      <c r="BP2733" s="4"/>
      <c r="BQ2733" s="4"/>
      <c r="BR2733" s="4"/>
      <c r="BS2733" s="4"/>
      <c r="BT2733" s="4"/>
      <c r="BU2733" s="4"/>
      <c r="BV2733" s="4"/>
      <c r="BW2733" s="4"/>
    </row>
    <row r="2734" spans="1:75" ht="15.01" customHeight="1">
      <c r="A2734" s="4" t="s">
        <v>209</v>
      </c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 t="s">
        <v>200</v>
      </c>
      <c r="Q2734" s="4"/>
      <c r="R2734" s="4"/>
      <c r="S2734" s="4"/>
      <c r="T2734" s="4"/>
      <c r="U2734" s="4"/>
      <c r="V2734" s="4"/>
      <c r="W2734" s="4"/>
      <c r="X2734" s="4" t="s">
        <v>201</v>
      </c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4"/>
      <c r="AP2734" s="4"/>
      <c r="AQ2734" s="4"/>
      <c r="AR2734" s="4"/>
      <c r="AS2734" s="4"/>
      <c r="AT2734" s="4"/>
      <c r="AU2734" s="4"/>
      <c r="AV2734" s="4" t="s">
        <v>2934</v>
      </c>
      <c r="AW2734" s="4"/>
      <c r="AX2734" s="4"/>
      <c r="AY2734" s="4"/>
      <c r="AZ2734" s="4"/>
      <c r="BA2734" s="4"/>
      <c r="BB2734" s="4"/>
      <c r="BC2734" s="4"/>
      <c r="BD2734" s="4"/>
      <c r="BE2734" s="4"/>
      <c r="BF2734" s="4"/>
      <c r="BG2734" s="4"/>
      <c r="BH2734" s="4"/>
      <c r="BI2734" s="4"/>
      <c r="BJ2734" s="4"/>
      <c r="BK2734" s="4"/>
      <c r="BL2734" s="4" t="b">
        <v>0</v>
      </c>
      <c r="BM2734" s="4"/>
      <c r="BN2734" s="4"/>
      <c r="BO2734" s="4"/>
      <c r="BP2734" s="4"/>
      <c r="BQ2734" s="4"/>
      <c r="BR2734" s="4"/>
      <c r="BS2734" s="4"/>
      <c r="BT2734" s="4"/>
      <c r="BU2734" s="4"/>
      <c r="BV2734" s="4"/>
      <c r="BW2734" s="4"/>
    </row>
    <row r="2735" spans="1:75" ht="15.01" customHeight="1">
      <c r="A2735" s="4" t="s">
        <v>209</v>
      </c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 t="s">
        <v>200</v>
      </c>
      <c r="Q2735" s="4"/>
      <c r="R2735" s="4"/>
      <c r="S2735" s="4"/>
      <c r="T2735" s="4"/>
      <c r="U2735" s="4"/>
      <c r="V2735" s="4"/>
      <c r="W2735" s="4"/>
      <c r="X2735" s="4" t="s">
        <v>201</v>
      </c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4"/>
      <c r="AP2735" s="4"/>
      <c r="AQ2735" s="4"/>
      <c r="AR2735" s="4"/>
      <c r="AS2735" s="4"/>
      <c r="AT2735" s="4"/>
      <c r="AU2735" s="4"/>
      <c r="AV2735" s="4" t="s">
        <v>2935</v>
      </c>
      <c r="AW2735" s="4"/>
      <c r="AX2735" s="4"/>
      <c r="AY2735" s="4"/>
      <c r="AZ2735" s="4"/>
      <c r="BA2735" s="4"/>
      <c r="BB2735" s="4"/>
      <c r="BC2735" s="4"/>
      <c r="BD2735" s="4"/>
      <c r="BE2735" s="4"/>
      <c r="BF2735" s="4"/>
      <c r="BG2735" s="4"/>
      <c r="BH2735" s="4"/>
      <c r="BI2735" s="4"/>
      <c r="BJ2735" s="4"/>
      <c r="BK2735" s="4"/>
      <c r="BL2735" s="4" t="b">
        <v>0</v>
      </c>
      <c r="BM2735" s="4"/>
      <c r="BN2735" s="4"/>
      <c r="BO2735" s="4"/>
      <c r="BP2735" s="4"/>
      <c r="BQ2735" s="4"/>
      <c r="BR2735" s="4"/>
      <c r="BS2735" s="4"/>
      <c r="BT2735" s="4"/>
      <c r="BU2735" s="4"/>
      <c r="BV2735" s="4"/>
      <c r="BW2735" s="4"/>
    </row>
    <row r="2736" spans="1:75" ht="15.01" customHeight="1">
      <c r="A2736" s="4"/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 t="s">
        <v>200</v>
      </c>
      <c r="Q2736" s="4"/>
      <c r="R2736" s="4">
        <v>-38.2</v>
      </c>
      <c r="S2736" s="4">
        <v>16.7</v>
      </c>
      <c r="T2736" s="4"/>
      <c r="U2736" s="4"/>
      <c r="V2736" s="4"/>
      <c r="W2736" s="4"/>
      <c r="X2736" s="4" t="s">
        <v>201</v>
      </c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4"/>
      <c r="AP2736" s="4"/>
      <c r="AQ2736" s="4"/>
      <c r="AR2736" s="4"/>
      <c r="AS2736" s="4"/>
      <c r="AT2736" s="4"/>
      <c r="AU2736" s="4"/>
      <c r="AV2736" s="4" t="s">
        <v>2936</v>
      </c>
      <c r="AW2736" s="4"/>
      <c r="AX2736" s="4"/>
      <c r="AY2736" s="4"/>
      <c r="AZ2736" s="4"/>
      <c r="BA2736" s="4"/>
      <c r="BB2736" s="4"/>
      <c r="BC2736" s="4"/>
      <c r="BD2736" s="4"/>
      <c r="BE2736" s="4"/>
      <c r="BF2736" s="4"/>
      <c r="BG2736" s="4"/>
      <c r="BH2736" s="4"/>
      <c r="BI2736" s="4"/>
      <c r="BJ2736" s="4"/>
      <c r="BK2736" s="4"/>
      <c r="BL2736" s="4" t="b">
        <v>0</v>
      </c>
      <c r="BM2736" s="4"/>
      <c r="BN2736" s="4"/>
      <c r="BO2736" s="4"/>
      <c r="BP2736" s="4"/>
      <c r="BQ2736" s="4"/>
      <c r="BR2736" s="4"/>
      <c r="BS2736" s="4"/>
      <c r="BT2736" s="4"/>
      <c r="BU2736" s="4"/>
      <c r="BV2736" s="4"/>
      <c r="BW2736" s="4"/>
    </row>
    <row r="2737" spans="1:75" ht="15.01" customHeight="1">
      <c r="A2737" s="4" t="s">
        <v>209</v>
      </c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 t="s">
        <v>200</v>
      </c>
      <c r="Q2737" s="4"/>
      <c r="R2737" s="4"/>
      <c r="S2737" s="4"/>
      <c r="T2737" s="4"/>
      <c r="U2737" s="4"/>
      <c r="V2737" s="4"/>
      <c r="W2737" s="4"/>
      <c r="X2737" s="4" t="s">
        <v>201</v>
      </c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4"/>
      <c r="AP2737" s="4"/>
      <c r="AQ2737" s="4"/>
      <c r="AR2737" s="4"/>
      <c r="AS2737" s="4"/>
      <c r="AT2737" s="4"/>
      <c r="AU2737" s="4"/>
      <c r="AV2737" s="4" t="s">
        <v>2937</v>
      </c>
      <c r="AW2737" s="4"/>
      <c r="AX2737" s="4"/>
      <c r="AY2737" s="4"/>
      <c r="AZ2737" s="4"/>
      <c r="BA2737" s="4"/>
      <c r="BB2737" s="4"/>
      <c r="BC2737" s="4"/>
      <c r="BD2737" s="4"/>
      <c r="BE2737" s="4"/>
      <c r="BF2737" s="4"/>
      <c r="BG2737" s="4"/>
      <c r="BH2737" s="4"/>
      <c r="BI2737" s="4"/>
      <c r="BJ2737" s="4"/>
      <c r="BK2737" s="4"/>
      <c r="BL2737" s="4" t="b">
        <v>0</v>
      </c>
      <c r="BM2737" s="4"/>
      <c r="BN2737" s="4"/>
      <c r="BO2737" s="4"/>
      <c r="BP2737" s="4"/>
      <c r="BQ2737" s="4"/>
      <c r="BR2737" s="4"/>
      <c r="BS2737" s="4"/>
      <c r="BT2737" s="4"/>
      <c r="BU2737" s="4"/>
      <c r="BV2737" s="4"/>
      <c r="BW2737" s="4"/>
    </row>
    <row r="2738" spans="1:75" ht="15.01" customHeight="1">
      <c r="A2738" s="4" t="s">
        <v>209</v>
      </c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 t="s">
        <v>200</v>
      </c>
      <c r="Q2738" s="4"/>
      <c r="R2738" s="4"/>
      <c r="S2738" s="4"/>
      <c r="T2738" s="4"/>
      <c r="U2738" s="4"/>
      <c r="V2738" s="4"/>
      <c r="W2738" s="4"/>
      <c r="X2738" s="4" t="s">
        <v>201</v>
      </c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4"/>
      <c r="AP2738" s="4"/>
      <c r="AQ2738" s="4"/>
      <c r="AR2738" s="4"/>
      <c r="AS2738" s="4"/>
      <c r="AT2738" s="4"/>
      <c r="AU2738" s="4"/>
      <c r="AV2738" s="4" t="s">
        <v>2938</v>
      </c>
      <c r="AW2738" s="4"/>
      <c r="AX2738" s="4"/>
      <c r="AY2738" s="4"/>
      <c r="AZ2738" s="4"/>
      <c r="BA2738" s="4"/>
      <c r="BB2738" s="4"/>
      <c r="BC2738" s="4"/>
      <c r="BD2738" s="4"/>
      <c r="BE2738" s="4"/>
      <c r="BF2738" s="4"/>
      <c r="BG2738" s="4"/>
      <c r="BH2738" s="4"/>
      <c r="BI2738" s="4"/>
      <c r="BJ2738" s="4"/>
      <c r="BK2738" s="4"/>
      <c r="BL2738" s="4" t="b">
        <v>0</v>
      </c>
      <c r="BM2738" s="4"/>
      <c r="BN2738" s="4"/>
      <c r="BO2738" s="4"/>
      <c r="BP2738" s="4"/>
      <c r="BQ2738" s="4"/>
      <c r="BR2738" s="4"/>
      <c r="BS2738" s="4"/>
      <c r="BT2738" s="4"/>
      <c r="BU2738" s="4"/>
      <c r="BV2738" s="4"/>
      <c r="BW2738" s="4"/>
    </row>
    <row r="2739" spans="1:75" ht="15.01" customHeight="1">
      <c r="A2739" s="4" t="s">
        <v>209</v>
      </c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 t="s">
        <v>200</v>
      </c>
      <c r="Q2739" s="4"/>
      <c r="R2739" s="4"/>
      <c r="S2739" s="4"/>
      <c r="T2739" s="4"/>
      <c r="U2739" s="4"/>
      <c r="V2739" s="4"/>
      <c r="W2739" s="4"/>
      <c r="X2739" s="4" t="s">
        <v>201</v>
      </c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4"/>
      <c r="AP2739" s="4"/>
      <c r="AQ2739" s="4"/>
      <c r="AR2739" s="4"/>
      <c r="AS2739" s="4"/>
      <c r="AT2739" s="4"/>
      <c r="AU2739" s="4"/>
      <c r="AV2739" s="4" t="s">
        <v>2939</v>
      </c>
      <c r="AW2739" s="4"/>
      <c r="AX2739" s="4"/>
      <c r="AY2739" s="4"/>
      <c r="AZ2739" s="4"/>
      <c r="BA2739" s="4"/>
      <c r="BB2739" s="4"/>
      <c r="BC2739" s="4"/>
      <c r="BD2739" s="4"/>
      <c r="BE2739" s="4"/>
      <c r="BF2739" s="4"/>
      <c r="BG2739" s="4"/>
      <c r="BH2739" s="4"/>
      <c r="BI2739" s="4"/>
      <c r="BJ2739" s="4"/>
      <c r="BK2739" s="4"/>
      <c r="BL2739" s="4" t="b">
        <v>0</v>
      </c>
      <c r="BM2739" s="4"/>
      <c r="BN2739" s="4"/>
      <c r="BO2739" s="4"/>
      <c r="BP2739" s="4"/>
      <c r="BQ2739" s="4"/>
      <c r="BR2739" s="4"/>
      <c r="BS2739" s="4"/>
      <c r="BT2739" s="4"/>
      <c r="BU2739" s="4"/>
      <c r="BV2739" s="4"/>
      <c r="BW2739" s="4"/>
    </row>
    <row r="2740" spans="1:75" ht="15.01" customHeight="1">
      <c r="A2740" s="4" t="s">
        <v>209</v>
      </c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 t="s">
        <v>200</v>
      </c>
      <c r="Q2740" s="4"/>
      <c r="R2740" s="4"/>
      <c r="S2740" s="4"/>
      <c r="T2740" s="4"/>
      <c r="U2740" s="4"/>
      <c r="V2740" s="4"/>
      <c r="W2740" s="4"/>
      <c r="X2740" s="4" t="s">
        <v>201</v>
      </c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4"/>
      <c r="AP2740" s="4"/>
      <c r="AQ2740" s="4"/>
      <c r="AR2740" s="4"/>
      <c r="AS2740" s="4"/>
      <c r="AT2740" s="4"/>
      <c r="AU2740" s="4"/>
      <c r="AV2740" s="4" t="s">
        <v>2940</v>
      </c>
      <c r="AW2740" s="4"/>
      <c r="AX2740" s="4"/>
      <c r="AY2740" s="4"/>
      <c r="AZ2740" s="4"/>
      <c r="BA2740" s="4"/>
      <c r="BB2740" s="4"/>
      <c r="BC2740" s="4"/>
      <c r="BD2740" s="4"/>
      <c r="BE2740" s="4"/>
      <c r="BF2740" s="4"/>
      <c r="BG2740" s="4"/>
      <c r="BH2740" s="4"/>
      <c r="BI2740" s="4"/>
      <c r="BJ2740" s="4"/>
      <c r="BK2740" s="4"/>
      <c r="BL2740" s="4" t="b">
        <v>0</v>
      </c>
      <c r="BM2740" s="4"/>
      <c r="BN2740" s="4"/>
      <c r="BO2740" s="4"/>
      <c r="BP2740" s="4"/>
      <c r="BQ2740" s="4"/>
      <c r="BR2740" s="4"/>
      <c r="BS2740" s="4"/>
      <c r="BT2740" s="4"/>
      <c r="BU2740" s="4"/>
      <c r="BV2740" s="4"/>
      <c r="BW2740" s="4"/>
    </row>
    <row r="2741" spans="1:75" ht="15.01" customHeight="1">
      <c r="A2741" s="4" t="s">
        <v>209</v>
      </c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 t="s">
        <v>200</v>
      </c>
      <c r="Q2741" s="4"/>
      <c r="R2741" s="4"/>
      <c r="S2741" s="4"/>
      <c r="T2741" s="4"/>
      <c r="U2741" s="4"/>
      <c r="V2741" s="4"/>
      <c r="W2741" s="4"/>
      <c r="X2741" s="4" t="s">
        <v>201</v>
      </c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4"/>
      <c r="AP2741" s="4"/>
      <c r="AQ2741" s="4"/>
      <c r="AR2741" s="4"/>
      <c r="AS2741" s="4"/>
      <c r="AT2741" s="4"/>
      <c r="AU2741" s="4"/>
      <c r="AV2741" s="4" t="s">
        <v>2941</v>
      </c>
      <c r="AW2741" s="4"/>
      <c r="AX2741" s="4"/>
      <c r="AY2741" s="4"/>
      <c r="AZ2741" s="4"/>
      <c r="BA2741" s="4"/>
      <c r="BB2741" s="4"/>
      <c r="BC2741" s="4"/>
      <c r="BD2741" s="4"/>
      <c r="BE2741" s="4"/>
      <c r="BF2741" s="4"/>
      <c r="BG2741" s="4"/>
      <c r="BH2741" s="4"/>
      <c r="BI2741" s="4"/>
      <c r="BJ2741" s="4"/>
      <c r="BK2741" s="4"/>
      <c r="BL2741" s="4" t="b">
        <v>0</v>
      </c>
      <c r="BM2741" s="4"/>
      <c r="BN2741" s="4"/>
      <c r="BO2741" s="4"/>
      <c r="BP2741" s="4"/>
      <c r="BQ2741" s="4"/>
      <c r="BR2741" s="4"/>
      <c r="BS2741" s="4"/>
      <c r="BT2741" s="4"/>
      <c r="BU2741" s="4"/>
      <c r="BV2741" s="4"/>
      <c r="BW2741" s="4"/>
    </row>
    <row r="2742" spans="1:75" ht="15.01" customHeight="1">
      <c r="A2742" s="4"/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 t="s">
        <v>200</v>
      </c>
      <c r="Q2742" s="4"/>
      <c r="R2742" s="4">
        <v>-377.5</v>
      </c>
      <c r="S2742" s="4">
        <v>10.3</v>
      </c>
      <c r="T2742" s="4"/>
      <c r="U2742" s="4"/>
      <c r="V2742" s="4"/>
      <c r="W2742" s="4"/>
      <c r="X2742" s="4" t="s">
        <v>201</v>
      </c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4"/>
      <c r="AP2742" s="4"/>
      <c r="AQ2742" s="4"/>
      <c r="AR2742" s="4"/>
      <c r="AS2742" s="4"/>
      <c r="AT2742" s="4"/>
      <c r="AU2742" s="4"/>
      <c r="AV2742" s="4" t="s">
        <v>2942</v>
      </c>
      <c r="AW2742" s="4"/>
      <c r="AX2742" s="4"/>
      <c r="AY2742" s="4"/>
      <c r="AZ2742" s="4"/>
      <c r="BA2742" s="4"/>
      <c r="BB2742" s="4"/>
      <c r="BC2742" s="4"/>
      <c r="BD2742" s="4"/>
      <c r="BE2742" s="4"/>
      <c r="BF2742" s="4"/>
      <c r="BG2742" s="4"/>
      <c r="BH2742" s="4"/>
      <c r="BI2742" s="4"/>
      <c r="BJ2742" s="4"/>
      <c r="BK2742" s="4"/>
      <c r="BL2742" s="4" t="b">
        <v>0</v>
      </c>
      <c r="BM2742" s="4"/>
      <c r="BN2742" s="4"/>
      <c r="BO2742" s="4"/>
      <c r="BP2742" s="4"/>
      <c r="BQ2742" s="4"/>
      <c r="BR2742" s="4"/>
      <c r="BS2742" s="4"/>
      <c r="BT2742" s="4"/>
      <c r="BU2742" s="4"/>
      <c r="BV2742" s="4"/>
      <c r="BW2742" s="4"/>
    </row>
    <row r="2743" spans="1:75" ht="15.01" customHeight="1">
      <c r="A2743" s="4" t="s">
        <v>209</v>
      </c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 t="s">
        <v>200</v>
      </c>
      <c r="Q2743" s="4"/>
      <c r="R2743" s="4"/>
      <c r="S2743" s="4"/>
      <c r="T2743" s="4"/>
      <c r="U2743" s="4"/>
      <c r="V2743" s="4"/>
      <c r="W2743" s="4"/>
      <c r="X2743" s="4" t="s">
        <v>201</v>
      </c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4"/>
      <c r="AP2743" s="4"/>
      <c r="AQ2743" s="4"/>
      <c r="AR2743" s="4"/>
      <c r="AS2743" s="4"/>
      <c r="AT2743" s="4"/>
      <c r="AU2743" s="4"/>
      <c r="AV2743" s="4" t="s">
        <v>2943</v>
      </c>
      <c r="AW2743" s="4"/>
      <c r="AX2743" s="4"/>
      <c r="AY2743" s="4"/>
      <c r="AZ2743" s="4"/>
      <c r="BA2743" s="4"/>
      <c r="BB2743" s="4"/>
      <c r="BC2743" s="4"/>
      <c r="BD2743" s="4"/>
      <c r="BE2743" s="4"/>
      <c r="BF2743" s="4"/>
      <c r="BG2743" s="4"/>
      <c r="BH2743" s="4"/>
      <c r="BI2743" s="4"/>
      <c r="BJ2743" s="4"/>
      <c r="BK2743" s="4"/>
      <c r="BL2743" s="4" t="b">
        <v>0</v>
      </c>
      <c r="BM2743" s="4"/>
      <c r="BN2743" s="4"/>
      <c r="BO2743" s="4"/>
      <c r="BP2743" s="4"/>
      <c r="BQ2743" s="4"/>
      <c r="BR2743" s="4"/>
      <c r="BS2743" s="4"/>
      <c r="BT2743" s="4"/>
      <c r="BU2743" s="4"/>
      <c r="BV2743" s="4"/>
      <c r="BW2743" s="4"/>
    </row>
    <row r="2744" spans="1:75" ht="15.01" customHeight="1">
      <c r="A2744" s="4"/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 t="s">
        <v>200</v>
      </c>
      <c r="Q2744" s="4"/>
      <c r="R2744" s="4">
        <v>-2</v>
      </c>
      <c r="S2744" s="4">
        <v>34.9</v>
      </c>
      <c r="T2744" s="4"/>
      <c r="U2744" s="4"/>
      <c r="V2744" s="4"/>
      <c r="W2744" s="4"/>
      <c r="X2744" s="4" t="s">
        <v>201</v>
      </c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4"/>
      <c r="AP2744" s="4"/>
      <c r="AQ2744" s="4"/>
      <c r="AR2744" s="4"/>
      <c r="AS2744" s="4"/>
      <c r="AT2744" s="4"/>
      <c r="AU2744" s="4"/>
      <c r="AV2744" s="4" t="s">
        <v>2944</v>
      </c>
      <c r="AW2744" s="4"/>
      <c r="AX2744" s="4"/>
      <c r="AY2744" s="4"/>
      <c r="AZ2744" s="4"/>
      <c r="BA2744" s="4"/>
      <c r="BB2744" s="4"/>
      <c r="BC2744" s="4"/>
      <c r="BD2744" s="4"/>
      <c r="BE2744" s="4"/>
      <c r="BF2744" s="4"/>
      <c r="BG2744" s="4"/>
      <c r="BH2744" s="4"/>
      <c r="BI2744" s="4"/>
      <c r="BJ2744" s="4"/>
      <c r="BK2744" s="4"/>
      <c r="BL2744" s="4" t="b">
        <v>0</v>
      </c>
      <c r="BM2744" s="4"/>
      <c r="BN2744" s="4"/>
      <c r="BO2744" s="4"/>
      <c r="BP2744" s="4"/>
      <c r="BQ2744" s="4"/>
      <c r="BR2744" s="4"/>
      <c r="BS2744" s="4"/>
      <c r="BT2744" s="4"/>
      <c r="BU2744" s="4"/>
      <c r="BV2744" s="4"/>
      <c r="BW2744" s="4"/>
    </row>
    <row r="2745" spans="1:75" ht="15.01" customHeight="1">
      <c r="A2745" s="4"/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 t="s">
        <v>200</v>
      </c>
      <c r="Q2745" s="4"/>
      <c r="R2745" s="4">
        <v>-262.9</v>
      </c>
      <c r="S2745" s="4">
        <v>51.8</v>
      </c>
      <c r="T2745" s="4"/>
      <c r="U2745" s="4"/>
      <c r="V2745" s="4"/>
      <c r="W2745" s="4"/>
      <c r="X2745" s="4" t="s">
        <v>201</v>
      </c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4"/>
      <c r="AP2745" s="4"/>
      <c r="AQ2745" s="4"/>
      <c r="AR2745" s="4"/>
      <c r="AS2745" s="4"/>
      <c r="AT2745" s="4"/>
      <c r="AU2745" s="4"/>
      <c r="AV2745" s="4" t="s">
        <v>2945</v>
      </c>
      <c r="AW2745" s="4"/>
      <c r="AX2745" s="4"/>
      <c r="AY2745" s="4"/>
      <c r="AZ2745" s="4"/>
      <c r="BA2745" s="4"/>
      <c r="BB2745" s="4"/>
      <c r="BC2745" s="4"/>
      <c r="BD2745" s="4"/>
      <c r="BE2745" s="4"/>
      <c r="BF2745" s="4"/>
      <c r="BG2745" s="4"/>
      <c r="BH2745" s="4"/>
      <c r="BI2745" s="4"/>
      <c r="BJ2745" s="4"/>
      <c r="BK2745" s="4"/>
      <c r="BL2745" s="4" t="b">
        <v>0</v>
      </c>
      <c r="BM2745" s="4"/>
      <c r="BN2745" s="4"/>
      <c r="BO2745" s="4"/>
      <c r="BP2745" s="4"/>
      <c r="BQ2745" s="4"/>
      <c r="BR2745" s="4"/>
      <c r="BS2745" s="4"/>
      <c r="BT2745" s="4"/>
      <c r="BU2745" s="4"/>
      <c r="BV2745" s="4"/>
      <c r="BW2745" s="4"/>
    </row>
    <row r="2746" spans="1:75" ht="15.01" customHeight="1">
      <c r="A2746" s="4"/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 t="s">
        <v>200</v>
      </c>
      <c r="Q2746" s="4"/>
      <c r="R2746" s="4">
        <v>-13.1</v>
      </c>
      <c r="S2746" s="4">
        <v>7.3</v>
      </c>
      <c r="T2746" s="4"/>
      <c r="U2746" s="4"/>
      <c r="V2746" s="4"/>
      <c r="W2746" s="4"/>
      <c r="X2746" s="4" t="s">
        <v>201</v>
      </c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4"/>
      <c r="AP2746" s="4"/>
      <c r="AQ2746" s="4"/>
      <c r="AR2746" s="4"/>
      <c r="AS2746" s="4"/>
      <c r="AT2746" s="4"/>
      <c r="AU2746" s="4"/>
      <c r="AV2746" s="4" t="s">
        <v>2946</v>
      </c>
      <c r="AW2746" s="4"/>
      <c r="AX2746" s="4"/>
      <c r="AY2746" s="4"/>
      <c r="AZ2746" s="4"/>
      <c r="BA2746" s="4"/>
      <c r="BB2746" s="4"/>
      <c r="BC2746" s="4"/>
      <c r="BD2746" s="4"/>
      <c r="BE2746" s="4"/>
      <c r="BF2746" s="4"/>
      <c r="BG2746" s="4"/>
      <c r="BH2746" s="4"/>
      <c r="BI2746" s="4"/>
      <c r="BJ2746" s="4"/>
      <c r="BK2746" s="4"/>
      <c r="BL2746" s="4" t="b">
        <v>0</v>
      </c>
      <c r="BM2746" s="4"/>
      <c r="BN2746" s="4"/>
      <c r="BO2746" s="4"/>
      <c r="BP2746" s="4"/>
      <c r="BQ2746" s="4"/>
      <c r="BR2746" s="4"/>
      <c r="BS2746" s="4"/>
      <c r="BT2746" s="4"/>
      <c r="BU2746" s="4"/>
      <c r="BV2746" s="4"/>
      <c r="BW2746" s="4"/>
    </row>
    <row r="2747" spans="1:75" ht="15.01" customHeight="1">
      <c r="A2747" s="4"/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 t="s">
        <v>200</v>
      </c>
      <c r="Q2747" s="4"/>
      <c r="R2747" s="4">
        <v>16.4</v>
      </c>
      <c r="S2747" s="4">
        <v>32.8</v>
      </c>
      <c r="T2747" s="4"/>
      <c r="U2747" s="4"/>
      <c r="V2747" s="4"/>
      <c r="W2747" s="4"/>
      <c r="X2747" s="4" t="s">
        <v>201</v>
      </c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4"/>
      <c r="AP2747" s="4"/>
      <c r="AQ2747" s="4"/>
      <c r="AR2747" s="4"/>
      <c r="AS2747" s="4"/>
      <c r="AT2747" s="4"/>
      <c r="AU2747" s="4"/>
      <c r="AV2747" s="4" t="s">
        <v>2947</v>
      </c>
      <c r="AW2747" s="4"/>
      <c r="AX2747" s="4"/>
      <c r="AY2747" s="4"/>
      <c r="AZ2747" s="4"/>
      <c r="BA2747" s="4"/>
      <c r="BB2747" s="4"/>
      <c r="BC2747" s="4"/>
      <c r="BD2747" s="4"/>
      <c r="BE2747" s="4"/>
      <c r="BF2747" s="4"/>
      <c r="BG2747" s="4"/>
      <c r="BH2747" s="4"/>
      <c r="BI2747" s="4"/>
      <c r="BJ2747" s="4"/>
      <c r="BK2747" s="4"/>
      <c r="BL2747" s="4" t="b">
        <v>0</v>
      </c>
      <c r="BM2747" s="4"/>
      <c r="BN2747" s="4"/>
      <c r="BO2747" s="4"/>
      <c r="BP2747" s="4"/>
      <c r="BQ2747" s="4"/>
      <c r="BR2747" s="4"/>
      <c r="BS2747" s="4"/>
      <c r="BT2747" s="4"/>
      <c r="BU2747" s="4"/>
      <c r="BV2747" s="4"/>
      <c r="BW2747" s="4"/>
    </row>
    <row r="2748" spans="1:75" ht="15.01" customHeight="1">
      <c r="A2748" s="4"/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 t="s">
        <v>200</v>
      </c>
      <c r="Q2748" s="4"/>
      <c r="R2748" s="4">
        <v>2.7</v>
      </c>
      <c r="S2748" s="4">
        <v>16.3</v>
      </c>
      <c r="T2748" s="4"/>
      <c r="U2748" s="4"/>
      <c r="V2748" s="4"/>
      <c r="W2748" s="4"/>
      <c r="X2748" s="4" t="s">
        <v>201</v>
      </c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4"/>
      <c r="AP2748" s="4"/>
      <c r="AQ2748" s="4"/>
      <c r="AR2748" s="4"/>
      <c r="AS2748" s="4"/>
      <c r="AT2748" s="4"/>
      <c r="AU2748" s="4"/>
      <c r="AV2748" s="4" t="s">
        <v>2948</v>
      </c>
      <c r="AW2748" s="4"/>
      <c r="AX2748" s="4"/>
      <c r="AY2748" s="4"/>
      <c r="AZ2748" s="4"/>
      <c r="BA2748" s="4"/>
      <c r="BB2748" s="4"/>
      <c r="BC2748" s="4"/>
      <c r="BD2748" s="4"/>
      <c r="BE2748" s="4"/>
      <c r="BF2748" s="4"/>
      <c r="BG2748" s="4"/>
      <c r="BH2748" s="4"/>
      <c r="BI2748" s="4"/>
      <c r="BJ2748" s="4"/>
      <c r="BK2748" s="4"/>
      <c r="BL2748" s="4" t="b">
        <v>0</v>
      </c>
      <c r="BM2748" s="4"/>
      <c r="BN2748" s="4"/>
      <c r="BO2748" s="4"/>
      <c r="BP2748" s="4"/>
      <c r="BQ2748" s="4"/>
      <c r="BR2748" s="4"/>
      <c r="BS2748" s="4"/>
      <c r="BT2748" s="4"/>
      <c r="BU2748" s="4"/>
      <c r="BV2748" s="4"/>
      <c r="BW2748" s="4"/>
    </row>
    <row r="2749" spans="1:75" ht="15.01" customHeight="1">
      <c r="A2749" s="4" t="s">
        <v>209</v>
      </c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 t="s">
        <v>200</v>
      </c>
      <c r="Q2749" s="4"/>
      <c r="R2749" s="4"/>
      <c r="S2749" s="4"/>
      <c r="T2749" s="4"/>
      <c r="U2749" s="4"/>
      <c r="V2749" s="4"/>
      <c r="W2749" s="4"/>
      <c r="X2749" s="4" t="s">
        <v>201</v>
      </c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4"/>
      <c r="AP2749" s="4"/>
      <c r="AQ2749" s="4"/>
      <c r="AR2749" s="4"/>
      <c r="AS2749" s="4"/>
      <c r="AT2749" s="4"/>
      <c r="AU2749" s="4"/>
      <c r="AV2749" s="4" t="s">
        <v>2949</v>
      </c>
      <c r="AW2749" s="4"/>
      <c r="AX2749" s="4"/>
      <c r="AY2749" s="4"/>
      <c r="AZ2749" s="4"/>
      <c r="BA2749" s="4"/>
      <c r="BB2749" s="4"/>
      <c r="BC2749" s="4"/>
      <c r="BD2749" s="4"/>
      <c r="BE2749" s="4"/>
      <c r="BF2749" s="4"/>
      <c r="BG2749" s="4"/>
      <c r="BH2749" s="4"/>
      <c r="BI2749" s="4"/>
      <c r="BJ2749" s="4"/>
      <c r="BK2749" s="4"/>
      <c r="BL2749" s="4" t="b">
        <v>0</v>
      </c>
      <c r="BM2749" s="4"/>
      <c r="BN2749" s="4"/>
      <c r="BO2749" s="4"/>
      <c r="BP2749" s="4"/>
      <c r="BQ2749" s="4"/>
      <c r="BR2749" s="4"/>
      <c r="BS2749" s="4"/>
      <c r="BT2749" s="4"/>
      <c r="BU2749" s="4"/>
      <c r="BV2749" s="4"/>
      <c r="BW2749" s="4"/>
    </row>
    <row r="2750" spans="1:75" ht="15.01" customHeight="1">
      <c r="A2750" s="4" t="s">
        <v>209</v>
      </c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 t="s">
        <v>200</v>
      </c>
      <c r="Q2750" s="4"/>
      <c r="R2750" s="4"/>
      <c r="S2750" s="4"/>
      <c r="T2750" s="4"/>
      <c r="U2750" s="4"/>
      <c r="V2750" s="4"/>
      <c r="W2750" s="4"/>
      <c r="X2750" s="4" t="s">
        <v>201</v>
      </c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4"/>
      <c r="AP2750" s="4"/>
      <c r="AQ2750" s="4"/>
      <c r="AR2750" s="4"/>
      <c r="AS2750" s="4"/>
      <c r="AT2750" s="4"/>
      <c r="AU2750" s="4"/>
      <c r="AV2750" s="4" t="s">
        <v>2950</v>
      </c>
      <c r="AW2750" s="4"/>
      <c r="AX2750" s="4"/>
      <c r="AY2750" s="4"/>
      <c r="AZ2750" s="4"/>
      <c r="BA2750" s="4"/>
      <c r="BB2750" s="4"/>
      <c r="BC2750" s="4"/>
      <c r="BD2750" s="4"/>
      <c r="BE2750" s="4"/>
      <c r="BF2750" s="4"/>
      <c r="BG2750" s="4"/>
      <c r="BH2750" s="4"/>
      <c r="BI2750" s="4"/>
      <c r="BJ2750" s="4"/>
      <c r="BK2750" s="4"/>
      <c r="BL2750" s="4" t="b">
        <v>0</v>
      </c>
      <c r="BM2750" s="4"/>
      <c r="BN2750" s="4"/>
      <c r="BO2750" s="4"/>
      <c r="BP2750" s="4"/>
      <c r="BQ2750" s="4"/>
      <c r="BR2750" s="4"/>
      <c r="BS2750" s="4"/>
      <c r="BT2750" s="4"/>
      <c r="BU2750" s="4"/>
      <c r="BV2750" s="4"/>
      <c r="BW2750" s="4"/>
    </row>
    <row r="2751" spans="1:75" ht="15.01" customHeight="1">
      <c r="A2751" s="4" t="s">
        <v>209</v>
      </c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 t="s">
        <v>200</v>
      </c>
      <c r="Q2751" s="4"/>
      <c r="R2751" s="4"/>
      <c r="S2751" s="4"/>
      <c r="T2751" s="4"/>
      <c r="U2751" s="4"/>
      <c r="V2751" s="4"/>
      <c r="W2751" s="4"/>
      <c r="X2751" s="4" t="s">
        <v>201</v>
      </c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4"/>
      <c r="AP2751" s="4"/>
      <c r="AQ2751" s="4"/>
      <c r="AR2751" s="4"/>
      <c r="AS2751" s="4"/>
      <c r="AT2751" s="4"/>
      <c r="AU2751" s="4"/>
      <c r="AV2751" s="4" t="s">
        <v>2951</v>
      </c>
      <c r="AW2751" s="4"/>
      <c r="AX2751" s="4"/>
      <c r="AY2751" s="4"/>
      <c r="AZ2751" s="4"/>
      <c r="BA2751" s="4"/>
      <c r="BB2751" s="4"/>
      <c r="BC2751" s="4"/>
      <c r="BD2751" s="4"/>
      <c r="BE2751" s="4"/>
      <c r="BF2751" s="4"/>
      <c r="BG2751" s="4"/>
      <c r="BH2751" s="4"/>
      <c r="BI2751" s="4"/>
      <c r="BJ2751" s="4"/>
      <c r="BK2751" s="4"/>
      <c r="BL2751" s="4" t="b">
        <v>0</v>
      </c>
      <c r="BM2751" s="4"/>
      <c r="BN2751" s="4"/>
      <c r="BO2751" s="4"/>
      <c r="BP2751" s="4"/>
      <c r="BQ2751" s="4"/>
      <c r="BR2751" s="4"/>
      <c r="BS2751" s="4"/>
      <c r="BT2751" s="4"/>
      <c r="BU2751" s="4"/>
      <c r="BV2751" s="4"/>
      <c r="BW2751" s="4"/>
    </row>
    <row r="2752" spans="1:75" ht="15.01" customHeight="1">
      <c r="A2752" s="4" t="s">
        <v>209</v>
      </c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 t="s">
        <v>200</v>
      </c>
      <c r="Q2752" s="4"/>
      <c r="R2752" s="4"/>
      <c r="S2752" s="4"/>
      <c r="T2752" s="4"/>
      <c r="U2752" s="4"/>
      <c r="V2752" s="4"/>
      <c r="W2752" s="4"/>
      <c r="X2752" s="4" t="s">
        <v>201</v>
      </c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4"/>
      <c r="AP2752" s="4"/>
      <c r="AQ2752" s="4"/>
      <c r="AR2752" s="4"/>
      <c r="AS2752" s="4"/>
      <c r="AT2752" s="4"/>
      <c r="AU2752" s="4"/>
      <c r="AV2752" s="4" t="s">
        <v>2952</v>
      </c>
      <c r="AW2752" s="4"/>
      <c r="AX2752" s="4"/>
      <c r="AY2752" s="4"/>
      <c r="AZ2752" s="4"/>
      <c r="BA2752" s="4"/>
      <c r="BB2752" s="4"/>
      <c r="BC2752" s="4"/>
      <c r="BD2752" s="4"/>
      <c r="BE2752" s="4"/>
      <c r="BF2752" s="4"/>
      <c r="BG2752" s="4"/>
      <c r="BH2752" s="4"/>
      <c r="BI2752" s="4"/>
      <c r="BJ2752" s="4"/>
      <c r="BK2752" s="4"/>
      <c r="BL2752" s="4" t="b">
        <v>0</v>
      </c>
      <c r="BM2752" s="4"/>
      <c r="BN2752" s="4"/>
      <c r="BO2752" s="4"/>
      <c r="BP2752" s="4"/>
      <c r="BQ2752" s="4"/>
      <c r="BR2752" s="4"/>
      <c r="BS2752" s="4"/>
      <c r="BT2752" s="4"/>
      <c r="BU2752" s="4"/>
      <c r="BV2752" s="4"/>
      <c r="BW2752" s="4"/>
    </row>
    <row r="2753" spans="1:75" ht="15.01" customHeight="1">
      <c r="A2753" s="4" t="s">
        <v>209</v>
      </c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 t="s">
        <v>200</v>
      </c>
      <c r="Q2753" s="4"/>
      <c r="R2753" s="4"/>
      <c r="S2753" s="4"/>
      <c r="T2753" s="4"/>
      <c r="U2753" s="4"/>
      <c r="V2753" s="4"/>
      <c r="W2753" s="4"/>
      <c r="X2753" s="4" t="s">
        <v>201</v>
      </c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4"/>
      <c r="AP2753" s="4"/>
      <c r="AQ2753" s="4"/>
      <c r="AR2753" s="4"/>
      <c r="AS2753" s="4"/>
      <c r="AT2753" s="4"/>
      <c r="AU2753" s="4"/>
      <c r="AV2753" s="4" t="s">
        <v>2953</v>
      </c>
      <c r="AW2753" s="4"/>
      <c r="AX2753" s="4"/>
      <c r="AY2753" s="4"/>
      <c r="AZ2753" s="4"/>
      <c r="BA2753" s="4"/>
      <c r="BB2753" s="4"/>
      <c r="BC2753" s="4"/>
      <c r="BD2753" s="4"/>
      <c r="BE2753" s="4"/>
      <c r="BF2753" s="4"/>
      <c r="BG2753" s="4"/>
      <c r="BH2753" s="4"/>
      <c r="BI2753" s="4"/>
      <c r="BJ2753" s="4"/>
      <c r="BK2753" s="4"/>
      <c r="BL2753" s="4" t="b">
        <v>0</v>
      </c>
      <c r="BM2753" s="4"/>
      <c r="BN2753" s="4"/>
      <c r="BO2753" s="4"/>
      <c r="BP2753" s="4"/>
      <c r="BQ2753" s="4"/>
      <c r="BR2753" s="4"/>
      <c r="BS2753" s="4"/>
      <c r="BT2753" s="4"/>
      <c r="BU2753" s="4"/>
      <c r="BV2753" s="4"/>
      <c r="BW2753" s="4"/>
    </row>
    <row r="2754" spans="1:75" ht="15.01" customHeight="1">
      <c r="A2754" s="4"/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 t="s">
        <v>200</v>
      </c>
      <c r="Q2754" s="4"/>
      <c r="R2754" s="4">
        <v>-69.09999999999999</v>
      </c>
      <c r="S2754" s="4">
        <v>11.2</v>
      </c>
      <c r="T2754" s="4"/>
      <c r="U2754" s="4"/>
      <c r="V2754" s="4"/>
      <c r="W2754" s="4"/>
      <c r="X2754" s="4" t="s">
        <v>201</v>
      </c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4"/>
      <c r="AP2754" s="4"/>
      <c r="AQ2754" s="4"/>
      <c r="AR2754" s="4"/>
      <c r="AS2754" s="4"/>
      <c r="AT2754" s="4"/>
      <c r="AU2754" s="4"/>
      <c r="AV2754" s="4" t="s">
        <v>2954</v>
      </c>
      <c r="AW2754" s="4"/>
      <c r="AX2754" s="4"/>
      <c r="AY2754" s="4"/>
      <c r="AZ2754" s="4"/>
      <c r="BA2754" s="4"/>
      <c r="BB2754" s="4"/>
      <c r="BC2754" s="4"/>
      <c r="BD2754" s="4"/>
      <c r="BE2754" s="4"/>
      <c r="BF2754" s="4"/>
      <c r="BG2754" s="4"/>
      <c r="BH2754" s="4"/>
      <c r="BI2754" s="4"/>
      <c r="BJ2754" s="4"/>
      <c r="BK2754" s="4"/>
      <c r="BL2754" s="4" t="b">
        <v>0</v>
      </c>
      <c r="BM2754" s="4"/>
      <c r="BN2754" s="4"/>
      <c r="BO2754" s="4"/>
      <c r="BP2754" s="4"/>
      <c r="BQ2754" s="4"/>
      <c r="BR2754" s="4"/>
      <c r="BS2754" s="4"/>
      <c r="BT2754" s="4"/>
      <c r="BU2754" s="4"/>
      <c r="BV2754" s="4"/>
      <c r="BW2754" s="4"/>
    </row>
    <row r="2755" spans="1:75" ht="15.01" customHeight="1">
      <c r="A2755" s="4" t="s">
        <v>209</v>
      </c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 t="s">
        <v>200</v>
      </c>
      <c r="Q2755" s="4"/>
      <c r="R2755" s="4"/>
      <c r="S2755" s="4"/>
      <c r="T2755" s="4"/>
      <c r="U2755" s="4"/>
      <c r="V2755" s="4"/>
      <c r="W2755" s="4"/>
      <c r="X2755" s="4" t="s">
        <v>201</v>
      </c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4"/>
      <c r="AP2755" s="4"/>
      <c r="AQ2755" s="4"/>
      <c r="AR2755" s="4"/>
      <c r="AS2755" s="4"/>
      <c r="AT2755" s="4"/>
      <c r="AU2755" s="4"/>
      <c r="AV2755" s="4" t="s">
        <v>2955</v>
      </c>
      <c r="AW2755" s="4"/>
      <c r="AX2755" s="4"/>
      <c r="AY2755" s="4"/>
      <c r="AZ2755" s="4"/>
      <c r="BA2755" s="4"/>
      <c r="BB2755" s="4"/>
      <c r="BC2755" s="4"/>
      <c r="BD2755" s="4"/>
      <c r="BE2755" s="4"/>
      <c r="BF2755" s="4"/>
      <c r="BG2755" s="4"/>
      <c r="BH2755" s="4"/>
      <c r="BI2755" s="4"/>
      <c r="BJ2755" s="4"/>
      <c r="BK2755" s="4"/>
      <c r="BL2755" s="4" t="b">
        <v>0</v>
      </c>
      <c r="BM2755" s="4"/>
      <c r="BN2755" s="4"/>
      <c r="BO2755" s="4"/>
      <c r="BP2755" s="4"/>
      <c r="BQ2755" s="4"/>
      <c r="BR2755" s="4"/>
      <c r="BS2755" s="4"/>
      <c r="BT2755" s="4"/>
      <c r="BU2755" s="4"/>
      <c r="BV2755" s="4"/>
      <c r="BW2755" s="4"/>
    </row>
    <row r="2756" spans="1:75" ht="15.01" customHeight="1">
      <c r="A2756" s="4" t="s">
        <v>209</v>
      </c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 t="s">
        <v>200</v>
      </c>
      <c r="Q2756" s="4"/>
      <c r="R2756" s="4"/>
      <c r="S2756" s="4"/>
      <c r="T2756" s="4"/>
      <c r="U2756" s="4"/>
      <c r="V2756" s="4"/>
      <c r="W2756" s="4"/>
      <c r="X2756" s="4" t="s">
        <v>201</v>
      </c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4"/>
      <c r="AP2756" s="4"/>
      <c r="AQ2756" s="4"/>
      <c r="AR2756" s="4"/>
      <c r="AS2756" s="4"/>
      <c r="AT2756" s="4"/>
      <c r="AU2756" s="4"/>
      <c r="AV2756" s="4" t="s">
        <v>2956</v>
      </c>
      <c r="AW2756" s="4"/>
      <c r="AX2756" s="4"/>
      <c r="AY2756" s="4"/>
      <c r="AZ2756" s="4"/>
      <c r="BA2756" s="4"/>
      <c r="BB2756" s="4"/>
      <c r="BC2756" s="4"/>
      <c r="BD2756" s="4"/>
      <c r="BE2756" s="4"/>
      <c r="BF2756" s="4"/>
      <c r="BG2756" s="4"/>
      <c r="BH2756" s="4"/>
      <c r="BI2756" s="4"/>
      <c r="BJ2756" s="4"/>
      <c r="BK2756" s="4"/>
      <c r="BL2756" s="4" t="b">
        <v>0</v>
      </c>
      <c r="BM2756" s="4"/>
      <c r="BN2756" s="4"/>
      <c r="BO2756" s="4"/>
      <c r="BP2756" s="4"/>
      <c r="BQ2756" s="4"/>
      <c r="BR2756" s="4"/>
      <c r="BS2756" s="4"/>
      <c r="BT2756" s="4"/>
      <c r="BU2756" s="4"/>
      <c r="BV2756" s="4"/>
      <c r="BW2756" s="4"/>
    </row>
    <row r="2757" spans="1:75" ht="15.01" customHeight="1">
      <c r="A2757" s="4" t="s">
        <v>209</v>
      </c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 t="s">
        <v>200</v>
      </c>
      <c r="Q2757" s="4"/>
      <c r="R2757" s="4"/>
      <c r="S2757" s="4"/>
      <c r="T2757" s="4"/>
      <c r="U2757" s="4"/>
      <c r="V2757" s="4"/>
      <c r="W2757" s="4"/>
      <c r="X2757" s="4" t="s">
        <v>201</v>
      </c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4"/>
      <c r="AP2757" s="4"/>
      <c r="AQ2757" s="4"/>
      <c r="AR2757" s="4"/>
      <c r="AS2757" s="4"/>
      <c r="AT2757" s="4"/>
      <c r="AU2757" s="4"/>
      <c r="AV2757" s="4" t="s">
        <v>2957</v>
      </c>
      <c r="AW2757" s="4"/>
      <c r="AX2757" s="4"/>
      <c r="AY2757" s="4"/>
      <c r="AZ2757" s="4"/>
      <c r="BA2757" s="4"/>
      <c r="BB2757" s="4"/>
      <c r="BC2757" s="4"/>
      <c r="BD2757" s="4"/>
      <c r="BE2757" s="4"/>
      <c r="BF2757" s="4"/>
      <c r="BG2757" s="4"/>
      <c r="BH2757" s="4"/>
      <c r="BI2757" s="4"/>
      <c r="BJ2757" s="4"/>
      <c r="BK2757" s="4"/>
      <c r="BL2757" s="4" t="b">
        <v>0</v>
      </c>
      <c r="BM2757" s="4"/>
      <c r="BN2757" s="4"/>
      <c r="BO2757" s="4"/>
      <c r="BP2757" s="4"/>
      <c r="BQ2757" s="4"/>
      <c r="BR2757" s="4"/>
      <c r="BS2757" s="4"/>
      <c r="BT2757" s="4"/>
      <c r="BU2757" s="4"/>
      <c r="BV2757" s="4"/>
      <c r="BW2757" s="4"/>
    </row>
    <row r="2758" spans="1:75" ht="15.01" customHeight="1">
      <c r="A2758" s="4" t="s">
        <v>209</v>
      </c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 t="s">
        <v>200</v>
      </c>
      <c r="Q2758" s="4"/>
      <c r="R2758" s="4"/>
      <c r="S2758" s="4"/>
      <c r="T2758" s="4"/>
      <c r="U2758" s="4"/>
      <c r="V2758" s="4"/>
      <c r="W2758" s="4"/>
      <c r="X2758" s="4" t="s">
        <v>201</v>
      </c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4"/>
      <c r="AP2758" s="4"/>
      <c r="AQ2758" s="4"/>
      <c r="AR2758" s="4"/>
      <c r="AS2758" s="4"/>
      <c r="AT2758" s="4"/>
      <c r="AU2758" s="4"/>
      <c r="AV2758" s="4" t="s">
        <v>2958</v>
      </c>
      <c r="AW2758" s="4"/>
      <c r="AX2758" s="4"/>
      <c r="AY2758" s="4"/>
      <c r="AZ2758" s="4"/>
      <c r="BA2758" s="4"/>
      <c r="BB2758" s="4"/>
      <c r="BC2758" s="4"/>
      <c r="BD2758" s="4"/>
      <c r="BE2758" s="4"/>
      <c r="BF2758" s="4"/>
      <c r="BG2758" s="4"/>
      <c r="BH2758" s="4"/>
      <c r="BI2758" s="4"/>
      <c r="BJ2758" s="4"/>
      <c r="BK2758" s="4"/>
      <c r="BL2758" s="4" t="b">
        <v>0</v>
      </c>
      <c r="BM2758" s="4"/>
      <c r="BN2758" s="4"/>
      <c r="BO2758" s="4"/>
      <c r="BP2758" s="4"/>
      <c r="BQ2758" s="4"/>
      <c r="BR2758" s="4"/>
      <c r="BS2758" s="4"/>
      <c r="BT2758" s="4"/>
      <c r="BU2758" s="4"/>
      <c r="BV2758" s="4"/>
      <c r="BW2758" s="4"/>
    </row>
    <row r="2759" spans="1:75" ht="15.01" customHeight="1">
      <c r="A2759" s="4"/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 t="s">
        <v>200</v>
      </c>
      <c r="Q2759" s="4"/>
      <c r="R2759" s="4">
        <v>-5.1</v>
      </c>
      <c r="S2759" s="4">
        <v>5.8</v>
      </c>
      <c r="T2759" s="4"/>
      <c r="U2759" s="4"/>
      <c r="V2759" s="4"/>
      <c r="W2759" s="4"/>
      <c r="X2759" s="4" t="s">
        <v>201</v>
      </c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4"/>
      <c r="AP2759" s="4"/>
      <c r="AQ2759" s="4"/>
      <c r="AR2759" s="4"/>
      <c r="AS2759" s="4"/>
      <c r="AT2759" s="4"/>
      <c r="AU2759" s="4"/>
      <c r="AV2759" s="4" t="s">
        <v>2959</v>
      </c>
      <c r="AW2759" s="4"/>
      <c r="AX2759" s="4"/>
      <c r="AY2759" s="4"/>
      <c r="AZ2759" s="4"/>
      <c r="BA2759" s="4"/>
      <c r="BB2759" s="4"/>
      <c r="BC2759" s="4"/>
      <c r="BD2759" s="4"/>
      <c r="BE2759" s="4"/>
      <c r="BF2759" s="4"/>
      <c r="BG2759" s="4"/>
      <c r="BH2759" s="4"/>
      <c r="BI2759" s="4"/>
      <c r="BJ2759" s="4"/>
      <c r="BK2759" s="4"/>
      <c r="BL2759" s="4" t="b">
        <v>0</v>
      </c>
      <c r="BM2759" s="4"/>
      <c r="BN2759" s="4"/>
      <c r="BO2759" s="4"/>
      <c r="BP2759" s="4"/>
      <c r="BQ2759" s="4"/>
      <c r="BR2759" s="4"/>
      <c r="BS2759" s="4"/>
      <c r="BT2759" s="4"/>
      <c r="BU2759" s="4"/>
      <c r="BV2759" s="4"/>
      <c r="BW2759" s="4"/>
    </row>
    <row r="2760" spans="1:75" ht="15.01" customHeight="1">
      <c r="A2760" s="4" t="s">
        <v>209</v>
      </c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 t="s">
        <v>200</v>
      </c>
      <c r="Q2760" s="4"/>
      <c r="R2760" s="4"/>
      <c r="S2760" s="4"/>
      <c r="T2760" s="4"/>
      <c r="U2760" s="4"/>
      <c r="V2760" s="4"/>
      <c r="W2760" s="4"/>
      <c r="X2760" s="4" t="s">
        <v>201</v>
      </c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4"/>
      <c r="AP2760" s="4"/>
      <c r="AQ2760" s="4"/>
      <c r="AR2760" s="4"/>
      <c r="AS2760" s="4"/>
      <c r="AT2760" s="4"/>
      <c r="AU2760" s="4"/>
      <c r="AV2760" s="4" t="s">
        <v>2960</v>
      </c>
      <c r="AW2760" s="4"/>
      <c r="AX2760" s="4"/>
      <c r="AY2760" s="4"/>
      <c r="AZ2760" s="4"/>
      <c r="BA2760" s="4"/>
      <c r="BB2760" s="4"/>
      <c r="BC2760" s="4"/>
      <c r="BD2760" s="4"/>
      <c r="BE2760" s="4"/>
      <c r="BF2760" s="4"/>
      <c r="BG2760" s="4"/>
      <c r="BH2760" s="4"/>
      <c r="BI2760" s="4"/>
      <c r="BJ2760" s="4"/>
      <c r="BK2760" s="4"/>
      <c r="BL2760" s="4" t="b">
        <v>0</v>
      </c>
      <c r="BM2760" s="4"/>
      <c r="BN2760" s="4"/>
      <c r="BO2760" s="4"/>
      <c r="BP2760" s="4"/>
      <c r="BQ2760" s="4"/>
      <c r="BR2760" s="4"/>
      <c r="BS2760" s="4"/>
      <c r="BT2760" s="4"/>
      <c r="BU2760" s="4"/>
      <c r="BV2760" s="4"/>
      <c r="BW2760" s="4"/>
    </row>
    <row r="2761" spans="1:75" ht="15.01" customHeight="1">
      <c r="A2761" s="4"/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 t="s">
        <v>200</v>
      </c>
      <c r="Q2761" s="4"/>
      <c r="R2761" s="4">
        <v>-30.2</v>
      </c>
      <c r="S2761" s="4">
        <v>6</v>
      </c>
      <c r="T2761" s="4"/>
      <c r="U2761" s="4"/>
      <c r="V2761" s="4"/>
      <c r="W2761" s="4"/>
      <c r="X2761" s="4" t="s">
        <v>201</v>
      </c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4"/>
      <c r="AP2761" s="4"/>
      <c r="AQ2761" s="4"/>
      <c r="AR2761" s="4"/>
      <c r="AS2761" s="4"/>
      <c r="AT2761" s="4"/>
      <c r="AU2761" s="4"/>
      <c r="AV2761" s="4" t="s">
        <v>2961</v>
      </c>
      <c r="AW2761" s="4"/>
      <c r="AX2761" s="4"/>
      <c r="AY2761" s="4"/>
      <c r="AZ2761" s="4"/>
      <c r="BA2761" s="4"/>
      <c r="BB2761" s="4"/>
      <c r="BC2761" s="4"/>
      <c r="BD2761" s="4"/>
      <c r="BE2761" s="4"/>
      <c r="BF2761" s="4"/>
      <c r="BG2761" s="4"/>
      <c r="BH2761" s="4"/>
      <c r="BI2761" s="4"/>
      <c r="BJ2761" s="4"/>
      <c r="BK2761" s="4"/>
      <c r="BL2761" s="4" t="b">
        <v>0</v>
      </c>
      <c r="BM2761" s="4"/>
      <c r="BN2761" s="4"/>
      <c r="BO2761" s="4"/>
      <c r="BP2761" s="4"/>
      <c r="BQ2761" s="4"/>
      <c r="BR2761" s="4"/>
      <c r="BS2761" s="4"/>
      <c r="BT2761" s="4"/>
      <c r="BU2761" s="4"/>
      <c r="BV2761" s="4"/>
      <c r="BW2761" s="4"/>
    </row>
    <row r="2762" spans="1:75" ht="15.01" customHeight="1">
      <c r="A2762" s="4" t="s">
        <v>209</v>
      </c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 t="s">
        <v>200</v>
      </c>
      <c r="Q2762" s="4"/>
      <c r="R2762" s="4"/>
      <c r="S2762" s="4"/>
      <c r="T2762" s="4"/>
      <c r="U2762" s="4"/>
      <c r="V2762" s="4"/>
      <c r="W2762" s="4"/>
      <c r="X2762" s="4" t="s">
        <v>201</v>
      </c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4"/>
      <c r="AP2762" s="4"/>
      <c r="AQ2762" s="4"/>
      <c r="AR2762" s="4"/>
      <c r="AS2762" s="4"/>
      <c r="AT2762" s="4"/>
      <c r="AU2762" s="4"/>
      <c r="AV2762" s="4" t="s">
        <v>2962</v>
      </c>
      <c r="AW2762" s="4"/>
      <c r="AX2762" s="4"/>
      <c r="AY2762" s="4"/>
      <c r="AZ2762" s="4"/>
      <c r="BA2762" s="4"/>
      <c r="BB2762" s="4"/>
      <c r="BC2762" s="4"/>
      <c r="BD2762" s="4"/>
      <c r="BE2762" s="4"/>
      <c r="BF2762" s="4"/>
      <c r="BG2762" s="4"/>
      <c r="BH2762" s="4"/>
      <c r="BI2762" s="4"/>
      <c r="BJ2762" s="4"/>
      <c r="BK2762" s="4"/>
      <c r="BL2762" s="4" t="b">
        <v>0</v>
      </c>
      <c r="BM2762" s="4"/>
      <c r="BN2762" s="4"/>
      <c r="BO2762" s="4"/>
      <c r="BP2762" s="4"/>
      <c r="BQ2762" s="4"/>
      <c r="BR2762" s="4"/>
      <c r="BS2762" s="4"/>
      <c r="BT2762" s="4"/>
      <c r="BU2762" s="4"/>
      <c r="BV2762" s="4"/>
      <c r="BW2762" s="4"/>
    </row>
    <row r="2763" spans="1:75" ht="15.01" customHeight="1">
      <c r="A2763" s="4" t="s">
        <v>209</v>
      </c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 t="s">
        <v>200</v>
      </c>
      <c r="Q2763" s="4"/>
      <c r="R2763" s="4"/>
      <c r="S2763" s="4"/>
      <c r="T2763" s="4"/>
      <c r="U2763" s="4"/>
      <c r="V2763" s="4"/>
      <c r="W2763" s="4"/>
      <c r="X2763" s="4" t="s">
        <v>201</v>
      </c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4"/>
      <c r="AP2763" s="4"/>
      <c r="AQ2763" s="4"/>
      <c r="AR2763" s="4"/>
      <c r="AS2763" s="4"/>
      <c r="AT2763" s="4"/>
      <c r="AU2763" s="4"/>
      <c r="AV2763" s="4" t="s">
        <v>2963</v>
      </c>
      <c r="AW2763" s="4"/>
      <c r="AX2763" s="4"/>
      <c r="AY2763" s="4"/>
      <c r="AZ2763" s="4"/>
      <c r="BA2763" s="4"/>
      <c r="BB2763" s="4"/>
      <c r="BC2763" s="4"/>
      <c r="BD2763" s="4"/>
      <c r="BE2763" s="4"/>
      <c r="BF2763" s="4"/>
      <c r="BG2763" s="4"/>
      <c r="BH2763" s="4"/>
      <c r="BI2763" s="4"/>
      <c r="BJ2763" s="4"/>
      <c r="BK2763" s="4"/>
      <c r="BL2763" s="4" t="b">
        <v>0</v>
      </c>
      <c r="BM2763" s="4"/>
      <c r="BN2763" s="4"/>
      <c r="BO2763" s="4"/>
      <c r="BP2763" s="4"/>
      <c r="BQ2763" s="4"/>
      <c r="BR2763" s="4"/>
      <c r="BS2763" s="4"/>
      <c r="BT2763" s="4"/>
      <c r="BU2763" s="4"/>
      <c r="BV2763" s="4"/>
      <c r="BW2763" s="4"/>
    </row>
    <row r="2764" spans="1:75" ht="15.01" customHeight="1">
      <c r="A2764" s="4" t="s">
        <v>209</v>
      </c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 t="s">
        <v>200</v>
      </c>
      <c r="Q2764" s="4"/>
      <c r="R2764" s="4"/>
      <c r="S2764" s="4"/>
      <c r="T2764" s="4"/>
      <c r="U2764" s="4"/>
      <c r="V2764" s="4"/>
      <c r="W2764" s="4"/>
      <c r="X2764" s="4" t="s">
        <v>201</v>
      </c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4"/>
      <c r="AP2764" s="4"/>
      <c r="AQ2764" s="4"/>
      <c r="AR2764" s="4"/>
      <c r="AS2764" s="4"/>
      <c r="AT2764" s="4"/>
      <c r="AU2764" s="4"/>
      <c r="AV2764" s="4" t="s">
        <v>2964</v>
      </c>
      <c r="AW2764" s="4"/>
      <c r="AX2764" s="4"/>
      <c r="AY2764" s="4"/>
      <c r="AZ2764" s="4"/>
      <c r="BA2764" s="4"/>
      <c r="BB2764" s="4"/>
      <c r="BC2764" s="4"/>
      <c r="BD2764" s="4"/>
      <c r="BE2764" s="4"/>
      <c r="BF2764" s="4"/>
      <c r="BG2764" s="4"/>
      <c r="BH2764" s="4"/>
      <c r="BI2764" s="4"/>
      <c r="BJ2764" s="4"/>
      <c r="BK2764" s="4"/>
      <c r="BL2764" s="4" t="b">
        <v>0</v>
      </c>
      <c r="BM2764" s="4"/>
      <c r="BN2764" s="4"/>
      <c r="BO2764" s="4"/>
      <c r="BP2764" s="4"/>
      <c r="BQ2764" s="4"/>
      <c r="BR2764" s="4"/>
      <c r="BS2764" s="4"/>
      <c r="BT2764" s="4"/>
      <c r="BU2764" s="4"/>
      <c r="BV2764" s="4"/>
      <c r="BW2764" s="4"/>
    </row>
    <row r="2765" spans="1:75" ht="15.01" customHeight="1">
      <c r="A2765" s="4" t="s">
        <v>209</v>
      </c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 t="s">
        <v>200</v>
      </c>
      <c r="Q2765" s="4"/>
      <c r="R2765" s="4"/>
      <c r="S2765" s="4"/>
      <c r="T2765" s="4"/>
      <c r="U2765" s="4"/>
      <c r="V2765" s="4"/>
      <c r="W2765" s="4"/>
      <c r="X2765" s="4" t="s">
        <v>201</v>
      </c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4"/>
      <c r="AP2765" s="4"/>
      <c r="AQ2765" s="4"/>
      <c r="AR2765" s="4"/>
      <c r="AS2765" s="4"/>
      <c r="AT2765" s="4"/>
      <c r="AU2765" s="4"/>
      <c r="AV2765" s="4" t="s">
        <v>2965</v>
      </c>
      <c r="AW2765" s="4"/>
      <c r="AX2765" s="4"/>
      <c r="AY2765" s="4"/>
      <c r="AZ2765" s="4"/>
      <c r="BA2765" s="4"/>
      <c r="BB2765" s="4"/>
      <c r="BC2765" s="4"/>
      <c r="BD2765" s="4"/>
      <c r="BE2765" s="4"/>
      <c r="BF2765" s="4"/>
      <c r="BG2765" s="4"/>
      <c r="BH2765" s="4"/>
      <c r="BI2765" s="4"/>
      <c r="BJ2765" s="4"/>
      <c r="BK2765" s="4"/>
      <c r="BL2765" s="4" t="b">
        <v>0</v>
      </c>
      <c r="BM2765" s="4"/>
      <c r="BN2765" s="4"/>
      <c r="BO2765" s="4"/>
      <c r="BP2765" s="4"/>
      <c r="BQ2765" s="4"/>
      <c r="BR2765" s="4"/>
      <c r="BS2765" s="4"/>
      <c r="BT2765" s="4"/>
      <c r="BU2765" s="4"/>
      <c r="BV2765" s="4"/>
      <c r="BW2765" s="4"/>
    </row>
    <row r="2766" spans="1:75" ht="15.01" customHeight="1">
      <c r="A2766" s="4" t="s">
        <v>209</v>
      </c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 t="s">
        <v>200</v>
      </c>
      <c r="Q2766" s="4"/>
      <c r="R2766" s="4"/>
      <c r="S2766" s="4"/>
      <c r="T2766" s="4"/>
      <c r="U2766" s="4"/>
      <c r="V2766" s="4"/>
      <c r="W2766" s="4"/>
      <c r="X2766" s="4" t="s">
        <v>201</v>
      </c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4"/>
      <c r="AP2766" s="4"/>
      <c r="AQ2766" s="4"/>
      <c r="AR2766" s="4"/>
      <c r="AS2766" s="4"/>
      <c r="AT2766" s="4"/>
      <c r="AU2766" s="4"/>
      <c r="AV2766" s="4" t="s">
        <v>2966</v>
      </c>
      <c r="AW2766" s="4"/>
      <c r="AX2766" s="4"/>
      <c r="AY2766" s="4"/>
      <c r="AZ2766" s="4"/>
      <c r="BA2766" s="4"/>
      <c r="BB2766" s="4"/>
      <c r="BC2766" s="4"/>
      <c r="BD2766" s="4"/>
      <c r="BE2766" s="4"/>
      <c r="BF2766" s="4"/>
      <c r="BG2766" s="4"/>
      <c r="BH2766" s="4"/>
      <c r="BI2766" s="4"/>
      <c r="BJ2766" s="4"/>
      <c r="BK2766" s="4"/>
      <c r="BL2766" s="4" t="b">
        <v>0</v>
      </c>
      <c r="BM2766" s="4"/>
      <c r="BN2766" s="4"/>
      <c r="BO2766" s="4"/>
      <c r="BP2766" s="4"/>
      <c r="BQ2766" s="4"/>
      <c r="BR2766" s="4"/>
      <c r="BS2766" s="4"/>
      <c r="BT2766" s="4"/>
      <c r="BU2766" s="4"/>
      <c r="BV2766" s="4"/>
      <c r="BW2766" s="4"/>
    </row>
    <row r="2767" spans="1:75" ht="15.01" customHeight="1">
      <c r="A2767" s="4" t="s">
        <v>209</v>
      </c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 t="s">
        <v>200</v>
      </c>
      <c r="Q2767" s="4"/>
      <c r="R2767" s="4"/>
      <c r="S2767" s="4"/>
      <c r="T2767" s="4"/>
      <c r="U2767" s="4"/>
      <c r="V2767" s="4"/>
      <c r="W2767" s="4"/>
      <c r="X2767" s="4" t="s">
        <v>201</v>
      </c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4"/>
      <c r="AP2767" s="4"/>
      <c r="AQ2767" s="4"/>
      <c r="AR2767" s="4"/>
      <c r="AS2767" s="4"/>
      <c r="AT2767" s="4"/>
      <c r="AU2767" s="4"/>
      <c r="AV2767" s="4" t="s">
        <v>2967</v>
      </c>
      <c r="AW2767" s="4"/>
      <c r="AX2767" s="4"/>
      <c r="AY2767" s="4"/>
      <c r="AZ2767" s="4"/>
      <c r="BA2767" s="4"/>
      <c r="BB2767" s="4"/>
      <c r="BC2767" s="4"/>
      <c r="BD2767" s="4"/>
      <c r="BE2767" s="4"/>
      <c r="BF2767" s="4"/>
      <c r="BG2767" s="4"/>
      <c r="BH2767" s="4"/>
      <c r="BI2767" s="4"/>
      <c r="BJ2767" s="4"/>
      <c r="BK2767" s="4"/>
      <c r="BL2767" s="4" t="b">
        <v>0</v>
      </c>
      <c r="BM2767" s="4"/>
      <c r="BN2767" s="4"/>
      <c r="BO2767" s="4"/>
      <c r="BP2767" s="4"/>
      <c r="BQ2767" s="4"/>
      <c r="BR2767" s="4"/>
      <c r="BS2767" s="4"/>
      <c r="BT2767" s="4"/>
      <c r="BU2767" s="4"/>
      <c r="BV2767" s="4"/>
      <c r="BW2767" s="4"/>
    </row>
    <row r="2768" spans="1:75" ht="15.01" customHeight="1">
      <c r="A2768" s="4" t="s">
        <v>209</v>
      </c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 t="s">
        <v>200</v>
      </c>
      <c r="Q2768" s="4"/>
      <c r="R2768" s="4"/>
      <c r="S2768" s="4"/>
      <c r="T2768" s="4"/>
      <c r="U2768" s="4"/>
      <c r="V2768" s="4"/>
      <c r="W2768" s="4"/>
      <c r="X2768" s="4" t="s">
        <v>201</v>
      </c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4"/>
      <c r="AP2768" s="4"/>
      <c r="AQ2768" s="4"/>
      <c r="AR2768" s="4"/>
      <c r="AS2768" s="4"/>
      <c r="AT2768" s="4"/>
      <c r="AU2768" s="4"/>
      <c r="AV2768" s="4" t="s">
        <v>2968</v>
      </c>
      <c r="AW2768" s="4"/>
      <c r="AX2768" s="4"/>
      <c r="AY2768" s="4"/>
      <c r="AZ2768" s="4"/>
      <c r="BA2768" s="4"/>
      <c r="BB2768" s="4"/>
      <c r="BC2768" s="4"/>
      <c r="BD2768" s="4"/>
      <c r="BE2768" s="4"/>
      <c r="BF2768" s="4"/>
      <c r="BG2768" s="4"/>
      <c r="BH2768" s="4"/>
      <c r="BI2768" s="4"/>
      <c r="BJ2768" s="4"/>
      <c r="BK2768" s="4"/>
      <c r="BL2768" s="4" t="b">
        <v>0</v>
      </c>
      <c r="BM2768" s="4"/>
      <c r="BN2768" s="4"/>
      <c r="BO2768" s="4"/>
      <c r="BP2768" s="4"/>
      <c r="BQ2768" s="4"/>
      <c r="BR2768" s="4"/>
      <c r="BS2768" s="4"/>
      <c r="BT2768" s="4"/>
      <c r="BU2768" s="4"/>
      <c r="BV2768" s="4"/>
      <c r="BW2768" s="4"/>
    </row>
    <row r="2769" spans="1:75" ht="15.01" customHeight="1">
      <c r="A2769" s="4"/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 t="s">
        <v>200</v>
      </c>
      <c r="Q2769" s="4"/>
      <c r="R2769" s="4">
        <v>27</v>
      </c>
      <c r="S2769" s="4">
        <v>4.3</v>
      </c>
      <c r="T2769" s="4"/>
      <c r="U2769" s="4"/>
      <c r="V2769" s="4"/>
      <c r="W2769" s="4"/>
      <c r="X2769" s="4" t="s">
        <v>201</v>
      </c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4"/>
      <c r="AP2769" s="4"/>
      <c r="AQ2769" s="4"/>
      <c r="AR2769" s="4"/>
      <c r="AS2769" s="4"/>
      <c r="AT2769" s="4"/>
      <c r="AU2769" s="4"/>
      <c r="AV2769" s="4" t="s">
        <v>2969</v>
      </c>
      <c r="AW2769" s="4"/>
      <c r="AX2769" s="4"/>
      <c r="AY2769" s="4"/>
      <c r="AZ2769" s="4"/>
      <c r="BA2769" s="4"/>
      <c r="BB2769" s="4"/>
      <c r="BC2769" s="4"/>
      <c r="BD2769" s="4"/>
      <c r="BE2769" s="4"/>
      <c r="BF2769" s="4"/>
      <c r="BG2769" s="4"/>
      <c r="BH2769" s="4"/>
      <c r="BI2769" s="4"/>
      <c r="BJ2769" s="4"/>
      <c r="BK2769" s="4"/>
      <c r="BL2769" s="4" t="b">
        <v>0</v>
      </c>
      <c r="BM2769" s="4"/>
      <c r="BN2769" s="4"/>
      <c r="BO2769" s="4"/>
      <c r="BP2769" s="4"/>
      <c r="BQ2769" s="4"/>
      <c r="BR2769" s="4"/>
      <c r="BS2769" s="4"/>
      <c r="BT2769" s="4"/>
      <c r="BU2769" s="4"/>
      <c r="BV2769" s="4"/>
      <c r="BW2769" s="4"/>
    </row>
    <row r="2770" spans="1:75" ht="15.01" customHeight="1">
      <c r="A2770" s="4"/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 t="s">
        <v>200</v>
      </c>
      <c r="Q2770" s="4"/>
      <c r="R2770" s="4">
        <v>-16.9</v>
      </c>
      <c r="S2770" s="4">
        <v>6</v>
      </c>
      <c r="T2770" s="4"/>
      <c r="U2770" s="4"/>
      <c r="V2770" s="4"/>
      <c r="W2770" s="4"/>
      <c r="X2770" s="4" t="s">
        <v>201</v>
      </c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4"/>
      <c r="AP2770" s="4"/>
      <c r="AQ2770" s="4"/>
      <c r="AR2770" s="4"/>
      <c r="AS2770" s="4"/>
      <c r="AT2770" s="4"/>
      <c r="AU2770" s="4"/>
      <c r="AV2770" s="4" t="s">
        <v>2970</v>
      </c>
      <c r="AW2770" s="4"/>
      <c r="AX2770" s="4"/>
      <c r="AY2770" s="4"/>
      <c r="AZ2770" s="4"/>
      <c r="BA2770" s="4"/>
      <c r="BB2770" s="4"/>
      <c r="BC2770" s="4"/>
      <c r="BD2770" s="4"/>
      <c r="BE2770" s="4"/>
      <c r="BF2770" s="4"/>
      <c r="BG2770" s="4"/>
      <c r="BH2770" s="4"/>
      <c r="BI2770" s="4"/>
      <c r="BJ2770" s="4"/>
      <c r="BK2770" s="4"/>
      <c r="BL2770" s="4" t="b">
        <v>0</v>
      </c>
      <c r="BM2770" s="4"/>
      <c r="BN2770" s="4"/>
      <c r="BO2770" s="4"/>
      <c r="BP2770" s="4"/>
      <c r="BQ2770" s="4"/>
      <c r="BR2770" s="4"/>
      <c r="BS2770" s="4"/>
      <c r="BT2770" s="4"/>
      <c r="BU2770" s="4"/>
      <c r="BV2770" s="4"/>
      <c r="BW2770" s="4"/>
    </row>
    <row r="2771" spans="1:75" ht="15.01" customHeight="1">
      <c r="A2771" s="4"/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 t="s">
        <v>200</v>
      </c>
      <c r="Q2771" s="4"/>
      <c r="R2771" s="4">
        <v>-16.4</v>
      </c>
      <c r="S2771" s="4">
        <v>6.7</v>
      </c>
      <c r="T2771" s="4"/>
      <c r="U2771" s="4"/>
      <c r="V2771" s="4"/>
      <c r="W2771" s="4"/>
      <c r="X2771" s="4" t="s">
        <v>201</v>
      </c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4"/>
      <c r="AP2771" s="4"/>
      <c r="AQ2771" s="4"/>
      <c r="AR2771" s="4"/>
      <c r="AS2771" s="4"/>
      <c r="AT2771" s="4"/>
      <c r="AU2771" s="4"/>
      <c r="AV2771" s="4" t="s">
        <v>2971</v>
      </c>
      <c r="AW2771" s="4"/>
      <c r="AX2771" s="4"/>
      <c r="AY2771" s="4"/>
      <c r="AZ2771" s="4"/>
      <c r="BA2771" s="4"/>
      <c r="BB2771" s="4"/>
      <c r="BC2771" s="4"/>
      <c r="BD2771" s="4"/>
      <c r="BE2771" s="4"/>
      <c r="BF2771" s="4"/>
      <c r="BG2771" s="4"/>
      <c r="BH2771" s="4"/>
      <c r="BI2771" s="4"/>
      <c r="BJ2771" s="4"/>
      <c r="BK2771" s="4"/>
      <c r="BL2771" s="4" t="b">
        <v>0</v>
      </c>
      <c r="BM2771" s="4"/>
      <c r="BN2771" s="4"/>
      <c r="BO2771" s="4"/>
      <c r="BP2771" s="4"/>
      <c r="BQ2771" s="4"/>
      <c r="BR2771" s="4"/>
      <c r="BS2771" s="4"/>
      <c r="BT2771" s="4"/>
      <c r="BU2771" s="4"/>
      <c r="BV2771" s="4"/>
      <c r="BW2771" s="4"/>
    </row>
    <row r="2772" spans="1:75" ht="15.01" customHeight="1">
      <c r="A2772" s="4"/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 t="s">
        <v>200</v>
      </c>
      <c r="Q2772" s="4"/>
      <c r="R2772" s="4">
        <v>-14.6</v>
      </c>
      <c r="S2772" s="4">
        <v>6.5</v>
      </c>
      <c r="T2772" s="4"/>
      <c r="U2772" s="4"/>
      <c r="V2772" s="4"/>
      <c r="W2772" s="4"/>
      <c r="X2772" s="4" t="s">
        <v>201</v>
      </c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4"/>
      <c r="AP2772" s="4"/>
      <c r="AQ2772" s="4"/>
      <c r="AR2772" s="4"/>
      <c r="AS2772" s="4"/>
      <c r="AT2772" s="4"/>
      <c r="AU2772" s="4"/>
      <c r="AV2772" s="4" t="s">
        <v>2972</v>
      </c>
      <c r="AW2772" s="4"/>
      <c r="AX2772" s="4"/>
      <c r="AY2772" s="4"/>
      <c r="AZ2772" s="4"/>
      <c r="BA2772" s="4"/>
      <c r="BB2772" s="4"/>
      <c r="BC2772" s="4"/>
      <c r="BD2772" s="4"/>
      <c r="BE2772" s="4"/>
      <c r="BF2772" s="4"/>
      <c r="BG2772" s="4"/>
      <c r="BH2772" s="4"/>
      <c r="BI2772" s="4"/>
      <c r="BJ2772" s="4"/>
      <c r="BK2772" s="4"/>
      <c r="BL2772" s="4" t="b">
        <v>0</v>
      </c>
      <c r="BM2772" s="4"/>
      <c r="BN2772" s="4"/>
      <c r="BO2772" s="4"/>
      <c r="BP2772" s="4"/>
      <c r="BQ2772" s="4"/>
      <c r="BR2772" s="4"/>
      <c r="BS2772" s="4"/>
      <c r="BT2772" s="4"/>
      <c r="BU2772" s="4"/>
      <c r="BV2772" s="4"/>
      <c r="BW2772" s="4"/>
    </row>
    <row r="2773" spans="1:75" ht="15.01" customHeight="1">
      <c r="A2773" s="4"/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 t="s">
        <v>200</v>
      </c>
      <c r="Q2773" s="4"/>
      <c r="R2773" s="4">
        <v>-20.7</v>
      </c>
      <c r="S2773" s="4">
        <v>6.7</v>
      </c>
      <c r="T2773" s="4"/>
      <c r="U2773" s="4"/>
      <c r="V2773" s="4"/>
      <c r="W2773" s="4"/>
      <c r="X2773" s="4" t="s">
        <v>201</v>
      </c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4"/>
      <c r="AP2773" s="4"/>
      <c r="AQ2773" s="4"/>
      <c r="AR2773" s="4"/>
      <c r="AS2773" s="4"/>
      <c r="AT2773" s="4"/>
      <c r="AU2773" s="4"/>
      <c r="AV2773" s="4" t="s">
        <v>2973</v>
      </c>
      <c r="AW2773" s="4"/>
      <c r="AX2773" s="4"/>
      <c r="AY2773" s="4"/>
      <c r="AZ2773" s="4"/>
      <c r="BA2773" s="4"/>
      <c r="BB2773" s="4"/>
      <c r="BC2773" s="4"/>
      <c r="BD2773" s="4"/>
      <c r="BE2773" s="4"/>
      <c r="BF2773" s="4"/>
      <c r="BG2773" s="4"/>
      <c r="BH2773" s="4"/>
      <c r="BI2773" s="4"/>
      <c r="BJ2773" s="4"/>
      <c r="BK2773" s="4"/>
      <c r="BL2773" s="4" t="b">
        <v>0</v>
      </c>
      <c r="BM2773" s="4"/>
      <c r="BN2773" s="4"/>
      <c r="BO2773" s="4"/>
      <c r="BP2773" s="4"/>
      <c r="BQ2773" s="4"/>
      <c r="BR2773" s="4"/>
      <c r="BS2773" s="4"/>
      <c r="BT2773" s="4"/>
      <c r="BU2773" s="4"/>
      <c r="BV2773" s="4"/>
      <c r="BW2773" s="4"/>
    </row>
    <row r="2774" spans="1:75" ht="15.01" customHeight="1">
      <c r="A2774" s="4"/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 t="s">
        <v>200</v>
      </c>
      <c r="Q2774" s="4"/>
      <c r="R2774" s="4">
        <v>-1.5</v>
      </c>
      <c r="S2774" s="4">
        <v>4.9</v>
      </c>
      <c r="T2774" s="4"/>
      <c r="U2774" s="4"/>
      <c r="V2774" s="4"/>
      <c r="W2774" s="4"/>
      <c r="X2774" s="4" t="s">
        <v>201</v>
      </c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4"/>
      <c r="AP2774" s="4"/>
      <c r="AQ2774" s="4"/>
      <c r="AR2774" s="4"/>
      <c r="AS2774" s="4"/>
      <c r="AT2774" s="4"/>
      <c r="AU2774" s="4"/>
      <c r="AV2774" s="4" t="s">
        <v>2974</v>
      </c>
      <c r="AW2774" s="4"/>
      <c r="AX2774" s="4"/>
      <c r="AY2774" s="4"/>
      <c r="AZ2774" s="4"/>
      <c r="BA2774" s="4"/>
      <c r="BB2774" s="4"/>
      <c r="BC2774" s="4"/>
      <c r="BD2774" s="4"/>
      <c r="BE2774" s="4"/>
      <c r="BF2774" s="4"/>
      <c r="BG2774" s="4"/>
      <c r="BH2774" s="4"/>
      <c r="BI2774" s="4"/>
      <c r="BJ2774" s="4"/>
      <c r="BK2774" s="4"/>
      <c r="BL2774" s="4" t="b">
        <v>0</v>
      </c>
      <c r="BM2774" s="4"/>
      <c r="BN2774" s="4"/>
      <c r="BO2774" s="4"/>
      <c r="BP2774" s="4"/>
      <c r="BQ2774" s="4"/>
      <c r="BR2774" s="4"/>
      <c r="BS2774" s="4"/>
      <c r="BT2774" s="4"/>
      <c r="BU2774" s="4"/>
      <c r="BV2774" s="4"/>
      <c r="BW2774" s="4"/>
    </row>
    <row r="2775" spans="1:75" ht="15.01" customHeight="1">
      <c r="A2775" s="4"/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 t="s">
        <v>200</v>
      </c>
      <c r="Q2775" s="4"/>
      <c r="R2775" s="4">
        <v>-18.3</v>
      </c>
      <c r="S2775" s="4">
        <v>5.9</v>
      </c>
      <c r="T2775" s="4"/>
      <c r="U2775" s="4"/>
      <c r="V2775" s="4"/>
      <c r="W2775" s="4"/>
      <c r="X2775" s="4" t="s">
        <v>201</v>
      </c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4"/>
      <c r="AP2775" s="4"/>
      <c r="AQ2775" s="4"/>
      <c r="AR2775" s="4"/>
      <c r="AS2775" s="4"/>
      <c r="AT2775" s="4"/>
      <c r="AU2775" s="4"/>
      <c r="AV2775" s="4" t="s">
        <v>2975</v>
      </c>
      <c r="AW2775" s="4"/>
      <c r="AX2775" s="4"/>
      <c r="AY2775" s="4"/>
      <c r="AZ2775" s="4"/>
      <c r="BA2775" s="4"/>
      <c r="BB2775" s="4"/>
      <c r="BC2775" s="4"/>
      <c r="BD2775" s="4"/>
      <c r="BE2775" s="4"/>
      <c r="BF2775" s="4"/>
      <c r="BG2775" s="4"/>
      <c r="BH2775" s="4"/>
      <c r="BI2775" s="4"/>
      <c r="BJ2775" s="4"/>
      <c r="BK2775" s="4"/>
      <c r="BL2775" s="4" t="b">
        <v>0</v>
      </c>
      <c r="BM2775" s="4"/>
      <c r="BN2775" s="4"/>
      <c r="BO2775" s="4"/>
      <c r="BP2775" s="4"/>
      <c r="BQ2775" s="4"/>
      <c r="BR2775" s="4"/>
      <c r="BS2775" s="4"/>
      <c r="BT2775" s="4"/>
      <c r="BU2775" s="4"/>
      <c r="BV2775" s="4"/>
      <c r="BW2775" s="4"/>
    </row>
    <row r="2776" spans="1:75" ht="15.01" customHeight="1">
      <c r="A2776" s="4"/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 t="s">
        <v>200</v>
      </c>
      <c r="Q2776" s="4"/>
      <c r="R2776" s="4">
        <v>-7.6</v>
      </c>
      <c r="S2776" s="4">
        <v>5.8</v>
      </c>
      <c r="T2776" s="4"/>
      <c r="U2776" s="4"/>
      <c r="V2776" s="4"/>
      <c r="W2776" s="4"/>
      <c r="X2776" s="4" t="s">
        <v>201</v>
      </c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4"/>
      <c r="AP2776" s="4"/>
      <c r="AQ2776" s="4"/>
      <c r="AR2776" s="4"/>
      <c r="AS2776" s="4"/>
      <c r="AT2776" s="4"/>
      <c r="AU2776" s="4"/>
      <c r="AV2776" s="4" t="s">
        <v>2976</v>
      </c>
      <c r="AW2776" s="4"/>
      <c r="AX2776" s="4"/>
      <c r="AY2776" s="4"/>
      <c r="AZ2776" s="4"/>
      <c r="BA2776" s="4"/>
      <c r="BB2776" s="4"/>
      <c r="BC2776" s="4"/>
      <c r="BD2776" s="4"/>
      <c r="BE2776" s="4"/>
      <c r="BF2776" s="4"/>
      <c r="BG2776" s="4"/>
      <c r="BH2776" s="4"/>
      <c r="BI2776" s="4"/>
      <c r="BJ2776" s="4"/>
      <c r="BK2776" s="4"/>
      <c r="BL2776" s="4" t="b">
        <v>0</v>
      </c>
      <c r="BM2776" s="4"/>
      <c r="BN2776" s="4"/>
      <c r="BO2776" s="4"/>
      <c r="BP2776" s="4"/>
      <c r="BQ2776" s="4"/>
      <c r="BR2776" s="4"/>
      <c r="BS2776" s="4"/>
      <c r="BT2776" s="4"/>
      <c r="BU2776" s="4"/>
      <c r="BV2776" s="4"/>
      <c r="BW2776" s="4"/>
    </row>
    <row r="2777" spans="1:75" ht="15.01" customHeight="1">
      <c r="A2777" s="4"/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 t="s">
        <v>200</v>
      </c>
      <c r="Q2777" s="4"/>
      <c r="R2777" s="4">
        <v>0.8</v>
      </c>
      <c r="S2777" s="4">
        <v>4.2</v>
      </c>
      <c r="T2777" s="4"/>
      <c r="U2777" s="4"/>
      <c r="V2777" s="4"/>
      <c r="W2777" s="4"/>
      <c r="X2777" s="4" t="s">
        <v>201</v>
      </c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4"/>
      <c r="AP2777" s="4"/>
      <c r="AQ2777" s="4"/>
      <c r="AR2777" s="4"/>
      <c r="AS2777" s="4"/>
      <c r="AT2777" s="4"/>
      <c r="AU2777" s="4"/>
      <c r="AV2777" s="4" t="s">
        <v>2977</v>
      </c>
      <c r="AW2777" s="4"/>
      <c r="AX2777" s="4"/>
      <c r="AY2777" s="4"/>
      <c r="AZ2777" s="4"/>
      <c r="BA2777" s="4"/>
      <c r="BB2777" s="4"/>
      <c r="BC2777" s="4"/>
      <c r="BD2777" s="4"/>
      <c r="BE2777" s="4"/>
      <c r="BF2777" s="4"/>
      <c r="BG2777" s="4"/>
      <c r="BH2777" s="4"/>
      <c r="BI2777" s="4"/>
      <c r="BJ2777" s="4"/>
      <c r="BK2777" s="4"/>
      <c r="BL2777" s="4" t="b">
        <v>0</v>
      </c>
      <c r="BM2777" s="4"/>
      <c r="BN2777" s="4"/>
      <c r="BO2777" s="4"/>
      <c r="BP2777" s="4"/>
      <c r="BQ2777" s="4"/>
      <c r="BR2777" s="4"/>
      <c r="BS2777" s="4"/>
      <c r="BT2777" s="4"/>
      <c r="BU2777" s="4"/>
      <c r="BV2777" s="4"/>
      <c r="BW2777" s="4"/>
    </row>
    <row r="2778" spans="1:75" ht="15.01" customHeight="1">
      <c r="A2778" s="4"/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 t="s">
        <v>200</v>
      </c>
      <c r="Q2778" s="4"/>
      <c r="R2778" s="4">
        <v>-2.7</v>
      </c>
      <c r="S2778" s="4">
        <v>4.1</v>
      </c>
      <c r="T2778" s="4"/>
      <c r="U2778" s="4"/>
      <c r="V2778" s="4"/>
      <c r="W2778" s="4"/>
      <c r="X2778" s="4" t="s">
        <v>201</v>
      </c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4"/>
      <c r="AP2778" s="4"/>
      <c r="AQ2778" s="4"/>
      <c r="AR2778" s="4"/>
      <c r="AS2778" s="4"/>
      <c r="AT2778" s="4"/>
      <c r="AU2778" s="4"/>
      <c r="AV2778" s="4" t="s">
        <v>2978</v>
      </c>
      <c r="AW2778" s="4"/>
      <c r="AX2778" s="4"/>
      <c r="AY2778" s="4"/>
      <c r="AZ2778" s="4"/>
      <c r="BA2778" s="4"/>
      <c r="BB2778" s="4"/>
      <c r="BC2778" s="4"/>
      <c r="BD2778" s="4"/>
      <c r="BE2778" s="4"/>
      <c r="BF2778" s="4"/>
      <c r="BG2778" s="4"/>
      <c r="BH2778" s="4"/>
      <c r="BI2778" s="4"/>
      <c r="BJ2778" s="4"/>
      <c r="BK2778" s="4"/>
      <c r="BL2778" s="4" t="b">
        <v>0</v>
      </c>
      <c r="BM2778" s="4"/>
      <c r="BN2778" s="4"/>
      <c r="BO2778" s="4"/>
      <c r="BP2778" s="4"/>
      <c r="BQ2778" s="4"/>
      <c r="BR2778" s="4"/>
      <c r="BS2778" s="4"/>
      <c r="BT2778" s="4"/>
      <c r="BU2778" s="4"/>
      <c r="BV2778" s="4"/>
      <c r="BW2778" s="4"/>
    </row>
    <row r="2779" spans="1:75" ht="15.01" customHeight="1">
      <c r="A2779" s="4"/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 t="s">
        <v>200</v>
      </c>
      <c r="Q2779" s="4"/>
      <c r="R2779" s="4">
        <v>-311.8</v>
      </c>
      <c r="S2779" s="4">
        <v>14.3</v>
      </c>
      <c r="T2779" s="4"/>
      <c r="U2779" s="4"/>
      <c r="V2779" s="4"/>
      <c r="W2779" s="4"/>
      <c r="X2779" s="4" t="s">
        <v>201</v>
      </c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4"/>
      <c r="AP2779" s="4"/>
      <c r="AQ2779" s="4"/>
      <c r="AR2779" s="4"/>
      <c r="AS2779" s="4"/>
      <c r="AT2779" s="4"/>
      <c r="AU2779" s="4"/>
      <c r="AV2779" s="4" t="s">
        <v>2979</v>
      </c>
      <c r="AW2779" s="4"/>
      <c r="AX2779" s="4"/>
      <c r="AY2779" s="4"/>
      <c r="AZ2779" s="4"/>
      <c r="BA2779" s="4"/>
      <c r="BB2779" s="4"/>
      <c r="BC2779" s="4"/>
      <c r="BD2779" s="4"/>
      <c r="BE2779" s="4"/>
      <c r="BF2779" s="4"/>
      <c r="BG2779" s="4"/>
      <c r="BH2779" s="4"/>
      <c r="BI2779" s="4"/>
      <c r="BJ2779" s="4"/>
      <c r="BK2779" s="4"/>
      <c r="BL2779" s="4" t="b">
        <v>0</v>
      </c>
      <c r="BM2779" s="4"/>
      <c r="BN2779" s="4"/>
      <c r="BO2779" s="4"/>
      <c r="BP2779" s="4"/>
      <c r="BQ2779" s="4"/>
      <c r="BR2779" s="4"/>
      <c r="BS2779" s="4"/>
      <c r="BT2779" s="4"/>
      <c r="BU2779" s="4"/>
      <c r="BV2779" s="4"/>
      <c r="BW2779" s="4"/>
    </row>
    <row r="2780" spans="1:75" ht="15.01" customHeight="1">
      <c r="A2780" s="4"/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 t="s">
        <v>200</v>
      </c>
      <c r="Q2780" s="4"/>
      <c r="R2780" s="4">
        <v>-11</v>
      </c>
      <c r="S2780" s="4">
        <v>25</v>
      </c>
      <c r="T2780" s="4"/>
      <c r="U2780" s="4"/>
      <c r="V2780" s="4"/>
      <c r="W2780" s="4"/>
      <c r="X2780" s="4" t="s">
        <v>201</v>
      </c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4"/>
      <c r="AP2780" s="4"/>
      <c r="AQ2780" s="4"/>
      <c r="AR2780" s="4"/>
      <c r="AS2780" s="4"/>
      <c r="AT2780" s="4"/>
      <c r="AU2780" s="4"/>
      <c r="AV2780" s="4" t="s">
        <v>2980</v>
      </c>
      <c r="AW2780" s="4"/>
      <c r="AX2780" s="4"/>
      <c r="AY2780" s="4"/>
      <c r="AZ2780" s="4"/>
      <c r="BA2780" s="4"/>
      <c r="BB2780" s="4"/>
      <c r="BC2780" s="4"/>
      <c r="BD2780" s="4"/>
      <c r="BE2780" s="4"/>
      <c r="BF2780" s="4"/>
      <c r="BG2780" s="4"/>
      <c r="BH2780" s="4"/>
      <c r="BI2780" s="4"/>
      <c r="BJ2780" s="4"/>
      <c r="BK2780" s="4"/>
      <c r="BL2780" s="4" t="b">
        <v>0</v>
      </c>
      <c r="BM2780" s="4"/>
      <c r="BN2780" s="4"/>
      <c r="BO2780" s="4"/>
      <c r="BP2780" s="4"/>
      <c r="BQ2780" s="4"/>
      <c r="BR2780" s="4"/>
      <c r="BS2780" s="4"/>
      <c r="BT2780" s="4"/>
      <c r="BU2780" s="4"/>
      <c r="BV2780" s="4"/>
      <c r="BW2780" s="4"/>
    </row>
    <row r="2781" spans="1:75" ht="15.01" customHeight="1">
      <c r="A2781" s="4"/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 t="s">
        <v>200</v>
      </c>
      <c r="Q2781" s="4"/>
      <c r="R2781" s="4">
        <v>-6.2</v>
      </c>
      <c r="S2781" s="4">
        <v>7.6</v>
      </c>
      <c r="T2781" s="4"/>
      <c r="U2781" s="4"/>
      <c r="V2781" s="4"/>
      <c r="W2781" s="4"/>
      <c r="X2781" s="4" t="s">
        <v>201</v>
      </c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4"/>
      <c r="AP2781" s="4"/>
      <c r="AQ2781" s="4"/>
      <c r="AR2781" s="4"/>
      <c r="AS2781" s="4"/>
      <c r="AT2781" s="4"/>
      <c r="AU2781" s="4"/>
      <c r="AV2781" s="4" t="s">
        <v>2981</v>
      </c>
      <c r="AW2781" s="4"/>
      <c r="AX2781" s="4"/>
      <c r="AY2781" s="4"/>
      <c r="AZ2781" s="4"/>
      <c r="BA2781" s="4"/>
      <c r="BB2781" s="4"/>
      <c r="BC2781" s="4"/>
      <c r="BD2781" s="4"/>
      <c r="BE2781" s="4"/>
      <c r="BF2781" s="4"/>
      <c r="BG2781" s="4"/>
      <c r="BH2781" s="4"/>
      <c r="BI2781" s="4"/>
      <c r="BJ2781" s="4"/>
      <c r="BK2781" s="4"/>
      <c r="BL2781" s="4" t="b">
        <v>0</v>
      </c>
      <c r="BM2781" s="4"/>
      <c r="BN2781" s="4"/>
      <c r="BO2781" s="4"/>
      <c r="BP2781" s="4"/>
      <c r="BQ2781" s="4"/>
      <c r="BR2781" s="4"/>
      <c r="BS2781" s="4"/>
      <c r="BT2781" s="4"/>
      <c r="BU2781" s="4"/>
      <c r="BV2781" s="4"/>
      <c r="BW2781" s="4"/>
    </row>
    <row r="2782" spans="1:75" ht="15.01" customHeight="1">
      <c r="A2782" s="4"/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 t="s">
        <v>200</v>
      </c>
      <c r="Q2782" s="4"/>
      <c r="R2782" s="4">
        <v>-9.4</v>
      </c>
      <c r="S2782" s="4">
        <v>12.2</v>
      </c>
      <c r="T2782" s="4"/>
      <c r="U2782" s="4"/>
      <c r="V2782" s="4"/>
      <c r="W2782" s="4"/>
      <c r="X2782" s="4" t="s">
        <v>201</v>
      </c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4"/>
      <c r="AP2782" s="4"/>
      <c r="AQ2782" s="4"/>
      <c r="AR2782" s="4"/>
      <c r="AS2782" s="4"/>
      <c r="AT2782" s="4"/>
      <c r="AU2782" s="4"/>
      <c r="AV2782" s="4" t="s">
        <v>2982</v>
      </c>
      <c r="AW2782" s="4"/>
      <c r="AX2782" s="4"/>
      <c r="AY2782" s="4"/>
      <c r="AZ2782" s="4"/>
      <c r="BA2782" s="4"/>
      <c r="BB2782" s="4"/>
      <c r="BC2782" s="4"/>
      <c r="BD2782" s="4"/>
      <c r="BE2782" s="4"/>
      <c r="BF2782" s="4"/>
      <c r="BG2782" s="4"/>
      <c r="BH2782" s="4"/>
      <c r="BI2782" s="4"/>
      <c r="BJ2782" s="4"/>
      <c r="BK2782" s="4"/>
      <c r="BL2782" s="4" t="b">
        <v>0</v>
      </c>
      <c r="BM2782" s="4"/>
      <c r="BN2782" s="4"/>
      <c r="BO2782" s="4"/>
      <c r="BP2782" s="4"/>
      <c r="BQ2782" s="4"/>
      <c r="BR2782" s="4"/>
      <c r="BS2782" s="4"/>
      <c r="BT2782" s="4"/>
      <c r="BU2782" s="4"/>
      <c r="BV2782" s="4"/>
      <c r="BW2782" s="4"/>
    </row>
    <row r="2783" spans="1:75" ht="15.01" customHeight="1">
      <c r="A2783" s="4"/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 t="s">
        <v>200</v>
      </c>
      <c r="Q2783" s="4"/>
      <c r="R2783" s="4">
        <v>58</v>
      </c>
      <c r="S2783" s="4">
        <v>12</v>
      </c>
      <c r="T2783" s="4"/>
      <c r="U2783" s="4"/>
      <c r="V2783" s="4"/>
      <c r="W2783" s="4"/>
      <c r="X2783" s="4" t="s">
        <v>201</v>
      </c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4"/>
      <c r="AP2783" s="4"/>
      <c r="AQ2783" s="4"/>
      <c r="AR2783" s="4"/>
      <c r="AS2783" s="4"/>
      <c r="AT2783" s="4"/>
      <c r="AU2783" s="4"/>
      <c r="AV2783" s="4" t="s">
        <v>2983</v>
      </c>
      <c r="AW2783" s="4"/>
      <c r="AX2783" s="4"/>
      <c r="AY2783" s="4"/>
      <c r="AZ2783" s="4"/>
      <c r="BA2783" s="4"/>
      <c r="BB2783" s="4"/>
      <c r="BC2783" s="4"/>
      <c r="BD2783" s="4"/>
      <c r="BE2783" s="4"/>
      <c r="BF2783" s="4"/>
      <c r="BG2783" s="4"/>
      <c r="BH2783" s="4"/>
      <c r="BI2783" s="4"/>
      <c r="BJ2783" s="4"/>
      <c r="BK2783" s="4"/>
      <c r="BL2783" s="4" t="b">
        <v>0</v>
      </c>
      <c r="BM2783" s="4"/>
      <c r="BN2783" s="4"/>
      <c r="BO2783" s="4"/>
      <c r="BP2783" s="4"/>
      <c r="BQ2783" s="4"/>
      <c r="BR2783" s="4"/>
      <c r="BS2783" s="4"/>
      <c r="BT2783" s="4"/>
      <c r="BU2783" s="4"/>
      <c r="BV2783" s="4"/>
      <c r="BW2783" s="4"/>
    </row>
    <row r="2784" spans="1:75" ht="15.01" customHeight="1">
      <c r="A2784" s="4"/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 t="s">
        <v>200</v>
      </c>
      <c r="Q2784" s="4"/>
      <c r="R2784" s="4">
        <v>-69.40000000000001</v>
      </c>
      <c r="S2784" s="4">
        <v>33.4</v>
      </c>
      <c r="T2784" s="4"/>
      <c r="U2784" s="4"/>
      <c r="V2784" s="4"/>
      <c r="W2784" s="4"/>
      <c r="X2784" s="4" t="s">
        <v>201</v>
      </c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4"/>
      <c r="AP2784" s="4"/>
      <c r="AQ2784" s="4"/>
      <c r="AR2784" s="4"/>
      <c r="AS2784" s="4"/>
      <c r="AT2784" s="4"/>
      <c r="AU2784" s="4"/>
      <c r="AV2784" s="4" t="s">
        <v>2984</v>
      </c>
      <c r="AW2784" s="4"/>
      <c r="AX2784" s="4"/>
      <c r="AY2784" s="4"/>
      <c r="AZ2784" s="4"/>
      <c r="BA2784" s="4"/>
      <c r="BB2784" s="4"/>
      <c r="BC2784" s="4"/>
      <c r="BD2784" s="4"/>
      <c r="BE2784" s="4"/>
      <c r="BF2784" s="4"/>
      <c r="BG2784" s="4"/>
      <c r="BH2784" s="4"/>
      <c r="BI2784" s="4"/>
      <c r="BJ2784" s="4"/>
      <c r="BK2784" s="4"/>
      <c r="BL2784" s="4" t="b">
        <v>0</v>
      </c>
      <c r="BM2784" s="4"/>
      <c r="BN2784" s="4"/>
      <c r="BO2784" s="4"/>
      <c r="BP2784" s="4"/>
      <c r="BQ2784" s="4"/>
      <c r="BR2784" s="4"/>
      <c r="BS2784" s="4"/>
      <c r="BT2784" s="4"/>
      <c r="BU2784" s="4"/>
      <c r="BV2784" s="4"/>
      <c r="BW2784" s="4"/>
    </row>
    <row r="2785" spans="1:75" ht="15.01" customHeight="1">
      <c r="A2785" s="4"/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 t="s">
        <v>200</v>
      </c>
      <c r="Q2785" s="4"/>
      <c r="R2785" s="4">
        <v>-296.9</v>
      </c>
      <c r="S2785" s="4">
        <v>22</v>
      </c>
      <c r="T2785" s="4"/>
      <c r="U2785" s="4"/>
      <c r="V2785" s="4"/>
      <c r="W2785" s="4"/>
      <c r="X2785" s="4" t="s">
        <v>201</v>
      </c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4"/>
      <c r="AP2785" s="4"/>
      <c r="AQ2785" s="4"/>
      <c r="AR2785" s="4"/>
      <c r="AS2785" s="4"/>
      <c r="AT2785" s="4"/>
      <c r="AU2785" s="4"/>
      <c r="AV2785" s="4" t="s">
        <v>2985</v>
      </c>
      <c r="AW2785" s="4"/>
      <c r="AX2785" s="4"/>
      <c r="AY2785" s="4"/>
      <c r="AZ2785" s="4"/>
      <c r="BA2785" s="4"/>
      <c r="BB2785" s="4"/>
      <c r="BC2785" s="4"/>
      <c r="BD2785" s="4"/>
      <c r="BE2785" s="4"/>
      <c r="BF2785" s="4"/>
      <c r="BG2785" s="4"/>
      <c r="BH2785" s="4"/>
      <c r="BI2785" s="4"/>
      <c r="BJ2785" s="4"/>
      <c r="BK2785" s="4"/>
      <c r="BL2785" s="4" t="b">
        <v>0</v>
      </c>
      <c r="BM2785" s="4"/>
      <c r="BN2785" s="4"/>
      <c r="BO2785" s="4"/>
      <c r="BP2785" s="4"/>
      <c r="BQ2785" s="4"/>
      <c r="BR2785" s="4"/>
      <c r="BS2785" s="4"/>
      <c r="BT2785" s="4"/>
      <c r="BU2785" s="4"/>
      <c r="BV2785" s="4"/>
      <c r="BW2785" s="4"/>
    </row>
    <row r="2786" spans="1:75" ht="15.01" customHeight="1">
      <c r="A2786" s="4"/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 t="s">
        <v>200</v>
      </c>
      <c r="Q2786" s="4"/>
      <c r="R2786" s="4">
        <v>64.2</v>
      </c>
      <c r="S2786" s="4">
        <v>5</v>
      </c>
      <c r="T2786" s="4"/>
      <c r="U2786" s="4"/>
      <c r="V2786" s="4"/>
      <c r="W2786" s="4"/>
      <c r="X2786" s="4" t="s">
        <v>201</v>
      </c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4"/>
      <c r="AP2786" s="4"/>
      <c r="AQ2786" s="4"/>
      <c r="AR2786" s="4"/>
      <c r="AS2786" s="4"/>
      <c r="AT2786" s="4"/>
      <c r="AU2786" s="4"/>
      <c r="AV2786" s="4" t="s">
        <v>2986</v>
      </c>
      <c r="AW2786" s="4"/>
      <c r="AX2786" s="4"/>
      <c r="AY2786" s="4"/>
      <c r="AZ2786" s="4"/>
      <c r="BA2786" s="4"/>
      <c r="BB2786" s="4"/>
      <c r="BC2786" s="4"/>
      <c r="BD2786" s="4"/>
      <c r="BE2786" s="4"/>
      <c r="BF2786" s="4"/>
      <c r="BG2786" s="4"/>
      <c r="BH2786" s="4"/>
      <c r="BI2786" s="4"/>
      <c r="BJ2786" s="4"/>
      <c r="BK2786" s="4"/>
      <c r="BL2786" s="4" t="b">
        <v>0</v>
      </c>
      <c r="BM2786" s="4"/>
      <c r="BN2786" s="4"/>
      <c r="BO2786" s="4"/>
      <c r="BP2786" s="4"/>
      <c r="BQ2786" s="4"/>
      <c r="BR2786" s="4"/>
      <c r="BS2786" s="4"/>
      <c r="BT2786" s="4"/>
      <c r="BU2786" s="4"/>
      <c r="BV2786" s="4"/>
      <c r="BW2786" s="4"/>
    </row>
    <row r="2787" spans="1:75" ht="15.01" customHeight="1">
      <c r="A2787" s="4" t="s">
        <v>209</v>
      </c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 t="s">
        <v>200</v>
      </c>
      <c r="Q2787" s="4"/>
      <c r="R2787" s="4"/>
      <c r="S2787" s="4"/>
      <c r="T2787" s="4"/>
      <c r="U2787" s="4"/>
      <c r="V2787" s="4"/>
      <c r="W2787" s="4"/>
      <c r="X2787" s="4" t="s">
        <v>201</v>
      </c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4"/>
      <c r="AU2787" s="4"/>
      <c r="AV2787" s="4" t="s">
        <v>2987</v>
      </c>
      <c r="AW2787" s="4"/>
      <c r="AX2787" s="4"/>
      <c r="AY2787" s="4"/>
      <c r="AZ2787" s="4"/>
      <c r="BA2787" s="4"/>
      <c r="BB2787" s="4"/>
      <c r="BC2787" s="4"/>
      <c r="BD2787" s="4"/>
      <c r="BE2787" s="4"/>
      <c r="BF2787" s="4"/>
      <c r="BG2787" s="4"/>
      <c r="BH2787" s="4"/>
      <c r="BI2787" s="4"/>
      <c r="BJ2787" s="4"/>
      <c r="BK2787" s="4"/>
      <c r="BL2787" s="4" t="b">
        <v>0</v>
      </c>
      <c r="BM2787" s="4"/>
      <c r="BN2787" s="4"/>
      <c r="BO2787" s="4"/>
      <c r="BP2787" s="4"/>
      <c r="BQ2787" s="4"/>
      <c r="BR2787" s="4"/>
      <c r="BS2787" s="4"/>
      <c r="BT2787" s="4"/>
      <c r="BU2787" s="4"/>
      <c r="BV2787" s="4"/>
      <c r="BW2787" s="4"/>
    </row>
    <row r="2788" spans="1:75" ht="15.01" customHeight="1">
      <c r="A2788" s="4"/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 t="s">
        <v>200</v>
      </c>
      <c r="Q2788" s="4"/>
      <c r="R2788" s="4">
        <v>-11.3</v>
      </c>
      <c r="S2788" s="4">
        <v>6.2</v>
      </c>
      <c r="T2788" s="4"/>
      <c r="U2788" s="4"/>
      <c r="V2788" s="4"/>
      <c r="W2788" s="4"/>
      <c r="X2788" s="4" t="s">
        <v>201</v>
      </c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4"/>
      <c r="AP2788" s="4"/>
      <c r="AQ2788" s="4"/>
      <c r="AR2788" s="4"/>
      <c r="AS2788" s="4"/>
      <c r="AT2788" s="4"/>
      <c r="AU2788" s="4"/>
      <c r="AV2788" s="4" t="s">
        <v>2988</v>
      </c>
      <c r="AW2788" s="4"/>
      <c r="AX2788" s="4"/>
      <c r="AY2788" s="4"/>
      <c r="AZ2788" s="4"/>
      <c r="BA2788" s="4"/>
      <c r="BB2788" s="4"/>
      <c r="BC2788" s="4"/>
      <c r="BD2788" s="4"/>
      <c r="BE2788" s="4"/>
      <c r="BF2788" s="4"/>
      <c r="BG2788" s="4"/>
      <c r="BH2788" s="4"/>
      <c r="BI2788" s="4"/>
      <c r="BJ2788" s="4"/>
      <c r="BK2788" s="4"/>
      <c r="BL2788" s="4" t="b">
        <v>0</v>
      </c>
      <c r="BM2788" s="4"/>
      <c r="BN2788" s="4"/>
      <c r="BO2788" s="4"/>
      <c r="BP2788" s="4"/>
      <c r="BQ2788" s="4"/>
      <c r="BR2788" s="4"/>
      <c r="BS2788" s="4"/>
      <c r="BT2788" s="4"/>
      <c r="BU2788" s="4"/>
      <c r="BV2788" s="4"/>
      <c r="BW2788" s="4"/>
    </row>
    <row r="2789" spans="1:75" ht="15.01" customHeight="1">
      <c r="A2789" s="4" t="s">
        <v>209</v>
      </c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 t="s">
        <v>200</v>
      </c>
      <c r="Q2789" s="4"/>
      <c r="R2789" s="4"/>
      <c r="S2789" s="4"/>
      <c r="T2789" s="4"/>
      <c r="U2789" s="4"/>
      <c r="V2789" s="4"/>
      <c r="W2789" s="4"/>
      <c r="X2789" s="4" t="s">
        <v>201</v>
      </c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4"/>
      <c r="AP2789" s="4"/>
      <c r="AQ2789" s="4"/>
      <c r="AR2789" s="4"/>
      <c r="AS2789" s="4"/>
      <c r="AT2789" s="4"/>
      <c r="AU2789" s="4"/>
      <c r="AV2789" s="4" t="s">
        <v>2989</v>
      </c>
      <c r="AW2789" s="4"/>
      <c r="AX2789" s="4"/>
      <c r="AY2789" s="4"/>
      <c r="AZ2789" s="4"/>
      <c r="BA2789" s="4"/>
      <c r="BB2789" s="4"/>
      <c r="BC2789" s="4"/>
      <c r="BD2789" s="4"/>
      <c r="BE2789" s="4"/>
      <c r="BF2789" s="4"/>
      <c r="BG2789" s="4"/>
      <c r="BH2789" s="4"/>
      <c r="BI2789" s="4"/>
      <c r="BJ2789" s="4"/>
      <c r="BK2789" s="4"/>
      <c r="BL2789" s="4" t="b">
        <v>0</v>
      </c>
      <c r="BM2789" s="4"/>
      <c r="BN2789" s="4"/>
      <c r="BO2789" s="4"/>
      <c r="BP2789" s="4"/>
      <c r="BQ2789" s="4"/>
      <c r="BR2789" s="4"/>
      <c r="BS2789" s="4"/>
      <c r="BT2789" s="4"/>
      <c r="BU2789" s="4"/>
      <c r="BV2789" s="4"/>
      <c r="BW2789" s="4"/>
    </row>
    <row r="2790" spans="1:75" ht="15.01" customHeight="1">
      <c r="A2790" s="4" t="s">
        <v>209</v>
      </c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 t="s">
        <v>200</v>
      </c>
      <c r="Q2790" s="4"/>
      <c r="R2790" s="4"/>
      <c r="S2790" s="4"/>
      <c r="T2790" s="4"/>
      <c r="U2790" s="4"/>
      <c r="V2790" s="4"/>
      <c r="W2790" s="4"/>
      <c r="X2790" s="4" t="s">
        <v>201</v>
      </c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4"/>
      <c r="AP2790" s="4"/>
      <c r="AQ2790" s="4"/>
      <c r="AR2790" s="4"/>
      <c r="AS2790" s="4"/>
      <c r="AT2790" s="4"/>
      <c r="AU2790" s="4"/>
      <c r="AV2790" s="4" t="s">
        <v>2990</v>
      </c>
      <c r="AW2790" s="4"/>
      <c r="AX2790" s="4"/>
      <c r="AY2790" s="4"/>
      <c r="AZ2790" s="4"/>
      <c r="BA2790" s="4"/>
      <c r="BB2790" s="4"/>
      <c r="BC2790" s="4"/>
      <c r="BD2790" s="4"/>
      <c r="BE2790" s="4"/>
      <c r="BF2790" s="4"/>
      <c r="BG2790" s="4"/>
      <c r="BH2790" s="4"/>
      <c r="BI2790" s="4"/>
      <c r="BJ2790" s="4"/>
      <c r="BK2790" s="4"/>
      <c r="BL2790" s="4" t="b">
        <v>0</v>
      </c>
      <c r="BM2790" s="4"/>
      <c r="BN2790" s="4"/>
      <c r="BO2790" s="4"/>
      <c r="BP2790" s="4"/>
      <c r="BQ2790" s="4"/>
      <c r="BR2790" s="4"/>
      <c r="BS2790" s="4"/>
      <c r="BT2790" s="4"/>
      <c r="BU2790" s="4"/>
      <c r="BV2790" s="4"/>
      <c r="BW2790" s="4"/>
    </row>
    <row r="2791" spans="1:75" ht="15.01" customHeight="1">
      <c r="A2791" s="4" t="s">
        <v>209</v>
      </c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 t="s">
        <v>200</v>
      </c>
      <c r="Q2791" s="4"/>
      <c r="R2791" s="4"/>
      <c r="S2791" s="4"/>
      <c r="T2791" s="4"/>
      <c r="U2791" s="4"/>
      <c r="V2791" s="4"/>
      <c r="W2791" s="4"/>
      <c r="X2791" s="4" t="s">
        <v>201</v>
      </c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4"/>
      <c r="AP2791" s="4"/>
      <c r="AQ2791" s="4"/>
      <c r="AR2791" s="4"/>
      <c r="AS2791" s="4"/>
      <c r="AT2791" s="4"/>
      <c r="AU2791" s="4"/>
      <c r="AV2791" s="4" t="s">
        <v>2991</v>
      </c>
      <c r="AW2791" s="4"/>
      <c r="AX2791" s="4"/>
      <c r="AY2791" s="4"/>
      <c r="AZ2791" s="4"/>
      <c r="BA2791" s="4"/>
      <c r="BB2791" s="4"/>
      <c r="BC2791" s="4"/>
      <c r="BD2791" s="4"/>
      <c r="BE2791" s="4"/>
      <c r="BF2791" s="4"/>
      <c r="BG2791" s="4"/>
      <c r="BH2791" s="4"/>
      <c r="BI2791" s="4"/>
      <c r="BJ2791" s="4"/>
      <c r="BK2791" s="4"/>
      <c r="BL2791" s="4" t="b">
        <v>0</v>
      </c>
      <c r="BM2791" s="4"/>
      <c r="BN2791" s="4"/>
      <c r="BO2791" s="4"/>
      <c r="BP2791" s="4"/>
      <c r="BQ2791" s="4"/>
      <c r="BR2791" s="4"/>
      <c r="BS2791" s="4"/>
      <c r="BT2791" s="4"/>
      <c r="BU2791" s="4"/>
      <c r="BV2791" s="4"/>
      <c r="BW2791" s="4"/>
    </row>
    <row r="2792" spans="1:75" ht="15.01" customHeight="1">
      <c r="A2792" s="4"/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 t="s">
        <v>200</v>
      </c>
      <c r="Q2792" s="4"/>
      <c r="R2792" s="4">
        <v>-60.1</v>
      </c>
      <c r="S2792" s="4">
        <v>12</v>
      </c>
      <c r="T2792" s="4"/>
      <c r="U2792" s="4"/>
      <c r="V2792" s="4"/>
      <c r="W2792" s="4"/>
      <c r="X2792" s="4" t="s">
        <v>201</v>
      </c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4"/>
      <c r="AP2792" s="4"/>
      <c r="AQ2792" s="4"/>
      <c r="AR2792" s="4"/>
      <c r="AS2792" s="4"/>
      <c r="AT2792" s="4"/>
      <c r="AU2792" s="4"/>
      <c r="AV2792" s="4" t="s">
        <v>2992</v>
      </c>
      <c r="AW2792" s="4"/>
      <c r="AX2792" s="4"/>
      <c r="AY2792" s="4"/>
      <c r="AZ2792" s="4"/>
      <c r="BA2792" s="4"/>
      <c r="BB2792" s="4"/>
      <c r="BC2792" s="4"/>
      <c r="BD2792" s="4"/>
      <c r="BE2792" s="4"/>
      <c r="BF2792" s="4"/>
      <c r="BG2792" s="4"/>
      <c r="BH2792" s="4"/>
      <c r="BI2792" s="4"/>
      <c r="BJ2792" s="4"/>
      <c r="BK2792" s="4"/>
      <c r="BL2792" s="4" t="b">
        <v>0</v>
      </c>
      <c r="BM2792" s="4"/>
      <c r="BN2792" s="4"/>
      <c r="BO2792" s="4"/>
      <c r="BP2792" s="4"/>
      <c r="BQ2792" s="4"/>
      <c r="BR2792" s="4"/>
      <c r="BS2792" s="4"/>
      <c r="BT2792" s="4"/>
      <c r="BU2792" s="4"/>
      <c r="BV2792" s="4"/>
      <c r="BW2792" s="4"/>
    </row>
    <row r="2793" spans="1:75" ht="15.01" customHeight="1">
      <c r="A2793" s="4"/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 t="s">
        <v>200</v>
      </c>
      <c r="Q2793" s="4"/>
      <c r="R2793" s="4">
        <v>6.4</v>
      </c>
      <c r="S2793" s="4">
        <v>24.8</v>
      </c>
      <c r="T2793" s="4"/>
      <c r="U2793" s="4"/>
      <c r="V2793" s="4"/>
      <c r="W2793" s="4"/>
      <c r="X2793" s="4" t="s">
        <v>201</v>
      </c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4"/>
      <c r="AP2793" s="4"/>
      <c r="AQ2793" s="4"/>
      <c r="AR2793" s="4"/>
      <c r="AS2793" s="4"/>
      <c r="AT2793" s="4"/>
      <c r="AU2793" s="4"/>
      <c r="AV2793" s="4" t="s">
        <v>2993</v>
      </c>
      <c r="AW2793" s="4"/>
      <c r="AX2793" s="4"/>
      <c r="AY2793" s="4"/>
      <c r="AZ2793" s="4"/>
      <c r="BA2793" s="4"/>
      <c r="BB2793" s="4"/>
      <c r="BC2793" s="4"/>
      <c r="BD2793" s="4"/>
      <c r="BE2793" s="4"/>
      <c r="BF2793" s="4"/>
      <c r="BG2793" s="4"/>
      <c r="BH2793" s="4"/>
      <c r="BI2793" s="4"/>
      <c r="BJ2793" s="4"/>
      <c r="BK2793" s="4"/>
      <c r="BL2793" s="4" t="b">
        <v>0</v>
      </c>
      <c r="BM2793" s="4"/>
      <c r="BN2793" s="4"/>
      <c r="BO2793" s="4"/>
      <c r="BP2793" s="4"/>
      <c r="BQ2793" s="4"/>
      <c r="BR2793" s="4"/>
      <c r="BS2793" s="4"/>
      <c r="BT2793" s="4"/>
      <c r="BU2793" s="4"/>
      <c r="BV2793" s="4"/>
      <c r="BW2793" s="4"/>
    </row>
    <row r="2794" spans="1:75" ht="15.01" customHeight="1">
      <c r="A2794" s="4" t="s">
        <v>209</v>
      </c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 t="s">
        <v>200</v>
      </c>
      <c r="Q2794" s="4"/>
      <c r="R2794" s="4"/>
      <c r="S2794" s="4"/>
      <c r="T2794" s="4"/>
      <c r="U2794" s="4"/>
      <c r="V2794" s="4"/>
      <c r="W2794" s="4"/>
      <c r="X2794" s="4" t="s">
        <v>201</v>
      </c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4"/>
      <c r="AP2794" s="4"/>
      <c r="AQ2794" s="4"/>
      <c r="AR2794" s="4"/>
      <c r="AS2794" s="4"/>
      <c r="AT2794" s="4"/>
      <c r="AU2794" s="4"/>
      <c r="AV2794" s="4" t="s">
        <v>2994</v>
      </c>
      <c r="AW2794" s="4"/>
      <c r="AX2794" s="4"/>
      <c r="AY2794" s="4"/>
      <c r="AZ2794" s="4"/>
      <c r="BA2794" s="4"/>
      <c r="BB2794" s="4"/>
      <c r="BC2794" s="4"/>
      <c r="BD2794" s="4"/>
      <c r="BE2794" s="4"/>
      <c r="BF2794" s="4"/>
      <c r="BG2794" s="4"/>
      <c r="BH2794" s="4"/>
      <c r="BI2794" s="4"/>
      <c r="BJ2794" s="4"/>
      <c r="BK2794" s="4"/>
      <c r="BL2794" s="4" t="b">
        <v>0</v>
      </c>
      <c r="BM2794" s="4"/>
      <c r="BN2794" s="4"/>
      <c r="BO2794" s="4"/>
      <c r="BP2794" s="4"/>
      <c r="BQ2794" s="4"/>
      <c r="BR2794" s="4"/>
      <c r="BS2794" s="4"/>
      <c r="BT2794" s="4"/>
      <c r="BU2794" s="4"/>
      <c r="BV2794" s="4"/>
      <c r="BW2794" s="4"/>
    </row>
    <row r="2795" spans="1:75" ht="15.01" customHeight="1">
      <c r="A2795" s="4" t="s">
        <v>209</v>
      </c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 t="s">
        <v>200</v>
      </c>
      <c r="Q2795" s="4"/>
      <c r="R2795" s="4"/>
      <c r="S2795" s="4"/>
      <c r="T2795" s="4"/>
      <c r="U2795" s="4"/>
      <c r="V2795" s="4"/>
      <c r="W2795" s="4"/>
      <c r="X2795" s="4" t="s">
        <v>201</v>
      </c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  <c r="AT2795" s="4"/>
      <c r="AU2795" s="4"/>
      <c r="AV2795" s="4" t="s">
        <v>2995</v>
      </c>
      <c r="AW2795" s="4"/>
      <c r="AX2795" s="4"/>
      <c r="AY2795" s="4"/>
      <c r="AZ2795" s="4"/>
      <c r="BA2795" s="4"/>
      <c r="BB2795" s="4"/>
      <c r="BC2795" s="4"/>
      <c r="BD2795" s="4"/>
      <c r="BE2795" s="4"/>
      <c r="BF2795" s="4"/>
      <c r="BG2795" s="4"/>
      <c r="BH2795" s="4"/>
      <c r="BI2795" s="4"/>
      <c r="BJ2795" s="4"/>
      <c r="BK2795" s="4"/>
      <c r="BL2795" s="4" t="b">
        <v>0</v>
      </c>
      <c r="BM2795" s="4"/>
      <c r="BN2795" s="4"/>
      <c r="BO2795" s="4"/>
      <c r="BP2795" s="4"/>
      <c r="BQ2795" s="4"/>
      <c r="BR2795" s="4"/>
      <c r="BS2795" s="4"/>
      <c r="BT2795" s="4"/>
      <c r="BU2795" s="4"/>
      <c r="BV2795" s="4"/>
      <c r="BW2795" s="4"/>
    </row>
    <row r="2796" spans="1:75" ht="15.01" customHeight="1">
      <c r="A2796" s="4"/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 t="s">
        <v>200</v>
      </c>
      <c r="Q2796" s="4"/>
      <c r="R2796" s="4">
        <v>24.1</v>
      </c>
      <c r="S2796" s="4">
        <v>27.7</v>
      </c>
      <c r="T2796" s="4"/>
      <c r="U2796" s="4"/>
      <c r="V2796" s="4"/>
      <c r="W2796" s="4"/>
      <c r="X2796" s="4" t="s">
        <v>201</v>
      </c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  <c r="AT2796" s="4"/>
      <c r="AU2796" s="4"/>
      <c r="AV2796" s="4" t="s">
        <v>2996</v>
      </c>
      <c r="AW2796" s="4"/>
      <c r="AX2796" s="4"/>
      <c r="AY2796" s="4"/>
      <c r="AZ2796" s="4"/>
      <c r="BA2796" s="4"/>
      <c r="BB2796" s="4"/>
      <c r="BC2796" s="4"/>
      <c r="BD2796" s="4"/>
      <c r="BE2796" s="4"/>
      <c r="BF2796" s="4"/>
      <c r="BG2796" s="4"/>
      <c r="BH2796" s="4"/>
      <c r="BI2796" s="4"/>
      <c r="BJ2796" s="4"/>
      <c r="BK2796" s="4"/>
      <c r="BL2796" s="4" t="b">
        <v>0</v>
      </c>
      <c r="BM2796" s="4"/>
      <c r="BN2796" s="4"/>
      <c r="BO2796" s="4"/>
      <c r="BP2796" s="4"/>
      <c r="BQ2796" s="4"/>
      <c r="BR2796" s="4"/>
      <c r="BS2796" s="4"/>
      <c r="BT2796" s="4"/>
      <c r="BU2796" s="4"/>
      <c r="BV2796" s="4"/>
      <c r="BW2796" s="4"/>
    </row>
    <row r="2797" spans="1:75" ht="15.01" customHeight="1">
      <c r="A2797" s="4"/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 t="s">
        <v>200</v>
      </c>
      <c r="Q2797" s="4"/>
      <c r="R2797" s="4">
        <v>0</v>
      </c>
      <c r="S2797" s="4">
        <v>27.2</v>
      </c>
      <c r="T2797" s="4"/>
      <c r="U2797" s="4"/>
      <c r="V2797" s="4"/>
      <c r="W2797" s="4"/>
      <c r="X2797" s="4" t="s">
        <v>201</v>
      </c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4"/>
      <c r="AP2797" s="4"/>
      <c r="AQ2797" s="4"/>
      <c r="AR2797" s="4"/>
      <c r="AS2797" s="4"/>
      <c r="AT2797" s="4"/>
      <c r="AU2797" s="4"/>
      <c r="AV2797" s="4" t="s">
        <v>2997</v>
      </c>
      <c r="AW2797" s="4"/>
      <c r="AX2797" s="4"/>
      <c r="AY2797" s="4"/>
      <c r="AZ2797" s="4"/>
      <c r="BA2797" s="4"/>
      <c r="BB2797" s="4"/>
      <c r="BC2797" s="4"/>
      <c r="BD2797" s="4"/>
      <c r="BE2797" s="4"/>
      <c r="BF2797" s="4"/>
      <c r="BG2797" s="4"/>
      <c r="BH2797" s="4"/>
      <c r="BI2797" s="4"/>
      <c r="BJ2797" s="4"/>
      <c r="BK2797" s="4"/>
      <c r="BL2797" s="4" t="b">
        <v>0</v>
      </c>
      <c r="BM2797" s="4"/>
      <c r="BN2797" s="4"/>
      <c r="BO2797" s="4"/>
      <c r="BP2797" s="4"/>
      <c r="BQ2797" s="4"/>
      <c r="BR2797" s="4"/>
      <c r="BS2797" s="4"/>
      <c r="BT2797" s="4"/>
      <c r="BU2797" s="4"/>
      <c r="BV2797" s="4"/>
      <c r="BW2797" s="4"/>
    </row>
    <row r="2798" spans="1:75" ht="15.01" customHeight="1">
      <c r="A2798" s="4"/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 t="s">
        <v>200</v>
      </c>
      <c r="Q2798" s="4"/>
      <c r="R2798" s="4">
        <v>-11.1</v>
      </c>
      <c r="S2798" s="4">
        <v>5</v>
      </c>
      <c r="T2798" s="4"/>
      <c r="U2798" s="4"/>
      <c r="V2798" s="4"/>
      <c r="W2798" s="4"/>
      <c r="X2798" s="4" t="s">
        <v>201</v>
      </c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4"/>
      <c r="AP2798" s="4"/>
      <c r="AQ2798" s="4"/>
      <c r="AR2798" s="4"/>
      <c r="AS2798" s="4"/>
      <c r="AT2798" s="4"/>
      <c r="AU2798" s="4"/>
      <c r="AV2798" s="4" t="s">
        <v>2998</v>
      </c>
      <c r="AW2798" s="4"/>
      <c r="AX2798" s="4"/>
      <c r="AY2798" s="4"/>
      <c r="AZ2798" s="4"/>
      <c r="BA2798" s="4"/>
      <c r="BB2798" s="4"/>
      <c r="BC2798" s="4"/>
      <c r="BD2798" s="4"/>
      <c r="BE2798" s="4"/>
      <c r="BF2798" s="4"/>
      <c r="BG2798" s="4"/>
      <c r="BH2798" s="4"/>
      <c r="BI2798" s="4"/>
      <c r="BJ2798" s="4"/>
      <c r="BK2798" s="4"/>
      <c r="BL2798" s="4" t="b">
        <v>0</v>
      </c>
      <c r="BM2798" s="4"/>
      <c r="BN2798" s="4"/>
      <c r="BO2798" s="4"/>
      <c r="BP2798" s="4"/>
      <c r="BQ2798" s="4"/>
      <c r="BR2798" s="4"/>
      <c r="BS2798" s="4"/>
      <c r="BT2798" s="4"/>
      <c r="BU2798" s="4"/>
      <c r="BV2798" s="4"/>
      <c r="BW2798" s="4"/>
    </row>
    <row r="2799" spans="1:75" ht="15.01" customHeight="1">
      <c r="A2799" s="4" t="s">
        <v>209</v>
      </c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 t="s">
        <v>200</v>
      </c>
      <c r="Q2799" s="4"/>
      <c r="R2799" s="4"/>
      <c r="S2799" s="4"/>
      <c r="T2799" s="4"/>
      <c r="U2799" s="4"/>
      <c r="V2799" s="4"/>
      <c r="W2799" s="4"/>
      <c r="X2799" s="4" t="s">
        <v>201</v>
      </c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4"/>
      <c r="AP2799" s="4"/>
      <c r="AQ2799" s="4"/>
      <c r="AR2799" s="4"/>
      <c r="AS2799" s="4"/>
      <c r="AT2799" s="4"/>
      <c r="AU2799" s="4"/>
      <c r="AV2799" s="4" t="s">
        <v>2999</v>
      </c>
      <c r="AW2799" s="4"/>
      <c r="AX2799" s="4"/>
      <c r="AY2799" s="4"/>
      <c r="AZ2799" s="4"/>
      <c r="BA2799" s="4"/>
      <c r="BB2799" s="4"/>
      <c r="BC2799" s="4"/>
      <c r="BD2799" s="4"/>
      <c r="BE2799" s="4"/>
      <c r="BF2799" s="4"/>
      <c r="BG2799" s="4"/>
      <c r="BH2799" s="4"/>
      <c r="BI2799" s="4"/>
      <c r="BJ2799" s="4"/>
      <c r="BK2799" s="4"/>
      <c r="BL2799" s="4" t="b">
        <v>0</v>
      </c>
      <c r="BM2799" s="4"/>
      <c r="BN2799" s="4"/>
      <c r="BO2799" s="4"/>
      <c r="BP2799" s="4"/>
      <c r="BQ2799" s="4"/>
      <c r="BR2799" s="4"/>
      <c r="BS2799" s="4"/>
      <c r="BT2799" s="4"/>
      <c r="BU2799" s="4"/>
      <c r="BV2799" s="4"/>
      <c r="BW2799" s="4"/>
    </row>
    <row r="2800" spans="1:75" ht="15.01" customHeight="1">
      <c r="A2800" s="4" t="s">
        <v>209</v>
      </c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 t="s">
        <v>200</v>
      </c>
      <c r="Q2800" s="4"/>
      <c r="R2800" s="4"/>
      <c r="S2800" s="4"/>
      <c r="T2800" s="4"/>
      <c r="U2800" s="4"/>
      <c r="V2800" s="4"/>
      <c r="W2800" s="4"/>
      <c r="X2800" s="4" t="s">
        <v>201</v>
      </c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4"/>
      <c r="AP2800" s="4"/>
      <c r="AQ2800" s="4"/>
      <c r="AR2800" s="4"/>
      <c r="AS2800" s="4"/>
      <c r="AT2800" s="4"/>
      <c r="AU2800" s="4"/>
      <c r="AV2800" s="4" t="s">
        <v>3000</v>
      </c>
      <c r="AW2800" s="4"/>
      <c r="AX2800" s="4"/>
      <c r="AY2800" s="4"/>
      <c r="AZ2800" s="4"/>
      <c r="BA2800" s="4"/>
      <c r="BB2800" s="4"/>
      <c r="BC2800" s="4"/>
      <c r="BD2800" s="4"/>
      <c r="BE2800" s="4"/>
      <c r="BF2800" s="4"/>
      <c r="BG2800" s="4"/>
      <c r="BH2800" s="4"/>
      <c r="BI2800" s="4"/>
      <c r="BJ2800" s="4"/>
      <c r="BK2800" s="4"/>
      <c r="BL2800" s="4" t="b">
        <v>0</v>
      </c>
      <c r="BM2800" s="4"/>
      <c r="BN2800" s="4"/>
      <c r="BO2800" s="4"/>
      <c r="BP2800" s="4"/>
      <c r="BQ2800" s="4"/>
      <c r="BR2800" s="4"/>
      <c r="BS2800" s="4"/>
      <c r="BT2800" s="4"/>
      <c r="BU2800" s="4"/>
      <c r="BV2800" s="4"/>
      <c r="BW2800" s="4"/>
    </row>
    <row r="2801" spans="1:75" ht="15.01" customHeight="1">
      <c r="A2801" s="4"/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 t="s">
        <v>200</v>
      </c>
      <c r="Q2801" s="4"/>
      <c r="R2801" s="4">
        <v>-21.1</v>
      </c>
      <c r="S2801" s="4">
        <v>23.8</v>
      </c>
      <c r="T2801" s="4"/>
      <c r="U2801" s="4"/>
      <c r="V2801" s="4"/>
      <c r="W2801" s="4"/>
      <c r="X2801" s="4" t="s">
        <v>201</v>
      </c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4"/>
      <c r="AP2801" s="4"/>
      <c r="AQ2801" s="4"/>
      <c r="AR2801" s="4"/>
      <c r="AS2801" s="4"/>
      <c r="AT2801" s="4"/>
      <c r="AU2801" s="4"/>
      <c r="AV2801" s="4" t="s">
        <v>3001</v>
      </c>
      <c r="AW2801" s="4"/>
      <c r="AX2801" s="4"/>
      <c r="AY2801" s="4"/>
      <c r="AZ2801" s="4"/>
      <c r="BA2801" s="4"/>
      <c r="BB2801" s="4"/>
      <c r="BC2801" s="4"/>
      <c r="BD2801" s="4"/>
      <c r="BE2801" s="4"/>
      <c r="BF2801" s="4"/>
      <c r="BG2801" s="4"/>
      <c r="BH2801" s="4"/>
      <c r="BI2801" s="4"/>
      <c r="BJ2801" s="4"/>
      <c r="BK2801" s="4"/>
      <c r="BL2801" s="4" t="b">
        <v>0</v>
      </c>
      <c r="BM2801" s="4"/>
      <c r="BN2801" s="4"/>
      <c r="BO2801" s="4"/>
      <c r="BP2801" s="4"/>
      <c r="BQ2801" s="4"/>
      <c r="BR2801" s="4"/>
      <c r="BS2801" s="4"/>
      <c r="BT2801" s="4"/>
      <c r="BU2801" s="4"/>
      <c r="BV2801" s="4"/>
      <c r="BW2801" s="4"/>
    </row>
    <row r="2802" spans="1:75" ht="15.01" customHeight="1">
      <c r="A2802" s="4" t="s">
        <v>209</v>
      </c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 t="s">
        <v>200</v>
      </c>
      <c r="Q2802" s="4"/>
      <c r="R2802" s="4"/>
      <c r="S2802" s="4"/>
      <c r="T2802" s="4"/>
      <c r="U2802" s="4"/>
      <c r="V2802" s="4"/>
      <c r="W2802" s="4"/>
      <c r="X2802" s="4" t="s">
        <v>201</v>
      </c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4"/>
      <c r="AP2802" s="4"/>
      <c r="AQ2802" s="4"/>
      <c r="AR2802" s="4"/>
      <c r="AS2802" s="4"/>
      <c r="AT2802" s="4"/>
      <c r="AU2802" s="4"/>
      <c r="AV2802" s="4" t="s">
        <v>3002</v>
      </c>
      <c r="AW2802" s="4"/>
      <c r="AX2802" s="4"/>
      <c r="AY2802" s="4"/>
      <c r="AZ2802" s="4"/>
      <c r="BA2802" s="4"/>
      <c r="BB2802" s="4"/>
      <c r="BC2802" s="4"/>
      <c r="BD2802" s="4"/>
      <c r="BE2802" s="4"/>
      <c r="BF2802" s="4"/>
      <c r="BG2802" s="4"/>
      <c r="BH2802" s="4"/>
      <c r="BI2802" s="4"/>
      <c r="BJ2802" s="4"/>
      <c r="BK2802" s="4"/>
      <c r="BL2802" s="4" t="b">
        <v>0</v>
      </c>
      <c r="BM2802" s="4"/>
      <c r="BN2802" s="4"/>
      <c r="BO2802" s="4"/>
      <c r="BP2802" s="4"/>
      <c r="BQ2802" s="4"/>
      <c r="BR2802" s="4"/>
      <c r="BS2802" s="4"/>
      <c r="BT2802" s="4"/>
      <c r="BU2802" s="4"/>
      <c r="BV2802" s="4"/>
      <c r="BW2802" s="4"/>
    </row>
    <row r="2803" spans="1:75" ht="15.01" customHeight="1">
      <c r="A2803" s="4" t="s">
        <v>209</v>
      </c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 t="s">
        <v>200</v>
      </c>
      <c r="Q2803" s="4"/>
      <c r="R2803" s="4"/>
      <c r="S2803" s="4"/>
      <c r="T2803" s="4"/>
      <c r="U2803" s="4"/>
      <c r="V2803" s="4"/>
      <c r="W2803" s="4"/>
      <c r="X2803" s="4" t="s">
        <v>201</v>
      </c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4"/>
      <c r="AP2803" s="4"/>
      <c r="AQ2803" s="4"/>
      <c r="AR2803" s="4"/>
      <c r="AS2803" s="4"/>
      <c r="AT2803" s="4"/>
      <c r="AU2803" s="4"/>
      <c r="AV2803" s="4" t="s">
        <v>3003</v>
      </c>
      <c r="AW2803" s="4"/>
      <c r="AX2803" s="4"/>
      <c r="AY2803" s="4"/>
      <c r="AZ2803" s="4"/>
      <c r="BA2803" s="4"/>
      <c r="BB2803" s="4"/>
      <c r="BC2803" s="4"/>
      <c r="BD2803" s="4"/>
      <c r="BE2803" s="4"/>
      <c r="BF2803" s="4"/>
      <c r="BG2803" s="4"/>
      <c r="BH2803" s="4"/>
      <c r="BI2803" s="4"/>
      <c r="BJ2803" s="4"/>
      <c r="BK2803" s="4"/>
      <c r="BL2803" s="4" t="b">
        <v>0</v>
      </c>
      <c r="BM2803" s="4"/>
      <c r="BN2803" s="4"/>
      <c r="BO2803" s="4"/>
      <c r="BP2803" s="4"/>
      <c r="BQ2803" s="4"/>
      <c r="BR2803" s="4"/>
      <c r="BS2803" s="4"/>
      <c r="BT2803" s="4"/>
      <c r="BU2803" s="4"/>
      <c r="BV2803" s="4"/>
      <c r="BW2803" s="4"/>
    </row>
    <row r="2804" spans="1:75" ht="15.01" customHeight="1">
      <c r="A2804" s="4" t="s">
        <v>209</v>
      </c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 t="s">
        <v>200</v>
      </c>
      <c r="Q2804" s="4"/>
      <c r="R2804" s="4"/>
      <c r="S2804" s="4"/>
      <c r="T2804" s="4"/>
      <c r="U2804" s="4"/>
      <c r="V2804" s="4"/>
      <c r="W2804" s="4"/>
      <c r="X2804" s="4" t="s">
        <v>201</v>
      </c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4"/>
      <c r="AP2804" s="4"/>
      <c r="AQ2804" s="4"/>
      <c r="AR2804" s="4"/>
      <c r="AS2804" s="4"/>
      <c r="AT2804" s="4"/>
      <c r="AU2804" s="4"/>
      <c r="AV2804" s="4" t="s">
        <v>3004</v>
      </c>
      <c r="AW2804" s="4"/>
      <c r="AX2804" s="4"/>
      <c r="AY2804" s="4"/>
      <c r="AZ2804" s="4"/>
      <c r="BA2804" s="4"/>
      <c r="BB2804" s="4"/>
      <c r="BC2804" s="4"/>
      <c r="BD2804" s="4"/>
      <c r="BE2804" s="4"/>
      <c r="BF2804" s="4"/>
      <c r="BG2804" s="4"/>
      <c r="BH2804" s="4"/>
      <c r="BI2804" s="4"/>
      <c r="BJ2804" s="4"/>
      <c r="BK2804" s="4"/>
      <c r="BL2804" s="4" t="b">
        <v>0</v>
      </c>
      <c r="BM2804" s="4"/>
      <c r="BN2804" s="4"/>
      <c r="BO2804" s="4"/>
      <c r="BP2804" s="4"/>
      <c r="BQ2804" s="4"/>
      <c r="BR2804" s="4"/>
      <c r="BS2804" s="4"/>
      <c r="BT2804" s="4"/>
      <c r="BU2804" s="4"/>
      <c r="BV2804" s="4"/>
      <c r="BW2804" s="4"/>
    </row>
    <row r="2805" spans="1:75" ht="15.01" customHeight="1">
      <c r="A2805" s="4" t="s">
        <v>209</v>
      </c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 t="s">
        <v>200</v>
      </c>
      <c r="Q2805" s="4"/>
      <c r="R2805" s="4"/>
      <c r="S2805" s="4"/>
      <c r="T2805" s="4"/>
      <c r="U2805" s="4"/>
      <c r="V2805" s="4"/>
      <c r="W2805" s="4"/>
      <c r="X2805" s="4" t="s">
        <v>201</v>
      </c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4"/>
      <c r="AP2805" s="4"/>
      <c r="AQ2805" s="4"/>
      <c r="AR2805" s="4"/>
      <c r="AS2805" s="4"/>
      <c r="AT2805" s="4"/>
      <c r="AU2805" s="4"/>
      <c r="AV2805" s="4" t="s">
        <v>3005</v>
      </c>
      <c r="AW2805" s="4"/>
      <c r="AX2805" s="4"/>
      <c r="AY2805" s="4"/>
      <c r="AZ2805" s="4"/>
      <c r="BA2805" s="4"/>
      <c r="BB2805" s="4"/>
      <c r="BC2805" s="4"/>
      <c r="BD2805" s="4"/>
      <c r="BE2805" s="4"/>
      <c r="BF2805" s="4"/>
      <c r="BG2805" s="4"/>
      <c r="BH2805" s="4"/>
      <c r="BI2805" s="4"/>
      <c r="BJ2805" s="4"/>
      <c r="BK2805" s="4"/>
      <c r="BL2805" s="4" t="b">
        <v>0</v>
      </c>
      <c r="BM2805" s="4"/>
      <c r="BN2805" s="4"/>
      <c r="BO2805" s="4"/>
      <c r="BP2805" s="4"/>
      <c r="BQ2805" s="4"/>
      <c r="BR2805" s="4"/>
      <c r="BS2805" s="4"/>
      <c r="BT2805" s="4"/>
      <c r="BU2805" s="4"/>
      <c r="BV2805" s="4"/>
      <c r="BW2805" s="4"/>
    </row>
    <row r="2806" spans="1:75" ht="15.01" customHeight="1">
      <c r="A2806" s="4" t="s">
        <v>209</v>
      </c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 t="s">
        <v>200</v>
      </c>
      <c r="Q2806" s="4"/>
      <c r="R2806" s="4"/>
      <c r="S2806" s="4"/>
      <c r="T2806" s="4"/>
      <c r="U2806" s="4"/>
      <c r="V2806" s="4"/>
      <c r="W2806" s="4"/>
      <c r="X2806" s="4" t="s">
        <v>201</v>
      </c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4"/>
      <c r="AP2806" s="4"/>
      <c r="AQ2806" s="4"/>
      <c r="AR2806" s="4"/>
      <c r="AS2806" s="4"/>
      <c r="AT2806" s="4"/>
      <c r="AU2806" s="4"/>
      <c r="AV2806" s="4" t="s">
        <v>3006</v>
      </c>
      <c r="AW2806" s="4"/>
      <c r="AX2806" s="4"/>
      <c r="AY2806" s="4"/>
      <c r="AZ2806" s="4"/>
      <c r="BA2806" s="4"/>
      <c r="BB2806" s="4"/>
      <c r="BC2806" s="4"/>
      <c r="BD2806" s="4"/>
      <c r="BE2806" s="4"/>
      <c r="BF2806" s="4"/>
      <c r="BG2806" s="4"/>
      <c r="BH2806" s="4"/>
      <c r="BI2806" s="4"/>
      <c r="BJ2806" s="4"/>
      <c r="BK2806" s="4"/>
      <c r="BL2806" s="4" t="b">
        <v>0</v>
      </c>
      <c r="BM2806" s="4"/>
      <c r="BN2806" s="4"/>
      <c r="BO2806" s="4"/>
      <c r="BP2806" s="4"/>
      <c r="BQ2806" s="4"/>
      <c r="BR2806" s="4"/>
      <c r="BS2806" s="4"/>
      <c r="BT2806" s="4"/>
      <c r="BU2806" s="4"/>
      <c r="BV2806" s="4"/>
      <c r="BW2806" s="4"/>
    </row>
    <row r="2807" spans="1:75" ht="15.01" customHeight="1">
      <c r="A2807" s="4"/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 t="s">
        <v>200</v>
      </c>
      <c r="Q2807" s="4"/>
      <c r="R2807" s="4">
        <v>11</v>
      </c>
      <c r="S2807" s="4">
        <v>4.9</v>
      </c>
      <c r="T2807" s="4"/>
      <c r="U2807" s="4"/>
      <c r="V2807" s="4"/>
      <c r="W2807" s="4"/>
      <c r="X2807" s="4" t="s">
        <v>201</v>
      </c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4"/>
      <c r="AP2807" s="4"/>
      <c r="AQ2807" s="4"/>
      <c r="AR2807" s="4"/>
      <c r="AS2807" s="4"/>
      <c r="AT2807" s="4"/>
      <c r="AU2807" s="4"/>
      <c r="AV2807" s="4" t="s">
        <v>3007</v>
      </c>
      <c r="AW2807" s="4"/>
      <c r="AX2807" s="4"/>
      <c r="AY2807" s="4"/>
      <c r="AZ2807" s="4"/>
      <c r="BA2807" s="4"/>
      <c r="BB2807" s="4"/>
      <c r="BC2807" s="4"/>
      <c r="BD2807" s="4"/>
      <c r="BE2807" s="4"/>
      <c r="BF2807" s="4"/>
      <c r="BG2807" s="4"/>
      <c r="BH2807" s="4"/>
      <c r="BI2807" s="4"/>
      <c r="BJ2807" s="4"/>
      <c r="BK2807" s="4"/>
      <c r="BL2807" s="4" t="b">
        <v>0</v>
      </c>
      <c r="BM2807" s="4"/>
      <c r="BN2807" s="4"/>
      <c r="BO2807" s="4"/>
      <c r="BP2807" s="4"/>
      <c r="BQ2807" s="4"/>
      <c r="BR2807" s="4"/>
      <c r="BS2807" s="4"/>
      <c r="BT2807" s="4"/>
      <c r="BU2807" s="4"/>
      <c r="BV2807" s="4"/>
      <c r="BW2807" s="4"/>
    </row>
    <row r="2808" spans="1:75" ht="15.01" customHeight="1">
      <c r="A2808" s="4"/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 t="s">
        <v>200</v>
      </c>
      <c r="Q2808" s="4"/>
      <c r="R2808" s="4">
        <v>-0.5</v>
      </c>
      <c r="S2808" s="4">
        <v>6.7</v>
      </c>
      <c r="T2808" s="4"/>
      <c r="U2808" s="4"/>
      <c r="V2808" s="4"/>
      <c r="W2808" s="4"/>
      <c r="X2808" s="4" t="s">
        <v>201</v>
      </c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4"/>
      <c r="AP2808" s="4"/>
      <c r="AQ2808" s="4"/>
      <c r="AR2808" s="4"/>
      <c r="AS2808" s="4"/>
      <c r="AT2808" s="4"/>
      <c r="AU2808" s="4"/>
      <c r="AV2808" s="4" t="s">
        <v>3008</v>
      </c>
      <c r="AW2808" s="4"/>
      <c r="AX2808" s="4"/>
      <c r="AY2808" s="4"/>
      <c r="AZ2808" s="4"/>
      <c r="BA2808" s="4"/>
      <c r="BB2808" s="4"/>
      <c r="BC2808" s="4"/>
      <c r="BD2808" s="4"/>
      <c r="BE2808" s="4"/>
      <c r="BF2808" s="4"/>
      <c r="BG2808" s="4"/>
      <c r="BH2808" s="4"/>
      <c r="BI2808" s="4"/>
      <c r="BJ2808" s="4"/>
      <c r="BK2808" s="4"/>
      <c r="BL2808" s="4" t="b">
        <v>0</v>
      </c>
      <c r="BM2808" s="4"/>
      <c r="BN2808" s="4"/>
      <c r="BO2808" s="4"/>
      <c r="BP2808" s="4"/>
      <c r="BQ2808" s="4"/>
      <c r="BR2808" s="4"/>
      <c r="BS2808" s="4"/>
      <c r="BT2808" s="4"/>
      <c r="BU2808" s="4"/>
      <c r="BV2808" s="4"/>
      <c r="BW2808" s="4"/>
    </row>
    <row r="2809" spans="1:75" ht="15.01" customHeight="1">
      <c r="A2809" s="4"/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 t="s">
        <v>200</v>
      </c>
      <c r="Q2809" s="4"/>
      <c r="R2809" s="4">
        <v>-21.8</v>
      </c>
      <c r="S2809" s="4">
        <v>5.5</v>
      </c>
      <c r="T2809" s="4"/>
      <c r="U2809" s="4"/>
      <c r="V2809" s="4"/>
      <c r="W2809" s="4"/>
      <c r="X2809" s="4" t="s">
        <v>201</v>
      </c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4"/>
      <c r="AP2809" s="4"/>
      <c r="AQ2809" s="4"/>
      <c r="AR2809" s="4"/>
      <c r="AS2809" s="4"/>
      <c r="AT2809" s="4"/>
      <c r="AU2809" s="4"/>
      <c r="AV2809" s="4" t="s">
        <v>3009</v>
      </c>
      <c r="AW2809" s="4"/>
      <c r="AX2809" s="4"/>
      <c r="AY2809" s="4"/>
      <c r="AZ2809" s="4"/>
      <c r="BA2809" s="4"/>
      <c r="BB2809" s="4"/>
      <c r="BC2809" s="4"/>
      <c r="BD2809" s="4"/>
      <c r="BE2809" s="4"/>
      <c r="BF2809" s="4"/>
      <c r="BG2809" s="4"/>
      <c r="BH2809" s="4"/>
      <c r="BI2809" s="4"/>
      <c r="BJ2809" s="4"/>
      <c r="BK2809" s="4"/>
      <c r="BL2809" s="4" t="b">
        <v>0</v>
      </c>
      <c r="BM2809" s="4"/>
      <c r="BN2809" s="4"/>
      <c r="BO2809" s="4"/>
      <c r="BP2809" s="4"/>
      <c r="BQ2809" s="4"/>
      <c r="BR2809" s="4"/>
      <c r="BS2809" s="4"/>
      <c r="BT2809" s="4"/>
      <c r="BU2809" s="4"/>
      <c r="BV2809" s="4"/>
      <c r="BW2809" s="4"/>
    </row>
    <row r="2810" spans="1:75" ht="15.01" customHeight="1">
      <c r="A2810" s="4"/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 t="s">
        <v>200</v>
      </c>
      <c r="Q2810" s="4"/>
      <c r="R2810" s="4">
        <v>6.4</v>
      </c>
      <c r="S2810" s="4">
        <v>30.3</v>
      </c>
      <c r="T2810" s="4"/>
      <c r="U2810" s="4"/>
      <c r="V2810" s="4"/>
      <c r="W2810" s="4"/>
      <c r="X2810" s="4" t="s">
        <v>201</v>
      </c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4"/>
      <c r="AP2810" s="4"/>
      <c r="AQ2810" s="4"/>
      <c r="AR2810" s="4"/>
      <c r="AS2810" s="4"/>
      <c r="AT2810" s="4"/>
      <c r="AU2810" s="4"/>
      <c r="AV2810" s="4" t="s">
        <v>3010</v>
      </c>
      <c r="AW2810" s="4"/>
      <c r="AX2810" s="4"/>
      <c r="AY2810" s="4"/>
      <c r="AZ2810" s="4"/>
      <c r="BA2810" s="4"/>
      <c r="BB2810" s="4"/>
      <c r="BC2810" s="4"/>
      <c r="BD2810" s="4"/>
      <c r="BE2810" s="4"/>
      <c r="BF2810" s="4"/>
      <c r="BG2810" s="4"/>
      <c r="BH2810" s="4"/>
      <c r="BI2810" s="4"/>
      <c r="BJ2810" s="4"/>
      <c r="BK2810" s="4"/>
      <c r="BL2810" s="4" t="b">
        <v>0</v>
      </c>
      <c r="BM2810" s="4"/>
      <c r="BN2810" s="4"/>
      <c r="BO2810" s="4"/>
      <c r="BP2810" s="4"/>
      <c r="BQ2810" s="4"/>
      <c r="BR2810" s="4"/>
      <c r="BS2810" s="4"/>
      <c r="BT2810" s="4"/>
      <c r="BU2810" s="4"/>
      <c r="BV2810" s="4"/>
      <c r="BW2810" s="4"/>
    </row>
    <row r="2811" spans="1:75" ht="15.01" customHeight="1">
      <c r="A2811" s="4"/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 t="s">
        <v>200</v>
      </c>
      <c r="Q2811" s="4"/>
      <c r="R2811" s="4">
        <v>6.4</v>
      </c>
      <c r="S2811" s="4">
        <v>29.5</v>
      </c>
      <c r="T2811" s="4"/>
      <c r="U2811" s="4"/>
      <c r="V2811" s="4"/>
      <c r="W2811" s="4"/>
      <c r="X2811" s="4" t="s">
        <v>201</v>
      </c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4"/>
      <c r="AP2811" s="4"/>
      <c r="AQ2811" s="4"/>
      <c r="AR2811" s="4"/>
      <c r="AS2811" s="4"/>
      <c r="AT2811" s="4"/>
      <c r="AU2811" s="4"/>
      <c r="AV2811" s="4" t="s">
        <v>3011</v>
      </c>
      <c r="AW2811" s="4"/>
      <c r="AX2811" s="4"/>
      <c r="AY2811" s="4"/>
      <c r="AZ2811" s="4"/>
      <c r="BA2811" s="4"/>
      <c r="BB2811" s="4"/>
      <c r="BC2811" s="4"/>
      <c r="BD2811" s="4"/>
      <c r="BE2811" s="4"/>
      <c r="BF2811" s="4"/>
      <c r="BG2811" s="4"/>
      <c r="BH2811" s="4"/>
      <c r="BI2811" s="4"/>
      <c r="BJ2811" s="4"/>
      <c r="BK2811" s="4"/>
      <c r="BL2811" s="4" t="b">
        <v>0</v>
      </c>
      <c r="BM2811" s="4"/>
      <c r="BN2811" s="4"/>
      <c r="BO2811" s="4"/>
      <c r="BP2811" s="4"/>
      <c r="BQ2811" s="4"/>
      <c r="BR2811" s="4"/>
      <c r="BS2811" s="4"/>
      <c r="BT2811" s="4"/>
      <c r="BU2811" s="4"/>
      <c r="BV2811" s="4"/>
      <c r="BW2811" s="4"/>
    </row>
    <row r="2812" spans="1:75" ht="15.01" customHeight="1">
      <c r="A2812" s="4"/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 t="s">
        <v>200</v>
      </c>
      <c r="Q2812" s="4"/>
      <c r="R2812" s="4">
        <v>-360.7</v>
      </c>
      <c r="S2812" s="4">
        <v>19.5</v>
      </c>
      <c r="T2812" s="4"/>
      <c r="U2812" s="4"/>
      <c r="V2812" s="4"/>
      <c r="W2812" s="4"/>
      <c r="X2812" s="4" t="s">
        <v>201</v>
      </c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4"/>
      <c r="AP2812" s="4"/>
      <c r="AQ2812" s="4"/>
      <c r="AR2812" s="4"/>
      <c r="AS2812" s="4"/>
      <c r="AT2812" s="4"/>
      <c r="AU2812" s="4"/>
      <c r="AV2812" s="4" t="s">
        <v>3012</v>
      </c>
      <c r="AW2812" s="4"/>
      <c r="AX2812" s="4"/>
      <c r="AY2812" s="4"/>
      <c r="AZ2812" s="4"/>
      <c r="BA2812" s="4"/>
      <c r="BB2812" s="4"/>
      <c r="BC2812" s="4"/>
      <c r="BD2812" s="4"/>
      <c r="BE2812" s="4"/>
      <c r="BF2812" s="4"/>
      <c r="BG2812" s="4"/>
      <c r="BH2812" s="4"/>
      <c r="BI2812" s="4"/>
      <c r="BJ2812" s="4"/>
      <c r="BK2812" s="4"/>
      <c r="BL2812" s="4" t="b">
        <v>0</v>
      </c>
      <c r="BM2812" s="4"/>
      <c r="BN2812" s="4"/>
      <c r="BO2812" s="4"/>
      <c r="BP2812" s="4"/>
      <c r="BQ2812" s="4"/>
      <c r="BR2812" s="4"/>
      <c r="BS2812" s="4"/>
      <c r="BT2812" s="4"/>
      <c r="BU2812" s="4"/>
      <c r="BV2812" s="4"/>
      <c r="BW2812" s="4"/>
    </row>
    <row r="2813" spans="1:75" ht="15.01" customHeight="1">
      <c r="A2813" s="4" t="s">
        <v>209</v>
      </c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 t="s">
        <v>200</v>
      </c>
      <c r="Q2813" s="4"/>
      <c r="R2813" s="4"/>
      <c r="S2813" s="4"/>
      <c r="T2813" s="4"/>
      <c r="U2813" s="4"/>
      <c r="V2813" s="4"/>
      <c r="W2813" s="4"/>
      <c r="X2813" s="4" t="s">
        <v>201</v>
      </c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4"/>
      <c r="AP2813" s="4"/>
      <c r="AQ2813" s="4"/>
      <c r="AR2813" s="4"/>
      <c r="AS2813" s="4"/>
      <c r="AT2813" s="4"/>
      <c r="AU2813" s="4"/>
      <c r="AV2813" s="4" t="s">
        <v>3013</v>
      </c>
      <c r="AW2813" s="4"/>
      <c r="AX2813" s="4"/>
      <c r="AY2813" s="4"/>
      <c r="AZ2813" s="4"/>
      <c r="BA2813" s="4"/>
      <c r="BB2813" s="4"/>
      <c r="BC2813" s="4"/>
      <c r="BD2813" s="4"/>
      <c r="BE2813" s="4"/>
      <c r="BF2813" s="4"/>
      <c r="BG2813" s="4"/>
      <c r="BH2813" s="4"/>
      <c r="BI2813" s="4"/>
      <c r="BJ2813" s="4"/>
      <c r="BK2813" s="4"/>
      <c r="BL2813" s="4" t="b">
        <v>0</v>
      </c>
      <c r="BM2813" s="4"/>
      <c r="BN2813" s="4"/>
      <c r="BO2813" s="4"/>
      <c r="BP2813" s="4"/>
      <c r="BQ2813" s="4"/>
      <c r="BR2813" s="4"/>
      <c r="BS2813" s="4"/>
      <c r="BT2813" s="4"/>
      <c r="BU2813" s="4"/>
      <c r="BV2813" s="4"/>
      <c r="BW2813" s="4"/>
    </row>
    <row r="2814" spans="1:75" ht="15.01" customHeight="1">
      <c r="A2814" s="4" t="s">
        <v>209</v>
      </c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 t="s">
        <v>200</v>
      </c>
      <c r="Q2814" s="4"/>
      <c r="R2814" s="4"/>
      <c r="S2814" s="4"/>
      <c r="T2814" s="4"/>
      <c r="U2814" s="4"/>
      <c r="V2814" s="4"/>
      <c r="W2814" s="4"/>
      <c r="X2814" s="4" t="s">
        <v>201</v>
      </c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4"/>
      <c r="AP2814" s="4"/>
      <c r="AQ2814" s="4"/>
      <c r="AR2814" s="4"/>
      <c r="AS2814" s="4"/>
      <c r="AT2814" s="4"/>
      <c r="AU2814" s="4"/>
      <c r="AV2814" s="4" t="s">
        <v>3014</v>
      </c>
      <c r="AW2814" s="4"/>
      <c r="AX2814" s="4"/>
      <c r="AY2814" s="4"/>
      <c r="AZ2814" s="4"/>
      <c r="BA2814" s="4"/>
      <c r="BB2814" s="4"/>
      <c r="BC2814" s="4"/>
      <c r="BD2814" s="4"/>
      <c r="BE2814" s="4"/>
      <c r="BF2814" s="4"/>
      <c r="BG2814" s="4"/>
      <c r="BH2814" s="4"/>
      <c r="BI2814" s="4"/>
      <c r="BJ2814" s="4"/>
      <c r="BK2814" s="4"/>
      <c r="BL2814" s="4" t="b">
        <v>0</v>
      </c>
      <c r="BM2814" s="4"/>
      <c r="BN2814" s="4"/>
      <c r="BO2814" s="4"/>
      <c r="BP2814" s="4"/>
      <c r="BQ2814" s="4"/>
      <c r="BR2814" s="4"/>
      <c r="BS2814" s="4"/>
      <c r="BT2814" s="4"/>
      <c r="BU2814" s="4"/>
      <c r="BV2814" s="4"/>
      <c r="BW2814" s="4"/>
    </row>
    <row r="2815" spans="1:75" ht="15.01" customHeight="1">
      <c r="A2815" s="4"/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 t="s">
        <v>200</v>
      </c>
      <c r="Q2815" s="4"/>
      <c r="R2815" s="4">
        <v>-30.9</v>
      </c>
      <c r="S2815" s="4">
        <v>20.7</v>
      </c>
      <c r="T2815" s="4"/>
      <c r="U2815" s="4"/>
      <c r="V2815" s="4"/>
      <c r="W2815" s="4"/>
      <c r="X2815" s="4" t="s">
        <v>201</v>
      </c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4"/>
      <c r="AP2815" s="4"/>
      <c r="AQ2815" s="4"/>
      <c r="AR2815" s="4"/>
      <c r="AS2815" s="4"/>
      <c r="AT2815" s="4"/>
      <c r="AU2815" s="4"/>
      <c r="AV2815" s="4" t="s">
        <v>3015</v>
      </c>
      <c r="AW2815" s="4"/>
      <c r="AX2815" s="4"/>
      <c r="AY2815" s="4"/>
      <c r="AZ2815" s="4"/>
      <c r="BA2815" s="4"/>
      <c r="BB2815" s="4"/>
      <c r="BC2815" s="4"/>
      <c r="BD2815" s="4"/>
      <c r="BE2815" s="4"/>
      <c r="BF2815" s="4"/>
      <c r="BG2815" s="4"/>
      <c r="BH2815" s="4"/>
      <c r="BI2815" s="4"/>
      <c r="BJ2815" s="4"/>
      <c r="BK2815" s="4"/>
      <c r="BL2815" s="4" t="b">
        <v>0</v>
      </c>
      <c r="BM2815" s="4"/>
      <c r="BN2815" s="4"/>
      <c r="BO2815" s="4"/>
      <c r="BP2815" s="4"/>
      <c r="BQ2815" s="4"/>
      <c r="BR2815" s="4"/>
      <c r="BS2815" s="4"/>
      <c r="BT2815" s="4"/>
      <c r="BU2815" s="4"/>
      <c r="BV2815" s="4"/>
      <c r="BW2815" s="4"/>
    </row>
    <row r="2816" spans="1:75" ht="15.01" customHeight="1">
      <c r="A2816" s="4"/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 t="s">
        <v>200</v>
      </c>
      <c r="Q2816" s="4"/>
      <c r="R2816" s="4">
        <v>-3.6</v>
      </c>
      <c r="S2816" s="4">
        <v>20.7</v>
      </c>
      <c r="T2816" s="4"/>
      <c r="U2816" s="4"/>
      <c r="V2816" s="4"/>
      <c r="W2816" s="4"/>
      <c r="X2816" s="4" t="s">
        <v>201</v>
      </c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4"/>
      <c r="AP2816" s="4"/>
      <c r="AQ2816" s="4"/>
      <c r="AR2816" s="4"/>
      <c r="AS2816" s="4"/>
      <c r="AT2816" s="4"/>
      <c r="AU2816" s="4"/>
      <c r="AV2816" s="4" t="s">
        <v>3016</v>
      </c>
      <c r="AW2816" s="4"/>
      <c r="AX2816" s="4"/>
      <c r="AY2816" s="4"/>
      <c r="AZ2816" s="4"/>
      <c r="BA2816" s="4"/>
      <c r="BB2816" s="4"/>
      <c r="BC2816" s="4"/>
      <c r="BD2816" s="4"/>
      <c r="BE2816" s="4"/>
      <c r="BF2816" s="4"/>
      <c r="BG2816" s="4"/>
      <c r="BH2816" s="4"/>
      <c r="BI2816" s="4"/>
      <c r="BJ2816" s="4"/>
      <c r="BK2816" s="4"/>
      <c r="BL2816" s="4" t="b">
        <v>0</v>
      </c>
      <c r="BM2816" s="4"/>
      <c r="BN2816" s="4"/>
      <c r="BO2816" s="4"/>
      <c r="BP2816" s="4"/>
      <c r="BQ2816" s="4"/>
      <c r="BR2816" s="4"/>
      <c r="BS2816" s="4"/>
      <c r="BT2816" s="4"/>
      <c r="BU2816" s="4"/>
      <c r="BV2816" s="4"/>
      <c r="BW2816" s="4"/>
    </row>
    <row r="2817" spans="1:75" ht="15.01" customHeight="1">
      <c r="A2817" s="4" t="s">
        <v>209</v>
      </c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 t="s">
        <v>200</v>
      </c>
      <c r="Q2817" s="4"/>
      <c r="R2817" s="4"/>
      <c r="S2817" s="4"/>
      <c r="T2817" s="4"/>
      <c r="U2817" s="4"/>
      <c r="V2817" s="4"/>
      <c r="W2817" s="4"/>
      <c r="X2817" s="4" t="s">
        <v>201</v>
      </c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4"/>
      <c r="AP2817" s="4"/>
      <c r="AQ2817" s="4"/>
      <c r="AR2817" s="4"/>
      <c r="AS2817" s="4"/>
      <c r="AT2817" s="4"/>
      <c r="AU2817" s="4"/>
      <c r="AV2817" s="4" t="s">
        <v>3017</v>
      </c>
      <c r="AW2817" s="4"/>
      <c r="AX2817" s="4"/>
      <c r="AY2817" s="4"/>
      <c r="AZ2817" s="4"/>
      <c r="BA2817" s="4"/>
      <c r="BB2817" s="4"/>
      <c r="BC2817" s="4"/>
      <c r="BD2817" s="4"/>
      <c r="BE2817" s="4"/>
      <c r="BF2817" s="4"/>
      <c r="BG2817" s="4"/>
      <c r="BH2817" s="4"/>
      <c r="BI2817" s="4"/>
      <c r="BJ2817" s="4"/>
      <c r="BK2817" s="4"/>
      <c r="BL2817" s="4" t="b">
        <v>0</v>
      </c>
      <c r="BM2817" s="4"/>
      <c r="BN2817" s="4"/>
      <c r="BO2817" s="4"/>
      <c r="BP2817" s="4"/>
      <c r="BQ2817" s="4"/>
      <c r="BR2817" s="4"/>
      <c r="BS2817" s="4"/>
      <c r="BT2817" s="4"/>
      <c r="BU2817" s="4"/>
      <c r="BV2817" s="4"/>
      <c r="BW2817" s="4"/>
    </row>
    <row r="2818" spans="1:75" ht="15.01" customHeight="1">
      <c r="A2818" s="4"/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 t="s">
        <v>200</v>
      </c>
      <c r="Q2818" s="4"/>
      <c r="R2818" s="4">
        <v>5.2</v>
      </c>
      <c r="S2818" s="4">
        <v>4.2</v>
      </c>
      <c r="T2818" s="4"/>
      <c r="U2818" s="4"/>
      <c r="V2818" s="4"/>
      <c r="W2818" s="4"/>
      <c r="X2818" s="4" t="s">
        <v>201</v>
      </c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4"/>
      <c r="AP2818" s="4"/>
      <c r="AQ2818" s="4"/>
      <c r="AR2818" s="4"/>
      <c r="AS2818" s="4"/>
      <c r="AT2818" s="4"/>
      <c r="AU2818" s="4"/>
      <c r="AV2818" s="4" t="s">
        <v>3018</v>
      </c>
      <c r="AW2818" s="4"/>
      <c r="AX2818" s="4"/>
      <c r="AY2818" s="4"/>
      <c r="AZ2818" s="4"/>
      <c r="BA2818" s="4"/>
      <c r="BB2818" s="4"/>
      <c r="BC2818" s="4"/>
      <c r="BD2818" s="4"/>
      <c r="BE2818" s="4"/>
      <c r="BF2818" s="4"/>
      <c r="BG2818" s="4"/>
      <c r="BH2818" s="4"/>
      <c r="BI2818" s="4"/>
      <c r="BJ2818" s="4"/>
      <c r="BK2818" s="4"/>
      <c r="BL2818" s="4" t="b">
        <v>0</v>
      </c>
      <c r="BM2818" s="4"/>
      <c r="BN2818" s="4"/>
      <c r="BO2818" s="4"/>
      <c r="BP2818" s="4"/>
      <c r="BQ2818" s="4"/>
      <c r="BR2818" s="4"/>
      <c r="BS2818" s="4"/>
      <c r="BT2818" s="4"/>
      <c r="BU2818" s="4"/>
      <c r="BV2818" s="4"/>
      <c r="BW2818" s="4"/>
    </row>
    <row r="2819" spans="1:75" ht="15.01" customHeight="1">
      <c r="A2819" s="4"/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 t="s">
        <v>200</v>
      </c>
      <c r="Q2819" s="4"/>
      <c r="R2819" s="4">
        <v>52.1</v>
      </c>
      <c r="S2819" s="4">
        <v>13.8</v>
      </c>
      <c r="T2819" s="4"/>
      <c r="U2819" s="4"/>
      <c r="V2819" s="4"/>
      <c r="W2819" s="4"/>
      <c r="X2819" s="4" t="s">
        <v>201</v>
      </c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4"/>
      <c r="AP2819" s="4"/>
      <c r="AQ2819" s="4"/>
      <c r="AR2819" s="4"/>
      <c r="AS2819" s="4"/>
      <c r="AT2819" s="4"/>
      <c r="AU2819" s="4"/>
      <c r="AV2819" s="4" t="s">
        <v>3019</v>
      </c>
      <c r="AW2819" s="4"/>
      <c r="AX2819" s="4"/>
      <c r="AY2819" s="4"/>
      <c r="AZ2819" s="4"/>
      <c r="BA2819" s="4"/>
      <c r="BB2819" s="4"/>
      <c r="BC2819" s="4"/>
      <c r="BD2819" s="4"/>
      <c r="BE2819" s="4"/>
      <c r="BF2819" s="4"/>
      <c r="BG2819" s="4"/>
      <c r="BH2819" s="4"/>
      <c r="BI2819" s="4"/>
      <c r="BJ2819" s="4"/>
      <c r="BK2819" s="4"/>
      <c r="BL2819" s="4" t="b">
        <v>0</v>
      </c>
      <c r="BM2819" s="4"/>
      <c r="BN2819" s="4"/>
      <c r="BO2819" s="4"/>
      <c r="BP2819" s="4"/>
      <c r="BQ2819" s="4"/>
      <c r="BR2819" s="4"/>
      <c r="BS2819" s="4"/>
      <c r="BT2819" s="4"/>
      <c r="BU2819" s="4"/>
      <c r="BV2819" s="4"/>
      <c r="BW2819" s="4"/>
    </row>
    <row r="2820" spans="1:75" ht="15.01" customHeight="1">
      <c r="A2820" s="4"/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 t="s">
        <v>200</v>
      </c>
      <c r="Q2820" s="4"/>
      <c r="R2820" s="4">
        <v>6.1</v>
      </c>
      <c r="S2820" s="4">
        <v>4.2</v>
      </c>
      <c r="T2820" s="4"/>
      <c r="U2820" s="4"/>
      <c r="V2820" s="4"/>
      <c r="W2820" s="4"/>
      <c r="X2820" s="4" t="s">
        <v>201</v>
      </c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4"/>
      <c r="AP2820" s="4"/>
      <c r="AQ2820" s="4"/>
      <c r="AR2820" s="4"/>
      <c r="AS2820" s="4"/>
      <c r="AT2820" s="4"/>
      <c r="AU2820" s="4"/>
      <c r="AV2820" s="4" t="s">
        <v>3020</v>
      </c>
      <c r="AW2820" s="4"/>
      <c r="AX2820" s="4"/>
      <c r="AY2820" s="4"/>
      <c r="AZ2820" s="4"/>
      <c r="BA2820" s="4"/>
      <c r="BB2820" s="4"/>
      <c r="BC2820" s="4"/>
      <c r="BD2820" s="4"/>
      <c r="BE2820" s="4"/>
      <c r="BF2820" s="4"/>
      <c r="BG2820" s="4"/>
      <c r="BH2820" s="4"/>
      <c r="BI2820" s="4"/>
      <c r="BJ2820" s="4"/>
      <c r="BK2820" s="4"/>
      <c r="BL2820" s="4" t="b">
        <v>0</v>
      </c>
      <c r="BM2820" s="4"/>
      <c r="BN2820" s="4"/>
      <c r="BO2820" s="4"/>
      <c r="BP2820" s="4"/>
      <c r="BQ2820" s="4"/>
      <c r="BR2820" s="4"/>
      <c r="BS2820" s="4"/>
      <c r="BT2820" s="4"/>
      <c r="BU2820" s="4"/>
      <c r="BV2820" s="4"/>
      <c r="BW2820" s="4"/>
    </row>
    <row r="2821" spans="1:75" ht="15.01" customHeight="1">
      <c r="A2821" s="4"/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 t="s">
        <v>200</v>
      </c>
      <c r="Q2821" s="4"/>
      <c r="R2821" s="4">
        <v>53.1</v>
      </c>
      <c r="S2821" s="4">
        <v>13.9</v>
      </c>
      <c r="T2821" s="4"/>
      <c r="U2821" s="4"/>
      <c r="V2821" s="4"/>
      <c r="W2821" s="4"/>
      <c r="X2821" s="4" t="s">
        <v>201</v>
      </c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4"/>
      <c r="AP2821" s="4"/>
      <c r="AQ2821" s="4"/>
      <c r="AR2821" s="4"/>
      <c r="AS2821" s="4"/>
      <c r="AT2821" s="4"/>
      <c r="AU2821" s="4"/>
      <c r="AV2821" s="4" t="s">
        <v>3021</v>
      </c>
      <c r="AW2821" s="4"/>
      <c r="AX2821" s="4"/>
      <c r="AY2821" s="4"/>
      <c r="AZ2821" s="4"/>
      <c r="BA2821" s="4"/>
      <c r="BB2821" s="4"/>
      <c r="BC2821" s="4"/>
      <c r="BD2821" s="4"/>
      <c r="BE2821" s="4"/>
      <c r="BF2821" s="4"/>
      <c r="BG2821" s="4"/>
      <c r="BH2821" s="4"/>
      <c r="BI2821" s="4"/>
      <c r="BJ2821" s="4"/>
      <c r="BK2821" s="4"/>
      <c r="BL2821" s="4" t="b">
        <v>0</v>
      </c>
      <c r="BM2821" s="4"/>
      <c r="BN2821" s="4"/>
      <c r="BO2821" s="4"/>
      <c r="BP2821" s="4"/>
      <c r="BQ2821" s="4"/>
      <c r="BR2821" s="4"/>
      <c r="BS2821" s="4"/>
      <c r="BT2821" s="4"/>
      <c r="BU2821" s="4"/>
      <c r="BV2821" s="4"/>
      <c r="BW2821" s="4"/>
    </row>
    <row r="2822" spans="1:75" ht="15.01" customHeight="1">
      <c r="A2822" s="4"/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 t="s">
        <v>200</v>
      </c>
      <c r="Q2822" s="4"/>
      <c r="R2822" s="4">
        <v>35.2</v>
      </c>
      <c r="S2822" s="4">
        <v>15</v>
      </c>
      <c r="T2822" s="4"/>
      <c r="U2822" s="4"/>
      <c r="V2822" s="4"/>
      <c r="W2822" s="4"/>
      <c r="X2822" s="4" t="s">
        <v>201</v>
      </c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4"/>
      <c r="AP2822" s="4"/>
      <c r="AQ2822" s="4"/>
      <c r="AR2822" s="4"/>
      <c r="AS2822" s="4"/>
      <c r="AT2822" s="4"/>
      <c r="AU2822" s="4"/>
      <c r="AV2822" s="4" t="s">
        <v>3022</v>
      </c>
      <c r="AW2822" s="4"/>
      <c r="AX2822" s="4"/>
      <c r="AY2822" s="4"/>
      <c r="AZ2822" s="4"/>
      <c r="BA2822" s="4"/>
      <c r="BB2822" s="4"/>
      <c r="BC2822" s="4"/>
      <c r="BD2822" s="4"/>
      <c r="BE2822" s="4"/>
      <c r="BF2822" s="4"/>
      <c r="BG2822" s="4"/>
      <c r="BH2822" s="4"/>
      <c r="BI2822" s="4"/>
      <c r="BJ2822" s="4"/>
      <c r="BK2822" s="4"/>
      <c r="BL2822" s="4" t="b">
        <v>0</v>
      </c>
      <c r="BM2822" s="4"/>
      <c r="BN2822" s="4"/>
      <c r="BO2822" s="4"/>
      <c r="BP2822" s="4"/>
      <c r="BQ2822" s="4"/>
      <c r="BR2822" s="4"/>
      <c r="BS2822" s="4"/>
      <c r="BT2822" s="4"/>
      <c r="BU2822" s="4"/>
      <c r="BV2822" s="4"/>
      <c r="BW2822" s="4"/>
    </row>
    <row r="2823" spans="1:75" ht="15.01" customHeight="1">
      <c r="A2823" s="4"/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 t="s">
        <v>200</v>
      </c>
      <c r="Q2823" s="4"/>
      <c r="R2823" s="4">
        <v>0</v>
      </c>
      <c r="S2823" s="4">
        <v>5.8</v>
      </c>
      <c r="T2823" s="4"/>
      <c r="U2823" s="4"/>
      <c r="V2823" s="4"/>
      <c r="W2823" s="4"/>
      <c r="X2823" s="4" t="s">
        <v>201</v>
      </c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4"/>
      <c r="AP2823" s="4"/>
      <c r="AQ2823" s="4"/>
      <c r="AR2823" s="4"/>
      <c r="AS2823" s="4"/>
      <c r="AT2823" s="4"/>
      <c r="AU2823" s="4"/>
      <c r="AV2823" s="4" t="s">
        <v>3023</v>
      </c>
      <c r="AW2823" s="4"/>
      <c r="AX2823" s="4"/>
      <c r="AY2823" s="4"/>
      <c r="AZ2823" s="4"/>
      <c r="BA2823" s="4"/>
      <c r="BB2823" s="4"/>
      <c r="BC2823" s="4"/>
      <c r="BD2823" s="4"/>
      <c r="BE2823" s="4"/>
      <c r="BF2823" s="4"/>
      <c r="BG2823" s="4"/>
      <c r="BH2823" s="4"/>
      <c r="BI2823" s="4"/>
      <c r="BJ2823" s="4"/>
      <c r="BK2823" s="4"/>
      <c r="BL2823" s="4" t="b">
        <v>0</v>
      </c>
      <c r="BM2823" s="4"/>
      <c r="BN2823" s="4"/>
      <c r="BO2823" s="4"/>
      <c r="BP2823" s="4"/>
      <c r="BQ2823" s="4"/>
      <c r="BR2823" s="4"/>
      <c r="BS2823" s="4"/>
      <c r="BT2823" s="4"/>
      <c r="BU2823" s="4"/>
      <c r="BV2823" s="4"/>
      <c r="BW2823" s="4"/>
    </row>
    <row r="2824" spans="1:75" ht="15.01" customHeight="1">
      <c r="A2824" s="4"/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 t="s">
        <v>200</v>
      </c>
      <c r="Q2824" s="4"/>
      <c r="R2824" s="4">
        <v>0.3</v>
      </c>
      <c r="S2824" s="4">
        <v>25.2</v>
      </c>
      <c r="T2824" s="4"/>
      <c r="U2824" s="4"/>
      <c r="V2824" s="4"/>
      <c r="W2824" s="4"/>
      <c r="X2824" s="4" t="s">
        <v>201</v>
      </c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4"/>
      <c r="AP2824" s="4"/>
      <c r="AQ2824" s="4"/>
      <c r="AR2824" s="4"/>
      <c r="AS2824" s="4"/>
      <c r="AT2824" s="4"/>
      <c r="AU2824" s="4"/>
      <c r="AV2824" s="4" t="s">
        <v>3024</v>
      </c>
      <c r="AW2824" s="4"/>
      <c r="AX2824" s="4"/>
      <c r="AY2824" s="4"/>
      <c r="AZ2824" s="4"/>
      <c r="BA2824" s="4"/>
      <c r="BB2824" s="4"/>
      <c r="BC2824" s="4"/>
      <c r="BD2824" s="4"/>
      <c r="BE2824" s="4"/>
      <c r="BF2824" s="4"/>
      <c r="BG2824" s="4"/>
      <c r="BH2824" s="4"/>
      <c r="BI2824" s="4"/>
      <c r="BJ2824" s="4"/>
      <c r="BK2824" s="4"/>
      <c r="BL2824" s="4" t="b">
        <v>0</v>
      </c>
      <c r="BM2824" s="4"/>
      <c r="BN2824" s="4"/>
      <c r="BO2824" s="4"/>
      <c r="BP2824" s="4"/>
      <c r="BQ2824" s="4"/>
      <c r="BR2824" s="4"/>
      <c r="BS2824" s="4"/>
      <c r="BT2824" s="4"/>
      <c r="BU2824" s="4"/>
      <c r="BV2824" s="4"/>
      <c r="BW2824" s="4"/>
    </row>
    <row r="2825" spans="1:75" ht="15.01" customHeight="1">
      <c r="A2825" s="4" t="s">
        <v>209</v>
      </c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 t="s">
        <v>200</v>
      </c>
      <c r="Q2825" s="4"/>
      <c r="R2825" s="4"/>
      <c r="S2825" s="4"/>
      <c r="T2825" s="4"/>
      <c r="U2825" s="4"/>
      <c r="V2825" s="4"/>
      <c r="W2825" s="4"/>
      <c r="X2825" s="4" t="s">
        <v>201</v>
      </c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4"/>
      <c r="AP2825" s="4"/>
      <c r="AQ2825" s="4"/>
      <c r="AR2825" s="4"/>
      <c r="AS2825" s="4"/>
      <c r="AT2825" s="4"/>
      <c r="AU2825" s="4"/>
      <c r="AV2825" s="4" t="s">
        <v>3025</v>
      </c>
      <c r="AW2825" s="4"/>
      <c r="AX2825" s="4"/>
      <c r="AY2825" s="4"/>
      <c r="AZ2825" s="4"/>
      <c r="BA2825" s="4"/>
      <c r="BB2825" s="4"/>
      <c r="BC2825" s="4"/>
      <c r="BD2825" s="4"/>
      <c r="BE2825" s="4"/>
      <c r="BF2825" s="4"/>
      <c r="BG2825" s="4"/>
      <c r="BH2825" s="4"/>
      <c r="BI2825" s="4"/>
      <c r="BJ2825" s="4"/>
      <c r="BK2825" s="4"/>
      <c r="BL2825" s="4" t="b">
        <v>0</v>
      </c>
      <c r="BM2825" s="4"/>
      <c r="BN2825" s="4"/>
      <c r="BO2825" s="4"/>
      <c r="BP2825" s="4"/>
      <c r="BQ2825" s="4"/>
      <c r="BR2825" s="4"/>
      <c r="BS2825" s="4"/>
      <c r="BT2825" s="4"/>
      <c r="BU2825" s="4"/>
      <c r="BV2825" s="4"/>
      <c r="BW2825" s="4"/>
    </row>
    <row r="2826" spans="1:75" ht="15.01" customHeight="1">
      <c r="A2826" s="4"/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 t="s">
        <v>200</v>
      </c>
      <c r="Q2826" s="4"/>
      <c r="R2826" s="4">
        <v>-442.4</v>
      </c>
      <c r="S2826" s="4">
        <v>14.3</v>
      </c>
      <c r="T2826" s="4"/>
      <c r="U2826" s="4"/>
      <c r="V2826" s="4"/>
      <c r="W2826" s="4"/>
      <c r="X2826" s="4" t="s">
        <v>201</v>
      </c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4"/>
      <c r="AP2826" s="4"/>
      <c r="AQ2826" s="4"/>
      <c r="AR2826" s="4"/>
      <c r="AS2826" s="4"/>
      <c r="AT2826" s="4"/>
      <c r="AU2826" s="4"/>
      <c r="AV2826" s="4" t="s">
        <v>3026</v>
      </c>
      <c r="AW2826" s="4"/>
      <c r="AX2826" s="4"/>
      <c r="AY2826" s="4"/>
      <c r="AZ2826" s="4"/>
      <c r="BA2826" s="4"/>
      <c r="BB2826" s="4"/>
      <c r="BC2826" s="4"/>
      <c r="BD2826" s="4"/>
      <c r="BE2826" s="4"/>
      <c r="BF2826" s="4"/>
      <c r="BG2826" s="4"/>
      <c r="BH2826" s="4"/>
      <c r="BI2826" s="4"/>
      <c r="BJ2826" s="4"/>
      <c r="BK2826" s="4"/>
      <c r="BL2826" s="4" t="b">
        <v>0</v>
      </c>
      <c r="BM2826" s="4"/>
      <c r="BN2826" s="4"/>
      <c r="BO2826" s="4"/>
      <c r="BP2826" s="4"/>
      <c r="BQ2826" s="4"/>
      <c r="BR2826" s="4"/>
      <c r="BS2826" s="4"/>
      <c r="BT2826" s="4"/>
      <c r="BU2826" s="4"/>
      <c r="BV2826" s="4"/>
      <c r="BW2826" s="4"/>
    </row>
    <row r="2827" spans="1:75" ht="15.01" customHeight="1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 t="s">
        <v>200</v>
      </c>
      <c r="Q2827" s="4"/>
      <c r="R2827" s="4">
        <v>-36.9</v>
      </c>
      <c r="S2827" s="4">
        <v>16.8</v>
      </c>
      <c r="T2827" s="4"/>
      <c r="U2827" s="4"/>
      <c r="V2827" s="4"/>
      <c r="W2827" s="4"/>
      <c r="X2827" s="4" t="s">
        <v>201</v>
      </c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4"/>
      <c r="AP2827" s="4"/>
      <c r="AQ2827" s="4"/>
      <c r="AR2827" s="4"/>
      <c r="AS2827" s="4"/>
      <c r="AT2827" s="4"/>
      <c r="AU2827" s="4"/>
      <c r="AV2827" s="4" t="s">
        <v>3027</v>
      </c>
      <c r="AW2827" s="4"/>
      <c r="AX2827" s="4"/>
      <c r="AY2827" s="4"/>
      <c r="AZ2827" s="4"/>
      <c r="BA2827" s="4"/>
      <c r="BB2827" s="4"/>
      <c r="BC2827" s="4"/>
      <c r="BD2827" s="4"/>
      <c r="BE2827" s="4"/>
      <c r="BF2827" s="4"/>
      <c r="BG2827" s="4"/>
      <c r="BH2827" s="4"/>
      <c r="BI2827" s="4"/>
      <c r="BJ2827" s="4"/>
      <c r="BK2827" s="4"/>
      <c r="BL2827" s="4" t="b">
        <v>0</v>
      </c>
      <c r="BM2827" s="4"/>
      <c r="BN2827" s="4"/>
      <c r="BO2827" s="4"/>
      <c r="BP2827" s="4"/>
      <c r="BQ2827" s="4"/>
      <c r="BR2827" s="4"/>
      <c r="BS2827" s="4"/>
      <c r="BT2827" s="4"/>
      <c r="BU2827" s="4"/>
      <c r="BV2827" s="4"/>
      <c r="BW2827" s="4"/>
    </row>
    <row r="2828" spans="1:75" ht="15.01" customHeight="1">
      <c r="A2828" s="4"/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 t="s">
        <v>200</v>
      </c>
      <c r="Q2828" s="4"/>
      <c r="R2828" s="4">
        <v>-36</v>
      </c>
      <c r="S2828" s="4">
        <v>16.8</v>
      </c>
      <c r="T2828" s="4"/>
      <c r="U2828" s="4"/>
      <c r="V2828" s="4"/>
      <c r="W2828" s="4"/>
      <c r="X2828" s="4" t="s">
        <v>201</v>
      </c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4"/>
      <c r="AP2828" s="4"/>
      <c r="AQ2828" s="4"/>
      <c r="AR2828" s="4"/>
      <c r="AS2828" s="4"/>
      <c r="AT2828" s="4"/>
      <c r="AU2828" s="4"/>
      <c r="AV2828" s="4" t="s">
        <v>3028</v>
      </c>
      <c r="AW2828" s="4"/>
      <c r="AX2828" s="4"/>
      <c r="AY2828" s="4"/>
      <c r="AZ2828" s="4"/>
      <c r="BA2828" s="4"/>
      <c r="BB2828" s="4"/>
      <c r="BC2828" s="4"/>
      <c r="BD2828" s="4"/>
      <c r="BE2828" s="4"/>
      <c r="BF2828" s="4"/>
      <c r="BG2828" s="4"/>
      <c r="BH2828" s="4"/>
      <c r="BI2828" s="4"/>
      <c r="BJ2828" s="4"/>
      <c r="BK2828" s="4"/>
      <c r="BL2828" s="4" t="b">
        <v>0</v>
      </c>
      <c r="BM2828" s="4"/>
      <c r="BN2828" s="4"/>
      <c r="BO2828" s="4"/>
      <c r="BP2828" s="4"/>
      <c r="BQ2828" s="4"/>
      <c r="BR2828" s="4"/>
      <c r="BS2828" s="4"/>
      <c r="BT2828" s="4"/>
      <c r="BU2828" s="4"/>
      <c r="BV2828" s="4"/>
      <c r="BW2828" s="4"/>
    </row>
    <row r="2829" spans="1:75" ht="15.01" customHeight="1">
      <c r="A2829" s="4"/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 t="s">
        <v>200</v>
      </c>
      <c r="Q2829" s="4"/>
      <c r="R2829" s="4">
        <v>-252.4</v>
      </c>
      <c r="S2829" s="4">
        <v>12.3</v>
      </c>
      <c r="T2829" s="4"/>
      <c r="U2829" s="4"/>
      <c r="V2829" s="4"/>
      <c r="W2829" s="4"/>
      <c r="X2829" s="4" t="s">
        <v>201</v>
      </c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  <c r="AT2829" s="4"/>
      <c r="AU2829" s="4"/>
      <c r="AV2829" s="4" t="s">
        <v>3029</v>
      </c>
      <c r="AW2829" s="4"/>
      <c r="AX2829" s="4"/>
      <c r="AY2829" s="4"/>
      <c r="AZ2829" s="4"/>
      <c r="BA2829" s="4"/>
      <c r="BB2829" s="4"/>
      <c r="BC2829" s="4"/>
      <c r="BD2829" s="4"/>
      <c r="BE2829" s="4"/>
      <c r="BF2829" s="4"/>
      <c r="BG2829" s="4"/>
      <c r="BH2829" s="4"/>
      <c r="BI2829" s="4"/>
      <c r="BJ2829" s="4"/>
      <c r="BK2829" s="4"/>
      <c r="BL2829" s="4" t="b">
        <v>0</v>
      </c>
      <c r="BM2829" s="4"/>
      <c r="BN2829" s="4"/>
      <c r="BO2829" s="4"/>
      <c r="BP2829" s="4"/>
      <c r="BQ2829" s="4"/>
      <c r="BR2829" s="4"/>
      <c r="BS2829" s="4"/>
      <c r="BT2829" s="4"/>
      <c r="BU2829" s="4"/>
      <c r="BV2829" s="4"/>
      <c r="BW2829" s="4"/>
    </row>
    <row r="2830" spans="1:75" ht="15.01" customHeight="1">
      <c r="A2830" s="4" t="s">
        <v>209</v>
      </c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 t="s">
        <v>200</v>
      </c>
      <c r="Q2830" s="4"/>
      <c r="R2830" s="4"/>
      <c r="S2830" s="4"/>
      <c r="T2830" s="4"/>
      <c r="U2830" s="4"/>
      <c r="V2830" s="4"/>
      <c r="W2830" s="4"/>
      <c r="X2830" s="4" t="s">
        <v>201</v>
      </c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4"/>
      <c r="AP2830" s="4"/>
      <c r="AQ2830" s="4"/>
      <c r="AR2830" s="4"/>
      <c r="AS2830" s="4"/>
      <c r="AT2830" s="4"/>
      <c r="AU2830" s="4"/>
      <c r="AV2830" s="4" t="s">
        <v>3030</v>
      </c>
      <c r="AW2830" s="4"/>
      <c r="AX2830" s="4"/>
      <c r="AY2830" s="4"/>
      <c r="AZ2830" s="4"/>
      <c r="BA2830" s="4"/>
      <c r="BB2830" s="4"/>
      <c r="BC2830" s="4"/>
      <c r="BD2830" s="4"/>
      <c r="BE2830" s="4"/>
      <c r="BF2830" s="4"/>
      <c r="BG2830" s="4"/>
      <c r="BH2830" s="4"/>
      <c r="BI2830" s="4"/>
      <c r="BJ2830" s="4"/>
      <c r="BK2830" s="4"/>
      <c r="BL2830" s="4" t="b">
        <v>0</v>
      </c>
      <c r="BM2830" s="4"/>
      <c r="BN2830" s="4"/>
      <c r="BO2830" s="4"/>
      <c r="BP2830" s="4"/>
      <c r="BQ2830" s="4"/>
      <c r="BR2830" s="4"/>
      <c r="BS2830" s="4"/>
      <c r="BT2830" s="4"/>
      <c r="BU2830" s="4"/>
      <c r="BV2830" s="4"/>
      <c r="BW2830" s="4"/>
    </row>
    <row r="2831" spans="1:75" ht="15.01" customHeight="1">
      <c r="A2831" s="4" t="s">
        <v>209</v>
      </c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 t="s">
        <v>200</v>
      </c>
      <c r="Q2831" s="4"/>
      <c r="R2831" s="4"/>
      <c r="S2831" s="4"/>
      <c r="T2831" s="4"/>
      <c r="U2831" s="4"/>
      <c r="V2831" s="4"/>
      <c r="W2831" s="4"/>
      <c r="X2831" s="4" t="s">
        <v>201</v>
      </c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4"/>
      <c r="AP2831" s="4"/>
      <c r="AQ2831" s="4"/>
      <c r="AR2831" s="4"/>
      <c r="AS2831" s="4"/>
      <c r="AT2831" s="4"/>
      <c r="AU2831" s="4"/>
      <c r="AV2831" s="4" t="s">
        <v>3031</v>
      </c>
      <c r="AW2831" s="4"/>
      <c r="AX2831" s="4"/>
      <c r="AY2831" s="4"/>
      <c r="AZ2831" s="4"/>
      <c r="BA2831" s="4"/>
      <c r="BB2831" s="4"/>
      <c r="BC2831" s="4"/>
      <c r="BD2831" s="4"/>
      <c r="BE2831" s="4"/>
      <c r="BF2831" s="4"/>
      <c r="BG2831" s="4"/>
      <c r="BH2831" s="4"/>
      <c r="BI2831" s="4"/>
      <c r="BJ2831" s="4"/>
      <c r="BK2831" s="4"/>
      <c r="BL2831" s="4" t="b">
        <v>0</v>
      </c>
      <c r="BM2831" s="4"/>
      <c r="BN2831" s="4"/>
      <c r="BO2831" s="4"/>
      <c r="BP2831" s="4"/>
      <c r="BQ2831" s="4"/>
      <c r="BR2831" s="4"/>
      <c r="BS2831" s="4"/>
      <c r="BT2831" s="4"/>
      <c r="BU2831" s="4"/>
      <c r="BV2831" s="4"/>
      <c r="BW2831" s="4"/>
    </row>
    <row r="2832" spans="1:75" ht="15.01" customHeight="1">
      <c r="A2832" s="4"/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 t="s">
        <v>200</v>
      </c>
      <c r="Q2832" s="4"/>
      <c r="R2832" s="4">
        <v>-7.7</v>
      </c>
      <c r="S2832" s="4">
        <v>12.1</v>
      </c>
      <c r="T2832" s="4"/>
      <c r="U2832" s="4"/>
      <c r="V2832" s="4"/>
      <c r="W2832" s="4"/>
      <c r="X2832" s="4" t="s">
        <v>201</v>
      </c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4"/>
      <c r="AP2832" s="4"/>
      <c r="AQ2832" s="4"/>
      <c r="AR2832" s="4"/>
      <c r="AS2832" s="4"/>
      <c r="AT2832" s="4"/>
      <c r="AU2832" s="4"/>
      <c r="AV2832" s="4" t="s">
        <v>3032</v>
      </c>
      <c r="AW2832" s="4"/>
      <c r="AX2832" s="4"/>
      <c r="AY2832" s="4"/>
      <c r="AZ2832" s="4"/>
      <c r="BA2832" s="4"/>
      <c r="BB2832" s="4"/>
      <c r="BC2832" s="4"/>
      <c r="BD2832" s="4"/>
      <c r="BE2832" s="4"/>
      <c r="BF2832" s="4"/>
      <c r="BG2832" s="4"/>
      <c r="BH2832" s="4"/>
      <c r="BI2832" s="4"/>
      <c r="BJ2832" s="4"/>
      <c r="BK2832" s="4"/>
      <c r="BL2832" s="4" t="b">
        <v>0</v>
      </c>
      <c r="BM2832" s="4"/>
      <c r="BN2832" s="4"/>
      <c r="BO2832" s="4"/>
      <c r="BP2832" s="4"/>
      <c r="BQ2832" s="4"/>
      <c r="BR2832" s="4"/>
      <c r="BS2832" s="4"/>
      <c r="BT2832" s="4"/>
      <c r="BU2832" s="4"/>
      <c r="BV2832" s="4"/>
      <c r="BW2832" s="4"/>
    </row>
    <row r="2833" spans="1:75" ht="15.01" customHeight="1">
      <c r="A2833" s="4" t="s">
        <v>209</v>
      </c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 t="s">
        <v>200</v>
      </c>
      <c r="Q2833" s="4"/>
      <c r="R2833" s="4"/>
      <c r="S2833" s="4"/>
      <c r="T2833" s="4"/>
      <c r="U2833" s="4"/>
      <c r="V2833" s="4"/>
      <c r="W2833" s="4"/>
      <c r="X2833" s="4" t="s">
        <v>201</v>
      </c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4"/>
      <c r="AP2833" s="4"/>
      <c r="AQ2833" s="4"/>
      <c r="AR2833" s="4"/>
      <c r="AS2833" s="4"/>
      <c r="AT2833" s="4"/>
      <c r="AU2833" s="4"/>
      <c r="AV2833" s="4" t="s">
        <v>3033</v>
      </c>
      <c r="AW2833" s="4"/>
      <c r="AX2833" s="4"/>
      <c r="AY2833" s="4"/>
      <c r="AZ2833" s="4"/>
      <c r="BA2833" s="4"/>
      <c r="BB2833" s="4"/>
      <c r="BC2833" s="4"/>
      <c r="BD2833" s="4"/>
      <c r="BE2833" s="4"/>
      <c r="BF2833" s="4"/>
      <c r="BG2833" s="4"/>
      <c r="BH2833" s="4"/>
      <c r="BI2833" s="4"/>
      <c r="BJ2833" s="4"/>
      <c r="BK2833" s="4"/>
      <c r="BL2833" s="4" t="b">
        <v>0</v>
      </c>
      <c r="BM2833" s="4"/>
      <c r="BN2833" s="4"/>
      <c r="BO2833" s="4"/>
      <c r="BP2833" s="4"/>
      <c r="BQ2833" s="4"/>
      <c r="BR2833" s="4"/>
      <c r="BS2833" s="4"/>
      <c r="BT2833" s="4"/>
      <c r="BU2833" s="4"/>
      <c r="BV2833" s="4"/>
      <c r="BW2833" s="4"/>
    </row>
    <row r="2834" spans="1:75" ht="15.01" customHeight="1">
      <c r="A2834" s="4" t="s">
        <v>209</v>
      </c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 t="s">
        <v>200</v>
      </c>
      <c r="Q2834" s="4"/>
      <c r="R2834" s="4"/>
      <c r="S2834" s="4"/>
      <c r="T2834" s="4"/>
      <c r="U2834" s="4"/>
      <c r="V2834" s="4"/>
      <c r="W2834" s="4"/>
      <c r="X2834" s="4" t="s">
        <v>201</v>
      </c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4"/>
      <c r="AP2834" s="4"/>
      <c r="AQ2834" s="4"/>
      <c r="AR2834" s="4"/>
      <c r="AS2834" s="4"/>
      <c r="AT2834" s="4"/>
      <c r="AU2834" s="4"/>
      <c r="AV2834" s="4" t="s">
        <v>3034</v>
      </c>
      <c r="AW2834" s="4"/>
      <c r="AX2834" s="4"/>
      <c r="AY2834" s="4"/>
      <c r="AZ2834" s="4"/>
      <c r="BA2834" s="4"/>
      <c r="BB2834" s="4"/>
      <c r="BC2834" s="4"/>
      <c r="BD2834" s="4"/>
      <c r="BE2834" s="4"/>
      <c r="BF2834" s="4"/>
      <c r="BG2834" s="4"/>
      <c r="BH2834" s="4"/>
      <c r="BI2834" s="4"/>
      <c r="BJ2834" s="4"/>
      <c r="BK2834" s="4"/>
      <c r="BL2834" s="4" t="b">
        <v>0</v>
      </c>
      <c r="BM2834" s="4"/>
      <c r="BN2834" s="4"/>
      <c r="BO2834" s="4"/>
      <c r="BP2834" s="4"/>
      <c r="BQ2834" s="4"/>
      <c r="BR2834" s="4"/>
      <c r="BS2834" s="4"/>
      <c r="BT2834" s="4"/>
      <c r="BU2834" s="4"/>
      <c r="BV2834" s="4"/>
      <c r="BW2834" s="4"/>
    </row>
    <row r="2835" spans="1:75" ht="15.01" customHeight="1">
      <c r="A2835" s="4" t="s">
        <v>209</v>
      </c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 t="s">
        <v>200</v>
      </c>
      <c r="Q2835" s="4"/>
      <c r="R2835" s="4"/>
      <c r="S2835" s="4"/>
      <c r="T2835" s="4"/>
      <c r="U2835" s="4"/>
      <c r="V2835" s="4"/>
      <c r="W2835" s="4"/>
      <c r="X2835" s="4" t="s">
        <v>201</v>
      </c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  <c r="AS2835" s="4"/>
      <c r="AT2835" s="4"/>
      <c r="AU2835" s="4"/>
      <c r="AV2835" s="4" t="s">
        <v>3035</v>
      </c>
      <c r="AW2835" s="4"/>
      <c r="AX2835" s="4"/>
      <c r="AY2835" s="4"/>
      <c r="AZ2835" s="4"/>
      <c r="BA2835" s="4"/>
      <c r="BB2835" s="4"/>
      <c r="BC2835" s="4"/>
      <c r="BD2835" s="4"/>
      <c r="BE2835" s="4"/>
      <c r="BF2835" s="4"/>
      <c r="BG2835" s="4"/>
      <c r="BH2835" s="4"/>
      <c r="BI2835" s="4"/>
      <c r="BJ2835" s="4"/>
      <c r="BK2835" s="4"/>
      <c r="BL2835" s="4" t="b">
        <v>0</v>
      </c>
      <c r="BM2835" s="4"/>
      <c r="BN2835" s="4"/>
      <c r="BO2835" s="4"/>
      <c r="BP2835" s="4"/>
      <c r="BQ2835" s="4"/>
      <c r="BR2835" s="4"/>
      <c r="BS2835" s="4"/>
      <c r="BT2835" s="4"/>
      <c r="BU2835" s="4"/>
      <c r="BV2835" s="4"/>
      <c r="BW2835" s="4"/>
    </row>
    <row r="2836" spans="1:75" ht="15.01" customHeight="1">
      <c r="A2836" s="4"/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 t="s">
        <v>200</v>
      </c>
      <c r="Q2836" s="4"/>
      <c r="R2836" s="4">
        <v>10.2</v>
      </c>
      <c r="S2836" s="4">
        <v>6</v>
      </c>
      <c r="T2836" s="4"/>
      <c r="U2836" s="4"/>
      <c r="V2836" s="4"/>
      <c r="W2836" s="4"/>
      <c r="X2836" s="4" t="s">
        <v>201</v>
      </c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4"/>
      <c r="AP2836" s="4"/>
      <c r="AQ2836" s="4"/>
      <c r="AR2836" s="4"/>
      <c r="AS2836" s="4"/>
      <c r="AT2836" s="4"/>
      <c r="AU2836" s="4"/>
      <c r="AV2836" s="4" t="s">
        <v>3036</v>
      </c>
      <c r="AW2836" s="4"/>
      <c r="AX2836" s="4"/>
      <c r="AY2836" s="4"/>
      <c r="AZ2836" s="4"/>
      <c r="BA2836" s="4"/>
      <c r="BB2836" s="4"/>
      <c r="BC2836" s="4"/>
      <c r="BD2836" s="4"/>
      <c r="BE2836" s="4"/>
      <c r="BF2836" s="4"/>
      <c r="BG2836" s="4"/>
      <c r="BH2836" s="4"/>
      <c r="BI2836" s="4"/>
      <c r="BJ2836" s="4"/>
      <c r="BK2836" s="4"/>
      <c r="BL2836" s="4" t="b">
        <v>0</v>
      </c>
      <c r="BM2836" s="4"/>
      <c r="BN2836" s="4"/>
      <c r="BO2836" s="4"/>
      <c r="BP2836" s="4"/>
      <c r="BQ2836" s="4"/>
      <c r="BR2836" s="4"/>
      <c r="BS2836" s="4"/>
      <c r="BT2836" s="4"/>
      <c r="BU2836" s="4"/>
      <c r="BV2836" s="4"/>
      <c r="BW2836" s="4"/>
    </row>
    <row r="2837" spans="1:75" ht="15.01" customHeight="1">
      <c r="A2837" s="4"/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 t="s">
        <v>200</v>
      </c>
      <c r="Q2837" s="4"/>
      <c r="R2837" s="4">
        <v>10.5</v>
      </c>
      <c r="S2837" s="4">
        <v>11</v>
      </c>
      <c r="T2837" s="4"/>
      <c r="U2837" s="4"/>
      <c r="V2837" s="4"/>
      <c r="W2837" s="4"/>
      <c r="X2837" s="4" t="s">
        <v>201</v>
      </c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  <c r="AT2837" s="4"/>
      <c r="AU2837" s="4"/>
      <c r="AV2837" s="4" t="s">
        <v>3037</v>
      </c>
      <c r="AW2837" s="4"/>
      <c r="AX2837" s="4"/>
      <c r="AY2837" s="4"/>
      <c r="AZ2837" s="4"/>
      <c r="BA2837" s="4"/>
      <c r="BB2837" s="4"/>
      <c r="BC2837" s="4"/>
      <c r="BD2837" s="4"/>
      <c r="BE2837" s="4"/>
      <c r="BF2837" s="4"/>
      <c r="BG2837" s="4"/>
      <c r="BH2837" s="4"/>
      <c r="BI2837" s="4"/>
      <c r="BJ2837" s="4"/>
      <c r="BK2837" s="4"/>
      <c r="BL2837" s="4" t="b">
        <v>0</v>
      </c>
      <c r="BM2837" s="4"/>
      <c r="BN2837" s="4"/>
      <c r="BO2837" s="4"/>
      <c r="BP2837" s="4"/>
      <c r="BQ2837" s="4"/>
      <c r="BR2837" s="4"/>
      <c r="BS2837" s="4"/>
      <c r="BT2837" s="4"/>
      <c r="BU2837" s="4"/>
      <c r="BV2837" s="4"/>
      <c r="BW2837" s="4"/>
    </row>
    <row r="2838" spans="1:75" ht="15.01" customHeight="1">
      <c r="A2838" s="4"/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 t="s">
        <v>200</v>
      </c>
      <c r="Q2838" s="4"/>
      <c r="R2838" s="4">
        <v>-12.2</v>
      </c>
      <c r="S2838" s="4">
        <v>14</v>
      </c>
      <c r="T2838" s="4"/>
      <c r="U2838" s="4"/>
      <c r="V2838" s="4"/>
      <c r="W2838" s="4"/>
      <c r="X2838" s="4" t="s">
        <v>201</v>
      </c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4"/>
      <c r="AP2838" s="4"/>
      <c r="AQ2838" s="4"/>
      <c r="AR2838" s="4"/>
      <c r="AS2838" s="4"/>
      <c r="AT2838" s="4"/>
      <c r="AU2838" s="4"/>
      <c r="AV2838" s="4" t="s">
        <v>3038</v>
      </c>
      <c r="AW2838" s="4"/>
      <c r="AX2838" s="4"/>
      <c r="AY2838" s="4"/>
      <c r="AZ2838" s="4"/>
      <c r="BA2838" s="4"/>
      <c r="BB2838" s="4"/>
      <c r="BC2838" s="4"/>
      <c r="BD2838" s="4"/>
      <c r="BE2838" s="4"/>
      <c r="BF2838" s="4"/>
      <c r="BG2838" s="4"/>
      <c r="BH2838" s="4"/>
      <c r="BI2838" s="4"/>
      <c r="BJ2838" s="4"/>
      <c r="BK2838" s="4"/>
      <c r="BL2838" s="4" t="b">
        <v>0</v>
      </c>
      <c r="BM2838" s="4"/>
      <c r="BN2838" s="4"/>
      <c r="BO2838" s="4"/>
      <c r="BP2838" s="4"/>
      <c r="BQ2838" s="4"/>
      <c r="BR2838" s="4"/>
      <c r="BS2838" s="4"/>
      <c r="BT2838" s="4"/>
      <c r="BU2838" s="4"/>
      <c r="BV2838" s="4"/>
      <c r="BW2838" s="4"/>
    </row>
    <row r="2839" spans="1:75" ht="15.01" customHeight="1">
      <c r="A2839" s="4" t="s">
        <v>209</v>
      </c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 t="s">
        <v>200</v>
      </c>
      <c r="Q2839" s="4"/>
      <c r="R2839" s="4"/>
      <c r="S2839" s="4"/>
      <c r="T2839" s="4"/>
      <c r="U2839" s="4"/>
      <c r="V2839" s="4"/>
      <c r="W2839" s="4"/>
      <c r="X2839" s="4" t="s">
        <v>201</v>
      </c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4"/>
      <c r="AP2839" s="4"/>
      <c r="AQ2839" s="4"/>
      <c r="AR2839" s="4"/>
      <c r="AS2839" s="4"/>
      <c r="AT2839" s="4"/>
      <c r="AU2839" s="4"/>
      <c r="AV2839" s="4" t="s">
        <v>3039</v>
      </c>
      <c r="AW2839" s="4"/>
      <c r="AX2839" s="4"/>
      <c r="AY2839" s="4"/>
      <c r="AZ2839" s="4"/>
      <c r="BA2839" s="4"/>
      <c r="BB2839" s="4"/>
      <c r="BC2839" s="4"/>
      <c r="BD2839" s="4"/>
      <c r="BE2839" s="4"/>
      <c r="BF2839" s="4"/>
      <c r="BG2839" s="4"/>
      <c r="BH2839" s="4"/>
      <c r="BI2839" s="4"/>
      <c r="BJ2839" s="4"/>
      <c r="BK2839" s="4"/>
      <c r="BL2839" s="4" t="b">
        <v>0</v>
      </c>
      <c r="BM2839" s="4"/>
      <c r="BN2839" s="4"/>
      <c r="BO2839" s="4"/>
      <c r="BP2839" s="4"/>
      <c r="BQ2839" s="4"/>
      <c r="BR2839" s="4"/>
      <c r="BS2839" s="4"/>
      <c r="BT2839" s="4"/>
      <c r="BU2839" s="4"/>
      <c r="BV2839" s="4"/>
      <c r="BW2839" s="4"/>
    </row>
    <row r="2840" spans="1:75" ht="15.01" customHeight="1">
      <c r="A2840" s="4"/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 t="s">
        <v>200</v>
      </c>
      <c r="Q2840" s="4"/>
      <c r="R2840" s="4">
        <v>-17</v>
      </c>
      <c r="S2840" s="4">
        <v>22.2</v>
      </c>
      <c r="T2840" s="4"/>
      <c r="U2840" s="4"/>
      <c r="V2840" s="4"/>
      <c r="W2840" s="4"/>
      <c r="X2840" s="4" t="s">
        <v>201</v>
      </c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4"/>
      <c r="AP2840" s="4"/>
      <c r="AQ2840" s="4"/>
      <c r="AR2840" s="4"/>
      <c r="AS2840" s="4"/>
      <c r="AT2840" s="4"/>
      <c r="AU2840" s="4"/>
      <c r="AV2840" s="4" t="s">
        <v>3040</v>
      </c>
      <c r="AW2840" s="4"/>
      <c r="AX2840" s="4"/>
      <c r="AY2840" s="4"/>
      <c r="AZ2840" s="4"/>
      <c r="BA2840" s="4"/>
      <c r="BB2840" s="4"/>
      <c r="BC2840" s="4"/>
      <c r="BD2840" s="4"/>
      <c r="BE2840" s="4"/>
      <c r="BF2840" s="4"/>
      <c r="BG2840" s="4"/>
      <c r="BH2840" s="4"/>
      <c r="BI2840" s="4"/>
      <c r="BJ2840" s="4"/>
      <c r="BK2840" s="4"/>
      <c r="BL2840" s="4" t="b">
        <v>0</v>
      </c>
      <c r="BM2840" s="4"/>
      <c r="BN2840" s="4"/>
      <c r="BO2840" s="4"/>
      <c r="BP2840" s="4"/>
      <c r="BQ2840" s="4"/>
      <c r="BR2840" s="4"/>
      <c r="BS2840" s="4"/>
      <c r="BT2840" s="4"/>
      <c r="BU2840" s="4"/>
      <c r="BV2840" s="4"/>
      <c r="BW2840" s="4"/>
    </row>
    <row r="2841" spans="1:75" ht="15.01" customHeight="1">
      <c r="A2841" s="4"/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 t="s">
        <v>200</v>
      </c>
      <c r="Q2841" s="4"/>
      <c r="R2841" s="4">
        <v>-2.6</v>
      </c>
      <c r="S2841" s="4">
        <v>5.5</v>
      </c>
      <c r="T2841" s="4"/>
      <c r="U2841" s="4"/>
      <c r="V2841" s="4"/>
      <c r="W2841" s="4"/>
      <c r="X2841" s="4" t="s">
        <v>201</v>
      </c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  <c r="AT2841" s="4"/>
      <c r="AU2841" s="4"/>
      <c r="AV2841" s="4" t="s">
        <v>3041</v>
      </c>
      <c r="AW2841" s="4"/>
      <c r="AX2841" s="4"/>
      <c r="AY2841" s="4"/>
      <c r="AZ2841" s="4"/>
      <c r="BA2841" s="4"/>
      <c r="BB2841" s="4"/>
      <c r="BC2841" s="4"/>
      <c r="BD2841" s="4"/>
      <c r="BE2841" s="4"/>
      <c r="BF2841" s="4"/>
      <c r="BG2841" s="4"/>
      <c r="BH2841" s="4"/>
      <c r="BI2841" s="4"/>
      <c r="BJ2841" s="4"/>
      <c r="BK2841" s="4"/>
      <c r="BL2841" s="4" t="b">
        <v>0</v>
      </c>
      <c r="BM2841" s="4"/>
      <c r="BN2841" s="4"/>
      <c r="BO2841" s="4"/>
      <c r="BP2841" s="4"/>
      <c r="BQ2841" s="4"/>
      <c r="BR2841" s="4"/>
      <c r="BS2841" s="4"/>
      <c r="BT2841" s="4"/>
      <c r="BU2841" s="4"/>
      <c r="BV2841" s="4"/>
      <c r="BW2841" s="4"/>
    </row>
    <row r="2842" spans="1:75" ht="15.01" customHeight="1">
      <c r="A2842" s="4"/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 t="s">
        <v>200</v>
      </c>
      <c r="Q2842" s="4"/>
      <c r="R2842" s="4">
        <v>2.5</v>
      </c>
      <c r="S2842" s="4">
        <v>0.8</v>
      </c>
      <c r="T2842" s="4"/>
      <c r="U2842" s="4"/>
      <c r="V2842" s="4"/>
      <c r="W2842" s="4"/>
      <c r="X2842" s="4" t="s">
        <v>201</v>
      </c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  <c r="AT2842" s="4"/>
      <c r="AU2842" s="4"/>
      <c r="AV2842" s="4" t="s">
        <v>3042</v>
      </c>
      <c r="AW2842" s="4"/>
      <c r="AX2842" s="4"/>
      <c r="AY2842" s="4"/>
      <c r="AZ2842" s="4"/>
      <c r="BA2842" s="4"/>
      <c r="BB2842" s="4"/>
      <c r="BC2842" s="4"/>
      <c r="BD2842" s="4"/>
      <c r="BE2842" s="4"/>
      <c r="BF2842" s="4"/>
      <c r="BG2842" s="4"/>
      <c r="BH2842" s="4"/>
      <c r="BI2842" s="4"/>
      <c r="BJ2842" s="4"/>
      <c r="BK2842" s="4"/>
      <c r="BL2842" s="4" t="b">
        <v>0</v>
      </c>
      <c r="BM2842" s="4"/>
      <c r="BN2842" s="4"/>
      <c r="BO2842" s="4"/>
      <c r="BP2842" s="4"/>
      <c r="BQ2842" s="4"/>
      <c r="BR2842" s="4"/>
      <c r="BS2842" s="4"/>
      <c r="BT2842" s="4"/>
      <c r="BU2842" s="4"/>
      <c r="BV2842" s="4"/>
      <c r="BW2842" s="4"/>
    </row>
    <row r="2843" spans="1:75" ht="15.01" customHeight="1">
      <c r="A2843" s="4"/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 t="s">
        <v>200</v>
      </c>
      <c r="Q2843" s="4"/>
      <c r="R2843" s="4">
        <v>-37.9</v>
      </c>
      <c r="S2843" s="4">
        <v>39</v>
      </c>
      <c r="T2843" s="4"/>
      <c r="U2843" s="4"/>
      <c r="V2843" s="4"/>
      <c r="W2843" s="4"/>
      <c r="X2843" s="4" t="s">
        <v>201</v>
      </c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  <c r="AT2843" s="4"/>
      <c r="AU2843" s="4"/>
      <c r="AV2843" s="4" t="s">
        <v>3043</v>
      </c>
      <c r="AW2843" s="4"/>
      <c r="AX2843" s="4"/>
      <c r="AY2843" s="4"/>
      <c r="AZ2843" s="4"/>
      <c r="BA2843" s="4"/>
      <c r="BB2843" s="4"/>
      <c r="BC2843" s="4"/>
      <c r="BD2843" s="4"/>
      <c r="BE2843" s="4"/>
      <c r="BF2843" s="4"/>
      <c r="BG2843" s="4"/>
      <c r="BH2843" s="4"/>
      <c r="BI2843" s="4"/>
      <c r="BJ2843" s="4"/>
      <c r="BK2843" s="4"/>
      <c r="BL2843" s="4" t="b">
        <v>0</v>
      </c>
      <c r="BM2843" s="4"/>
      <c r="BN2843" s="4"/>
      <c r="BO2843" s="4"/>
      <c r="BP2843" s="4"/>
      <c r="BQ2843" s="4"/>
      <c r="BR2843" s="4"/>
      <c r="BS2843" s="4"/>
      <c r="BT2843" s="4"/>
      <c r="BU2843" s="4"/>
      <c r="BV2843" s="4"/>
      <c r="BW2843" s="4"/>
    </row>
    <row r="2844" spans="1:75" ht="15.01" customHeight="1">
      <c r="A2844" s="4"/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 t="s">
        <v>200</v>
      </c>
      <c r="Q2844" s="4"/>
      <c r="R2844" s="4">
        <v>-3.2</v>
      </c>
      <c r="S2844" s="4">
        <v>5</v>
      </c>
      <c r="T2844" s="4"/>
      <c r="U2844" s="4"/>
      <c r="V2844" s="4"/>
      <c r="W2844" s="4"/>
      <c r="X2844" s="4" t="s">
        <v>201</v>
      </c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  <c r="AT2844" s="4"/>
      <c r="AU2844" s="4"/>
      <c r="AV2844" s="4" t="s">
        <v>3044</v>
      </c>
      <c r="AW2844" s="4"/>
      <c r="AX2844" s="4"/>
      <c r="AY2844" s="4"/>
      <c r="AZ2844" s="4"/>
      <c r="BA2844" s="4"/>
      <c r="BB2844" s="4"/>
      <c r="BC2844" s="4"/>
      <c r="BD2844" s="4"/>
      <c r="BE2844" s="4"/>
      <c r="BF2844" s="4"/>
      <c r="BG2844" s="4"/>
      <c r="BH2844" s="4"/>
      <c r="BI2844" s="4"/>
      <c r="BJ2844" s="4"/>
      <c r="BK2844" s="4"/>
      <c r="BL2844" s="4" t="b">
        <v>0</v>
      </c>
      <c r="BM2844" s="4"/>
      <c r="BN2844" s="4"/>
      <c r="BO2844" s="4"/>
      <c r="BP2844" s="4"/>
      <c r="BQ2844" s="4"/>
      <c r="BR2844" s="4"/>
      <c r="BS2844" s="4"/>
      <c r="BT2844" s="4"/>
      <c r="BU2844" s="4"/>
      <c r="BV2844" s="4"/>
      <c r="BW2844" s="4"/>
    </row>
    <row r="2845" spans="1:75" ht="15.01" customHeight="1">
      <c r="A2845" s="4" t="s">
        <v>209</v>
      </c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 t="s">
        <v>200</v>
      </c>
      <c r="Q2845" s="4"/>
      <c r="R2845" s="4"/>
      <c r="S2845" s="4"/>
      <c r="T2845" s="4"/>
      <c r="U2845" s="4"/>
      <c r="V2845" s="4"/>
      <c r="W2845" s="4"/>
      <c r="X2845" s="4" t="s">
        <v>201</v>
      </c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  <c r="AT2845" s="4"/>
      <c r="AU2845" s="4"/>
      <c r="AV2845" s="4" t="s">
        <v>3045</v>
      </c>
      <c r="AW2845" s="4"/>
      <c r="AX2845" s="4"/>
      <c r="AY2845" s="4"/>
      <c r="AZ2845" s="4"/>
      <c r="BA2845" s="4"/>
      <c r="BB2845" s="4"/>
      <c r="BC2845" s="4"/>
      <c r="BD2845" s="4"/>
      <c r="BE2845" s="4"/>
      <c r="BF2845" s="4"/>
      <c r="BG2845" s="4"/>
      <c r="BH2845" s="4"/>
      <c r="BI2845" s="4"/>
      <c r="BJ2845" s="4"/>
      <c r="BK2845" s="4"/>
      <c r="BL2845" s="4" t="b">
        <v>0</v>
      </c>
      <c r="BM2845" s="4"/>
      <c r="BN2845" s="4"/>
      <c r="BO2845" s="4"/>
      <c r="BP2845" s="4"/>
      <c r="BQ2845" s="4"/>
      <c r="BR2845" s="4"/>
      <c r="BS2845" s="4"/>
      <c r="BT2845" s="4"/>
      <c r="BU2845" s="4"/>
      <c r="BV2845" s="4"/>
      <c r="BW2845" s="4"/>
    </row>
    <row r="2846" spans="1:75" ht="15.01" customHeight="1">
      <c r="A2846" s="4" t="s">
        <v>209</v>
      </c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 t="s">
        <v>200</v>
      </c>
      <c r="Q2846" s="4"/>
      <c r="R2846" s="4"/>
      <c r="S2846" s="4"/>
      <c r="T2846" s="4"/>
      <c r="U2846" s="4"/>
      <c r="V2846" s="4"/>
      <c r="W2846" s="4"/>
      <c r="X2846" s="4" t="s">
        <v>201</v>
      </c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  <c r="AT2846" s="4"/>
      <c r="AU2846" s="4"/>
      <c r="AV2846" s="4" t="s">
        <v>3046</v>
      </c>
      <c r="AW2846" s="4"/>
      <c r="AX2846" s="4"/>
      <c r="AY2846" s="4"/>
      <c r="AZ2846" s="4"/>
      <c r="BA2846" s="4"/>
      <c r="BB2846" s="4"/>
      <c r="BC2846" s="4"/>
      <c r="BD2846" s="4"/>
      <c r="BE2846" s="4"/>
      <c r="BF2846" s="4"/>
      <c r="BG2846" s="4"/>
      <c r="BH2846" s="4"/>
      <c r="BI2846" s="4"/>
      <c r="BJ2846" s="4"/>
      <c r="BK2846" s="4"/>
      <c r="BL2846" s="4" t="b">
        <v>0</v>
      </c>
      <c r="BM2846" s="4"/>
      <c r="BN2846" s="4"/>
      <c r="BO2846" s="4"/>
      <c r="BP2846" s="4"/>
      <c r="BQ2846" s="4"/>
      <c r="BR2846" s="4"/>
      <c r="BS2846" s="4"/>
      <c r="BT2846" s="4"/>
      <c r="BU2846" s="4"/>
      <c r="BV2846" s="4"/>
      <c r="BW2846" s="4"/>
    </row>
    <row r="2847" spans="1:75" ht="15.01" customHeight="1">
      <c r="A2847" s="4" t="s">
        <v>209</v>
      </c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 t="s">
        <v>200</v>
      </c>
      <c r="Q2847" s="4"/>
      <c r="R2847" s="4"/>
      <c r="S2847" s="4"/>
      <c r="T2847" s="4"/>
      <c r="U2847" s="4"/>
      <c r="V2847" s="4"/>
      <c r="W2847" s="4"/>
      <c r="X2847" s="4" t="s">
        <v>201</v>
      </c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  <c r="AS2847" s="4"/>
      <c r="AT2847" s="4"/>
      <c r="AU2847" s="4"/>
      <c r="AV2847" s="4" t="s">
        <v>3047</v>
      </c>
      <c r="AW2847" s="4"/>
      <c r="AX2847" s="4"/>
      <c r="AY2847" s="4"/>
      <c r="AZ2847" s="4"/>
      <c r="BA2847" s="4"/>
      <c r="BB2847" s="4"/>
      <c r="BC2847" s="4"/>
      <c r="BD2847" s="4"/>
      <c r="BE2847" s="4"/>
      <c r="BF2847" s="4"/>
      <c r="BG2847" s="4"/>
      <c r="BH2847" s="4"/>
      <c r="BI2847" s="4"/>
      <c r="BJ2847" s="4"/>
      <c r="BK2847" s="4"/>
      <c r="BL2847" s="4" t="b">
        <v>0</v>
      </c>
      <c r="BM2847" s="4"/>
      <c r="BN2847" s="4"/>
      <c r="BO2847" s="4"/>
      <c r="BP2847" s="4"/>
      <c r="BQ2847" s="4"/>
      <c r="BR2847" s="4"/>
      <c r="BS2847" s="4"/>
      <c r="BT2847" s="4"/>
      <c r="BU2847" s="4"/>
      <c r="BV2847" s="4"/>
      <c r="BW2847" s="4"/>
    </row>
    <row r="2848" spans="1:75" ht="15.01" customHeight="1">
      <c r="A2848" s="4" t="s">
        <v>209</v>
      </c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 t="s">
        <v>200</v>
      </c>
      <c r="Q2848" s="4"/>
      <c r="R2848" s="4"/>
      <c r="S2848" s="4"/>
      <c r="T2848" s="4"/>
      <c r="U2848" s="4"/>
      <c r="V2848" s="4"/>
      <c r="W2848" s="4"/>
      <c r="X2848" s="4" t="s">
        <v>201</v>
      </c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4"/>
      <c r="AP2848" s="4"/>
      <c r="AQ2848" s="4"/>
      <c r="AR2848" s="4"/>
      <c r="AS2848" s="4"/>
      <c r="AT2848" s="4"/>
      <c r="AU2848" s="4"/>
      <c r="AV2848" s="4" t="s">
        <v>3048</v>
      </c>
      <c r="AW2848" s="4"/>
      <c r="AX2848" s="4"/>
      <c r="AY2848" s="4"/>
      <c r="AZ2848" s="4"/>
      <c r="BA2848" s="4"/>
      <c r="BB2848" s="4"/>
      <c r="BC2848" s="4"/>
      <c r="BD2848" s="4"/>
      <c r="BE2848" s="4"/>
      <c r="BF2848" s="4"/>
      <c r="BG2848" s="4"/>
      <c r="BH2848" s="4"/>
      <c r="BI2848" s="4"/>
      <c r="BJ2848" s="4"/>
      <c r="BK2848" s="4"/>
      <c r="BL2848" s="4" t="b">
        <v>0</v>
      </c>
      <c r="BM2848" s="4"/>
      <c r="BN2848" s="4"/>
      <c r="BO2848" s="4"/>
      <c r="BP2848" s="4"/>
      <c r="BQ2848" s="4"/>
      <c r="BR2848" s="4"/>
      <c r="BS2848" s="4"/>
      <c r="BT2848" s="4"/>
      <c r="BU2848" s="4"/>
      <c r="BV2848" s="4"/>
      <c r="BW2848" s="4"/>
    </row>
    <row r="2849" spans="1:75" ht="15.01" customHeight="1">
      <c r="A2849" s="4"/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 t="s">
        <v>200</v>
      </c>
      <c r="Q2849" s="4"/>
      <c r="R2849" s="4">
        <v>-17</v>
      </c>
      <c r="S2849" s="4">
        <v>31.2</v>
      </c>
      <c r="T2849" s="4"/>
      <c r="U2849" s="4"/>
      <c r="V2849" s="4"/>
      <c r="W2849" s="4"/>
      <c r="X2849" s="4" t="s">
        <v>201</v>
      </c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4"/>
      <c r="AP2849" s="4"/>
      <c r="AQ2849" s="4"/>
      <c r="AR2849" s="4"/>
      <c r="AS2849" s="4"/>
      <c r="AT2849" s="4"/>
      <c r="AU2849" s="4"/>
      <c r="AV2849" s="4" t="s">
        <v>3049</v>
      </c>
      <c r="AW2849" s="4"/>
      <c r="AX2849" s="4"/>
      <c r="AY2849" s="4"/>
      <c r="AZ2849" s="4"/>
      <c r="BA2849" s="4"/>
      <c r="BB2849" s="4"/>
      <c r="BC2849" s="4"/>
      <c r="BD2849" s="4"/>
      <c r="BE2849" s="4"/>
      <c r="BF2849" s="4"/>
      <c r="BG2849" s="4"/>
      <c r="BH2849" s="4"/>
      <c r="BI2849" s="4"/>
      <c r="BJ2849" s="4"/>
      <c r="BK2849" s="4"/>
      <c r="BL2849" s="4" t="b">
        <v>0</v>
      </c>
      <c r="BM2849" s="4"/>
      <c r="BN2849" s="4"/>
      <c r="BO2849" s="4"/>
      <c r="BP2849" s="4"/>
      <c r="BQ2849" s="4"/>
      <c r="BR2849" s="4"/>
      <c r="BS2849" s="4"/>
      <c r="BT2849" s="4"/>
      <c r="BU2849" s="4"/>
      <c r="BV2849" s="4"/>
      <c r="BW2849" s="4"/>
    </row>
    <row r="2850" spans="1:75" ht="15.01" customHeight="1">
      <c r="A2850" s="4" t="s">
        <v>209</v>
      </c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 t="s">
        <v>200</v>
      </c>
      <c r="Q2850" s="4"/>
      <c r="R2850" s="4"/>
      <c r="S2850" s="4"/>
      <c r="T2850" s="4"/>
      <c r="U2850" s="4"/>
      <c r="V2850" s="4"/>
      <c r="W2850" s="4"/>
      <c r="X2850" s="4" t="s">
        <v>201</v>
      </c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4"/>
      <c r="AP2850" s="4"/>
      <c r="AQ2850" s="4"/>
      <c r="AR2850" s="4"/>
      <c r="AS2850" s="4"/>
      <c r="AT2850" s="4"/>
      <c r="AU2850" s="4"/>
      <c r="AV2850" s="4" t="s">
        <v>3050</v>
      </c>
      <c r="AW2850" s="4"/>
      <c r="AX2850" s="4"/>
      <c r="AY2850" s="4"/>
      <c r="AZ2850" s="4"/>
      <c r="BA2850" s="4"/>
      <c r="BB2850" s="4"/>
      <c r="BC2850" s="4"/>
      <c r="BD2850" s="4"/>
      <c r="BE2850" s="4"/>
      <c r="BF2850" s="4"/>
      <c r="BG2850" s="4"/>
      <c r="BH2850" s="4"/>
      <c r="BI2850" s="4"/>
      <c r="BJ2850" s="4"/>
      <c r="BK2850" s="4"/>
      <c r="BL2850" s="4" t="b">
        <v>0</v>
      </c>
      <c r="BM2850" s="4"/>
      <c r="BN2850" s="4"/>
      <c r="BO2850" s="4"/>
      <c r="BP2850" s="4"/>
      <c r="BQ2850" s="4"/>
      <c r="BR2850" s="4"/>
      <c r="BS2850" s="4"/>
      <c r="BT2850" s="4"/>
      <c r="BU2850" s="4"/>
      <c r="BV2850" s="4"/>
      <c r="BW2850" s="4"/>
    </row>
    <row r="2851" spans="1:75" ht="15.01" customHeight="1">
      <c r="A2851" s="4" t="s">
        <v>209</v>
      </c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 t="s">
        <v>200</v>
      </c>
      <c r="Q2851" s="4"/>
      <c r="R2851" s="4"/>
      <c r="S2851" s="4"/>
      <c r="T2851" s="4"/>
      <c r="U2851" s="4"/>
      <c r="V2851" s="4"/>
      <c r="W2851" s="4"/>
      <c r="X2851" s="4" t="s">
        <v>201</v>
      </c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4"/>
      <c r="AP2851" s="4"/>
      <c r="AQ2851" s="4"/>
      <c r="AR2851" s="4"/>
      <c r="AS2851" s="4"/>
      <c r="AT2851" s="4"/>
      <c r="AU2851" s="4"/>
      <c r="AV2851" s="4" t="s">
        <v>3051</v>
      </c>
      <c r="AW2851" s="4"/>
      <c r="AX2851" s="4"/>
      <c r="AY2851" s="4"/>
      <c r="AZ2851" s="4"/>
      <c r="BA2851" s="4"/>
      <c r="BB2851" s="4"/>
      <c r="BC2851" s="4"/>
      <c r="BD2851" s="4"/>
      <c r="BE2851" s="4"/>
      <c r="BF2851" s="4"/>
      <c r="BG2851" s="4"/>
      <c r="BH2851" s="4"/>
      <c r="BI2851" s="4"/>
      <c r="BJ2851" s="4"/>
      <c r="BK2851" s="4"/>
      <c r="BL2851" s="4" t="b">
        <v>0</v>
      </c>
      <c r="BM2851" s="4"/>
      <c r="BN2851" s="4"/>
      <c r="BO2851" s="4"/>
      <c r="BP2851" s="4"/>
      <c r="BQ2851" s="4"/>
      <c r="BR2851" s="4"/>
      <c r="BS2851" s="4"/>
      <c r="BT2851" s="4"/>
      <c r="BU2851" s="4"/>
      <c r="BV2851" s="4"/>
      <c r="BW2851" s="4"/>
    </row>
    <row r="2852" spans="1:75" ht="15.01" customHeight="1">
      <c r="A2852" s="4"/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 t="s">
        <v>200</v>
      </c>
      <c r="Q2852" s="4"/>
      <c r="R2852" s="4">
        <v>-33.7</v>
      </c>
      <c r="S2852" s="4">
        <v>31.7</v>
      </c>
      <c r="T2852" s="4"/>
      <c r="U2852" s="4"/>
      <c r="V2852" s="4"/>
      <c r="W2852" s="4"/>
      <c r="X2852" s="4" t="s">
        <v>201</v>
      </c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4"/>
      <c r="AP2852" s="4"/>
      <c r="AQ2852" s="4"/>
      <c r="AR2852" s="4"/>
      <c r="AS2852" s="4"/>
      <c r="AT2852" s="4"/>
      <c r="AU2852" s="4"/>
      <c r="AV2852" s="4" t="s">
        <v>3052</v>
      </c>
      <c r="AW2852" s="4"/>
      <c r="AX2852" s="4"/>
      <c r="AY2852" s="4"/>
      <c r="AZ2852" s="4"/>
      <c r="BA2852" s="4"/>
      <c r="BB2852" s="4"/>
      <c r="BC2852" s="4"/>
      <c r="BD2852" s="4"/>
      <c r="BE2852" s="4"/>
      <c r="BF2852" s="4"/>
      <c r="BG2852" s="4"/>
      <c r="BH2852" s="4"/>
      <c r="BI2852" s="4"/>
      <c r="BJ2852" s="4"/>
      <c r="BK2852" s="4"/>
      <c r="BL2852" s="4" t="b">
        <v>0</v>
      </c>
      <c r="BM2852" s="4"/>
      <c r="BN2852" s="4"/>
      <c r="BO2852" s="4"/>
      <c r="BP2852" s="4"/>
      <c r="BQ2852" s="4"/>
      <c r="BR2852" s="4"/>
      <c r="BS2852" s="4"/>
      <c r="BT2852" s="4"/>
      <c r="BU2852" s="4"/>
      <c r="BV2852" s="4"/>
      <c r="BW2852" s="4"/>
    </row>
    <row r="2853" spans="1:75" ht="15.01" customHeight="1">
      <c r="A2853" s="4" t="s">
        <v>209</v>
      </c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 t="s">
        <v>200</v>
      </c>
      <c r="Q2853" s="4"/>
      <c r="R2853" s="4"/>
      <c r="S2853" s="4"/>
      <c r="T2853" s="4"/>
      <c r="U2853" s="4"/>
      <c r="V2853" s="4"/>
      <c r="W2853" s="4"/>
      <c r="X2853" s="4" t="s">
        <v>201</v>
      </c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4"/>
      <c r="AP2853" s="4"/>
      <c r="AQ2853" s="4"/>
      <c r="AR2853" s="4"/>
      <c r="AS2853" s="4"/>
      <c r="AT2853" s="4"/>
      <c r="AU2853" s="4"/>
      <c r="AV2853" s="4" t="s">
        <v>3053</v>
      </c>
      <c r="AW2853" s="4"/>
      <c r="AX2853" s="4"/>
      <c r="AY2853" s="4"/>
      <c r="AZ2853" s="4"/>
      <c r="BA2853" s="4"/>
      <c r="BB2853" s="4"/>
      <c r="BC2853" s="4"/>
      <c r="BD2853" s="4"/>
      <c r="BE2853" s="4"/>
      <c r="BF2853" s="4"/>
      <c r="BG2853" s="4"/>
      <c r="BH2853" s="4"/>
      <c r="BI2853" s="4"/>
      <c r="BJ2853" s="4"/>
      <c r="BK2853" s="4"/>
      <c r="BL2853" s="4" t="b">
        <v>0</v>
      </c>
      <c r="BM2853" s="4"/>
      <c r="BN2853" s="4"/>
      <c r="BO2853" s="4"/>
      <c r="BP2853" s="4"/>
      <c r="BQ2853" s="4"/>
      <c r="BR2853" s="4"/>
      <c r="BS2853" s="4"/>
      <c r="BT2853" s="4"/>
      <c r="BU2853" s="4"/>
      <c r="BV2853" s="4"/>
      <c r="BW2853" s="4"/>
    </row>
    <row r="2854" spans="1:75" ht="15.01" customHeight="1">
      <c r="A2854" s="4"/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 t="s">
        <v>200</v>
      </c>
      <c r="Q2854" s="4"/>
      <c r="R2854" s="4">
        <v>76.90000000000001</v>
      </c>
      <c r="S2854" s="4">
        <v>9</v>
      </c>
      <c r="T2854" s="4"/>
      <c r="U2854" s="4"/>
      <c r="V2854" s="4"/>
      <c r="W2854" s="4"/>
      <c r="X2854" s="4" t="s">
        <v>201</v>
      </c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4"/>
      <c r="AP2854" s="4"/>
      <c r="AQ2854" s="4"/>
      <c r="AR2854" s="4"/>
      <c r="AS2854" s="4"/>
      <c r="AT2854" s="4"/>
      <c r="AU2854" s="4"/>
      <c r="AV2854" s="4" t="s">
        <v>3054</v>
      </c>
      <c r="AW2854" s="4"/>
      <c r="AX2854" s="4"/>
      <c r="AY2854" s="4"/>
      <c r="AZ2854" s="4"/>
      <c r="BA2854" s="4"/>
      <c r="BB2854" s="4"/>
      <c r="BC2854" s="4"/>
      <c r="BD2854" s="4"/>
      <c r="BE2854" s="4"/>
      <c r="BF2854" s="4"/>
      <c r="BG2854" s="4"/>
      <c r="BH2854" s="4"/>
      <c r="BI2854" s="4"/>
      <c r="BJ2854" s="4"/>
      <c r="BK2854" s="4"/>
      <c r="BL2854" s="4" t="b">
        <v>0</v>
      </c>
      <c r="BM2854" s="4"/>
      <c r="BN2854" s="4"/>
      <c r="BO2854" s="4"/>
      <c r="BP2854" s="4"/>
      <c r="BQ2854" s="4"/>
      <c r="BR2854" s="4"/>
      <c r="BS2854" s="4"/>
      <c r="BT2854" s="4"/>
      <c r="BU2854" s="4"/>
      <c r="BV2854" s="4"/>
      <c r="BW2854" s="4"/>
    </row>
    <row r="2855" spans="1:75" ht="15.01" customHeight="1">
      <c r="A2855" s="4"/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 t="s">
        <v>200</v>
      </c>
      <c r="Q2855" s="4"/>
      <c r="R2855" s="4">
        <v>76.90000000000001</v>
      </c>
      <c r="S2855" s="4">
        <v>9</v>
      </c>
      <c r="T2855" s="4"/>
      <c r="U2855" s="4"/>
      <c r="V2855" s="4"/>
      <c r="W2855" s="4"/>
      <c r="X2855" s="4" t="s">
        <v>201</v>
      </c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4"/>
      <c r="AP2855" s="4"/>
      <c r="AQ2855" s="4"/>
      <c r="AR2855" s="4"/>
      <c r="AS2855" s="4"/>
      <c r="AT2855" s="4"/>
      <c r="AU2855" s="4"/>
      <c r="AV2855" s="4" t="s">
        <v>3055</v>
      </c>
      <c r="AW2855" s="4"/>
      <c r="AX2855" s="4"/>
      <c r="AY2855" s="4"/>
      <c r="AZ2855" s="4"/>
      <c r="BA2855" s="4"/>
      <c r="BB2855" s="4"/>
      <c r="BC2855" s="4"/>
      <c r="BD2855" s="4"/>
      <c r="BE2855" s="4"/>
      <c r="BF2855" s="4"/>
      <c r="BG2855" s="4"/>
      <c r="BH2855" s="4"/>
      <c r="BI2855" s="4"/>
      <c r="BJ2855" s="4"/>
      <c r="BK2855" s="4"/>
      <c r="BL2855" s="4" t="b">
        <v>0</v>
      </c>
      <c r="BM2855" s="4"/>
      <c r="BN2855" s="4"/>
      <c r="BO2855" s="4"/>
      <c r="BP2855" s="4"/>
      <c r="BQ2855" s="4"/>
      <c r="BR2855" s="4"/>
      <c r="BS2855" s="4"/>
      <c r="BT2855" s="4"/>
      <c r="BU2855" s="4"/>
      <c r="BV2855" s="4"/>
      <c r="BW2855" s="4"/>
    </row>
    <row r="2856" spans="1:75" ht="15.01" customHeight="1">
      <c r="A2856" s="4"/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 t="s">
        <v>200</v>
      </c>
      <c r="Q2856" s="4"/>
      <c r="R2856" s="4">
        <v>77.90000000000001</v>
      </c>
      <c r="S2856" s="4">
        <v>9</v>
      </c>
      <c r="T2856" s="4"/>
      <c r="U2856" s="4"/>
      <c r="V2856" s="4"/>
      <c r="W2856" s="4"/>
      <c r="X2856" s="4" t="s">
        <v>201</v>
      </c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4"/>
      <c r="AP2856" s="4"/>
      <c r="AQ2856" s="4"/>
      <c r="AR2856" s="4"/>
      <c r="AS2856" s="4"/>
      <c r="AT2856" s="4"/>
      <c r="AU2856" s="4"/>
      <c r="AV2856" s="4" t="s">
        <v>3056</v>
      </c>
      <c r="AW2856" s="4"/>
      <c r="AX2856" s="4"/>
      <c r="AY2856" s="4"/>
      <c r="AZ2856" s="4"/>
      <c r="BA2856" s="4"/>
      <c r="BB2856" s="4"/>
      <c r="BC2856" s="4"/>
      <c r="BD2856" s="4"/>
      <c r="BE2856" s="4"/>
      <c r="BF2856" s="4"/>
      <c r="BG2856" s="4"/>
      <c r="BH2856" s="4"/>
      <c r="BI2856" s="4"/>
      <c r="BJ2856" s="4"/>
      <c r="BK2856" s="4"/>
      <c r="BL2856" s="4" t="b">
        <v>0</v>
      </c>
      <c r="BM2856" s="4"/>
      <c r="BN2856" s="4"/>
      <c r="BO2856" s="4"/>
      <c r="BP2856" s="4"/>
      <c r="BQ2856" s="4"/>
      <c r="BR2856" s="4"/>
      <c r="BS2856" s="4"/>
      <c r="BT2856" s="4"/>
      <c r="BU2856" s="4"/>
      <c r="BV2856" s="4"/>
      <c r="BW2856" s="4"/>
    </row>
    <row r="2857" spans="1:75" ht="15.01" customHeight="1">
      <c r="A2857" s="4"/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 t="s">
        <v>200</v>
      </c>
      <c r="Q2857" s="4"/>
      <c r="R2857" s="4">
        <v>77.90000000000001</v>
      </c>
      <c r="S2857" s="4">
        <v>9</v>
      </c>
      <c r="T2857" s="4"/>
      <c r="U2857" s="4"/>
      <c r="V2857" s="4"/>
      <c r="W2857" s="4"/>
      <c r="X2857" s="4" t="s">
        <v>201</v>
      </c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4"/>
      <c r="AP2857" s="4"/>
      <c r="AQ2857" s="4"/>
      <c r="AR2857" s="4"/>
      <c r="AS2857" s="4"/>
      <c r="AT2857" s="4"/>
      <c r="AU2857" s="4"/>
      <c r="AV2857" s="4" t="s">
        <v>3057</v>
      </c>
      <c r="AW2857" s="4"/>
      <c r="AX2857" s="4"/>
      <c r="AY2857" s="4"/>
      <c r="AZ2857" s="4"/>
      <c r="BA2857" s="4"/>
      <c r="BB2857" s="4"/>
      <c r="BC2857" s="4"/>
      <c r="BD2857" s="4"/>
      <c r="BE2857" s="4"/>
      <c r="BF2857" s="4"/>
      <c r="BG2857" s="4"/>
      <c r="BH2857" s="4"/>
      <c r="BI2857" s="4"/>
      <c r="BJ2857" s="4"/>
      <c r="BK2857" s="4"/>
      <c r="BL2857" s="4" t="b">
        <v>0</v>
      </c>
      <c r="BM2857" s="4"/>
      <c r="BN2857" s="4"/>
      <c r="BO2857" s="4"/>
      <c r="BP2857" s="4"/>
      <c r="BQ2857" s="4"/>
      <c r="BR2857" s="4"/>
      <c r="BS2857" s="4"/>
      <c r="BT2857" s="4"/>
      <c r="BU2857" s="4"/>
      <c r="BV2857" s="4"/>
      <c r="BW2857" s="4"/>
    </row>
    <row r="2858" spans="1:75" ht="15.01" customHeight="1">
      <c r="A2858" s="4"/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 t="s">
        <v>200</v>
      </c>
      <c r="Q2858" s="4"/>
      <c r="R2858" s="4">
        <v>-68.90000000000001</v>
      </c>
      <c r="S2858" s="4">
        <v>10.9</v>
      </c>
      <c r="T2858" s="4"/>
      <c r="U2858" s="4"/>
      <c r="V2858" s="4"/>
      <c r="W2858" s="4"/>
      <c r="X2858" s="4" t="s">
        <v>201</v>
      </c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4"/>
      <c r="AP2858" s="4"/>
      <c r="AQ2858" s="4"/>
      <c r="AR2858" s="4"/>
      <c r="AS2858" s="4"/>
      <c r="AT2858" s="4"/>
      <c r="AU2858" s="4"/>
      <c r="AV2858" s="4" t="s">
        <v>3058</v>
      </c>
      <c r="AW2858" s="4"/>
      <c r="AX2858" s="4"/>
      <c r="AY2858" s="4"/>
      <c r="AZ2858" s="4"/>
      <c r="BA2858" s="4"/>
      <c r="BB2858" s="4"/>
      <c r="BC2858" s="4"/>
      <c r="BD2858" s="4"/>
      <c r="BE2858" s="4"/>
      <c r="BF2858" s="4"/>
      <c r="BG2858" s="4"/>
      <c r="BH2858" s="4"/>
      <c r="BI2858" s="4"/>
      <c r="BJ2858" s="4"/>
      <c r="BK2858" s="4"/>
      <c r="BL2858" s="4" t="b">
        <v>0</v>
      </c>
      <c r="BM2858" s="4"/>
      <c r="BN2858" s="4"/>
      <c r="BO2858" s="4"/>
      <c r="BP2858" s="4"/>
      <c r="BQ2858" s="4"/>
      <c r="BR2858" s="4"/>
      <c r="BS2858" s="4"/>
      <c r="BT2858" s="4"/>
      <c r="BU2858" s="4"/>
      <c r="BV2858" s="4"/>
      <c r="BW2858" s="4"/>
    </row>
    <row r="2859" spans="1:75" ht="15.01" customHeight="1">
      <c r="A2859" s="4"/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 t="s">
        <v>200</v>
      </c>
      <c r="Q2859" s="4"/>
      <c r="R2859" s="4">
        <v>-56.3</v>
      </c>
      <c r="S2859" s="4">
        <v>9.300000000000001</v>
      </c>
      <c r="T2859" s="4"/>
      <c r="U2859" s="4"/>
      <c r="V2859" s="4"/>
      <c r="W2859" s="4"/>
      <c r="X2859" s="4" t="s">
        <v>201</v>
      </c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4"/>
      <c r="AP2859" s="4"/>
      <c r="AQ2859" s="4"/>
      <c r="AR2859" s="4"/>
      <c r="AS2859" s="4"/>
      <c r="AT2859" s="4"/>
      <c r="AU2859" s="4"/>
      <c r="AV2859" s="4" t="s">
        <v>3059</v>
      </c>
      <c r="AW2859" s="4"/>
      <c r="AX2859" s="4"/>
      <c r="AY2859" s="4"/>
      <c r="AZ2859" s="4"/>
      <c r="BA2859" s="4"/>
      <c r="BB2859" s="4"/>
      <c r="BC2859" s="4"/>
      <c r="BD2859" s="4"/>
      <c r="BE2859" s="4"/>
      <c r="BF2859" s="4"/>
      <c r="BG2859" s="4"/>
      <c r="BH2859" s="4"/>
      <c r="BI2859" s="4"/>
      <c r="BJ2859" s="4"/>
      <c r="BK2859" s="4"/>
      <c r="BL2859" s="4" t="b">
        <v>0</v>
      </c>
      <c r="BM2859" s="4"/>
      <c r="BN2859" s="4"/>
      <c r="BO2859" s="4"/>
      <c r="BP2859" s="4"/>
      <c r="BQ2859" s="4"/>
      <c r="BR2859" s="4"/>
      <c r="BS2859" s="4"/>
      <c r="BT2859" s="4"/>
      <c r="BU2859" s="4"/>
      <c r="BV2859" s="4"/>
      <c r="BW2859" s="4"/>
    </row>
    <row r="2860" spans="1:75" ht="15.01" customHeight="1">
      <c r="A2860" s="4" t="s">
        <v>209</v>
      </c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 t="s">
        <v>200</v>
      </c>
      <c r="Q2860" s="4"/>
      <c r="R2860" s="4"/>
      <c r="S2860" s="4"/>
      <c r="T2860" s="4"/>
      <c r="U2860" s="4"/>
      <c r="V2860" s="4"/>
      <c r="W2860" s="4"/>
      <c r="X2860" s="4" t="s">
        <v>201</v>
      </c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4"/>
      <c r="AP2860" s="4"/>
      <c r="AQ2860" s="4"/>
      <c r="AR2860" s="4"/>
      <c r="AS2860" s="4"/>
      <c r="AT2860" s="4"/>
      <c r="AU2860" s="4"/>
      <c r="AV2860" s="4" t="s">
        <v>3060</v>
      </c>
      <c r="AW2860" s="4"/>
      <c r="AX2860" s="4"/>
      <c r="AY2860" s="4"/>
      <c r="AZ2860" s="4"/>
      <c r="BA2860" s="4"/>
      <c r="BB2860" s="4"/>
      <c r="BC2860" s="4"/>
      <c r="BD2860" s="4"/>
      <c r="BE2860" s="4"/>
      <c r="BF2860" s="4"/>
      <c r="BG2860" s="4"/>
      <c r="BH2860" s="4"/>
      <c r="BI2860" s="4"/>
      <c r="BJ2860" s="4"/>
      <c r="BK2860" s="4"/>
      <c r="BL2860" s="4" t="b">
        <v>0</v>
      </c>
      <c r="BM2860" s="4"/>
      <c r="BN2860" s="4"/>
      <c r="BO2860" s="4"/>
      <c r="BP2860" s="4"/>
      <c r="BQ2860" s="4"/>
      <c r="BR2860" s="4"/>
      <c r="BS2860" s="4"/>
      <c r="BT2860" s="4"/>
      <c r="BU2860" s="4"/>
      <c r="BV2860" s="4"/>
      <c r="BW2860" s="4"/>
    </row>
    <row r="2861" spans="1:75" ht="15.01" customHeight="1">
      <c r="A2861" s="4" t="s">
        <v>209</v>
      </c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 t="s">
        <v>200</v>
      </c>
      <c r="Q2861" s="4"/>
      <c r="R2861" s="4"/>
      <c r="S2861" s="4"/>
      <c r="T2861" s="4"/>
      <c r="U2861" s="4"/>
      <c r="V2861" s="4"/>
      <c r="W2861" s="4"/>
      <c r="X2861" s="4" t="s">
        <v>201</v>
      </c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4"/>
      <c r="AP2861" s="4"/>
      <c r="AQ2861" s="4"/>
      <c r="AR2861" s="4"/>
      <c r="AS2861" s="4"/>
      <c r="AT2861" s="4"/>
      <c r="AU2861" s="4"/>
      <c r="AV2861" s="4" t="s">
        <v>3061</v>
      </c>
      <c r="AW2861" s="4"/>
      <c r="AX2861" s="4"/>
      <c r="AY2861" s="4"/>
      <c r="AZ2861" s="4"/>
      <c r="BA2861" s="4"/>
      <c r="BB2861" s="4"/>
      <c r="BC2861" s="4"/>
      <c r="BD2861" s="4"/>
      <c r="BE2861" s="4"/>
      <c r="BF2861" s="4"/>
      <c r="BG2861" s="4"/>
      <c r="BH2861" s="4"/>
      <c r="BI2861" s="4"/>
      <c r="BJ2861" s="4"/>
      <c r="BK2861" s="4"/>
      <c r="BL2861" s="4" t="b">
        <v>0</v>
      </c>
      <c r="BM2861" s="4"/>
      <c r="BN2861" s="4"/>
      <c r="BO2861" s="4"/>
      <c r="BP2861" s="4"/>
      <c r="BQ2861" s="4"/>
      <c r="BR2861" s="4"/>
      <c r="BS2861" s="4"/>
      <c r="BT2861" s="4"/>
      <c r="BU2861" s="4"/>
      <c r="BV2861" s="4"/>
      <c r="BW2861" s="4"/>
    </row>
    <row r="2862" spans="1:75" ht="15.01" customHeight="1">
      <c r="A2862" s="4"/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 t="s">
        <v>200</v>
      </c>
      <c r="Q2862" s="4"/>
      <c r="R2862" s="4">
        <v>-25.3</v>
      </c>
      <c r="S2862" s="4">
        <v>5.5</v>
      </c>
      <c r="T2862" s="4"/>
      <c r="U2862" s="4"/>
      <c r="V2862" s="4"/>
      <c r="W2862" s="4"/>
      <c r="X2862" s="4" t="s">
        <v>201</v>
      </c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4"/>
      <c r="AP2862" s="4"/>
      <c r="AQ2862" s="4"/>
      <c r="AR2862" s="4"/>
      <c r="AS2862" s="4"/>
      <c r="AT2862" s="4"/>
      <c r="AU2862" s="4"/>
      <c r="AV2862" s="4" t="s">
        <v>3062</v>
      </c>
      <c r="AW2862" s="4"/>
      <c r="AX2862" s="4"/>
      <c r="AY2862" s="4"/>
      <c r="AZ2862" s="4"/>
      <c r="BA2862" s="4"/>
      <c r="BB2862" s="4"/>
      <c r="BC2862" s="4"/>
      <c r="BD2862" s="4"/>
      <c r="BE2862" s="4"/>
      <c r="BF2862" s="4"/>
      <c r="BG2862" s="4"/>
      <c r="BH2862" s="4"/>
      <c r="BI2862" s="4"/>
      <c r="BJ2862" s="4"/>
      <c r="BK2862" s="4"/>
      <c r="BL2862" s="4" t="b">
        <v>0</v>
      </c>
      <c r="BM2862" s="4"/>
      <c r="BN2862" s="4"/>
      <c r="BO2862" s="4"/>
      <c r="BP2862" s="4"/>
      <c r="BQ2862" s="4"/>
      <c r="BR2862" s="4"/>
      <c r="BS2862" s="4"/>
      <c r="BT2862" s="4"/>
      <c r="BU2862" s="4"/>
      <c r="BV2862" s="4"/>
      <c r="BW2862" s="4"/>
    </row>
    <row r="2863" spans="1:75" ht="15.01" customHeight="1">
      <c r="A2863" s="4"/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 t="s">
        <v>200</v>
      </c>
      <c r="Q2863" s="4"/>
      <c r="R2863" s="4">
        <v>1.1</v>
      </c>
      <c r="S2863" s="4">
        <v>5.5</v>
      </c>
      <c r="T2863" s="4"/>
      <c r="U2863" s="4"/>
      <c r="V2863" s="4"/>
      <c r="W2863" s="4"/>
      <c r="X2863" s="4" t="s">
        <v>201</v>
      </c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4"/>
      <c r="AP2863" s="4"/>
      <c r="AQ2863" s="4"/>
      <c r="AR2863" s="4"/>
      <c r="AS2863" s="4"/>
      <c r="AT2863" s="4"/>
      <c r="AU2863" s="4"/>
      <c r="AV2863" s="4" t="s">
        <v>3063</v>
      </c>
      <c r="AW2863" s="4"/>
      <c r="AX2863" s="4"/>
      <c r="AY2863" s="4"/>
      <c r="AZ2863" s="4"/>
      <c r="BA2863" s="4"/>
      <c r="BB2863" s="4"/>
      <c r="BC2863" s="4"/>
      <c r="BD2863" s="4"/>
      <c r="BE2863" s="4"/>
      <c r="BF2863" s="4"/>
      <c r="BG2863" s="4"/>
      <c r="BH2863" s="4"/>
      <c r="BI2863" s="4"/>
      <c r="BJ2863" s="4"/>
      <c r="BK2863" s="4"/>
      <c r="BL2863" s="4" t="b">
        <v>0</v>
      </c>
      <c r="BM2863" s="4"/>
      <c r="BN2863" s="4"/>
      <c r="BO2863" s="4"/>
      <c r="BP2863" s="4"/>
      <c r="BQ2863" s="4"/>
      <c r="BR2863" s="4"/>
      <c r="BS2863" s="4"/>
      <c r="BT2863" s="4"/>
      <c r="BU2863" s="4"/>
      <c r="BV2863" s="4"/>
      <c r="BW2863" s="4"/>
    </row>
    <row r="2864" spans="1:75" ht="15.01" customHeight="1">
      <c r="A2864" s="4"/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 t="s">
        <v>200</v>
      </c>
      <c r="Q2864" s="4"/>
      <c r="R2864" s="4">
        <v>23</v>
      </c>
      <c r="S2864" s="4">
        <v>8.300000000000001</v>
      </c>
      <c r="T2864" s="4"/>
      <c r="U2864" s="4"/>
      <c r="V2864" s="4"/>
      <c r="W2864" s="4"/>
      <c r="X2864" s="4" t="s">
        <v>201</v>
      </c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4"/>
      <c r="AP2864" s="4"/>
      <c r="AQ2864" s="4"/>
      <c r="AR2864" s="4"/>
      <c r="AS2864" s="4"/>
      <c r="AT2864" s="4"/>
      <c r="AU2864" s="4"/>
      <c r="AV2864" s="4" t="s">
        <v>3064</v>
      </c>
      <c r="AW2864" s="4"/>
      <c r="AX2864" s="4"/>
      <c r="AY2864" s="4"/>
      <c r="AZ2864" s="4"/>
      <c r="BA2864" s="4"/>
      <c r="BB2864" s="4"/>
      <c r="BC2864" s="4"/>
      <c r="BD2864" s="4"/>
      <c r="BE2864" s="4"/>
      <c r="BF2864" s="4"/>
      <c r="BG2864" s="4"/>
      <c r="BH2864" s="4"/>
      <c r="BI2864" s="4"/>
      <c r="BJ2864" s="4"/>
      <c r="BK2864" s="4"/>
      <c r="BL2864" s="4" t="b">
        <v>0</v>
      </c>
      <c r="BM2864" s="4"/>
      <c r="BN2864" s="4"/>
      <c r="BO2864" s="4"/>
      <c r="BP2864" s="4"/>
      <c r="BQ2864" s="4"/>
      <c r="BR2864" s="4"/>
      <c r="BS2864" s="4"/>
      <c r="BT2864" s="4"/>
      <c r="BU2864" s="4"/>
      <c r="BV2864" s="4"/>
      <c r="BW2864" s="4"/>
    </row>
    <row r="2865" spans="1:75" ht="15.01" customHeight="1">
      <c r="A2865" s="4"/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 t="s">
        <v>200</v>
      </c>
      <c r="Q2865" s="4"/>
      <c r="R2865" s="4">
        <v>18.5</v>
      </c>
      <c r="S2865" s="4">
        <v>2.2</v>
      </c>
      <c r="T2865" s="4"/>
      <c r="U2865" s="4"/>
      <c r="V2865" s="4"/>
      <c r="W2865" s="4"/>
      <c r="X2865" s="4" t="s">
        <v>201</v>
      </c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4"/>
      <c r="AP2865" s="4"/>
      <c r="AQ2865" s="4"/>
      <c r="AR2865" s="4"/>
      <c r="AS2865" s="4"/>
      <c r="AT2865" s="4"/>
      <c r="AU2865" s="4"/>
      <c r="AV2865" s="4" t="s">
        <v>3065</v>
      </c>
      <c r="AW2865" s="4"/>
      <c r="AX2865" s="4"/>
      <c r="AY2865" s="4"/>
      <c r="AZ2865" s="4"/>
      <c r="BA2865" s="4"/>
      <c r="BB2865" s="4"/>
      <c r="BC2865" s="4"/>
      <c r="BD2865" s="4"/>
      <c r="BE2865" s="4"/>
      <c r="BF2865" s="4"/>
      <c r="BG2865" s="4"/>
      <c r="BH2865" s="4"/>
      <c r="BI2865" s="4"/>
      <c r="BJ2865" s="4"/>
      <c r="BK2865" s="4"/>
      <c r="BL2865" s="4" t="b">
        <v>0</v>
      </c>
      <c r="BM2865" s="4"/>
      <c r="BN2865" s="4"/>
      <c r="BO2865" s="4"/>
      <c r="BP2865" s="4"/>
      <c r="BQ2865" s="4"/>
      <c r="BR2865" s="4"/>
      <c r="BS2865" s="4"/>
      <c r="BT2865" s="4"/>
      <c r="BU2865" s="4"/>
      <c r="BV2865" s="4"/>
      <c r="BW2865" s="4"/>
    </row>
    <row r="2866" spans="1:75" ht="15.01" customHeight="1">
      <c r="A2866" s="4"/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 t="s">
        <v>200</v>
      </c>
      <c r="Q2866" s="4"/>
      <c r="R2866" s="4">
        <v>-11.7</v>
      </c>
      <c r="S2866" s="4">
        <v>5.9</v>
      </c>
      <c r="T2866" s="4"/>
      <c r="U2866" s="4"/>
      <c r="V2866" s="4"/>
      <c r="W2866" s="4"/>
      <c r="X2866" s="4" t="s">
        <v>201</v>
      </c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4"/>
      <c r="AP2866" s="4"/>
      <c r="AQ2866" s="4"/>
      <c r="AR2866" s="4"/>
      <c r="AS2866" s="4"/>
      <c r="AT2866" s="4"/>
      <c r="AU2866" s="4"/>
      <c r="AV2866" s="4" t="s">
        <v>3066</v>
      </c>
      <c r="AW2866" s="4"/>
      <c r="AX2866" s="4"/>
      <c r="AY2866" s="4"/>
      <c r="AZ2866" s="4"/>
      <c r="BA2866" s="4"/>
      <c r="BB2866" s="4"/>
      <c r="BC2866" s="4"/>
      <c r="BD2866" s="4"/>
      <c r="BE2866" s="4"/>
      <c r="BF2866" s="4"/>
      <c r="BG2866" s="4"/>
      <c r="BH2866" s="4"/>
      <c r="BI2866" s="4"/>
      <c r="BJ2866" s="4"/>
      <c r="BK2866" s="4"/>
      <c r="BL2866" s="4" t="b">
        <v>0</v>
      </c>
      <c r="BM2866" s="4"/>
      <c r="BN2866" s="4"/>
      <c r="BO2866" s="4"/>
      <c r="BP2866" s="4"/>
      <c r="BQ2866" s="4"/>
      <c r="BR2866" s="4"/>
      <c r="BS2866" s="4"/>
      <c r="BT2866" s="4"/>
      <c r="BU2866" s="4"/>
      <c r="BV2866" s="4"/>
      <c r="BW2866" s="4"/>
    </row>
    <row r="2867" spans="1:75" ht="15.01" customHeight="1">
      <c r="A2867" s="4" t="s">
        <v>209</v>
      </c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 t="s">
        <v>200</v>
      </c>
      <c r="Q2867" s="4"/>
      <c r="R2867" s="4"/>
      <c r="S2867" s="4"/>
      <c r="T2867" s="4"/>
      <c r="U2867" s="4"/>
      <c r="V2867" s="4"/>
      <c r="W2867" s="4"/>
      <c r="X2867" s="4" t="s">
        <v>201</v>
      </c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4"/>
      <c r="AP2867" s="4"/>
      <c r="AQ2867" s="4"/>
      <c r="AR2867" s="4"/>
      <c r="AS2867" s="4"/>
      <c r="AT2867" s="4"/>
      <c r="AU2867" s="4"/>
      <c r="AV2867" s="4" t="s">
        <v>3067</v>
      </c>
      <c r="AW2867" s="4"/>
      <c r="AX2867" s="4"/>
      <c r="AY2867" s="4"/>
      <c r="AZ2867" s="4"/>
      <c r="BA2867" s="4"/>
      <c r="BB2867" s="4"/>
      <c r="BC2867" s="4"/>
      <c r="BD2867" s="4"/>
      <c r="BE2867" s="4"/>
      <c r="BF2867" s="4"/>
      <c r="BG2867" s="4"/>
      <c r="BH2867" s="4"/>
      <c r="BI2867" s="4"/>
      <c r="BJ2867" s="4"/>
      <c r="BK2867" s="4"/>
      <c r="BL2867" s="4" t="b">
        <v>0</v>
      </c>
      <c r="BM2867" s="4"/>
      <c r="BN2867" s="4"/>
      <c r="BO2867" s="4"/>
      <c r="BP2867" s="4"/>
      <c r="BQ2867" s="4"/>
      <c r="BR2867" s="4"/>
      <c r="BS2867" s="4"/>
      <c r="BT2867" s="4"/>
      <c r="BU2867" s="4"/>
      <c r="BV2867" s="4"/>
      <c r="BW2867" s="4"/>
    </row>
    <row r="2868" spans="1:75" ht="15.01" customHeight="1">
      <c r="A2868" s="4"/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 t="s">
        <v>200</v>
      </c>
      <c r="Q2868" s="4"/>
      <c r="R2868" s="4">
        <v>-24.1</v>
      </c>
      <c r="S2868" s="4">
        <v>30.3</v>
      </c>
      <c r="T2868" s="4"/>
      <c r="U2868" s="4"/>
      <c r="V2868" s="4"/>
      <c r="W2868" s="4"/>
      <c r="X2868" s="4" t="s">
        <v>201</v>
      </c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4"/>
      <c r="AP2868" s="4"/>
      <c r="AQ2868" s="4"/>
      <c r="AR2868" s="4"/>
      <c r="AS2868" s="4"/>
      <c r="AT2868" s="4"/>
      <c r="AU2868" s="4"/>
      <c r="AV2868" s="4" t="s">
        <v>3068</v>
      </c>
      <c r="AW2868" s="4"/>
      <c r="AX2868" s="4"/>
      <c r="AY2868" s="4"/>
      <c r="AZ2868" s="4"/>
      <c r="BA2868" s="4"/>
      <c r="BB2868" s="4"/>
      <c r="BC2868" s="4"/>
      <c r="BD2868" s="4"/>
      <c r="BE2868" s="4"/>
      <c r="BF2868" s="4"/>
      <c r="BG2868" s="4"/>
      <c r="BH2868" s="4"/>
      <c r="BI2868" s="4"/>
      <c r="BJ2868" s="4"/>
      <c r="BK2868" s="4"/>
      <c r="BL2868" s="4" t="b">
        <v>0</v>
      </c>
      <c r="BM2868" s="4"/>
      <c r="BN2868" s="4"/>
      <c r="BO2868" s="4"/>
      <c r="BP2868" s="4"/>
      <c r="BQ2868" s="4"/>
      <c r="BR2868" s="4"/>
      <c r="BS2868" s="4"/>
      <c r="BT2868" s="4"/>
      <c r="BU2868" s="4"/>
      <c r="BV2868" s="4"/>
      <c r="BW2868" s="4"/>
    </row>
    <row r="2869" spans="1:75" ht="15.01" customHeight="1">
      <c r="A2869" s="4" t="s">
        <v>209</v>
      </c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 t="s">
        <v>200</v>
      </c>
      <c r="Q2869" s="4"/>
      <c r="R2869" s="4"/>
      <c r="S2869" s="4"/>
      <c r="T2869" s="4"/>
      <c r="U2869" s="4"/>
      <c r="V2869" s="4"/>
      <c r="W2869" s="4"/>
      <c r="X2869" s="4" t="s">
        <v>201</v>
      </c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4"/>
      <c r="AP2869" s="4"/>
      <c r="AQ2869" s="4"/>
      <c r="AR2869" s="4"/>
      <c r="AS2869" s="4"/>
      <c r="AT2869" s="4"/>
      <c r="AU2869" s="4"/>
      <c r="AV2869" s="4" t="s">
        <v>3069</v>
      </c>
      <c r="AW2869" s="4"/>
      <c r="AX2869" s="4"/>
      <c r="AY2869" s="4"/>
      <c r="AZ2869" s="4"/>
      <c r="BA2869" s="4"/>
      <c r="BB2869" s="4"/>
      <c r="BC2869" s="4"/>
      <c r="BD2869" s="4"/>
      <c r="BE2869" s="4"/>
      <c r="BF2869" s="4"/>
      <c r="BG2869" s="4"/>
      <c r="BH2869" s="4"/>
      <c r="BI2869" s="4"/>
      <c r="BJ2869" s="4"/>
      <c r="BK2869" s="4"/>
      <c r="BL2869" s="4" t="b">
        <v>0</v>
      </c>
      <c r="BM2869" s="4"/>
      <c r="BN2869" s="4"/>
      <c r="BO2869" s="4"/>
      <c r="BP2869" s="4"/>
      <c r="BQ2869" s="4"/>
      <c r="BR2869" s="4"/>
      <c r="BS2869" s="4"/>
      <c r="BT2869" s="4"/>
      <c r="BU2869" s="4"/>
      <c r="BV2869" s="4"/>
      <c r="BW2869" s="4"/>
    </row>
    <row r="2870" spans="1:75" ht="15.01" customHeight="1">
      <c r="A2870" s="4" t="s">
        <v>209</v>
      </c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 t="s">
        <v>200</v>
      </c>
      <c r="Q2870" s="4"/>
      <c r="R2870" s="4"/>
      <c r="S2870" s="4"/>
      <c r="T2870" s="4"/>
      <c r="U2870" s="4"/>
      <c r="V2870" s="4"/>
      <c r="W2870" s="4"/>
      <c r="X2870" s="4" t="s">
        <v>201</v>
      </c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4"/>
      <c r="AP2870" s="4"/>
      <c r="AQ2870" s="4"/>
      <c r="AR2870" s="4"/>
      <c r="AS2870" s="4"/>
      <c r="AT2870" s="4"/>
      <c r="AU2870" s="4"/>
      <c r="AV2870" s="4" t="s">
        <v>3070</v>
      </c>
      <c r="AW2870" s="4"/>
      <c r="AX2870" s="4"/>
      <c r="AY2870" s="4"/>
      <c r="AZ2870" s="4"/>
      <c r="BA2870" s="4"/>
      <c r="BB2870" s="4"/>
      <c r="BC2870" s="4"/>
      <c r="BD2870" s="4"/>
      <c r="BE2870" s="4"/>
      <c r="BF2870" s="4"/>
      <c r="BG2870" s="4"/>
      <c r="BH2870" s="4"/>
      <c r="BI2870" s="4"/>
      <c r="BJ2870" s="4"/>
      <c r="BK2870" s="4"/>
      <c r="BL2870" s="4" t="b">
        <v>0</v>
      </c>
      <c r="BM2870" s="4"/>
      <c r="BN2870" s="4"/>
      <c r="BO2870" s="4"/>
      <c r="BP2870" s="4"/>
      <c r="BQ2870" s="4"/>
      <c r="BR2870" s="4"/>
      <c r="BS2870" s="4"/>
      <c r="BT2870" s="4"/>
      <c r="BU2870" s="4"/>
      <c r="BV2870" s="4"/>
      <c r="BW2870" s="4"/>
    </row>
    <row r="2871" spans="1:75" ht="15.01" customHeight="1">
      <c r="A2871" s="4" t="s">
        <v>209</v>
      </c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 t="s">
        <v>200</v>
      </c>
      <c r="Q2871" s="4"/>
      <c r="R2871" s="4"/>
      <c r="S2871" s="4"/>
      <c r="T2871" s="4"/>
      <c r="U2871" s="4"/>
      <c r="V2871" s="4"/>
      <c r="W2871" s="4"/>
      <c r="X2871" s="4" t="s">
        <v>201</v>
      </c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4"/>
      <c r="AP2871" s="4"/>
      <c r="AQ2871" s="4"/>
      <c r="AR2871" s="4"/>
      <c r="AS2871" s="4"/>
      <c r="AT2871" s="4"/>
      <c r="AU2871" s="4"/>
      <c r="AV2871" s="4" t="s">
        <v>3071</v>
      </c>
      <c r="AW2871" s="4"/>
      <c r="AX2871" s="4"/>
      <c r="AY2871" s="4"/>
      <c r="AZ2871" s="4"/>
      <c r="BA2871" s="4"/>
      <c r="BB2871" s="4"/>
      <c r="BC2871" s="4"/>
      <c r="BD2871" s="4"/>
      <c r="BE2871" s="4"/>
      <c r="BF2871" s="4"/>
      <c r="BG2871" s="4"/>
      <c r="BH2871" s="4"/>
      <c r="BI2871" s="4"/>
      <c r="BJ2871" s="4"/>
      <c r="BK2871" s="4"/>
      <c r="BL2871" s="4" t="b">
        <v>0</v>
      </c>
      <c r="BM2871" s="4"/>
      <c r="BN2871" s="4"/>
      <c r="BO2871" s="4"/>
      <c r="BP2871" s="4"/>
      <c r="BQ2871" s="4"/>
      <c r="BR2871" s="4"/>
      <c r="BS2871" s="4"/>
      <c r="BT2871" s="4"/>
      <c r="BU2871" s="4"/>
      <c r="BV2871" s="4"/>
      <c r="BW2871" s="4"/>
    </row>
    <row r="2872" spans="1:75" ht="15.01" customHeight="1">
      <c r="A2872" s="4" t="s">
        <v>209</v>
      </c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 t="s">
        <v>200</v>
      </c>
      <c r="Q2872" s="4"/>
      <c r="R2872" s="4"/>
      <c r="S2872" s="4"/>
      <c r="T2872" s="4"/>
      <c r="U2872" s="4"/>
      <c r="V2872" s="4"/>
      <c r="W2872" s="4"/>
      <c r="X2872" s="4" t="s">
        <v>201</v>
      </c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4"/>
      <c r="AP2872" s="4"/>
      <c r="AQ2872" s="4"/>
      <c r="AR2872" s="4"/>
      <c r="AS2872" s="4"/>
      <c r="AT2872" s="4"/>
      <c r="AU2872" s="4"/>
      <c r="AV2872" s="4" t="s">
        <v>3072</v>
      </c>
      <c r="AW2872" s="4"/>
      <c r="AX2872" s="4"/>
      <c r="AY2872" s="4"/>
      <c r="AZ2872" s="4"/>
      <c r="BA2872" s="4"/>
      <c r="BB2872" s="4"/>
      <c r="BC2872" s="4"/>
      <c r="BD2872" s="4"/>
      <c r="BE2872" s="4"/>
      <c r="BF2872" s="4"/>
      <c r="BG2872" s="4"/>
      <c r="BH2872" s="4"/>
      <c r="BI2872" s="4"/>
      <c r="BJ2872" s="4"/>
      <c r="BK2872" s="4"/>
      <c r="BL2872" s="4" t="b">
        <v>0</v>
      </c>
      <c r="BM2872" s="4"/>
      <c r="BN2872" s="4"/>
      <c r="BO2872" s="4"/>
      <c r="BP2872" s="4"/>
      <c r="BQ2872" s="4"/>
      <c r="BR2872" s="4"/>
      <c r="BS2872" s="4"/>
      <c r="BT2872" s="4"/>
      <c r="BU2872" s="4"/>
      <c r="BV2872" s="4"/>
      <c r="BW2872" s="4"/>
    </row>
    <row r="2873" spans="1:75" ht="15.01" customHeight="1">
      <c r="A2873" s="4"/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 t="s">
        <v>200</v>
      </c>
      <c r="Q2873" s="4"/>
      <c r="R2873" s="4">
        <v>21.7</v>
      </c>
      <c r="S2873" s="4">
        <v>22.9</v>
      </c>
      <c r="T2873" s="4"/>
      <c r="U2873" s="4"/>
      <c r="V2873" s="4"/>
      <c r="W2873" s="4"/>
      <c r="X2873" s="4" t="s">
        <v>201</v>
      </c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4"/>
      <c r="AP2873" s="4"/>
      <c r="AQ2873" s="4"/>
      <c r="AR2873" s="4"/>
      <c r="AS2873" s="4"/>
      <c r="AT2873" s="4"/>
      <c r="AU2873" s="4"/>
      <c r="AV2873" s="4" t="s">
        <v>3073</v>
      </c>
      <c r="AW2873" s="4"/>
      <c r="AX2873" s="4"/>
      <c r="AY2873" s="4"/>
      <c r="AZ2873" s="4"/>
      <c r="BA2873" s="4"/>
      <c r="BB2873" s="4"/>
      <c r="BC2873" s="4"/>
      <c r="BD2873" s="4"/>
      <c r="BE2873" s="4"/>
      <c r="BF2873" s="4"/>
      <c r="BG2873" s="4"/>
      <c r="BH2873" s="4"/>
      <c r="BI2873" s="4"/>
      <c r="BJ2873" s="4"/>
      <c r="BK2873" s="4"/>
      <c r="BL2873" s="4" t="b">
        <v>0</v>
      </c>
      <c r="BM2873" s="4"/>
      <c r="BN2873" s="4"/>
      <c r="BO2873" s="4"/>
      <c r="BP2873" s="4"/>
      <c r="BQ2873" s="4"/>
      <c r="BR2873" s="4"/>
      <c r="BS2873" s="4"/>
      <c r="BT2873" s="4"/>
      <c r="BU2873" s="4"/>
      <c r="BV2873" s="4"/>
      <c r="BW2873" s="4"/>
    </row>
    <row r="2874" spans="1:75" ht="15.01" customHeight="1">
      <c r="A2874" s="4"/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 t="s">
        <v>200</v>
      </c>
      <c r="Q2874" s="4"/>
      <c r="R2874" s="4">
        <v>-23.5</v>
      </c>
      <c r="S2874" s="4">
        <v>10.8</v>
      </c>
      <c r="T2874" s="4"/>
      <c r="U2874" s="4"/>
      <c r="V2874" s="4"/>
      <c r="W2874" s="4"/>
      <c r="X2874" s="4" t="s">
        <v>201</v>
      </c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4"/>
      <c r="AP2874" s="4"/>
      <c r="AQ2874" s="4"/>
      <c r="AR2874" s="4"/>
      <c r="AS2874" s="4"/>
      <c r="AT2874" s="4"/>
      <c r="AU2874" s="4"/>
      <c r="AV2874" s="4" t="s">
        <v>3074</v>
      </c>
      <c r="AW2874" s="4"/>
      <c r="AX2874" s="4"/>
      <c r="AY2874" s="4"/>
      <c r="AZ2874" s="4"/>
      <c r="BA2874" s="4"/>
      <c r="BB2874" s="4"/>
      <c r="BC2874" s="4"/>
      <c r="BD2874" s="4"/>
      <c r="BE2874" s="4"/>
      <c r="BF2874" s="4"/>
      <c r="BG2874" s="4"/>
      <c r="BH2874" s="4"/>
      <c r="BI2874" s="4"/>
      <c r="BJ2874" s="4"/>
      <c r="BK2874" s="4"/>
      <c r="BL2874" s="4" t="b">
        <v>0</v>
      </c>
      <c r="BM2874" s="4"/>
      <c r="BN2874" s="4"/>
      <c r="BO2874" s="4"/>
      <c r="BP2874" s="4"/>
      <c r="BQ2874" s="4"/>
      <c r="BR2874" s="4"/>
      <c r="BS2874" s="4"/>
      <c r="BT2874" s="4"/>
      <c r="BU2874" s="4"/>
      <c r="BV2874" s="4"/>
      <c r="BW2874" s="4"/>
    </row>
    <row r="2875" spans="1:75" ht="15.01" customHeight="1">
      <c r="A2875" s="4"/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 t="s">
        <v>200</v>
      </c>
      <c r="Q2875" s="4"/>
      <c r="R2875" s="4">
        <v>-17</v>
      </c>
      <c r="S2875" s="4">
        <v>14.1</v>
      </c>
      <c r="T2875" s="4"/>
      <c r="U2875" s="4"/>
      <c r="V2875" s="4"/>
      <c r="W2875" s="4"/>
      <c r="X2875" s="4" t="s">
        <v>201</v>
      </c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4"/>
      <c r="AP2875" s="4"/>
      <c r="AQ2875" s="4"/>
      <c r="AR2875" s="4"/>
      <c r="AS2875" s="4"/>
      <c r="AT2875" s="4"/>
      <c r="AU2875" s="4"/>
      <c r="AV2875" s="4" t="s">
        <v>3075</v>
      </c>
      <c r="AW2875" s="4"/>
      <c r="AX2875" s="4"/>
      <c r="AY2875" s="4"/>
      <c r="AZ2875" s="4"/>
      <c r="BA2875" s="4"/>
      <c r="BB2875" s="4"/>
      <c r="BC2875" s="4"/>
      <c r="BD2875" s="4"/>
      <c r="BE2875" s="4"/>
      <c r="BF2875" s="4"/>
      <c r="BG2875" s="4"/>
      <c r="BH2875" s="4"/>
      <c r="BI2875" s="4"/>
      <c r="BJ2875" s="4"/>
      <c r="BK2875" s="4"/>
      <c r="BL2875" s="4" t="b">
        <v>0</v>
      </c>
      <c r="BM2875" s="4"/>
      <c r="BN2875" s="4"/>
      <c r="BO2875" s="4"/>
      <c r="BP2875" s="4"/>
      <c r="BQ2875" s="4"/>
      <c r="BR2875" s="4"/>
      <c r="BS2875" s="4"/>
      <c r="BT2875" s="4"/>
      <c r="BU2875" s="4"/>
      <c r="BV2875" s="4"/>
      <c r="BW2875" s="4"/>
    </row>
    <row r="2876" spans="1:75" ht="15.01" customHeight="1">
      <c r="A2876" s="4" t="s">
        <v>209</v>
      </c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 t="s">
        <v>200</v>
      </c>
      <c r="Q2876" s="4"/>
      <c r="R2876" s="4"/>
      <c r="S2876" s="4"/>
      <c r="T2876" s="4"/>
      <c r="U2876" s="4"/>
      <c r="V2876" s="4"/>
      <c r="W2876" s="4"/>
      <c r="X2876" s="4" t="s">
        <v>201</v>
      </c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4"/>
      <c r="AP2876" s="4"/>
      <c r="AQ2876" s="4"/>
      <c r="AR2876" s="4"/>
      <c r="AS2876" s="4"/>
      <c r="AT2876" s="4"/>
      <c r="AU2876" s="4"/>
      <c r="AV2876" s="4" t="s">
        <v>3076</v>
      </c>
      <c r="AW2876" s="4"/>
      <c r="AX2876" s="4"/>
      <c r="AY2876" s="4"/>
      <c r="AZ2876" s="4"/>
      <c r="BA2876" s="4"/>
      <c r="BB2876" s="4"/>
      <c r="BC2876" s="4"/>
      <c r="BD2876" s="4"/>
      <c r="BE2876" s="4"/>
      <c r="BF2876" s="4"/>
      <c r="BG2876" s="4"/>
      <c r="BH2876" s="4"/>
      <c r="BI2876" s="4"/>
      <c r="BJ2876" s="4"/>
      <c r="BK2876" s="4"/>
      <c r="BL2876" s="4" t="b">
        <v>0</v>
      </c>
      <c r="BM2876" s="4"/>
      <c r="BN2876" s="4"/>
      <c r="BO2876" s="4"/>
      <c r="BP2876" s="4"/>
      <c r="BQ2876" s="4"/>
      <c r="BR2876" s="4"/>
      <c r="BS2876" s="4"/>
      <c r="BT2876" s="4"/>
      <c r="BU2876" s="4"/>
      <c r="BV2876" s="4"/>
      <c r="BW2876" s="4"/>
    </row>
    <row r="2877" spans="1:75" ht="15.01" customHeight="1">
      <c r="A2877" s="4" t="s">
        <v>209</v>
      </c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 t="s">
        <v>200</v>
      </c>
      <c r="Q2877" s="4"/>
      <c r="R2877" s="4"/>
      <c r="S2877" s="4"/>
      <c r="T2877" s="4"/>
      <c r="U2877" s="4"/>
      <c r="V2877" s="4"/>
      <c r="W2877" s="4"/>
      <c r="X2877" s="4" t="s">
        <v>201</v>
      </c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4"/>
      <c r="AP2877" s="4"/>
      <c r="AQ2877" s="4"/>
      <c r="AR2877" s="4"/>
      <c r="AS2877" s="4"/>
      <c r="AT2877" s="4"/>
      <c r="AU2877" s="4"/>
      <c r="AV2877" s="4" t="s">
        <v>3077</v>
      </c>
      <c r="AW2877" s="4"/>
      <c r="AX2877" s="4"/>
      <c r="AY2877" s="4"/>
      <c r="AZ2877" s="4"/>
      <c r="BA2877" s="4"/>
      <c r="BB2877" s="4"/>
      <c r="BC2877" s="4"/>
      <c r="BD2877" s="4"/>
      <c r="BE2877" s="4"/>
      <c r="BF2877" s="4"/>
      <c r="BG2877" s="4"/>
      <c r="BH2877" s="4"/>
      <c r="BI2877" s="4"/>
      <c r="BJ2877" s="4"/>
      <c r="BK2877" s="4"/>
      <c r="BL2877" s="4" t="b">
        <v>0</v>
      </c>
      <c r="BM2877" s="4"/>
      <c r="BN2877" s="4"/>
      <c r="BO2877" s="4"/>
      <c r="BP2877" s="4"/>
      <c r="BQ2877" s="4"/>
      <c r="BR2877" s="4"/>
      <c r="BS2877" s="4"/>
      <c r="BT2877" s="4"/>
      <c r="BU2877" s="4"/>
      <c r="BV2877" s="4"/>
      <c r="BW2877" s="4"/>
    </row>
    <row r="2878" spans="1:75" ht="15.01" customHeight="1">
      <c r="A2878" s="4" t="s">
        <v>209</v>
      </c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 t="s">
        <v>200</v>
      </c>
      <c r="Q2878" s="4"/>
      <c r="R2878" s="4"/>
      <c r="S2878" s="4"/>
      <c r="T2878" s="4"/>
      <c r="U2878" s="4"/>
      <c r="V2878" s="4"/>
      <c r="W2878" s="4"/>
      <c r="X2878" s="4" t="s">
        <v>201</v>
      </c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4"/>
      <c r="AP2878" s="4"/>
      <c r="AQ2878" s="4"/>
      <c r="AR2878" s="4"/>
      <c r="AS2878" s="4"/>
      <c r="AT2878" s="4"/>
      <c r="AU2878" s="4"/>
      <c r="AV2878" s="4" t="s">
        <v>3078</v>
      </c>
      <c r="AW2878" s="4"/>
      <c r="AX2878" s="4"/>
      <c r="AY2878" s="4"/>
      <c r="AZ2878" s="4"/>
      <c r="BA2878" s="4"/>
      <c r="BB2878" s="4"/>
      <c r="BC2878" s="4"/>
      <c r="BD2878" s="4"/>
      <c r="BE2878" s="4"/>
      <c r="BF2878" s="4"/>
      <c r="BG2878" s="4"/>
      <c r="BH2878" s="4"/>
      <c r="BI2878" s="4"/>
      <c r="BJ2878" s="4"/>
      <c r="BK2878" s="4"/>
      <c r="BL2878" s="4" t="b">
        <v>0</v>
      </c>
      <c r="BM2878" s="4"/>
      <c r="BN2878" s="4"/>
      <c r="BO2878" s="4"/>
      <c r="BP2878" s="4"/>
      <c r="BQ2878" s="4"/>
      <c r="BR2878" s="4"/>
      <c r="BS2878" s="4"/>
      <c r="BT2878" s="4"/>
      <c r="BU2878" s="4"/>
      <c r="BV2878" s="4"/>
      <c r="BW2878" s="4"/>
    </row>
    <row r="2879" spans="1:75" ht="15.01" customHeight="1">
      <c r="A2879" s="4" t="s">
        <v>209</v>
      </c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 t="s">
        <v>200</v>
      </c>
      <c r="Q2879" s="4"/>
      <c r="R2879" s="4"/>
      <c r="S2879" s="4"/>
      <c r="T2879" s="4"/>
      <c r="U2879" s="4"/>
      <c r="V2879" s="4"/>
      <c r="W2879" s="4"/>
      <c r="X2879" s="4" t="s">
        <v>201</v>
      </c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4"/>
      <c r="AP2879" s="4"/>
      <c r="AQ2879" s="4"/>
      <c r="AR2879" s="4"/>
      <c r="AS2879" s="4"/>
      <c r="AT2879" s="4"/>
      <c r="AU2879" s="4"/>
      <c r="AV2879" s="4" t="s">
        <v>3079</v>
      </c>
      <c r="AW2879" s="4"/>
      <c r="AX2879" s="4"/>
      <c r="AY2879" s="4"/>
      <c r="AZ2879" s="4"/>
      <c r="BA2879" s="4"/>
      <c r="BB2879" s="4"/>
      <c r="BC2879" s="4"/>
      <c r="BD2879" s="4"/>
      <c r="BE2879" s="4"/>
      <c r="BF2879" s="4"/>
      <c r="BG2879" s="4"/>
      <c r="BH2879" s="4"/>
      <c r="BI2879" s="4"/>
      <c r="BJ2879" s="4"/>
      <c r="BK2879" s="4"/>
      <c r="BL2879" s="4" t="b">
        <v>0</v>
      </c>
      <c r="BM2879" s="4"/>
      <c r="BN2879" s="4"/>
      <c r="BO2879" s="4"/>
      <c r="BP2879" s="4"/>
      <c r="BQ2879" s="4"/>
      <c r="BR2879" s="4"/>
      <c r="BS2879" s="4"/>
      <c r="BT2879" s="4"/>
      <c r="BU2879" s="4"/>
      <c r="BV2879" s="4"/>
      <c r="BW2879" s="4"/>
    </row>
    <row r="2880" spans="1:75" ht="15.01" customHeight="1">
      <c r="A2880" s="4" t="s">
        <v>209</v>
      </c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 t="s">
        <v>200</v>
      </c>
      <c r="Q2880" s="4"/>
      <c r="R2880" s="4"/>
      <c r="S2880" s="4"/>
      <c r="T2880" s="4"/>
      <c r="U2880" s="4"/>
      <c r="V2880" s="4"/>
      <c r="W2880" s="4"/>
      <c r="X2880" s="4" t="s">
        <v>201</v>
      </c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4"/>
      <c r="AP2880" s="4"/>
      <c r="AQ2880" s="4"/>
      <c r="AR2880" s="4"/>
      <c r="AS2880" s="4"/>
      <c r="AT2880" s="4"/>
      <c r="AU2880" s="4"/>
      <c r="AV2880" s="4" t="s">
        <v>3080</v>
      </c>
      <c r="AW2880" s="4"/>
      <c r="AX2880" s="4"/>
      <c r="AY2880" s="4"/>
      <c r="AZ2880" s="4"/>
      <c r="BA2880" s="4"/>
      <c r="BB2880" s="4"/>
      <c r="BC2880" s="4"/>
      <c r="BD2880" s="4"/>
      <c r="BE2880" s="4"/>
      <c r="BF2880" s="4"/>
      <c r="BG2880" s="4"/>
      <c r="BH2880" s="4"/>
      <c r="BI2880" s="4"/>
      <c r="BJ2880" s="4"/>
      <c r="BK2880" s="4"/>
      <c r="BL2880" s="4" t="b">
        <v>0</v>
      </c>
      <c r="BM2880" s="4"/>
      <c r="BN2880" s="4"/>
      <c r="BO2880" s="4"/>
      <c r="BP2880" s="4"/>
      <c r="BQ2880" s="4"/>
      <c r="BR2880" s="4"/>
      <c r="BS2880" s="4"/>
      <c r="BT2880" s="4"/>
      <c r="BU2880" s="4"/>
      <c r="BV2880" s="4"/>
      <c r="BW2880" s="4"/>
    </row>
    <row r="2881" spans="1:75" ht="15.01" customHeight="1">
      <c r="A2881" s="4"/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 t="s">
        <v>200</v>
      </c>
      <c r="Q2881" s="4"/>
      <c r="R2881" s="4">
        <v>-311.8</v>
      </c>
      <c r="S2881" s="4">
        <v>14.9</v>
      </c>
      <c r="T2881" s="4"/>
      <c r="U2881" s="4"/>
      <c r="V2881" s="4"/>
      <c r="W2881" s="4"/>
      <c r="X2881" s="4" t="s">
        <v>201</v>
      </c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4"/>
      <c r="AP2881" s="4"/>
      <c r="AQ2881" s="4"/>
      <c r="AR2881" s="4"/>
      <c r="AS2881" s="4"/>
      <c r="AT2881" s="4"/>
      <c r="AU2881" s="4"/>
      <c r="AV2881" s="4" t="s">
        <v>3081</v>
      </c>
      <c r="AW2881" s="4"/>
      <c r="AX2881" s="4"/>
      <c r="AY2881" s="4"/>
      <c r="AZ2881" s="4"/>
      <c r="BA2881" s="4"/>
      <c r="BB2881" s="4"/>
      <c r="BC2881" s="4"/>
      <c r="BD2881" s="4"/>
      <c r="BE2881" s="4"/>
      <c r="BF2881" s="4"/>
      <c r="BG2881" s="4"/>
      <c r="BH2881" s="4"/>
      <c r="BI2881" s="4"/>
      <c r="BJ2881" s="4"/>
      <c r="BK2881" s="4"/>
      <c r="BL2881" s="4" t="b">
        <v>0</v>
      </c>
      <c r="BM2881" s="4"/>
      <c r="BN2881" s="4"/>
      <c r="BO2881" s="4"/>
      <c r="BP2881" s="4"/>
      <c r="BQ2881" s="4"/>
      <c r="BR2881" s="4"/>
      <c r="BS2881" s="4"/>
      <c r="BT2881" s="4"/>
      <c r="BU2881" s="4"/>
      <c r="BV2881" s="4"/>
      <c r="BW2881" s="4"/>
    </row>
    <row r="2882" spans="1:75" ht="15.01" customHeight="1">
      <c r="A2882" s="4" t="s">
        <v>209</v>
      </c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 t="s">
        <v>200</v>
      </c>
      <c r="Q2882" s="4"/>
      <c r="R2882" s="4"/>
      <c r="S2882" s="4"/>
      <c r="T2882" s="4"/>
      <c r="U2882" s="4"/>
      <c r="V2882" s="4"/>
      <c r="W2882" s="4"/>
      <c r="X2882" s="4" t="s">
        <v>201</v>
      </c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4"/>
      <c r="AP2882" s="4"/>
      <c r="AQ2882" s="4"/>
      <c r="AR2882" s="4"/>
      <c r="AS2882" s="4"/>
      <c r="AT2882" s="4"/>
      <c r="AU2882" s="4"/>
      <c r="AV2882" s="4" t="s">
        <v>3082</v>
      </c>
      <c r="AW2882" s="4"/>
      <c r="AX2882" s="4"/>
      <c r="AY2882" s="4"/>
      <c r="AZ2882" s="4"/>
      <c r="BA2882" s="4"/>
      <c r="BB2882" s="4"/>
      <c r="BC2882" s="4"/>
      <c r="BD2882" s="4"/>
      <c r="BE2882" s="4"/>
      <c r="BF2882" s="4"/>
      <c r="BG2882" s="4"/>
      <c r="BH2882" s="4"/>
      <c r="BI2882" s="4"/>
      <c r="BJ2882" s="4"/>
      <c r="BK2882" s="4"/>
      <c r="BL2882" s="4" t="b">
        <v>0</v>
      </c>
      <c r="BM2882" s="4"/>
      <c r="BN2882" s="4"/>
      <c r="BO2882" s="4"/>
      <c r="BP2882" s="4"/>
      <c r="BQ2882" s="4"/>
      <c r="BR2882" s="4"/>
      <c r="BS2882" s="4"/>
      <c r="BT2882" s="4"/>
      <c r="BU2882" s="4"/>
      <c r="BV2882" s="4"/>
      <c r="BW2882" s="4"/>
    </row>
    <row r="2883" spans="1:75" ht="15.01" customHeight="1">
      <c r="A2883" s="4"/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 t="s">
        <v>200</v>
      </c>
      <c r="Q2883" s="4"/>
      <c r="R2883" s="4">
        <v>-15.7</v>
      </c>
      <c r="S2883" s="4">
        <v>18.6</v>
      </c>
      <c r="T2883" s="4"/>
      <c r="U2883" s="4"/>
      <c r="V2883" s="4"/>
      <c r="W2883" s="4"/>
      <c r="X2883" s="4" t="s">
        <v>201</v>
      </c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4"/>
      <c r="AP2883" s="4"/>
      <c r="AQ2883" s="4"/>
      <c r="AR2883" s="4"/>
      <c r="AS2883" s="4"/>
      <c r="AT2883" s="4"/>
      <c r="AU2883" s="4"/>
      <c r="AV2883" s="4" t="s">
        <v>3083</v>
      </c>
      <c r="AW2883" s="4"/>
      <c r="AX2883" s="4"/>
      <c r="AY2883" s="4"/>
      <c r="AZ2883" s="4"/>
      <c r="BA2883" s="4"/>
      <c r="BB2883" s="4"/>
      <c r="BC2883" s="4"/>
      <c r="BD2883" s="4"/>
      <c r="BE2883" s="4"/>
      <c r="BF2883" s="4"/>
      <c r="BG2883" s="4"/>
      <c r="BH2883" s="4"/>
      <c r="BI2883" s="4"/>
      <c r="BJ2883" s="4"/>
      <c r="BK2883" s="4"/>
      <c r="BL2883" s="4" t="b">
        <v>0</v>
      </c>
      <c r="BM2883" s="4"/>
      <c r="BN2883" s="4"/>
      <c r="BO2883" s="4"/>
      <c r="BP2883" s="4"/>
      <c r="BQ2883" s="4"/>
      <c r="BR2883" s="4"/>
      <c r="BS2883" s="4"/>
      <c r="BT2883" s="4"/>
      <c r="BU2883" s="4"/>
      <c r="BV2883" s="4"/>
      <c r="BW2883" s="4"/>
    </row>
    <row r="2884" spans="1:75" ht="15.01" customHeight="1">
      <c r="A2884" s="4"/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 t="s">
        <v>200</v>
      </c>
      <c r="Q2884" s="4"/>
      <c r="R2884" s="4">
        <v>-442.4</v>
      </c>
      <c r="S2884" s="4">
        <v>14.6</v>
      </c>
      <c r="T2884" s="4"/>
      <c r="U2884" s="4"/>
      <c r="V2884" s="4"/>
      <c r="W2884" s="4"/>
      <c r="X2884" s="4" t="s">
        <v>201</v>
      </c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4"/>
      <c r="AP2884" s="4"/>
      <c r="AQ2884" s="4"/>
      <c r="AR2884" s="4"/>
      <c r="AS2884" s="4"/>
      <c r="AT2884" s="4"/>
      <c r="AU2884" s="4"/>
      <c r="AV2884" s="4" t="s">
        <v>3084</v>
      </c>
      <c r="AW2884" s="4"/>
      <c r="AX2884" s="4"/>
      <c r="AY2884" s="4"/>
      <c r="AZ2884" s="4"/>
      <c r="BA2884" s="4"/>
      <c r="BB2884" s="4"/>
      <c r="BC2884" s="4"/>
      <c r="BD2884" s="4"/>
      <c r="BE2884" s="4"/>
      <c r="BF2884" s="4"/>
      <c r="BG2884" s="4"/>
      <c r="BH2884" s="4"/>
      <c r="BI2884" s="4"/>
      <c r="BJ2884" s="4"/>
      <c r="BK2884" s="4"/>
      <c r="BL2884" s="4" t="b">
        <v>0</v>
      </c>
      <c r="BM2884" s="4"/>
      <c r="BN2884" s="4"/>
      <c r="BO2884" s="4"/>
      <c r="BP2884" s="4"/>
      <c r="BQ2884" s="4"/>
      <c r="BR2884" s="4"/>
      <c r="BS2884" s="4"/>
      <c r="BT2884" s="4"/>
      <c r="BU2884" s="4"/>
      <c r="BV2884" s="4"/>
      <c r="BW2884" s="4"/>
    </row>
    <row r="2885" spans="1:75" ht="15.01" customHeight="1">
      <c r="A2885" s="4" t="s">
        <v>209</v>
      </c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 t="s">
        <v>200</v>
      </c>
      <c r="Q2885" s="4"/>
      <c r="R2885" s="4"/>
      <c r="S2885" s="4"/>
      <c r="T2885" s="4"/>
      <c r="U2885" s="4"/>
      <c r="V2885" s="4"/>
      <c r="W2885" s="4"/>
      <c r="X2885" s="4" t="s">
        <v>201</v>
      </c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4"/>
      <c r="AP2885" s="4"/>
      <c r="AQ2885" s="4"/>
      <c r="AR2885" s="4"/>
      <c r="AS2885" s="4"/>
      <c r="AT2885" s="4"/>
      <c r="AU2885" s="4"/>
      <c r="AV2885" s="4" t="s">
        <v>3085</v>
      </c>
      <c r="AW2885" s="4"/>
      <c r="AX2885" s="4"/>
      <c r="AY2885" s="4"/>
      <c r="AZ2885" s="4"/>
      <c r="BA2885" s="4"/>
      <c r="BB2885" s="4"/>
      <c r="BC2885" s="4"/>
      <c r="BD2885" s="4"/>
      <c r="BE2885" s="4"/>
      <c r="BF2885" s="4"/>
      <c r="BG2885" s="4"/>
      <c r="BH2885" s="4"/>
      <c r="BI2885" s="4"/>
      <c r="BJ2885" s="4"/>
      <c r="BK2885" s="4"/>
      <c r="BL2885" s="4" t="b">
        <v>0</v>
      </c>
      <c r="BM2885" s="4"/>
      <c r="BN2885" s="4"/>
      <c r="BO2885" s="4"/>
      <c r="BP2885" s="4"/>
      <c r="BQ2885" s="4"/>
      <c r="BR2885" s="4"/>
      <c r="BS2885" s="4"/>
      <c r="BT2885" s="4"/>
      <c r="BU2885" s="4"/>
      <c r="BV2885" s="4"/>
      <c r="BW2885" s="4"/>
    </row>
    <row r="2886" spans="1:75" ht="15.01" customHeight="1">
      <c r="A2886" s="4"/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 t="s">
        <v>200</v>
      </c>
      <c r="Q2886" s="4"/>
      <c r="R2886" s="4">
        <v>2.6</v>
      </c>
      <c r="S2886" s="4">
        <v>38.9</v>
      </c>
      <c r="T2886" s="4"/>
      <c r="U2886" s="4"/>
      <c r="V2886" s="4"/>
      <c r="W2886" s="4"/>
      <c r="X2886" s="4" t="s">
        <v>201</v>
      </c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4"/>
      <c r="AP2886" s="4"/>
      <c r="AQ2886" s="4"/>
      <c r="AR2886" s="4"/>
      <c r="AS2886" s="4"/>
      <c r="AT2886" s="4"/>
      <c r="AU2886" s="4"/>
      <c r="AV2886" s="4" t="s">
        <v>3086</v>
      </c>
      <c r="AW2886" s="4"/>
      <c r="AX2886" s="4"/>
      <c r="AY2886" s="4"/>
      <c r="AZ2886" s="4"/>
      <c r="BA2886" s="4"/>
      <c r="BB2886" s="4"/>
      <c r="BC2886" s="4"/>
      <c r="BD2886" s="4"/>
      <c r="BE2886" s="4"/>
      <c r="BF2886" s="4"/>
      <c r="BG2886" s="4"/>
      <c r="BH2886" s="4"/>
      <c r="BI2886" s="4"/>
      <c r="BJ2886" s="4"/>
      <c r="BK2886" s="4"/>
      <c r="BL2886" s="4" t="b">
        <v>0</v>
      </c>
      <c r="BM2886" s="4"/>
      <c r="BN2886" s="4"/>
      <c r="BO2886" s="4"/>
      <c r="BP2886" s="4"/>
      <c r="BQ2886" s="4"/>
      <c r="BR2886" s="4"/>
      <c r="BS2886" s="4"/>
      <c r="BT2886" s="4"/>
      <c r="BU2886" s="4"/>
      <c r="BV2886" s="4"/>
      <c r="BW2886" s="4"/>
    </row>
    <row r="2887" spans="1:75" ht="15.01" customHeight="1">
      <c r="A2887" s="4"/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 t="s">
        <v>200</v>
      </c>
      <c r="Q2887" s="4"/>
      <c r="R2887" s="4">
        <v>2.6</v>
      </c>
      <c r="S2887" s="4">
        <v>38.9</v>
      </c>
      <c r="T2887" s="4"/>
      <c r="U2887" s="4"/>
      <c r="V2887" s="4"/>
      <c r="W2887" s="4"/>
      <c r="X2887" s="4" t="s">
        <v>201</v>
      </c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4"/>
      <c r="AP2887" s="4"/>
      <c r="AQ2887" s="4"/>
      <c r="AR2887" s="4"/>
      <c r="AS2887" s="4"/>
      <c r="AT2887" s="4"/>
      <c r="AU2887" s="4"/>
      <c r="AV2887" s="4" t="s">
        <v>3087</v>
      </c>
      <c r="AW2887" s="4"/>
      <c r="AX2887" s="4"/>
      <c r="AY2887" s="4"/>
      <c r="AZ2887" s="4"/>
      <c r="BA2887" s="4"/>
      <c r="BB2887" s="4"/>
      <c r="BC2887" s="4"/>
      <c r="BD2887" s="4"/>
      <c r="BE2887" s="4"/>
      <c r="BF2887" s="4"/>
      <c r="BG2887" s="4"/>
      <c r="BH2887" s="4"/>
      <c r="BI2887" s="4"/>
      <c r="BJ2887" s="4"/>
      <c r="BK2887" s="4"/>
      <c r="BL2887" s="4" t="b">
        <v>0</v>
      </c>
      <c r="BM2887" s="4"/>
      <c r="BN2887" s="4"/>
      <c r="BO2887" s="4"/>
      <c r="BP2887" s="4"/>
      <c r="BQ2887" s="4"/>
      <c r="BR2887" s="4"/>
      <c r="BS2887" s="4"/>
      <c r="BT2887" s="4"/>
      <c r="BU2887" s="4"/>
      <c r="BV2887" s="4"/>
      <c r="BW2887" s="4"/>
    </row>
    <row r="2888" spans="1:75" ht="15.01" customHeight="1">
      <c r="A2888" s="4"/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 t="s">
        <v>200</v>
      </c>
      <c r="Q2888" s="4"/>
      <c r="R2888" s="4">
        <v>20.6</v>
      </c>
      <c r="S2888" s="4">
        <v>16.9</v>
      </c>
      <c r="T2888" s="4"/>
      <c r="U2888" s="4"/>
      <c r="V2888" s="4"/>
      <c r="W2888" s="4"/>
      <c r="X2888" s="4" t="s">
        <v>201</v>
      </c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4"/>
      <c r="AP2888" s="4"/>
      <c r="AQ2888" s="4"/>
      <c r="AR2888" s="4"/>
      <c r="AS2888" s="4"/>
      <c r="AT2888" s="4"/>
      <c r="AU2888" s="4"/>
      <c r="AV2888" s="4" t="s">
        <v>3088</v>
      </c>
      <c r="AW2888" s="4"/>
      <c r="AX2888" s="4"/>
      <c r="AY2888" s="4"/>
      <c r="AZ2888" s="4"/>
      <c r="BA2888" s="4"/>
      <c r="BB2888" s="4"/>
      <c r="BC2888" s="4"/>
      <c r="BD2888" s="4"/>
      <c r="BE2888" s="4"/>
      <c r="BF2888" s="4"/>
      <c r="BG2888" s="4"/>
      <c r="BH2888" s="4"/>
      <c r="BI2888" s="4"/>
      <c r="BJ2888" s="4"/>
      <c r="BK2888" s="4"/>
      <c r="BL2888" s="4" t="b">
        <v>0</v>
      </c>
      <c r="BM2888" s="4"/>
      <c r="BN2888" s="4"/>
      <c r="BO2888" s="4"/>
      <c r="BP2888" s="4"/>
      <c r="BQ2888" s="4"/>
      <c r="BR2888" s="4"/>
      <c r="BS2888" s="4"/>
      <c r="BT2888" s="4"/>
      <c r="BU2888" s="4"/>
      <c r="BV2888" s="4"/>
      <c r="BW2888" s="4"/>
    </row>
    <row r="2889" spans="1:75" ht="15.01" customHeight="1">
      <c r="A2889" s="4"/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 t="s">
        <v>200</v>
      </c>
      <c r="Q2889" s="4"/>
      <c r="R2889" s="4">
        <v>-2.9</v>
      </c>
      <c r="S2889" s="4">
        <v>47.9</v>
      </c>
      <c r="T2889" s="4"/>
      <c r="U2889" s="4"/>
      <c r="V2889" s="4"/>
      <c r="W2889" s="4"/>
      <c r="X2889" s="4" t="s">
        <v>201</v>
      </c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"/>
      <c r="AQ2889" s="4"/>
      <c r="AR2889" s="4"/>
      <c r="AS2889" s="4"/>
      <c r="AT2889" s="4"/>
      <c r="AU2889" s="4"/>
      <c r="AV2889" s="4" t="s">
        <v>3089</v>
      </c>
      <c r="AW2889" s="4"/>
      <c r="AX2889" s="4"/>
      <c r="AY2889" s="4"/>
      <c r="AZ2889" s="4"/>
      <c r="BA2889" s="4"/>
      <c r="BB2889" s="4"/>
      <c r="BC2889" s="4"/>
      <c r="BD2889" s="4"/>
      <c r="BE2889" s="4"/>
      <c r="BF2889" s="4"/>
      <c r="BG2889" s="4"/>
      <c r="BH2889" s="4"/>
      <c r="BI2889" s="4"/>
      <c r="BJ2889" s="4"/>
      <c r="BK2889" s="4"/>
      <c r="BL2889" s="4" t="b">
        <v>0</v>
      </c>
      <c r="BM2889" s="4"/>
      <c r="BN2889" s="4"/>
      <c r="BO2889" s="4"/>
      <c r="BP2889" s="4"/>
      <c r="BQ2889" s="4"/>
      <c r="BR2889" s="4"/>
      <c r="BS2889" s="4"/>
      <c r="BT2889" s="4"/>
      <c r="BU2889" s="4"/>
      <c r="BV2889" s="4"/>
      <c r="BW2889" s="4"/>
    </row>
    <row r="2890" spans="1:75" ht="15.01" customHeight="1">
      <c r="A2890" s="4"/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 t="s">
        <v>200</v>
      </c>
      <c r="Q2890" s="4"/>
      <c r="R2890" s="4">
        <v>-4.6</v>
      </c>
      <c r="S2890" s="4">
        <v>15</v>
      </c>
      <c r="T2890" s="4"/>
      <c r="U2890" s="4"/>
      <c r="V2890" s="4"/>
      <c r="W2890" s="4"/>
      <c r="X2890" s="4" t="s">
        <v>201</v>
      </c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4"/>
      <c r="AP2890" s="4"/>
      <c r="AQ2890" s="4"/>
      <c r="AR2890" s="4"/>
      <c r="AS2890" s="4"/>
      <c r="AT2890" s="4"/>
      <c r="AU2890" s="4"/>
      <c r="AV2890" s="4" t="s">
        <v>3090</v>
      </c>
      <c r="AW2890" s="4"/>
      <c r="AX2890" s="4"/>
      <c r="AY2890" s="4"/>
      <c r="AZ2890" s="4"/>
      <c r="BA2890" s="4"/>
      <c r="BB2890" s="4"/>
      <c r="BC2890" s="4"/>
      <c r="BD2890" s="4"/>
      <c r="BE2890" s="4"/>
      <c r="BF2890" s="4"/>
      <c r="BG2890" s="4"/>
      <c r="BH2890" s="4"/>
      <c r="BI2890" s="4"/>
      <c r="BJ2890" s="4"/>
      <c r="BK2890" s="4"/>
      <c r="BL2890" s="4" t="b">
        <v>0</v>
      </c>
      <c r="BM2890" s="4"/>
      <c r="BN2890" s="4"/>
      <c r="BO2890" s="4"/>
      <c r="BP2890" s="4"/>
      <c r="BQ2890" s="4"/>
      <c r="BR2890" s="4"/>
      <c r="BS2890" s="4"/>
      <c r="BT2890" s="4"/>
      <c r="BU2890" s="4"/>
      <c r="BV2890" s="4"/>
      <c r="BW2890" s="4"/>
    </row>
    <row r="2891" spans="1:75" ht="15.01" customHeight="1">
      <c r="A2891" s="4" t="s">
        <v>209</v>
      </c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 t="s">
        <v>200</v>
      </c>
      <c r="Q2891" s="4"/>
      <c r="R2891" s="4"/>
      <c r="S2891" s="4"/>
      <c r="T2891" s="4"/>
      <c r="U2891" s="4"/>
      <c r="V2891" s="4"/>
      <c r="W2891" s="4"/>
      <c r="X2891" s="4" t="s">
        <v>201</v>
      </c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4"/>
      <c r="AP2891" s="4"/>
      <c r="AQ2891" s="4"/>
      <c r="AR2891" s="4"/>
      <c r="AS2891" s="4"/>
      <c r="AT2891" s="4"/>
      <c r="AU2891" s="4"/>
      <c r="AV2891" s="4" t="s">
        <v>3091</v>
      </c>
      <c r="AW2891" s="4"/>
      <c r="AX2891" s="4"/>
      <c r="AY2891" s="4"/>
      <c r="AZ2891" s="4"/>
      <c r="BA2891" s="4"/>
      <c r="BB2891" s="4"/>
      <c r="BC2891" s="4"/>
      <c r="BD2891" s="4"/>
      <c r="BE2891" s="4"/>
      <c r="BF2891" s="4"/>
      <c r="BG2891" s="4"/>
      <c r="BH2891" s="4"/>
      <c r="BI2891" s="4"/>
      <c r="BJ2891" s="4"/>
      <c r="BK2891" s="4"/>
      <c r="BL2891" s="4" t="b">
        <v>0</v>
      </c>
      <c r="BM2891" s="4"/>
      <c r="BN2891" s="4"/>
      <c r="BO2891" s="4"/>
      <c r="BP2891" s="4"/>
      <c r="BQ2891" s="4"/>
      <c r="BR2891" s="4"/>
      <c r="BS2891" s="4"/>
      <c r="BT2891" s="4"/>
      <c r="BU2891" s="4"/>
      <c r="BV2891" s="4"/>
      <c r="BW2891" s="4"/>
    </row>
    <row r="2892" spans="1:75" ht="15.01" customHeight="1">
      <c r="A2892" s="4" t="s">
        <v>209</v>
      </c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 t="s">
        <v>200</v>
      </c>
      <c r="Q2892" s="4"/>
      <c r="R2892" s="4"/>
      <c r="S2892" s="4"/>
      <c r="T2892" s="4"/>
      <c r="U2892" s="4"/>
      <c r="V2892" s="4"/>
      <c r="W2892" s="4"/>
      <c r="X2892" s="4" t="s">
        <v>201</v>
      </c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4"/>
      <c r="AP2892" s="4"/>
      <c r="AQ2892" s="4"/>
      <c r="AR2892" s="4"/>
      <c r="AS2892" s="4"/>
      <c r="AT2892" s="4"/>
      <c r="AU2892" s="4"/>
      <c r="AV2892" s="4" t="s">
        <v>3092</v>
      </c>
      <c r="AW2892" s="4"/>
      <c r="AX2892" s="4"/>
      <c r="AY2892" s="4"/>
      <c r="AZ2892" s="4"/>
      <c r="BA2892" s="4"/>
      <c r="BB2892" s="4"/>
      <c r="BC2892" s="4"/>
      <c r="BD2892" s="4"/>
      <c r="BE2892" s="4"/>
      <c r="BF2892" s="4"/>
      <c r="BG2892" s="4"/>
      <c r="BH2892" s="4"/>
      <c r="BI2892" s="4"/>
      <c r="BJ2892" s="4"/>
      <c r="BK2892" s="4"/>
      <c r="BL2892" s="4" t="b">
        <v>0</v>
      </c>
      <c r="BM2892" s="4"/>
      <c r="BN2892" s="4"/>
      <c r="BO2892" s="4"/>
      <c r="BP2892" s="4"/>
      <c r="BQ2892" s="4"/>
      <c r="BR2892" s="4"/>
      <c r="BS2892" s="4"/>
      <c r="BT2892" s="4"/>
      <c r="BU2892" s="4"/>
      <c r="BV2892" s="4"/>
      <c r="BW2892" s="4"/>
    </row>
    <row r="2893" spans="1:75" ht="15.01" customHeight="1">
      <c r="A2893" s="4" t="s">
        <v>209</v>
      </c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 t="s">
        <v>200</v>
      </c>
      <c r="Q2893" s="4"/>
      <c r="R2893" s="4"/>
      <c r="S2893" s="4"/>
      <c r="T2893" s="4"/>
      <c r="U2893" s="4"/>
      <c r="V2893" s="4"/>
      <c r="W2893" s="4"/>
      <c r="X2893" s="4" t="s">
        <v>201</v>
      </c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4"/>
      <c r="AP2893" s="4"/>
      <c r="AQ2893" s="4"/>
      <c r="AR2893" s="4"/>
      <c r="AS2893" s="4"/>
      <c r="AT2893" s="4"/>
      <c r="AU2893" s="4"/>
      <c r="AV2893" s="4" t="s">
        <v>3093</v>
      </c>
      <c r="AW2893" s="4"/>
      <c r="AX2893" s="4"/>
      <c r="AY2893" s="4"/>
      <c r="AZ2893" s="4"/>
      <c r="BA2893" s="4"/>
      <c r="BB2893" s="4"/>
      <c r="BC2893" s="4"/>
      <c r="BD2893" s="4"/>
      <c r="BE2893" s="4"/>
      <c r="BF2893" s="4"/>
      <c r="BG2893" s="4"/>
      <c r="BH2893" s="4"/>
      <c r="BI2893" s="4"/>
      <c r="BJ2893" s="4"/>
      <c r="BK2893" s="4"/>
      <c r="BL2893" s="4" t="b">
        <v>0</v>
      </c>
      <c r="BM2893" s="4"/>
      <c r="BN2893" s="4"/>
      <c r="BO2893" s="4"/>
      <c r="BP2893" s="4"/>
      <c r="BQ2893" s="4"/>
      <c r="BR2893" s="4"/>
      <c r="BS2893" s="4"/>
      <c r="BT2893" s="4"/>
      <c r="BU2893" s="4"/>
      <c r="BV2893" s="4"/>
      <c r="BW2893" s="4"/>
    </row>
    <row r="2894" spans="1:75" ht="15.01" customHeight="1">
      <c r="A2894" s="4"/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 t="s">
        <v>200</v>
      </c>
      <c r="Q2894" s="4"/>
      <c r="R2894" s="4">
        <v>-9.1</v>
      </c>
      <c r="S2894" s="4">
        <v>6.6</v>
      </c>
      <c r="T2894" s="4"/>
      <c r="U2894" s="4"/>
      <c r="V2894" s="4"/>
      <c r="W2894" s="4"/>
      <c r="X2894" s="4" t="s">
        <v>201</v>
      </c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4"/>
      <c r="AP2894" s="4"/>
      <c r="AQ2894" s="4"/>
      <c r="AR2894" s="4"/>
      <c r="AS2894" s="4"/>
      <c r="AT2894" s="4"/>
      <c r="AU2894" s="4"/>
      <c r="AV2894" s="4" t="s">
        <v>3094</v>
      </c>
      <c r="AW2894" s="4"/>
      <c r="AX2894" s="4"/>
      <c r="AY2894" s="4"/>
      <c r="AZ2894" s="4"/>
      <c r="BA2894" s="4"/>
      <c r="BB2894" s="4"/>
      <c r="BC2894" s="4"/>
      <c r="BD2894" s="4"/>
      <c r="BE2894" s="4"/>
      <c r="BF2894" s="4"/>
      <c r="BG2894" s="4"/>
      <c r="BH2894" s="4"/>
      <c r="BI2894" s="4"/>
      <c r="BJ2894" s="4"/>
      <c r="BK2894" s="4"/>
      <c r="BL2894" s="4" t="b">
        <v>0</v>
      </c>
      <c r="BM2894" s="4"/>
      <c r="BN2894" s="4"/>
      <c r="BO2894" s="4"/>
      <c r="BP2894" s="4"/>
      <c r="BQ2894" s="4"/>
      <c r="BR2894" s="4"/>
      <c r="BS2894" s="4"/>
      <c r="BT2894" s="4"/>
      <c r="BU2894" s="4"/>
      <c r="BV2894" s="4"/>
      <c r="BW2894" s="4"/>
    </row>
    <row r="2895" spans="1:75" ht="15.01" customHeight="1">
      <c r="A2895" s="4"/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 t="s">
        <v>200</v>
      </c>
      <c r="Q2895" s="4"/>
      <c r="R2895" s="4">
        <v>-29.3</v>
      </c>
      <c r="S2895" s="4">
        <v>6.7</v>
      </c>
      <c r="T2895" s="4"/>
      <c r="U2895" s="4"/>
      <c r="V2895" s="4"/>
      <c r="W2895" s="4"/>
      <c r="X2895" s="4" t="s">
        <v>201</v>
      </c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4"/>
      <c r="AP2895" s="4"/>
      <c r="AQ2895" s="4"/>
      <c r="AR2895" s="4"/>
      <c r="AS2895" s="4"/>
      <c r="AT2895" s="4"/>
      <c r="AU2895" s="4"/>
      <c r="AV2895" s="4" t="s">
        <v>3095</v>
      </c>
      <c r="AW2895" s="4"/>
      <c r="AX2895" s="4"/>
      <c r="AY2895" s="4"/>
      <c r="AZ2895" s="4"/>
      <c r="BA2895" s="4"/>
      <c r="BB2895" s="4"/>
      <c r="BC2895" s="4"/>
      <c r="BD2895" s="4"/>
      <c r="BE2895" s="4"/>
      <c r="BF2895" s="4"/>
      <c r="BG2895" s="4"/>
      <c r="BH2895" s="4"/>
      <c r="BI2895" s="4"/>
      <c r="BJ2895" s="4"/>
      <c r="BK2895" s="4"/>
      <c r="BL2895" s="4" t="b">
        <v>0</v>
      </c>
      <c r="BM2895" s="4"/>
      <c r="BN2895" s="4"/>
      <c r="BO2895" s="4"/>
      <c r="BP2895" s="4"/>
      <c r="BQ2895" s="4"/>
      <c r="BR2895" s="4"/>
      <c r="BS2895" s="4"/>
      <c r="BT2895" s="4"/>
      <c r="BU2895" s="4"/>
      <c r="BV2895" s="4"/>
      <c r="BW2895" s="4"/>
    </row>
    <row r="2896" spans="1:75" ht="15.01" customHeight="1">
      <c r="A2896" s="4"/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 t="s">
        <v>200</v>
      </c>
      <c r="Q2896" s="4"/>
      <c r="R2896" s="4">
        <v>-2.4</v>
      </c>
      <c r="S2896" s="4">
        <v>31.4</v>
      </c>
      <c r="T2896" s="4"/>
      <c r="U2896" s="4"/>
      <c r="V2896" s="4"/>
      <c r="W2896" s="4"/>
      <c r="X2896" s="4" t="s">
        <v>201</v>
      </c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4"/>
      <c r="AP2896" s="4"/>
      <c r="AQ2896" s="4"/>
      <c r="AR2896" s="4"/>
      <c r="AS2896" s="4"/>
      <c r="AT2896" s="4"/>
      <c r="AU2896" s="4"/>
      <c r="AV2896" s="4" t="s">
        <v>3096</v>
      </c>
      <c r="AW2896" s="4"/>
      <c r="AX2896" s="4"/>
      <c r="AY2896" s="4"/>
      <c r="AZ2896" s="4"/>
      <c r="BA2896" s="4"/>
      <c r="BB2896" s="4"/>
      <c r="BC2896" s="4"/>
      <c r="BD2896" s="4"/>
      <c r="BE2896" s="4"/>
      <c r="BF2896" s="4"/>
      <c r="BG2896" s="4"/>
      <c r="BH2896" s="4"/>
      <c r="BI2896" s="4"/>
      <c r="BJ2896" s="4"/>
      <c r="BK2896" s="4"/>
      <c r="BL2896" s="4" t="b">
        <v>0</v>
      </c>
      <c r="BM2896" s="4"/>
      <c r="BN2896" s="4"/>
      <c r="BO2896" s="4"/>
      <c r="BP2896" s="4"/>
      <c r="BQ2896" s="4"/>
      <c r="BR2896" s="4"/>
      <c r="BS2896" s="4"/>
      <c r="BT2896" s="4"/>
      <c r="BU2896" s="4"/>
      <c r="BV2896" s="4"/>
      <c r="BW2896" s="4"/>
    </row>
    <row r="2897" spans="1:75" ht="15.01" customHeight="1">
      <c r="A2897" s="4"/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 t="s">
        <v>200</v>
      </c>
      <c r="Q2897" s="4"/>
      <c r="R2897" s="4">
        <v>-381.9</v>
      </c>
      <c r="S2897" s="4">
        <v>10.1</v>
      </c>
      <c r="T2897" s="4"/>
      <c r="U2897" s="4"/>
      <c r="V2897" s="4"/>
      <c r="W2897" s="4"/>
      <c r="X2897" s="4" t="s">
        <v>201</v>
      </c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4"/>
      <c r="AP2897" s="4"/>
      <c r="AQ2897" s="4"/>
      <c r="AR2897" s="4"/>
      <c r="AS2897" s="4"/>
      <c r="AT2897" s="4"/>
      <c r="AU2897" s="4"/>
      <c r="AV2897" s="4" t="s">
        <v>3097</v>
      </c>
      <c r="AW2897" s="4"/>
      <c r="AX2897" s="4"/>
      <c r="AY2897" s="4"/>
      <c r="AZ2897" s="4"/>
      <c r="BA2897" s="4"/>
      <c r="BB2897" s="4"/>
      <c r="BC2897" s="4"/>
      <c r="BD2897" s="4"/>
      <c r="BE2897" s="4"/>
      <c r="BF2897" s="4"/>
      <c r="BG2897" s="4"/>
      <c r="BH2897" s="4"/>
      <c r="BI2897" s="4"/>
      <c r="BJ2897" s="4"/>
      <c r="BK2897" s="4"/>
      <c r="BL2897" s="4" t="b">
        <v>0</v>
      </c>
      <c r="BM2897" s="4"/>
      <c r="BN2897" s="4"/>
      <c r="BO2897" s="4"/>
      <c r="BP2897" s="4"/>
      <c r="BQ2897" s="4"/>
      <c r="BR2897" s="4"/>
      <c r="BS2897" s="4"/>
      <c r="BT2897" s="4"/>
      <c r="BU2897" s="4"/>
      <c r="BV2897" s="4"/>
      <c r="BW2897" s="4"/>
    </row>
    <row r="2898" spans="1:75" ht="15.01" customHeight="1">
      <c r="A2898" s="4"/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 t="s">
        <v>200</v>
      </c>
      <c r="Q2898" s="4"/>
      <c r="R2898" s="4">
        <v>-382.9</v>
      </c>
      <c r="S2898" s="4">
        <v>10.2</v>
      </c>
      <c r="T2898" s="4"/>
      <c r="U2898" s="4"/>
      <c r="V2898" s="4"/>
      <c r="W2898" s="4"/>
      <c r="X2898" s="4" t="s">
        <v>201</v>
      </c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4"/>
      <c r="AP2898" s="4"/>
      <c r="AQ2898" s="4"/>
      <c r="AR2898" s="4"/>
      <c r="AS2898" s="4"/>
      <c r="AT2898" s="4"/>
      <c r="AU2898" s="4"/>
      <c r="AV2898" s="4" t="s">
        <v>3098</v>
      </c>
      <c r="AW2898" s="4"/>
      <c r="AX2898" s="4"/>
      <c r="AY2898" s="4"/>
      <c r="AZ2898" s="4"/>
      <c r="BA2898" s="4"/>
      <c r="BB2898" s="4"/>
      <c r="BC2898" s="4"/>
      <c r="BD2898" s="4"/>
      <c r="BE2898" s="4"/>
      <c r="BF2898" s="4"/>
      <c r="BG2898" s="4"/>
      <c r="BH2898" s="4"/>
      <c r="BI2898" s="4"/>
      <c r="BJ2898" s="4"/>
      <c r="BK2898" s="4"/>
      <c r="BL2898" s="4" t="b">
        <v>0</v>
      </c>
      <c r="BM2898" s="4"/>
      <c r="BN2898" s="4"/>
      <c r="BO2898" s="4"/>
      <c r="BP2898" s="4"/>
      <c r="BQ2898" s="4"/>
      <c r="BR2898" s="4"/>
      <c r="BS2898" s="4"/>
      <c r="BT2898" s="4"/>
      <c r="BU2898" s="4"/>
      <c r="BV2898" s="4"/>
      <c r="BW2898" s="4"/>
    </row>
    <row r="2899" spans="1:75" ht="15.01" customHeight="1">
      <c r="A2899" s="4"/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 t="s">
        <v>200</v>
      </c>
      <c r="Q2899" s="4"/>
      <c r="R2899" s="4">
        <v>-13.6</v>
      </c>
      <c r="S2899" s="4">
        <v>6.6</v>
      </c>
      <c r="T2899" s="4"/>
      <c r="U2899" s="4"/>
      <c r="V2899" s="4"/>
      <c r="W2899" s="4"/>
      <c r="X2899" s="4" t="s">
        <v>201</v>
      </c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4"/>
      <c r="AP2899" s="4"/>
      <c r="AQ2899" s="4"/>
      <c r="AR2899" s="4"/>
      <c r="AS2899" s="4"/>
      <c r="AT2899" s="4"/>
      <c r="AU2899" s="4"/>
      <c r="AV2899" s="4" t="s">
        <v>3099</v>
      </c>
      <c r="AW2899" s="4"/>
      <c r="AX2899" s="4"/>
      <c r="AY2899" s="4"/>
      <c r="AZ2899" s="4"/>
      <c r="BA2899" s="4"/>
      <c r="BB2899" s="4"/>
      <c r="BC2899" s="4"/>
      <c r="BD2899" s="4"/>
      <c r="BE2899" s="4"/>
      <c r="BF2899" s="4"/>
      <c r="BG2899" s="4"/>
      <c r="BH2899" s="4"/>
      <c r="BI2899" s="4"/>
      <c r="BJ2899" s="4"/>
      <c r="BK2899" s="4"/>
      <c r="BL2899" s="4" t="b">
        <v>0</v>
      </c>
      <c r="BM2899" s="4"/>
      <c r="BN2899" s="4"/>
      <c r="BO2899" s="4"/>
      <c r="BP2899" s="4"/>
      <c r="BQ2899" s="4"/>
      <c r="BR2899" s="4"/>
      <c r="BS2899" s="4"/>
      <c r="BT2899" s="4"/>
      <c r="BU2899" s="4"/>
      <c r="BV2899" s="4"/>
      <c r="BW2899" s="4"/>
    </row>
    <row r="2900" spans="1:75" ht="15.01" customHeight="1">
      <c r="A2900" s="4"/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 t="s">
        <v>200</v>
      </c>
      <c r="Q2900" s="4"/>
      <c r="R2900" s="4">
        <v>26.3</v>
      </c>
      <c r="S2900" s="4">
        <v>5.3</v>
      </c>
      <c r="T2900" s="4"/>
      <c r="U2900" s="4"/>
      <c r="V2900" s="4"/>
      <c r="W2900" s="4"/>
      <c r="X2900" s="4" t="s">
        <v>201</v>
      </c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4"/>
      <c r="AP2900" s="4"/>
      <c r="AQ2900" s="4"/>
      <c r="AR2900" s="4"/>
      <c r="AS2900" s="4"/>
      <c r="AT2900" s="4"/>
      <c r="AU2900" s="4"/>
      <c r="AV2900" s="4" t="s">
        <v>3100</v>
      </c>
      <c r="AW2900" s="4"/>
      <c r="AX2900" s="4"/>
      <c r="AY2900" s="4"/>
      <c r="AZ2900" s="4"/>
      <c r="BA2900" s="4"/>
      <c r="BB2900" s="4"/>
      <c r="BC2900" s="4"/>
      <c r="BD2900" s="4"/>
      <c r="BE2900" s="4"/>
      <c r="BF2900" s="4"/>
      <c r="BG2900" s="4"/>
      <c r="BH2900" s="4"/>
      <c r="BI2900" s="4"/>
      <c r="BJ2900" s="4"/>
      <c r="BK2900" s="4"/>
      <c r="BL2900" s="4" t="b">
        <v>0</v>
      </c>
      <c r="BM2900" s="4"/>
      <c r="BN2900" s="4"/>
      <c r="BO2900" s="4"/>
      <c r="BP2900" s="4"/>
      <c r="BQ2900" s="4"/>
      <c r="BR2900" s="4"/>
      <c r="BS2900" s="4"/>
      <c r="BT2900" s="4"/>
      <c r="BU2900" s="4"/>
      <c r="BV2900" s="4"/>
      <c r="BW2900" s="4"/>
    </row>
    <row r="2901" spans="1:75" ht="15.01" customHeight="1">
      <c r="A2901" s="4" t="s">
        <v>209</v>
      </c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 t="s">
        <v>200</v>
      </c>
      <c r="Q2901" s="4"/>
      <c r="R2901" s="4"/>
      <c r="S2901" s="4"/>
      <c r="T2901" s="4"/>
      <c r="U2901" s="4"/>
      <c r="V2901" s="4"/>
      <c r="W2901" s="4"/>
      <c r="X2901" s="4" t="s">
        <v>201</v>
      </c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4"/>
      <c r="AP2901" s="4"/>
      <c r="AQ2901" s="4"/>
      <c r="AR2901" s="4"/>
      <c r="AS2901" s="4"/>
      <c r="AT2901" s="4"/>
      <c r="AU2901" s="4"/>
      <c r="AV2901" s="4" t="s">
        <v>3101</v>
      </c>
      <c r="AW2901" s="4"/>
      <c r="AX2901" s="4"/>
      <c r="AY2901" s="4"/>
      <c r="AZ2901" s="4"/>
      <c r="BA2901" s="4"/>
      <c r="BB2901" s="4"/>
      <c r="BC2901" s="4"/>
      <c r="BD2901" s="4"/>
      <c r="BE2901" s="4"/>
      <c r="BF2901" s="4"/>
      <c r="BG2901" s="4"/>
      <c r="BH2901" s="4"/>
      <c r="BI2901" s="4"/>
      <c r="BJ2901" s="4"/>
      <c r="BK2901" s="4"/>
      <c r="BL2901" s="4" t="b">
        <v>0</v>
      </c>
      <c r="BM2901" s="4"/>
      <c r="BN2901" s="4"/>
      <c r="BO2901" s="4"/>
      <c r="BP2901" s="4"/>
      <c r="BQ2901" s="4"/>
      <c r="BR2901" s="4"/>
      <c r="BS2901" s="4"/>
      <c r="BT2901" s="4"/>
      <c r="BU2901" s="4"/>
      <c r="BV2901" s="4"/>
      <c r="BW2901" s="4"/>
    </row>
    <row r="2902" spans="1:75" ht="15.01" customHeight="1">
      <c r="A2902" s="4"/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 t="s">
        <v>200</v>
      </c>
      <c r="Q2902" s="4"/>
      <c r="R2902" s="4">
        <v>51.4</v>
      </c>
      <c r="S2902" s="4">
        <v>21.5</v>
      </c>
      <c r="T2902" s="4"/>
      <c r="U2902" s="4"/>
      <c r="V2902" s="4"/>
      <c r="W2902" s="4"/>
      <c r="X2902" s="4" t="s">
        <v>201</v>
      </c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4"/>
      <c r="AP2902" s="4"/>
      <c r="AQ2902" s="4"/>
      <c r="AR2902" s="4"/>
      <c r="AS2902" s="4"/>
      <c r="AT2902" s="4"/>
      <c r="AU2902" s="4"/>
      <c r="AV2902" s="4" t="s">
        <v>3102</v>
      </c>
      <c r="AW2902" s="4"/>
      <c r="AX2902" s="4"/>
      <c r="AY2902" s="4"/>
      <c r="AZ2902" s="4"/>
      <c r="BA2902" s="4"/>
      <c r="BB2902" s="4"/>
      <c r="BC2902" s="4"/>
      <c r="BD2902" s="4"/>
      <c r="BE2902" s="4"/>
      <c r="BF2902" s="4"/>
      <c r="BG2902" s="4"/>
      <c r="BH2902" s="4"/>
      <c r="BI2902" s="4"/>
      <c r="BJ2902" s="4"/>
      <c r="BK2902" s="4"/>
      <c r="BL2902" s="4" t="b">
        <v>0</v>
      </c>
      <c r="BM2902" s="4"/>
      <c r="BN2902" s="4"/>
      <c r="BO2902" s="4"/>
      <c r="BP2902" s="4"/>
      <c r="BQ2902" s="4"/>
      <c r="BR2902" s="4"/>
      <c r="BS2902" s="4"/>
      <c r="BT2902" s="4"/>
      <c r="BU2902" s="4"/>
      <c r="BV2902" s="4"/>
      <c r="BW2902" s="4"/>
    </row>
    <row r="2903" spans="1:75" ht="15.01" customHeight="1">
      <c r="A2903" s="4"/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 t="s">
        <v>200</v>
      </c>
      <c r="Q2903" s="4"/>
      <c r="R2903" s="4">
        <v>52.4</v>
      </c>
      <c r="S2903" s="4">
        <v>21.5</v>
      </c>
      <c r="T2903" s="4"/>
      <c r="U2903" s="4"/>
      <c r="V2903" s="4"/>
      <c r="W2903" s="4"/>
      <c r="X2903" s="4" t="s">
        <v>201</v>
      </c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4"/>
      <c r="AP2903" s="4"/>
      <c r="AQ2903" s="4"/>
      <c r="AR2903" s="4"/>
      <c r="AS2903" s="4"/>
      <c r="AT2903" s="4"/>
      <c r="AU2903" s="4"/>
      <c r="AV2903" s="4" t="s">
        <v>3103</v>
      </c>
      <c r="AW2903" s="4"/>
      <c r="AX2903" s="4"/>
      <c r="AY2903" s="4"/>
      <c r="AZ2903" s="4"/>
      <c r="BA2903" s="4"/>
      <c r="BB2903" s="4"/>
      <c r="BC2903" s="4"/>
      <c r="BD2903" s="4"/>
      <c r="BE2903" s="4"/>
      <c r="BF2903" s="4"/>
      <c r="BG2903" s="4"/>
      <c r="BH2903" s="4"/>
      <c r="BI2903" s="4"/>
      <c r="BJ2903" s="4"/>
      <c r="BK2903" s="4"/>
      <c r="BL2903" s="4" t="b">
        <v>0</v>
      </c>
      <c r="BM2903" s="4"/>
      <c r="BN2903" s="4"/>
      <c r="BO2903" s="4"/>
      <c r="BP2903" s="4"/>
      <c r="BQ2903" s="4"/>
      <c r="BR2903" s="4"/>
      <c r="BS2903" s="4"/>
      <c r="BT2903" s="4"/>
      <c r="BU2903" s="4"/>
      <c r="BV2903" s="4"/>
      <c r="BW2903" s="4"/>
    </row>
    <row r="2904" spans="1:75" ht="15.01" customHeight="1">
      <c r="A2904" s="4"/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 t="s">
        <v>200</v>
      </c>
      <c r="Q2904" s="4"/>
      <c r="R2904" s="4">
        <v>-17</v>
      </c>
      <c r="S2904" s="4">
        <v>31.2</v>
      </c>
      <c r="T2904" s="4"/>
      <c r="U2904" s="4"/>
      <c r="V2904" s="4"/>
      <c r="W2904" s="4"/>
      <c r="X2904" s="4" t="s">
        <v>201</v>
      </c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4"/>
      <c r="AP2904" s="4"/>
      <c r="AQ2904" s="4"/>
      <c r="AR2904" s="4"/>
      <c r="AS2904" s="4"/>
      <c r="AT2904" s="4"/>
      <c r="AU2904" s="4"/>
      <c r="AV2904" s="4" t="s">
        <v>3104</v>
      </c>
      <c r="AW2904" s="4"/>
      <c r="AX2904" s="4"/>
      <c r="AY2904" s="4"/>
      <c r="AZ2904" s="4"/>
      <c r="BA2904" s="4"/>
      <c r="BB2904" s="4"/>
      <c r="BC2904" s="4"/>
      <c r="BD2904" s="4"/>
      <c r="BE2904" s="4"/>
      <c r="BF2904" s="4"/>
      <c r="BG2904" s="4"/>
      <c r="BH2904" s="4"/>
      <c r="BI2904" s="4"/>
      <c r="BJ2904" s="4"/>
      <c r="BK2904" s="4"/>
      <c r="BL2904" s="4" t="b">
        <v>0</v>
      </c>
      <c r="BM2904" s="4"/>
      <c r="BN2904" s="4"/>
      <c r="BO2904" s="4"/>
      <c r="BP2904" s="4"/>
      <c r="BQ2904" s="4"/>
      <c r="BR2904" s="4"/>
      <c r="BS2904" s="4"/>
      <c r="BT2904" s="4"/>
      <c r="BU2904" s="4"/>
      <c r="BV2904" s="4"/>
      <c r="BW2904" s="4"/>
    </row>
    <row r="2905" spans="1:75" ht="15.01" customHeight="1">
      <c r="A2905" s="4"/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 t="s">
        <v>200</v>
      </c>
      <c r="Q2905" s="4"/>
      <c r="R2905" s="4">
        <v>-12.1</v>
      </c>
      <c r="S2905" s="4">
        <v>32.2</v>
      </c>
      <c r="T2905" s="4"/>
      <c r="U2905" s="4"/>
      <c r="V2905" s="4"/>
      <c r="W2905" s="4"/>
      <c r="X2905" s="4" t="s">
        <v>201</v>
      </c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4"/>
      <c r="AP2905" s="4"/>
      <c r="AQ2905" s="4"/>
      <c r="AR2905" s="4"/>
      <c r="AS2905" s="4"/>
      <c r="AT2905" s="4"/>
      <c r="AU2905" s="4"/>
      <c r="AV2905" s="4" t="s">
        <v>3105</v>
      </c>
      <c r="AW2905" s="4"/>
      <c r="AX2905" s="4"/>
      <c r="AY2905" s="4"/>
      <c r="AZ2905" s="4"/>
      <c r="BA2905" s="4"/>
      <c r="BB2905" s="4"/>
      <c r="BC2905" s="4"/>
      <c r="BD2905" s="4"/>
      <c r="BE2905" s="4"/>
      <c r="BF2905" s="4"/>
      <c r="BG2905" s="4"/>
      <c r="BH2905" s="4"/>
      <c r="BI2905" s="4"/>
      <c r="BJ2905" s="4"/>
      <c r="BK2905" s="4"/>
      <c r="BL2905" s="4" t="b">
        <v>0</v>
      </c>
      <c r="BM2905" s="4"/>
      <c r="BN2905" s="4"/>
      <c r="BO2905" s="4"/>
      <c r="BP2905" s="4"/>
      <c r="BQ2905" s="4"/>
      <c r="BR2905" s="4"/>
      <c r="BS2905" s="4"/>
      <c r="BT2905" s="4"/>
      <c r="BU2905" s="4"/>
      <c r="BV2905" s="4"/>
      <c r="BW2905" s="4"/>
    </row>
    <row r="2906" spans="1:75" ht="15.01" customHeight="1">
      <c r="A2906" s="4"/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 t="s">
        <v>200</v>
      </c>
      <c r="Q2906" s="4"/>
      <c r="R2906" s="4">
        <v>-10</v>
      </c>
      <c r="S2906" s="4">
        <v>54</v>
      </c>
      <c r="T2906" s="4"/>
      <c r="U2906" s="4"/>
      <c r="V2906" s="4"/>
      <c r="W2906" s="4"/>
      <c r="X2906" s="4" t="s">
        <v>201</v>
      </c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4"/>
      <c r="AP2906" s="4"/>
      <c r="AQ2906" s="4"/>
      <c r="AR2906" s="4"/>
      <c r="AS2906" s="4"/>
      <c r="AT2906" s="4"/>
      <c r="AU2906" s="4"/>
      <c r="AV2906" s="4" t="s">
        <v>3106</v>
      </c>
      <c r="AW2906" s="4"/>
      <c r="AX2906" s="4"/>
      <c r="AY2906" s="4"/>
      <c r="AZ2906" s="4"/>
      <c r="BA2906" s="4"/>
      <c r="BB2906" s="4"/>
      <c r="BC2906" s="4"/>
      <c r="BD2906" s="4"/>
      <c r="BE2906" s="4"/>
      <c r="BF2906" s="4"/>
      <c r="BG2906" s="4"/>
      <c r="BH2906" s="4"/>
      <c r="BI2906" s="4"/>
      <c r="BJ2906" s="4"/>
      <c r="BK2906" s="4"/>
      <c r="BL2906" s="4" t="b">
        <v>0</v>
      </c>
      <c r="BM2906" s="4"/>
      <c r="BN2906" s="4"/>
      <c r="BO2906" s="4"/>
      <c r="BP2906" s="4"/>
      <c r="BQ2906" s="4"/>
      <c r="BR2906" s="4"/>
      <c r="BS2906" s="4"/>
      <c r="BT2906" s="4"/>
      <c r="BU2906" s="4"/>
      <c r="BV2906" s="4"/>
      <c r="BW2906" s="4"/>
    </row>
    <row r="2907" spans="1:75" ht="15.01" customHeight="1">
      <c r="A2907" s="4" t="s">
        <v>209</v>
      </c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 t="s">
        <v>200</v>
      </c>
      <c r="Q2907" s="4"/>
      <c r="R2907" s="4"/>
      <c r="S2907" s="4"/>
      <c r="T2907" s="4"/>
      <c r="U2907" s="4"/>
      <c r="V2907" s="4"/>
      <c r="W2907" s="4"/>
      <c r="X2907" s="4" t="s">
        <v>201</v>
      </c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4"/>
      <c r="AP2907" s="4"/>
      <c r="AQ2907" s="4"/>
      <c r="AR2907" s="4"/>
      <c r="AS2907" s="4"/>
      <c r="AT2907" s="4"/>
      <c r="AU2907" s="4"/>
      <c r="AV2907" s="4" t="s">
        <v>3107</v>
      </c>
      <c r="AW2907" s="4"/>
      <c r="AX2907" s="4"/>
      <c r="AY2907" s="4"/>
      <c r="AZ2907" s="4"/>
      <c r="BA2907" s="4"/>
      <c r="BB2907" s="4"/>
      <c r="BC2907" s="4"/>
      <c r="BD2907" s="4"/>
      <c r="BE2907" s="4"/>
      <c r="BF2907" s="4"/>
      <c r="BG2907" s="4"/>
      <c r="BH2907" s="4"/>
      <c r="BI2907" s="4"/>
      <c r="BJ2907" s="4"/>
      <c r="BK2907" s="4"/>
      <c r="BL2907" s="4" t="b">
        <v>0</v>
      </c>
      <c r="BM2907" s="4"/>
      <c r="BN2907" s="4"/>
      <c r="BO2907" s="4"/>
      <c r="BP2907" s="4"/>
      <c r="BQ2907" s="4"/>
      <c r="BR2907" s="4"/>
      <c r="BS2907" s="4"/>
      <c r="BT2907" s="4"/>
      <c r="BU2907" s="4"/>
      <c r="BV2907" s="4"/>
      <c r="BW2907" s="4"/>
    </row>
    <row r="2908" spans="1:75" ht="15.01" customHeight="1">
      <c r="A2908" s="4" t="s">
        <v>209</v>
      </c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 t="s">
        <v>200</v>
      </c>
      <c r="Q2908" s="4"/>
      <c r="R2908" s="4"/>
      <c r="S2908" s="4"/>
      <c r="T2908" s="4"/>
      <c r="U2908" s="4"/>
      <c r="V2908" s="4"/>
      <c r="W2908" s="4"/>
      <c r="X2908" s="4" t="s">
        <v>201</v>
      </c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4"/>
      <c r="AP2908" s="4"/>
      <c r="AQ2908" s="4"/>
      <c r="AR2908" s="4"/>
      <c r="AS2908" s="4"/>
      <c r="AT2908" s="4"/>
      <c r="AU2908" s="4"/>
      <c r="AV2908" s="4" t="s">
        <v>3108</v>
      </c>
      <c r="AW2908" s="4"/>
      <c r="AX2908" s="4"/>
      <c r="AY2908" s="4"/>
      <c r="AZ2908" s="4"/>
      <c r="BA2908" s="4"/>
      <c r="BB2908" s="4"/>
      <c r="BC2908" s="4"/>
      <c r="BD2908" s="4"/>
      <c r="BE2908" s="4"/>
      <c r="BF2908" s="4"/>
      <c r="BG2908" s="4"/>
      <c r="BH2908" s="4"/>
      <c r="BI2908" s="4"/>
      <c r="BJ2908" s="4"/>
      <c r="BK2908" s="4"/>
      <c r="BL2908" s="4" t="b">
        <v>0</v>
      </c>
      <c r="BM2908" s="4"/>
      <c r="BN2908" s="4"/>
      <c r="BO2908" s="4"/>
      <c r="BP2908" s="4"/>
      <c r="BQ2908" s="4"/>
      <c r="BR2908" s="4"/>
      <c r="BS2908" s="4"/>
      <c r="BT2908" s="4"/>
      <c r="BU2908" s="4"/>
      <c r="BV2908" s="4"/>
      <c r="BW2908" s="4"/>
    </row>
    <row r="2909" spans="1:75" ht="15.01" customHeight="1">
      <c r="A2909" s="4" t="s">
        <v>209</v>
      </c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 t="s">
        <v>200</v>
      </c>
      <c r="Q2909" s="4"/>
      <c r="R2909" s="4"/>
      <c r="S2909" s="4"/>
      <c r="T2909" s="4"/>
      <c r="U2909" s="4"/>
      <c r="V2909" s="4"/>
      <c r="W2909" s="4"/>
      <c r="X2909" s="4" t="s">
        <v>201</v>
      </c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4"/>
      <c r="AP2909" s="4"/>
      <c r="AQ2909" s="4"/>
      <c r="AR2909" s="4"/>
      <c r="AS2909" s="4"/>
      <c r="AT2909" s="4"/>
      <c r="AU2909" s="4"/>
      <c r="AV2909" s="4" t="s">
        <v>3109</v>
      </c>
      <c r="AW2909" s="4"/>
      <c r="AX2909" s="4"/>
      <c r="AY2909" s="4"/>
      <c r="AZ2909" s="4"/>
      <c r="BA2909" s="4"/>
      <c r="BB2909" s="4"/>
      <c r="BC2909" s="4"/>
      <c r="BD2909" s="4"/>
      <c r="BE2909" s="4"/>
      <c r="BF2909" s="4"/>
      <c r="BG2909" s="4"/>
      <c r="BH2909" s="4"/>
      <c r="BI2909" s="4"/>
      <c r="BJ2909" s="4"/>
      <c r="BK2909" s="4"/>
      <c r="BL2909" s="4" t="b">
        <v>0</v>
      </c>
      <c r="BM2909" s="4"/>
      <c r="BN2909" s="4"/>
      <c r="BO2909" s="4"/>
      <c r="BP2909" s="4"/>
      <c r="BQ2909" s="4"/>
      <c r="BR2909" s="4"/>
      <c r="BS2909" s="4"/>
      <c r="BT2909" s="4"/>
      <c r="BU2909" s="4"/>
      <c r="BV2909" s="4"/>
      <c r="BW2909" s="4"/>
    </row>
    <row r="2910" spans="1:75" ht="15.01" customHeight="1">
      <c r="A2910" s="4" t="s">
        <v>209</v>
      </c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 t="s">
        <v>200</v>
      </c>
      <c r="Q2910" s="4"/>
      <c r="R2910" s="4"/>
      <c r="S2910" s="4"/>
      <c r="T2910" s="4"/>
      <c r="U2910" s="4"/>
      <c r="V2910" s="4"/>
      <c r="W2910" s="4"/>
      <c r="X2910" s="4" t="s">
        <v>201</v>
      </c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4"/>
      <c r="AP2910" s="4"/>
      <c r="AQ2910" s="4"/>
      <c r="AR2910" s="4"/>
      <c r="AS2910" s="4"/>
      <c r="AT2910" s="4"/>
      <c r="AU2910" s="4"/>
      <c r="AV2910" s="4" t="s">
        <v>3110</v>
      </c>
      <c r="AW2910" s="4"/>
      <c r="AX2910" s="4"/>
      <c r="AY2910" s="4"/>
      <c r="AZ2910" s="4"/>
      <c r="BA2910" s="4"/>
      <c r="BB2910" s="4"/>
      <c r="BC2910" s="4"/>
      <c r="BD2910" s="4"/>
      <c r="BE2910" s="4"/>
      <c r="BF2910" s="4"/>
      <c r="BG2910" s="4"/>
      <c r="BH2910" s="4"/>
      <c r="BI2910" s="4"/>
      <c r="BJ2910" s="4"/>
      <c r="BK2910" s="4"/>
      <c r="BL2910" s="4" t="b">
        <v>0</v>
      </c>
      <c r="BM2910" s="4"/>
      <c r="BN2910" s="4"/>
      <c r="BO2910" s="4"/>
      <c r="BP2910" s="4"/>
      <c r="BQ2910" s="4"/>
      <c r="BR2910" s="4"/>
      <c r="BS2910" s="4"/>
      <c r="BT2910" s="4"/>
      <c r="BU2910" s="4"/>
      <c r="BV2910" s="4"/>
      <c r="BW2910" s="4"/>
    </row>
    <row r="2911" spans="1:75" ht="15.01" customHeight="1">
      <c r="A2911" s="4"/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 t="s">
        <v>200</v>
      </c>
      <c r="Q2911" s="4"/>
      <c r="R2911" s="4">
        <v>21.4</v>
      </c>
      <c r="S2911" s="4">
        <v>36.4</v>
      </c>
      <c r="T2911" s="4"/>
      <c r="U2911" s="4"/>
      <c r="V2911" s="4"/>
      <c r="W2911" s="4"/>
      <c r="X2911" s="4" t="s">
        <v>201</v>
      </c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4"/>
      <c r="AP2911" s="4"/>
      <c r="AQ2911" s="4"/>
      <c r="AR2911" s="4"/>
      <c r="AS2911" s="4"/>
      <c r="AT2911" s="4"/>
      <c r="AU2911" s="4"/>
      <c r="AV2911" s="4" t="s">
        <v>3111</v>
      </c>
      <c r="AW2911" s="4"/>
      <c r="AX2911" s="4"/>
      <c r="AY2911" s="4"/>
      <c r="AZ2911" s="4"/>
      <c r="BA2911" s="4"/>
      <c r="BB2911" s="4"/>
      <c r="BC2911" s="4"/>
      <c r="BD2911" s="4"/>
      <c r="BE2911" s="4"/>
      <c r="BF2911" s="4"/>
      <c r="BG2911" s="4"/>
      <c r="BH2911" s="4"/>
      <c r="BI2911" s="4"/>
      <c r="BJ2911" s="4"/>
      <c r="BK2911" s="4"/>
      <c r="BL2911" s="4" t="b">
        <v>0</v>
      </c>
      <c r="BM2911" s="4"/>
      <c r="BN2911" s="4"/>
      <c r="BO2911" s="4"/>
      <c r="BP2911" s="4"/>
      <c r="BQ2911" s="4"/>
      <c r="BR2911" s="4"/>
      <c r="BS2911" s="4"/>
      <c r="BT2911" s="4"/>
      <c r="BU2911" s="4"/>
      <c r="BV2911" s="4"/>
      <c r="BW2911" s="4"/>
    </row>
    <row r="2912" spans="1:75" ht="15.01" customHeight="1">
      <c r="A2912" s="4"/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 t="s">
        <v>200</v>
      </c>
      <c r="Q2912" s="4"/>
      <c r="R2912" s="4">
        <v>-74</v>
      </c>
      <c r="S2912" s="4">
        <v>25.3</v>
      </c>
      <c r="T2912" s="4"/>
      <c r="U2912" s="4"/>
      <c r="V2912" s="4"/>
      <c r="W2912" s="4"/>
      <c r="X2912" s="4" t="s">
        <v>201</v>
      </c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4"/>
      <c r="AP2912" s="4"/>
      <c r="AQ2912" s="4"/>
      <c r="AR2912" s="4"/>
      <c r="AS2912" s="4"/>
      <c r="AT2912" s="4"/>
      <c r="AU2912" s="4"/>
      <c r="AV2912" s="4" t="s">
        <v>3112</v>
      </c>
      <c r="AW2912" s="4"/>
      <c r="AX2912" s="4"/>
      <c r="AY2912" s="4"/>
      <c r="AZ2912" s="4"/>
      <c r="BA2912" s="4"/>
      <c r="BB2912" s="4"/>
      <c r="BC2912" s="4"/>
      <c r="BD2912" s="4"/>
      <c r="BE2912" s="4"/>
      <c r="BF2912" s="4"/>
      <c r="BG2912" s="4"/>
      <c r="BH2912" s="4"/>
      <c r="BI2912" s="4"/>
      <c r="BJ2912" s="4"/>
      <c r="BK2912" s="4"/>
      <c r="BL2912" s="4" t="b">
        <v>0</v>
      </c>
      <c r="BM2912" s="4"/>
      <c r="BN2912" s="4"/>
      <c r="BO2912" s="4"/>
      <c r="BP2912" s="4"/>
      <c r="BQ2912" s="4"/>
      <c r="BR2912" s="4"/>
      <c r="BS2912" s="4"/>
      <c r="BT2912" s="4"/>
      <c r="BU2912" s="4"/>
      <c r="BV2912" s="4"/>
      <c r="BW2912" s="4"/>
    </row>
    <row r="2913" spans="1:75" ht="15.01" customHeight="1">
      <c r="A2913" s="4" t="s">
        <v>209</v>
      </c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 t="s">
        <v>200</v>
      </c>
      <c r="Q2913" s="4"/>
      <c r="R2913" s="4"/>
      <c r="S2913" s="4"/>
      <c r="T2913" s="4"/>
      <c r="U2913" s="4"/>
      <c r="V2913" s="4"/>
      <c r="W2913" s="4"/>
      <c r="X2913" s="4" t="s">
        <v>201</v>
      </c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4"/>
      <c r="AP2913" s="4"/>
      <c r="AQ2913" s="4"/>
      <c r="AR2913" s="4"/>
      <c r="AS2913" s="4"/>
      <c r="AT2913" s="4"/>
      <c r="AU2913" s="4"/>
      <c r="AV2913" s="4" t="s">
        <v>3113</v>
      </c>
      <c r="AW2913" s="4"/>
      <c r="AX2913" s="4"/>
      <c r="AY2913" s="4"/>
      <c r="AZ2913" s="4"/>
      <c r="BA2913" s="4"/>
      <c r="BB2913" s="4"/>
      <c r="BC2913" s="4"/>
      <c r="BD2913" s="4"/>
      <c r="BE2913" s="4"/>
      <c r="BF2913" s="4"/>
      <c r="BG2913" s="4"/>
      <c r="BH2913" s="4"/>
      <c r="BI2913" s="4"/>
      <c r="BJ2913" s="4"/>
      <c r="BK2913" s="4"/>
      <c r="BL2913" s="4" t="b">
        <v>0</v>
      </c>
      <c r="BM2913" s="4"/>
      <c r="BN2913" s="4"/>
      <c r="BO2913" s="4"/>
      <c r="BP2913" s="4"/>
      <c r="BQ2913" s="4"/>
      <c r="BR2913" s="4"/>
      <c r="BS2913" s="4"/>
      <c r="BT2913" s="4"/>
      <c r="BU2913" s="4"/>
      <c r="BV2913" s="4"/>
      <c r="BW2913" s="4"/>
    </row>
    <row r="2914" spans="1:75" ht="15.01" customHeight="1">
      <c r="A2914" s="4" t="s">
        <v>209</v>
      </c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 t="s">
        <v>200</v>
      </c>
      <c r="Q2914" s="4"/>
      <c r="R2914" s="4"/>
      <c r="S2914" s="4"/>
      <c r="T2914" s="4"/>
      <c r="U2914" s="4"/>
      <c r="V2914" s="4"/>
      <c r="W2914" s="4"/>
      <c r="X2914" s="4" t="s">
        <v>201</v>
      </c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4"/>
      <c r="AP2914" s="4"/>
      <c r="AQ2914" s="4"/>
      <c r="AR2914" s="4"/>
      <c r="AS2914" s="4"/>
      <c r="AT2914" s="4"/>
      <c r="AU2914" s="4"/>
      <c r="AV2914" s="4" t="s">
        <v>3114</v>
      </c>
      <c r="AW2914" s="4"/>
      <c r="AX2914" s="4"/>
      <c r="AY2914" s="4"/>
      <c r="AZ2914" s="4"/>
      <c r="BA2914" s="4"/>
      <c r="BB2914" s="4"/>
      <c r="BC2914" s="4"/>
      <c r="BD2914" s="4"/>
      <c r="BE2914" s="4"/>
      <c r="BF2914" s="4"/>
      <c r="BG2914" s="4"/>
      <c r="BH2914" s="4"/>
      <c r="BI2914" s="4"/>
      <c r="BJ2914" s="4"/>
      <c r="BK2914" s="4"/>
      <c r="BL2914" s="4" t="b">
        <v>0</v>
      </c>
      <c r="BM2914" s="4"/>
      <c r="BN2914" s="4"/>
      <c r="BO2914" s="4"/>
      <c r="BP2914" s="4"/>
      <c r="BQ2914" s="4"/>
      <c r="BR2914" s="4"/>
      <c r="BS2914" s="4"/>
      <c r="BT2914" s="4"/>
      <c r="BU2914" s="4"/>
      <c r="BV2914" s="4"/>
      <c r="BW2914" s="4"/>
    </row>
    <row r="2915" spans="1:75" ht="15.01" customHeight="1">
      <c r="A2915" s="4" t="s">
        <v>209</v>
      </c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 t="s">
        <v>200</v>
      </c>
      <c r="Q2915" s="4"/>
      <c r="R2915" s="4"/>
      <c r="S2915" s="4"/>
      <c r="T2915" s="4"/>
      <c r="U2915" s="4"/>
      <c r="V2915" s="4"/>
      <c r="W2915" s="4"/>
      <c r="X2915" s="4" t="s">
        <v>201</v>
      </c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4"/>
      <c r="AP2915" s="4"/>
      <c r="AQ2915" s="4"/>
      <c r="AR2915" s="4"/>
      <c r="AS2915" s="4"/>
      <c r="AT2915" s="4"/>
      <c r="AU2915" s="4"/>
      <c r="AV2915" s="4" t="s">
        <v>3115</v>
      </c>
      <c r="AW2915" s="4"/>
      <c r="AX2915" s="4"/>
      <c r="AY2915" s="4"/>
      <c r="AZ2915" s="4"/>
      <c r="BA2915" s="4"/>
      <c r="BB2915" s="4"/>
      <c r="BC2915" s="4"/>
      <c r="BD2915" s="4"/>
      <c r="BE2915" s="4"/>
      <c r="BF2915" s="4"/>
      <c r="BG2915" s="4"/>
      <c r="BH2915" s="4"/>
      <c r="BI2915" s="4"/>
      <c r="BJ2915" s="4"/>
      <c r="BK2915" s="4"/>
      <c r="BL2915" s="4" t="b">
        <v>0</v>
      </c>
      <c r="BM2915" s="4"/>
      <c r="BN2915" s="4"/>
      <c r="BO2915" s="4"/>
      <c r="BP2915" s="4"/>
      <c r="BQ2915" s="4"/>
      <c r="BR2915" s="4"/>
      <c r="BS2915" s="4"/>
      <c r="BT2915" s="4"/>
      <c r="BU2915" s="4"/>
      <c r="BV2915" s="4"/>
      <c r="BW2915" s="4"/>
    </row>
    <row r="2916" spans="1:75" ht="15.01" customHeight="1">
      <c r="A2916" s="4" t="s">
        <v>209</v>
      </c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 t="s">
        <v>200</v>
      </c>
      <c r="Q2916" s="4"/>
      <c r="R2916" s="4"/>
      <c r="S2916" s="4"/>
      <c r="T2916" s="4"/>
      <c r="U2916" s="4"/>
      <c r="V2916" s="4"/>
      <c r="W2916" s="4"/>
      <c r="X2916" s="4" t="s">
        <v>201</v>
      </c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4"/>
      <c r="AP2916" s="4"/>
      <c r="AQ2916" s="4"/>
      <c r="AR2916" s="4"/>
      <c r="AS2916" s="4"/>
      <c r="AT2916" s="4"/>
      <c r="AU2916" s="4"/>
      <c r="AV2916" s="4" t="s">
        <v>3116</v>
      </c>
      <c r="AW2916" s="4"/>
      <c r="AX2916" s="4"/>
      <c r="AY2916" s="4"/>
      <c r="AZ2916" s="4"/>
      <c r="BA2916" s="4"/>
      <c r="BB2916" s="4"/>
      <c r="BC2916" s="4"/>
      <c r="BD2916" s="4"/>
      <c r="BE2916" s="4"/>
      <c r="BF2916" s="4"/>
      <c r="BG2916" s="4"/>
      <c r="BH2916" s="4"/>
      <c r="BI2916" s="4"/>
      <c r="BJ2916" s="4"/>
      <c r="BK2916" s="4"/>
      <c r="BL2916" s="4" t="b">
        <v>0</v>
      </c>
      <c r="BM2916" s="4"/>
      <c r="BN2916" s="4"/>
      <c r="BO2916" s="4"/>
      <c r="BP2916" s="4"/>
      <c r="BQ2916" s="4"/>
      <c r="BR2916" s="4"/>
      <c r="BS2916" s="4"/>
      <c r="BT2916" s="4"/>
      <c r="BU2916" s="4"/>
      <c r="BV2916" s="4"/>
      <c r="BW2916" s="4"/>
    </row>
    <row r="2917" spans="1:75" ht="15.01" customHeight="1">
      <c r="A2917" s="4" t="s">
        <v>209</v>
      </c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 t="s">
        <v>200</v>
      </c>
      <c r="Q2917" s="4"/>
      <c r="R2917" s="4"/>
      <c r="S2917" s="4"/>
      <c r="T2917" s="4"/>
      <c r="U2917" s="4"/>
      <c r="V2917" s="4"/>
      <c r="W2917" s="4"/>
      <c r="X2917" s="4" t="s">
        <v>201</v>
      </c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"/>
      <c r="AQ2917" s="4"/>
      <c r="AR2917" s="4"/>
      <c r="AS2917" s="4"/>
      <c r="AT2917" s="4"/>
      <c r="AU2917" s="4"/>
      <c r="AV2917" s="4" t="s">
        <v>3117</v>
      </c>
      <c r="AW2917" s="4"/>
      <c r="AX2917" s="4"/>
      <c r="AY2917" s="4"/>
      <c r="AZ2917" s="4"/>
      <c r="BA2917" s="4"/>
      <c r="BB2917" s="4"/>
      <c r="BC2917" s="4"/>
      <c r="BD2917" s="4"/>
      <c r="BE2917" s="4"/>
      <c r="BF2917" s="4"/>
      <c r="BG2917" s="4"/>
      <c r="BH2917" s="4"/>
      <c r="BI2917" s="4"/>
      <c r="BJ2917" s="4"/>
      <c r="BK2917" s="4"/>
      <c r="BL2917" s="4" t="b">
        <v>0</v>
      </c>
      <c r="BM2917" s="4"/>
      <c r="BN2917" s="4"/>
      <c r="BO2917" s="4"/>
      <c r="BP2917" s="4"/>
      <c r="BQ2917" s="4"/>
      <c r="BR2917" s="4"/>
      <c r="BS2917" s="4"/>
      <c r="BT2917" s="4"/>
      <c r="BU2917" s="4"/>
      <c r="BV2917" s="4"/>
      <c r="BW2917" s="4"/>
    </row>
    <row r="2918" spans="1:75" ht="15.01" customHeight="1">
      <c r="A2918" s="4" t="s">
        <v>209</v>
      </c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 t="s">
        <v>200</v>
      </c>
      <c r="Q2918" s="4"/>
      <c r="R2918" s="4"/>
      <c r="S2918" s="4"/>
      <c r="T2918" s="4"/>
      <c r="U2918" s="4"/>
      <c r="V2918" s="4"/>
      <c r="W2918" s="4"/>
      <c r="X2918" s="4" t="s">
        <v>201</v>
      </c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4"/>
      <c r="AP2918" s="4"/>
      <c r="AQ2918" s="4"/>
      <c r="AR2918" s="4"/>
      <c r="AS2918" s="4"/>
      <c r="AT2918" s="4"/>
      <c r="AU2918" s="4"/>
      <c r="AV2918" s="4" t="s">
        <v>3118</v>
      </c>
      <c r="AW2918" s="4"/>
      <c r="AX2918" s="4"/>
      <c r="AY2918" s="4"/>
      <c r="AZ2918" s="4"/>
      <c r="BA2918" s="4"/>
      <c r="BB2918" s="4"/>
      <c r="BC2918" s="4"/>
      <c r="BD2918" s="4"/>
      <c r="BE2918" s="4"/>
      <c r="BF2918" s="4"/>
      <c r="BG2918" s="4"/>
      <c r="BH2918" s="4"/>
      <c r="BI2918" s="4"/>
      <c r="BJ2918" s="4"/>
      <c r="BK2918" s="4"/>
      <c r="BL2918" s="4" t="b">
        <v>0</v>
      </c>
      <c r="BM2918" s="4"/>
      <c r="BN2918" s="4"/>
      <c r="BO2918" s="4"/>
      <c r="BP2918" s="4"/>
      <c r="BQ2918" s="4"/>
      <c r="BR2918" s="4"/>
      <c r="BS2918" s="4"/>
      <c r="BT2918" s="4"/>
      <c r="BU2918" s="4"/>
      <c r="BV2918" s="4"/>
      <c r="BW2918" s="4"/>
    </row>
    <row r="2919" spans="1:75" ht="15.01" customHeight="1">
      <c r="A2919" s="4" t="s">
        <v>209</v>
      </c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 t="s">
        <v>200</v>
      </c>
      <c r="Q2919" s="4"/>
      <c r="R2919" s="4"/>
      <c r="S2919" s="4"/>
      <c r="T2919" s="4"/>
      <c r="U2919" s="4"/>
      <c r="V2919" s="4"/>
      <c r="W2919" s="4"/>
      <c r="X2919" s="4" t="s">
        <v>201</v>
      </c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4"/>
      <c r="AP2919" s="4"/>
      <c r="AQ2919" s="4"/>
      <c r="AR2919" s="4"/>
      <c r="AS2919" s="4"/>
      <c r="AT2919" s="4"/>
      <c r="AU2919" s="4"/>
      <c r="AV2919" s="4" t="s">
        <v>3119</v>
      </c>
      <c r="AW2919" s="4"/>
      <c r="AX2919" s="4"/>
      <c r="AY2919" s="4"/>
      <c r="AZ2919" s="4"/>
      <c r="BA2919" s="4"/>
      <c r="BB2919" s="4"/>
      <c r="BC2919" s="4"/>
      <c r="BD2919" s="4"/>
      <c r="BE2919" s="4"/>
      <c r="BF2919" s="4"/>
      <c r="BG2919" s="4"/>
      <c r="BH2919" s="4"/>
      <c r="BI2919" s="4"/>
      <c r="BJ2919" s="4"/>
      <c r="BK2919" s="4"/>
      <c r="BL2919" s="4" t="b">
        <v>0</v>
      </c>
      <c r="BM2919" s="4"/>
      <c r="BN2919" s="4"/>
      <c r="BO2919" s="4"/>
      <c r="BP2919" s="4"/>
      <c r="BQ2919" s="4"/>
      <c r="BR2919" s="4"/>
      <c r="BS2919" s="4"/>
      <c r="BT2919" s="4"/>
      <c r="BU2919" s="4"/>
      <c r="BV2919" s="4"/>
      <c r="BW2919" s="4"/>
    </row>
    <row r="2920" spans="1:75" ht="15.01" customHeight="1">
      <c r="A2920" s="4" t="s">
        <v>209</v>
      </c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 t="s">
        <v>200</v>
      </c>
      <c r="Q2920" s="4"/>
      <c r="R2920" s="4"/>
      <c r="S2920" s="4"/>
      <c r="T2920" s="4"/>
      <c r="U2920" s="4"/>
      <c r="V2920" s="4"/>
      <c r="W2920" s="4"/>
      <c r="X2920" s="4" t="s">
        <v>201</v>
      </c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4"/>
      <c r="AP2920" s="4"/>
      <c r="AQ2920" s="4"/>
      <c r="AR2920" s="4"/>
      <c r="AS2920" s="4"/>
      <c r="AT2920" s="4"/>
      <c r="AU2920" s="4"/>
      <c r="AV2920" s="4" t="s">
        <v>3120</v>
      </c>
      <c r="AW2920" s="4"/>
      <c r="AX2920" s="4"/>
      <c r="AY2920" s="4"/>
      <c r="AZ2920" s="4"/>
      <c r="BA2920" s="4"/>
      <c r="BB2920" s="4"/>
      <c r="BC2920" s="4"/>
      <c r="BD2920" s="4"/>
      <c r="BE2920" s="4"/>
      <c r="BF2920" s="4"/>
      <c r="BG2920" s="4"/>
      <c r="BH2920" s="4"/>
      <c r="BI2920" s="4"/>
      <c r="BJ2920" s="4"/>
      <c r="BK2920" s="4"/>
      <c r="BL2920" s="4" t="b">
        <v>0</v>
      </c>
      <c r="BM2920" s="4"/>
      <c r="BN2920" s="4"/>
      <c r="BO2920" s="4"/>
      <c r="BP2920" s="4"/>
      <c r="BQ2920" s="4"/>
      <c r="BR2920" s="4"/>
      <c r="BS2920" s="4"/>
      <c r="BT2920" s="4"/>
      <c r="BU2920" s="4"/>
      <c r="BV2920" s="4"/>
      <c r="BW2920" s="4"/>
    </row>
    <row r="2921" spans="1:75" ht="15.01" customHeight="1">
      <c r="A2921" s="4" t="s">
        <v>209</v>
      </c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 t="s">
        <v>200</v>
      </c>
      <c r="Q2921" s="4"/>
      <c r="R2921" s="4"/>
      <c r="S2921" s="4"/>
      <c r="T2921" s="4"/>
      <c r="U2921" s="4"/>
      <c r="V2921" s="4"/>
      <c r="W2921" s="4"/>
      <c r="X2921" s="4" t="s">
        <v>201</v>
      </c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4"/>
      <c r="AP2921" s="4"/>
      <c r="AQ2921" s="4"/>
      <c r="AR2921" s="4"/>
      <c r="AS2921" s="4"/>
      <c r="AT2921" s="4"/>
      <c r="AU2921" s="4"/>
      <c r="AV2921" s="4" t="s">
        <v>3121</v>
      </c>
      <c r="AW2921" s="4"/>
      <c r="AX2921" s="4"/>
      <c r="AY2921" s="4"/>
      <c r="AZ2921" s="4"/>
      <c r="BA2921" s="4"/>
      <c r="BB2921" s="4"/>
      <c r="BC2921" s="4"/>
      <c r="BD2921" s="4"/>
      <c r="BE2921" s="4"/>
      <c r="BF2921" s="4"/>
      <c r="BG2921" s="4"/>
      <c r="BH2921" s="4"/>
      <c r="BI2921" s="4"/>
      <c r="BJ2921" s="4"/>
      <c r="BK2921" s="4"/>
      <c r="BL2921" s="4" t="b">
        <v>0</v>
      </c>
      <c r="BM2921" s="4"/>
      <c r="BN2921" s="4"/>
      <c r="BO2921" s="4"/>
      <c r="BP2921" s="4"/>
      <c r="BQ2921" s="4"/>
      <c r="BR2921" s="4"/>
      <c r="BS2921" s="4"/>
      <c r="BT2921" s="4"/>
      <c r="BU2921" s="4"/>
      <c r="BV2921" s="4"/>
      <c r="BW2921" s="4"/>
    </row>
    <row r="2922" spans="1:75" ht="15.01" customHeight="1">
      <c r="A2922" s="4" t="s">
        <v>209</v>
      </c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 t="s">
        <v>200</v>
      </c>
      <c r="Q2922" s="4"/>
      <c r="R2922" s="4"/>
      <c r="S2922" s="4"/>
      <c r="T2922" s="4"/>
      <c r="U2922" s="4"/>
      <c r="V2922" s="4"/>
      <c r="W2922" s="4"/>
      <c r="X2922" s="4" t="s">
        <v>201</v>
      </c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4"/>
      <c r="AP2922" s="4"/>
      <c r="AQ2922" s="4"/>
      <c r="AR2922" s="4"/>
      <c r="AS2922" s="4"/>
      <c r="AT2922" s="4"/>
      <c r="AU2922" s="4"/>
      <c r="AV2922" s="4" t="s">
        <v>3122</v>
      </c>
      <c r="AW2922" s="4"/>
      <c r="AX2922" s="4"/>
      <c r="AY2922" s="4"/>
      <c r="AZ2922" s="4"/>
      <c r="BA2922" s="4"/>
      <c r="BB2922" s="4"/>
      <c r="BC2922" s="4"/>
      <c r="BD2922" s="4"/>
      <c r="BE2922" s="4"/>
      <c r="BF2922" s="4"/>
      <c r="BG2922" s="4"/>
      <c r="BH2922" s="4"/>
      <c r="BI2922" s="4"/>
      <c r="BJ2922" s="4"/>
      <c r="BK2922" s="4"/>
      <c r="BL2922" s="4" t="b">
        <v>0</v>
      </c>
      <c r="BM2922" s="4"/>
      <c r="BN2922" s="4"/>
      <c r="BO2922" s="4"/>
      <c r="BP2922" s="4"/>
      <c r="BQ2922" s="4"/>
      <c r="BR2922" s="4"/>
      <c r="BS2922" s="4"/>
      <c r="BT2922" s="4"/>
      <c r="BU2922" s="4"/>
      <c r="BV2922" s="4"/>
      <c r="BW2922" s="4"/>
    </row>
    <row r="2923" spans="1:75" ht="15.01" customHeight="1">
      <c r="A2923" s="4" t="s">
        <v>209</v>
      </c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 t="s">
        <v>200</v>
      </c>
      <c r="Q2923" s="4"/>
      <c r="R2923" s="4"/>
      <c r="S2923" s="4"/>
      <c r="T2923" s="4"/>
      <c r="U2923" s="4"/>
      <c r="V2923" s="4"/>
      <c r="W2923" s="4"/>
      <c r="X2923" s="4" t="s">
        <v>201</v>
      </c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4"/>
      <c r="AP2923" s="4"/>
      <c r="AQ2923" s="4"/>
      <c r="AR2923" s="4"/>
      <c r="AS2923" s="4"/>
      <c r="AT2923" s="4"/>
      <c r="AU2923" s="4"/>
      <c r="AV2923" s="4" t="s">
        <v>3123</v>
      </c>
      <c r="AW2923" s="4"/>
      <c r="AX2923" s="4"/>
      <c r="AY2923" s="4"/>
      <c r="AZ2923" s="4"/>
      <c r="BA2923" s="4"/>
      <c r="BB2923" s="4"/>
      <c r="BC2923" s="4"/>
      <c r="BD2923" s="4"/>
      <c r="BE2923" s="4"/>
      <c r="BF2923" s="4"/>
      <c r="BG2923" s="4"/>
      <c r="BH2923" s="4"/>
      <c r="BI2923" s="4"/>
      <c r="BJ2923" s="4"/>
      <c r="BK2923" s="4"/>
      <c r="BL2923" s="4" t="b">
        <v>0</v>
      </c>
      <c r="BM2923" s="4"/>
      <c r="BN2923" s="4"/>
      <c r="BO2923" s="4"/>
      <c r="BP2923" s="4"/>
      <c r="BQ2923" s="4"/>
      <c r="BR2923" s="4"/>
      <c r="BS2923" s="4"/>
      <c r="BT2923" s="4"/>
      <c r="BU2923" s="4"/>
      <c r="BV2923" s="4"/>
      <c r="BW2923" s="4"/>
    </row>
    <row r="2924" spans="1:75" ht="15.01" customHeight="1">
      <c r="A2924" s="4" t="s">
        <v>209</v>
      </c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 t="s">
        <v>200</v>
      </c>
      <c r="Q2924" s="4"/>
      <c r="R2924" s="4"/>
      <c r="S2924" s="4"/>
      <c r="T2924" s="4"/>
      <c r="U2924" s="4"/>
      <c r="V2924" s="4"/>
      <c r="W2924" s="4"/>
      <c r="X2924" s="4" t="s">
        <v>201</v>
      </c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4"/>
      <c r="AP2924" s="4"/>
      <c r="AQ2924" s="4"/>
      <c r="AR2924" s="4"/>
      <c r="AS2924" s="4"/>
      <c r="AT2924" s="4"/>
      <c r="AU2924" s="4"/>
      <c r="AV2924" s="4" t="s">
        <v>3124</v>
      </c>
      <c r="AW2924" s="4"/>
      <c r="AX2924" s="4"/>
      <c r="AY2924" s="4"/>
      <c r="AZ2924" s="4"/>
      <c r="BA2924" s="4"/>
      <c r="BB2924" s="4"/>
      <c r="BC2924" s="4"/>
      <c r="BD2924" s="4"/>
      <c r="BE2924" s="4"/>
      <c r="BF2924" s="4"/>
      <c r="BG2924" s="4"/>
      <c r="BH2924" s="4"/>
      <c r="BI2924" s="4"/>
      <c r="BJ2924" s="4"/>
      <c r="BK2924" s="4"/>
      <c r="BL2924" s="4" t="b">
        <v>0</v>
      </c>
      <c r="BM2924" s="4"/>
      <c r="BN2924" s="4"/>
      <c r="BO2924" s="4"/>
      <c r="BP2924" s="4"/>
      <c r="BQ2924" s="4"/>
      <c r="BR2924" s="4"/>
      <c r="BS2924" s="4"/>
      <c r="BT2924" s="4"/>
      <c r="BU2924" s="4"/>
      <c r="BV2924" s="4"/>
      <c r="BW2924" s="4"/>
    </row>
    <row r="2925" spans="1:75" ht="15.01" customHeight="1">
      <c r="A2925" s="4"/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 t="s">
        <v>200</v>
      </c>
      <c r="Q2925" s="4"/>
      <c r="R2925" s="4">
        <v>-3.5</v>
      </c>
      <c r="S2925" s="4">
        <v>4.1</v>
      </c>
      <c r="T2925" s="4"/>
      <c r="U2925" s="4"/>
      <c r="V2925" s="4"/>
      <c r="W2925" s="4"/>
      <c r="X2925" s="4" t="s">
        <v>201</v>
      </c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4"/>
      <c r="AP2925" s="4"/>
      <c r="AQ2925" s="4"/>
      <c r="AR2925" s="4"/>
      <c r="AS2925" s="4"/>
      <c r="AT2925" s="4"/>
      <c r="AU2925" s="4"/>
      <c r="AV2925" s="4" t="s">
        <v>3125</v>
      </c>
      <c r="AW2925" s="4"/>
      <c r="AX2925" s="4"/>
      <c r="AY2925" s="4"/>
      <c r="AZ2925" s="4"/>
      <c r="BA2925" s="4"/>
      <c r="BB2925" s="4"/>
      <c r="BC2925" s="4"/>
      <c r="BD2925" s="4"/>
      <c r="BE2925" s="4"/>
      <c r="BF2925" s="4"/>
      <c r="BG2925" s="4"/>
      <c r="BH2925" s="4"/>
      <c r="BI2925" s="4"/>
      <c r="BJ2925" s="4"/>
      <c r="BK2925" s="4"/>
      <c r="BL2925" s="4" t="b">
        <v>0</v>
      </c>
      <c r="BM2925" s="4"/>
      <c r="BN2925" s="4"/>
      <c r="BO2925" s="4"/>
      <c r="BP2925" s="4"/>
      <c r="BQ2925" s="4"/>
      <c r="BR2925" s="4"/>
      <c r="BS2925" s="4"/>
      <c r="BT2925" s="4"/>
      <c r="BU2925" s="4"/>
      <c r="BV2925" s="4"/>
      <c r="BW2925" s="4"/>
    </row>
    <row r="2926" spans="1:75" ht="15.01" customHeight="1">
      <c r="A2926" s="4"/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 t="s">
        <v>200</v>
      </c>
      <c r="Q2926" s="4"/>
      <c r="R2926" s="4">
        <v>-4.5</v>
      </c>
      <c r="S2926" s="4">
        <v>14.9</v>
      </c>
      <c r="T2926" s="4"/>
      <c r="U2926" s="4"/>
      <c r="V2926" s="4"/>
      <c r="W2926" s="4"/>
      <c r="X2926" s="4" t="s">
        <v>201</v>
      </c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4"/>
      <c r="AP2926" s="4"/>
      <c r="AQ2926" s="4"/>
      <c r="AR2926" s="4"/>
      <c r="AS2926" s="4"/>
      <c r="AT2926" s="4"/>
      <c r="AU2926" s="4"/>
      <c r="AV2926" s="4" t="s">
        <v>3126</v>
      </c>
      <c r="AW2926" s="4"/>
      <c r="AX2926" s="4"/>
      <c r="AY2926" s="4"/>
      <c r="AZ2926" s="4"/>
      <c r="BA2926" s="4"/>
      <c r="BB2926" s="4"/>
      <c r="BC2926" s="4"/>
      <c r="BD2926" s="4"/>
      <c r="BE2926" s="4"/>
      <c r="BF2926" s="4"/>
      <c r="BG2926" s="4"/>
      <c r="BH2926" s="4"/>
      <c r="BI2926" s="4"/>
      <c r="BJ2926" s="4"/>
      <c r="BK2926" s="4"/>
      <c r="BL2926" s="4" t="b">
        <v>0</v>
      </c>
      <c r="BM2926" s="4"/>
      <c r="BN2926" s="4"/>
      <c r="BO2926" s="4"/>
      <c r="BP2926" s="4"/>
      <c r="BQ2926" s="4"/>
      <c r="BR2926" s="4"/>
      <c r="BS2926" s="4"/>
      <c r="BT2926" s="4"/>
      <c r="BU2926" s="4"/>
      <c r="BV2926" s="4"/>
      <c r="BW2926" s="4"/>
    </row>
    <row r="2927" spans="1:75" ht="15.01" customHeight="1">
      <c r="A2927" s="4" t="s">
        <v>209</v>
      </c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 t="s">
        <v>200</v>
      </c>
      <c r="Q2927" s="4"/>
      <c r="R2927" s="4"/>
      <c r="S2927" s="4"/>
      <c r="T2927" s="4"/>
      <c r="U2927" s="4"/>
      <c r="V2927" s="4"/>
      <c r="W2927" s="4"/>
      <c r="X2927" s="4" t="s">
        <v>201</v>
      </c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4"/>
      <c r="AP2927" s="4"/>
      <c r="AQ2927" s="4"/>
      <c r="AR2927" s="4"/>
      <c r="AS2927" s="4"/>
      <c r="AT2927" s="4"/>
      <c r="AU2927" s="4"/>
      <c r="AV2927" s="4" t="s">
        <v>3127</v>
      </c>
      <c r="AW2927" s="4"/>
      <c r="AX2927" s="4"/>
      <c r="AY2927" s="4"/>
      <c r="AZ2927" s="4"/>
      <c r="BA2927" s="4"/>
      <c r="BB2927" s="4"/>
      <c r="BC2927" s="4"/>
      <c r="BD2927" s="4"/>
      <c r="BE2927" s="4"/>
      <c r="BF2927" s="4"/>
      <c r="BG2927" s="4"/>
      <c r="BH2927" s="4"/>
      <c r="BI2927" s="4"/>
      <c r="BJ2927" s="4"/>
      <c r="BK2927" s="4"/>
      <c r="BL2927" s="4" t="b">
        <v>0</v>
      </c>
      <c r="BM2927" s="4"/>
      <c r="BN2927" s="4"/>
      <c r="BO2927" s="4"/>
      <c r="BP2927" s="4"/>
      <c r="BQ2927" s="4"/>
      <c r="BR2927" s="4"/>
      <c r="BS2927" s="4"/>
      <c r="BT2927" s="4"/>
      <c r="BU2927" s="4"/>
      <c r="BV2927" s="4"/>
      <c r="BW2927" s="4"/>
    </row>
    <row r="2928" spans="1:75" ht="15.01" customHeight="1">
      <c r="A2928" s="4" t="s">
        <v>209</v>
      </c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 t="s">
        <v>200</v>
      </c>
      <c r="Q2928" s="4"/>
      <c r="R2928" s="4"/>
      <c r="S2928" s="4"/>
      <c r="T2928" s="4"/>
      <c r="U2928" s="4"/>
      <c r="V2928" s="4"/>
      <c r="W2928" s="4"/>
      <c r="X2928" s="4" t="s">
        <v>201</v>
      </c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  <c r="AS2928" s="4"/>
      <c r="AT2928" s="4"/>
      <c r="AU2928" s="4"/>
      <c r="AV2928" s="4" t="s">
        <v>3128</v>
      </c>
      <c r="AW2928" s="4"/>
      <c r="AX2928" s="4"/>
      <c r="AY2928" s="4"/>
      <c r="AZ2928" s="4"/>
      <c r="BA2928" s="4"/>
      <c r="BB2928" s="4"/>
      <c r="BC2928" s="4"/>
      <c r="BD2928" s="4"/>
      <c r="BE2928" s="4"/>
      <c r="BF2928" s="4"/>
      <c r="BG2928" s="4"/>
      <c r="BH2928" s="4"/>
      <c r="BI2928" s="4"/>
      <c r="BJ2928" s="4"/>
      <c r="BK2928" s="4"/>
      <c r="BL2928" s="4" t="b">
        <v>0</v>
      </c>
      <c r="BM2928" s="4"/>
      <c r="BN2928" s="4"/>
      <c r="BO2928" s="4"/>
      <c r="BP2928" s="4"/>
      <c r="BQ2928" s="4"/>
      <c r="BR2928" s="4"/>
      <c r="BS2928" s="4"/>
      <c r="BT2928" s="4"/>
      <c r="BU2928" s="4"/>
      <c r="BV2928" s="4"/>
      <c r="BW2928" s="4"/>
    </row>
    <row r="2929" spans="1:75" ht="15.01" customHeight="1">
      <c r="A2929" s="4" t="s">
        <v>209</v>
      </c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 t="s">
        <v>200</v>
      </c>
      <c r="Q2929" s="4"/>
      <c r="R2929" s="4"/>
      <c r="S2929" s="4"/>
      <c r="T2929" s="4"/>
      <c r="U2929" s="4"/>
      <c r="V2929" s="4"/>
      <c r="W2929" s="4"/>
      <c r="X2929" s="4" t="s">
        <v>201</v>
      </c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4"/>
      <c r="AP2929" s="4"/>
      <c r="AQ2929" s="4"/>
      <c r="AR2929" s="4"/>
      <c r="AS2929" s="4"/>
      <c r="AT2929" s="4"/>
      <c r="AU2929" s="4"/>
      <c r="AV2929" s="4" t="s">
        <v>3129</v>
      </c>
      <c r="AW2929" s="4"/>
      <c r="AX2929" s="4"/>
      <c r="AY2929" s="4"/>
      <c r="AZ2929" s="4"/>
      <c r="BA2929" s="4"/>
      <c r="BB2929" s="4"/>
      <c r="BC2929" s="4"/>
      <c r="BD2929" s="4"/>
      <c r="BE2929" s="4"/>
      <c r="BF2929" s="4"/>
      <c r="BG2929" s="4"/>
      <c r="BH2929" s="4"/>
      <c r="BI2929" s="4"/>
      <c r="BJ2929" s="4"/>
      <c r="BK2929" s="4"/>
      <c r="BL2929" s="4" t="b">
        <v>0</v>
      </c>
      <c r="BM2929" s="4"/>
      <c r="BN2929" s="4"/>
      <c r="BO2929" s="4"/>
      <c r="BP2929" s="4"/>
      <c r="BQ2929" s="4"/>
      <c r="BR2929" s="4"/>
      <c r="BS2929" s="4"/>
      <c r="BT2929" s="4"/>
      <c r="BU2929" s="4"/>
      <c r="BV2929" s="4"/>
      <c r="BW2929" s="4"/>
    </row>
    <row r="2930" spans="1:75" ht="15.01" customHeight="1">
      <c r="A2930" s="4" t="s">
        <v>209</v>
      </c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 t="s">
        <v>200</v>
      </c>
      <c r="Q2930" s="4"/>
      <c r="R2930" s="4"/>
      <c r="S2930" s="4"/>
      <c r="T2930" s="4"/>
      <c r="U2930" s="4"/>
      <c r="V2930" s="4"/>
      <c r="W2930" s="4"/>
      <c r="X2930" s="4" t="s">
        <v>201</v>
      </c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4"/>
      <c r="AP2930" s="4"/>
      <c r="AQ2930" s="4"/>
      <c r="AR2930" s="4"/>
      <c r="AS2930" s="4"/>
      <c r="AT2930" s="4"/>
      <c r="AU2930" s="4"/>
      <c r="AV2930" s="4" t="s">
        <v>3130</v>
      </c>
      <c r="AW2930" s="4"/>
      <c r="AX2930" s="4"/>
      <c r="AY2930" s="4"/>
      <c r="AZ2930" s="4"/>
      <c r="BA2930" s="4"/>
      <c r="BB2930" s="4"/>
      <c r="BC2930" s="4"/>
      <c r="BD2930" s="4"/>
      <c r="BE2930" s="4"/>
      <c r="BF2930" s="4"/>
      <c r="BG2930" s="4"/>
      <c r="BH2930" s="4"/>
      <c r="BI2930" s="4"/>
      <c r="BJ2930" s="4"/>
      <c r="BK2930" s="4"/>
      <c r="BL2930" s="4" t="b">
        <v>0</v>
      </c>
      <c r="BM2930" s="4"/>
      <c r="BN2930" s="4"/>
      <c r="BO2930" s="4"/>
      <c r="BP2930" s="4"/>
      <c r="BQ2930" s="4"/>
      <c r="BR2930" s="4"/>
      <c r="BS2930" s="4"/>
      <c r="BT2930" s="4"/>
      <c r="BU2930" s="4"/>
      <c r="BV2930" s="4"/>
      <c r="BW2930" s="4"/>
    </row>
    <row r="2931" spans="1:75" ht="15.01" customHeight="1">
      <c r="A2931" s="4"/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 t="s">
        <v>200</v>
      </c>
      <c r="Q2931" s="4"/>
      <c r="R2931" s="4">
        <v>-12.1</v>
      </c>
      <c r="S2931" s="4">
        <v>32.2</v>
      </c>
      <c r="T2931" s="4"/>
      <c r="U2931" s="4"/>
      <c r="V2931" s="4"/>
      <c r="W2931" s="4"/>
      <c r="X2931" s="4" t="s">
        <v>201</v>
      </c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4"/>
      <c r="AP2931" s="4"/>
      <c r="AQ2931" s="4"/>
      <c r="AR2931" s="4"/>
      <c r="AS2931" s="4"/>
      <c r="AT2931" s="4"/>
      <c r="AU2931" s="4"/>
      <c r="AV2931" s="4" t="s">
        <v>3131</v>
      </c>
      <c r="AW2931" s="4"/>
      <c r="AX2931" s="4"/>
      <c r="AY2931" s="4"/>
      <c r="AZ2931" s="4"/>
      <c r="BA2931" s="4"/>
      <c r="BB2931" s="4"/>
      <c r="BC2931" s="4"/>
      <c r="BD2931" s="4"/>
      <c r="BE2931" s="4"/>
      <c r="BF2931" s="4"/>
      <c r="BG2931" s="4"/>
      <c r="BH2931" s="4"/>
      <c r="BI2931" s="4"/>
      <c r="BJ2931" s="4"/>
      <c r="BK2931" s="4"/>
      <c r="BL2931" s="4" t="b">
        <v>0</v>
      </c>
      <c r="BM2931" s="4"/>
      <c r="BN2931" s="4"/>
      <c r="BO2931" s="4"/>
      <c r="BP2931" s="4"/>
      <c r="BQ2931" s="4"/>
      <c r="BR2931" s="4"/>
      <c r="BS2931" s="4"/>
      <c r="BT2931" s="4"/>
      <c r="BU2931" s="4"/>
      <c r="BV2931" s="4"/>
      <c r="BW2931" s="4"/>
    </row>
    <row r="2932" spans="1:75" ht="15.01" customHeight="1">
      <c r="A2932" s="4"/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 t="s">
        <v>200</v>
      </c>
      <c r="Q2932" s="4"/>
      <c r="R2932" s="4">
        <v>-19.2</v>
      </c>
      <c r="S2932" s="4">
        <v>33.8</v>
      </c>
      <c r="T2932" s="4"/>
      <c r="U2932" s="4"/>
      <c r="V2932" s="4"/>
      <c r="W2932" s="4"/>
      <c r="X2932" s="4" t="s">
        <v>201</v>
      </c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4"/>
      <c r="AP2932" s="4"/>
      <c r="AQ2932" s="4"/>
      <c r="AR2932" s="4"/>
      <c r="AS2932" s="4"/>
      <c r="AT2932" s="4"/>
      <c r="AU2932" s="4"/>
      <c r="AV2932" s="4" t="s">
        <v>3132</v>
      </c>
      <c r="AW2932" s="4"/>
      <c r="AX2932" s="4"/>
      <c r="AY2932" s="4"/>
      <c r="AZ2932" s="4"/>
      <c r="BA2932" s="4"/>
      <c r="BB2932" s="4"/>
      <c r="BC2932" s="4"/>
      <c r="BD2932" s="4"/>
      <c r="BE2932" s="4"/>
      <c r="BF2932" s="4"/>
      <c r="BG2932" s="4"/>
      <c r="BH2932" s="4"/>
      <c r="BI2932" s="4"/>
      <c r="BJ2932" s="4"/>
      <c r="BK2932" s="4"/>
      <c r="BL2932" s="4" t="b">
        <v>0</v>
      </c>
      <c r="BM2932" s="4"/>
      <c r="BN2932" s="4"/>
      <c r="BO2932" s="4"/>
      <c r="BP2932" s="4"/>
      <c r="BQ2932" s="4"/>
      <c r="BR2932" s="4"/>
      <c r="BS2932" s="4"/>
      <c r="BT2932" s="4"/>
      <c r="BU2932" s="4"/>
      <c r="BV2932" s="4"/>
      <c r="BW2932" s="4"/>
    </row>
    <row r="2933" spans="1:75" ht="15.01" customHeight="1">
      <c r="A2933" s="4"/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 t="s">
        <v>200</v>
      </c>
      <c r="Q2933" s="4"/>
      <c r="R2933" s="4">
        <v>-19.2</v>
      </c>
      <c r="S2933" s="4">
        <v>33.8</v>
      </c>
      <c r="T2933" s="4"/>
      <c r="U2933" s="4"/>
      <c r="V2933" s="4"/>
      <c r="W2933" s="4"/>
      <c r="X2933" s="4" t="s">
        <v>201</v>
      </c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4"/>
      <c r="AP2933" s="4"/>
      <c r="AQ2933" s="4"/>
      <c r="AR2933" s="4"/>
      <c r="AS2933" s="4"/>
      <c r="AT2933" s="4"/>
      <c r="AU2933" s="4"/>
      <c r="AV2933" s="4" t="s">
        <v>3133</v>
      </c>
      <c r="AW2933" s="4"/>
      <c r="AX2933" s="4"/>
      <c r="AY2933" s="4"/>
      <c r="AZ2933" s="4"/>
      <c r="BA2933" s="4"/>
      <c r="BB2933" s="4"/>
      <c r="BC2933" s="4"/>
      <c r="BD2933" s="4"/>
      <c r="BE2933" s="4"/>
      <c r="BF2933" s="4"/>
      <c r="BG2933" s="4"/>
      <c r="BH2933" s="4"/>
      <c r="BI2933" s="4"/>
      <c r="BJ2933" s="4"/>
      <c r="BK2933" s="4"/>
      <c r="BL2933" s="4" t="b">
        <v>0</v>
      </c>
      <c r="BM2933" s="4"/>
      <c r="BN2933" s="4"/>
      <c r="BO2933" s="4"/>
      <c r="BP2933" s="4"/>
      <c r="BQ2933" s="4"/>
      <c r="BR2933" s="4"/>
      <c r="BS2933" s="4"/>
      <c r="BT2933" s="4"/>
      <c r="BU2933" s="4"/>
      <c r="BV2933" s="4"/>
      <c r="BW2933" s="4"/>
    </row>
    <row r="2934" spans="1:75" ht="15.01" customHeight="1">
      <c r="A2934" s="4"/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 t="s">
        <v>200</v>
      </c>
      <c r="Q2934" s="4"/>
      <c r="R2934" s="4">
        <v>-7.2</v>
      </c>
      <c r="S2934" s="4">
        <v>33.8</v>
      </c>
      <c r="T2934" s="4"/>
      <c r="U2934" s="4"/>
      <c r="V2934" s="4"/>
      <c r="W2934" s="4"/>
      <c r="X2934" s="4" t="s">
        <v>201</v>
      </c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4"/>
      <c r="AP2934" s="4"/>
      <c r="AQ2934" s="4"/>
      <c r="AR2934" s="4"/>
      <c r="AS2934" s="4"/>
      <c r="AT2934" s="4"/>
      <c r="AU2934" s="4"/>
      <c r="AV2934" s="4" t="s">
        <v>3134</v>
      </c>
      <c r="AW2934" s="4"/>
      <c r="AX2934" s="4"/>
      <c r="AY2934" s="4"/>
      <c r="AZ2934" s="4"/>
      <c r="BA2934" s="4"/>
      <c r="BB2934" s="4"/>
      <c r="BC2934" s="4"/>
      <c r="BD2934" s="4"/>
      <c r="BE2934" s="4"/>
      <c r="BF2934" s="4"/>
      <c r="BG2934" s="4"/>
      <c r="BH2934" s="4"/>
      <c r="BI2934" s="4"/>
      <c r="BJ2934" s="4"/>
      <c r="BK2934" s="4"/>
      <c r="BL2934" s="4" t="b">
        <v>0</v>
      </c>
      <c r="BM2934" s="4"/>
      <c r="BN2934" s="4"/>
      <c r="BO2934" s="4"/>
      <c r="BP2934" s="4"/>
      <c r="BQ2934" s="4"/>
      <c r="BR2934" s="4"/>
      <c r="BS2934" s="4"/>
      <c r="BT2934" s="4"/>
      <c r="BU2934" s="4"/>
      <c r="BV2934" s="4"/>
      <c r="BW2934" s="4"/>
    </row>
    <row r="2935" spans="1:75" ht="15.01" customHeight="1">
      <c r="A2935" s="4"/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 t="s">
        <v>200</v>
      </c>
      <c r="Q2935" s="4"/>
      <c r="R2935" s="4">
        <v>32.6</v>
      </c>
      <c r="S2935" s="4">
        <v>5.8</v>
      </c>
      <c r="T2935" s="4"/>
      <c r="U2935" s="4"/>
      <c r="V2935" s="4"/>
      <c r="W2935" s="4"/>
      <c r="X2935" s="4" t="s">
        <v>201</v>
      </c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4"/>
      <c r="AP2935" s="4"/>
      <c r="AQ2935" s="4"/>
      <c r="AR2935" s="4"/>
      <c r="AS2935" s="4"/>
      <c r="AT2935" s="4"/>
      <c r="AU2935" s="4"/>
      <c r="AV2935" s="4" t="s">
        <v>3135</v>
      </c>
      <c r="AW2935" s="4"/>
      <c r="AX2935" s="4"/>
      <c r="AY2935" s="4"/>
      <c r="AZ2935" s="4"/>
      <c r="BA2935" s="4"/>
      <c r="BB2935" s="4"/>
      <c r="BC2935" s="4"/>
      <c r="BD2935" s="4"/>
      <c r="BE2935" s="4"/>
      <c r="BF2935" s="4"/>
      <c r="BG2935" s="4"/>
      <c r="BH2935" s="4"/>
      <c r="BI2935" s="4"/>
      <c r="BJ2935" s="4"/>
      <c r="BK2935" s="4"/>
      <c r="BL2935" s="4" t="b">
        <v>0</v>
      </c>
      <c r="BM2935" s="4"/>
      <c r="BN2935" s="4"/>
      <c r="BO2935" s="4"/>
      <c r="BP2935" s="4"/>
      <c r="BQ2935" s="4"/>
      <c r="BR2935" s="4"/>
      <c r="BS2935" s="4"/>
      <c r="BT2935" s="4"/>
      <c r="BU2935" s="4"/>
      <c r="BV2935" s="4"/>
      <c r="BW2935" s="4"/>
    </row>
    <row r="2936" spans="1:75" ht="15.01" customHeight="1">
      <c r="A2936" s="4"/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 t="s">
        <v>200</v>
      </c>
      <c r="Q2936" s="4"/>
      <c r="R2936" s="4">
        <v>-19.2</v>
      </c>
      <c r="S2936" s="4">
        <v>33.8</v>
      </c>
      <c r="T2936" s="4"/>
      <c r="U2936" s="4"/>
      <c r="V2936" s="4"/>
      <c r="W2936" s="4"/>
      <c r="X2936" s="4" t="s">
        <v>201</v>
      </c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4"/>
      <c r="AP2936" s="4"/>
      <c r="AQ2936" s="4"/>
      <c r="AR2936" s="4"/>
      <c r="AS2936" s="4"/>
      <c r="AT2936" s="4"/>
      <c r="AU2936" s="4"/>
      <c r="AV2936" s="4" t="s">
        <v>3136</v>
      </c>
      <c r="AW2936" s="4"/>
      <c r="AX2936" s="4"/>
      <c r="AY2936" s="4"/>
      <c r="AZ2936" s="4"/>
      <c r="BA2936" s="4"/>
      <c r="BB2936" s="4"/>
      <c r="BC2936" s="4"/>
      <c r="BD2936" s="4"/>
      <c r="BE2936" s="4"/>
      <c r="BF2936" s="4"/>
      <c r="BG2936" s="4"/>
      <c r="BH2936" s="4"/>
      <c r="BI2936" s="4"/>
      <c r="BJ2936" s="4"/>
      <c r="BK2936" s="4"/>
      <c r="BL2936" s="4" t="b">
        <v>0</v>
      </c>
      <c r="BM2936" s="4"/>
      <c r="BN2936" s="4"/>
      <c r="BO2936" s="4"/>
      <c r="BP2936" s="4"/>
      <c r="BQ2936" s="4"/>
      <c r="BR2936" s="4"/>
      <c r="BS2936" s="4"/>
      <c r="BT2936" s="4"/>
      <c r="BU2936" s="4"/>
      <c r="BV2936" s="4"/>
      <c r="BW2936" s="4"/>
    </row>
    <row r="2937" spans="1:75" ht="15.01" customHeight="1">
      <c r="A2937" s="4"/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 t="s">
        <v>200</v>
      </c>
      <c r="Q2937" s="4"/>
      <c r="R2937" s="4">
        <v>-7.2</v>
      </c>
      <c r="S2937" s="4">
        <v>33.8</v>
      </c>
      <c r="T2937" s="4"/>
      <c r="U2937" s="4"/>
      <c r="V2937" s="4"/>
      <c r="W2937" s="4"/>
      <c r="X2937" s="4" t="s">
        <v>201</v>
      </c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4"/>
      <c r="AP2937" s="4"/>
      <c r="AQ2937" s="4"/>
      <c r="AR2937" s="4"/>
      <c r="AS2937" s="4"/>
      <c r="AT2937" s="4"/>
      <c r="AU2937" s="4"/>
      <c r="AV2937" s="4" t="s">
        <v>3137</v>
      </c>
      <c r="AW2937" s="4"/>
      <c r="AX2937" s="4"/>
      <c r="AY2937" s="4"/>
      <c r="AZ2937" s="4"/>
      <c r="BA2937" s="4"/>
      <c r="BB2937" s="4"/>
      <c r="BC2937" s="4"/>
      <c r="BD2937" s="4"/>
      <c r="BE2937" s="4"/>
      <c r="BF2937" s="4"/>
      <c r="BG2937" s="4"/>
      <c r="BH2937" s="4"/>
      <c r="BI2937" s="4"/>
      <c r="BJ2937" s="4"/>
      <c r="BK2937" s="4"/>
      <c r="BL2937" s="4" t="b">
        <v>0</v>
      </c>
      <c r="BM2937" s="4"/>
      <c r="BN2937" s="4"/>
      <c r="BO2937" s="4"/>
      <c r="BP2937" s="4"/>
      <c r="BQ2937" s="4"/>
      <c r="BR2937" s="4"/>
      <c r="BS2937" s="4"/>
      <c r="BT2937" s="4"/>
      <c r="BU2937" s="4"/>
      <c r="BV2937" s="4"/>
      <c r="BW2937" s="4"/>
    </row>
    <row r="2938" spans="1:75" ht="15.01" customHeight="1">
      <c r="A2938" s="4" t="s">
        <v>209</v>
      </c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 t="s">
        <v>200</v>
      </c>
      <c r="Q2938" s="4"/>
      <c r="R2938" s="4"/>
      <c r="S2938" s="4"/>
      <c r="T2938" s="4"/>
      <c r="U2938" s="4"/>
      <c r="V2938" s="4"/>
      <c r="W2938" s="4"/>
      <c r="X2938" s="4" t="s">
        <v>201</v>
      </c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4"/>
      <c r="AP2938" s="4"/>
      <c r="AQ2938" s="4"/>
      <c r="AR2938" s="4"/>
      <c r="AS2938" s="4"/>
      <c r="AT2938" s="4"/>
      <c r="AU2938" s="4"/>
      <c r="AV2938" s="4" t="s">
        <v>3138</v>
      </c>
      <c r="AW2938" s="4"/>
      <c r="AX2938" s="4"/>
      <c r="AY2938" s="4"/>
      <c r="AZ2938" s="4"/>
      <c r="BA2938" s="4"/>
      <c r="BB2938" s="4"/>
      <c r="BC2938" s="4"/>
      <c r="BD2938" s="4"/>
      <c r="BE2938" s="4"/>
      <c r="BF2938" s="4"/>
      <c r="BG2938" s="4"/>
      <c r="BH2938" s="4"/>
      <c r="BI2938" s="4"/>
      <c r="BJ2938" s="4"/>
      <c r="BK2938" s="4"/>
      <c r="BL2938" s="4" t="b">
        <v>0</v>
      </c>
      <c r="BM2938" s="4"/>
      <c r="BN2938" s="4"/>
      <c r="BO2938" s="4"/>
      <c r="BP2938" s="4"/>
      <c r="BQ2938" s="4"/>
      <c r="BR2938" s="4"/>
      <c r="BS2938" s="4"/>
      <c r="BT2938" s="4"/>
      <c r="BU2938" s="4"/>
      <c r="BV2938" s="4"/>
      <c r="BW2938" s="4"/>
    </row>
    <row r="2939" spans="1:75" ht="15.01" customHeight="1">
      <c r="A2939" s="4" t="s">
        <v>209</v>
      </c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 t="s">
        <v>200</v>
      </c>
      <c r="Q2939" s="4"/>
      <c r="R2939" s="4"/>
      <c r="S2939" s="4"/>
      <c r="T2939" s="4"/>
      <c r="U2939" s="4"/>
      <c r="V2939" s="4"/>
      <c r="W2939" s="4"/>
      <c r="X2939" s="4" t="s">
        <v>201</v>
      </c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4"/>
      <c r="AP2939" s="4"/>
      <c r="AQ2939" s="4"/>
      <c r="AR2939" s="4"/>
      <c r="AS2939" s="4"/>
      <c r="AT2939" s="4"/>
      <c r="AU2939" s="4"/>
      <c r="AV2939" s="4" t="s">
        <v>3139</v>
      </c>
      <c r="AW2939" s="4"/>
      <c r="AX2939" s="4"/>
      <c r="AY2939" s="4"/>
      <c r="AZ2939" s="4"/>
      <c r="BA2939" s="4"/>
      <c r="BB2939" s="4"/>
      <c r="BC2939" s="4"/>
      <c r="BD2939" s="4"/>
      <c r="BE2939" s="4"/>
      <c r="BF2939" s="4"/>
      <c r="BG2939" s="4"/>
      <c r="BH2939" s="4"/>
      <c r="BI2939" s="4"/>
      <c r="BJ2939" s="4"/>
      <c r="BK2939" s="4"/>
      <c r="BL2939" s="4" t="b">
        <v>0</v>
      </c>
      <c r="BM2939" s="4"/>
      <c r="BN2939" s="4"/>
      <c r="BO2939" s="4"/>
      <c r="BP2939" s="4"/>
      <c r="BQ2939" s="4"/>
      <c r="BR2939" s="4"/>
      <c r="BS2939" s="4"/>
      <c r="BT2939" s="4"/>
      <c r="BU2939" s="4"/>
      <c r="BV2939" s="4"/>
      <c r="BW2939" s="4"/>
    </row>
    <row r="2940" spans="1:75" ht="15.01" customHeight="1">
      <c r="A2940" s="4" t="s">
        <v>209</v>
      </c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 t="s">
        <v>200</v>
      </c>
      <c r="Q2940" s="4"/>
      <c r="R2940" s="4"/>
      <c r="S2940" s="4"/>
      <c r="T2940" s="4"/>
      <c r="U2940" s="4"/>
      <c r="V2940" s="4"/>
      <c r="W2940" s="4"/>
      <c r="X2940" s="4" t="s">
        <v>201</v>
      </c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4"/>
      <c r="AP2940" s="4"/>
      <c r="AQ2940" s="4"/>
      <c r="AR2940" s="4"/>
      <c r="AS2940" s="4"/>
      <c r="AT2940" s="4"/>
      <c r="AU2940" s="4"/>
      <c r="AV2940" s="4" t="s">
        <v>3140</v>
      </c>
      <c r="AW2940" s="4"/>
      <c r="AX2940" s="4"/>
      <c r="AY2940" s="4"/>
      <c r="AZ2940" s="4"/>
      <c r="BA2940" s="4"/>
      <c r="BB2940" s="4"/>
      <c r="BC2940" s="4"/>
      <c r="BD2940" s="4"/>
      <c r="BE2940" s="4"/>
      <c r="BF2940" s="4"/>
      <c r="BG2940" s="4"/>
      <c r="BH2940" s="4"/>
      <c r="BI2940" s="4"/>
      <c r="BJ2940" s="4"/>
      <c r="BK2940" s="4"/>
      <c r="BL2940" s="4" t="b">
        <v>0</v>
      </c>
      <c r="BM2940" s="4"/>
      <c r="BN2940" s="4"/>
      <c r="BO2940" s="4"/>
      <c r="BP2940" s="4"/>
      <c r="BQ2940" s="4"/>
      <c r="BR2940" s="4"/>
      <c r="BS2940" s="4"/>
      <c r="BT2940" s="4"/>
      <c r="BU2940" s="4"/>
      <c r="BV2940" s="4"/>
      <c r="BW2940" s="4"/>
    </row>
    <row r="2941" spans="1:75" ht="15.01" customHeight="1">
      <c r="A2941" s="4"/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 t="s">
        <v>200</v>
      </c>
      <c r="Q2941" s="4"/>
      <c r="R2941" s="4">
        <v>-356.3</v>
      </c>
      <c r="S2941" s="4">
        <v>27.6</v>
      </c>
      <c r="T2941" s="4"/>
      <c r="U2941" s="4"/>
      <c r="V2941" s="4"/>
      <c r="W2941" s="4"/>
      <c r="X2941" s="4" t="s">
        <v>201</v>
      </c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4"/>
      <c r="AP2941" s="4"/>
      <c r="AQ2941" s="4"/>
      <c r="AR2941" s="4"/>
      <c r="AS2941" s="4"/>
      <c r="AT2941" s="4"/>
      <c r="AU2941" s="4"/>
      <c r="AV2941" s="4" t="s">
        <v>3141</v>
      </c>
      <c r="AW2941" s="4"/>
      <c r="AX2941" s="4"/>
      <c r="AY2941" s="4"/>
      <c r="AZ2941" s="4"/>
      <c r="BA2941" s="4"/>
      <c r="BB2941" s="4"/>
      <c r="BC2941" s="4"/>
      <c r="BD2941" s="4"/>
      <c r="BE2941" s="4"/>
      <c r="BF2941" s="4"/>
      <c r="BG2941" s="4"/>
      <c r="BH2941" s="4"/>
      <c r="BI2941" s="4"/>
      <c r="BJ2941" s="4"/>
      <c r="BK2941" s="4"/>
      <c r="BL2941" s="4" t="b">
        <v>0</v>
      </c>
      <c r="BM2941" s="4"/>
      <c r="BN2941" s="4"/>
      <c r="BO2941" s="4"/>
      <c r="BP2941" s="4"/>
      <c r="BQ2941" s="4"/>
      <c r="BR2941" s="4"/>
      <c r="BS2941" s="4"/>
      <c r="BT2941" s="4"/>
      <c r="BU2941" s="4"/>
      <c r="BV2941" s="4"/>
      <c r="BW2941" s="4"/>
    </row>
    <row r="2942" spans="1:75" ht="15.01" customHeight="1">
      <c r="A2942" s="4"/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 t="s">
        <v>200</v>
      </c>
      <c r="Q2942" s="4"/>
      <c r="R2942" s="4">
        <v>-357.3</v>
      </c>
      <c r="S2942" s="4">
        <v>27.6</v>
      </c>
      <c r="T2942" s="4"/>
      <c r="U2942" s="4"/>
      <c r="V2942" s="4"/>
      <c r="W2942" s="4"/>
      <c r="X2942" s="4" t="s">
        <v>201</v>
      </c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4"/>
      <c r="AP2942" s="4"/>
      <c r="AQ2942" s="4"/>
      <c r="AR2942" s="4"/>
      <c r="AS2942" s="4"/>
      <c r="AT2942" s="4"/>
      <c r="AU2942" s="4"/>
      <c r="AV2942" s="4" t="s">
        <v>3142</v>
      </c>
      <c r="AW2942" s="4"/>
      <c r="AX2942" s="4"/>
      <c r="AY2942" s="4"/>
      <c r="AZ2942" s="4"/>
      <c r="BA2942" s="4"/>
      <c r="BB2942" s="4"/>
      <c r="BC2942" s="4"/>
      <c r="BD2942" s="4"/>
      <c r="BE2942" s="4"/>
      <c r="BF2942" s="4"/>
      <c r="BG2942" s="4"/>
      <c r="BH2942" s="4"/>
      <c r="BI2942" s="4"/>
      <c r="BJ2942" s="4"/>
      <c r="BK2942" s="4"/>
      <c r="BL2942" s="4" t="b">
        <v>0</v>
      </c>
      <c r="BM2942" s="4"/>
      <c r="BN2942" s="4"/>
      <c r="BO2942" s="4"/>
      <c r="BP2942" s="4"/>
      <c r="BQ2942" s="4"/>
      <c r="BR2942" s="4"/>
      <c r="BS2942" s="4"/>
      <c r="BT2942" s="4"/>
      <c r="BU2942" s="4"/>
      <c r="BV2942" s="4"/>
      <c r="BW2942" s="4"/>
    </row>
    <row r="2943" spans="1:75" ht="15.01" customHeight="1">
      <c r="A2943" s="4" t="s">
        <v>209</v>
      </c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 t="s">
        <v>200</v>
      </c>
      <c r="Q2943" s="4"/>
      <c r="R2943" s="4"/>
      <c r="S2943" s="4"/>
      <c r="T2943" s="4"/>
      <c r="U2943" s="4"/>
      <c r="V2943" s="4"/>
      <c r="W2943" s="4"/>
      <c r="X2943" s="4" t="s">
        <v>201</v>
      </c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4"/>
      <c r="AP2943" s="4"/>
      <c r="AQ2943" s="4"/>
      <c r="AR2943" s="4"/>
      <c r="AS2943" s="4"/>
      <c r="AT2943" s="4"/>
      <c r="AU2943" s="4"/>
      <c r="AV2943" s="4" t="s">
        <v>3143</v>
      </c>
      <c r="AW2943" s="4"/>
      <c r="AX2943" s="4"/>
      <c r="AY2943" s="4"/>
      <c r="AZ2943" s="4"/>
      <c r="BA2943" s="4"/>
      <c r="BB2943" s="4"/>
      <c r="BC2943" s="4"/>
      <c r="BD2943" s="4"/>
      <c r="BE2943" s="4"/>
      <c r="BF2943" s="4"/>
      <c r="BG2943" s="4"/>
      <c r="BH2943" s="4"/>
      <c r="BI2943" s="4"/>
      <c r="BJ2943" s="4"/>
      <c r="BK2943" s="4"/>
      <c r="BL2943" s="4" t="b">
        <v>0</v>
      </c>
      <c r="BM2943" s="4"/>
      <c r="BN2943" s="4"/>
      <c r="BO2943" s="4"/>
      <c r="BP2943" s="4"/>
      <c r="BQ2943" s="4"/>
      <c r="BR2943" s="4"/>
      <c r="BS2943" s="4"/>
      <c r="BT2943" s="4"/>
      <c r="BU2943" s="4"/>
      <c r="BV2943" s="4"/>
      <c r="BW2943" s="4"/>
    </row>
    <row r="2944" spans="1:75" ht="15.01" customHeight="1">
      <c r="A2944" s="4"/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 t="s">
        <v>200</v>
      </c>
      <c r="Q2944" s="4"/>
      <c r="R2944" s="4">
        <v>7.9</v>
      </c>
      <c r="S2944" s="4">
        <v>8</v>
      </c>
      <c r="T2944" s="4"/>
      <c r="U2944" s="4"/>
      <c r="V2944" s="4"/>
      <c r="W2944" s="4"/>
      <c r="X2944" s="4" t="s">
        <v>201</v>
      </c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4"/>
      <c r="AP2944" s="4"/>
      <c r="AQ2944" s="4"/>
      <c r="AR2944" s="4"/>
      <c r="AS2944" s="4"/>
      <c r="AT2944" s="4"/>
      <c r="AU2944" s="4"/>
      <c r="AV2944" s="4" t="s">
        <v>3144</v>
      </c>
      <c r="AW2944" s="4"/>
      <c r="AX2944" s="4"/>
      <c r="AY2944" s="4"/>
      <c r="AZ2944" s="4"/>
      <c r="BA2944" s="4"/>
      <c r="BB2944" s="4"/>
      <c r="BC2944" s="4"/>
      <c r="BD2944" s="4"/>
      <c r="BE2944" s="4"/>
      <c r="BF2944" s="4"/>
      <c r="BG2944" s="4"/>
      <c r="BH2944" s="4"/>
      <c r="BI2944" s="4"/>
      <c r="BJ2944" s="4"/>
      <c r="BK2944" s="4"/>
      <c r="BL2944" s="4" t="b">
        <v>0</v>
      </c>
      <c r="BM2944" s="4"/>
      <c r="BN2944" s="4"/>
      <c r="BO2944" s="4"/>
      <c r="BP2944" s="4"/>
      <c r="BQ2944" s="4"/>
      <c r="BR2944" s="4"/>
      <c r="BS2944" s="4"/>
      <c r="BT2944" s="4"/>
      <c r="BU2944" s="4"/>
      <c r="BV2944" s="4"/>
      <c r="BW2944" s="4"/>
    </row>
    <row r="2945" spans="1:75" ht="15.01" customHeight="1">
      <c r="A2945" s="4"/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 t="s">
        <v>200</v>
      </c>
      <c r="Q2945" s="4"/>
      <c r="R2945" s="4">
        <v>3.1</v>
      </c>
      <c r="S2945" s="4">
        <v>8.1</v>
      </c>
      <c r="T2945" s="4"/>
      <c r="U2945" s="4"/>
      <c r="V2945" s="4"/>
      <c r="W2945" s="4"/>
      <c r="X2945" s="4" t="s">
        <v>201</v>
      </c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4"/>
      <c r="AP2945" s="4"/>
      <c r="AQ2945" s="4"/>
      <c r="AR2945" s="4"/>
      <c r="AS2945" s="4"/>
      <c r="AT2945" s="4"/>
      <c r="AU2945" s="4"/>
      <c r="AV2945" s="4" t="s">
        <v>3145</v>
      </c>
      <c r="AW2945" s="4"/>
      <c r="AX2945" s="4"/>
      <c r="AY2945" s="4"/>
      <c r="AZ2945" s="4"/>
      <c r="BA2945" s="4"/>
      <c r="BB2945" s="4"/>
      <c r="BC2945" s="4"/>
      <c r="BD2945" s="4"/>
      <c r="BE2945" s="4"/>
      <c r="BF2945" s="4"/>
      <c r="BG2945" s="4"/>
      <c r="BH2945" s="4"/>
      <c r="BI2945" s="4"/>
      <c r="BJ2945" s="4"/>
      <c r="BK2945" s="4"/>
      <c r="BL2945" s="4" t="b">
        <v>0</v>
      </c>
      <c r="BM2945" s="4"/>
      <c r="BN2945" s="4"/>
      <c r="BO2945" s="4"/>
      <c r="BP2945" s="4"/>
      <c r="BQ2945" s="4"/>
      <c r="BR2945" s="4"/>
      <c r="BS2945" s="4"/>
      <c r="BT2945" s="4"/>
      <c r="BU2945" s="4"/>
      <c r="BV2945" s="4"/>
      <c r="BW2945" s="4"/>
    </row>
    <row r="2946" spans="1:75" ht="15.01" customHeight="1">
      <c r="A2946" s="4"/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 t="s">
        <v>200</v>
      </c>
      <c r="Q2946" s="4"/>
      <c r="R2946" s="4">
        <v>-116.6</v>
      </c>
      <c r="S2946" s="4">
        <v>13.1</v>
      </c>
      <c r="T2946" s="4"/>
      <c r="U2946" s="4"/>
      <c r="V2946" s="4"/>
      <c r="W2946" s="4"/>
      <c r="X2946" s="4" t="s">
        <v>201</v>
      </c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4"/>
      <c r="AP2946" s="4"/>
      <c r="AQ2946" s="4"/>
      <c r="AR2946" s="4"/>
      <c r="AS2946" s="4"/>
      <c r="AT2946" s="4"/>
      <c r="AU2946" s="4"/>
      <c r="AV2946" s="4" t="s">
        <v>3146</v>
      </c>
      <c r="AW2946" s="4"/>
      <c r="AX2946" s="4"/>
      <c r="AY2946" s="4"/>
      <c r="AZ2946" s="4"/>
      <c r="BA2946" s="4"/>
      <c r="BB2946" s="4"/>
      <c r="BC2946" s="4"/>
      <c r="BD2946" s="4"/>
      <c r="BE2946" s="4"/>
      <c r="BF2946" s="4"/>
      <c r="BG2946" s="4"/>
      <c r="BH2946" s="4"/>
      <c r="BI2946" s="4"/>
      <c r="BJ2946" s="4"/>
      <c r="BK2946" s="4"/>
      <c r="BL2946" s="4" t="b">
        <v>0</v>
      </c>
      <c r="BM2946" s="4"/>
      <c r="BN2946" s="4"/>
      <c r="BO2946" s="4"/>
      <c r="BP2946" s="4"/>
      <c r="BQ2946" s="4"/>
      <c r="BR2946" s="4"/>
      <c r="BS2946" s="4"/>
      <c r="BT2946" s="4"/>
      <c r="BU2946" s="4"/>
      <c r="BV2946" s="4"/>
      <c r="BW2946" s="4"/>
    </row>
    <row r="2947" spans="1:75" ht="15.01" customHeight="1">
      <c r="A2947" s="4" t="s">
        <v>209</v>
      </c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 t="s">
        <v>200</v>
      </c>
      <c r="Q2947" s="4"/>
      <c r="R2947" s="4"/>
      <c r="S2947" s="4"/>
      <c r="T2947" s="4"/>
      <c r="U2947" s="4"/>
      <c r="V2947" s="4"/>
      <c r="W2947" s="4"/>
      <c r="X2947" s="4" t="s">
        <v>201</v>
      </c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4"/>
      <c r="AP2947" s="4"/>
      <c r="AQ2947" s="4"/>
      <c r="AR2947" s="4"/>
      <c r="AS2947" s="4"/>
      <c r="AT2947" s="4"/>
      <c r="AU2947" s="4"/>
      <c r="AV2947" s="4" t="s">
        <v>3147</v>
      </c>
      <c r="AW2947" s="4"/>
      <c r="AX2947" s="4"/>
      <c r="AY2947" s="4"/>
      <c r="AZ2947" s="4"/>
      <c r="BA2947" s="4"/>
      <c r="BB2947" s="4"/>
      <c r="BC2947" s="4"/>
      <c r="BD2947" s="4"/>
      <c r="BE2947" s="4"/>
      <c r="BF2947" s="4"/>
      <c r="BG2947" s="4"/>
      <c r="BH2947" s="4"/>
      <c r="BI2947" s="4"/>
      <c r="BJ2947" s="4"/>
      <c r="BK2947" s="4"/>
      <c r="BL2947" s="4" t="b">
        <v>0</v>
      </c>
      <c r="BM2947" s="4"/>
      <c r="BN2947" s="4"/>
      <c r="BO2947" s="4"/>
      <c r="BP2947" s="4"/>
      <c r="BQ2947" s="4"/>
      <c r="BR2947" s="4"/>
      <c r="BS2947" s="4"/>
      <c r="BT2947" s="4"/>
      <c r="BU2947" s="4"/>
      <c r="BV2947" s="4"/>
      <c r="BW2947" s="4"/>
    </row>
    <row r="2948" spans="1:75" ht="15.01" customHeight="1">
      <c r="A2948" s="4" t="s">
        <v>209</v>
      </c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 t="s">
        <v>200</v>
      </c>
      <c r="Q2948" s="4"/>
      <c r="R2948" s="4"/>
      <c r="S2948" s="4"/>
      <c r="T2948" s="4"/>
      <c r="U2948" s="4"/>
      <c r="V2948" s="4"/>
      <c r="W2948" s="4"/>
      <c r="X2948" s="4" t="s">
        <v>201</v>
      </c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4"/>
      <c r="AP2948" s="4"/>
      <c r="AQ2948" s="4"/>
      <c r="AR2948" s="4"/>
      <c r="AS2948" s="4"/>
      <c r="AT2948" s="4"/>
      <c r="AU2948" s="4"/>
      <c r="AV2948" s="4" t="s">
        <v>3148</v>
      </c>
      <c r="AW2948" s="4"/>
      <c r="AX2948" s="4"/>
      <c r="AY2948" s="4"/>
      <c r="AZ2948" s="4"/>
      <c r="BA2948" s="4"/>
      <c r="BB2948" s="4"/>
      <c r="BC2948" s="4"/>
      <c r="BD2948" s="4"/>
      <c r="BE2948" s="4"/>
      <c r="BF2948" s="4"/>
      <c r="BG2948" s="4"/>
      <c r="BH2948" s="4"/>
      <c r="BI2948" s="4"/>
      <c r="BJ2948" s="4"/>
      <c r="BK2948" s="4"/>
      <c r="BL2948" s="4" t="b">
        <v>0</v>
      </c>
      <c r="BM2948" s="4"/>
      <c r="BN2948" s="4"/>
      <c r="BO2948" s="4"/>
      <c r="BP2948" s="4"/>
      <c r="BQ2948" s="4"/>
      <c r="BR2948" s="4"/>
      <c r="BS2948" s="4"/>
      <c r="BT2948" s="4"/>
      <c r="BU2948" s="4"/>
      <c r="BV2948" s="4"/>
      <c r="BW2948" s="4"/>
    </row>
    <row r="2949" spans="1:75" ht="15.01" customHeight="1">
      <c r="A2949" s="4"/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 t="s">
        <v>200</v>
      </c>
      <c r="Q2949" s="4"/>
      <c r="R2949" s="4">
        <v>-30.1</v>
      </c>
      <c r="S2949" s="4">
        <v>26.6</v>
      </c>
      <c r="T2949" s="4"/>
      <c r="U2949" s="4"/>
      <c r="V2949" s="4"/>
      <c r="W2949" s="4"/>
      <c r="X2949" s="4" t="s">
        <v>201</v>
      </c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4"/>
      <c r="AP2949" s="4"/>
      <c r="AQ2949" s="4"/>
      <c r="AR2949" s="4"/>
      <c r="AS2949" s="4"/>
      <c r="AT2949" s="4"/>
      <c r="AU2949" s="4"/>
      <c r="AV2949" s="4" t="s">
        <v>3149</v>
      </c>
      <c r="AW2949" s="4"/>
      <c r="AX2949" s="4"/>
      <c r="AY2949" s="4"/>
      <c r="AZ2949" s="4"/>
      <c r="BA2949" s="4"/>
      <c r="BB2949" s="4"/>
      <c r="BC2949" s="4"/>
      <c r="BD2949" s="4"/>
      <c r="BE2949" s="4"/>
      <c r="BF2949" s="4"/>
      <c r="BG2949" s="4"/>
      <c r="BH2949" s="4"/>
      <c r="BI2949" s="4"/>
      <c r="BJ2949" s="4"/>
      <c r="BK2949" s="4"/>
      <c r="BL2949" s="4" t="b">
        <v>0</v>
      </c>
      <c r="BM2949" s="4"/>
      <c r="BN2949" s="4"/>
      <c r="BO2949" s="4"/>
      <c r="BP2949" s="4"/>
      <c r="BQ2949" s="4"/>
      <c r="BR2949" s="4"/>
      <c r="BS2949" s="4"/>
      <c r="BT2949" s="4"/>
      <c r="BU2949" s="4"/>
      <c r="BV2949" s="4"/>
      <c r="BW2949" s="4"/>
    </row>
    <row r="2950" spans="1:75" ht="15.01" customHeight="1">
      <c r="A2950" s="4" t="s">
        <v>209</v>
      </c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 t="s">
        <v>200</v>
      </c>
      <c r="Q2950" s="4"/>
      <c r="R2950" s="4"/>
      <c r="S2950" s="4"/>
      <c r="T2950" s="4"/>
      <c r="U2950" s="4"/>
      <c r="V2950" s="4"/>
      <c r="W2950" s="4"/>
      <c r="X2950" s="4" t="s">
        <v>201</v>
      </c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4"/>
      <c r="AP2950" s="4"/>
      <c r="AQ2950" s="4"/>
      <c r="AR2950" s="4"/>
      <c r="AS2950" s="4"/>
      <c r="AT2950" s="4"/>
      <c r="AU2950" s="4"/>
      <c r="AV2950" s="4" t="s">
        <v>3150</v>
      </c>
      <c r="AW2950" s="4"/>
      <c r="AX2950" s="4"/>
      <c r="AY2950" s="4"/>
      <c r="AZ2950" s="4"/>
      <c r="BA2950" s="4"/>
      <c r="BB2950" s="4"/>
      <c r="BC2950" s="4"/>
      <c r="BD2950" s="4"/>
      <c r="BE2950" s="4"/>
      <c r="BF2950" s="4"/>
      <c r="BG2950" s="4"/>
      <c r="BH2950" s="4"/>
      <c r="BI2950" s="4"/>
      <c r="BJ2950" s="4"/>
      <c r="BK2950" s="4"/>
      <c r="BL2950" s="4" t="b">
        <v>0</v>
      </c>
      <c r="BM2950" s="4"/>
      <c r="BN2950" s="4"/>
      <c r="BO2950" s="4"/>
      <c r="BP2950" s="4"/>
      <c r="BQ2950" s="4"/>
      <c r="BR2950" s="4"/>
      <c r="BS2950" s="4"/>
      <c r="BT2950" s="4"/>
      <c r="BU2950" s="4"/>
      <c r="BV2950" s="4"/>
      <c r="BW2950" s="4"/>
    </row>
    <row r="2951" spans="1:75" ht="15.01" customHeight="1">
      <c r="A2951" s="4" t="s">
        <v>209</v>
      </c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 t="s">
        <v>200</v>
      </c>
      <c r="Q2951" s="4"/>
      <c r="R2951" s="4"/>
      <c r="S2951" s="4"/>
      <c r="T2951" s="4"/>
      <c r="U2951" s="4"/>
      <c r="V2951" s="4"/>
      <c r="W2951" s="4"/>
      <c r="X2951" s="4" t="s">
        <v>201</v>
      </c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4"/>
      <c r="AP2951" s="4"/>
      <c r="AQ2951" s="4"/>
      <c r="AR2951" s="4"/>
      <c r="AS2951" s="4"/>
      <c r="AT2951" s="4"/>
      <c r="AU2951" s="4"/>
      <c r="AV2951" s="4" t="s">
        <v>3151</v>
      </c>
      <c r="AW2951" s="4"/>
      <c r="AX2951" s="4"/>
      <c r="AY2951" s="4"/>
      <c r="AZ2951" s="4"/>
      <c r="BA2951" s="4"/>
      <c r="BB2951" s="4"/>
      <c r="BC2951" s="4"/>
      <c r="BD2951" s="4"/>
      <c r="BE2951" s="4"/>
      <c r="BF2951" s="4"/>
      <c r="BG2951" s="4"/>
      <c r="BH2951" s="4"/>
      <c r="BI2951" s="4"/>
      <c r="BJ2951" s="4"/>
      <c r="BK2951" s="4"/>
      <c r="BL2951" s="4" t="b">
        <v>0</v>
      </c>
      <c r="BM2951" s="4"/>
      <c r="BN2951" s="4"/>
      <c r="BO2951" s="4"/>
      <c r="BP2951" s="4"/>
      <c r="BQ2951" s="4"/>
      <c r="BR2951" s="4"/>
      <c r="BS2951" s="4"/>
      <c r="BT2951" s="4"/>
      <c r="BU2951" s="4"/>
      <c r="BV2951" s="4"/>
      <c r="BW2951" s="4"/>
    </row>
    <row r="2952" spans="1:75" ht="15.01" customHeight="1">
      <c r="A2952" s="4" t="s">
        <v>209</v>
      </c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 t="s">
        <v>200</v>
      </c>
      <c r="Q2952" s="4"/>
      <c r="R2952" s="4"/>
      <c r="S2952" s="4"/>
      <c r="T2952" s="4"/>
      <c r="U2952" s="4"/>
      <c r="V2952" s="4"/>
      <c r="W2952" s="4"/>
      <c r="X2952" s="4" t="s">
        <v>201</v>
      </c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4"/>
      <c r="AP2952" s="4"/>
      <c r="AQ2952" s="4"/>
      <c r="AR2952" s="4"/>
      <c r="AS2952" s="4"/>
      <c r="AT2952" s="4"/>
      <c r="AU2952" s="4"/>
      <c r="AV2952" s="4" t="s">
        <v>3152</v>
      </c>
      <c r="AW2952" s="4"/>
      <c r="AX2952" s="4"/>
      <c r="AY2952" s="4"/>
      <c r="AZ2952" s="4"/>
      <c r="BA2952" s="4"/>
      <c r="BB2952" s="4"/>
      <c r="BC2952" s="4"/>
      <c r="BD2952" s="4"/>
      <c r="BE2952" s="4"/>
      <c r="BF2952" s="4"/>
      <c r="BG2952" s="4"/>
      <c r="BH2952" s="4"/>
      <c r="BI2952" s="4"/>
      <c r="BJ2952" s="4"/>
      <c r="BK2952" s="4"/>
      <c r="BL2952" s="4" t="b">
        <v>0</v>
      </c>
      <c r="BM2952" s="4"/>
      <c r="BN2952" s="4"/>
      <c r="BO2952" s="4"/>
      <c r="BP2952" s="4"/>
      <c r="BQ2952" s="4"/>
      <c r="BR2952" s="4"/>
      <c r="BS2952" s="4"/>
      <c r="BT2952" s="4"/>
      <c r="BU2952" s="4"/>
      <c r="BV2952" s="4"/>
      <c r="BW2952" s="4"/>
    </row>
    <row r="2953" spans="1:75" ht="15.01" customHeight="1">
      <c r="A2953" s="4"/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 t="s">
        <v>200</v>
      </c>
      <c r="Q2953" s="4"/>
      <c r="R2953" s="4">
        <v>-411.8</v>
      </c>
      <c r="S2953" s="4">
        <v>74.90000000000001</v>
      </c>
      <c r="T2953" s="4"/>
      <c r="U2953" s="4"/>
      <c r="V2953" s="4"/>
      <c r="W2953" s="4"/>
      <c r="X2953" s="4" t="s">
        <v>201</v>
      </c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4"/>
      <c r="AP2953" s="4"/>
      <c r="AQ2953" s="4"/>
      <c r="AR2953" s="4"/>
      <c r="AS2953" s="4"/>
      <c r="AT2953" s="4"/>
      <c r="AU2953" s="4"/>
      <c r="AV2953" s="4" t="s">
        <v>3153</v>
      </c>
      <c r="AW2953" s="4"/>
      <c r="AX2953" s="4"/>
      <c r="AY2953" s="4"/>
      <c r="AZ2953" s="4"/>
      <c r="BA2953" s="4"/>
      <c r="BB2953" s="4"/>
      <c r="BC2953" s="4"/>
      <c r="BD2953" s="4"/>
      <c r="BE2953" s="4"/>
      <c r="BF2953" s="4"/>
      <c r="BG2953" s="4"/>
      <c r="BH2953" s="4"/>
      <c r="BI2953" s="4"/>
      <c r="BJ2953" s="4"/>
      <c r="BK2953" s="4"/>
      <c r="BL2953" s="4" t="b">
        <v>0</v>
      </c>
      <c r="BM2953" s="4"/>
      <c r="BN2953" s="4"/>
      <c r="BO2953" s="4"/>
      <c r="BP2953" s="4"/>
      <c r="BQ2953" s="4"/>
      <c r="BR2953" s="4"/>
      <c r="BS2953" s="4"/>
      <c r="BT2953" s="4"/>
      <c r="BU2953" s="4"/>
      <c r="BV2953" s="4"/>
      <c r="BW2953" s="4"/>
    </row>
    <row r="2954" spans="1:75" ht="15.01" customHeight="1">
      <c r="A2954" s="4" t="s">
        <v>209</v>
      </c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 t="s">
        <v>200</v>
      </c>
      <c r="Q2954" s="4"/>
      <c r="R2954" s="4"/>
      <c r="S2954" s="4"/>
      <c r="T2954" s="4"/>
      <c r="U2954" s="4"/>
      <c r="V2954" s="4"/>
      <c r="W2954" s="4"/>
      <c r="X2954" s="4" t="s">
        <v>201</v>
      </c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4"/>
      <c r="AP2954" s="4"/>
      <c r="AQ2954" s="4"/>
      <c r="AR2954" s="4"/>
      <c r="AS2954" s="4"/>
      <c r="AT2954" s="4"/>
      <c r="AU2954" s="4"/>
      <c r="AV2954" s="4" t="s">
        <v>3154</v>
      </c>
      <c r="AW2954" s="4"/>
      <c r="AX2954" s="4"/>
      <c r="AY2954" s="4"/>
      <c r="AZ2954" s="4"/>
      <c r="BA2954" s="4"/>
      <c r="BB2954" s="4"/>
      <c r="BC2954" s="4"/>
      <c r="BD2954" s="4"/>
      <c r="BE2954" s="4"/>
      <c r="BF2954" s="4"/>
      <c r="BG2954" s="4"/>
      <c r="BH2954" s="4"/>
      <c r="BI2954" s="4"/>
      <c r="BJ2954" s="4"/>
      <c r="BK2954" s="4"/>
      <c r="BL2954" s="4" t="b">
        <v>0</v>
      </c>
      <c r="BM2954" s="4"/>
      <c r="BN2954" s="4"/>
      <c r="BO2954" s="4"/>
      <c r="BP2954" s="4"/>
      <c r="BQ2954" s="4"/>
      <c r="BR2954" s="4"/>
      <c r="BS2954" s="4"/>
      <c r="BT2954" s="4"/>
      <c r="BU2954" s="4"/>
      <c r="BV2954" s="4"/>
      <c r="BW2954" s="4"/>
    </row>
    <row r="2955" spans="1:75" ht="15.01" customHeight="1">
      <c r="A2955" s="4" t="s">
        <v>209</v>
      </c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 t="s">
        <v>200</v>
      </c>
      <c r="Q2955" s="4"/>
      <c r="R2955" s="4"/>
      <c r="S2955" s="4"/>
      <c r="T2955" s="4"/>
      <c r="U2955" s="4"/>
      <c r="V2955" s="4"/>
      <c r="W2955" s="4"/>
      <c r="X2955" s="4" t="s">
        <v>201</v>
      </c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4"/>
      <c r="AP2955" s="4"/>
      <c r="AQ2955" s="4"/>
      <c r="AR2955" s="4"/>
      <c r="AS2955" s="4"/>
      <c r="AT2955" s="4"/>
      <c r="AU2955" s="4"/>
      <c r="AV2955" s="4" t="s">
        <v>3155</v>
      </c>
      <c r="AW2955" s="4"/>
      <c r="AX2955" s="4"/>
      <c r="AY2955" s="4"/>
      <c r="AZ2955" s="4"/>
      <c r="BA2955" s="4"/>
      <c r="BB2955" s="4"/>
      <c r="BC2955" s="4"/>
      <c r="BD2955" s="4"/>
      <c r="BE2955" s="4"/>
      <c r="BF2955" s="4"/>
      <c r="BG2955" s="4"/>
      <c r="BH2955" s="4"/>
      <c r="BI2955" s="4"/>
      <c r="BJ2955" s="4"/>
      <c r="BK2955" s="4"/>
      <c r="BL2955" s="4" t="b">
        <v>0</v>
      </c>
      <c r="BM2955" s="4"/>
      <c r="BN2955" s="4"/>
      <c r="BO2955" s="4"/>
      <c r="BP2955" s="4"/>
      <c r="BQ2955" s="4"/>
      <c r="BR2955" s="4"/>
      <c r="BS2955" s="4"/>
      <c r="BT2955" s="4"/>
      <c r="BU2955" s="4"/>
      <c r="BV2955" s="4"/>
      <c r="BW2955" s="4"/>
    </row>
    <row r="2956" spans="1:75" ht="15.01" customHeight="1">
      <c r="A2956" s="4" t="s">
        <v>209</v>
      </c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 t="s">
        <v>200</v>
      </c>
      <c r="Q2956" s="4"/>
      <c r="R2956" s="4"/>
      <c r="S2956" s="4"/>
      <c r="T2956" s="4"/>
      <c r="U2956" s="4"/>
      <c r="V2956" s="4"/>
      <c r="W2956" s="4"/>
      <c r="X2956" s="4" t="s">
        <v>201</v>
      </c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4"/>
      <c r="AP2956" s="4"/>
      <c r="AQ2956" s="4"/>
      <c r="AR2956" s="4"/>
      <c r="AS2956" s="4"/>
      <c r="AT2956" s="4"/>
      <c r="AU2956" s="4"/>
      <c r="AV2956" s="4" t="s">
        <v>3156</v>
      </c>
      <c r="AW2956" s="4"/>
      <c r="AX2956" s="4"/>
      <c r="AY2956" s="4"/>
      <c r="AZ2956" s="4"/>
      <c r="BA2956" s="4"/>
      <c r="BB2956" s="4"/>
      <c r="BC2956" s="4"/>
      <c r="BD2956" s="4"/>
      <c r="BE2956" s="4"/>
      <c r="BF2956" s="4"/>
      <c r="BG2956" s="4"/>
      <c r="BH2956" s="4"/>
      <c r="BI2956" s="4"/>
      <c r="BJ2956" s="4"/>
      <c r="BK2956" s="4"/>
      <c r="BL2956" s="4" t="b">
        <v>0</v>
      </c>
      <c r="BM2956" s="4"/>
      <c r="BN2956" s="4"/>
      <c r="BO2956" s="4"/>
      <c r="BP2956" s="4"/>
      <c r="BQ2956" s="4"/>
      <c r="BR2956" s="4"/>
      <c r="BS2956" s="4"/>
      <c r="BT2956" s="4"/>
      <c r="BU2956" s="4"/>
      <c r="BV2956" s="4"/>
      <c r="BW2956" s="4"/>
    </row>
    <row r="2957" spans="1:75" ht="15.01" customHeight="1">
      <c r="A2957" s="4"/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 t="s">
        <v>200</v>
      </c>
      <c r="Q2957" s="4"/>
      <c r="R2957" s="4">
        <v>-41.8</v>
      </c>
      <c r="S2957" s="4">
        <v>16.1</v>
      </c>
      <c r="T2957" s="4"/>
      <c r="U2957" s="4"/>
      <c r="V2957" s="4"/>
      <c r="W2957" s="4"/>
      <c r="X2957" s="4" t="s">
        <v>201</v>
      </c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4"/>
      <c r="AP2957" s="4"/>
      <c r="AQ2957" s="4"/>
      <c r="AR2957" s="4"/>
      <c r="AS2957" s="4"/>
      <c r="AT2957" s="4"/>
      <c r="AU2957" s="4"/>
      <c r="AV2957" s="4" t="s">
        <v>3157</v>
      </c>
      <c r="AW2957" s="4"/>
      <c r="AX2957" s="4"/>
      <c r="AY2957" s="4"/>
      <c r="AZ2957" s="4"/>
      <c r="BA2957" s="4"/>
      <c r="BB2957" s="4"/>
      <c r="BC2957" s="4"/>
      <c r="BD2957" s="4"/>
      <c r="BE2957" s="4"/>
      <c r="BF2957" s="4"/>
      <c r="BG2957" s="4"/>
      <c r="BH2957" s="4"/>
      <c r="BI2957" s="4"/>
      <c r="BJ2957" s="4"/>
      <c r="BK2957" s="4"/>
      <c r="BL2957" s="4" t="b">
        <v>0</v>
      </c>
      <c r="BM2957" s="4"/>
      <c r="BN2957" s="4"/>
      <c r="BO2957" s="4"/>
      <c r="BP2957" s="4"/>
      <c r="BQ2957" s="4"/>
      <c r="BR2957" s="4"/>
      <c r="BS2957" s="4"/>
      <c r="BT2957" s="4"/>
      <c r="BU2957" s="4"/>
      <c r="BV2957" s="4"/>
      <c r="BW2957" s="4"/>
    </row>
    <row r="2958" spans="1:75" ht="15.01" customHeight="1">
      <c r="A2958" s="4"/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 t="s">
        <v>200</v>
      </c>
      <c r="Q2958" s="4"/>
      <c r="R2958" s="4">
        <v>27.4</v>
      </c>
      <c r="S2958" s="4">
        <v>24.2</v>
      </c>
      <c r="T2958" s="4"/>
      <c r="U2958" s="4"/>
      <c r="V2958" s="4"/>
      <c r="W2958" s="4"/>
      <c r="X2958" s="4" t="s">
        <v>201</v>
      </c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4"/>
      <c r="AP2958" s="4"/>
      <c r="AQ2958" s="4"/>
      <c r="AR2958" s="4"/>
      <c r="AS2958" s="4"/>
      <c r="AT2958" s="4"/>
      <c r="AU2958" s="4"/>
      <c r="AV2958" s="4" t="s">
        <v>3158</v>
      </c>
      <c r="AW2958" s="4"/>
      <c r="AX2958" s="4"/>
      <c r="AY2958" s="4"/>
      <c r="AZ2958" s="4"/>
      <c r="BA2958" s="4"/>
      <c r="BB2958" s="4"/>
      <c r="BC2958" s="4"/>
      <c r="BD2958" s="4"/>
      <c r="BE2958" s="4"/>
      <c r="BF2958" s="4"/>
      <c r="BG2958" s="4"/>
      <c r="BH2958" s="4"/>
      <c r="BI2958" s="4"/>
      <c r="BJ2958" s="4"/>
      <c r="BK2958" s="4"/>
      <c r="BL2958" s="4" t="b">
        <v>0</v>
      </c>
      <c r="BM2958" s="4"/>
      <c r="BN2958" s="4"/>
      <c r="BO2958" s="4"/>
      <c r="BP2958" s="4"/>
      <c r="BQ2958" s="4"/>
      <c r="BR2958" s="4"/>
      <c r="BS2958" s="4"/>
      <c r="BT2958" s="4"/>
      <c r="BU2958" s="4"/>
      <c r="BV2958" s="4"/>
      <c r="BW2958" s="4"/>
    </row>
    <row r="2959" spans="1:75" ht="15.01" customHeight="1">
      <c r="A2959" s="4" t="s">
        <v>209</v>
      </c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 t="s">
        <v>200</v>
      </c>
      <c r="Q2959" s="4"/>
      <c r="R2959" s="4"/>
      <c r="S2959" s="4"/>
      <c r="T2959" s="4"/>
      <c r="U2959" s="4"/>
      <c r="V2959" s="4"/>
      <c r="W2959" s="4"/>
      <c r="X2959" s="4" t="s">
        <v>201</v>
      </c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4"/>
      <c r="AP2959" s="4"/>
      <c r="AQ2959" s="4"/>
      <c r="AR2959" s="4"/>
      <c r="AS2959" s="4"/>
      <c r="AT2959" s="4"/>
      <c r="AU2959" s="4"/>
      <c r="AV2959" s="4" t="s">
        <v>3159</v>
      </c>
      <c r="AW2959" s="4"/>
      <c r="AX2959" s="4"/>
      <c r="AY2959" s="4"/>
      <c r="AZ2959" s="4"/>
      <c r="BA2959" s="4"/>
      <c r="BB2959" s="4"/>
      <c r="BC2959" s="4"/>
      <c r="BD2959" s="4"/>
      <c r="BE2959" s="4"/>
      <c r="BF2959" s="4"/>
      <c r="BG2959" s="4"/>
      <c r="BH2959" s="4"/>
      <c r="BI2959" s="4"/>
      <c r="BJ2959" s="4"/>
      <c r="BK2959" s="4"/>
      <c r="BL2959" s="4" t="b">
        <v>0</v>
      </c>
      <c r="BM2959" s="4"/>
      <c r="BN2959" s="4"/>
      <c r="BO2959" s="4"/>
      <c r="BP2959" s="4"/>
      <c r="BQ2959" s="4"/>
      <c r="BR2959" s="4"/>
      <c r="BS2959" s="4"/>
      <c r="BT2959" s="4"/>
      <c r="BU2959" s="4"/>
      <c r="BV2959" s="4"/>
      <c r="BW2959" s="4"/>
    </row>
    <row r="2960" spans="1:75" ht="15.01" customHeight="1">
      <c r="A2960" s="4"/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 t="s">
        <v>200</v>
      </c>
      <c r="Q2960" s="4"/>
      <c r="R2960" s="4">
        <v>-12.9</v>
      </c>
      <c r="S2960" s="4">
        <v>22.5</v>
      </c>
      <c r="T2960" s="4"/>
      <c r="U2960" s="4"/>
      <c r="V2960" s="4"/>
      <c r="W2960" s="4"/>
      <c r="X2960" s="4" t="s">
        <v>201</v>
      </c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4"/>
      <c r="AP2960" s="4"/>
      <c r="AQ2960" s="4"/>
      <c r="AR2960" s="4"/>
      <c r="AS2960" s="4"/>
      <c r="AT2960" s="4"/>
      <c r="AU2960" s="4"/>
      <c r="AV2960" s="4" t="s">
        <v>3160</v>
      </c>
      <c r="AW2960" s="4"/>
      <c r="AX2960" s="4"/>
      <c r="AY2960" s="4"/>
      <c r="AZ2960" s="4"/>
      <c r="BA2960" s="4"/>
      <c r="BB2960" s="4"/>
      <c r="BC2960" s="4"/>
      <c r="BD2960" s="4"/>
      <c r="BE2960" s="4"/>
      <c r="BF2960" s="4"/>
      <c r="BG2960" s="4"/>
      <c r="BH2960" s="4"/>
      <c r="BI2960" s="4"/>
      <c r="BJ2960" s="4"/>
      <c r="BK2960" s="4"/>
      <c r="BL2960" s="4" t="b">
        <v>0</v>
      </c>
      <c r="BM2960" s="4"/>
      <c r="BN2960" s="4"/>
      <c r="BO2960" s="4"/>
      <c r="BP2960" s="4"/>
      <c r="BQ2960" s="4"/>
      <c r="BR2960" s="4"/>
      <c r="BS2960" s="4"/>
      <c r="BT2960" s="4"/>
      <c r="BU2960" s="4"/>
      <c r="BV2960" s="4"/>
      <c r="BW2960" s="4"/>
    </row>
    <row r="2961" spans="1:75" ht="15.01" customHeight="1">
      <c r="A2961" s="4" t="s">
        <v>209</v>
      </c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 t="s">
        <v>200</v>
      </c>
      <c r="Q2961" s="4"/>
      <c r="R2961" s="4"/>
      <c r="S2961" s="4"/>
      <c r="T2961" s="4"/>
      <c r="U2961" s="4"/>
      <c r="V2961" s="4"/>
      <c r="W2961" s="4"/>
      <c r="X2961" s="4" t="s">
        <v>201</v>
      </c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4"/>
      <c r="AP2961" s="4"/>
      <c r="AQ2961" s="4"/>
      <c r="AR2961" s="4"/>
      <c r="AS2961" s="4"/>
      <c r="AT2961" s="4"/>
      <c r="AU2961" s="4"/>
      <c r="AV2961" s="4" t="s">
        <v>3161</v>
      </c>
      <c r="AW2961" s="4"/>
      <c r="AX2961" s="4"/>
      <c r="AY2961" s="4"/>
      <c r="AZ2961" s="4"/>
      <c r="BA2961" s="4"/>
      <c r="BB2961" s="4"/>
      <c r="BC2961" s="4"/>
      <c r="BD2961" s="4"/>
      <c r="BE2961" s="4"/>
      <c r="BF2961" s="4"/>
      <c r="BG2961" s="4"/>
      <c r="BH2961" s="4"/>
      <c r="BI2961" s="4"/>
      <c r="BJ2961" s="4"/>
      <c r="BK2961" s="4"/>
      <c r="BL2961" s="4" t="b">
        <v>0</v>
      </c>
      <c r="BM2961" s="4"/>
      <c r="BN2961" s="4"/>
      <c r="BO2961" s="4"/>
      <c r="BP2961" s="4"/>
      <c r="BQ2961" s="4"/>
      <c r="BR2961" s="4"/>
      <c r="BS2961" s="4"/>
      <c r="BT2961" s="4"/>
      <c r="BU2961" s="4"/>
      <c r="BV2961" s="4"/>
      <c r="BW2961" s="4"/>
    </row>
    <row r="2962" spans="1:75" ht="15.01" customHeight="1">
      <c r="A2962" s="4"/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 t="s">
        <v>200</v>
      </c>
      <c r="Q2962" s="4"/>
      <c r="R2962" s="4">
        <v>-256.7</v>
      </c>
      <c r="S2962" s="4">
        <v>19.7</v>
      </c>
      <c r="T2962" s="4"/>
      <c r="U2962" s="4"/>
      <c r="V2962" s="4"/>
      <c r="W2962" s="4"/>
      <c r="X2962" s="4" t="s">
        <v>201</v>
      </c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4"/>
      <c r="AP2962" s="4"/>
      <c r="AQ2962" s="4"/>
      <c r="AR2962" s="4"/>
      <c r="AS2962" s="4"/>
      <c r="AT2962" s="4"/>
      <c r="AU2962" s="4"/>
      <c r="AV2962" s="4" t="s">
        <v>3162</v>
      </c>
      <c r="AW2962" s="4"/>
      <c r="AX2962" s="4"/>
      <c r="AY2962" s="4"/>
      <c r="AZ2962" s="4"/>
      <c r="BA2962" s="4"/>
      <c r="BB2962" s="4"/>
      <c r="BC2962" s="4"/>
      <c r="BD2962" s="4"/>
      <c r="BE2962" s="4"/>
      <c r="BF2962" s="4"/>
      <c r="BG2962" s="4"/>
      <c r="BH2962" s="4"/>
      <c r="BI2962" s="4"/>
      <c r="BJ2962" s="4"/>
      <c r="BK2962" s="4"/>
      <c r="BL2962" s="4" t="b">
        <v>0</v>
      </c>
      <c r="BM2962" s="4"/>
      <c r="BN2962" s="4"/>
      <c r="BO2962" s="4"/>
      <c r="BP2962" s="4"/>
      <c r="BQ2962" s="4"/>
      <c r="BR2962" s="4"/>
      <c r="BS2962" s="4"/>
      <c r="BT2962" s="4"/>
      <c r="BU2962" s="4"/>
      <c r="BV2962" s="4"/>
      <c r="BW2962" s="4"/>
    </row>
    <row r="2963" spans="1:75" ht="15.01" customHeight="1">
      <c r="A2963" s="4"/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 t="s">
        <v>200</v>
      </c>
      <c r="Q2963" s="4"/>
      <c r="R2963" s="4">
        <v>62.1</v>
      </c>
      <c r="S2963" s="4">
        <v>15.7</v>
      </c>
      <c r="T2963" s="4"/>
      <c r="U2963" s="4"/>
      <c r="V2963" s="4"/>
      <c r="W2963" s="4"/>
      <c r="X2963" s="4" t="s">
        <v>201</v>
      </c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4"/>
      <c r="AP2963" s="4"/>
      <c r="AQ2963" s="4"/>
      <c r="AR2963" s="4"/>
      <c r="AS2963" s="4"/>
      <c r="AT2963" s="4"/>
      <c r="AU2963" s="4"/>
      <c r="AV2963" s="4" t="s">
        <v>3163</v>
      </c>
      <c r="AW2963" s="4"/>
      <c r="AX2963" s="4"/>
      <c r="AY2963" s="4"/>
      <c r="AZ2963" s="4"/>
      <c r="BA2963" s="4"/>
      <c r="BB2963" s="4"/>
      <c r="BC2963" s="4"/>
      <c r="BD2963" s="4"/>
      <c r="BE2963" s="4"/>
      <c r="BF2963" s="4"/>
      <c r="BG2963" s="4"/>
      <c r="BH2963" s="4"/>
      <c r="BI2963" s="4"/>
      <c r="BJ2963" s="4"/>
      <c r="BK2963" s="4"/>
      <c r="BL2963" s="4" t="b">
        <v>0</v>
      </c>
      <c r="BM2963" s="4"/>
      <c r="BN2963" s="4"/>
      <c r="BO2963" s="4"/>
      <c r="BP2963" s="4"/>
      <c r="BQ2963" s="4"/>
      <c r="BR2963" s="4"/>
      <c r="BS2963" s="4"/>
      <c r="BT2963" s="4"/>
      <c r="BU2963" s="4"/>
      <c r="BV2963" s="4"/>
      <c r="BW2963" s="4"/>
    </row>
    <row r="2964" spans="1:75" ht="15.01" customHeight="1">
      <c r="A2964" s="4" t="s">
        <v>209</v>
      </c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 t="s">
        <v>200</v>
      </c>
      <c r="Q2964" s="4"/>
      <c r="R2964" s="4"/>
      <c r="S2964" s="4"/>
      <c r="T2964" s="4"/>
      <c r="U2964" s="4"/>
      <c r="V2964" s="4"/>
      <c r="W2964" s="4"/>
      <c r="X2964" s="4" t="s">
        <v>201</v>
      </c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4"/>
      <c r="AP2964" s="4"/>
      <c r="AQ2964" s="4"/>
      <c r="AR2964" s="4"/>
      <c r="AS2964" s="4"/>
      <c r="AT2964" s="4"/>
      <c r="AU2964" s="4"/>
      <c r="AV2964" s="4" t="s">
        <v>3164</v>
      </c>
      <c r="AW2964" s="4"/>
      <c r="AX2964" s="4"/>
      <c r="AY2964" s="4"/>
      <c r="AZ2964" s="4"/>
      <c r="BA2964" s="4"/>
      <c r="BB2964" s="4"/>
      <c r="BC2964" s="4"/>
      <c r="BD2964" s="4"/>
      <c r="BE2964" s="4"/>
      <c r="BF2964" s="4"/>
      <c r="BG2964" s="4"/>
      <c r="BH2964" s="4"/>
      <c r="BI2964" s="4"/>
      <c r="BJ2964" s="4"/>
      <c r="BK2964" s="4"/>
      <c r="BL2964" s="4" t="b">
        <v>0</v>
      </c>
      <c r="BM2964" s="4"/>
      <c r="BN2964" s="4"/>
      <c r="BO2964" s="4"/>
      <c r="BP2964" s="4"/>
      <c r="BQ2964" s="4"/>
      <c r="BR2964" s="4"/>
      <c r="BS2964" s="4"/>
      <c r="BT2964" s="4"/>
      <c r="BU2964" s="4"/>
      <c r="BV2964" s="4"/>
      <c r="BW2964" s="4"/>
    </row>
    <row r="2965" spans="1:75" ht="15.01" customHeight="1">
      <c r="A2965" s="4"/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 t="s">
        <v>200</v>
      </c>
      <c r="Q2965" s="4"/>
      <c r="R2965" s="4">
        <v>11.3</v>
      </c>
      <c r="S2965" s="4">
        <v>12.7</v>
      </c>
      <c r="T2965" s="4"/>
      <c r="U2965" s="4"/>
      <c r="V2965" s="4"/>
      <c r="W2965" s="4"/>
      <c r="X2965" s="4" t="s">
        <v>201</v>
      </c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4"/>
      <c r="AP2965" s="4"/>
      <c r="AQ2965" s="4"/>
      <c r="AR2965" s="4"/>
      <c r="AS2965" s="4"/>
      <c r="AT2965" s="4"/>
      <c r="AU2965" s="4"/>
      <c r="AV2965" s="4" t="s">
        <v>3165</v>
      </c>
      <c r="AW2965" s="4"/>
      <c r="AX2965" s="4"/>
      <c r="AY2965" s="4"/>
      <c r="AZ2965" s="4"/>
      <c r="BA2965" s="4"/>
      <c r="BB2965" s="4"/>
      <c r="BC2965" s="4"/>
      <c r="BD2965" s="4"/>
      <c r="BE2965" s="4"/>
      <c r="BF2965" s="4"/>
      <c r="BG2965" s="4"/>
      <c r="BH2965" s="4"/>
      <c r="BI2965" s="4"/>
      <c r="BJ2965" s="4"/>
      <c r="BK2965" s="4"/>
      <c r="BL2965" s="4" t="b">
        <v>0</v>
      </c>
      <c r="BM2965" s="4"/>
      <c r="BN2965" s="4"/>
      <c r="BO2965" s="4"/>
      <c r="BP2965" s="4"/>
      <c r="BQ2965" s="4"/>
      <c r="BR2965" s="4"/>
      <c r="BS2965" s="4"/>
      <c r="BT2965" s="4"/>
      <c r="BU2965" s="4"/>
      <c r="BV2965" s="4"/>
      <c r="BW2965" s="4"/>
    </row>
    <row r="2966" spans="1:75" ht="15.01" customHeight="1">
      <c r="A2966" s="4"/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 t="s">
        <v>200</v>
      </c>
      <c r="Q2966" s="4"/>
      <c r="R2966" s="4">
        <v>-297.8</v>
      </c>
      <c r="S2966" s="4">
        <v>16.1</v>
      </c>
      <c r="T2966" s="4"/>
      <c r="U2966" s="4"/>
      <c r="V2966" s="4"/>
      <c r="W2966" s="4"/>
      <c r="X2966" s="4" t="s">
        <v>201</v>
      </c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4"/>
      <c r="AP2966" s="4"/>
      <c r="AQ2966" s="4"/>
      <c r="AR2966" s="4"/>
      <c r="AS2966" s="4"/>
      <c r="AT2966" s="4"/>
      <c r="AU2966" s="4"/>
      <c r="AV2966" s="4" t="s">
        <v>3166</v>
      </c>
      <c r="AW2966" s="4"/>
      <c r="AX2966" s="4"/>
      <c r="AY2966" s="4"/>
      <c r="AZ2966" s="4"/>
      <c r="BA2966" s="4"/>
      <c r="BB2966" s="4"/>
      <c r="BC2966" s="4"/>
      <c r="BD2966" s="4"/>
      <c r="BE2966" s="4"/>
      <c r="BF2966" s="4"/>
      <c r="BG2966" s="4"/>
      <c r="BH2966" s="4"/>
      <c r="BI2966" s="4"/>
      <c r="BJ2966" s="4"/>
      <c r="BK2966" s="4"/>
      <c r="BL2966" s="4" t="b">
        <v>0</v>
      </c>
      <c r="BM2966" s="4"/>
      <c r="BN2966" s="4"/>
      <c r="BO2966" s="4"/>
      <c r="BP2966" s="4"/>
      <c r="BQ2966" s="4"/>
      <c r="BR2966" s="4"/>
      <c r="BS2966" s="4"/>
      <c r="BT2966" s="4"/>
      <c r="BU2966" s="4"/>
      <c r="BV2966" s="4"/>
      <c r="BW2966" s="4"/>
    </row>
    <row r="2967" spans="1:75" ht="15.01" customHeight="1">
      <c r="A2967" s="4" t="s">
        <v>209</v>
      </c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 t="s">
        <v>200</v>
      </c>
      <c r="Q2967" s="4"/>
      <c r="R2967" s="4"/>
      <c r="S2967" s="4"/>
      <c r="T2967" s="4"/>
      <c r="U2967" s="4"/>
      <c r="V2967" s="4"/>
      <c r="W2967" s="4"/>
      <c r="X2967" s="4" t="s">
        <v>201</v>
      </c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4"/>
      <c r="AP2967" s="4"/>
      <c r="AQ2967" s="4"/>
      <c r="AR2967" s="4"/>
      <c r="AS2967" s="4"/>
      <c r="AT2967" s="4"/>
      <c r="AU2967" s="4"/>
      <c r="AV2967" s="4" t="s">
        <v>3167</v>
      </c>
      <c r="AW2967" s="4"/>
      <c r="AX2967" s="4"/>
      <c r="AY2967" s="4"/>
      <c r="AZ2967" s="4"/>
      <c r="BA2967" s="4"/>
      <c r="BB2967" s="4"/>
      <c r="BC2967" s="4"/>
      <c r="BD2967" s="4"/>
      <c r="BE2967" s="4"/>
      <c r="BF2967" s="4"/>
      <c r="BG2967" s="4"/>
      <c r="BH2967" s="4"/>
      <c r="BI2967" s="4"/>
      <c r="BJ2967" s="4"/>
      <c r="BK2967" s="4"/>
      <c r="BL2967" s="4" t="b">
        <v>0</v>
      </c>
      <c r="BM2967" s="4"/>
      <c r="BN2967" s="4"/>
      <c r="BO2967" s="4"/>
      <c r="BP2967" s="4"/>
      <c r="BQ2967" s="4"/>
      <c r="BR2967" s="4"/>
      <c r="BS2967" s="4"/>
      <c r="BT2967" s="4"/>
      <c r="BU2967" s="4"/>
      <c r="BV2967" s="4"/>
      <c r="BW2967" s="4"/>
    </row>
    <row r="2968" spans="1:75" ht="15.01" customHeight="1">
      <c r="A2968" s="4" t="s">
        <v>209</v>
      </c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 t="s">
        <v>200</v>
      </c>
      <c r="Q2968" s="4"/>
      <c r="R2968" s="4"/>
      <c r="S2968" s="4"/>
      <c r="T2968" s="4"/>
      <c r="U2968" s="4"/>
      <c r="V2968" s="4"/>
      <c r="W2968" s="4"/>
      <c r="X2968" s="4" t="s">
        <v>201</v>
      </c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4"/>
      <c r="AP2968" s="4"/>
      <c r="AQ2968" s="4"/>
      <c r="AR2968" s="4"/>
      <c r="AS2968" s="4"/>
      <c r="AT2968" s="4"/>
      <c r="AU2968" s="4"/>
      <c r="AV2968" s="4" t="s">
        <v>3168</v>
      </c>
      <c r="AW2968" s="4"/>
      <c r="AX2968" s="4"/>
      <c r="AY2968" s="4"/>
      <c r="AZ2968" s="4"/>
      <c r="BA2968" s="4"/>
      <c r="BB2968" s="4"/>
      <c r="BC2968" s="4"/>
      <c r="BD2968" s="4"/>
      <c r="BE2968" s="4"/>
      <c r="BF2968" s="4"/>
      <c r="BG2968" s="4"/>
      <c r="BH2968" s="4"/>
      <c r="BI2968" s="4"/>
      <c r="BJ2968" s="4"/>
      <c r="BK2968" s="4"/>
      <c r="BL2968" s="4" t="b">
        <v>0</v>
      </c>
      <c r="BM2968" s="4"/>
      <c r="BN2968" s="4"/>
      <c r="BO2968" s="4"/>
      <c r="BP2968" s="4"/>
      <c r="BQ2968" s="4"/>
      <c r="BR2968" s="4"/>
      <c r="BS2968" s="4"/>
      <c r="BT2968" s="4"/>
      <c r="BU2968" s="4"/>
      <c r="BV2968" s="4"/>
      <c r="BW2968" s="4"/>
    </row>
    <row r="2969" spans="1:75" ht="15.01" customHeight="1">
      <c r="A2969" s="4" t="s">
        <v>209</v>
      </c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 t="s">
        <v>200</v>
      </c>
      <c r="Q2969" s="4"/>
      <c r="R2969" s="4"/>
      <c r="S2969" s="4"/>
      <c r="T2969" s="4"/>
      <c r="U2969" s="4"/>
      <c r="V2969" s="4"/>
      <c r="W2969" s="4"/>
      <c r="X2969" s="4" t="s">
        <v>201</v>
      </c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4"/>
      <c r="AP2969" s="4"/>
      <c r="AQ2969" s="4"/>
      <c r="AR2969" s="4"/>
      <c r="AS2969" s="4"/>
      <c r="AT2969" s="4"/>
      <c r="AU2969" s="4"/>
      <c r="AV2969" s="4" t="s">
        <v>3169</v>
      </c>
      <c r="AW2969" s="4"/>
      <c r="AX2969" s="4"/>
      <c r="AY2969" s="4"/>
      <c r="AZ2969" s="4"/>
      <c r="BA2969" s="4"/>
      <c r="BB2969" s="4"/>
      <c r="BC2969" s="4"/>
      <c r="BD2969" s="4"/>
      <c r="BE2969" s="4"/>
      <c r="BF2969" s="4"/>
      <c r="BG2969" s="4"/>
      <c r="BH2969" s="4"/>
      <c r="BI2969" s="4"/>
      <c r="BJ2969" s="4"/>
      <c r="BK2969" s="4"/>
      <c r="BL2969" s="4" t="b">
        <v>0</v>
      </c>
      <c r="BM2969" s="4"/>
      <c r="BN2969" s="4"/>
      <c r="BO2969" s="4"/>
      <c r="BP2969" s="4"/>
      <c r="BQ2969" s="4"/>
      <c r="BR2969" s="4"/>
      <c r="BS2969" s="4"/>
      <c r="BT2969" s="4"/>
      <c r="BU2969" s="4"/>
      <c r="BV2969" s="4"/>
      <c r="BW2969" s="4"/>
    </row>
    <row r="2970" spans="1:75" ht="15.01" customHeight="1">
      <c r="A2970" s="4"/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 t="s">
        <v>200</v>
      </c>
      <c r="Q2970" s="4"/>
      <c r="R2970" s="4">
        <v>-73.8</v>
      </c>
      <c r="S2970" s="4">
        <v>15.5</v>
      </c>
      <c r="T2970" s="4"/>
      <c r="U2970" s="4"/>
      <c r="V2970" s="4"/>
      <c r="W2970" s="4"/>
      <c r="X2970" s="4" t="s">
        <v>201</v>
      </c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4"/>
      <c r="AP2970" s="4"/>
      <c r="AQ2970" s="4"/>
      <c r="AR2970" s="4"/>
      <c r="AS2970" s="4"/>
      <c r="AT2970" s="4"/>
      <c r="AU2970" s="4"/>
      <c r="AV2970" s="4" t="s">
        <v>3170</v>
      </c>
      <c r="AW2970" s="4"/>
      <c r="AX2970" s="4"/>
      <c r="AY2970" s="4"/>
      <c r="AZ2970" s="4"/>
      <c r="BA2970" s="4"/>
      <c r="BB2970" s="4"/>
      <c r="BC2970" s="4"/>
      <c r="BD2970" s="4"/>
      <c r="BE2970" s="4"/>
      <c r="BF2970" s="4"/>
      <c r="BG2970" s="4"/>
      <c r="BH2970" s="4"/>
      <c r="BI2970" s="4"/>
      <c r="BJ2970" s="4"/>
      <c r="BK2970" s="4"/>
      <c r="BL2970" s="4" t="b">
        <v>0</v>
      </c>
      <c r="BM2970" s="4"/>
      <c r="BN2970" s="4"/>
      <c r="BO2970" s="4"/>
      <c r="BP2970" s="4"/>
      <c r="BQ2970" s="4"/>
      <c r="BR2970" s="4"/>
      <c r="BS2970" s="4"/>
      <c r="BT2970" s="4"/>
      <c r="BU2970" s="4"/>
      <c r="BV2970" s="4"/>
      <c r="BW2970" s="4"/>
    </row>
    <row r="2971" spans="1:75" ht="15.01" customHeight="1">
      <c r="A2971" s="4"/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 t="s">
        <v>200</v>
      </c>
      <c r="Q2971" s="4"/>
      <c r="R2971" s="4">
        <v>-12</v>
      </c>
      <c r="S2971" s="4">
        <v>15.3</v>
      </c>
      <c r="T2971" s="4"/>
      <c r="U2971" s="4"/>
      <c r="V2971" s="4"/>
      <c r="W2971" s="4"/>
      <c r="X2971" s="4" t="s">
        <v>201</v>
      </c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4"/>
      <c r="AP2971" s="4"/>
      <c r="AQ2971" s="4"/>
      <c r="AR2971" s="4"/>
      <c r="AS2971" s="4"/>
      <c r="AT2971" s="4"/>
      <c r="AU2971" s="4"/>
      <c r="AV2971" s="4" t="s">
        <v>3171</v>
      </c>
      <c r="AW2971" s="4"/>
      <c r="AX2971" s="4"/>
      <c r="AY2971" s="4"/>
      <c r="AZ2971" s="4"/>
      <c r="BA2971" s="4"/>
      <c r="BB2971" s="4"/>
      <c r="BC2971" s="4"/>
      <c r="BD2971" s="4"/>
      <c r="BE2971" s="4"/>
      <c r="BF2971" s="4"/>
      <c r="BG2971" s="4"/>
      <c r="BH2971" s="4"/>
      <c r="BI2971" s="4"/>
      <c r="BJ2971" s="4"/>
      <c r="BK2971" s="4"/>
      <c r="BL2971" s="4" t="b">
        <v>0</v>
      </c>
      <c r="BM2971" s="4"/>
      <c r="BN2971" s="4"/>
      <c r="BO2971" s="4"/>
      <c r="BP2971" s="4"/>
      <c r="BQ2971" s="4"/>
      <c r="BR2971" s="4"/>
      <c r="BS2971" s="4"/>
      <c r="BT2971" s="4"/>
      <c r="BU2971" s="4"/>
      <c r="BV2971" s="4"/>
      <c r="BW2971" s="4"/>
    </row>
    <row r="2972" spans="1:75" ht="15.01" customHeight="1">
      <c r="A2972" s="4"/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 t="s">
        <v>200</v>
      </c>
      <c r="Q2972" s="4"/>
      <c r="R2972" s="4">
        <v>-1040.6</v>
      </c>
      <c r="S2972" s="4">
        <v>15.5</v>
      </c>
      <c r="T2972" s="4"/>
      <c r="U2972" s="4"/>
      <c r="V2972" s="4"/>
      <c r="W2972" s="4"/>
      <c r="X2972" s="4" t="s">
        <v>201</v>
      </c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4"/>
      <c r="AP2972" s="4"/>
      <c r="AQ2972" s="4"/>
      <c r="AR2972" s="4"/>
      <c r="AS2972" s="4"/>
      <c r="AT2972" s="4"/>
      <c r="AU2972" s="4"/>
      <c r="AV2972" s="4" t="s">
        <v>3172</v>
      </c>
      <c r="AW2972" s="4"/>
      <c r="AX2972" s="4"/>
      <c r="AY2972" s="4"/>
      <c r="AZ2972" s="4"/>
      <c r="BA2972" s="4"/>
      <c r="BB2972" s="4"/>
      <c r="BC2972" s="4"/>
      <c r="BD2972" s="4"/>
      <c r="BE2972" s="4"/>
      <c r="BF2972" s="4"/>
      <c r="BG2972" s="4"/>
      <c r="BH2972" s="4"/>
      <c r="BI2972" s="4"/>
      <c r="BJ2972" s="4"/>
      <c r="BK2972" s="4"/>
      <c r="BL2972" s="4" t="b">
        <v>0</v>
      </c>
      <c r="BM2972" s="4"/>
      <c r="BN2972" s="4"/>
      <c r="BO2972" s="4"/>
      <c r="BP2972" s="4"/>
      <c r="BQ2972" s="4"/>
      <c r="BR2972" s="4"/>
      <c r="BS2972" s="4"/>
      <c r="BT2972" s="4"/>
      <c r="BU2972" s="4"/>
      <c r="BV2972" s="4"/>
      <c r="BW2972" s="4"/>
    </row>
    <row r="2973" spans="1:75" ht="15.01" customHeight="1">
      <c r="A2973" s="4" t="s">
        <v>209</v>
      </c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 t="s">
        <v>200</v>
      </c>
      <c r="Q2973" s="4"/>
      <c r="R2973" s="4"/>
      <c r="S2973" s="4"/>
      <c r="T2973" s="4"/>
      <c r="U2973" s="4"/>
      <c r="V2973" s="4"/>
      <c r="W2973" s="4"/>
      <c r="X2973" s="4" t="s">
        <v>201</v>
      </c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4"/>
      <c r="AP2973" s="4"/>
      <c r="AQ2973" s="4"/>
      <c r="AR2973" s="4"/>
      <c r="AS2973" s="4"/>
      <c r="AT2973" s="4"/>
      <c r="AU2973" s="4"/>
      <c r="AV2973" s="4" t="s">
        <v>3173</v>
      </c>
      <c r="AW2973" s="4"/>
      <c r="AX2973" s="4"/>
      <c r="AY2973" s="4"/>
      <c r="AZ2973" s="4"/>
      <c r="BA2973" s="4"/>
      <c r="BB2973" s="4"/>
      <c r="BC2973" s="4"/>
      <c r="BD2973" s="4"/>
      <c r="BE2973" s="4"/>
      <c r="BF2973" s="4"/>
      <c r="BG2973" s="4"/>
      <c r="BH2973" s="4"/>
      <c r="BI2973" s="4"/>
      <c r="BJ2973" s="4"/>
      <c r="BK2973" s="4"/>
      <c r="BL2973" s="4" t="b">
        <v>0</v>
      </c>
      <c r="BM2973" s="4"/>
      <c r="BN2973" s="4"/>
      <c r="BO2973" s="4"/>
      <c r="BP2973" s="4"/>
      <c r="BQ2973" s="4"/>
      <c r="BR2973" s="4"/>
      <c r="BS2973" s="4"/>
      <c r="BT2973" s="4"/>
      <c r="BU2973" s="4"/>
      <c r="BV2973" s="4"/>
      <c r="BW2973" s="4"/>
    </row>
    <row r="2974" spans="1:75" ht="15.01" customHeight="1">
      <c r="A2974" s="4" t="s">
        <v>209</v>
      </c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 t="s">
        <v>200</v>
      </c>
      <c r="Q2974" s="4"/>
      <c r="R2974" s="4"/>
      <c r="S2974" s="4"/>
      <c r="T2974" s="4"/>
      <c r="U2974" s="4"/>
      <c r="V2974" s="4"/>
      <c r="W2974" s="4"/>
      <c r="X2974" s="4" t="s">
        <v>201</v>
      </c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4"/>
      <c r="AP2974" s="4"/>
      <c r="AQ2974" s="4"/>
      <c r="AR2974" s="4"/>
      <c r="AS2974" s="4"/>
      <c r="AT2974" s="4"/>
      <c r="AU2974" s="4"/>
      <c r="AV2974" s="4" t="s">
        <v>3174</v>
      </c>
      <c r="AW2974" s="4"/>
      <c r="AX2974" s="4"/>
      <c r="AY2974" s="4"/>
      <c r="AZ2974" s="4"/>
      <c r="BA2974" s="4"/>
      <c r="BB2974" s="4"/>
      <c r="BC2974" s="4"/>
      <c r="BD2974" s="4"/>
      <c r="BE2974" s="4"/>
      <c r="BF2974" s="4"/>
      <c r="BG2974" s="4"/>
      <c r="BH2974" s="4"/>
      <c r="BI2974" s="4"/>
      <c r="BJ2974" s="4"/>
      <c r="BK2974" s="4"/>
      <c r="BL2974" s="4" t="b">
        <v>0</v>
      </c>
      <c r="BM2974" s="4"/>
      <c r="BN2974" s="4"/>
      <c r="BO2974" s="4"/>
      <c r="BP2974" s="4"/>
      <c r="BQ2974" s="4"/>
      <c r="BR2974" s="4"/>
      <c r="BS2974" s="4"/>
      <c r="BT2974" s="4"/>
      <c r="BU2974" s="4"/>
      <c r="BV2974" s="4"/>
      <c r="BW2974" s="4"/>
    </row>
    <row r="2975" spans="1:75" ht="15.01" customHeight="1">
      <c r="A2975" s="4" t="s">
        <v>209</v>
      </c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 t="s">
        <v>200</v>
      </c>
      <c r="Q2975" s="4"/>
      <c r="R2975" s="4"/>
      <c r="S2975" s="4"/>
      <c r="T2975" s="4"/>
      <c r="U2975" s="4"/>
      <c r="V2975" s="4"/>
      <c r="W2975" s="4"/>
      <c r="X2975" s="4" t="s">
        <v>201</v>
      </c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4"/>
      <c r="AP2975" s="4"/>
      <c r="AQ2975" s="4"/>
      <c r="AR2975" s="4"/>
      <c r="AS2975" s="4"/>
      <c r="AT2975" s="4"/>
      <c r="AU2975" s="4"/>
      <c r="AV2975" s="4" t="s">
        <v>3175</v>
      </c>
      <c r="AW2975" s="4"/>
      <c r="AX2975" s="4"/>
      <c r="AY2975" s="4"/>
      <c r="AZ2975" s="4"/>
      <c r="BA2975" s="4"/>
      <c r="BB2975" s="4"/>
      <c r="BC2975" s="4"/>
      <c r="BD2975" s="4"/>
      <c r="BE2975" s="4"/>
      <c r="BF2975" s="4"/>
      <c r="BG2975" s="4"/>
      <c r="BH2975" s="4"/>
      <c r="BI2975" s="4"/>
      <c r="BJ2975" s="4"/>
      <c r="BK2975" s="4"/>
      <c r="BL2975" s="4" t="b">
        <v>0</v>
      </c>
      <c r="BM2975" s="4"/>
      <c r="BN2975" s="4"/>
      <c r="BO2975" s="4"/>
      <c r="BP2975" s="4"/>
      <c r="BQ2975" s="4"/>
      <c r="BR2975" s="4"/>
      <c r="BS2975" s="4"/>
      <c r="BT2975" s="4"/>
      <c r="BU2975" s="4"/>
      <c r="BV2975" s="4"/>
      <c r="BW2975" s="4"/>
    </row>
    <row r="2976" spans="1:75" ht="15.01" customHeight="1">
      <c r="A2976" s="4" t="s">
        <v>209</v>
      </c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 t="s">
        <v>200</v>
      </c>
      <c r="Q2976" s="4"/>
      <c r="R2976" s="4"/>
      <c r="S2976" s="4"/>
      <c r="T2976" s="4"/>
      <c r="U2976" s="4"/>
      <c r="V2976" s="4"/>
      <c r="W2976" s="4"/>
      <c r="X2976" s="4" t="s">
        <v>201</v>
      </c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4"/>
      <c r="AP2976" s="4"/>
      <c r="AQ2976" s="4"/>
      <c r="AR2976" s="4"/>
      <c r="AS2976" s="4"/>
      <c r="AT2976" s="4"/>
      <c r="AU2976" s="4"/>
      <c r="AV2976" s="4" t="s">
        <v>3176</v>
      </c>
      <c r="AW2976" s="4"/>
      <c r="AX2976" s="4"/>
      <c r="AY2976" s="4"/>
      <c r="AZ2976" s="4"/>
      <c r="BA2976" s="4"/>
      <c r="BB2976" s="4"/>
      <c r="BC2976" s="4"/>
      <c r="BD2976" s="4"/>
      <c r="BE2976" s="4"/>
      <c r="BF2976" s="4"/>
      <c r="BG2976" s="4"/>
      <c r="BH2976" s="4"/>
      <c r="BI2976" s="4"/>
      <c r="BJ2976" s="4"/>
      <c r="BK2976" s="4"/>
      <c r="BL2976" s="4" t="b">
        <v>0</v>
      </c>
      <c r="BM2976" s="4"/>
      <c r="BN2976" s="4"/>
      <c r="BO2976" s="4"/>
      <c r="BP2976" s="4"/>
      <c r="BQ2976" s="4"/>
      <c r="BR2976" s="4"/>
      <c r="BS2976" s="4"/>
      <c r="BT2976" s="4"/>
      <c r="BU2976" s="4"/>
      <c r="BV2976" s="4"/>
      <c r="BW2976" s="4"/>
    </row>
    <row r="2977" spans="1:75" ht="15.01" customHeight="1">
      <c r="A2977" s="4"/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 t="s">
        <v>200</v>
      </c>
      <c r="Q2977" s="4"/>
      <c r="R2977" s="4">
        <v>29.5</v>
      </c>
      <c r="S2977" s="4">
        <v>34.4</v>
      </c>
      <c r="T2977" s="4"/>
      <c r="U2977" s="4"/>
      <c r="V2977" s="4"/>
      <c r="W2977" s="4"/>
      <c r="X2977" s="4" t="s">
        <v>201</v>
      </c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4"/>
      <c r="AP2977" s="4"/>
      <c r="AQ2977" s="4"/>
      <c r="AR2977" s="4"/>
      <c r="AS2977" s="4"/>
      <c r="AT2977" s="4"/>
      <c r="AU2977" s="4"/>
      <c r="AV2977" s="4" t="s">
        <v>3177</v>
      </c>
      <c r="AW2977" s="4"/>
      <c r="AX2977" s="4"/>
      <c r="AY2977" s="4"/>
      <c r="AZ2977" s="4"/>
      <c r="BA2977" s="4"/>
      <c r="BB2977" s="4"/>
      <c r="BC2977" s="4"/>
      <c r="BD2977" s="4"/>
      <c r="BE2977" s="4"/>
      <c r="BF2977" s="4"/>
      <c r="BG2977" s="4"/>
      <c r="BH2977" s="4"/>
      <c r="BI2977" s="4"/>
      <c r="BJ2977" s="4"/>
      <c r="BK2977" s="4"/>
      <c r="BL2977" s="4" t="b">
        <v>0</v>
      </c>
      <c r="BM2977" s="4"/>
      <c r="BN2977" s="4"/>
      <c r="BO2977" s="4"/>
      <c r="BP2977" s="4"/>
      <c r="BQ2977" s="4"/>
      <c r="BR2977" s="4"/>
      <c r="BS2977" s="4"/>
      <c r="BT2977" s="4"/>
      <c r="BU2977" s="4"/>
      <c r="BV2977" s="4"/>
      <c r="BW2977" s="4"/>
    </row>
    <row r="2978" spans="1:75" ht="15.01" customHeight="1">
      <c r="A2978" s="4"/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 t="s">
        <v>200</v>
      </c>
      <c r="Q2978" s="4"/>
      <c r="R2978" s="4">
        <v>-24.1</v>
      </c>
      <c r="S2978" s="4">
        <v>36.1</v>
      </c>
      <c r="T2978" s="4"/>
      <c r="U2978" s="4"/>
      <c r="V2978" s="4"/>
      <c r="W2978" s="4"/>
      <c r="X2978" s="4" t="s">
        <v>201</v>
      </c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4"/>
      <c r="AP2978" s="4"/>
      <c r="AQ2978" s="4"/>
      <c r="AR2978" s="4"/>
      <c r="AS2978" s="4"/>
      <c r="AT2978" s="4"/>
      <c r="AU2978" s="4"/>
      <c r="AV2978" s="4" t="s">
        <v>3178</v>
      </c>
      <c r="AW2978" s="4"/>
      <c r="AX2978" s="4"/>
      <c r="AY2978" s="4"/>
      <c r="AZ2978" s="4"/>
      <c r="BA2978" s="4"/>
      <c r="BB2978" s="4"/>
      <c r="BC2978" s="4"/>
      <c r="BD2978" s="4"/>
      <c r="BE2978" s="4"/>
      <c r="BF2978" s="4"/>
      <c r="BG2978" s="4"/>
      <c r="BH2978" s="4"/>
      <c r="BI2978" s="4"/>
      <c r="BJ2978" s="4"/>
      <c r="BK2978" s="4"/>
      <c r="BL2978" s="4" t="b">
        <v>0</v>
      </c>
      <c r="BM2978" s="4"/>
      <c r="BN2978" s="4"/>
      <c r="BO2978" s="4"/>
      <c r="BP2978" s="4"/>
      <c r="BQ2978" s="4"/>
      <c r="BR2978" s="4"/>
      <c r="BS2978" s="4"/>
      <c r="BT2978" s="4"/>
      <c r="BU2978" s="4"/>
      <c r="BV2978" s="4"/>
      <c r="BW2978" s="4"/>
    </row>
    <row r="2979" spans="1:75" ht="15.01" customHeight="1">
      <c r="A2979" s="4"/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 t="s">
        <v>200</v>
      </c>
      <c r="Q2979" s="4"/>
      <c r="R2979" s="4">
        <v>-24.1</v>
      </c>
      <c r="S2979" s="4">
        <v>36.1</v>
      </c>
      <c r="T2979" s="4"/>
      <c r="U2979" s="4"/>
      <c r="V2979" s="4"/>
      <c r="W2979" s="4"/>
      <c r="X2979" s="4" t="s">
        <v>201</v>
      </c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4"/>
      <c r="AP2979" s="4"/>
      <c r="AQ2979" s="4"/>
      <c r="AR2979" s="4"/>
      <c r="AS2979" s="4"/>
      <c r="AT2979" s="4"/>
      <c r="AU2979" s="4"/>
      <c r="AV2979" s="4" t="s">
        <v>3179</v>
      </c>
      <c r="AW2979" s="4"/>
      <c r="AX2979" s="4"/>
      <c r="AY2979" s="4"/>
      <c r="AZ2979" s="4"/>
      <c r="BA2979" s="4"/>
      <c r="BB2979" s="4"/>
      <c r="BC2979" s="4"/>
      <c r="BD2979" s="4"/>
      <c r="BE2979" s="4"/>
      <c r="BF2979" s="4"/>
      <c r="BG2979" s="4"/>
      <c r="BH2979" s="4"/>
      <c r="BI2979" s="4"/>
      <c r="BJ2979" s="4"/>
      <c r="BK2979" s="4"/>
      <c r="BL2979" s="4" t="b">
        <v>0</v>
      </c>
      <c r="BM2979" s="4"/>
      <c r="BN2979" s="4"/>
      <c r="BO2979" s="4"/>
      <c r="BP2979" s="4"/>
      <c r="BQ2979" s="4"/>
      <c r="BR2979" s="4"/>
      <c r="BS2979" s="4"/>
      <c r="BT2979" s="4"/>
      <c r="BU2979" s="4"/>
      <c r="BV2979" s="4"/>
      <c r="BW2979" s="4"/>
    </row>
    <row r="2980" spans="1:75" ht="15.01" customHeight="1">
      <c r="A2980" s="4" t="s">
        <v>209</v>
      </c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 t="s">
        <v>200</v>
      </c>
      <c r="Q2980" s="4"/>
      <c r="R2980" s="4"/>
      <c r="S2980" s="4"/>
      <c r="T2980" s="4"/>
      <c r="U2980" s="4"/>
      <c r="V2980" s="4"/>
      <c r="W2980" s="4"/>
      <c r="X2980" s="4" t="s">
        <v>201</v>
      </c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4"/>
      <c r="AP2980" s="4"/>
      <c r="AQ2980" s="4"/>
      <c r="AR2980" s="4"/>
      <c r="AS2980" s="4"/>
      <c r="AT2980" s="4"/>
      <c r="AU2980" s="4"/>
      <c r="AV2980" s="4" t="s">
        <v>3180</v>
      </c>
      <c r="AW2980" s="4"/>
      <c r="AX2980" s="4"/>
      <c r="AY2980" s="4"/>
      <c r="AZ2980" s="4"/>
      <c r="BA2980" s="4"/>
      <c r="BB2980" s="4"/>
      <c r="BC2980" s="4"/>
      <c r="BD2980" s="4"/>
      <c r="BE2980" s="4"/>
      <c r="BF2980" s="4"/>
      <c r="BG2980" s="4"/>
      <c r="BH2980" s="4"/>
      <c r="BI2980" s="4"/>
      <c r="BJ2980" s="4"/>
      <c r="BK2980" s="4"/>
      <c r="BL2980" s="4" t="b">
        <v>0</v>
      </c>
      <c r="BM2980" s="4"/>
      <c r="BN2980" s="4"/>
      <c r="BO2980" s="4"/>
      <c r="BP2980" s="4"/>
      <c r="BQ2980" s="4"/>
      <c r="BR2980" s="4"/>
      <c r="BS2980" s="4"/>
      <c r="BT2980" s="4"/>
      <c r="BU2980" s="4"/>
      <c r="BV2980" s="4"/>
      <c r="BW2980" s="4"/>
    </row>
    <row r="2981" spans="1:75" ht="15.01" customHeight="1">
      <c r="A2981" s="4" t="s">
        <v>209</v>
      </c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 t="s">
        <v>200</v>
      </c>
      <c r="Q2981" s="4"/>
      <c r="R2981" s="4"/>
      <c r="S2981" s="4"/>
      <c r="T2981" s="4"/>
      <c r="U2981" s="4"/>
      <c r="V2981" s="4"/>
      <c r="W2981" s="4"/>
      <c r="X2981" s="4" t="s">
        <v>201</v>
      </c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4"/>
      <c r="AP2981" s="4"/>
      <c r="AQ2981" s="4"/>
      <c r="AR2981" s="4"/>
      <c r="AS2981" s="4"/>
      <c r="AT2981" s="4"/>
      <c r="AU2981" s="4"/>
      <c r="AV2981" s="4" t="s">
        <v>3181</v>
      </c>
      <c r="AW2981" s="4"/>
      <c r="AX2981" s="4"/>
      <c r="AY2981" s="4"/>
      <c r="AZ2981" s="4"/>
      <c r="BA2981" s="4"/>
      <c r="BB2981" s="4"/>
      <c r="BC2981" s="4"/>
      <c r="BD2981" s="4"/>
      <c r="BE2981" s="4"/>
      <c r="BF2981" s="4"/>
      <c r="BG2981" s="4"/>
      <c r="BH2981" s="4"/>
      <c r="BI2981" s="4"/>
      <c r="BJ2981" s="4"/>
      <c r="BK2981" s="4"/>
      <c r="BL2981" s="4" t="b">
        <v>0</v>
      </c>
      <c r="BM2981" s="4"/>
      <c r="BN2981" s="4"/>
      <c r="BO2981" s="4"/>
      <c r="BP2981" s="4"/>
      <c r="BQ2981" s="4"/>
      <c r="BR2981" s="4"/>
      <c r="BS2981" s="4"/>
      <c r="BT2981" s="4"/>
      <c r="BU2981" s="4"/>
      <c r="BV2981" s="4"/>
      <c r="BW2981" s="4"/>
    </row>
    <row r="2982" spans="1:75" ht="15.01" customHeight="1">
      <c r="A2982" s="4" t="s">
        <v>209</v>
      </c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 t="s">
        <v>200</v>
      </c>
      <c r="Q2982" s="4"/>
      <c r="R2982" s="4"/>
      <c r="S2982" s="4"/>
      <c r="T2982" s="4"/>
      <c r="U2982" s="4"/>
      <c r="V2982" s="4"/>
      <c r="W2982" s="4"/>
      <c r="X2982" s="4" t="s">
        <v>201</v>
      </c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4"/>
      <c r="AP2982" s="4"/>
      <c r="AQ2982" s="4"/>
      <c r="AR2982" s="4"/>
      <c r="AS2982" s="4"/>
      <c r="AT2982" s="4"/>
      <c r="AU2982" s="4"/>
      <c r="AV2982" s="4" t="s">
        <v>3182</v>
      </c>
      <c r="AW2982" s="4"/>
      <c r="AX2982" s="4"/>
      <c r="AY2982" s="4"/>
      <c r="AZ2982" s="4"/>
      <c r="BA2982" s="4"/>
      <c r="BB2982" s="4"/>
      <c r="BC2982" s="4"/>
      <c r="BD2982" s="4"/>
      <c r="BE2982" s="4"/>
      <c r="BF2982" s="4"/>
      <c r="BG2982" s="4"/>
      <c r="BH2982" s="4"/>
      <c r="BI2982" s="4"/>
      <c r="BJ2982" s="4"/>
      <c r="BK2982" s="4"/>
      <c r="BL2982" s="4" t="b">
        <v>0</v>
      </c>
      <c r="BM2982" s="4"/>
      <c r="BN2982" s="4"/>
      <c r="BO2982" s="4"/>
      <c r="BP2982" s="4"/>
      <c r="BQ2982" s="4"/>
      <c r="BR2982" s="4"/>
      <c r="BS2982" s="4"/>
      <c r="BT2982" s="4"/>
      <c r="BU2982" s="4"/>
      <c r="BV2982" s="4"/>
      <c r="BW2982" s="4"/>
    </row>
    <row r="2983" spans="1:75" ht="15.01" customHeight="1">
      <c r="A2983" s="4" t="s">
        <v>209</v>
      </c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 t="s">
        <v>200</v>
      </c>
      <c r="Q2983" s="4"/>
      <c r="R2983" s="4"/>
      <c r="S2983" s="4"/>
      <c r="T2983" s="4"/>
      <c r="U2983" s="4"/>
      <c r="V2983" s="4"/>
      <c r="W2983" s="4"/>
      <c r="X2983" s="4" t="s">
        <v>201</v>
      </c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4"/>
      <c r="AP2983" s="4"/>
      <c r="AQ2983" s="4"/>
      <c r="AR2983" s="4"/>
      <c r="AS2983" s="4"/>
      <c r="AT2983" s="4"/>
      <c r="AU2983" s="4"/>
      <c r="AV2983" s="4" t="s">
        <v>3183</v>
      </c>
      <c r="AW2983" s="4"/>
      <c r="AX2983" s="4"/>
      <c r="AY2983" s="4"/>
      <c r="AZ2983" s="4"/>
      <c r="BA2983" s="4"/>
      <c r="BB2983" s="4"/>
      <c r="BC2983" s="4"/>
      <c r="BD2983" s="4"/>
      <c r="BE2983" s="4"/>
      <c r="BF2983" s="4"/>
      <c r="BG2983" s="4"/>
      <c r="BH2983" s="4"/>
      <c r="BI2983" s="4"/>
      <c r="BJ2983" s="4"/>
      <c r="BK2983" s="4"/>
      <c r="BL2983" s="4" t="b">
        <v>0</v>
      </c>
      <c r="BM2983" s="4"/>
      <c r="BN2983" s="4"/>
      <c r="BO2983" s="4"/>
      <c r="BP2983" s="4"/>
      <c r="BQ2983" s="4"/>
      <c r="BR2983" s="4"/>
      <c r="BS2983" s="4"/>
      <c r="BT2983" s="4"/>
      <c r="BU2983" s="4"/>
      <c r="BV2983" s="4"/>
      <c r="BW2983" s="4"/>
    </row>
    <row r="2984" spans="1:75" ht="15.01" customHeight="1">
      <c r="A2984" s="4" t="s">
        <v>209</v>
      </c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 t="s">
        <v>200</v>
      </c>
      <c r="Q2984" s="4"/>
      <c r="R2984" s="4"/>
      <c r="S2984" s="4"/>
      <c r="T2984" s="4"/>
      <c r="U2984" s="4"/>
      <c r="V2984" s="4"/>
      <c r="W2984" s="4"/>
      <c r="X2984" s="4" t="s">
        <v>201</v>
      </c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  <c r="AP2984" s="4"/>
      <c r="AQ2984" s="4"/>
      <c r="AR2984" s="4"/>
      <c r="AS2984" s="4"/>
      <c r="AT2984" s="4"/>
      <c r="AU2984" s="4"/>
      <c r="AV2984" s="4" t="s">
        <v>3184</v>
      </c>
      <c r="AW2984" s="4"/>
      <c r="AX2984" s="4"/>
      <c r="AY2984" s="4"/>
      <c r="AZ2984" s="4"/>
      <c r="BA2984" s="4"/>
      <c r="BB2984" s="4"/>
      <c r="BC2984" s="4"/>
      <c r="BD2984" s="4"/>
      <c r="BE2984" s="4"/>
      <c r="BF2984" s="4"/>
      <c r="BG2984" s="4"/>
      <c r="BH2984" s="4"/>
      <c r="BI2984" s="4"/>
      <c r="BJ2984" s="4"/>
      <c r="BK2984" s="4"/>
      <c r="BL2984" s="4" t="b">
        <v>0</v>
      </c>
      <c r="BM2984" s="4"/>
      <c r="BN2984" s="4"/>
      <c r="BO2984" s="4"/>
      <c r="BP2984" s="4"/>
      <c r="BQ2984" s="4"/>
      <c r="BR2984" s="4"/>
      <c r="BS2984" s="4"/>
      <c r="BT2984" s="4"/>
      <c r="BU2984" s="4"/>
      <c r="BV2984" s="4"/>
      <c r="BW2984" s="4"/>
    </row>
    <row r="2985" spans="1:75" ht="15.01" customHeight="1">
      <c r="A2985" s="4" t="s">
        <v>209</v>
      </c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 t="s">
        <v>200</v>
      </c>
      <c r="Q2985" s="4"/>
      <c r="R2985" s="4"/>
      <c r="S2985" s="4"/>
      <c r="T2985" s="4"/>
      <c r="U2985" s="4"/>
      <c r="V2985" s="4"/>
      <c r="W2985" s="4"/>
      <c r="X2985" s="4" t="s">
        <v>201</v>
      </c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4"/>
      <c r="AP2985" s="4"/>
      <c r="AQ2985" s="4"/>
      <c r="AR2985" s="4"/>
      <c r="AS2985" s="4"/>
      <c r="AT2985" s="4"/>
      <c r="AU2985" s="4"/>
      <c r="AV2985" s="4" t="s">
        <v>3185</v>
      </c>
      <c r="AW2985" s="4"/>
      <c r="AX2985" s="4"/>
      <c r="AY2985" s="4"/>
      <c r="AZ2985" s="4"/>
      <c r="BA2985" s="4"/>
      <c r="BB2985" s="4"/>
      <c r="BC2985" s="4"/>
      <c r="BD2985" s="4"/>
      <c r="BE2985" s="4"/>
      <c r="BF2985" s="4"/>
      <c r="BG2985" s="4"/>
      <c r="BH2985" s="4"/>
      <c r="BI2985" s="4"/>
      <c r="BJ2985" s="4"/>
      <c r="BK2985" s="4"/>
      <c r="BL2985" s="4" t="b">
        <v>0</v>
      </c>
      <c r="BM2985" s="4"/>
      <c r="BN2985" s="4"/>
      <c r="BO2985" s="4"/>
      <c r="BP2985" s="4"/>
      <c r="BQ2985" s="4"/>
      <c r="BR2985" s="4"/>
      <c r="BS2985" s="4"/>
      <c r="BT2985" s="4"/>
      <c r="BU2985" s="4"/>
      <c r="BV2985" s="4"/>
      <c r="BW2985" s="4"/>
    </row>
    <row r="2986" spans="1:75" ht="15.01" customHeight="1">
      <c r="A2986" s="4" t="s">
        <v>209</v>
      </c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 t="s">
        <v>200</v>
      </c>
      <c r="Q2986" s="4"/>
      <c r="R2986" s="4"/>
      <c r="S2986" s="4"/>
      <c r="T2986" s="4"/>
      <c r="U2986" s="4"/>
      <c r="V2986" s="4"/>
      <c r="W2986" s="4"/>
      <c r="X2986" s="4" t="s">
        <v>201</v>
      </c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4"/>
      <c r="AP2986" s="4"/>
      <c r="AQ2986" s="4"/>
      <c r="AR2986" s="4"/>
      <c r="AS2986" s="4"/>
      <c r="AT2986" s="4"/>
      <c r="AU2986" s="4"/>
      <c r="AV2986" s="4" t="s">
        <v>3186</v>
      </c>
      <c r="AW2986" s="4"/>
      <c r="AX2986" s="4"/>
      <c r="AY2986" s="4"/>
      <c r="AZ2986" s="4"/>
      <c r="BA2986" s="4"/>
      <c r="BB2986" s="4"/>
      <c r="BC2986" s="4"/>
      <c r="BD2986" s="4"/>
      <c r="BE2986" s="4"/>
      <c r="BF2986" s="4"/>
      <c r="BG2986" s="4"/>
      <c r="BH2986" s="4"/>
      <c r="BI2986" s="4"/>
      <c r="BJ2986" s="4"/>
      <c r="BK2986" s="4"/>
      <c r="BL2986" s="4" t="b">
        <v>0</v>
      </c>
      <c r="BM2986" s="4"/>
      <c r="BN2986" s="4"/>
      <c r="BO2986" s="4"/>
      <c r="BP2986" s="4"/>
      <c r="BQ2986" s="4"/>
      <c r="BR2986" s="4"/>
      <c r="BS2986" s="4"/>
      <c r="BT2986" s="4"/>
      <c r="BU2986" s="4"/>
      <c r="BV2986" s="4"/>
      <c r="BW2986" s="4"/>
    </row>
    <row r="2987" spans="1:75" ht="15.01" customHeight="1">
      <c r="A2987" s="4"/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 t="s">
        <v>200</v>
      </c>
      <c r="Q2987" s="4"/>
      <c r="R2987" s="4">
        <v>3.1</v>
      </c>
      <c r="S2987" s="4">
        <v>37.9</v>
      </c>
      <c r="T2987" s="4"/>
      <c r="U2987" s="4"/>
      <c r="V2987" s="4"/>
      <c r="W2987" s="4"/>
      <c r="X2987" s="4" t="s">
        <v>201</v>
      </c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4"/>
      <c r="AP2987" s="4"/>
      <c r="AQ2987" s="4"/>
      <c r="AR2987" s="4"/>
      <c r="AS2987" s="4"/>
      <c r="AT2987" s="4"/>
      <c r="AU2987" s="4"/>
      <c r="AV2987" s="4" t="s">
        <v>3187</v>
      </c>
      <c r="AW2987" s="4"/>
      <c r="AX2987" s="4"/>
      <c r="AY2987" s="4"/>
      <c r="AZ2987" s="4"/>
      <c r="BA2987" s="4"/>
      <c r="BB2987" s="4"/>
      <c r="BC2987" s="4"/>
      <c r="BD2987" s="4"/>
      <c r="BE2987" s="4"/>
      <c r="BF2987" s="4"/>
      <c r="BG2987" s="4"/>
      <c r="BH2987" s="4"/>
      <c r="BI2987" s="4"/>
      <c r="BJ2987" s="4"/>
      <c r="BK2987" s="4"/>
      <c r="BL2987" s="4" t="b">
        <v>0</v>
      </c>
      <c r="BM2987" s="4"/>
      <c r="BN2987" s="4"/>
      <c r="BO2987" s="4"/>
      <c r="BP2987" s="4"/>
      <c r="BQ2987" s="4"/>
      <c r="BR2987" s="4"/>
      <c r="BS2987" s="4"/>
      <c r="BT2987" s="4"/>
      <c r="BU2987" s="4"/>
      <c r="BV2987" s="4"/>
      <c r="BW2987" s="4"/>
    </row>
    <row r="2988" spans="1:75" ht="15.01" customHeight="1">
      <c r="A2988" s="4"/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 t="s">
        <v>200</v>
      </c>
      <c r="Q2988" s="4"/>
      <c r="R2988" s="4">
        <v>-9.1</v>
      </c>
      <c r="S2988" s="4">
        <v>40.2</v>
      </c>
      <c r="T2988" s="4"/>
      <c r="U2988" s="4"/>
      <c r="V2988" s="4"/>
      <c r="W2988" s="4"/>
      <c r="X2988" s="4" t="s">
        <v>201</v>
      </c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4"/>
      <c r="AP2988" s="4"/>
      <c r="AQ2988" s="4"/>
      <c r="AR2988" s="4"/>
      <c r="AS2988" s="4"/>
      <c r="AT2988" s="4"/>
      <c r="AU2988" s="4"/>
      <c r="AV2988" s="4" t="s">
        <v>3188</v>
      </c>
      <c r="AW2988" s="4"/>
      <c r="AX2988" s="4"/>
      <c r="AY2988" s="4"/>
      <c r="AZ2988" s="4"/>
      <c r="BA2988" s="4"/>
      <c r="BB2988" s="4"/>
      <c r="BC2988" s="4"/>
      <c r="BD2988" s="4"/>
      <c r="BE2988" s="4"/>
      <c r="BF2988" s="4"/>
      <c r="BG2988" s="4"/>
      <c r="BH2988" s="4"/>
      <c r="BI2988" s="4"/>
      <c r="BJ2988" s="4"/>
      <c r="BK2988" s="4"/>
      <c r="BL2988" s="4" t="b">
        <v>0</v>
      </c>
      <c r="BM2988" s="4"/>
      <c r="BN2988" s="4"/>
      <c r="BO2988" s="4"/>
      <c r="BP2988" s="4"/>
      <c r="BQ2988" s="4"/>
      <c r="BR2988" s="4"/>
      <c r="BS2988" s="4"/>
      <c r="BT2988" s="4"/>
      <c r="BU2988" s="4"/>
      <c r="BV2988" s="4"/>
      <c r="BW2988" s="4"/>
    </row>
    <row r="2989" spans="1:75" ht="15.01" customHeight="1">
      <c r="A2989" s="4" t="s">
        <v>209</v>
      </c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 t="s">
        <v>200</v>
      </c>
      <c r="Q2989" s="4"/>
      <c r="R2989" s="4"/>
      <c r="S2989" s="4"/>
      <c r="T2989" s="4"/>
      <c r="U2989" s="4"/>
      <c r="V2989" s="4"/>
      <c r="W2989" s="4"/>
      <c r="X2989" s="4" t="s">
        <v>201</v>
      </c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4"/>
      <c r="AP2989" s="4"/>
      <c r="AQ2989" s="4"/>
      <c r="AR2989" s="4"/>
      <c r="AS2989" s="4"/>
      <c r="AT2989" s="4"/>
      <c r="AU2989" s="4"/>
      <c r="AV2989" s="4" t="s">
        <v>3189</v>
      </c>
      <c r="AW2989" s="4"/>
      <c r="AX2989" s="4"/>
      <c r="AY2989" s="4"/>
      <c r="AZ2989" s="4"/>
      <c r="BA2989" s="4"/>
      <c r="BB2989" s="4"/>
      <c r="BC2989" s="4"/>
      <c r="BD2989" s="4"/>
      <c r="BE2989" s="4"/>
      <c r="BF2989" s="4"/>
      <c r="BG2989" s="4"/>
      <c r="BH2989" s="4"/>
      <c r="BI2989" s="4"/>
      <c r="BJ2989" s="4"/>
      <c r="BK2989" s="4"/>
      <c r="BL2989" s="4" t="b">
        <v>0</v>
      </c>
      <c r="BM2989" s="4"/>
      <c r="BN2989" s="4"/>
      <c r="BO2989" s="4"/>
      <c r="BP2989" s="4"/>
      <c r="BQ2989" s="4"/>
      <c r="BR2989" s="4"/>
      <c r="BS2989" s="4"/>
      <c r="BT2989" s="4"/>
      <c r="BU2989" s="4"/>
      <c r="BV2989" s="4"/>
      <c r="BW2989" s="4"/>
    </row>
    <row r="2990" spans="1:75" ht="15.01" customHeight="1">
      <c r="A2990" s="4"/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 t="s">
        <v>200</v>
      </c>
      <c r="Q2990" s="4"/>
      <c r="R2990" s="4">
        <v>-24.1</v>
      </c>
      <c r="S2990" s="4">
        <v>36</v>
      </c>
      <c r="T2990" s="4"/>
      <c r="U2990" s="4"/>
      <c r="V2990" s="4"/>
      <c r="W2990" s="4"/>
      <c r="X2990" s="4" t="s">
        <v>201</v>
      </c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4"/>
      <c r="AP2990" s="4"/>
      <c r="AQ2990" s="4"/>
      <c r="AR2990" s="4"/>
      <c r="AS2990" s="4"/>
      <c r="AT2990" s="4"/>
      <c r="AU2990" s="4"/>
      <c r="AV2990" s="4" t="s">
        <v>3190</v>
      </c>
      <c r="AW2990" s="4"/>
      <c r="AX2990" s="4"/>
      <c r="AY2990" s="4"/>
      <c r="AZ2990" s="4"/>
      <c r="BA2990" s="4"/>
      <c r="BB2990" s="4"/>
      <c r="BC2990" s="4"/>
      <c r="BD2990" s="4"/>
      <c r="BE2990" s="4"/>
      <c r="BF2990" s="4"/>
      <c r="BG2990" s="4"/>
      <c r="BH2990" s="4"/>
      <c r="BI2990" s="4"/>
      <c r="BJ2990" s="4"/>
      <c r="BK2990" s="4"/>
      <c r="BL2990" s="4" t="b">
        <v>0</v>
      </c>
      <c r="BM2990" s="4"/>
      <c r="BN2990" s="4"/>
      <c r="BO2990" s="4"/>
      <c r="BP2990" s="4"/>
      <c r="BQ2990" s="4"/>
      <c r="BR2990" s="4"/>
      <c r="BS2990" s="4"/>
      <c r="BT2990" s="4"/>
      <c r="BU2990" s="4"/>
      <c r="BV2990" s="4"/>
      <c r="BW2990" s="4"/>
    </row>
    <row r="2991" spans="1:75" ht="15.01" customHeight="1">
      <c r="A2991" s="4"/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 t="s">
        <v>200</v>
      </c>
      <c r="Q2991" s="4"/>
      <c r="R2991" s="4">
        <v>6.3</v>
      </c>
      <c r="S2991" s="4">
        <v>31.4</v>
      </c>
      <c r="T2991" s="4"/>
      <c r="U2991" s="4"/>
      <c r="V2991" s="4"/>
      <c r="W2991" s="4"/>
      <c r="X2991" s="4" t="s">
        <v>201</v>
      </c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4"/>
      <c r="AP2991" s="4"/>
      <c r="AQ2991" s="4"/>
      <c r="AR2991" s="4"/>
      <c r="AS2991" s="4"/>
      <c r="AT2991" s="4"/>
      <c r="AU2991" s="4"/>
      <c r="AV2991" s="4" t="s">
        <v>3191</v>
      </c>
      <c r="AW2991" s="4"/>
      <c r="AX2991" s="4"/>
      <c r="AY2991" s="4"/>
      <c r="AZ2991" s="4"/>
      <c r="BA2991" s="4"/>
      <c r="BB2991" s="4"/>
      <c r="BC2991" s="4"/>
      <c r="BD2991" s="4"/>
      <c r="BE2991" s="4"/>
      <c r="BF2991" s="4"/>
      <c r="BG2991" s="4"/>
      <c r="BH2991" s="4"/>
      <c r="BI2991" s="4"/>
      <c r="BJ2991" s="4"/>
      <c r="BK2991" s="4"/>
      <c r="BL2991" s="4" t="b">
        <v>0</v>
      </c>
      <c r="BM2991" s="4"/>
      <c r="BN2991" s="4"/>
      <c r="BO2991" s="4"/>
      <c r="BP2991" s="4"/>
      <c r="BQ2991" s="4"/>
      <c r="BR2991" s="4"/>
      <c r="BS2991" s="4"/>
      <c r="BT2991" s="4"/>
      <c r="BU2991" s="4"/>
      <c r="BV2991" s="4"/>
      <c r="BW2991" s="4"/>
    </row>
    <row r="2992" spans="1:75" ht="15.01" customHeight="1">
      <c r="A2992" s="4"/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 t="s">
        <v>200</v>
      </c>
      <c r="Q2992" s="4"/>
      <c r="R2992" s="4">
        <v>7.3</v>
      </c>
      <c r="S2992" s="4">
        <v>31.4</v>
      </c>
      <c r="T2992" s="4"/>
      <c r="U2992" s="4"/>
      <c r="V2992" s="4"/>
      <c r="W2992" s="4"/>
      <c r="X2992" s="4" t="s">
        <v>201</v>
      </c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  <c r="AP2992" s="4"/>
      <c r="AQ2992" s="4"/>
      <c r="AR2992" s="4"/>
      <c r="AS2992" s="4"/>
      <c r="AT2992" s="4"/>
      <c r="AU2992" s="4"/>
      <c r="AV2992" s="4" t="s">
        <v>3192</v>
      </c>
      <c r="AW2992" s="4"/>
      <c r="AX2992" s="4"/>
      <c r="AY2992" s="4"/>
      <c r="AZ2992" s="4"/>
      <c r="BA2992" s="4"/>
      <c r="BB2992" s="4"/>
      <c r="BC2992" s="4"/>
      <c r="BD2992" s="4"/>
      <c r="BE2992" s="4"/>
      <c r="BF2992" s="4"/>
      <c r="BG2992" s="4"/>
      <c r="BH2992" s="4"/>
      <c r="BI2992" s="4"/>
      <c r="BJ2992" s="4"/>
      <c r="BK2992" s="4"/>
      <c r="BL2992" s="4" t="b">
        <v>0</v>
      </c>
      <c r="BM2992" s="4"/>
      <c r="BN2992" s="4"/>
      <c r="BO2992" s="4"/>
      <c r="BP2992" s="4"/>
      <c r="BQ2992" s="4"/>
      <c r="BR2992" s="4"/>
      <c r="BS2992" s="4"/>
      <c r="BT2992" s="4"/>
      <c r="BU2992" s="4"/>
      <c r="BV2992" s="4"/>
      <c r="BW2992" s="4"/>
    </row>
    <row r="2993" spans="1:75" ht="15.01" customHeight="1">
      <c r="A2993" s="4"/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 t="s">
        <v>200</v>
      </c>
      <c r="Q2993" s="4"/>
      <c r="R2993" s="4">
        <v>-21.5</v>
      </c>
      <c r="S2993" s="4">
        <v>36.4</v>
      </c>
      <c r="T2993" s="4"/>
      <c r="U2993" s="4"/>
      <c r="V2993" s="4"/>
      <c r="W2993" s="4"/>
      <c r="X2993" s="4" t="s">
        <v>201</v>
      </c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4"/>
      <c r="AP2993" s="4"/>
      <c r="AQ2993" s="4"/>
      <c r="AR2993" s="4"/>
      <c r="AS2993" s="4"/>
      <c r="AT2993" s="4"/>
      <c r="AU2993" s="4"/>
      <c r="AV2993" s="4" t="s">
        <v>3193</v>
      </c>
      <c r="AW2993" s="4"/>
      <c r="AX2993" s="4"/>
      <c r="AY2993" s="4"/>
      <c r="AZ2993" s="4"/>
      <c r="BA2993" s="4"/>
      <c r="BB2993" s="4"/>
      <c r="BC2993" s="4"/>
      <c r="BD2993" s="4"/>
      <c r="BE2993" s="4"/>
      <c r="BF2993" s="4"/>
      <c r="BG2993" s="4"/>
      <c r="BH2993" s="4"/>
      <c r="BI2993" s="4"/>
      <c r="BJ2993" s="4"/>
      <c r="BK2993" s="4"/>
      <c r="BL2993" s="4" t="b">
        <v>0</v>
      </c>
      <c r="BM2993" s="4"/>
      <c r="BN2993" s="4"/>
      <c r="BO2993" s="4"/>
      <c r="BP2993" s="4"/>
      <c r="BQ2993" s="4"/>
      <c r="BR2993" s="4"/>
      <c r="BS2993" s="4"/>
      <c r="BT2993" s="4"/>
      <c r="BU2993" s="4"/>
      <c r="BV2993" s="4"/>
      <c r="BW2993" s="4"/>
    </row>
    <row r="2994" spans="1:75" ht="15.01" customHeight="1">
      <c r="A2994" s="4" t="s">
        <v>209</v>
      </c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 t="s">
        <v>200</v>
      </c>
      <c r="Q2994" s="4"/>
      <c r="R2994" s="4"/>
      <c r="S2994" s="4"/>
      <c r="T2994" s="4"/>
      <c r="U2994" s="4"/>
      <c r="V2994" s="4"/>
      <c r="W2994" s="4"/>
      <c r="X2994" s="4" t="s">
        <v>201</v>
      </c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4"/>
      <c r="AP2994" s="4"/>
      <c r="AQ2994" s="4"/>
      <c r="AR2994" s="4"/>
      <c r="AS2994" s="4"/>
      <c r="AT2994" s="4"/>
      <c r="AU2994" s="4"/>
      <c r="AV2994" s="4" t="s">
        <v>3194</v>
      </c>
      <c r="AW2994" s="4"/>
      <c r="AX2994" s="4"/>
      <c r="AY2994" s="4"/>
      <c r="AZ2994" s="4"/>
      <c r="BA2994" s="4"/>
      <c r="BB2994" s="4"/>
      <c r="BC2994" s="4"/>
      <c r="BD2994" s="4"/>
      <c r="BE2994" s="4"/>
      <c r="BF2994" s="4"/>
      <c r="BG2994" s="4"/>
      <c r="BH2994" s="4"/>
      <c r="BI2994" s="4"/>
      <c r="BJ2994" s="4"/>
      <c r="BK2994" s="4"/>
      <c r="BL2994" s="4" t="b">
        <v>0</v>
      </c>
      <c r="BM2994" s="4"/>
      <c r="BN2994" s="4"/>
      <c r="BO2994" s="4"/>
      <c r="BP2994" s="4"/>
      <c r="BQ2994" s="4"/>
      <c r="BR2994" s="4"/>
      <c r="BS2994" s="4"/>
      <c r="BT2994" s="4"/>
      <c r="BU2994" s="4"/>
      <c r="BV2994" s="4"/>
      <c r="BW2994" s="4"/>
    </row>
    <row r="2995" spans="1:75" ht="15.01" customHeight="1">
      <c r="A2995" s="4" t="s">
        <v>209</v>
      </c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 t="s">
        <v>200</v>
      </c>
      <c r="Q2995" s="4"/>
      <c r="R2995" s="4"/>
      <c r="S2995" s="4"/>
      <c r="T2995" s="4"/>
      <c r="U2995" s="4"/>
      <c r="V2995" s="4"/>
      <c r="W2995" s="4"/>
      <c r="X2995" s="4" t="s">
        <v>201</v>
      </c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  <c r="AP2995" s="4"/>
      <c r="AQ2995" s="4"/>
      <c r="AR2995" s="4"/>
      <c r="AS2995" s="4"/>
      <c r="AT2995" s="4"/>
      <c r="AU2995" s="4"/>
      <c r="AV2995" s="4" t="s">
        <v>3195</v>
      </c>
      <c r="AW2995" s="4"/>
      <c r="AX2995" s="4"/>
      <c r="AY2995" s="4"/>
      <c r="AZ2995" s="4"/>
      <c r="BA2995" s="4"/>
      <c r="BB2995" s="4"/>
      <c r="BC2995" s="4"/>
      <c r="BD2995" s="4"/>
      <c r="BE2995" s="4"/>
      <c r="BF2995" s="4"/>
      <c r="BG2995" s="4"/>
      <c r="BH2995" s="4"/>
      <c r="BI2995" s="4"/>
      <c r="BJ2995" s="4"/>
      <c r="BK2995" s="4"/>
      <c r="BL2995" s="4" t="b">
        <v>0</v>
      </c>
      <c r="BM2995" s="4"/>
      <c r="BN2995" s="4"/>
      <c r="BO2995" s="4"/>
      <c r="BP2995" s="4"/>
      <c r="BQ2995" s="4"/>
      <c r="BR2995" s="4"/>
      <c r="BS2995" s="4"/>
      <c r="BT2995" s="4"/>
      <c r="BU2995" s="4"/>
      <c r="BV2995" s="4"/>
      <c r="BW2995" s="4"/>
    </row>
    <row r="2996" spans="1:75" ht="15.01" customHeight="1">
      <c r="A2996" s="4" t="s">
        <v>209</v>
      </c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 t="s">
        <v>200</v>
      </c>
      <c r="Q2996" s="4"/>
      <c r="R2996" s="4"/>
      <c r="S2996" s="4"/>
      <c r="T2996" s="4"/>
      <c r="U2996" s="4"/>
      <c r="V2996" s="4"/>
      <c r="W2996" s="4"/>
      <c r="X2996" s="4" t="s">
        <v>201</v>
      </c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4"/>
      <c r="AP2996" s="4"/>
      <c r="AQ2996" s="4"/>
      <c r="AR2996" s="4"/>
      <c r="AS2996" s="4"/>
      <c r="AT2996" s="4"/>
      <c r="AU2996" s="4"/>
      <c r="AV2996" s="4" t="s">
        <v>3196</v>
      </c>
      <c r="AW2996" s="4"/>
      <c r="AX2996" s="4"/>
      <c r="AY2996" s="4"/>
      <c r="AZ2996" s="4"/>
      <c r="BA2996" s="4"/>
      <c r="BB2996" s="4"/>
      <c r="BC2996" s="4"/>
      <c r="BD2996" s="4"/>
      <c r="BE2996" s="4"/>
      <c r="BF2996" s="4"/>
      <c r="BG2996" s="4"/>
      <c r="BH2996" s="4"/>
      <c r="BI2996" s="4"/>
      <c r="BJ2996" s="4"/>
      <c r="BK2996" s="4"/>
      <c r="BL2996" s="4" t="b">
        <v>0</v>
      </c>
      <c r="BM2996" s="4"/>
      <c r="BN2996" s="4"/>
      <c r="BO2996" s="4"/>
      <c r="BP2996" s="4"/>
      <c r="BQ2996" s="4"/>
      <c r="BR2996" s="4"/>
      <c r="BS2996" s="4"/>
      <c r="BT2996" s="4"/>
      <c r="BU2996" s="4"/>
      <c r="BV2996" s="4"/>
      <c r="BW2996" s="4"/>
    </row>
    <row r="2997" spans="1:75" ht="15.01" customHeight="1">
      <c r="A2997" s="4" t="s">
        <v>209</v>
      </c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 t="s">
        <v>200</v>
      </c>
      <c r="Q2997" s="4"/>
      <c r="R2997" s="4"/>
      <c r="S2997" s="4"/>
      <c r="T2997" s="4"/>
      <c r="U2997" s="4"/>
      <c r="V2997" s="4"/>
      <c r="W2997" s="4"/>
      <c r="X2997" s="4" t="s">
        <v>201</v>
      </c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  <c r="AP2997" s="4"/>
      <c r="AQ2997" s="4"/>
      <c r="AR2997" s="4"/>
      <c r="AS2997" s="4"/>
      <c r="AT2997" s="4"/>
      <c r="AU2997" s="4"/>
      <c r="AV2997" s="4" t="s">
        <v>3197</v>
      </c>
      <c r="AW2997" s="4"/>
      <c r="AX2997" s="4"/>
      <c r="AY2997" s="4"/>
      <c r="AZ2997" s="4"/>
      <c r="BA2997" s="4"/>
      <c r="BB2997" s="4"/>
      <c r="BC2997" s="4"/>
      <c r="BD2997" s="4"/>
      <c r="BE2997" s="4"/>
      <c r="BF2997" s="4"/>
      <c r="BG2997" s="4"/>
      <c r="BH2997" s="4"/>
      <c r="BI2997" s="4"/>
      <c r="BJ2997" s="4"/>
      <c r="BK2997" s="4"/>
      <c r="BL2997" s="4" t="b">
        <v>0</v>
      </c>
      <c r="BM2997" s="4"/>
      <c r="BN2997" s="4"/>
      <c r="BO2997" s="4"/>
      <c r="BP2997" s="4"/>
      <c r="BQ2997" s="4"/>
      <c r="BR2997" s="4"/>
      <c r="BS2997" s="4"/>
      <c r="BT2997" s="4"/>
      <c r="BU2997" s="4"/>
      <c r="BV2997" s="4"/>
      <c r="BW2997" s="4"/>
    </row>
    <row r="2998" spans="1:75" ht="15.01" customHeight="1">
      <c r="A2998" s="4"/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 t="s">
        <v>200</v>
      </c>
      <c r="Q2998" s="4"/>
      <c r="R2998" s="4">
        <v>-85.5</v>
      </c>
      <c r="S2998" s="4">
        <v>11.7</v>
      </c>
      <c r="T2998" s="4"/>
      <c r="U2998" s="4"/>
      <c r="V2998" s="4"/>
      <c r="W2998" s="4"/>
      <c r="X2998" s="4" t="s">
        <v>201</v>
      </c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4"/>
      <c r="AP2998" s="4"/>
      <c r="AQ2998" s="4"/>
      <c r="AR2998" s="4"/>
      <c r="AS2998" s="4"/>
      <c r="AT2998" s="4"/>
      <c r="AU2998" s="4"/>
      <c r="AV2998" s="4" t="s">
        <v>3198</v>
      </c>
      <c r="AW2998" s="4"/>
      <c r="AX2998" s="4"/>
      <c r="AY2998" s="4"/>
      <c r="AZ2998" s="4"/>
      <c r="BA2998" s="4"/>
      <c r="BB2998" s="4"/>
      <c r="BC2998" s="4"/>
      <c r="BD2998" s="4"/>
      <c r="BE2998" s="4"/>
      <c r="BF2998" s="4"/>
      <c r="BG2998" s="4"/>
      <c r="BH2998" s="4"/>
      <c r="BI2998" s="4"/>
      <c r="BJ2998" s="4"/>
      <c r="BK2998" s="4"/>
      <c r="BL2998" s="4" t="b">
        <v>0</v>
      </c>
      <c r="BM2998" s="4"/>
      <c r="BN2998" s="4"/>
      <c r="BO2998" s="4"/>
      <c r="BP2998" s="4"/>
      <c r="BQ2998" s="4"/>
      <c r="BR2998" s="4"/>
      <c r="BS2998" s="4"/>
      <c r="BT2998" s="4"/>
      <c r="BU2998" s="4"/>
      <c r="BV2998" s="4"/>
      <c r="BW2998" s="4"/>
    </row>
    <row r="2999" spans="1:75" ht="15.01" customHeight="1">
      <c r="A2999" s="4"/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 t="s">
        <v>200</v>
      </c>
      <c r="Q2999" s="4"/>
      <c r="R2999" s="4">
        <v>-5.8</v>
      </c>
      <c r="S2999" s="4">
        <v>13.6</v>
      </c>
      <c r="T2999" s="4"/>
      <c r="U2999" s="4"/>
      <c r="V2999" s="4"/>
      <c r="W2999" s="4"/>
      <c r="X2999" s="4" t="s">
        <v>201</v>
      </c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4"/>
      <c r="AP2999" s="4"/>
      <c r="AQ2999" s="4"/>
      <c r="AR2999" s="4"/>
      <c r="AS2999" s="4"/>
      <c r="AT2999" s="4"/>
      <c r="AU2999" s="4"/>
      <c r="AV2999" s="4" t="s">
        <v>3199</v>
      </c>
      <c r="AW2999" s="4"/>
      <c r="AX2999" s="4"/>
      <c r="AY2999" s="4"/>
      <c r="AZ2999" s="4"/>
      <c r="BA2999" s="4"/>
      <c r="BB2999" s="4"/>
      <c r="BC2999" s="4"/>
      <c r="BD2999" s="4"/>
      <c r="BE2999" s="4"/>
      <c r="BF2999" s="4"/>
      <c r="BG2999" s="4"/>
      <c r="BH2999" s="4"/>
      <c r="BI2999" s="4"/>
      <c r="BJ2999" s="4"/>
      <c r="BK2999" s="4"/>
      <c r="BL2999" s="4" t="b">
        <v>0</v>
      </c>
      <c r="BM2999" s="4"/>
      <c r="BN2999" s="4"/>
      <c r="BO2999" s="4"/>
      <c r="BP2999" s="4"/>
      <c r="BQ2999" s="4"/>
      <c r="BR2999" s="4"/>
      <c r="BS2999" s="4"/>
      <c r="BT2999" s="4"/>
      <c r="BU2999" s="4"/>
      <c r="BV2999" s="4"/>
      <c r="BW2999" s="4"/>
    </row>
    <row r="3000" spans="1:75" ht="15.01" customHeight="1">
      <c r="A3000" s="4" t="s">
        <v>209</v>
      </c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 t="s">
        <v>200</v>
      </c>
      <c r="Q3000" s="4"/>
      <c r="R3000" s="4"/>
      <c r="S3000" s="4"/>
      <c r="T3000" s="4"/>
      <c r="U3000" s="4"/>
      <c r="V3000" s="4"/>
      <c r="W3000" s="4"/>
      <c r="X3000" s="4" t="s">
        <v>201</v>
      </c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"/>
      <c r="AQ3000" s="4"/>
      <c r="AR3000" s="4"/>
      <c r="AS3000" s="4"/>
      <c r="AT3000" s="4"/>
      <c r="AU3000" s="4"/>
      <c r="AV3000" s="4" t="s">
        <v>3200</v>
      </c>
      <c r="AW3000" s="4"/>
      <c r="AX3000" s="4"/>
      <c r="AY3000" s="4"/>
      <c r="AZ3000" s="4"/>
      <c r="BA3000" s="4"/>
      <c r="BB3000" s="4"/>
      <c r="BC3000" s="4"/>
      <c r="BD3000" s="4"/>
      <c r="BE3000" s="4"/>
      <c r="BF3000" s="4"/>
      <c r="BG3000" s="4"/>
      <c r="BH3000" s="4"/>
      <c r="BI3000" s="4"/>
      <c r="BJ3000" s="4"/>
      <c r="BK3000" s="4"/>
      <c r="BL3000" s="4" t="b">
        <v>0</v>
      </c>
      <c r="BM3000" s="4"/>
      <c r="BN3000" s="4"/>
      <c r="BO3000" s="4"/>
      <c r="BP3000" s="4"/>
      <c r="BQ3000" s="4"/>
      <c r="BR3000" s="4"/>
      <c r="BS3000" s="4"/>
      <c r="BT3000" s="4"/>
      <c r="BU3000" s="4"/>
      <c r="BV3000" s="4"/>
      <c r="BW3000" s="4"/>
    </row>
    <row r="3001" spans="1:75" ht="15.01" customHeight="1">
      <c r="A3001" s="4" t="s">
        <v>209</v>
      </c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 t="s">
        <v>200</v>
      </c>
      <c r="Q3001" s="4"/>
      <c r="R3001" s="4"/>
      <c r="S3001" s="4"/>
      <c r="T3001" s="4"/>
      <c r="U3001" s="4"/>
      <c r="V3001" s="4"/>
      <c r="W3001" s="4"/>
      <c r="X3001" s="4" t="s">
        <v>201</v>
      </c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4"/>
      <c r="AP3001" s="4"/>
      <c r="AQ3001" s="4"/>
      <c r="AR3001" s="4"/>
      <c r="AS3001" s="4"/>
      <c r="AT3001" s="4"/>
      <c r="AU3001" s="4"/>
      <c r="AV3001" s="4" t="s">
        <v>3201</v>
      </c>
      <c r="AW3001" s="4"/>
      <c r="AX3001" s="4"/>
      <c r="AY3001" s="4"/>
      <c r="AZ3001" s="4"/>
      <c r="BA3001" s="4"/>
      <c r="BB3001" s="4"/>
      <c r="BC3001" s="4"/>
      <c r="BD3001" s="4"/>
      <c r="BE3001" s="4"/>
      <c r="BF3001" s="4"/>
      <c r="BG3001" s="4"/>
      <c r="BH3001" s="4"/>
      <c r="BI3001" s="4"/>
      <c r="BJ3001" s="4"/>
      <c r="BK3001" s="4"/>
      <c r="BL3001" s="4" t="b">
        <v>0</v>
      </c>
      <c r="BM3001" s="4"/>
      <c r="BN3001" s="4"/>
      <c r="BO3001" s="4"/>
      <c r="BP3001" s="4"/>
      <c r="BQ3001" s="4"/>
      <c r="BR3001" s="4"/>
      <c r="BS3001" s="4"/>
      <c r="BT3001" s="4"/>
      <c r="BU3001" s="4"/>
      <c r="BV3001" s="4"/>
      <c r="BW3001" s="4"/>
    </row>
    <row r="3002" spans="1:75" ht="15.01" customHeight="1">
      <c r="A3002" s="4" t="s">
        <v>209</v>
      </c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 t="s">
        <v>200</v>
      </c>
      <c r="Q3002" s="4"/>
      <c r="R3002" s="4"/>
      <c r="S3002" s="4"/>
      <c r="T3002" s="4"/>
      <c r="U3002" s="4"/>
      <c r="V3002" s="4"/>
      <c r="W3002" s="4"/>
      <c r="X3002" s="4" t="s">
        <v>201</v>
      </c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4"/>
      <c r="AP3002" s="4"/>
      <c r="AQ3002" s="4"/>
      <c r="AR3002" s="4"/>
      <c r="AS3002" s="4"/>
      <c r="AT3002" s="4"/>
      <c r="AU3002" s="4"/>
      <c r="AV3002" s="4" t="s">
        <v>3202</v>
      </c>
      <c r="AW3002" s="4"/>
      <c r="AX3002" s="4"/>
      <c r="AY3002" s="4"/>
      <c r="AZ3002" s="4"/>
      <c r="BA3002" s="4"/>
      <c r="BB3002" s="4"/>
      <c r="BC3002" s="4"/>
      <c r="BD3002" s="4"/>
      <c r="BE3002" s="4"/>
      <c r="BF3002" s="4"/>
      <c r="BG3002" s="4"/>
      <c r="BH3002" s="4"/>
      <c r="BI3002" s="4"/>
      <c r="BJ3002" s="4"/>
      <c r="BK3002" s="4"/>
      <c r="BL3002" s="4" t="b">
        <v>0</v>
      </c>
      <c r="BM3002" s="4"/>
      <c r="BN3002" s="4"/>
      <c r="BO3002" s="4"/>
      <c r="BP3002" s="4"/>
      <c r="BQ3002" s="4"/>
      <c r="BR3002" s="4"/>
      <c r="BS3002" s="4"/>
      <c r="BT3002" s="4"/>
      <c r="BU3002" s="4"/>
      <c r="BV3002" s="4"/>
      <c r="BW3002" s="4"/>
    </row>
    <row r="3003" spans="1:75" ht="15.01" customHeight="1">
      <c r="A3003" s="4" t="s">
        <v>209</v>
      </c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 t="s">
        <v>200</v>
      </c>
      <c r="Q3003" s="4"/>
      <c r="R3003" s="4"/>
      <c r="S3003" s="4"/>
      <c r="T3003" s="4"/>
      <c r="U3003" s="4"/>
      <c r="V3003" s="4"/>
      <c r="W3003" s="4"/>
      <c r="X3003" s="4" t="s">
        <v>201</v>
      </c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4"/>
      <c r="AP3003" s="4"/>
      <c r="AQ3003" s="4"/>
      <c r="AR3003" s="4"/>
      <c r="AS3003" s="4"/>
      <c r="AT3003" s="4"/>
      <c r="AU3003" s="4"/>
      <c r="AV3003" s="4" t="s">
        <v>3203</v>
      </c>
      <c r="AW3003" s="4"/>
      <c r="AX3003" s="4"/>
      <c r="AY3003" s="4"/>
      <c r="AZ3003" s="4"/>
      <c r="BA3003" s="4"/>
      <c r="BB3003" s="4"/>
      <c r="BC3003" s="4"/>
      <c r="BD3003" s="4"/>
      <c r="BE3003" s="4"/>
      <c r="BF3003" s="4"/>
      <c r="BG3003" s="4"/>
      <c r="BH3003" s="4"/>
      <c r="BI3003" s="4"/>
      <c r="BJ3003" s="4"/>
      <c r="BK3003" s="4"/>
      <c r="BL3003" s="4" t="b">
        <v>0</v>
      </c>
      <c r="BM3003" s="4"/>
      <c r="BN3003" s="4"/>
      <c r="BO3003" s="4"/>
      <c r="BP3003" s="4"/>
      <c r="BQ3003" s="4"/>
      <c r="BR3003" s="4"/>
      <c r="BS3003" s="4"/>
      <c r="BT3003" s="4"/>
      <c r="BU3003" s="4"/>
      <c r="BV3003" s="4"/>
      <c r="BW3003" s="4"/>
    </row>
    <row r="3004" spans="1:75" ht="15.01" customHeight="1">
      <c r="A3004" s="4" t="s">
        <v>209</v>
      </c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 t="s">
        <v>200</v>
      </c>
      <c r="Q3004" s="4"/>
      <c r="R3004" s="4"/>
      <c r="S3004" s="4"/>
      <c r="T3004" s="4"/>
      <c r="U3004" s="4"/>
      <c r="V3004" s="4"/>
      <c r="W3004" s="4"/>
      <c r="X3004" s="4" t="s">
        <v>201</v>
      </c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4"/>
      <c r="AP3004" s="4"/>
      <c r="AQ3004" s="4"/>
      <c r="AR3004" s="4"/>
      <c r="AS3004" s="4"/>
      <c r="AT3004" s="4"/>
      <c r="AU3004" s="4"/>
      <c r="AV3004" s="4" t="s">
        <v>3204</v>
      </c>
      <c r="AW3004" s="4"/>
      <c r="AX3004" s="4"/>
      <c r="AY3004" s="4"/>
      <c r="AZ3004" s="4"/>
      <c r="BA3004" s="4"/>
      <c r="BB3004" s="4"/>
      <c r="BC3004" s="4"/>
      <c r="BD3004" s="4"/>
      <c r="BE3004" s="4"/>
      <c r="BF3004" s="4"/>
      <c r="BG3004" s="4"/>
      <c r="BH3004" s="4"/>
      <c r="BI3004" s="4"/>
      <c r="BJ3004" s="4"/>
      <c r="BK3004" s="4"/>
      <c r="BL3004" s="4" t="b">
        <v>0</v>
      </c>
      <c r="BM3004" s="4"/>
      <c r="BN3004" s="4"/>
      <c r="BO3004" s="4"/>
      <c r="BP3004" s="4"/>
      <c r="BQ3004" s="4"/>
      <c r="BR3004" s="4"/>
      <c r="BS3004" s="4"/>
      <c r="BT3004" s="4"/>
      <c r="BU3004" s="4"/>
      <c r="BV3004" s="4"/>
      <c r="BW3004" s="4"/>
    </row>
    <row r="3005" spans="1:75" ht="15.01" customHeight="1">
      <c r="A3005" s="4" t="s">
        <v>209</v>
      </c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 t="s">
        <v>200</v>
      </c>
      <c r="Q3005" s="4"/>
      <c r="R3005" s="4"/>
      <c r="S3005" s="4"/>
      <c r="T3005" s="4"/>
      <c r="U3005" s="4"/>
      <c r="V3005" s="4"/>
      <c r="W3005" s="4"/>
      <c r="X3005" s="4" t="s">
        <v>201</v>
      </c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4"/>
      <c r="AP3005" s="4"/>
      <c r="AQ3005" s="4"/>
      <c r="AR3005" s="4"/>
      <c r="AS3005" s="4"/>
      <c r="AT3005" s="4"/>
      <c r="AU3005" s="4"/>
      <c r="AV3005" s="4" t="s">
        <v>3205</v>
      </c>
      <c r="AW3005" s="4"/>
      <c r="AX3005" s="4"/>
      <c r="AY3005" s="4"/>
      <c r="AZ3005" s="4"/>
      <c r="BA3005" s="4"/>
      <c r="BB3005" s="4"/>
      <c r="BC3005" s="4"/>
      <c r="BD3005" s="4"/>
      <c r="BE3005" s="4"/>
      <c r="BF3005" s="4"/>
      <c r="BG3005" s="4"/>
      <c r="BH3005" s="4"/>
      <c r="BI3005" s="4"/>
      <c r="BJ3005" s="4"/>
      <c r="BK3005" s="4"/>
      <c r="BL3005" s="4" t="b">
        <v>0</v>
      </c>
      <c r="BM3005" s="4"/>
      <c r="BN3005" s="4"/>
      <c r="BO3005" s="4"/>
      <c r="BP3005" s="4"/>
      <c r="BQ3005" s="4"/>
      <c r="BR3005" s="4"/>
      <c r="BS3005" s="4"/>
      <c r="BT3005" s="4"/>
      <c r="BU3005" s="4"/>
      <c r="BV3005" s="4"/>
      <c r="BW3005" s="4"/>
    </row>
    <row r="3006" spans="1:75" ht="15.01" customHeight="1">
      <c r="A3006" s="4" t="s">
        <v>209</v>
      </c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 t="s">
        <v>200</v>
      </c>
      <c r="Q3006" s="4"/>
      <c r="R3006" s="4"/>
      <c r="S3006" s="4"/>
      <c r="T3006" s="4"/>
      <c r="U3006" s="4"/>
      <c r="V3006" s="4"/>
      <c r="W3006" s="4"/>
      <c r="X3006" s="4" t="s">
        <v>201</v>
      </c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4"/>
      <c r="AP3006" s="4"/>
      <c r="AQ3006" s="4"/>
      <c r="AR3006" s="4"/>
      <c r="AS3006" s="4"/>
      <c r="AT3006" s="4"/>
      <c r="AU3006" s="4"/>
      <c r="AV3006" s="4" t="s">
        <v>3206</v>
      </c>
      <c r="AW3006" s="4"/>
      <c r="AX3006" s="4"/>
      <c r="AY3006" s="4"/>
      <c r="AZ3006" s="4"/>
      <c r="BA3006" s="4"/>
      <c r="BB3006" s="4"/>
      <c r="BC3006" s="4"/>
      <c r="BD3006" s="4"/>
      <c r="BE3006" s="4"/>
      <c r="BF3006" s="4"/>
      <c r="BG3006" s="4"/>
      <c r="BH3006" s="4"/>
      <c r="BI3006" s="4"/>
      <c r="BJ3006" s="4"/>
      <c r="BK3006" s="4"/>
      <c r="BL3006" s="4" t="b">
        <v>0</v>
      </c>
      <c r="BM3006" s="4"/>
      <c r="BN3006" s="4"/>
      <c r="BO3006" s="4"/>
      <c r="BP3006" s="4"/>
      <c r="BQ3006" s="4"/>
      <c r="BR3006" s="4"/>
      <c r="BS3006" s="4"/>
      <c r="BT3006" s="4"/>
      <c r="BU3006" s="4"/>
      <c r="BV3006" s="4"/>
      <c r="BW3006" s="4"/>
    </row>
    <row r="3007" spans="1:75" ht="15.01" customHeight="1">
      <c r="A3007" s="4" t="s">
        <v>209</v>
      </c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 t="s">
        <v>200</v>
      </c>
      <c r="Q3007" s="4"/>
      <c r="R3007" s="4"/>
      <c r="S3007" s="4"/>
      <c r="T3007" s="4"/>
      <c r="U3007" s="4"/>
      <c r="V3007" s="4"/>
      <c r="W3007" s="4"/>
      <c r="X3007" s="4" t="s">
        <v>201</v>
      </c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4"/>
      <c r="AP3007" s="4"/>
      <c r="AQ3007" s="4"/>
      <c r="AR3007" s="4"/>
      <c r="AS3007" s="4"/>
      <c r="AT3007" s="4"/>
      <c r="AU3007" s="4"/>
      <c r="AV3007" s="4" t="s">
        <v>3207</v>
      </c>
      <c r="AW3007" s="4"/>
      <c r="AX3007" s="4"/>
      <c r="AY3007" s="4"/>
      <c r="AZ3007" s="4"/>
      <c r="BA3007" s="4"/>
      <c r="BB3007" s="4"/>
      <c r="BC3007" s="4"/>
      <c r="BD3007" s="4"/>
      <c r="BE3007" s="4"/>
      <c r="BF3007" s="4"/>
      <c r="BG3007" s="4"/>
      <c r="BH3007" s="4"/>
      <c r="BI3007" s="4"/>
      <c r="BJ3007" s="4"/>
      <c r="BK3007" s="4"/>
      <c r="BL3007" s="4" t="b">
        <v>0</v>
      </c>
      <c r="BM3007" s="4"/>
      <c r="BN3007" s="4"/>
      <c r="BO3007" s="4"/>
      <c r="BP3007" s="4"/>
      <c r="BQ3007" s="4"/>
      <c r="BR3007" s="4"/>
      <c r="BS3007" s="4"/>
      <c r="BT3007" s="4"/>
      <c r="BU3007" s="4"/>
      <c r="BV3007" s="4"/>
      <c r="BW3007" s="4"/>
    </row>
    <row r="3008" spans="1:75" ht="15.01" customHeight="1">
      <c r="A3008" s="4" t="s">
        <v>209</v>
      </c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 t="s">
        <v>200</v>
      </c>
      <c r="Q3008" s="4"/>
      <c r="R3008" s="4"/>
      <c r="S3008" s="4"/>
      <c r="T3008" s="4"/>
      <c r="U3008" s="4"/>
      <c r="V3008" s="4"/>
      <c r="W3008" s="4"/>
      <c r="X3008" s="4" t="s">
        <v>201</v>
      </c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4"/>
      <c r="AP3008" s="4"/>
      <c r="AQ3008" s="4"/>
      <c r="AR3008" s="4"/>
      <c r="AS3008" s="4"/>
      <c r="AT3008" s="4"/>
      <c r="AU3008" s="4"/>
      <c r="AV3008" s="4" t="s">
        <v>3208</v>
      </c>
      <c r="AW3008" s="4"/>
      <c r="AX3008" s="4"/>
      <c r="AY3008" s="4"/>
      <c r="AZ3008" s="4"/>
      <c r="BA3008" s="4"/>
      <c r="BB3008" s="4"/>
      <c r="BC3008" s="4"/>
      <c r="BD3008" s="4"/>
      <c r="BE3008" s="4"/>
      <c r="BF3008" s="4"/>
      <c r="BG3008" s="4"/>
      <c r="BH3008" s="4"/>
      <c r="BI3008" s="4"/>
      <c r="BJ3008" s="4"/>
      <c r="BK3008" s="4"/>
      <c r="BL3008" s="4" t="b">
        <v>0</v>
      </c>
      <c r="BM3008" s="4"/>
      <c r="BN3008" s="4"/>
      <c r="BO3008" s="4"/>
      <c r="BP3008" s="4"/>
      <c r="BQ3008" s="4"/>
      <c r="BR3008" s="4"/>
      <c r="BS3008" s="4"/>
      <c r="BT3008" s="4"/>
      <c r="BU3008" s="4"/>
      <c r="BV3008" s="4"/>
      <c r="BW3008" s="4"/>
    </row>
    <row r="3009" spans="1:75" ht="15.01" customHeight="1">
      <c r="A3009" s="4" t="s">
        <v>209</v>
      </c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 t="s">
        <v>200</v>
      </c>
      <c r="Q3009" s="4"/>
      <c r="R3009" s="4"/>
      <c r="S3009" s="4"/>
      <c r="T3009" s="4"/>
      <c r="U3009" s="4"/>
      <c r="V3009" s="4"/>
      <c r="W3009" s="4"/>
      <c r="X3009" s="4" t="s">
        <v>201</v>
      </c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4"/>
      <c r="AP3009" s="4"/>
      <c r="AQ3009" s="4"/>
      <c r="AR3009" s="4"/>
      <c r="AS3009" s="4"/>
      <c r="AT3009" s="4"/>
      <c r="AU3009" s="4"/>
      <c r="AV3009" s="4" t="s">
        <v>3209</v>
      </c>
      <c r="AW3009" s="4"/>
      <c r="AX3009" s="4"/>
      <c r="AY3009" s="4"/>
      <c r="AZ3009" s="4"/>
      <c r="BA3009" s="4"/>
      <c r="BB3009" s="4"/>
      <c r="BC3009" s="4"/>
      <c r="BD3009" s="4"/>
      <c r="BE3009" s="4"/>
      <c r="BF3009" s="4"/>
      <c r="BG3009" s="4"/>
      <c r="BH3009" s="4"/>
      <c r="BI3009" s="4"/>
      <c r="BJ3009" s="4"/>
      <c r="BK3009" s="4"/>
      <c r="BL3009" s="4" t="b">
        <v>0</v>
      </c>
      <c r="BM3009" s="4"/>
      <c r="BN3009" s="4"/>
      <c r="BO3009" s="4"/>
      <c r="BP3009" s="4"/>
      <c r="BQ3009" s="4"/>
      <c r="BR3009" s="4"/>
      <c r="BS3009" s="4"/>
      <c r="BT3009" s="4"/>
      <c r="BU3009" s="4"/>
      <c r="BV3009" s="4"/>
      <c r="BW3009" s="4"/>
    </row>
    <row r="3010" spans="1:75" ht="15.01" customHeight="1">
      <c r="A3010" s="4"/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 t="s">
        <v>200</v>
      </c>
      <c r="Q3010" s="4"/>
      <c r="R3010" s="4">
        <v>21.6</v>
      </c>
      <c r="S3010" s="4">
        <v>65.5</v>
      </c>
      <c r="T3010" s="4"/>
      <c r="U3010" s="4"/>
      <c r="V3010" s="4"/>
      <c r="W3010" s="4"/>
      <c r="X3010" s="4" t="s">
        <v>201</v>
      </c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4"/>
      <c r="AP3010" s="4"/>
      <c r="AQ3010" s="4"/>
      <c r="AR3010" s="4"/>
      <c r="AS3010" s="4"/>
      <c r="AT3010" s="4"/>
      <c r="AU3010" s="4"/>
      <c r="AV3010" s="4" t="s">
        <v>3210</v>
      </c>
      <c r="AW3010" s="4"/>
      <c r="AX3010" s="4"/>
      <c r="AY3010" s="4"/>
      <c r="AZ3010" s="4"/>
      <c r="BA3010" s="4"/>
      <c r="BB3010" s="4"/>
      <c r="BC3010" s="4"/>
      <c r="BD3010" s="4"/>
      <c r="BE3010" s="4"/>
      <c r="BF3010" s="4"/>
      <c r="BG3010" s="4"/>
      <c r="BH3010" s="4"/>
      <c r="BI3010" s="4"/>
      <c r="BJ3010" s="4"/>
      <c r="BK3010" s="4"/>
      <c r="BL3010" s="4" t="b">
        <v>0</v>
      </c>
      <c r="BM3010" s="4"/>
      <c r="BN3010" s="4"/>
      <c r="BO3010" s="4"/>
      <c r="BP3010" s="4"/>
      <c r="BQ3010" s="4"/>
      <c r="BR3010" s="4"/>
      <c r="BS3010" s="4"/>
      <c r="BT3010" s="4"/>
      <c r="BU3010" s="4"/>
      <c r="BV3010" s="4"/>
      <c r="BW3010" s="4"/>
    </row>
    <row r="3011" spans="1:75" ht="15.01" customHeight="1">
      <c r="A3011" s="4"/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 t="s">
        <v>200</v>
      </c>
      <c r="Q3011" s="4"/>
      <c r="R3011" s="4">
        <v>44.6</v>
      </c>
      <c r="S3011" s="4">
        <v>36</v>
      </c>
      <c r="T3011" s="4"/>
      <c r="U3011" s="4"/>
      <c r="V3011" s="4"/>
      <c r="W3011" s="4"/>
      <c r="X3011" s="4" t="s">
        <v>201</v>
      </c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4"/>
      <c r="AP3011" s="4"/>
      <c r="AQ3011" s="4"/>
      <c r="AR3011" s="4"/>
      <c r="AS3011" s="4"/>
      <c r="AT3011" s="4"/>
      <c r="AU3011" s="4"/>
      <c r="AV3011" s="4" t="s">
        <v>3211</v>
      </c>
      <c r="AW3011" s="4"/>
      <c r="AX3011" s="4"/>
      <c r="AY3011" s="4"/>
      <c r="AZ3011" s="4"/>
      <c r="BA3011" s="4"/>
      <c r="BB3011" s="4"/>
      <c r="BC3011" s="4"/>
      <c r="BD3011" s="4"/>
      <c r="BE3011" s="4"/>
      <c r="BF3011" s="4"/>
      <c r="BG3011" s="4"/>
      <c r="BH3011" s="4"/>
      <c r="BI3011" s="4"/>
      <c r="BJ3011" s="4"/>
      <c r="BK3011" s="4"/>
      <c r="BL3011" s="4" t="b">
        <v>0</v>
      </c>
      <c r="BM3011" s="4"/>
      <c r="BN3011" s="4"/>
      <c r="BO3011" s="4"/>
      <c r="BP3011" s="4"/>
      <c r="BQ3011" s="4"/>
      <c r="BR3011" s="4"/>
      <c r="BS3011" s="4"/>
      <c r="BT3011" s="4"/>
      <c r="BU3011" s="4"/>
      <c r="BV3011" s="4"/>
      <c r="BW3011" s="4"/>
    </row>
    <row r="3012" spans="1:75" ht="15.01" customHeight="1">
      <c r="A3012" s="4" t="s">
        <v>209</v>
      </c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 t="s">
        <v>200</v>
      </c>
      <c r="Q3012" s="4"/>
      <c r="R3012" s="4"/>
      <c r="S3012" s="4"/>
      <c r="T3012" s="4"/>
      <c r="U3012" s="4"/>
      <c r="V3012" s="4"/>
      <c r="W3012" s="4"/>
      <c r="X3012" s="4" t="s">
        <v>201</v>
      </c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4"/>
      <c r="AP3012" s="4"/>
      <c r="AQ3012" s="4"/>
      <c r="AR3012" s="4"/>
      <c r="AS3012" s="4"/>
      <c r="AT3012" s="4"/>
      <c r="AU3012" s="4"/>
      <c r="AV3012" s="4" t="s">
        <v>3212</v>
      </c>
      <c r="AW3012" s="4"/>
      <c r="AX3012" s="4"/>
      <c r="AY3012" s="4"/>
      <c r="AZ3012" s="4"/>
      <c r="BA3012" s="4"/>
      <c r="BB3012" s="4"/>
      <c r="BC3012" s="4"/>
      <c r="BD3012" s="4"/>
      <c r="BE3012" s="4"/>
      <c r="BF3012" s="4"/>
      <c r="BG3012" s="4"/>
      <c r="BH3012" s="4"/>
      <c r="BI3012" s="4"/>
      <c r="BJ3012" s="4"/>
      <c r="BK3012" s="4"/>
      <c r="BL3012" s="4" t="b">
        <v>0</v>
      </c>
      <c r="BM3012" s="4"/>
      <c r="BN3012" s="4"/>
      <c r="BO3012" s="4"/>
      <c r="BP3012" s="4"/>
      <c r="BQ3012" s="4"/>
      <c r="BR3012" s="4"/>
      <c r="BS3012" s="4"/>
      <c r="BT3012" s="4"/>
      <c r="BU3012" s="4"/>
      <c r="BV3012" s="4"/>
      <c r="BW3012" s="4"/>
    </row>
    <row r="3013" spans="1:75" ht="15.01" customHeight="1">
      <c r="A3013" s="4" t="s">
        <v>209</v>
      </c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 t="s">
        <v>200</v>
      </c>
      <c r="Q3013" s="4"/>
      <c r="R3013" s="4"/>
      <c r="S3013" s="4"/>
      <c r="T3013" s="4"/>
      <c r="U3013" s="4"/>
      <c r="V3013" s="4"/>
      <c r="W3013" s="4"/>
      <c r="X3013" s="4" t="s">
        <v>201</v>
      </c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4"/>
      <c r="AP3013" s="4"/>
      <c r="AQ3013" s="4"/>
      <c r="AR3013" s="4"/>
      <c r="AS3013" s="4"/>
      <c r="AT3013" s="4"/>
      <c r="AU3013" s="4"/>
      <c r="AV3013" s="4" t="s">
        <v>3213</v>
      </c>
      <c r="AW3013" s="4"/>
      <c r="AX3013" s="4"/>
      <c r="AY3013" s="4"/>
      <c r="AZ3013" s="4"/>
      <c r="BA3013" s="4"/>
      <c r="BB3013" s="4"/>
      <c r="BC3013" s="4"/>
      <c r="BD3013" s="4"/>
      <c r="BE3013" s="4"/>
      <c r="BF3013" s="4"/>
      <c r="BG3013" s="4"/>
      <c r="BH3013" s="4"/>
      <c r="BI3013" s="4"/>
      <c r="BJ3013" s="4"/>
      <c r="BK3013" s="4"/>
      <c r="BL3013" s="4" t="b">
        <v>0</v>
      </c>
      <c r="BM3013" s="4"/>
      <c r="BN3013" s="4"/>
      <c r="BO3013" s="4"/>
      <c r="BP3013" s="4"/>
      <c r="BQ3013" s="4"/>
      <c r="BR3013" s="4"/>
      <c r="BS3013" s="4"/>
      <c r="BT3013" s="4"/>
      <c r="BU3013" s="4"/>
      <c r="BV3013" s="4"/>
      <c r="BW3013" s="4"/>
    </row>
    <row r="3014" spans="1:75" ht="15.01" customHeight="1">
      <c r="A3014" s="4" t="s">
        <v>209</v>
      </c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 t="s">
        <v>200</v>
      </c>
      <c r="Q3014" s="4"/>
      <c r="R3014" s="4"/>
      <c r="S3014" s="4"/>
      <c r="T3014" s="4"/>
      <c r="U3014" s="4"/>
      <c r="V3014" s="4"/>
      <c r="W3014" s="4"/>
      <c r="X3014" s="4" t="s">
        <v>201</v>
      </c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4"/>
      <c r="AP3014" s="4"/>
      <c r="AQ3014" s="4"/>
      <c r="AR3014" s="4"/>
      <c r="AS3014" s="4"/>
      <c r="AT3014" s="4"/>
      <c r="AU3014" s="4"/>
      <c r="AV3014" s="4" t="s">
        <v>3214</v>
      </c>
      <c r="AW3014" s="4"/>
      <c r="AX3014" s="4"/>
      <c r="AY3014" s="4"/>
      <c r="AZ3014" s="4"/>
      <c r="BA3014" s="4"/>
      <c r="BB3014" s="4"/>
      <c r="BC3014" s="4"/>
      <c r="BD3014" s="4"/>
      <c r="BE3014" s="4"/>
      <c r="BF3014" s="4"/>
      <c r="BG3014" s="4"/>
      <c r="BH3014" s="4"/>
      <c r="BI3014" s="4"/>
      <c r="BJ3014" s="4"/>
      <c r="BK3014" s="4"/>
      <c r="BL3014" s="4" t="b">
        <v>0</v>
      </c>
      <c r="BM3014" s="4"/>
      <c r="BN3014" s="4"/>
      <c r="BO3014" s="4"/>
      <c r="BP3014" s="4"/>
      <c r="BQ3014" s="4"/>
      <c r="BR3014" s="4"/>
      <c r="BS3014" s="4"/>
      <c r="BT3014" s="4"/>
      <c r="BU3014" s="4"/>
      <c r="BV3014" s="4"/>
      <c r="BW3014" s="4"/>
    </row>
    <row r="3015" spans="1:75" ht="15.01" customHeight="1">
      <c r="A3015" s="4" t="s">
        <v>209</v>
      </c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 t="s">
        <v>200</v>
      </c>
      <c r="Q3015" s="4"/>
      <c r="R3015" s="4"/>
      <c r="S3015" s="4"/>
      <c r="T3015" s="4"/>
      <c r="U3015" s="4"/>
      <c r="V3015" s="4"/>
      <c r="W3015" s="4"/>
      <c r="X3015" s="4" t="s">
        <v>201</v>
      </c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4"/>
      <c r="AP3015" s="4"/>
      <c r="AQ3015" s="4"/>
      <c r="AR3015" s="4"/>
      <c r="AS3015" s="4"/>
      <c r="AT3015" s="4"/>
      <c r="AU3015" s="4"/>
      <c r="AV3015" s="4" t="s">
        <v>3215</v>
      </c>
      <c r="AW3015" s="4"/>
      <c r="AX3015" s="4"/>
      <c r="AY3015" s="4"/>
      <c r="AZ3015" s="4"/>
      <c r="BA3015" s="4"/>
      <c r="BB3015" s="4"/>
      <c r="BC3015" s="4"/>
      <c r="BD3015" s="4"/>
      <c r="BE3015" s="4"/>
      <c r="BF3015" s="4"/>
      <c r="BG3015" s="4"/>
      <c r="BH3015" s="4"/>
      <c r="BI3015" s="4"/>
      <c r="BJ3015" s="4"/>
      <c r="BK3015" s="4"/>
      <c r="BL3015" s="4" t="b">
        <v>0</v>
      </c>
      <c r="BM3015" s="4"/>
      <c r="BN3015" s="4"/>
      <c r="BO3015" s="4"/>
      <c r="BP3015" s="4"/>
      <c r="BQ3015" s="4"/>
      <c r="BR3015" s="4"/>
      <c r="BS3015" s="4"/>
      <c r="BT3015" s="4"/>
      <c r="BU3015" s="4"/>
      <c r="BV3015" s="4"/>
      <c r="BW3015" s="4"/>
    </row>
    <row r="3016" spans="1:75" ht="15.01" customHeight="1">
      <c r="A3016" s="4" t="s">
        <v>209</v>
      </c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 t="s">
        <v>200</v>
      </c>
      <c r="Q3016" s="4"/>
      <c r="R3016" s="4"/>
      <c r="S3016" s="4"/>
      <c r="T3016" s="4"/>
      <c r="U3016" s="4"/>
      <c r="V3016" s="4"/>
      <c r="W3016" s="4"/>
      <c r="X3016" s="4" t="s">
        <v>201</v>
      </c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4"/>
      <c r="AP3016" s="4"/>
      <c r="AQ3016" s="4"/>
      <c r="AR3016" s="4"/>
      <c r="AS3016" s="4"/>
      <c r="AT3016" s="4"/>
      <c r="AU3016" s="4"/>
      <c r="AV3016" s="4" t="s">
        <v>3216</v>
      </c>
      <c r="AW3016" s="4"/>
      <c r="AX3016" s="4"/>
      <c r="AY3016" s="4"/>
      <c r="AZ3016" s="4"/>
      <c r="BA3016" s="4"/>
      <c r="BB3016" s="4"/>
      <c r="BC3016" s="4"/>
      <c r="BD3016" s="4"/>
      <c r="BE3016" s="4"/>
      <c r="BF3016" s="4"/>
      <c r="BG3016" s="4"/>
      <c r="BH3016" s="4"/>
      <c r="BI3016" s="4"/>
      <c r="BJ3016" s="4"/>
      <c r="BK3016" s="4"/>
      <c r="BL3016" s="4" t="b">
        <v>0</v>
      </c>
      <c r="BM3016" s="4"/>
      <c r="BN3016" s="4"/>
      <c r="BO3016" s="4"/>
      <c r="BP3016" s="4"/>
      <c r="BQ3016" s="4"/>
      <c r="BR3016" s="4"/>
      <c r="BS3016" s="4"/>
      <c r="BT3016" s="4"/>
      <c r="BU3016" s="4"/>
      <c r="BV3016" s="4"/>
      <c r="BW3016" s="4"/>
    </row>
    <row r="3017" spans="1:75" ht="15.01" customHeight="1">
      <c r="A3017" s="4" t="s">
        <v>209</v>
      </c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 t="s">
        <v>200</v>
      </c>
      <c r="Q3017" s="4"/>
      <c r="R3017" s="4"/>
      <c r="S3017" s="4"/>
      <c r="T3017" s="4"/>
      <c r="U3017" s="4"/>
      <c r="V3017" s="4"/>
      <c r="W3017" s="4"/>
      <c r="X3017" s="4" t="s">
        <v>201</v>
      </c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4"/>
      <c r="AP3017" s="4"/>
      <c r="AQ3017" s="4"/>
      <c r="AR3017" s="4"/>
      <c r="AS3017" s="4"/>
      <c r="AT3017" s="4"/>
      <c r="AU3017" s="4"/>
      <c r="AV3017" s="4" t="s">
        <v>3217</v>
      </c>
      <c r="AW3017" s="4"/>
      <c r="AX3017" s="4"/>
      <c r="AY3017" s="4"/>
      <c r="AZ3017" s="4"/>
      <c r="BA3017" s="4"/>
      <c r="BB3017" s="4"/>
      <c r="BC3017" s="4"/>
      <c r="BD3017" s="4"/>
      <c r="BE3017" s="4"/>
      <c r="BF3017" s="4"/>
      <c r="BG3017" s="4"/>
      <c r="BH3017" s="4"/>
      <c r="BI3017" s="4"/>
      <c r="BJ3017" s="4"/>
      <c r="BK3017" s="4"/>
      <c r="BL3017" s="4" t="b">
        <v>0</v>
      </c>
      <c r="BM3017" s="4"/>
      <c r="BN3017" s="4"/>
      <c r="BO3017" s="4"/>
      <c r="BP3017" s="4"/>
      <c r="BQ3017" s="4"/>
      <c r="BR3017" s="4"/>
      <c r="BS3017" s="4"/>
      <c r="BT3017" s="4"/>
      <c r="BU3017" s="4"/>
      <c r="BV3017" s="4"/>
      <c r="BW3017" s="4"/>
    </row>
    <row r="3018" spans="1:75" ht="15.01" customHeight="1">
      <c r="A3018" s="4" t="s">
        <v>209</v>
      </c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 t="s">
        <v>200</v>
      </c>
      <c r="Q3018" s="4"/>
      <c r="R3018" s="4"/>
      <c r="S3018" s="4"/>
      <c r="T3018" s="4"/>
      <c r="U3018" s="4"/>
      <c r="V3018" s="4"/>
      <c r="W3018" s="4"/>
      <c r="X3018" s="4" t="s">
        <v>201</v>
      </c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4"/>
      <c r="AP3018" s="4"/>
      <c r="AQ3018" s="4"/>
      <c r="AR3018" s="4"/>
      <c r="AS3018" s="4"/>
      <c r="AT3018" s="4"/>
      <c r="AU3018" s="4"/>
      <c r="AV3018" s="4" t="s">
        <v>3218</v>
      </c>
      <c r="AW3018" s="4"/>
      <c r="AX3018" s="4"/>
      <c r="AY3018" s="4"/>
      <c r="AZ3018" s="4"/>
      <c r="BA3018" s="4"/>
      <c r="BB3018" s="4"/>
      <c r="BC3018" s="4"/>
      <c r="BD3018" s="4"/>
      <c r="BE3018" s="4"/>
      <c r="BF3018" s="4"/>
      <c r="BG3018" s="4"/>
      <c r="BH3018" s="4"/>
      <c r="BI3018" s="4"/>
      <c r="BJ3018" s="4"/>
      <c r="BK3018" s="4"/>
      <c r="BL3018" s="4" t="b">
        <v>0</v>
      </c>
      <c r="BM3018" s="4"/>
      <c r="BN3018" s="4"/>
      <c r="BO3018" s="4"/>
      <c r="BP3018" s="4"/>
      <c r="BQ3018" s="4"/>
      <c r="BR3018" s="4"/>
      <c r="BS3018" s="4"/>
      <c r="BT3018" s="4"/>
      <c r="BU3018" s="4"/>
      <c r="BV3018" s="4"/>
      <c r="BW3018" s="4"/>
    </row>
    <row r="3019" spans="1:75" ht="15.01" customHeight="1">
      <c r="A3019" s="4"/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 t="s">
        <v>200</v>
      </c>
      <c r="Q3019" s="4"/>
      <c r="R3019" s="4">
        <v>2.6</v>
      </c>
      <c r="S3019" s="4">
        <v>13.2</v>
      </c>
      <c r="T3019" s="4"/>
      <c r="U3019" s="4"/>
      <c r="V3019" s="4"/>
      <c r="W3019" s="4"/>
      <c r="X3019" s="4" t="s">
        <v>201</v>
      </c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4"/>
      <c r="AP3019" s="4"/>
      <c r="AQ3019" s="4"/>
      <c r="AR3019" s="4"/>
      <c r="AS3019" s="4"/>
      <c r="AT3019" s="4"/>
      <c r="AU3019" s="4"/>
      <c r="AV3019" s="4" t="s">
        <v>3219</v>
      </c>
      <c r="AW3019" s="4"/>
      <c r="AX3019" s="4"/>
      <c r="AY3019" s="4"/>
      <c r="AZ3019" s="4"/>
      <c r="BA3019" s="4"/>
      <c r="BB3019" s="4"/>
      <c r="BC3019" s="4"/>
      <c r="BD3019" s="4"/>
      <c r="BE3019" s="4"/>
      <c r="BF3019" s="4"/>
      <c r="BG3019" s="4"/>
      <c r="BH3019" s="4"/>
      <c r="BI3019" s="4"/>
      <c r="BJ3019" s="4"/>
      <c r="BK3019" s="4"/>
      <c r="BL3019" s="4" t="b">
        <v>0</v>
      </c>
      <c r="BM3019" s="4"/>
      <c r="BN3019" s="4"/>
      <c r="BO3019" s="4"/>
      <c r="BP3019" s="4"/>
      <c r="BQ3019" s="4"/>
      <c r="BR3019" s="4"/>
      <c r="BS3019" s="4"/>
      <c r="BT3019" s="4"/>
      <c r="BU3019" s="4"/>
      <c r="BV3019" s="4"/>
      <c r="BW3019" s="4"/>
    </row>
    <row r="3020" spans="1:75" ht="15.01" customHeight="1">
      <c r="A3020" s="4"/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 t="s">
        <v>200</v>
      </c>
      <c r="Q3020" s="4"/>
      <c r="R3020" s="4">
        <v>-39.6</v>
      </c>
      <c r="S3020" s="4">
        <v>12.3</v>
      </c>
      <c r="T3020" s="4"/>
      <c r="U3020" s="4"/>
      <c r="V3020" s="4"/>
      <c r="W3020" s="4"/>
      <c r="X3020" s="4" t="s">
        <v>201</v>
      </c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4"/>
      <c r="AP3020" s="4"/>
      <c r="AQ3020" s="4"/>
      <c r="AR3020" s="4"/>
      <c r="AS3020" s="4"/>
      <c r="AT3020" s="4"/>
      <c r="AU3020" s="4"/>
      <c r="AV3020" s="4" t="s">
        <v>3220</v>
      </c>
      <c r="AW3020" s="4"/>
      <c r="AX3020" s="4"/>
      <c r="AY3020" s="4"/>
      <c r="AZ3020" s="4"/>
      <c r="BA3020" s="4"/>
      <c r="BB3020" s="4"/>
      <c r="BC3020" s="4"/>
      <c r="BD3020" s="4"/>
      <c r="BE3020" s="4"/>
      <c r="BF3020" s="4"/>
      <c r="BG3020" s="4"/>
      <c r="BH3020" s="4"/>
      <c r="BI3020" s="4"/>
      <c r="BJ3020" s="4"/>
      <c r="BK3020" s="4"/>
      <c r="BL3020" s="4" t="b">
        <v>0</v>
      </c>
      <c r="BM3020" s="4"/>
      <c r="BN3020" s="4"/>
      <c r="BO3020" s="4"/>
      <c r="BP3020" s="4"/>
      <c r="BQ3020" s="4"/>
      <c r="BR3020" s="4"/>
      <c r="BS3020" s="4"/>
      <c r="BT3020" s="4"/>
      <c r="BU3020" s="4"/>
      <c r="BV3020" s="4"/>
      <c r="BW3020" s="4"/>
    </row>
    <row r="3021" spans="1:75" ht="15.01" customHeight="1">
      <c r="A3021" s="4" t="s">
        <v>209</v>
      </c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 t="s">
        <v>200</v>
      </c>
      <c r="Q3021" s="4"/>
      <c r="R3021" s="4"/>
      <c r="S3021" s="4"/>
      <c r="T3021" s="4"/>
      <c r="U3021" s="4"/>
      <c r="V3021" s="4"/>
      <c r="W3021" s="4"/>
      <c r="X3021" s="4" t="s">
        <v>201</v>
      </c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4"/>
      <c r="AP3021" s="4"/>
      <c r="AQ3021" s="4"/>
      <c r="AR3021" s="4"/>
      <c r="AS3021" s="4"/>
      <c r="AT3021" s="4"/>
      <c r="AU3021" s="4"/>
      <c r="AV3021" s="4" t="s">
        <v>3221</v>
      </c>
      <c r="AW3021" s="4"/>
      <c r="AX3021" s="4"/>
      <c r="AY3021" s="4"/>
      <c r="AZ3021" s="4"/>
      <c r="BA3021" s="4"/>
      <c r="BB3021" s="4"/>
      <c r="BC3021" s="4"/>
      <c r="BD3021" s="4"/>
      <c r="BE3021" s="4"/>
      <c r="BF3021" s="4"/>
      <c r="BG3021" s="4"/>
      <c r="BH3021" s="4"/>
      <c r="BI3021" s="4"/>
      <c r="BJ3021" s="4"/>
      <c r="BK3021" s="4"/>
      <c r="BL3021" s="4" t="b">
        <v>0</v>
      </c>
      <c r="BM3021" s="4"/>
      <c r="BN3021" s="4"/>
      <c r="BO3021" s="4"/>
      <c r="BP3021" s="4"/>
      <c r="BQ3021" s="4"/>
      <c r="BR3021" s="4"/>
      <c r="BS3021" s="4"/>
      <c r="BT3021" s="4"/>
      <c r="BU3021" s="4"/>
      <c r="BV3021" s="4"/>
      <c r="BW3021" s="4"/>
    </row>
    <row r="3022" spans="1:75" ht="15.01" customHeight="1">
      <c r="A3022" s="4" t="s">
        <v>209</v>
      </c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 t="s">
        <v>200</v>
      </c>
      <c r="Q3022" s="4"/>
      <c r="R3022" s="4"/>
      <c r="S3022" s="4"/>
      <c r="T3022" s="4"/>
      <c r="U3022" s="4"/>
      <c r="V3022" s="4"/>
      <c r="W3022" s="4"/>
      <c r="X3022" s="4" t="s">
        <v>201</v>
      </c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4"/>
      <c r="AP3022" s="4"/>
      <c r="AQ3022" s="4"/>
      <c r="AR3022" s="4"/>
      <c r="AS3022" s="4"/>
      <c r="AT3022" s="4"/>
      <c r="AU3022" s="4"/>
      <c r="AV3022" s="4" t="s">
        <v>3222</v>
      </c>
      <c r="AW3022" s="4"/>
      <c r="AX3022" s="4"/>
      <c r="AY3022" s="4"/>
      <c r="AZ3022" s="4"/>
      <c r="BA3022" s="4"/>
      <c r="BB3022" s="4"/>
      <c r="BC3022" s="4"/>
      <c r="BD3022" s="4"/>
      <c r="BE3022" s="4"/>
      <c r="BF3022" s="4"/>
      <c r="BG3022" s="4"/>
      <c r="BH3022" s="4"/>
      <c r="BI3022" s="4"/>
      <c r="BJ3022" s="4"/>
      <c r="BK3022" s="4"/>
      <c r="BL3022" s="4" t="b">
        <v>0</v>
      </c>
      <c r="BM3022" s="4"/>
      <c r="BN3022" s="4"/>
      <c r="BO3022" s="4"/>
      <c r="BP3022" s="4"/>
      <c r="BQ3022" s="4"/>
      <c r="BR3022" s="4"/>
      <c r="BS3022" s="4"/>
      <c r="BT3022" s="4"/>
      <c r="BU3022" s="4"/>
      <c r="BV3022" s="4"/>
      <c r="BW3022" s="4"/>
    </row>
    <row r="3023" spans="1:75" ht="15.01" customHeight="1">
      <c r="A3023" s="4"/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 t="s">
        <v>200</v>
      </c>
      <c r="Q3023" s="4"/>
      <c r="R3023" s="4">
        <v>5.6</v>
      </c>
      <c r="S3023" s="4">
        <v>6.9</v>
      </c>
      <c r="T3023" s="4"/>
      <c r="U3023" s="4"/>
      <c r="V3023" s="4"/>
      <c r="W3023" s="4"/>
      <c r="X3023" s="4" t="s">
        <v>201</v>
      </c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4"/>
      <c r="AP3023" s="4"/>
      <c r="AQ3023" s="4"/>
      <c r="AR3023" s="4"/>
      <c r="AS3023" s="4"/>
      <c r="AT3023" s="4"/>
      <c r="AU3023" s="4"/>
      <c r="AV3023" s="4" t="s">
        <v>3223</v>
      </c>
      <c r="AW3023" s="4"/>
      <c r="AX3023" s="4"/>
      <c r="AY3023" s="4"/>
      <c r="AZ3023" s="4"/>
      <c r="BA3023" s="4"/>
      <c r="BB3023" s="4"/>
      <c r="BC3023" s="4"/>
      <c r="BD3023" s="4"/>
      <c r="BE3023" s="4"/>
      <c r="BF3023" s="4"/>
      <c r="BG3023" s="4"/>
      <c r="BH3023" s="4"/>
      <c r="BI3023" s="4"/>
      <c r="BJ3023" s="4"/>
      <c r="BK3023" s="4"/>
      <c r="BL3023" s="4" t="b">
        <v>0</v>
      </c>
      <c r="BM3023" s="4"/>
      <c r="BN3023" s="4"/>
      <c r="BO3023" s="4"/>
      <c r="BP3023" s="4"/>
      <c r="BQ3023" s="4"/>
      <c r="BR3023" s="4"/>
      <c r="BS3023" s="4"/>
      <c r="BT3023" s="4"/>
      <c r="BU3023" s="4"/>
      <c r="BV3023" s="4"/>
      <c r="BW3023" s="4"/>
    </row>
    <row r="3024" spans="1:75" ht="15.01" customHeight="1">
      <c r="A3024" s="4" t="s">
        <v>209</v>
      </c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 t="s">
        <v>200</v>
      </c>
      <c r="Q3024" s="4"/>
      <c r="R3024" s="4"/>
      <c r="S3024" s="4"/>
      <c r="T3024" s="4"/>
      <c r="U3024" s="4"/>
      <c r="V3024" s="4"/>
      <c r="W3024" s="4"/>
      <c r="X3024" s="4" t="s">
        <v>201</v>
      </c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4"/>
      <c r="AP3024" s="4"/>
      <c r="AQ3024" s="4"/>
      <c r="AR3024" s="4"/>
      <c r="AS3024" s="4"/>
      <c r="AT3024" s="4"/>
      <c r="AU3024" s="4"/>
      <c r="AV3024" s="4" t="s">
        <v>3224</v>
      </c>
      <c r="AW3024" s="4"/>
      <c r="AX3024" s="4"/>
      <c r="AY3024" s="4"/>
      <c r="AZ3024" s="4"/>
      <c r="BA3024" s="4"/>
      <c r="BB3024" s="4"/>
      <c r="BC3024" s="4"/>
      <c r="BD3024" s="4"/>
      <c r="BE3024" s="4"/>
      <c r="BF3024" s="4"/>
      <c r="BG3024" s="4"/>
      <c r="BH3024" s="4"/>
      <c r="BI3024" s="4"/>
      <c r="BJ3024" s="4"/>
      <c r="BK3024" s="4"/>
      <c r="BL3024" s="4" t="b">
        <v>0</v>
      </c>
      <c r="BM3024" s="4"/>
      <c r="BN3024" s="4"/>
      <c r="BO3024" s="4"/>
      <c r="BP3024" s="4"/>
      <c r="BQ3024" s="4"/>
      <c r="BR3024" s="4"/>
      <c r="BS3024" s="4"/>
      <c r="BT3024" s="4"/>
      <c r="BU3024" s="4"/>
      <c r="BV3024" s="4"/>
      <c r="BW3024" s="4"/>
    </row>
    <row r="3025" spans="1:75" ht="15.01" customHeight="1">
      <c r="A3025" s="4" t="s">
        <v>209</v>
      </c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 t="s">
        <v>200</v>
      </c>
      <c r="Q3025" s="4"/>
      <c r="R3025" s="4"/>
      <c r="S3025" s="4"/>
      <c r="T3025" s="4"/>
      <c r="U3025" s="4"/>
      <c r="V3025" s="4"/>
      <c r="W3025" s="4"/>
      <c r="X3025" s="4" t="s">
        <v>201</v>
      </c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4"/>
      <c r="AP3025" s="4"/>
      <c r="AQ3025" s="4"/>
      <c r="AR3025" s="4"/>
      <c r="AS3025" s="4"/>
      <c r="AT3025" s="4"/>
      <c r="AU3025" s="4"/>
      <c r="AV3025" s="4" t="s">
        <v>3225</v>
      </c>
      <c r="AW3025" s="4"/>
      <c r="AX3025" s="4"/>
      <c r="AY3025" s="4"/>
      <c r="AZ3025" s="4"/>
      <c r="BA3025" s="4"/>
      <c r="BB3025" s="4"/>
      <c r="BC3025" s="4"/>
      <c r="BD3025" s="4"/>
      <c r="BE3025" s="4"/>
      <c r="BF3025" s="4"/>
      <c r="BG3025" s="4"/>
      <c r="BH3025" s="4"/>
      <c r="BI3025" s="4"/>
      <c r="BJ3025" s="4"/>
      <c r="BK3025" s="4"/>
      <c r="BL3025" s="4" t="b">
        <v>0</v>
      </c>
      <c r="BM3025" s="4"/>
      <c r="BN3025" s="4"/>
      <c r="BO3025" s="4"/>
      <c r="BP3025" s="4"/>
      <c r="BQ3025" s="4"/>
      <c r="BR3025" s="4"/>
      <c r="BS3025" s="4"/>
      <c r="BT3025" s="4"/>
      <c r="BU3025" s="4"/>
      <c r="BV3025" s="4"/>
      <c r="BW3025" s="4"/>
    </row>
    <row r="3026" spans="1:75" ht="15.01" customHeight="1">
      <c r="A3026" s="4"/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 t="s">
        <v>200</v>
      </c>
      <c r="Q3026" s="4"/>
      <c r="R3026" s="4">
        <v>-33.6</v>
      </c>
      <c r="S3026" s="4">
        <v>11</v>
      </c>
      <c r="T3026" s="4"/>
      <c r="U3026" s="4"/>
      <c r="V3026" s="4"/>
      <c r="W3026" s="4"/>
      <c r="X3026" s="4" t="s">
        <v>201</v>
      </c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4"/>
      <c r="AP3026" s="4"/>
      <c r="AQ3026" s="4"/>
      <c r="AR3026" s="4"/>
      <c r="AS3026" s="4"/>
      <c r="AT3026" s="4"/>
      <c r="AU3026" s="4"/>
      <c r="AV3026" s="4" t="s">
        <v>3226</v>
      </c>
      <c r="AW3026" s="4"/>
      <c r="AX3026" s="4"/>
      <c r="AY3026" s="4"/>
      <c r="AZ3026" s="4"/>
      <c r="BA3026" s="4"/>
      <c r="BB3026" s="4"/>
      <c r="BC3026" s="4"/>
      <c r="BD3026" s="4"/>
      <c r="BE3026" s="4"/>
      <c r="BF3026" s="4"/>
      <c r="BG3026" s="4"/>
      <c r="BH3026" s="4"/>
      <c r="BI3026" s="4"/>
      <c r="BJ3026" s="4"/>
      <c r="BK3026" s="4"/>
      <c r="BL3026" s="4" t="b">
        <v>0</v>
      </c>
      <c r="BM3026" s="4"/>
      <c r="BN3026" s="4"/>
      <c r="BO3026" s="4"/>
      <c r="BP3026" s="4"/>
      <c r="BQ3026" s="4"/>
      <c r="BR3026" s="4"/>
      <c r="BS3026" s="4"/>
      <c r="BT3026" s="4"/>
      <c r="BU3026" s="4"/>
      <c r="BV3026" s="4"/>
      <c r="BW3026" s="4"/>
    </row>
    <row r="3027" spans="1:75" ht="15.01" customHeight="1">
      <c r="A3027" s="4"/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 t="s">
        <v>200</v>
      </c>
      <c r="Q3027" s="4"/>
      <c r="R3027" s="4">
        <v>-34</v>
      </c>
      <c r="S3027" s="4">
        <v>17.7</v>
      </c>
      <c r="T3027" s="4"/>
      <c r="U3027" s="4"/>
      <c r="V3027" s="4"/>
      <c r="W3027" s="4"/>
      <c r="X3027" s="4" t="s">
        <v>201</v>
      </c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4"/>
      <c r="AP3027" s="4"/>
      <c r="AQ3027" s="4"/>
      <c r="AR3027" s="4"/>
      <c r="AS3027" s="4"/>
      <c r="AT3027" s="4"/>
      <c r="AU3027" s="4"/>
      <c r="AV3027" s="4" t="s">
        <v>3227</v>
      </c>
      <c r="AW3027" s="4"/>
      <c r="AX3027" s="4"/>
      <c r="AY3027" s="4"/>
      <c r="AZ3027" s="4"/>
      <c r="BA3027" s="4"/>
      <c r="BB3027" s="4"/>
      <c r="BC3027" s="4"/>
      <c r="BD3027" s="4"/>
      <c r="BE3027" s="4"/>
      <c r="BF3027" s="4"/>
      <c r="BG3027" s="4"/>
      <c r="BH3027" s="4"/>
      <c r="BI3027" s="4"/>
      <c r="BJ3027" s="4"/>
      <c r="BK3027" s="4"/>
      <c r="BL3027" s="4" t="b">
        <v>0</v>
      </c>
      <c r="BM3027" s="4"/>
      <c r="BN3027" s="4"/>
      <c r="BO3027" s="4"/>
      <c r="BP3027" s="4"/>
      <c r="BQ3027" s="4"/>
      <c r="BR3027" s="4"/>
      <c r="BS3027" s="4"/>
      <c r="BT3027" s="4"/>
      <c r="BU3027" s="4"/>
      <c r="BV3027" s="4"/>
      <c r="BW3027" s="4"/>
    </row>
    <row r="3028" spans="1:75" ht="15.01" customHeight="1">
      <c r="A3028" s="4" t="s">
        <v>209</v>
      </c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 t="s">
        <v>200</v>
      </c>
      <c r="Q3028" s="4"/>
      <c r="R3028" s="4"/>
      <c r="S3028" s="4"/>
      <c r="T3028" s="4"/>
      <c r="U3028" s="4"/>
      <c r="V3028" s="4"/>
      <c r="W3028" s="4"/>
      <c r="X3028" s="4" t="s">
        <v>201</v>
      </c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4"/>
      <c r="AP3028" s="4"/>
      <c r="AQ3028" s="4"/>
      <c r="AR3028" s="4"/>
      <c r="AS3028" s="4"/>
      <c r="AT3028" s="4"/>
      <c r="AU3028" s="4"/>
      <c r="AV3028" s="4" t="s">
        <v>3228</v>
      </c>
      <c r="AW3028" s="4"/>
      <c r="AX3028" s="4"/>
      <c r="AY3028" s="4"/>
      <c r="AZ3028" s="4"/>
      <c r="BA3028" s="4"/>
      <c r="BB3028" s="4"/>
      <c r="BC3028" s="4"/>
      <c r="BD3028" s="4"/>
      <c r="BE3028" s="4"/>
      <c r="BF3028" s="4"/>
      <c r="BG3028" s="4"/>
      <c r="BH3028" s="4"/>
      <c r="BI3028" s="4"/>
      <c r="BJ3028" s="4"/>
      <c r="BK3028" s="4"/>
      <c r="BL3028" s="4" t="b">
        <v>0</v>
      </c>
      <c r="BM3028" s="4"/>
      <c r="BN3028" s="4"/>
      <c r="BO3028" s="4"/>
      <c r="BP3028" s="4"/>
      <c r="BQ3028" s="4"/>
      <c r="BR3028" s="4"/>
      <c r="BS3028" s="4"/>
      <c r="BT3028" s="4"/>
      <c r="BU3028" s="4"/>
      <c r="BV3028" s="4"/>
      <c r="BW3028" s="4"/>
    </row>
    <row r="3029" spans="1:75" ht="15.01" customHeight="1">
      <c r="A3029" s="4"/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 t="s">
        <v>200</v>
      </c>
      <c r="Q3029" s="4"/>
      <c r="R3029" s="4">
        <v>7.6</v>
      </c>
      <c r="S3029" s="4">
        <v>7.4</v>
      </c>
      <c r="T3029" s="4"/>
      <c r="U3029" s="4"/>
      <c r="V3029" s="4"/>
      <c r="W3029" s="4"/>
      <c r="X3029" s="4" t="s">
        <v>201</v>
      </c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4"/>
      <c r="AP3029" s="4"/>
      <c r="AQ3029" s="4"/>
      <c r="AR3029" s="4"/>
      <c r="AS3029" s="4"/>
      <c r="AT3029" s="4"/>
      <c r="AU3029" s="4"/>
      <c r="AV3029" s="4" t="s">
        <v>3229</v>
      </c>
      <c r="AW3029" s="4"/>
      <c r="AX3029" s="4"/>
      <c r="AY3029" s="4"/>
      <c r="AZ3029" s="4"/>
      <c r="BA3029" s="4"/>
      <c r="BB3029" s="4"/>
      <c r="BC3029" s="4"/>
      <c r="BD3029" s="4"/>
      <c r="BE3029" s="4"/>
      <c r="BF3029" s="4"/>
      <c r="BG3029" s="4"/>
      <c r="BH3029" s="4"/>
      <c r="BI3029" s="4"/>
      <c r="BJ3029" s="4"/>
      <c r="BK3029" s="4"/>
      <c r="BL3029" s="4" t="b">
        <v>0</v>
      </c>
      <c r="BM3029" s="4"/>
      <c r="BN3029" s="4"/>
      <c r="BO3029" s="4"/>
      <c r="BP3029" s="4"/>
      <c r="BQ3029" s="4"/>
      <c r="BR3029" s="4"/>
      <c r="BS3029" s="4"/>
      <c r="BT3029" s="4"/>
      <c r="BU3029" s="4"/>
      <c r="BV3029" s="4"/>
      <c r="BW3029" s="4"/>
    </row>
    <row r="3030" spans="1:75" ht="15.01" customHeight="1">
      <c r="A3030" s="4" t="s">
        <v>209</v>
      </c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 t="s">
        <v>200</v>
      </c>
      <c r="Q3030" s="4"/>
      <c r="R3030" s="4"/>
      <c r="S3030" s="4"/>
      <c r="T3030" s="4"/>
      <c r="U3030" s="4"/>
      <c r="V3030" s="4"/>
      <c r="W3030" s="4"/>
      <c r="X3030" s="4" t="s">
        <v>201</v>
      </c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4"/>
      <c r="AP3030" s="4"/>
      <c r="AQ3030" s="4"/>
      <c r="AR3030" s="4"/>
      <c r="AS3030" s="4"/>
      <c r="AT3030" s="4"/>
      <c r="AU3030" s="4"/>
      <c r="AV3030" s="4" t="s">
        <v>3230</v>
      </c>
      <c r="AW3030" s="4"/>
      <c r="AX3030" s="4"/>
      <c r="AY3030" s="4"/>
      <c r="AZ3030" s="4"/>
      <c r="BA3030" s="4"/>
      <c r="BB3030" s="4"/>
      <c r="BC3030" s="4"/>
      <c r="BD3030" s="4"/>
      <c r="BE3030" s="4"/>
      <c r="BF3030" s="4"/>
      <c r="BG3030" s="4"/>
      <c r="BH3030" s="4"/>
      <c r="BI3030" s="4"/>
      <c r="BJ3030" s="4"/>
      <c r="BK3030" s="4"/>
      <c r="BL3030" s="4" t="b">
        <v>0</v>
      </c>
      <c r="BM3030" s="4"/>
      <c r="BN3030" s="4"/>
      <c r="BO3030" s="4"/>
      <c r="BP3030" s="4"/>
      <c r="BQ3030" s="4"/>
      <c r="BR3030" s="4"/>
      <c r="BS3030" s="4"/>
      <c r="BT3030" s="4"/>
      <c r="BU3030" s="4"/>
      <c r="BV3030" s="4"/>
      <c r="BW3030" s="4"/>
    </row>
    <row r="3031" spans="1:75" ht="15.01" customHeight="1">
      <c r="A3031" s="4" t="s">
        <v>209</v>
      </c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 t="s">
        <v>200</v>
      </c>
      <c r="Q3031" s="4"/>
      <c r="R3031" s="4"/>
      <c r="S3031" s="4"/>
      <c r="T3031" s="4"/>
      <c r="U3031" s="4"/>
      <c r="V3031" s="4"/>
      <c r="W3031" s="4"/>
      <c r="X3031" s="4" t="s">
        <v>201</v>
      </c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4"/>
      <c r="AP3031" s="4"/>
      <c r="AQ3031" s="4"/>
      <c r="AR3031" s="4"/>
      <c r="AS3031" s="4"/>
      <c r="AT3031" s="4"/>
      <c r="AU3031" s="4"/>
      <c r="AV3031" s="4" t="s">
        <v>3231</v>
      </c>
      <c r="AW3031" s="4"/>
      <c r="AX3031" s="4"/>
      <c r="AY3031" s="4"/>
      <c r="AZ3031" s="4"/>
      <c r="BA3031" s="4"/>
      <c r="BB3031" s="4"/>
      <c r="BC3031" s="4"/>
      <c r="BD3031" s="4"/>
      <c r="BE3031" s="4"/>
      <c r="BF3031" s="4"/>
      <c r="BG3031" s="4"/>
      <c r="BH3031" s="4"/>
      <c r="BI3031" s="4"/>
      <c r="BJ3031" s="4"/>
      <c r="BK3031" s="4"/>
      <c r="BL3031" s="4" t="b">
        <v>0</v>
      </c>
      <c r="BM3031" s="4"/>
      <c r="BN3031" s="4"/>
      <c r="BO3031" s="4"/>
      <c r="BP3031" s="4"/>
      <c r="BQ3031" s="4"/>
      <c r="BR3031" s="4"/>
      <c r="BS3031" s="4"/>
      <c r="BT3031" s="4"/>
      <c r="BU3031" s="4"/>
      <c r="BV3031" s="4"/>
      <c r="BW3031" s="4"/>
    </row>
    <row r="3032" spans="1:75" ht="15.01" customHeight="1">
      <c r="A3032" s="4"/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 t="s">
        <v>200</v>
      </c>
      <c r="Q3032" s="4"/>
      <c r="R3032" s="4">
        <v>-346.3</v>
      </c>
      <c r="S3032" s="4">
        <v>20.2</v>
      </c>
      <c r="T3032" s="4"/>
      <c r="U3032" s="4"/>
      <c r="V3032" s="4"/>
      <c r="W3032" s="4"/>
      <c r="X3032" s="4" t="s">
        <v>201</v>
      </c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4"/>
      <c r="AP3032" s="4"/>
      <c r="AQ3032" s="4"/>
      <c r="AR3032" s="4"/>
      <c r="AS3032" s="4"/>
      <c r="AT3032" s="4"/>
      <c r="AU3032" s="4"/>
      <c r="AV3032" s="4" t="s">
        <v>3232</v>
      </c>
      <c r="AW3032" s="4"/>
      <c r="AX3032" s="4"/>
      <c r="AY3032" s="4"/>
      <c r="AZ3032" s="4"/>
      <c r="BA3032" s="4"/>
      <c r="BB3032" s="4"/>
      <c r="BC3032" s="4"/>
      <c r="BD3032" s="4"/>
      <c r="BE3032" s="4"/>
      <c r="BF3032" s="4"/>
      <c r="BG3032" s="4"/>
      <c r="BH3032" s="4"/>
      <c r="BI3032" s="4"/>
      <c r="BJ3032" s="4"/>
      <c r="BK3032" s="4"/>
      <c r="BL3032" s="4" t="b">
        <v>0</v>
      </c>
      <c r="BM3032" s="4"/>
      <c r="BN3032" s="4"/>
      <c r="BO3032" s="4"/>
      <c r="BP3032" s="4"/>
      <c r="BQ3032" s="4"/>
      <c r="BR3032" s="4"/>
      <c r="BS3032" s="4"/>
      <c r="BT3032" s="4"/>
      <c r="BU3032" s="4"/>
      <c r="BV3032" s="4"/>
      <c r="BW3032" s="4"/>
    </row>
    <row r="3033" spans="1:75" ht="15.01" customHeight="1">
      <c r="A3033" s="4"/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 t="s">
        <v>200</v>
      </c>
      <c r="Q3033" s="4"/>
      <c r="R3033" s="4">
        <v>-24.3</v>
      </c>
      <c r="S3033" s="4">
        <v>4.8</v>
      </c>
      <c r="T3033" s="4"/>
      <c r="U3033" s="4"/>
      <c r="V3033" s="4"/>
      <c r="W3033" s="4"/>
      <c r="X3033" s="4" t="s">
        <v>201</v>
      </c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4"/>
      <c r="AP3033" s="4"/>
      <c r="AQ3033" s="4"/>
      <c r="AR3033" s="4"/>
      <c r="AS3033" s="4"/>
      <c r="AT3033" s="4"/>
      <c r="AU3033" s="4"/>
      <c r="AV3033" s="4" t="s">
        <v>3233</v>
      </c>
      <c r="AW3033" s="4"/>
      <c r="AX3033" s="4"/>
      <c r="AY3033" s="4"/>
      <c r="AZ3033" s="4"/>
      <c r="BA3033" s="4"/>
      <c r="BB3033" s="4"/>
      <c r="BC3033" s="4"/>
      <c r="BD3033" s="4"/>
      <c r="BE3033" s="4"/>
      <c r="BF3033" s="4"/>
      <c r="BG3033" s="4"/>
      <c r="BH3033" s="4"/>
      <c r="BI3033" s="4"/>
      <c r="BJ3033" s="4"/>
      <c r="BK3033" s="4"/>
      <c r="BL3033" s="4" t="b">
        <v>0</v>
      </c>
      <c r="BM3033" s="4"/>
      <c r="BN3033" s="4"/>
      <c r="BO3033" s="4"/>
      <c r="BP3033" s="4"/>
      <c r="BQ3033" s="4"/>
      <c r="BR3033" s="4"/>
      <c r="BS3033" s="4"/>
      <c r="BT3033" s="4"/>
      <c r="BU3033" s="4"/>
      <c r="BV3033" s="4"/>
      <c r="BW3033" s="4"/>
    </row>
    <row r="3034" spans="1:75" ht="15.01" customHeight="1">
      <c r="A3034" s="4"/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 t="s">
        <v>200</v>
      </c>
      <c r="Q3034" s="4"/>
      <c r="R3034" s="4">
        <v>-25.2</v>
      </c>
      <c r="S3034" s="4">
        <v>4.8</v>
      </c>
      <c r="T3034" s="4"/>
      <c r="U3034" s="4"/>
      <c r="V3034" s="4"/>
      <c r="W3034" s="4"/>
      <c r="X3034" s="4" t="s">
        <v>201</v>
      </c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4"/>
      <c r="AP3034" s="4"/>
      <c r="AQ3034" s="4"/>
      <c r="AR3034" s="4"/>
      <c r="AS3034" s="4"/>
      <c r="AT3034" s="4"/>
      <c r="AU3034" s="4"/>
      <c r="AV3034" s="4" t="s">
        <v>3234</v>
      </c>
      <c r="AW3034" s="4"/>
      <c r="AX3034" s="4"/>
      <c r="AY3034" s="4"/>
      <c r="AZ3034" s="4"/>
      <c r="BA3034" s="4"/>
      <c r="BB3034" s="4"/>
      <c r="BC3034" s="4"/>
      <c r="BD3034" s="4"/>
      <c r="BE3034" s="4"/>
      <c r="BF3034" s="4"/>
      <c r="BG3034" s="4"/>
      <c r="BH3034" s="4"/>
      <c r="BI3034" s="4"/>
      <c r="BJ3034" s="4"/>
      <c r="BK3034" s="4"/>
      <c r="BL3034" s="4" t="b">
        <v>0</v>
      </c>
      <c r="BM3034" s="4"/>
      <c r="BN3034" s="4"/>
      <c r="BO3034" s="4"/>
      <c r="BP3034" s="4"/>
      <c r="BQ3034" s="4"/>
      <c r="BR3034" s="4"/>
      <c r="BS3034" s="4"/>
      <c r="BT3034" s="4"/>
      <c r="BU3034" s="4"/>
      <c r="BV3034" s="4"/>
      <c r="BW3034" s="4"/>
    </row>
    <row r="3035" spans="1:75" ht="15.01" customHeight="1">
      <c r="A3035" s="4"/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 t="s">
        <v>200</v>
      </c>
      <c r="Q3035" s="4"/>
      <c r="R3035" s="4">
        <v>-36.8</v>
      </c>
      <c r="S3035" s="4">
        <v>8.800000000000001</v>
      </c>
      <c r="T3035" s="4"/>
      <c r="U3035" s="4"/>
      <c r="V3035" s="4"/>
      <c r="W3035" s="4"/>
      <c r="X3035" s="4" t="s">
        <v>201</v>
      </c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4"/>
      <c r="AP3035" s="4"/>
      <c r="AQ3035" s="4"/>
      <c r="AR3035" s="4"/>
      <c r="AS3035" s="4"/>
      <c r="AT3035" s="4"/>
      <c r="AU3035" s="4"/>
      <c r="AV3035" s="4" t="s">
        <v>3235</v>
      </c>
      <c r="AW3035" s="4"/>
      <c r="AX3035" s="4"/>
      <c r="AY3035" s="4"/>
      <c r="AZ3035" s="4"/>
      <c r="BA3035" s="4"/>
      <c r="BB3035" s="4"/>
      <c r="BC3035" s="4"/>
      <c r="BD3035" s="4"/>
      <c r="BE3035" s="4"/>
      <c r="BF3035" s="4"/>
      <c r="BG3035" s="4"/>
      <c r="BH3035" s="4"/>
      <c r="BI3035" s="4"/>
      <c r="BJ3035" s="4"/>
      <c r="BK3035" s="4"/>
      <c r="BL3035" s="4" t="b">
        <v>0</v>
      </c>
      <c r="BM3035" s="4"/>
      <c r="BN3035" s="4"/>
      <c r="BO3035" s="4"/>
      <c r="BP3035" s="4"/>
      <c r="BQ3035" s="4"/>
      <c r="BR3035" s="4"/>
      <c r="BS3035" s="4"/>
      <c r="BT3035" s="4"/>
      <c r="BU3035" s="4"/>
      <c r="BV3035" s="4"/>
      <c r="BW3035" s="4"/>
    </row>
    <row r="3036" spans="1:75" ht="15.01" customHeight="1">
      <c r="A3036" s="4" t="s">
        <v>209</v>
      </c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 t="s">
        <v>200</v>
      </c>
      <c r="Q3036" s="4"/>
      <c r="R3036" s="4"/>
      <c r="S3036" s="4"/>
      <c r="T3036" s="4"/>
      <c r="U3036" s="4"/>
      <c r="V3036" s="4"/>
      <c r="W3036" s="4"/>
      <c r="X3036" s="4" t="s">
        <v>201</v>
      </c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4"/>
      <c r="AP3036" s="4"/>
      <c r="AQ3036" s="4"/>
      <c r="AR3036" s="4"/>
      <c r="AS3036" s="4"/>
      <c r="AT3036" s="4"/>
      <c r="AU3036" s="4"/>
      <c r="AV3036" s="4" t="s">
        <v>3236</v>
      </c>
      <c r="AW3036" s="4"/>
      <c r="AX3036" s="4"/>
      <c r="AY3036" s="4"/>
      <c r="AZ3036" s="4"/>
      <c r="BA3036" s="4"/>
      <c r="BB3036" s="4"/>
      <c r="BC3036" s="4"/>
      <c r="BD3036" s="4"/>
      <c r="BE3036" s="4"/>
      <c r="BF3036" s="4"/>
      <c r="BG3036" s="4"/>
      <c r="BH3036" s="4"/>
      <c r="BI3036" s="4"/>
      <c r="BJ3036" s="4"/>
      <c r="BK3036" s="4"/>
      <c r="BL3036" s="4" t="b">
        <v>0</v>
      </c>
      <c r="BM3036" s="4"/>
      <c r="BN3036" s="4"/>
      <c r="BO3036" s="4"/>
      <c r="BP3036" s="4"/>
      <c r="BQ3036" s="4"/>
      <c r="BR3036" s="4"/>
      <c r="BS3036" s="4"/>
      <c r="BT3036" s="4"/>
      <c r="BU3036" s="4"/>
      <c r="BV3036" s="4"/>
      <c r="BW3036" s="4"/>
    </row>
    <row r="3037" spans="1:75" ht="15.01" customHeight="1">
      <c r="A3037" s="4" t="s">
        <v>209</v>
      </c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 t="s">
        <v>200</v>
      </c>
      <c r="Q3037" s="4"/>
      <c r="R3037" s="4"/>
      <c r="S3037" s="4"/>
      <c r="T3037" s="4"/>
      <c r="U3037" s="4"/>
      <c r="V3037" s="4"/>
      <c r="W3037" s="4"/>
      <c r="X3037" s="4" t="s">
        <v>201</v>
      </c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4"/>
      <c r="AP3037" s="4"/>
      <c r="AQ3037" s="4"/>
      <c r="AR3037" s="4"/>
      <c r="AS3037" s="4"/>
      <c r="AT3037" s="4"/>
      <c r="AU3037" s="4"/>
      <c r="AV3037" s="4" t="s">
        <v>3237</v>
      </c>
      <c r="AW3037" s="4"/>
      <c r="AX3037" s="4"/>
      <c r="AY3037" s="4"/>
      <c r="AZ3037" s="4"/>
      <c r="BA3037" s="4"/>
      <c r="BB3037" s="4"/>
      <c r="BC3037" s="4"/>
      <c r="BD3037" s="4"/>
      <c r="BE3037" s="4"/>
      <c r="BF3037" s="4"/>
      <c r="BG3037" s="4"/>
      <c r="BH3037" s="4"/>
      <c r="BI3037" s="4"/>
      <c r="BJ3037" s="4"/>
      <c r="BK3037" s="4"/>
      <c r="BL3037" s="4" t="b">
        <v>0</v>
      </c>
      <c r="BM3037" s="4"/>
      <c r="BN3037" s="4"/>
      <c r="BO3037" s="4"/>
      <c r="BP3037" s="4"/>
      <c r="BQ3037" s="4"/>
      <c r="BR3037" s="4"/>
      <c r="BS3037" s="4"/>
      <c r="BT3037" s="4"/>
      <c r="BU3037" s="4"/>
      <c r="BV3037" s="4"/>
      <c r="BW3037" s="4"/>
    </row>
    <row r="3038" spans="1:75" ht="15.01" customHeight="1">
      <c r="A3038" s="4" t="s">
        <v>209</v>
      </c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 t="s">
        <v>200</v>
      </c>
      <c r="Q3038" s="4"/>
      <c r="R3038" s="4"/>
      <c r="S3038" s="4"/>
      <c r="T3038" s="4"/>
      <c r="U3038" s="4"/>
      <c r="V3038" s="4"/>
      <c r="W3038" s="4"/>
      <c r="X3038" s="4" t="s">
        <v>201</v>
      </c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4"/>
      <c r="AP3038" s="4"/>
      <c r="AQ3038" s="4"/>
      <c r="AR3038" s="4"/>
      <c r="AS3038" s="4"/>
      <c r="AT3038" s="4"/>
      <c r="AU3038" s="4"/>
      <c r="AV3038" s="4" t="s">
        <v>3238</v>
      </c>
      <c r="AW3038" s="4"/>
      <c r="AX3038" s="4"/>
      <c r="AY3038" s="4"/>
      <c r="AZ3038" s="4"/>
      <c r="BA3038" s="4"/>
      <c r="BB3038" s="4"/>
      <c r="BC3038" s="4"/>
      <c r="BD3038" s="4"/>
      <c r="BE3038" s="4"/>
      <c r="BF3038" s="4"/>
      <c r="BG3038" s="4"/>
      <c r="BH3038" s="4"/>
      <c r="BI3038" s="4"/>
      <c r="BJ3038" s="4"/>
      <c r="BK3038" s="4"/>
      <c r="BL3038" s="4" t="b">
        <v>0</v>
      </c>
      <c r="BM3038" s="4"/>
      <c r="BN3038" s="4"/>
      <c r="BO3038" s="4"/>
      <c r="BP3038" s="4"/>
      <c r="BQ3038" s="4"/>
      <c r="BR3038" s="4"/>
      <c r="BS3038" s="4"/>
      <c r="BT3038" s="4"/>
      <c r="BU3038" s="4"/>
      <c r="BV3038" s="4"/>
      <c r="BW3038" s="4"/>
    </row>
    <row r="3039" spans="1:75" ht="15.01" customHeight="1">
      <c r="A3039" s="4"/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 t="s">
        <v>200</v>
      </c>
      <c r="Q3039" s="4"/>
      <c r="R3039" s="4">
        <v>-309.4</v>
      </c>
      <c r="S3039" s="4">
        <v>15.1</v>
      </c>
      <c r="T3039" s="4"/>
      <c r="U3039" s="4"/>
      <c r="V3039" s="4"/>
      <c r="W3039" s="4"/>
      <c r="X3039" s="4" t="s">
        <v>201</v>
      </c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4"/>
      <c r="AP3039" s="4"/>
      <c r="AQ3039" s="4"/>
      <c r="AR3039" s="4"/>
      <c r="AS3039" s="4"/>
      <c r="AT3039" s="4"/>
      <c r="AU3039" s="4"/>
      <c r="AV3039" s="4" t="s">
        <v>3239</v>
      </c>
      <c r="AW3039" s="4"/>
      <c r="AX3039" s="4"/>
      <c r="AY3039" s="4"/>
      <c r="AZ3039" s="4"/>
      <c r="BA3039" s="4"/>
      <c r="BB3039" s="4"/>
      <c r="BC3039" s="4"/>
      <c r="BD3039" s="4"/>
      <c r="BE3039" s="4"/>
      <c r="BF3039" s="4"/>
      <c r="BG3039" s="4"/>
      <c r="BH3039" s="4"/>
      <c r="BI3039" s="4"/>
      <c r="BJ3039" s="4"/>
      <c r="BK3039" s="4"/>
      <c r="BL3039" s="4" t="b">
        <v>0</v>
      </c>
      <c r="BM3039" s="4"/>
      <c r="BN3039" s="4"/>
      <c r="BO3039" s="4"/>
      <c r="BP3039" s="4"/>
      <c r="BQ3039" s="4"/>
      <c r="BR3039" s="4"/>
      <c r="BS3039" s="4"/>
      <c r="BT3039" s="4"/>
      <c r="BU3039" s="4"/>
      <c r="BV3039" s="4"/>
      <c r="BW3039" s="4"/>
    </row>
    <row r="3040" spans="1:75" ht="15.01" customHeight="1">
      <c r="A3040" s="4"/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 t="s">
        <v>200</v>
      </c>
      <c r="Q3040" s="4"/>
      <c r="R3040" s="4">
        <v>-55.5</v>
      </c>
      <c r="S3040" s="4">
        <v>22.4</v>
      </c>
      <c r="T3040" s="4"/>
      <c r="U3040" s="4"/>
      <c r="V3040" s="4"/>
      <c r="W3040" s="4"/>
      <c r="X3040" s="4" t="s">
        <v>201</v>
      </c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4"/>
      <c r="AP3040" s="4"/>
      <c r="AQ3040" s="4"/>
      <c r="AR3040" s="4"/>
      <c r="AS3040" s="4"/>
      <c r="AT3040" s="4"/>
      <c r="AU3040" s="4"/>
      <c r="AV3040" s="4" t="s">
        <v>3240</v>
      </c>
      <c r="AW3040" s="4"/>
      <c r="AX3040" s="4"/>
      <c r="AY3040" s="4"/>
      <c r="AZ3040" s="4"/>
      <c r="BA3040" s="4"/>
      <c r="BB3040" s="4"/>
      <c r="BC3040" s="4"/>
      <c r="BD3040" s="4"/>
      <c r="BE3040" s="4"/>
      <c r="BF3040" s="4"/>
      <c r="BG3040" s="4"/>
      <c r="BH3040" s="4"/>
      <c r="BI3040" s="4"/>
      <c r="BJ3040" s="4"/>
      <c r="BK3040" s="4"/>
      <c r="BL3040" s="4" t="b">
        <v>0</v>
      </c>
      <c r="BM3040" s="4"/>
      <c r="BN3040" s="4"/>
      <c r="BO3040" s="4"/>
      <c r="BP3040" s="4"/>
      <c r="BQ3040" s="4"/>
      <c r="BR3040" s="4"/>
      <c r="BS3040" s="4"/>
      <c r="BT3040" s="4"/>
      <c r="BU3040" s="4"/>
      <c r="BV3040" s="4"/>
      <c r="BW3040" s="4"/>
    </row>
    <row r="3041" spans="1:75" ht="15.01" customHeight="1">
      <c r="A3041" s="4" t="s">
        <v>209</v>
      </c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 t="s">
        <v>200</v>
      </c>
      <c r="Q3041" s="4"/>
      <c r="R3041" s="4"/>
      <c r="S3041" s="4"/>
      <c r="T3041" s="4"/>
      <c r="U3041" s="4"/>
      <c r="V3041" s="4"/>
      <c r="W3041" s="4"/>
      <c r="X3041" s="4" t="s">
        <v>201</v>
      </c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4"/>
      <c r="AP3041" s="4"/>
      <c r="AQ3041" s="4"/>
      <c r="AR3041" s="4"/>
      <c r="AS3041" s="4"/>
      <c r="AT3041" s="4"/>
      <c r="AU3041" s="4"/>
      <c r="AV3041" s="4" t="s">
        <v>3241</v>
      </c>
      <c r="AW3041" s="4"/>
      <c r="AX3041" s="4"/>
      <c r="AY3041" s="4"/>
      <c r="AZ3041" s="4"/>
      <c r="BA3041" s="4"/>
      <c r="BB3041" s="4"/>
      <c r="BC3041" s="4"/>
      <c r="BD3041" s="4"/>
      <c r="BE3041" s="4"/>
      <c r="BF3041" s="4"/>
      <c r="BG3041" s="4"/>
      <c r="BH3041" s="4"/>
      <c r="BI3041" s="4"/>
      <c r="BJ3041" s="4"/>
      <c r="BK3041" s="4"/>
      <c r="BL3041" s="4" t="b">
        <v>0</v>
      </c>
      <c r="BM3041" s="4"/>
      <c r="BN3041" s="4"/>
      <c r="BO3041" s="4"/>
      <c r="BP3041" s="4"/>
      <c r="BQ3041" s="4"/>
      <c r="BR3041" s="4"/>
      <c r="BS3041" s="4"/>
      <c r="BT3041" s="4"/>
      <c r="BU3041" s="4"/>
      <c r="BV3041" s="4"/>
      <c r="BW3041" s="4"/>
    </row>
    <row r="3042" spans="1:75" ht="15.01" customHeight="1">
      <c r="A3042" s="4"/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 t="s">
        <v>200</v>
      </c>
      <c r="Q3042" s="4"/>
      <c r="R3042" s="4">
        <v>506.5</v>
      </c>
      <c r="S3042" s="4">
        <v>13.3</v>
      </c>
      <c r="T3042" s="4"/>
      <c r="U3042" s="4"/>
      <c r="V3042" s="4"/>
      <c r="W3042" s="4"/>
      <c r="X3042" s="4" t="s">
        <v>201</v>
      </c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4"/>
      <c r="AP3042" s="4"/>
      <c r="AQ3042" s="4"/>
      <c r="AR3042" s="4"/>
      <c r="AS3042" s="4"/>
      <c r="AT3042" s="4"/>
      <c r="AU3042" s="4"/>
      <c r="AV3042" s="4" t="s">
        <v>3242</v>
      </c>
      <c r="AW3042" s="4"/>
      <c r="AX3042" s="4"/>
      <c r="AY3042" s="4"/>
      <c r="AZ3042" s="4"/>
      <c r="BA3042" s="4"/>
      <c r="BB3042" s="4"/>
      <c r="BC3042" s="4"/>
      <c r="BD3042" s="4"/>
      <c r="BE3042" s="4"/>
      <c r="BF3042" s="4"/>
      <c r="BG3042" s="4"/>
      <c r="BH3042" s="4"/>
      <c r="BI3042" s="4"/>
      <c r="BJ3042" s="4"/>
      <c r="BK3042" s="4"/>
      <c r="BL3042" s="4" t="b">
        <v>0</v>
      </c>
      <c r="BM3042" s="4"/>
      <c r="BN3042" s="4"/>
      <c r="BO3042" s="4"/>
      <c r="BP3042" s="4"/>
      <c r="BQ3042" s="4"/>
      <c r="BR3042" s="4"/>
      <c r="BS3042" s="4"/>
      <c r="BT3042" s="4"/>
      <c r="BU3042" s="4"/>
      <c r="BV3042" s="4"/>
      <c r="BW3042" s="4"/>
    </row>
    <row r="3043" spans="1:75" ht="15.01" customHeight="1">
      <c r="A3043" s="4" t="s">
        <v>209</v>
      </c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 t="s">
        <v>200</v>
      </c>
      <c r="Q3043" s="4"/>
      <c r="R3043" s="4"/>
      <c r="S3043" s="4"/>
      <c r="T3043" s="4"/>
      <c r="U3043" s="4"/>
      <c r="V3043" s="4"/>
      <c r="W3043" s="4"/>
      <c r="X3043" s="4" t="s">
        <v>201</v>
      </c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4"/>
      <c r="AP3043" s="4"/>
      <c r="AQ3043" s="4"/>
      <c r="AR3043" s="4"/>
      <c r="AS3043" s="4"/>
      <c r="AT3043" s="4"/>
      <c r="AU3043" s="4"/>
      <c r="AV3043" s="4" t="s">
        <v>3243</v>
      </c>
      <c r="AW3043" s="4"/>
      <c r="AX3043" s="4"/>
      <c r="AY3043" s="4"/>
      <c r="AZ3043" s="4"/>
      <c r="BA3043" s="4"/>
      <c r="BB3043" s="4"/>
      <c r="BC3043" s="4"/>
      <c r="BD3043" s="4"/>
      <c r="BE3043" s="4"/>
      <c r="BF3043" s="4"/>
      <c r="BG3043" s="4"/>
      <c r="BH3043" s="4"/>
      <c r="BI3043" s="4"/>
      <c r="BJ3043" s="4"/>
      <c r="BK3043" s="4"/>
      <c r="BL3043" s="4" t="b">
        <v>0</v>
      </c>
      <c r="BM3043" s="4"/>
      <c r="BN3043" s="4"/>
      <c r="BO3043" s="4"/>
      <c r="BP3043" s="4"/>
      <c r="BQ3043" s="4"/>
      <c r="BR3043" s="4"/>
      <c r="BS3043" s="4"/>
      <c r="BT3043" s="4"/>
      <c r="BU3043" s="4"/>
      <c r="BV3043" s="4"/>
      <c r="BW3043" s="4"/>
    </row>
    <row r="3044" spans="1:75" ht="15.01" customHeight="1">
      <c r="A3044" s="4"/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 t="s">
        <v>200</v>
      </c>
      <c r="Q3044" s="4"/>
      <c r="R3044" s="4">
        <v>-355.1</v>
      </c>
      <c r="S3044" s="4">
        <v>41.6</v>
      </c>
      <c r="T3044" s="4"/>
      <c r="U3044" s="4"/>
      <c r="V3044" s="4"/>
      <c r="W3044" s="4"/>
      <c r="X3044" s="4" t="s">
        <v>201</v>
      </c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4"/>
      <c r="AP3044" s="4"/>
      <c r="AQ3044" s="4"/>
      <c r="AR3044" s="4"/>
      <c r="AS3044" s="4"/>
      <c r="AT3044" s="4"/>
      <c r="AU3044" s="4"/>
      <c r="AV3044" s="4" t="s">
        <v>3244</v>
      </c>
      <c r="AW3044" s="4"/>
      <c r="AX3044" s="4"/>
      <c r="AY3044" s="4"/>
      <c r="AZ3044" s="4"/>
      <c r="BA3044" s="4"/>
      <c r="BB3044" s="4"/>
      <c r="BC3044" s="4"/>
      <c r="BD3044" s="4"/>
      <c r="BE3044" s="4"/>
      <c r="BF3044" s="4"/>
      <c r="BG3044" s="4"/>
      <c r="BH3044" s="4"/>
      <c r="BI3044" s="4"/>
      <c r="BJ3044" s="4"/>
      <c r="BK3044" s="4"/>
      <c r="BL3044" s="4" t="b">
        <v>0</v>
      </c>
      <c r="BM3044" s="4"/>
      <c r="BN3044" s="4"/>
      <c r="BO3044" s="4"/>
      <c r="BP3044" s="4"/>
      <c r="BQ3044" s="4"/>
      <c r="BR3044" s="4"/>
      <c r="BS3044" s="4"/>
      <c r="BT3044" s="4"/>
      <c r="BU3044" s="4"/>
      <c r="BV3044" s="4"/>
      <c r="BW3044" s="4"/>
    </row>
    <row r="3045" spans="1:75" ht="15.01" customHeight="1">
      <c r="A3045" s="4"/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 t="s">
        <v>200</v>
      </c>
      <c r="Q3045" s="4"/>
      <c r="R3045" s="4">
        <v>-409.5</v>
      </c>
      <c r="S3045" s="4">
        <v>66.8</v>
      </c>
      <c r="T3045" s="4"/>
      <c r="U3045" s="4"/>
      <c r="V3045" s="4"/>
      <c r="W3045" s="4"/>
      <c r="X3045" s="4" t="s">
        <v>201</v>
      </c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4"/>
      <c r="AP3045" s="4"/>
      <c r="AQ3045" s="4"/>
      <c r="AR3045" s="4"/>
      <c r="AS3045" s="4"/>
      <c r="AT3045" s="4"/>
      <c r="AU3045" s="4"/>
      <c r="AV3045" s="4" t="s">
        <v>3245</v>
      </c>
      <c r="AW3045" s="4"/>
      <c r="AX3045" s="4"/>
      <c r="AY3045" s="4"/>
      <c r="AZ3045" s="4"/>
      <c r="BA3045" s="4"/>
      <c r="BB3045" s="4"/>
      <c r="BC3045" s="4"/>
      <c r="BD3045" s="4"/>
      <c r="BE3045" s="4"/>
      <c r="BF3045" s="4"/>
      <c r="BG3045" s="4"/>
      <c r="BH3045" s="4"/>
      <c r="BI3045" s="4"/>
      <c r="BJ3045" s="4"/>
      <c r="BK3045" s="4"/>
      <c r="BL3045" s="4" t="b">
        <v>0</v>
      </c>
      <c r="BM3045" s="4"/>
      <c r="BN3045" s="4"/>
      <c r="BO3045" s="4"/>
      <c r="BP3045" s="4"/>
      <c r="BQ3045" s="4"/>
      <c r="BR3045" s="4"/>
      <c r="BS3045" s="4"/>
      <c r="BT3045" s="4"/>
      <c r="BU3045" s="4"/>
      <c r="BV3045" s="4"/>
      <c r="BW3045" s="4"/>
    </row>
    <row r="3046" spans="1:75" ht="15.01" customHeight="1">
      <c r="A3046" s="4" t="s">
        <v>209</v>
      </c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 t="s">
        <v>200</v>
      </c>
      <c r="Q3046" s="4"/>
      <c r="R3046" s="4"/>
      <c r="S3046" s="4"/>
      <c r="T3046" s="4"/>
      <c r="U3046" s="4"/>
      <c r="V3046" s="4"/>
      <c r="W3046" s="4"/>
      <c r="X3046" s="4" t="s">
        <v>201</v>
      </c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4"/>
      <c r="AP3046" s="4"/>
      <c r="AQ3046" s="4"/>
      <c r="AR3046" s="4"/>
      <c r="AS3046" s="4"/>
      <c r="AT3046" s="4"/>
      <c r="AU3046" s="4"/>
      <c r="AV3046" s="4" t="s">
        <v>3246</v>
      </c>
      <c r="AW3046" s="4"/>
      <c r="AX3046" s="4"/>
      <c r="AY3046" s="4"/>
      <c r="AZ3046" s="4"/>
      <c r="BA3046" s="4"/>
      <c r="BB3046" s="4"/>
      <c r="BC3046" s="4"/>
      <c r="BD3046" s="4"/>
      <c r="BE3046" s="4"/>
      <c r="BF3046" s="4"/>
      <c r="BG3046" s="4"/>
      <c r="BH3046" s="4"/>
      <c r="BI3046" s="4"/>
      <c r="BJ3046" s="4"/>
      <c r="BK3046" s="4"/>
      <c r="BL3046" s="4" t="b">
        <v>0</v>
      </c>
      <c r="BM3046" s="4"/>
      <c r="BN3046" s="4"/>
      <c r="BO3046" s="4"/>
      <c r="BP3046" s="4"/>
      <c r="BQ3046" s="4"/>
      <c r="BR3046" s="4"/>
      <c r="BS3046" s="4"/>
      <c r="BT3046" s="4"/>
      <c r="BU3046" s="4"/>
      <c r="BV3046" s="4"/>
      <c r="BW3046" s="4"/>
    </row>
    <row r="3047" spans="1:75" ht="15.01" customHeight="1">
      <c r="A3047" s="4"/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 t="s">
        <v>200</v>
      </c>
      <c r="Q3047" s="4"/>
      <c r="R3047" s="4">
        <v>-60.6</v>
      </c>
      <c r="S3047" s="4">
        <v>12.2</v>
      </c>
      <c r="T3047" s="4"/>
      <c r="U3047" s="4"/>
      <c r="V3047" s="4"/>
      <c r="W3047" s="4"/>
      <c r="X3047" s="4" t="s">
        <v>201</v>
      </c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4"/>
      <c r="AP3047" s="4"/>
      <c r="AQ3047" s="4"/>
      <c r="AR3047" s="4"/>
      <c r="AS3047" s="4"/>
      <c r="AT3047" s="4"/>
      <c r="AU3047" s="4"/>
      <c r="AV3047" s="4" t="s">
        <v>3247</v>
      </c>
      <c r="AW3047" s="4"/>
      <c r="AX3047" s="4"/>
      <c r="AY3047" s="4"/>
      <c r="AZ3047" s="4"/>
      <c r="BA3047" s="4"/>
      <c r="BB3047" s="4"/>
      <c r="BC3047" s="4"/>
      <c r="BD3047" s="4"/>
      <c r="BE3047" s="4"/>
      <c r="BF3047" s="4"/>
      <c r="BG3047" s="4"/>
      <c r="BH3047" s="4"/>
      <c r="BI3047" s="4"/>
      <c r="BJ3047" s="4"/>
      <c r="BK3047" s="4"/>
      <c r="BL3047" s="4" t="b">
        <v>0</v>
      </c>
      <c r="BM3047" s="4"/>
      <c r="BN3047" s="4"/>
      <c r="BO3047" s="4"/>
      <c r="BP3047" s="4"/>
      <c r="BQ3047" s="4"/>
      <c r="BR3047" s="4"/>
      <c r="BS3047" s="4"/>
      <c r="BT3047" s="4"/>
      <c r="BU3047" s="4"/>
      <c r="BV3047" s="4"/>
      <c r="BW3047" s="4"/>
    </row>
    <row r="3048" spans="1:75" ht="15.01" customHeight="1">
      <c r="A3048" s="4"/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 t="s">
        <v>200</v>
      </c>
      <c r="Q3048" s="4"/>
      <c r="R3048" s="4">
        <v>-399.5</v>
      </c>
      <c r="S3048" s="4">
        <v>15.6</v>
      </c>
      <c r="T3048" s="4"/>
      <c r="U3048" s="4"/>
      <c r="V3048" s="4"/>
      <c r="W3048" s="4"/>
      <c r="X3048" s="4" t="s">
        <v>201</v>
      </c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4"/>
      <c r="AP3048" s="4"/>
      <c r="AQ3048" s="4"/>
      <c r="AR3048" s="4"/>
      <c r="AS3048" s="4"/>
      <c r="AT3048" s="4"/>
      <c r="AU3048" s="4"/>
      <c r="AV3048" s="4" t="s">
        <v>3248</v>
      </c>
      <c r="AW3048" s="4"/>
      <c r="AX3048" s="4"/>
      <c r="AY3048" s="4"/>
      <c r="AZ3048" s="4"/>
      <c r="BA3048" s="4"/>
      <c r="BB3048" s="4"/>
      <c r="BC3048" s="4"/>
      <c r="BD3048" s="4"/>
      <c r="BE3048" s="4"/>
      <c r="BF3048" s="4"/>
      <c r="BG3048" s="4"/>
      <c r="BH3048" s="4"/>
      <c r="BI3048" s="4"/>
      <c r="BJ3048" s="4"/>
      <c r="BK3048" s="4"/>
      <c r="BL3048" s="4" t="b">
        <v>0</v>
      </c>
      <c r="BM3048" s="4"/>
      <c r="BN3048" s="4"/>
      <c r="BO3048" s="4"/>
      <c r="BP3048" s="4"/>
      <c r="BQ3048" s="4"/>
      <c r="BR3048" s="4"/>
      <c r="BS3048" s="4"/>
      <c r="BT3048" s="4"/>
      <c r="BU3048" s="4"/>
      <c r="BV3048" s="4"/>
      <c r="BW3048" s="4"/>
    </row>
    <row r="3049" spans="1:75" ht="15.01" customHeight="1">
      <c r="A3049" s="4"/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 t="s">
        <v>200</v>
      </c>
      <c r="Q3049" s="4"/>
      <c r="R3049" s="4">
        <v>-443.3</v>
      </c>
      <c r="S3049" s="4">
        <v>11</v>
      </c>
      <c r="T3049" s="4"/>
      <c r="U3049" s="4"/>
      <c r="V3049" s="4"/>
      <c r="W3049" s="4"/>
      <c r="X3049" s="4" t="s">
        <v>201</v>
      </c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4"/>
      <c r="AP3049" s="4"/>
      <c r="AQ3049" s="4"/>
      <c r="AR3049" s="4"/>
      <c r="AS3049" s="4"/>
      <c r="AT3049" s="4"/>
      <c r="AU3049" s="4"/>
      <c r="AV3049" s="4" t="s">
        <v>3249</v>
      </c>
      <c r="AW3049" s="4"/>
      <c r="AX3049" s="4"/>
      <c r="AY3049" s="4"/>
      <c r="AZ3049" s="4"/>
      <c r="BA3049" s="4"/>
      <c r="BB3049" s="4"/>
      <c r="BC3049" s="4"/>
      <c r="BD3049" s="4"/>
      <c r="BE3049" s="4"/>
      <c r="BF3049" s="4"/>
      <c r="BG3049" s="4"/>
      <c r="BH3049" s="4"/>
      <c r="BI3049" s="4"/>
      <c r="BJ3049" s="4"/>
      <c r="BK3049" s="4"/>
      <c r="BL3049" s="4" t="b">
        <v>0</v>
      </c>
      <c r="BM3049" s="4"/>
      <c r="BN3049" s="4"/>
      <c r="BO3049" s="4"/>
      <c r="BP3049" s="4"/>
      <c r="BQ3049" s="4"/>
      <c r="BR3049" s="4"/>
      <c r="BS3049" s="4"/>
      <c r="BT3049" s="4"/>
      <c r="BU3049" s="4"/>
      <c r="BV3049" s="4"/>
      <c r="BW3049" s="4"/>
    </row>
    <row r="3050" spans="1:75" ht="15.01" customHeight="1">
      <c r="A3050" s="4"/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 t="s">
        <v>200</v>
      </c>
      <c r="Q3050" s="4"/>
      <c r="R3050" s="4">
        <v>-443.3</v>
      </c>
      <c r="S3050" s="4">
        <v>11</v>
      </c>
      <c r="T3050" s="4"/>
      <c r="U3050" s="4"/>
      <c r="V3050" s="4"/>
      <c r="W3050" s="4"/>
      <c r="X3050" s="4" t="s">
        <v>201</v>
      </c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4"/>
      <c r="AP3050" s="4"/>
      <c r="AQ3050" s="4"/>
      <c r="AR3050" s="4"/>
      <c r="AS3050" s="4"/>
      <c r="AT3050" s="4"/>
      <c r="AU3050" s="4"/>
      <c r="AV3050" s="4" t="s">
        <v>3250</v>
      </c>
      <c r="AW3050" s="4"/>
      <c r="AX3050" s="4"/>
      <c r="AY3050" s="4"/>
      <c r="AZ3050" s="4"/>
      <c r="BA3050" s="4"/>
      <c r="BB3050" s="4"/>
      <c r="BC3050" s="4"/>
      <c r="BD3050" s="4"/>
      <c r="BE3050" s="4"/>
      <c r="BF3050" s="4"/>
      <c r="BG3050" s="4"/>
      <c r="BH3050" s="4"/>
      <c r="BI3050" s="4"/>
      <c r="BJ3050" s="4"/>
      <c r="BK3050" s="4"/>
      <c r="BL3050" s="4" t="b">
        <v>0</v>
      </c>
      <c r="BM3050" s="4"/>
      <c r="BN3050" s="4"/>
      <c r="BO3050" s="4"/>
      <c r="BP3050" s="4"/>
      <c r="BQ3050" s="4"/>
      <c r="BR3050" s="4"/>
      <c r="BS3050" s="4"/>
      <c r="BT3050" s="4"/>
      <c r="BU3050" s="4"/>
      <c r="BV3050" s="4"/>
      <c r="BW3050" s="4"/>
    </row>
    <row r="3051" spans="1:75" ht="15.01" customHeight="1">
      <c r="A3051" s="4" t="s">
        <v>209</v>
      </c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 t="s">
        <v>200</v>
      </c>
      <c r="Q3051" s="4"/>
      <c r="R3051" s="4"/>
      <c r="S3051" s="4"/>
      <c r="T3051" s="4"/>
      <c r="U3051" s="4"/>
      <c r="V3051" s="4"/>
      <c r="W3051" s="4"/>
      <c r="X3051" s="4" t="s">
        <v>201</v>
      </c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4"/>
      <c r="AP3051" s="4"/>
      <c r="AQ3051" s="4"/>
      <c r="AR3051" s="4"/>
      <c r="AS3051" s="4"/>
      <c r="AT3051" s="4"/>
      <c r="AU3051" s="4"/>
      <c r="AV3051" s="4" t="s">
        <v>3251</v>
      </c>
      <c r="AW3051" s="4"/>
      <c r="AX3051" s="4"/>
      <c r="AY3051" s="4"/>
      <c r="AZ3051" s="4"/>
      <c r="BA3051" s="4"/>
      <c r="BB3051" s="4"/>
      <c r="BC3051" s="4"/>
      <c r="BD3051" s="4"/>
      <c r="BE3051" s="4"/>
      <c r="BF3051" s="4"/>
      <c r="BG3051" s="4"/>
      <c r="BH3051" s="4"/>
      <c r="BI3051" s="4"/>
      <c r="BJ3051" s="4"/>
      <c r="BK3051" s="4"/>
      <c r="BL3051" s="4" t="b">
        <v>0</v>
      </c>
      <c r="BM3051" s="4"/>
      <c r="BN3051" s="4"/>
      <c r="BO3051" s="4"/>
      <c r="BP3051" s="4"/>
      <c r="BQ3051" s="4"/>
      <c r="BR3051" s="4"/>
      <c r="BS3051" s="4"/>
      <c r="BT3051" s="4"/>
      <c r="BU3051" s="4"/>
      <c r="BV3051" s="4"/>
      <c r="BW3051" s="4"/>
    </row>
    <row r="3052" spans="1:75" ht="15.01" customHeight="1">
      <c r="A3052" s="4" t="s">
        <v>209</v>
      </c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 t="s">
        <v>200</v>
      </c>
      <c r="Q3052" s="4"/>
      <c r="R3052" s="4"/>
      <c r="S3052" s="4"/>
      <c r="T3052" s="4"/>
      <c r="U3052" s="4"/>
      <c r="V3052" s="4"/>
      <c r="W3052" s="4"/>
      <c r="X3052" s="4" t="s">
        <v>201</v>
      </c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4"/>
      <c r="AP3052" s="4"/>
      <c r="AQ3052" s="4"/>
      <c r="AR3052" s="4"/>
      <c r="AS3052" s="4"/>
      <c r="AT3052" s="4"/>
      <c r="AU3052" s="4"/>
      <c r="AV3052" s="4" t="s">
        <v>3252</v>
      </c>
      <c r="AW3052" s="4"/>
      <c r="AX3052" s="4"/>
      <c r="AY3052" s="4"/>
      <c r="AZ3052" s="4"/>
      <c r="BA3052" s="4"/>
      <c r="BB3052" s="4"/>
      <c r="BC3052" s="4"/>
      <c r="BD3052" s="4"/>
      <c r="BE3052" s="4"/>
      <c r="BF3052" s="4"/>
      <c r="BG3052" s="4"/>
      <c r="BH3052" s="4"/>
      <c r="BI3052" s="4"/>
      <c r="BJ3052" s="4"/>
      <c r="BK3052" s="4"/>
      <c r="BL3052" s="4" t="b">
        <v>0</v>
      </c>
      <c r="BM3052" s="4"/>
      <c r="BN3052" s="4"/>
      <c r="BO3052" s="4"/>
      <c r="BP3052" s="4"/>
      <c r="BQ3052" s="4"/>
      <c r="BR3052" s="4"/>
      <c r="BS3052" s="4"/>
      <c r="BT3052" s="4"/>
      <c r="BU3052" s="4"/>
      <c r="BV3052" s="4"/>
      <c r="BW3052" s="4"/>
    </row>
    <row r="3053" spans="1:75" ht="15.01" customHeight="1">
      <c r="A3053" s="4" t="s">
        <v>209</v>
      </c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 t="s">
        <v>200</v>
      </c>
      <c r="Q3053" s="4"/>
      <c r="R3053" s="4"/>
      <c r="S3053" s="4"/>
      <c r="T3053" s="4"/>
      <c r="U3053" s="4"/>
      <c r="V3053" s="4"/>
      <c r="W3053" s="4"/>
      <c r="X3053" s="4" t="s">
        <v>201</v>
      </c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4"/>
      <c r="AP3053" s="4"/>
      <c r="AQ3053" s="4"/>
      <c r="AR3053" s="4"/>
      <c r="AS3053" s="4"/>
      <c r="AT3053" s="4"/>
      <c r="AU3053" s="4"/>
      <c r="AV3053" s="4" t="s">
        <v>3253</v>
      </c>
      <c r="AW3053" s="4"/>
      <c r="AX3053" s="4"/>
      <c r="AY3053" s="4"/>
      <c r="AZ3053" s="4"/>
      <c r="BA3053" s="4"/>
      <c r="BB3053" s="4"/>
      <c r="BC3053" s="4"/>
      <c r="BD3053" s="4"/>
      <c r="BE3053" s="4"/>
      <c r="BF3053" s="4"/>
      <c r="BG3053" s="4"/>
      <c r="BH3053" s="4"/>
      <c r="BI3053" s="4"/>
      <c r="BJ3053" s="4"/>
      <c r="BK3053" s="4"/>
      <c r="BL3053" s="4" t="b">
        <v>0</v>
      </c>
      <c r="BM3053" s="4"/>
      <c r="BN3053" s="4"/>
      <c r="BO3053" s="4"/>
      <c r="BP3053" s="4"/>
      <c r="BQ3053" s="4"/>
      <c r="BR3053" s="4"/>
      <c r="BS3053" s="4"/>
      <c r="BT3053" s="4"/>
      <c r="BU3053" s="4"/>
      <c r="BV3053" s="4"/>
      <c r="BW3053" s="4"/>
    </row>
    <row r="3054" spans="1:75" ht="15.01" customHeight="1">
      <c r="A3054" s="4"/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 t="s">
        <v>200</v>
      </c>
      <c r="Q3054" s="4"/>
      <c r="R3054" s="4">
        <v>-443.3</v>
      </c>
      <c r="S3054" s="4">
        <v>14.4</v>
      </c>
      <c r="T3054" s="4"/>
      <c r="U3054" s="4"/>
      <c r="V3054" s="4"/>
      <c r="W3054" s="4"/>
      <c r="X3054" s="4" t="s">
        <v>201</v>
      </c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4"/>
      <c r="AP3054" s="4"/>
      <c r="AQ3054" s="4"/>
      <c r="AR3054" s="4"/>
      <c r="AS3054" s="4"/>
      <c r="AT3054" s="4"/>
      <c r="AU3054" s="4"/>
      <c r="AV3054" s="4" t="s">
        <v>3254</v>
      </c>
      <c r="AW3054" s="4"/>
      <c r="AX3054" s="4"/>
      <c r="AY3054" s="4"/>
      <c r="AZ3054" s="4"/>
      <c r="BA3054" s="4"/>
      <c r="BB3054" s="4"/>
      <c r="BC3054" s="4"/>
      <c r="BD3054" s="4"/>
      <c r="BE3054" s="4"/>
      <c r="BF3054" s="4"/>
      <c r="BG3054" s="4"/>
      <c r="BH3054" s="4"/>
      <c r="BI3054" s="4"/>
      <c r="BJ3054" s="4"/>
      <c r="BK3054" s="4"/>
      <c r="BL3054" s="4" t="b">
        <v>0</v>
      </c>
      <c r="BM3054" s="4"/>
      <c r="BN3054" s="4"/>
      <c r="BO3054" s="4"/>
      <c r="BP3054" s="4"/>
      <c r="BQ3054" s="4"/>
      <c r="BR3054" s="4"/>
      <c r="BS3054" s="4"/>
      <c r="BT3054" s="4"/>
      <c r="BU3054" s="4"/>
      <c r="BV3054" s="4"/>
      <c r="BW3054" s="4"/>
    </row>
    <row r="3055" spans="1:75" ht="15.01" customHeight="1">
      <c r="A3055" s="4"/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 t="s">
        <v>200</v>
      </c>
      <c r="Q3055" s="4"/>
      <c r="R3055" s="4">
        <v>-11.1</v>
      </c>
      <c r="S3055" s="4">
        <v>12.1</v>
      </c>
      <c r="T3055" s="4"/>
      <c r="U3055" s="4"/>
      <c r="V3055" s="4"/>
      <c r="W3055" s="4"/>
      <c r="X3055" s="4" t="s">
        <v>201</v>
      </c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4"/>
      <c r="AP3055" s="4"/>
      <c r="AQ3055" s="4"/>
      <c r="AR3055" s="4"/>
      <c r="AS3055" s="4"/>
      <c r="AT3055" s="4"/>
      <c r="AU3055" s="4"/>
      <c r="AV3055" s="4" t="s">
        <v>3255</v>
      </c>
      <c r="AW3055" s="4"/>
      <c r="AX3055" s="4"/>
      <c r="AY3055" s="4"/>
      <c r="AZ3055" s="4"/>
      <c r="BA3055" s="4"/>
      <c r="BB3055" s="4"/>
      <c r="BC3055" s="4"/>
      <c r="BD3055" s="4"/>
      <c r="BE3055" s="4"/>
      <c r="BF3055" s="4"/>
      <c r="BG3055" s="4"/>
      <c r="BH3055" s="4"/>
      <c r="BI3055" s="4"/>
      <c r="BJ3055" s="4"/>
      <c r="BK3055" s="4"/>
      <c r="BL3055" s="4" t="b">
        <v>0</v>
      </c>
      <c r="BM3055" s="4"/>
      <c r="BN3055" s="4"/>
      <c r="BO3055" s="4"/>
      <c r="BP3055" s="4"/>
      <c r="BQ3055" s="4"/>
      <c r="BR3055" s="4"/>
      <c r="BS3055" s="4"/>
      <c r="BT3055" s="4"/>
      <c r="BU3055" s="4"/>
      <c r="BV3055" s="4"/>
      <c r="BW3055" s="4"/>
    </row>
    <row r="3056" spans="1:75" ht="15.01" customHeight="1">
      <c r="A3056" s="4"/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 t="s">
        <v>200</v>
      </c>
      <c r="Q3056" s="4"/>
      <c r="R3056" s="4">
        <v>-443.3</v>
      </c>
      <c r="S3056" s="4">
        <v>14.4</v>
      </c>
      <c r="T3056" s="4"/>
      <c r="U3056" s="4"/>
      <c r="V3056" s="4"/>
      <c r="W3056" s="4"/>
      <c r="X3056" s="4" t="s">
        <v>201</v>
      </c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4"/>
      <c r="AP3056" s="4"/>
      <c r="AQ3056" s="4"/>
      <c r="AR3056" s="4"/>
      <c r="AS3056" s="4"/>
      <c r="AT3056" s="4"/>
      <c r="AU3056" s="4"/>
      <c r="AV3056" s="4" t="s">
        <v>3256</v>
      </c>
      <c r="AW3056" s="4"/>
      <c r="AX3056" s="4"/>
      <c r="AY3056" s="4"/>
      <c r="AZ3056" s="4"/>
      <c r="BA3056" s="4"/>
      <c r="BB3056" s="4"/>
      <c r="BC3056" s="4"/>
      <c r="BD3056" s="4"/>
      <c r="BE3056" s="4"/>
      <c r="BF3056" s="4"/>
      <c r="BG3056" s="4"/>
      <c r="BH3056" s="4"/>
      <c r="BI3056" s="4"/>
      <c r="BJ3056" s="4"/>
      <c r="BK3056" s="4"/>
      <c r="BL3056" s="4" t="b">
        <v>0</v>
      </c>
      <c r="BM3056" s="4"/>
      <c r="BN3056" s="4"/>
      <c r="BO3056" s="4"/>
      <c r="BP3056" s="4"/>
      <c r="BQ3056" s="4"/>
      <c r="BR3056" s="4"/>
      <c r="BS3056" s="4"/>
      <c r="BT3056" s="4"/>
      <c r="BU3056" s="4"/>
      <c r="BV3056" s="4"/>
      <c r="BW3056" s="4"/>
    </row>
    <row r="3057" spans="1:75" ht="15.01" customHeight="1">
      <c r="A3057" s="4"/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 t="s">
        <v>200</v>
      </c>
      <c r="Q3057" s="4"/>
      <c r="R3057" s="4">
        <v>464.3</v>
      </c>
      <c r="S3057" s="4">
        <v>16</v>
      </c>
      <c r="T3057" s="4"/>
      <c r="U3057" s="4"/>
      <c r="V3057" s="4"/>
      <c r="W3057" s="4"/>
      <c r="X3057" s="4" t="s">
        <v>201</v>
      </c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4"/>
      <c r="AP3057" s="4"/>
      <c r="AQ3057" s="4"/>
      <c r="AR3057" s="4"/>
      <c r="AS3057" s="4"/>
      <c r="AT3057" s="4"/>
      <c r="AU3057" s="4"/>
      <c r="AV3057" s="4" t="s">
        <v>3257</v>
      </c>
      <c r="AW3057" s="4"/>
      <c r="AX3057" s="4"/>
      <c r="AY3057" s="4"/>
      <c r="AZ3057" s="4"/>
      <c r="BA3057" s="4"/>
      <c r="BB3057" s="4"/>
      <c r="BC3057" s="4"/>
      <c r="BD3057" s="4"/>
      <c r="BE3057" s="4"/>
      <c r="BF3057" s="4"/>
      <c r="BG3057" s="4"/>
      <c r="BH3057" s="4"/>
      <c r="BI3057" s="4"/>
      <c r="BJ3057" s="4"/>
      <c r="BK3057" s="4"/>
      <c r="BL3057" s="4" t="b">
        <v>0</v>
      </c>
      <c r="BM3057" s="4"/>
      <c r="BN3057" s="4"/>
      <c r="BO3057" s="4"/>
      <c r="BP3057" s="4"/>
      <c r="BQ3057" s="4"/>
      <c r="BR3057" s="4"/>
      <c r="BS3057" s="4"/>
      <c r="BT3057" s="4"/>
      <c r="BU3057" s="4"/>
      <c r="BV3057" s="4"/>
      <c r="BW3057" s="4"/>
    </row>
    <row r="3058" spans="1:75" ht="15.01" customHeight="1">
      <c r="A3058" s="4" t="s">
        <v>209</v>
      </c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 t="s">
        <v>200</v>
      </c>
      <c r="Q3058" s="4"/>
      <c r="R3058" s="4"/>
      <c r="S3058" s="4"/>
      <c r="T3058" s="4"/>
      <c r="U3058" s="4"/>
      <c r="V3058" s="4"/>
      <c r="W3058" s="4"/>
      <c r="X3058" s="4" t="s">
        <v>201</v>
      </c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4"/>
      <c r="AP3058" s="4"/>
      <c r="AQ3058" s="4"/>
      <c r="AR3058" s="4"/>
      <c r="AS3058" s="4"/>
      <c r="AT3058" s="4"/>
      <c r="AU3058" s="4"/>
      <c r="AV3058" s="4" t="s">
        <v>3258</v>
      </c>
      <c r="AW3058" s="4"/>
      <c r="AX3058" s="4"/>
      <c r="AY3058" s="4"/>
      <c r="AZ3058" s="4"/>
      <c r="BA3058" s="4"/>
      <c r="BB3058" s="4"/>
      <c r="BC3058" s="4"/>
      <c r="BD3058" s="4"/>
      <c r="BE3058" s="4"/>
      <c r="BF3058" s="4"/>
      <c r="BG3058" s="4"/>
      <c r="BH3058" s="4"/>
      <c r="BI3058" s="4"/>
      <c r="BJ3058" s="4"/>
      <c r="BK3058" s="4"/>
      <c r="BL3058" s="4" t="b">
        <v>0</v>
      </c>
      <c r="BM3058" s="4"/>
      <c r="BN3058" s="4"/>
      <c r="BO3058" s="4"/>
      <c r="BP3058" s="4"/>
      <c r="BQ3058" s="4"/>
      <c r="BR3058" s="4"/>
      <c r="BS3058" s="4"/>
      <c r="BT3058" s="4"/>
      <c r="BU3058" s="4"/>
      <c r="BV3058" s="4"/>
      <c r="BW3058" s="4"/>
    </row>
    <row r="3059" spans="1:75" ht="15.01" customHeight="1">
      <c r="A3059" s="4" t="s">
        <v>209</v>
      </c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 t="s">
        <v>200</v>
      </c>
      <c r="Q3059" s="4"/>
      <c r="R3059" s="4"/>
      <c r="S3059" s="4"/>
      <c r="T3059" s="4"/>
      <c r="U3059" s="4"/>
      <c r="V3059" s="4"/>
      <c r="W3059" s="4"/>
      <c r="X3059" s="4" t="s">
        <v>201</v>
      </c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4"/>
      <c r="AP3059" s="4"/>
      <c r="AQ3059" s="4"/>
      <c r="AR3059" s="4"/>
      <c r="AS3059" s="4"/>
      <c r="AT3059" s="4"/>
      <c r="AU3059" s="4"/>
      <c r="AV3059" s="4" t="s">
        <v>3259</v>
      </c>
      <c r="AW3059" s="4"/>
      <c r="AX3059" s="4"/>
      <c r="AY3059" s="4"/>
      <c r="AZ3059" s="4"/>
      <c r="BA3059" s="4"/>
      <c r="BB3059" s="4"/>
      <c r="BC3059" s="4"/>
      <c r="BD3059" s="4"/>
      <c r="BE3059" s="4"/>
      <c r="BF3059" s="4"/>
      <c r="BG3059" s="4"/>
      <c r="BH3059" s="4"/>
      <c r="BI3059" s="4"/>
      <c r="BJ3059" s="4"/>
      <c r="BK3059" s="4"/>
      <c r="BL3059" s="4" t="b">
        <v>0</v>
      </c>
      <c r="BM3059" s="4"/>
      <c r="BN3059" s="4"/>
      <c r="BO3059" s="4"/>
      <c r="BP3059" s="4"/>
      <c r="BQ3059" s="4"/>
      <c r="BR3059" s="4"/>
      <c r="BS3059" s="4"/>
      <c r="BT3059" s="4"/>
      <c r="BU3059" s="4"/>
      <c r="BV3059" s="4"/>
      <c r="BW3059" s="4"/>
    </row>
    <row r="3060" spans="1:75" ht="15.01" customHeight="1">
      <c r="A3060" s="4"/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 t="s">
        <v>200</v>
      </c>
      <c r="Q3060" s="4"/>
      <c r="R3060" s="4">
        <v>24.1</v>
      </c>
      <c r="S3060" s="4">
        <v>6.6</v>
      </c>
      <c r="T3060" s="4"/>
      <c r="U3060" s="4"/>
      <c r="V3060" s="4"/>
      <c r="W3060" s="4"/>
      <c r="X3060" s="4" t="s">
        <v>201</v>
      </c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4"/>
      <c r="AP3060" s="4"/>
      <c r="AQ3060" s="4"/>
      <c r="AR3060" s="4"/>
      <c r="AS3060" s="4"/>
      <c r="AT3060" s="4"/>
      <c r="AU3060" s="4"/>
      <c r="AV3060" s="4" t="s">
        <v>3260</v>
      </c>
      <c r="AW3060" s="4"/>
      <c r="AX3060" s="4"/>
      <c r="AY3060" s="4"/>
      <c r="AZ3060" s="4"/>
      <c r="BA3060" s="4"/>
      <c r="BB3060" s="4"/>
      <c r="BC3060" s="4"/>
      <c r="BD3060" s="4"/>
      <c r="BE3060" s="4"/>
      <c r="BF3060" s="4"/>
      <c r="BG3060" s="4"/>
      <c r="BH3060" s="4"/>
      <c r="BI3060" s="4"/>
      <c r="BJ3060" s="4"/>
      <c r="BK3060" s="4"/>
      <c r="BL3060" s="4" t="b">
        <v>0</v>
      </c>
      <c r="BM3060" s="4"/>
      <c r="BN3060" s="4"/>
      <c r="BO3060" s="4"/>
      <c r="BP3060" s="4"/>
      <c r="BQ3060" s="4"/>
      <c r="BR3060" s="4"/>
      <c r="BS3060" s="4"/>
      <c r="BT3060" s="4"/>
      <c r="BU3060" s="4"/>
      <c r="BV3060" s="4"/>
      <c r="BW3060" s="4"/>
    </row>
    <row r="3061" spans="1:75" ht="15.01" customHeight="1">
      <c r="A3061" s="4"/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 t="s">
        <v>200</v>
      </c>
      <c r="Q3061" s="4"/>
      <c r="R3061" s="4">
        <v>-59.7</v>
      </c>
      <c r="S3061" s="4">
        <v>65.09999999999999</v>
      </c>
      <c r="T3061" s="4"/>
      <c r="U3061" s="4"/>
      <c r="V3061" s="4"/>
      <c r="W3061" s="4"/>
      <c r="X3061" s="4" t="s">
        <v>201</v>
      </c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4"/>
      <c r="AP3061" s="4"/>
      <c r="AQ3061" s="4"/>
      <c r="AR3061" s="4"/>
      <c r="AS3061" s="4"/>
      <c r="AT3061" s="4"/>
      <c r="AU3061" s="4"/>
      <c r="AV3061" s="4" t="s">
        <v>3261</v>
      </c>
      <c r="AW3061" s="4"/>
      <c r="AX3061" s="4"/>
      <c r="AY3061" s="4"/>
      <c r="AZ3061" s="4"/>
      <c r="BA3061" s="4"/>
      <c r="BB3061" s="4"/>
      <c r="BC3061" s="4"/>
      <c r="BD3061" s="4"/>
      <c r="BE3061" s="4"/>
      <c r="BF3061" s="4"/>
      <c r="BG3061" s="4"/>
      <c r="BH3061" s="4"/>
      <c r="BI3061" s="4"/>
      <c r="BJ3061" s="4"/>
      <c r="BK3061" s="4"/>
      <c r="BL3061" s="4" t="b">
        <v>0</v>
      </c>
      <c r="BM3061" s="4"/>
      <c r="BN3061" s="4"/>
      <c r="BO3061" s="4"/>
      <c r="BP3061" s="4"/>
      <c r="BQ3061" s="4"/>
      <c r="BR3061" s="4"/>
      <c r="BS3061" s="4"/>
      <c r="BT3061" s="4"/>
      <c r="BU3061" s="4"/>
      <c r="BV3061" s="4"/>
      <c r="BW3061" s="4"/>
    </row>
    <row r="3062" spans="1:75" ht="15.01" customHeight="1">
      <c r="A3062" s="4" t="s">
        <v>209</v>
      </c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 t="s">
        <v>200</v>
      </c>
      <c r="Q3062" s="4"/>
      <c r="R3062" s="4"/>
      <c r="S3062" s="4"/>
      <c r="T3062" s="4"/>
      <c r="U3062" s="4"/>
      <c r="V3062" s="4"/>
      <c r="W3062" s="4"/>
      <c r="X3062" s="4" t="s">
        <v>201</v>
      </c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4"/>
      <c r="AP3062" s="4"/>
      <c r="AQ3062" s="4"/>
      <c r="AR3062" s="4"/>
      <c r="AS3062" s="4"/>
      <c r="AT3062" s="4"/>
      <c r="AU3062" s="4"/>
      <c r="AV3062" s="4" t="s">
        <v>3262</v>
      </c>
      <c r="AW3062" s="4"/>
      <c r="AX3062" s="4"/>
      <c r="AY3062" s="4"/>
      <c r="AZ3062" s="4"/>
      <c r="BA3062" s="4"/>
      <c r="BB3062" s="4"/>
      <c r="BC3062" s="4"/>
      <c r="BD3062" s="4"/>
      <c r="BE3062" s="4"/>
      <c r="BF3062" s="4"/>
      <c r="BG3062" s="4"/>
      <c r="BH3062" s="4"/>
      <c r="BI3062" s="4"/>
      <c r="BJ3062" s="4"/>
      <c r="BK3062" s="4"/>
      <c r="BL3062" s="4" t="b">
        <v>0</v>
      </c>
      <c r="BM3062" s="4"/>
      <c r="BN3062" s="4"/>
      <c r="BO3062" s="4"/>
      <c r="BP3062" s="4"/>
      <c r="BQ3062" s="4"/>
      <c r="BR3062" s="4"/>
      <c r="BS3062" s="4"/>
      <c r="BT3062" s="4"/>
      <c r="BU3062" s="4"/>
      <c r="BV3062" s="4"/>
      <c r="BW3062" s="4"/>
    </row>
    <row r="3063" spans="1:75" ht="15.01" customHeight="1">
      <c r="A3063" s="4" t="s">
        <v>209</v>
      </c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 t="s">
        <v>200</v>
      </c>
      <c r="Q3063" s="4"/>
      <c r="R3063" s="4"/>
      <c r="S3063" s="4"/>
      <c r="T3063" s="4"/>
      <c r="U3063" s="4"/>
      <c r="V3063" s="4"/>
      <c r="W3063" s="4"/>
      <c r="X3063" s="4" t="s">
        <v>201</v>
      </c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4"/>
      <c r="AP3063" s="4"/>
      <c r="AQ3063" s="4"/>
      <c r="AR3063" s="4"/>
      <c r="AS3063" s="4"/>
      <c r="AT3063" s="4"/>
      <c r="AU3063" s="4"/>
      <c r="AV3063" s="4" t="s">
        <v>3263</v>
      </c>
      <c r="AW3063" s="4"/>
      <c r="AX3063" s="4"/>
      <c r="AY3063" s="4"/>
      <c r="AZ3063" s="4"/>
      <c r="BA3063" s="4"/>
      <c r="BB3063" s="4"/>
      <c r="BC3063" s="4"/>
      <c r="BD3063" s="4"/>
      <c r="BE3063" s="4"/>
      <c r="BF3063" s="4"/>
      <c r="BG3063" s="4"/>
      <c r="BH3063" s="4"/>
      <c r="BI3063" s="4"/>
      <c r="BJ3063" s="4"/>
      <c r="BK3063" s="4"/>
      <c r="BL3063" s="4" t="b">
        <v>0</v>
      </c>
      <c r="BM3063" s="4"/>
      <c r="BN3063" s="4"/>
      <c r="BO3063" s="4"/>
      <c r="BP3063" s="4"/>
      <c r="BQ3063" s="4"/>
      <c r="BR3063" s="4"/>
      <c r="BS3063" s="4"/>
      <c r="BT3063" s="4"/>
      <c r="BU3063" s="4"/>
      <c r="BV3063" s="4"/>
      <c r="BW3063" s="4"/>
    </row>
    <row r="3064" spans="1:75" ht="15.01" customHeight="1">
      <c r="A3064" s="4"/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 t="s">
        <v>200</v>
      </c>
      <c r="Q3064" s="4"/>
      <c r="R3064" s="4">
        <v>-9</v>
      </c>
      <c r="S3064" s="4">
        <v>3.6</v>
      </c>
      <c r="T3064" s="4"/>
      <c r="U3064" s="4"/>
      <c r="V3064" s="4"/>
      <c r="W3064" s="4"/>
      <c r="X3064" s="4" t="s">
        <v>201</v>
      </c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4"/>
      <c r="AP3064" s="4"/>
      <c r="AQ3064" s="4"/>
      <c r="AR3064" s="4"/>
      <c r="AS3064" s="4"/>
      <c r="AT3064" s="4"/>
      <c r="AU3064" s="4"/>
      <c r="AV3064" s="4" t="s">
        <v>3264</v>
      </c>
      <c r="AW3064" s="4"/>
      <c r="AX3064" s="4"/>
      <c r="AY3064" s="4"/>
      <c r="AZ3064" s="4"/>
      <c r="BA3064" s="4"/>
      <c r="BB3064" s="4"/>
      <c r="BC3064" s="4"/>
      <c r="BD3064" s="4"/>
      <c r="BE3064" s="4"/>
      <c r="BF3064" s="4"/>
      <c r="BG3064" s="4"/>
      <c r="BH3064" s="4"/>
      <c r="BI3064" s="4"/>
      <c r="BJ3064" s="4"/>
      <c r="BK3064" s="4"/>
      <c r="BL3064" s="4" t="b">
        <v>0</v>
      </c>
      <c r="BM3064" s="4"/>
      <c r="BN3064" s="4"/>
      <c r="BO3064" s="4"/>
      <c r="BP3064" s="4"/>
      <c r="BQ3064" s="4"/>
      <c r="BR3064" s="4"/>
      <c r="BS3064" s="4"/>
      <c r="BT3064" s="4"/>
      <c r="BU3064" s="4"/>
      <c r="BV3064" s="4"/>
      <c r="BW3064" s="4"/>
    </row>
    <row r="3065" spans="1:75" ht="15.01" customHeight="1">
      <c r="A3065" s="4"/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 t="s">
        <v>200</v>
      </c>
      <c r="Q3065" s="4"/>
      <c r="R3065" s="4">
        <v>23.1</v>
      </c>
      <c r="S3065" s="4">
        <v>5.3</v>
      </c>
      <c r="T3065" s="4"/>
      <c r="U3065" s="4"/>
      <c r="V3065" s="4"/>
      <c r="W3065" s="4"/>
      <c r="X3065" s="4" t="s">
        <v>201</v>
      </c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4"/>
      <c r="AP3065" s="4"/>
      <c r="AQ3065" s="4"/>
      <c r="AR3065" s="4"/>
      <c r="AS3065" s="4"/>
      <c r="AT3065" s="4"/>
      <c r="AU3065" s="4"/>
      <c r="AV3065" s="4" t="s">
        <v>3265</v>
      </c>
      <c r="AW3065" s="4"/>
      <c r="AX3065" s="4"/>
      <c r="AY3065" s="4"/>
      <c r="AZ3065" s="4"/>
      <c r="BA3065" s="4"/>
      <c r="BB3065" s="4"/>
      <c r="BC3065" s="4"/>
      <c r="BD3065" s="4"/>
      <c r="BE3065" s="4"/>
      <c r="BF3065" s="4"/>
      <c r="BG3065" s="4"/>
      <c r="BH3065" s="4"/>
      <c r="BI3065" s="4"/>
      <c r="BJ3065" s="4"/>
      <c r="BK3065" s="4"/>
      <c r="BL3065" s="4" t="b">
        <v>0</v>
      </c>
      <c r="BM3065" s="4"/>
      <c r="BN3065" s="4"/>
      <c r="BO3065" s="4"/>
      <c r="BP3065" s="4"/>
      <c r="BQ3065" s="4"/>
      <c r="BR3065" s="4"/>
      <c r="BS3065" s="4"/>
      <c r="BT3065" s="4"/>
      <c r="BU3065" s="4"/>
      <c r="BV3065" s="4"/>
      <c r="BW3065" s="4"/>
    </row>
    <row r="3066" spans="1:75" ht="15.01" customHeight="1">
      <c r="A3066" s="4"/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 t="s">
        <v>200</v>
      </c>
      <c r="Q3066" s="4"/>
      <c r="R3066" s="4">
        <v>-2.5</v>
      </c>
      <c r="S3066" s="4">
        <v>18.6</v>
      </c>
      <c r="T3066" s="4"/>
      <c r="U3066" s="4"/>
      <c r="V3066" s="4"/>
      <c r="W3066" s="4"/>
      <c r="X3066" s="4" t="s">
        <v>201</v>
      </c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4"/>
      <c r="AP3066" s="4"/>
      <c r="AQ3066" s="4"/>
      <c r="AR3066" s="4"/>
      <c r="AS3066" s="4"/>
      <c r="AT3066" s="4"/>
      <c r="AU3066" s="4"/>
      <c r="AV3066" s="4" t="s">
        <v>3266</v>
      </c>
      <c r="AW3066" s="4"/>
      <c r="AX3066" s="4"/>
      <c r="AY3066" s="4"/>
      <c r="AZ3066" s="4"/>
      <c r="BA3066" s="4"/>
      <c r="BB3066" s="4"/>
      <c r="BC3066" s="4"/>
      <c r="BD3066" s="4"/>
      <c r="BE3066" s="4"/>
      <c r="BF3066" s="4"/>
      <c r="BG3066" s="4"/>
      <c r="BH3066" s="4"/>
      <c r="BI3066" s="4"/>
      <c r="BJ3066" s="4"/>
      <c r="BK3066" s="4"/>
      <c r="BL3066" s="4" t="b">
        <v>0</v>
      </c>
      <c r="BM3066" s="4"/>
      <c r="BN3066" s="4"/>
      <c r="BO3066" s="4"/>
      <c r="BP3066" s="4"/>
      <c r="BQ3066" s="4"/>
      <c r="BR3066" s="4"/>
      <c r="BS3066" s="4"/>
      <c r="BT3066" s="4"/>
      <c r="BU3066" s="4"/>
      <c r="BV3066" s="4"/>
      <c r="BW3066" s="4"/>
    </row>
    <row r="3067" spans="1:75" ht="15.01" customHeight="1">
      <c r="A3067" s="4" t="s">
        <v>209</v>
      </c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 t="s">
        <v>200</v>
      </c>
      <c r="Q3067" s="4"/>
      <c r="R3067" s="4"/>
      <c r="S3067" s="4"/>
      <c r="T3067" s="4"/>
      <c r="U3067" s="4"/>
      <c r="V3067" s="4"/>
      <c r="W3067" s="4"/>
      <c r="X3067" s="4" t="s">
        <v>201</v>
      </c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4"/>
      <c r="AP3067" s="4"/>
      <c r="AQ3067" s="4"/>
      <c r="AR3067" s="4"/>
      <c r="AS3067" s="4"/>
      <c r="AT3067" s="4"/>
      <c r="AU3067" s="4"/>
      <c r="AV3067" s="4" t="s">
        <v>3267</v>
      </c>
      <c r="AW3067" s="4"/>
      <c r="AX3067" s="4"/>
      <c r="AY3067" s="4"/>
      <c r="AZ3067" s="4"/>
      <c r="BA3067" s="4"/>
      <c r="BB3067" s="4"/>
      <c r="BC3067" s="4"/>
      <c r="BD3067" s="4"/>
      <c r="BE3067" s="4"/>
      <c r="BF3067" s="4"/>
      <c r="BG3067" s="4"/>
      <c r="BH3067" s="4"/>
      <c r="BI3067" s="4"/>
      <c r="BJ3067" s="4"/>
      <c r="BK3067" s="4"/>
      <c r="BL3067" s="4" t="b">
        <v>0</v>
      </c>
      <c r="BM3067" s="4"/>
      <c r="BN3067" s="4"/>
      <c r="BO3067" s="4"/>
      <c r="BP3067" s="4"/>
      <c r="BQ3067" s="4"/>
      <c r="BR3067" s="4"/>
      <c r="BS3067" s="4"/>
      <c r="BT3067" s="4"/>
      <c r="BU3067" s="4"/>
      <c r="BV3067" s="4"/>
      <c r="BW3067" s="4"/>
    </row>
    <row r="3068" spans="1:75" ht="15.01" customHeight="1">
      <c r="A3068" s="4"/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 t="s">
        <v>200</v>
      </c>
      <c r="Q3068" s="4"/>
      <c r="R3068" s="4">
        <v>24</v>
      </c>
      <c r="S3068" s="4">
        <v>18.2</v>
      </c>
      <c r="T3068" s="4"/>
      <c r="U3068" s="4"/>
      <c r="V3068" s="4"/>
      <c r="W3068" s="4"/>
      <c r="X3068" s="4" t="s">
        <v>201</v>
      </c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4"/>
      <c r="AP3068" s="4"/>
      <c r="AQ3068" s="4"/>
      <c r="AR3068" s="4"/>
      <c r="AS3068" s="4"/>
      <c r="AT3068" s="4"/>
      <c r="AU3068" s="4"/>
      <c r="AV3068" s="4" t="s">
        <v>3268</v>
      </c>
      <c r="AW3068" s="4"/>
      <c r="AX3068" s="4"/>
      <c r="AY3068" s="4"/>
      <c r="AZ3068" s="4"/>
      <c r="BA3068" s="4"/>
      <c r="BB3068" s="4"/>
      <c r="BC3068" s="4"/>
      <c r="BD3068" s="4"/>
      <c r="BE3068" s="4"/>
      <c r="BF3068" s="4"/>
      <c r="BG3068" s="4"/>
      <c r="BH3068" s="4"/>
      <c r="BI3068" s="4"/>
      <c r="BJ3068" s="4"/>
      <c r="BK3068" s="4"/>
      <c r="BL3068" s="4" t="b">
        <v>0</v>
      </c>
      <c r="BM3068" s="4"/>
      <c r="BN3068" s="4"/>
      <c r="BO3068" s="4"/>
      <c r="BP3068" s="4"/>
      <c r="BQ3068" s="4"/>
      <c r="BR3068" s="4"/>
      <c r="BS3068" s="4"/>
      <c r="BT3068" s="4"/>
      <c r="BU3068" s="4"/>
      <c r="BV3068" s="4"/>
      <c r="BW3068" s="4"/>
    </row>
    <row r="3069" spans="1:75" ht="15.01" customHeight="1">
      <c r="A3069" s="4"/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 t="s">
        <v>200</v>
      </c>
      <c r="Q3069" s="4"/>
      <c r="R3069" s="4">
        <v>6.4</v>
      </c>
      <c r="S3069" s="4">
        <v>38.3</v>
      </c>
      <c r="T3069" s="4"/>
      <c r="U3069" s="4"/>
      <c r="V3069" s="4"/>
      <c r="W3069" s="4"/>
      <c r="X3069" s="4" t="s">
        <v>201</v>
      </c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4"/>
      <c r="AP3069" s="4"/>
      <c r="AQ3069" s="4"/>
      <c r="AR3069" s="4"/>
      <c r="AS3069" s="4"/>
      <c r="AT3069" s="4"/>
      <c r="AU3069" s="4"/>
      <c r="AV3069" s="4" t="s">
        <v>3269</v>
      </c>
      <c r="AW3069" s="4"/>
      <c r="AX3069" s="4"/>
      <c r="AY3069" s="4"/>
      <c r="AZ3069" s="4"/>
      <c r="BA3069" s="4"/>
      <c r="BB3069" s="4"/>
      <c r="BC3069" s="4"/>
      <c r="BD3069" s="4"/>
      <c r="BE3069" s="4"/>
      <c r="BF3069" s="4"/>
      <c r="BG3069" s="4"/>
      <c r="BH3069" s="4"/>
      <c r="BI3069" s="4"/>
      <c r="BJ3069" s="4"/>
      <c r="BK3069" s="4"/>
      <c r="BL3069" s="4" t="b">
        <v>0</v>
      </c>
      <c r="BM3069" s="4"/>
      <c r="BN3069" s="4"/>
      <c r="BO3069" s="4"/>
      <c r="BP3069" s="4"/>
      <c r="BQ3069" s="4"/>
      <c r="BR3069" s="4"/>
      <c r="BS3069" s="4"/>
      <c r="BT3069" s="4"/>
      <c r="BU3069" s="4"/>
      <c r="BV3069" s="4"/>
      <c r="BW3069" s="4"/>
    </row>
    <row r="3070" spans="1:75" ht="15.01" customHeight="1">
      <c r="A3070" s="4"/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 t="s">
        <v>200</v>
      </c>
      <c r="Q3070" s="4"/>
      <c r="R3070" s="4">
        <v>7.3</v>
      </c>
      <c r="S3070" s="4">
        <v>38.3</v>
      </c>
      <c r="T3070" s="4"/>
      <c r="U3070" s="4"/>
      <c r="V3070" s="4"/>
      <c r="W3070" s="4"/>
      <c r="X3070" s="4" t="s">
        <v>201</v>
      </c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4"/>
      <c r="AP3070" s="4"/>
      <c r="AQ3070" s="4"/>
      <c r="AR3070" s="4"/>
      <c r="AS3070" s="4"/>
      <c r="AT3070" s="4"/>
      <c r="AU3070" s="4"/>
      <c r="AV3070" s="4" t="s">
        <v>3270</v>
      </c>
      <c r="AW3070" s="4"/>
      <c r="AX3070" s="4"/>
      <c r="AY3070" s="4"/>
      <c r="AZ3070" s="4"/>
      <c r="BA3070" s="4"/>
      <c r="BB3070" s="4"/>
      <c r="BC3070" s="4"/>
      <c r="BD3070" s="4"/>
      <c r="BE3070" s="4"/>
      <c r="BF3070" s="4"/>
      <c r="BG3070" s="4"/>
      <c r="BH3070" s="4"/>
      <c r="BI3070" s="4"/>
      <c r="BJ3070" s="4"/>
      <c r="BK3070" s="4"/>
      <c r="BL3070" s="4" t="b">
        <v>0</v>
      </c>
      <c r="BM3070" s="4"/>
      <c r="BN3070" s="4"/>
      <c r="BO3070" s="4"/>
      <c r="BP3070" s="4"/>
      <c r="BQ3070" s="4"/>
      <c r="BR3070" s="4"/>
      <c r="BS3070" s="4"/>
      <c r="BT3070" s="4"/>
      <c r="BU3070" s="4"/>
      <c r="BV3070" s="4"/>
      <c r="BW3070" s="4"/>
    </row>
    <row r="3071" spans="1:75" ht="15.01" customHeight="1">
      <c r="A3071" s="4" t="s">
        <v>209</v>
      </c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 t="s">
        <v>200</v>
      </c>
      <c r="Q3071" s="4"/>
      <c r="R3071" s="4"/>
      <c r="S3071" s="4"/>
      <c r="T3071" s="4"/>
      <c r="U3071" s="4"/>
      <c r="V3071" s="4"/>
      <c r="W3071" s="4"/>
      <c r="X3071" s="4" t="s">
        <v>201</v>
      </c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4"/>
      <c r="AP3071" s="4"/>
      <c r="AQ3071" s="4"/>
      <c r="AR3071" s="4"/>
      <c r="AS3071" s="4"/>
      <c r="AT3071" s="4"/>
      <c r="AU3071" s="4"/>
      <c r="AV3071" s="4" t="s">
        <v>3271</v>
      </c>
      <c r="AW3071" s="4"/>
      <c r="AX3071" s="4"/>
      <c r="AY3071" s="4"/>
      <c r="AZ3071" s="4"/>
      <c r="BA3071" s="4"/>
      <c r="BB3071" s="4"/>
      <c r="BC3071" s="4"/>
      <c r="BD3071" s="4"/>
      <c r="BE3071" s="4"/>
      <c r="BF3071" s="4"/>
      <c r="BG3071" s="4"/>
      <c r="BH3071" s="4"/>
      <c r="BI3071" s="4"/>
      <c r="BJ3071" s="4"/>
      <c r="BK3071" s="4"/>
      <c r="BL3071" s="4" t="b">
        <v>0</v>
      </c>
      <c r="BM3071" s="4"/>
      <c r="BN3071" s="4"/>
      <c r="BO3071" s="4"/>
      <c r="BP3071" s="4"/>
      <c r="BQ3071" s="4"/>
      <c r="BR3071" s="4"/>
      <c r="BS3071" s="4"/>
      <c r="BT3071" s="4"/>
      <c r="BU3071" s="4"/>
      <c r="BV3071" s="4"/>
      <c r="BW3071" s="4"/>
    </row>
    <row r="3072" spans="1:75" ht="15.01" customHeight="1">
      <c r="A3072" s="4" t="s">
        <v>209</v>
      </c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 t="s">
        <v>200</v>
      </c>
      <c r="Q3072" s="4"/>
      <c r="R3072" s="4"/>
      <c r="S3072" s="4"/>
      <c r="T3072" s="4"/>
      <c r="U3072" s="4"/>
      <c r="V3072" s="4"/>
      <c r="W3072" s="4"/>
      <c r="X3072" s="4" t="s">
        <v>201</v>
      </c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4"/>
      <c r="AP3072" s="4"/>
      <c r="AQ3072" s="4"/>
      <c r="AR3072" s="4"/>
      <c r="AS3072" s="4"/>
      <c r="AT3072" s="4"/>
      <c r="AU3072" s="4"/>
      <c r="AV3072" s="4" t="s">
        <v>3272</v>
      </c>
      <c r="AW3072" s="4"/>
      <c r="AX3072" s="4"/>
      <c r="AY3072" s="4"/>
      <c r="AZ3072" s="4"/>
      <c r="BA3072" s="4"/>
      <c r="BB3072" s="4"/>
      <c r="BC3072" s="4"/>
      <c r="BD3072" s="4"/>
      <c r="BE3072" s="4"/>
      <c r="BF3072" s="4"/>
      <c r="BG3072" s="4"/>
      <c r="BH3072" s="4"/>
      <c r="BI3072" s="4"/>
      <c r="BJ3072" s="4"/>
      <c r="BK3072" s="4"/>
      <c r="BL3072" s="4" t="b">
        <v>0</v>
      </c>
      <c r="BM3072" s="4"/>
      <c r="BN3072" s="4"/>
      <c r="BO3072" s="4"/>
      <c r="BP3072" s="4"/>
      <c r="BQ3072" s="4"/>
      <c r="BR3072" s="4"/>
      <c r="BS3072" s="4"/>
      <c r="BT3072" s="4"/>
      <c r="BU3072" s="4"/>
      <c r="BV3072" s="4"/>
      <c r="BW3072" s="4"/>
    </row>
    <row r="3073" spans="1:75" ht="15.01" customHeight="1">
      <c r="A3073" s="4"/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 t="s">
        <v>200</v>
      </c>
      <c r="Q3073" s="4"/>
      <c r="R3073" s="4">
        <v>-10.6</v>
      </c>
      <c r="S3073" s="4">
        <v>5.2</v>
      </c>
      <c r="T3073" s="4"/>
      <c r="U3073" s="4"/>
      <c r="V3073" s="4"/>
      <c r="W3073" s="4"/>
      <c r="X3073" s="4" t="s">
        <v>201</v>
      </c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4"/>
      <c r="AP3073" s="4"/>
      <c r="AQ3073" s="4"/>
      <c r="AR3073" s="4"/>
      <c r="AS3073" s="4"/>
      <c r="AT3073" s="4"/>
      <c r="AU3073" s="4"/>
      <c r="AV3073" s="4" t="s">
        <v>3273</v>
      </c>
      <c r="AW3073" s="4"/>
      <c r="AX3073" s="4"/>
      <c r="AY3073" s="4"/>
      <c r="AZ3073" s="4"/>
      <c r="BA3073" s="4"/>
      <c r="BB3073" s="4"/>
      <c r="BC3073" s="4"/>
      <c r="BD3073" s="4"/>
      <c r="BE3073" s="4"/>
      <c r="BF3073" s="4"/>
      <c r="BG3073" s="4"/>
      <c r="BH3073" s="4"/>
      <c r="BI3073" s="4"/>
      <c r="BJ3073" s="4"/>
      <c r="BK3073" s="4"/>
      <c r="BL3073" s="4" t="b">
        <v>0</v>
      </c>
      <c r="BM3073" s="4"/>
      <c r="BN3073" s="4"/>
      <c r="BO3073" s="4"/>
      <c r="BP3073" s="4"/>
      <c r="BQ3073" s="4"/>
      <c r="BR3073" s="4"/>
      <c r="BS3073" s="4"/>
      <c r="BT3073" s="4"/>
      <c r="BU3073" s="4"/>
      <c r="BV3073" s="4"/>
      <c r="BW3073" s="4"/>
    </row>
    <row r="3074" spans="1:75" ht="15.01" customHeight="1">
      <c r="A3074" s="4" t="s">
        <v>209</v>
      </c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 t="s">
        <v>200</v>
      </c>
      <c r="Q3074" s="4"/>
      <c r="R3074" s="4"/>
      <c r="S3074" s="4"/>
      <c r="T3074" s="4"/>
      <c r="U3074" s="4"/>
      <c r="V3074" s="4"/>
      <c r="W3074" s="4"/>
      <c r="X3074" s="4" t="s">
        <v>201</v>
      </c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4"/>
      <c r="AP3074" s="4"/>
      <c r="AQ3074" s="4"/>
      <c r="AR3074" s="4"/>
      <c r="AS3074" s="4"/>
      <c r="AT3074" s="4"/>
      <c r="AU3074" s="4"/>
      <c r="AV3074" s="4" t="s">
        <v>3274</v>
      </c>
      <c r="AW3074" s="4"/>
      <c r="AX3074" s="4"/>
      <c r="AY3074" s="4"/>
      <c r="AZ3074" s="4"/>
      <c r="BA3074" s="4"/>
      <c r="BB3074" s="4"/>
      <c r="BC3074" s="4"/>
      <c r="BD3074" s="4"/>
      <c r="BE3074" s="4"/>
      <c r="BF3074" s="4"/>
      <c r="BG3074" s="4"/>
      <c r="BH3074" s="4"/>
      <c r="BI3074" s="4"/>
      <c r="BJ3074" s="4"/>
      <c r="BK3074" s="4"/>
      <c r="BL3074" s="4" t="b">
        <v>0</v>
      </c>
      <c r="BM3074" s="4"/>
      <c r="BN3074" s="4"/>
      <c r="BO3074" s="4"/>
      <c r="BP3074" s="4"/>
      <c r="BQ3074" s="4"/>
      <c r="BR3074" s="4"/>
      <c r="BS3074" s="4"/>
      <c r="BT3074" s="4"/>
      <c r="BU3074" s="4"/>
      <c r="BV3074" s="4"/>
      <c r="BW3074" s="4"/>
    </row>
    <row r="3075" spans="1:75" ht="15.01" customHeight="1">
      <c r="A3075" s="4" t="s">
        <v>209</v>
      </c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 t="s">
        <v>200</v>
      </c>
      <c r="Q3075" s="4"/>
      <c r="R3075" s="4"/>
      <c r="S3075" s="4"/>
      <c r="T3075" s="4"/>
      <c r="U3075" s="4"/>
      <c r="V3075" s="4"/>
      <c r="W3075" s="4"/>
      <c r="X3075" s="4" t="s">
        <v>201</v>
      </c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4"/>
      <c r="AP3075" s="4"/>
      <c r="AQ3075" s="4"/>
      <c r="AR3075" s="4"/>
      <c r="AS3075" s="4"/>
      <c r="AT3075" s="4"/>
      <c r="AU3075" s="4"/>
      <c r="AV3075" s="4" t="s">
        <v>3275</v>
      </c>
      <c r="AW3075" s="4"/>
      <c r="AX3075" s="4"/>
      <c r="AY3075" s="4"/>
      <c r="AZ3075" s="4"/>
      <c r="BA3075" s="4"/>
      <c r="BB3075" s="4"/>
      <c r="BC3075" s="4"/>
      <c r="BD3075" s="4"/>
      <c r="BE3075" s="4"/>
      <c r="BF3075" s="4"/>
      <c r="BG3075" s="4"/>
      <c r="BH3075" s="4"/>
      <c r="BI3075" s="4"/>
      <c r="BJ3075" s="4"/>
      <c r="BK3075" s="4"/>
      <c r="BL3075" s="4" t="b">
        <v>0</v>
      </c>
      <c r="BM3075" s="4"/>
      <c r="BN3075" s="4"/>
      <c r="BO3075" s="4"/>
      <c r="BP3075" s="4"/>
      <c r="BQ3075" s="4"/>
      <c r="BR3075" s="4"/>
      <c r="BS3075" s="4"/>
      <c r="BT3075" s="4"/>
      <c r="BU3075" s="4"/>
      <c r="BV3075" s="4"/>
      <c r="BW3075" s="4"/>
    </row>
    <row r="3076" spans="1:75" ht="15.01" customHeight="1">
      <c r="A3076" s="4" t="s">
        <v>209</v>
      </c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 t="s">
        <v>200</v>
      </c>
      <c r="Q3076" s="4"/>
      <c r="R3076" s="4"/>
      <c r="S3076" s="4"/>
      <c r="T3076" s="4"/>
      <c r="U3076" s="4"/>
      <c r="V3076" s="4"/>
      <c r="W3076" s="4"/>
      <c r="X3076" s="4" t="s">
        <v>201</v>
      </c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4"/>
      <c r="AP3076" s="4"/>
      <c r="AQ3076" s="4"/>
      <c r="AR3076" s="4"/>
      <c r="AS3076" s="4"/>
      <c r="AT3076" s="4"/>
      <c r="AU3076" s="4"/>
      <c r="AV3076" s="4" t="s">
        <v>3276</v>
      </c>
      <c r="AW3076" s="4"/>
      <c r="AX3076" s="4"/>
      <c r="AY3076" s="4"/>
      <c r="AZ3076" s="4"/>
      <c r="BA3076" s="4"/>
      <c r="BB3076" s="4"/>
      <c r="BC3076" s="4"/>
      <c r="BD3076" s="4"/>
      <c r="BE3076" s="4"/>
      <c r="BF3076" s="4"/>
      <c r="BG3076" s="4"/>
      <c r="BH3076" s="4"/>
      <c r="BI3076" s="4"/>
      <c r="BJ3076" s="4"/>
      <c r="BK3076" s="4"/>
      <c r="BL3076" s="4" t="b">
        <v>0</v>
      </c>
      <c r="BM3076" s="4"/>
      <c r="BN3076" s="4"/>
      <c r="BO3076" s="4"/>
      <c r="BP3076" s="4"/>
      <c r="BQ3076" s="4"/>
      <c r="BR3076" s="4"/>
      <c r="BS3076" s="4"/>
      <c r="BT3076" s="4"/>
      <c r="BU3076" s="4"/>
      <c r="BV3076" s="4"/>
      <c r="BW3076" s="4"/>
    </row>
    <row r="3077" spans="1:75" ht="15.01" customHeight="1">
      <c r="A3077" s="4" t="s">
        <v>209</v>
      </c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 t="s">
        <v>200</v>
      </c>
      <c r="Q3077" s="4"/>
      <c r="R3077" s="4"/>
      <c r="S3077" s="4"/>
      <c r="T3077" s="4"/>
      <c r="U3077" s="4"/>
      <c r="V3077" s="4"/>
      <c r="W3077" s="4"/>
      <c r="X3077" s="4" t="s">
        <v>201</v>
      </c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4"/>
      <c r="AP3077" s="4"/>
      <c r="AQ3077" s="4"/>
      <c r="AR3077" s="4"/>
      <c r="AS3077" s="4"/>
      <c r="AT3077" s="4"/>
      <c r="AU3077" s="4"/>
      <c r="AV3077" s="4" t="s">
        <v>3277</v>
      </c>
      <c r="AW3077" s="4"/>
      <c r="AX3077" s="4"/>
      <c r="AY3077" s="4"/>
      <c r="AZ3077" s="4"/>
      <c r="BA3077" s="4"/>
      <c r="BB3077" s="4"/>
      <c r="BC3077" s="4"/>
      <c r="BD3077" s="4"/>
      <c r="BE3077" s="4"/>
      <c r="BF3077" s="4"/>
      <c r="BG3077" s="4"/>
      <c r="BH3077" s="4"/>
      <c r="BI3077" s="4"/>
      <c r="BJ3077" s="4"/>
      <c r="BK3077" s="4"/>
      <c r="BL3077" s="4" t="b">
        <v>0</v>
      </c>
      <c r="BM3077" s="4"/>
      <c r="BN3077" s="4"/>
      <c r="BO3077" s="4"/>
      <c r="BP3077" s="4"/>
      <c r="BQ3077" s="4"/>
      <c r="BR3077" s="4"/>
      <c r="BS3077" s="4"/>
      <c r="BT3077" s="4"/>
      <c r="BU3077" s="4"/>
      <c r="BV3077" s="4"/>
      <c r="BW3077" s="4"/>
    </row>
    <row r="3078" spans="1:75" ht="15.01" customHeight="1">
      <c r="A3078" s="4" t="s">
        <v>209</v>
      </c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 t="s">
        <v>200</v>
      </c>
      <c r="Q3078" s="4"/>
      <c r="R3078" s="4"/>
      <c r="S3078" s="4"/>
      <c r="T3078" s="4"/>
      <c r="U3078" s="4"/>
      <c r="V3078" s="4"/>
      <c r="W3078" s="4"/>
      <c r="X3078" s="4" t="s">
        <v>201</v>
      </c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4"/>
      <c r="AP3078" s="4"/>
      <c r="AQ3078" s="4"/>
      <c r="AR3078" s="4"/>
      <c r="AS3078" s="4"/>
      <c r="AT3078" s="4"/>
      <c r="AU3078" s="4"/>
      <c r="AV3078" s="4" t="s">
        <v>3278</v>
      </c>
      <c r="AW3078" s="4"/>
      <c r="AX3078" s="4"/>
      <c r="AY3078" s="4"/>
      <c r="AZ3078" s="4"/>
      <c r="BA3078" s="4"/>
      <c r="BB3078" s="4"/>
      <c r="BC3078" s="4"/>
      <c r="BD3078" s="4"/>
      <c r="BE3078" s="4"/>
      <c r="BF3078" s="4"/>
      <c r="BG3078" s="4"/>
      <c r="BH3078" s="4"/>
      <c r="BI3078" s="4"/>
      <c r="BJ3078" s="4"/>
      <c r="BK3078" s="4"/>
      <c r="BL3078" s="4" t="b">
        <v>0</v>
      </c>
      <c r="BM3078" s="4"/>
      <c r="BN3078" s="4"/>
      <c r="BO3078" s="4"/>
      <c r="BP3078" s="4"/>
      <c r="BQ3078" s="4"/>
      <c r="BR3078" s="4"/>
      <c r="BS3078" s="4"/>
      <c r="BT3078" s="4"/>
      <c r="BU3078" s="4"/>
      <c r="BV3078" s="4"/>
      <c r="BW3078" s="4"/>
    </row>
    <row r="3079" spans="1:75" ht="15.01" customHeight="1">
      <c r="A3079" s="4" t="s">
        <v>209</v>
      </c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 t="s">
        <v>200</v>
      </c>
      <c r="Q3079" s="4"/>
      <c r="R3079" s="4"/>
      <c r="S3079" s="4"/>
      <c r="T3079" s="4"/>
      <c r="U3079" s="4"/>
      <c r="V3079" s="4"/>
      <c r="W3079" s="4"/>
      <c r="X3079" s="4" t="s">
        <v>201</v>
      </c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4"/>
      <c r="AP3079" s="4"/>
      <c r="AQ3079" s="4"/>
      <c r="AR3079" s="4"/>
      <c r="AS3079" s="4"/>
      <c r="AT3079" s="4"/>
      <c r="AU3079" s="4"/>
      <c r="AV3079" s="4" t="s">
        <v>3279</v>
      </c>
      <c r="AW3079" s="4"/>
      <c r="AX3079" s="4"/>
      <c r="AY3079" s="4"/>
      <c r="AZ3079" s="4"/>
      <c r="BA3079" s="4"/>
      <c r="BB3079" s="4"/>
      <c r="BC3079" s="4"/>
      <c r="BD3079" s="4"/>
      <c r="BE3079" s="4"/>
      <c r="BF3079" s="4"/>
      <c r="BG3079" s="4"/>
      <c r="BH3079" s="4"/>
      <c r="BI3079" s="4"/>
      <c r="BJ3079" s="4"/>
      <c r="BK3079" s="4"/>
      <c r="BL3079" s="4" t="b">
        <v>0</v>
      </c>
      <c r="BM3079" s="4"/>
      <c r="BN3079" s="4"/>
      <c r="BO3079" s="4"/>
      <c r="BP3079" s="4"/>
      <c r="BQ3079" s="4"/>
      <c r="BR3079" s="4"/>
      <c r="BS3079" s="4"/>
      <c r="BT3079" s="4"/>
      <c r="BU3079" s="4"/>
      <c r="BV3079" s="4"/>
      <c r="BW3079" s="4"/>
    </row>
    <row r="3080" spans="1:75" ht="15.01" customHeight="1">
      <c r="A3080" s="4" t="s">
        <v>209</v>
      </c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 t="s">
        <v>200</v>
      </c>
      <c r="Q3080" s="4"/>
      <c r="R3080" s="4"/>
      <c r="S3080" s="4"/>
      <c r="T3080" s="4"/>
      <c r="U3080" s="4"/>
      <c r="V3080" s="4"/>
      <c r="W3080" s="4"/>
      <c r="X3080" s="4" t="s">
        <v>201</v>
      </c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4"/>
      <c r="AP3080" s="4"/>
      <c r="AQ3080" s="4"/>
      <c r="AR3080" s="4"/>
      <c r="AS3080" s="4"/>
      <c r="AT3080" s="4"/>
      <c r="AU3080" s="4"/>
      <c r="AV3080" s="4" t="s">
        <v>3280</v>
      </c>
      <c r="AW3080" s="4"/>
      <c r="AX3080" s="4"/>
      <c r="AY3080" s="4"/>
      <c r="AZ3080" s="4"/>
      <c r="BA3080" s="4"/>
      <c r="BB3080" s="4"/>
      <c r="BC3080" s="4"/>
      <c r="BD3080" s="4"/>
      <c r="BE3080" s="4"/>
      <c r="BF3080" s="4"/>
      <c r="BG3080" s="4"/>
      <c r="BH3080" s="4"/>
      <c r="BI3080" s="4"/>
      <c r="BJ3080" s="4"/>
      <c r="BK3080" s="4"/>
      <c r="BL3080" s="4" t="b">
        <v>0</v>
      </c>
      <c r="BM3080" s="4"/>
      <c r="BN3080" s="4"/>
      <c r="BO3080" s="4"/>
      <c r="BP3080" s="4"/>
      <c r="BQ3080" s="4"/>
      <c r="BR3080" s="4"/>
      <c r="BS3080" s="4"/>
      <c r="BT3080" s="4"/>
      <c r="BU3080" s="4"/>
      <c r="BV3080" s="4"/>
      <c r="BW3080" s="4"/>
    </row>
    <row r="3081" spans="1:75" ht="15.01" customHeight="1">
      <c r="A3081" s="4" t="s">
        <v>209</v>
      </c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 t="s">
        <v>200</v>
      </c>
      <c r="Q3081" s="4"/>
      <c r="R3081" s="4"/>
      <c r="S3081" s="4"/>
      <c r="T3081" s="4"/>
      <c r="U3081" s="4"/>
      <c r="V3081" s="4"/>
      <c r="W3081" s="4"/>
      <c r="X3081" s="4" t="s">
        <v>201</v>
      </c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4"/>
      <c r="AP3081" s="4"/>
      <c r="AQ3081" s="4"/>
      <c r="AR3081" s="4"/>
      <c r="AS3081" s="4"/>
      <c r="AT3081" s="4"/>
      <c r="AU3081" s="4"/>
      <c r="AV3081" s="4" t="s">
        <v>3281</v>
      </c>
      <c r="AW3081" s="4"/>
      <c r="AX3081" s="4"/>
      <c r="AY3081" s="4"/>
      <c r="AZ3081" s="4"/>
      <c r="BA3081" s="4"/>
      <c r="BB3081" s="4"/>
      <c r="BC3081" s="4"/>
      <c r="BD3081" s="4"/>
      <c r="BE3081" s="4"/>
      <c r="BF3081" s="4"/>
      <c r="BG3081" s="4"/>
      <c r="BH3081" s="4"/>
      <c r="BI3081" s="4"/>
      <c r="BJ3081" s="4"/>
      <c r="BK3081" s="4"/>
      <c r="BL3081" s="4" t="b">
        <v>0</v>
      </c>
      <c r="BM3081" s="4"/>
      <c r="BN3081" s="4"/>
      <c r="BO3081" s="4"/>
      <c r="BP3081" s="4"/>
      <c r="BQ3081" s="4"/>
      <c r="BR3081" s="4"/>
      <c r="BS3081" s="4"/>
      <c r="BT3081" s="4"/>
      <c r="BU3081" s="4"/>
      <c r="BV3081" s="4"/>
      <c r="BW3081" s="4"/>
    </row>
    <row r="3082" spans="1:75" ht="15.01" customHeight="1">
      <c r="A3082" s="4" t="s">
        <v>209</v>
      </c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 t="s">
        <v>200</v>
      </c>
      <c r="Q3082" s="4"/>
      <c r="R3082" s="4"/>
      <c r="S3082" s="4"/>
      <c r="T3082" s="4"/>
      <c r="U3082" s="4"/>
      <c r="V3082" s="4"/>
      <c r="W3082" s="4"/>
      <c r="X3082" s="4" t="s">
        <v>201</v>
      </c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4"/>
      <c r="AP3082" s="4"/>
      <c r="AQ3082" s="4"/>
      <c r="AR3082" s="4"/>
      <c r="AS3082" s="4"/>
      <c r="AT3082" s="4"/>
      <c r="AU3082" s="4"/>
      <c r="AV3082" s="4" t="s">
        <v>3282</v>
      </c>
      <c r="AW3082" s="4"/>
      <c r="AX3082" s="4"/>
      <c r="AY3082" s="4"/>
      <c r="AZ3082" s="4"/>
      <c r="BA3082" s="4"/>
      <c r="BB3082" s="4"/>
      <c r="BC3082" s="4"/>
      <c r="BD3082" s="4"/>
      <c r="BE3082" s="4"/>
      <c r="BF3082" s="4"/>
      <c r="BG3082" s="4"/>
      <c r="BH3082" s="4"/>
      <c r="BI3082" s="4"/>
      <c r="BJ3082" s="4"/>
      <c r="BK3082" s="4"/>
      <c r="BL3082" s="4" t="b">
        <v>0</v>
      </c>
      <c r="BM3082" s="4"/>
      <c r="BN3082" s="4"/>
      <c r="BO3082" s="4"/>
      <c r="BP3082" s="4"/>
      <c r="BQ3082" s="4"/>
      <c r="BR3082" s="4"/>
      <c r="BS3082" s="4"/>
      <c r="BT3082" s="4"/>
      <c r="BU3082" s="4"/>
      <c r="BV3082" s="4"/>
      <c r="BW3082" s="4"/>
    </row>
    <row r="3083" spans="1:75" ht="15.01" customHeight="1">
      <c r="A3083" s="4" t="s">
        <v>209</v>
      </c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 t="s">
        <v>200</v>
      </c>
      <c r="Q3083" s="4"/>
      <c r="R3083" s="4"/>
      <c r="S3083" s="4"/>
      <c r="T3083" s="4"/>
      <c r="U3083" s="4"/>
      <c r="V3083" s="4"/>
      <c r="W3083" s="4"/>
      <c r="X3083" s="4" t="s">
        <v>201</v>
      </c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4"/>
      <c r="AP3083" s="4"/>
      <c r="AQ3083" s="4"/>
      <c r="AR3083" s="4"/>
      <c r="AS3083" s="4"/>
      <c r="AT3083" s="4"/>
      <c r="AU3083" s="4"/>
      <c r="AV3083" s="4" t="s">
        <v>3283</v>
      </c>
      <c r="AW3083" s="4"/>
      <c r="AX3083" s="4"/>
      <c r="AY3083" s="4"/>
      <c r="AZ3083" s="4"/>
      <c r="BA3083" s="4"/>
      <c r="BB3083" s="4"/>
      <c r="BC3083" s="4"/>
      <c r="BD3083" s="4"/>
      <c r="BE3083" s="4"/>
      <c r="BF3083" s="4"/>
      <c r="BG3083" s="4"/>
      <c r="BH3083" s="4"/>
      <c r="BI3083" s="4"/>
      <c r="BJ3083" s="4"/>
      <c r="BK3083" s="4"/>
      <c r="BL3083" s="4" t="b">
        <v>0</v>
      </c>
      <c r="BM3083" s="4"/>
      <c r="BN3083" s="4"/>
      <c r="BO3083" s="4"/>
      <c r="BP3083" s="4"/>
      <c r="BQ3083" s="4"/>
      <c r="BR3083" s="4"/>
      <c r="BS3083" s="4"/>
      <c r="BT3083" s="4"/>
      <c r="BU3083" s="4"/>
      <c r="BV3083" s="4"/>
      <c r="BW3083" s="4"/>
    </row>
    <row r="3084" spans="1:75" ht="15.01" customHeight="1">
      <c r="A3084" s="4" t="s">
        <v>209</v>
      </c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 t="s">
        <v>200</v>
      </c>
      <c r="Q3084" s="4"/>
      <c r="R3084" s="4"/>
      <c r="S3084" s="4"/>
      <c r="T3084" s="4"/>
      <c r="U3084" s="4"/>
      <c r="V3084" s="4"/>
      <c r="W3084" s="4"/>
      <c r="X3084" s="4" t="s">
        <v>201</v>
      </c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4"/>
      <c r="AP3084" s="4"/>
      <c r="AQ3084" s="4"/>
      <c r="AR3084" s="4"/>
      <c r="AS3084" s="4"/>
      <c r="AT3084" s="4"/>
      <c r="AU3084" s="4"/>
      <c r="AV3084" s="4" t="s">
        <v>3284</v>
      </c>
      <c r="AW3084" s="4"/>
      <c r="AX3084" s="4"/>
      <c r="AY3084" s="4"/>
      <c r="AZ3084" s="4"/>
      <c r="BA3084" s="4"/>
      <c r="BB3084" s="4"/>
      <c r="BC3084" s="4"/>
      <c r="BD3084" s="4"/>
      <c r="BE3084" s="4"/>
      <c r="BF3084" s="4"/>
      <c r="BG3084" s="4"/>
      <c r="BH3084" s="4"/>
      <c r="BI3084" s="4"/>
      <c r="BJ3084" s="4"/>
      <c r="BK3084" s="4"/>
      <c r="BL3084" s="4" t="b">
        <v>0</v>
      </c>
      <c r="BM3084" s="4"/>
      <c r="BN3084" s="4"/>
      <c r="BO3084" s="4"/>
      <c r="BP3084" s="4"/>
      <c r="BQ3084" s="4"/>
      <c r="BR3084" s="4"/>
      <c r="BS3084" s="4"/>
      <c r="BT3084" s="4"/>
      <c r="BU3084" s="4"/>
      <c r="BV3084" s="4"/>
      <c r="BW3084" s="4"/>
    </row>
    <row r="3085" spans="1:75" ht="15.01" customHeight="1">
      <c r="A3085" s="4" t="s">
        <v>209</v>
      </c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 t="s">
        <v>200</v>
      </c>
      <c r="Q3085" s="4"/>
      <c r="R3085" s="4"/>
      <c r="S3085" s="4"/>
      <c r="T3085" s="4"/>
      <c r="U3085" s="4"/>
      <c r="V3085" s="4"/>
      <c r="W3085" s="4"/>
      <c r="X3085" s="4" t="s">
        <v>201</v>
      </c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4"/>
      <c r="AP3085" s="4"/>
      <c r="AQ3085" s="4"/>
      <c r="AR3085" s="4"/>
      <c r="AS3085" s="4"/>
      <c r="AT3085" s="4"/>
      <c r="AU3085" s="4"/>
      <c r="AV3085" s="4" t="s">
        <v>3285</v>
      </c>
      <c r="AW3085" s="4"/>
      <c r="AX3085" s="4"/>
      <c r="AY3085" s="4"/>
      <c r="AZ3085" s="4"/>
      <c r="BA3085" s="4"/>
      <c r="BB3085" s="4"/>
      <c r="BC3085" s="4"/>
      <c r="BD3085" s="4"/>
      <c r="BE3085" s="4"/>
      <c r="BF3085" s="4"/>
      <c r="BG3085" s="4"/>
      <c r="BH3085" s="4"/>
      <c r="BI3085" s="4"/>
      <c r="BJ3085" s="4"/>
      <c r="BK3085" s="4"/>
      <c r="BL3085" s="4" t="b">
        <v>0</v>
      </c>
      <c r="BM3085" s="4"/>
      <c r="BN3085" s="4"/>
      <c r="BO3085" s="4"/>
      <c r="BP3085" s="4"/>
      <c r="BQ3085" s="4"/>
      <c r="BR3085" s="4"/>
      <c r="BS3085" s="4"/>
      <c r="BT3085" s="4"/>
      <c r="BU3085" s="4"/>
      <c r="BV3085" s="4"/>
      <c r="BW3085" s="4"/>
    </row>
    <row r="3086" spans="1:75" ht="15.01" customHeight="1">
      <c r="A3086" s="4" t="s">
        <v>209</v>
      </c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 t="s">
        <v>200</v>
      </c>
      <c r="Q3086" s="4"/>
      <c r="R3086" s="4"/>
      <c r="S3086" s="4"/>
      <c r="T3086" s="4"/>
      <c r="U3086" s="4"/>
      <c r="V3086" s="4"/>
      <c r="W3086" s="4"/>
      <c r="X3086" s="4" t="s">
        <v>201</v>
      </c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4"/>
      <c r="AP3086" s="4"/>
      <c r="AQ3086" s="4"/>
      <c r="AR3086" s="4"/>
      <c r="AS3086" s="4"/>
      <c r="AT3086" s="4"/>
      <c r="AU3086" s="4"/>
      <c r="AV3086" s="4" t="s">
        <v>3286</v>
      </c>
      <c r="AW3086" s="4"/>
      <c r="AX3086" s="4"/>
      <c r="AY3086" s="4"/>
      <c r="AZ3086" s="4"/>
      <c r="BA3086" s="4"/>
      <c r="BB3086" s="4"/>
      <c r="BC3086" s="4"/>
      <c r="BD3086" s="4"/>
      <c r="BE3086" s="4"/>
      <c r="BF3086" s="4"/>
      <c r="BG3086" s="4"/>
      <c r="BH3086" s="4"/>
      <c r="BI3086" s="4"/>
      <c r="BJ3086" s="4"/>
      <c r="BK3086" s="4"/>
      <c r="BL3086" s="4" t="b">
        <v>0</v>
      </c>
      <c r="BM3086" s="4"/>
      <c r="BN3086" s="4"/>
      <c r="BO3086" s="4"/>
      <c r="BP3086" s="4"/>
      <c r="BQ3086" s="4"/>
      <c r="BR3086" s="4"/>
      <c r="BS3086" s="4"/>
      <c r="BT3086" s="4"/>
      <c r="BU3086" s="4"/>
      <c r="BV3086" s="4"/>
      <c r="BW3086" s="4"/>
    </row>
    <row r="3087" spans="1:75" ht="15.01" customHeight="1">
      <c r="A3087" s="4" t="s">
        <v>209</v>
      </c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 t="s">
        <v>200</v>
      </c>
      <c r="Q3087" s="4"/>
      <c r="R3087" s="4"/>
      <c r="S3087" s="4"/>
      <c r="T3087" s="4"/>
      <c r="U3087" s="4"/>
      <c r="V3087" s="4"/>
      <c r="W3087" s="4"/>
      <c r="X3087" s="4" t="s">
        <v>201</v>
      </c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4"/>
      <c r="AP3087" s="4"/>
      <c r="AQ3087" s="4"/>
      <c r="AR3087" s="4"/>
      <c r="AS3087" s="4"/>
      <c r="AT3087" s="4"/>
      <c r="AU3087" s="4"/>
      <c r="AV3087" s="4" t="s">
        <v>3287</v>
      </c>
      <c r="AW3087" s="4"/>
      <c r="AX3087" s="4"/>
      <c r="AY3087" s="4"/>
      <c r="AZ3087" s="4"/>
      <c r="BA3087" s="4"/>
      <c r="BB3087" s="4"/>
      <c r="BC3087" s="4"/>
      <c r="BD3087" s="4"/>
      <c r="BE3087" s="4"/>
      <c r="BF3087" s="4"/>
      <c r="BG3087" s="4"/>
      <c r="BH3087" s="4"/>
      <c r="BI3087" s="4"/>
      <c r="BJ3087" s="4"/>
      <c r="BK3087" s="4"/>
      <c r="BL3087" s="4" t="b">
        <v>0</v>
      </c>
      <c r="BM3087" s="4"/>
      <c r="BN3087" s="4"/>
      <c r="BO3087" s="4"/>
      <c r="BP3087" s="4"/>
      <c r="BQ3087" s="4"/>
      <c r="BR3087" s="4"/>
      <c r="BS3087" s="4"/>
      <c r="BT3087" s="4"/>
      <c r="BU3087" s="4"/>
      <c r="BV3087" s="4"/>
      <c r="BW3087" s="4"/>
    </row>
    <row r="3088" spans="1:75" ht="15.01" customHeight="1">
      <c r="A3088" s="4" t="s">
        <v>209</v>
      </c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 t="s">
        <v>200</v>
      </c>
      <c r="Q3088" s="4"/>
      <c r="R3088" s="4"/>
      <c r="S3088" s="4"/>
      <c r="T3088" s="4"/>
      <c r="U3088" s="4"/>
      <c r="V3088" s="4"/>
      <c r="W3088" s="4"/>
      <c r="X3088" s="4" t="s">
        <v>201</v>
      </c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4"/>
      <c r="AP3088" s="4"/>
      <c r="AQ3088" s="4"/>
      <c r="AR3088" s="4"/>
      <c r="AS3088" s="4"/>
      <c r="AT3088" s="4"/>
      <c r="AU3088" s="4"/>
      <c r="AV3088" s="4" t="s">
        <v>3288</v>
      </c>
      <c r="AW3088" s="4"/>
      <c r="AX3088" s="4"/>
      <c r="AY3088" s="4"/>
      <c r="AZ3088" s="4"/>
      <c r="BA3088" s="4"/>
      <c r="BB3088" s="4"/>
      <c r="BC3088" s="4"/>
      <c r="BD3088" s="4"/>
      <c r="BE3088" s="4"/>
      <c r="BF3088" s="4"/>
      <c r="BG3088" s="4"/>
      <c r="BH3088" s="4"/>
      <c r="BI3088" s="4"/>
      <c r="BJ3088" s="4"/>
      <c r="BK3088" s="4"/>
      <c r="BL3088" s="4" t="b">
        <v>0</v>
      </c>
      <c r="BM3088" s="4"/>
      <c r="BN3088" s="4"/>
      <c r="BO3088" s="4"/>
      <c r="BP3088" s="4"/>
      <c r="BQ3088" s="4"/>
      <c r="BR3088" s="4"/>
      <c r="BS3088" s="4"/>
      <c r="BT3088" s="4"/>
      <c r="BU3088" s="4"/>
      <c r="BV3088" s="4"/>
      <c r="BW3088" s="4"/>
    </row>
    <row r="3089" spans="1:75" ht="15.01" customHeight="1">
      <c r="A3089" s="4" t="s">
        <v>209</v>
      </c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 t="s">
        <v>200</v>
      </c>
      <c r="Q3089" s="4"/>
      <c r="R3089" s="4"/>
      <c r="S3089" s="4"/>
      <c r="T3089" s="4"/>
      <c r="U3089" s="4"/>
      <c r="V3089" s="4"/>
      <c r="W3089" s="4"/>
      <c r="X3089" s="4" t="s">
        <v>201</v>
      </c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4"/>
      <c r="AP3089" s="4"/>
      <c r="AQ3089" s="4"/>
      <c r="AR3089" s="4"/>
      <c r="AS3089" s="4"/>
      <c r="AT3089" s="4"/>
      <c r="AU3089" s="4"/>
      <c r="AV3089" s="4" t="s">
        <v>3289</v>
      </c>
      <c r="AW3089" s="4"/>
      <c r="AX3089" s="4"/>
      <c r="AY3089" s="4"/>
      <c r="AZ3089" s="4"/>
      <c r="BA3089" s="4"/>
      <c r="BB3089" s="4"/>
      <c r="BC3089" s="4"/>
      <c r="BD3089" s="4"/>
      <c r="BE3089" s="4"/>
      <c r="BF3089" s="4"/>
      <c r="BG3089" s="4"/>
      <c r="BH3089" s="4"/>
      <c r="BI3089" s="4"/>
      <c r="BJ3089" s="4"/>
      <c r="BK3089" s="4"/>
      <c r="BL3089" s="4" t="b">
        <v>0</v>
      </c>
      <c r="BM3089" s="4"/>
      <c r="BN3089" s="4"/>
      <c r="BO3089" s="4"/>
      <c r="BP3089" s="4"/>
      <c r="BQ3089" s="4"/>
      <c r="BR3089" s="4"/>
      <c r="BS3089" s="4"/>
      <c r="BT3089" s="4"/>
      <c r="BU3089" s="4"/>
      <c r="BV3089" s="4"/>
      <c r="BW3089" s="4"/>
    </row>
    <row r="3090" spans="1:75" ht="15.01" customHeight="1">
      <c r="A3090" s="4"/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 t="s">
        <v>200</v>
      </c>
      <c r="Q3090" s="4"/>
      <c r="R3090" s="4">
        <v>35.7</v>
      </c>
      <c r="S3090" s="4">
        <v>36.2</v>
      </c>
      <c r="T3090" s="4"/>
      <c r="U3090" s="4"/>
      <c r="V3090" s="4"/>
      <c r="W3090" s="4"/>
      <c r="X3090" s="4" t="s">
        <v>201</v>
      </c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4"/>
      <c r="AP3090" s="4"/>
      <c r="AQ3090" s="4"/>
      <c r="AR3090" s="4"/>
      <c r="AS3090" s="4"/>
      <c r="AT3090" s="4"/>
      <c r="AU3090" s="4"/>
      <c r="AV3090" s="4" t="s">
        <v>3290</v>
      </c>
      <c r="AW3090" s="4"/>
      <c r="AX3090" s="4"/>
      <c r="AY3090" s="4"/>
      <c r="AZ3090" s="4"/>
      <c r="BA3090" s="4"/>
      <c r="BB3090" s="4"/>
      <c r="BC3090" s="4"/>
      <c r="BD3090" s="4"/>
      <c r="BE3090" s="4"/>
      <c r="BF3090" s="4"/>
      <c r="BG3090" s="4"/>
      <c r="BH3090" s="4"/>
      <c r="BI3090" s="4"/>
      <c r="BJ3090" s="4"/>
      <c r="BK3090" s="4"/>
      <c r="BL3090" s="4" t="b">
        <v>0</v>
      </c>
      <c r="BM3090" s="4"/>
      <c r="BN3090" s="4"/>
      <c r="BO3090" s="4"/>
      <c r="BP3090" s="4"/>
      <c r="BQ3090" s="4"/>
      <c r="BR3090" s="4"/>
      <c r="BS3090" s="4"/>
      <c r="BT3090" s="4"/>
      <c r="BU3090" s="4"/>
      <c r="BV3090" s="4"/>
      <c r="BW3090" s="4"/>
    </row>
    <row r="3091" spans="1:75" ht="15.01" customHeight="1">
      <c r="A3091" s="4"/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 t="s">
        <v>200</v>
      </c>
      <c r="Q3091" s="4"/>
      <c r="R3091" s="4">
        <v>-60.6</v>
      </c>
      <c r="S3091" s="4">
        <v>36.3</v>
      </c>
      <c r="T3091" s="4"/>
      <c r="U3091" s="4"/>
      <c r="V3091" s="4"/>
      <c r="W3091" s="4"/>
      <c r="X3091" s="4" t="s">
        <v>201</v>
      </c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4"/>
      <c r="AP3091" s="4"/>
      <c r="AQ3091" s="4"/>
      <c r="AR3091" s="4"/>
      <c r="AS3091" s="4"/>
      <c r="AT3091" s="4"/>
      <c r="AU3091" s="4"/>
      <c r="AV3091" s="4" t="s">
        <v>3291</v>
      </c>
      <c r="AW3091" s="4"/>
      <c r="AX3091" s="4"/>
      <c r="AY3091" s="4"/>
      <c r="AZ3091" s="4"/>
      <c r="BA3091" s="4"/>
      <c r="BB3091" s="4"/>
      <c r="BC3091" s="4"/>
      <c r="BD3091" s="4"/>
      <c r="BE3091" s="4"/>
      <c r="BF3091" s="4"/>
      <c r="BG3091" s="4"/>
      <c r="BH3091" s="4"/>
      <c r="BI3091" s="4"/>
      <c r="BJ3091" s="4"/>
      <c r="BK3091" s="4"/>
      <c r="BL3091" s="4" t="b">
        <v>0</v>
      </c>
      <c r="BM3091" s="4"/>
      <c r="BN3091" s="4"/>
      <c r="BO3091" s="4"/>
      <c r="BP3091" s="4"/>
      <c r="BQ3091" s="4"/>
      <c r="BR3091" s="4"/>
      <c r="BS3091" s="4"/>
      <c r="BT3091" s="4"/>
      <c r="BU3091" s="4"/>
      <c r="BV3091" s="4"/>
      <c r="BW3091" s="4"/>
    </row>
    <row r="3092" spans="1:75" ht="15.01" customHeight="1">
      <c r="A3092" s="4" t="s">
        <v>209</v>
      </c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 t="s">
        <v>200</v>
      </c>
      <c r="Q3092" s="4"/>
      <c r="R3092" s="4"/>
      <c r="S3092" s="4"/>
      <c r="T3092" s="4"/>
      <c r="U3092" s="4"/>
      <c r="V3092" s="4"/>
      <c r="W3092" s="4"/>
      <c r="X3092" s="4" t="s">
        <v>201</v>
      </c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4"/>
      <c r="AP3092" s="4"/>
      <c r="AQ3092" s="4"/>
      <c r="AR3092" s="4"/>
      <c r="AS3092" s="4"/>
      <c r="AT3092" s="4"/>
      <c r="AU3092" s="4"/>
      <c r="AV3092" s="4" t="s">
        <v>3292</v>
      </c>
      <c r="AW3092" s="4"/>
      <c r="AX3092" s="4"/>
      <c r="AY3092" s="4"/>
      <c r="AZ3092" s="4"/>
      <c r="BA3092" s="4"/>
      <c r="BB3092" s="4"/>
      <c r="BC3092" s="4"/>
      <c r="BD3092" s="4"/>
      <c r="BE3092" s="4"/>
      <c r="BF3092" s="4"/>
      <c r="BG3092" s="4"/>
      <c r="BH3092" s="4"/>
      <c r="BI3092" s="4"/>
      <c r="BJ3092" s="4"/>
      <c r="BK3092" s="4"/>
      <c r="BL3092" s="4" t="b">
        <v>0</v>
      </c>
      <c r="BM3092" s="4"/>
      <c r="BN3092" s="4"/>
      <c r="BO3092" s="4"/>
      <c r="BP3092" s="4"/>
      <c r="BQ3092" s="4"/>
      <c r="BR3092" s="4"/>
      <c r="BS3092" s="4"/>
      <c r="BT3092" s="4"/>
      <c r="BU3092" s="4"/>
      <c r="BV3092" s="4"/>
      <c r="BW3092" s="4"/>
    </row>
    <row r="3093" spans="1:75" ht="15.01" customHeight="1">
      <c r="A3093" s="4"/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 t="s">
        <v>200</v>
      </c>
      <c r="Q3093" s="4"/>
      <c r="R3093" s="4">
        <v>-443.3</v>
      </c>
      <c r="S3093" s="4">
        <v>14.4</v>
      </c>
      <c r="T3093" s="4"/>
      <c r="U3093" s="4"/>
      <c r="V3093" s="4"/>
      <c r="W3093" s="4"/>
      <c r="X3093" s="4" t="s">
        <v>201</v>
      </c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4"/>
      <c r="AP3093" s="4"/>
      <c r="AQ3093" s="4"/>
      <c r="AR3093" s="4"/>
      <c r="AS3093" s="4"/>
      <c r="AT3093" s="4"/>
      <c r="AU3093" s="4"/>
      <c r="AV3093" s="4" t="s">
        <v>3293</v>
      </c>
      <c r="AW3093" s="4"/>
      <c r="AX3093" s="4"/>
      <c r="AY3093" s="4"/>
      <c r="AZ3093" s="4"/>
      <c r="BA3093" s="4"/>
      <c r="BB3093" s="4"/>
      <c r="BC3093" s="4"/>
      <c r="BD3093" s="4"/>
      <c r="BE3093" s="4"/>
      <c r="BF3093" s="4"/>
      <c r="BG3093" s="4"/>
      <c r="BH3093" s="4"/>
      <c r="BI3093" s="4"/>
      <c r="BJ3093" s="4"/>
      <c r="BK3093" s="4"/>
      <c r="BL3093" s="4" t="b">
        <v>0</v>
      </c>
      <c r="BM3093" s="4"/>
      <c r="BN3093" s="4"/>
      <c r="BO3093" s="4"/>
      <c r="BP3093" s="4"/>
      <c r="BQ3093" s="4"/>
      <c r="BR3093" s="4"/>
      <c r="BS3093" s="4"/>
      <c r="BT3093" s="4"/>
      <c r="BU3093" s="4"/>
      <c r="BV3093" s="4"/>
      <c r="BW3093" s="4"/>
    </row>
    <row r="3094" spans="1:75" ht="15.01" customHeight="1">
      <c r="A3094" s="4" t="s">
        <v>209</v>
      </c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 t="s">
        <v>200</v>
      </c>
      <c r="Q3094" s="4"/>
      <c r="R3094" s="4"/>
      <c r="S3094" s="4"/>
      <c r="T3094" s="4"/>
      <c r="U3094" s="4"/>
      <c r="V3094" s="4"/>
      <c r="W3094" s="4"/>
      <c r="X3094" s="4" t="s">
        <v>201</v>
      </c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4"/>
      <c r="AP3094" s="4"/>
      <c r="AQ3094" s="4"/>
      <c r="AR3094" s="4"/>
      <c r="AS3094" s="4"/>
      <c r="AT3094" s="4"/>
      <c r="AU3094" s="4"/>
      <c r="AV3094" s="4" t="s">
        <v>3294</v>
      </c>
      <c r="AW3094" s="4"/>
      <c r="AX3094" s="4"/>
      <c r="AY3094" s="4"/>
      <c r="AZ3094" s="4"/>
      <c r="BA3094" s="4"/>
      <c r="BB3094" s="4"/>
      <c r="BC3094" s="4"/>
      <c r="BD3094" s="4"/>
      <c r="BE3094" s="4"/>
      <c r="BF3094" s="4"/>
      <c r="BG3094" s="4"/>
      <c r="BH3094" s="4"/>
      <c r="BI3094" s="4"/>
      <c r="BJ3094" s="4"/>
      <c r="BK3094" s="4"/>
      <c r="BL3094" s="4" t="b">
        <v>0</v>
      </c>
      <c r="BM3094" s="4"/>
      <c r="BN3094" s="4"/>
      <c r="BO3094" s="4"/>
      <c r="BP3094" s="4"/>
      <c r="BQ3094" s="4"/>
      <c r="BR3094" s="4"/>
      <c r="BS3094" s="4"/>
      <c r="BT3094" s="4"/>
      <c r="BU3094" s="4"/>
      <c r="BV3094" s="4"/>
      <c r="BW3094" s="4"/>
    </row>
    <row r="3095" spans="1:75" ht="15.01" customHeight="1">
      <c r="A3095" s="4" t="s">
        <v>209</v>
      </c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 t="s">
        <v>200</v>
      </c>
      <c r="Q3095" s="4"/>
      <c r="R3095" s="4"/>
      <c r="S3095" s="4"/>
      <c r="T3095" s="4"/>
      <c r="U3095" s="4"/>
      <c r="V3095" s="4"/>
      <c r="W3095" s="4"/>
      <c r="X3095" s="4" t="s">
        <v>201</v>
      </c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4"/>
      <c r="AP3095" s="4"/>
      <c r="AQ3095" s="4"/>
      <c r="AR3095" s="4"/>
      <c r="AS3095" s="4"/>
      <c r="AT3095" s="4"/>
      <c r="AU3095" s="4"/>
      <c r="AV3095" s="4" t="s">
        <v>3295</v>
      </c>
      <c r="AW3095" s="4"/>
      <c r="AX3095" s="4"/>
      <c r="AY3095" s="4"/>
      <c r="AZ3095" s="4"/>
      <c r="BA3095" s="4"/>
      <c r="BB3095" s="4"/>
      <c r="BC3095" s="4"/>
      <c r="BD3095" s="4"/>
      <c r="BE3095" s="4"/>
      <c r="BF3095" s="4"/>
      <c r="BG3095" s="4"/>
      <c r="BH3095" s="4"/>
      <c r="BI3095" s="4"/>
      <c r="BJ3095" s="4"/>
      <c r="BK3095" s="4"/>
      <c r="BL3095" s="4" t="b">
        <v>0</v>
      </c>
      <c r="BM3095" s="4"/>
      <c r="BN3095" s="4"/>
      <c r="BO3095" s="4"/>
      <c r="BP3095" s="4"/>
      <c r="BQ3095" s="4"/>
      <c r="BR3095" s="4"/>
      <c r="BS3095" s="4"/>
      <c r="BT3095" s="4"/>
      <c r="BU3095" s="4"/>
      <c r="BV3095" s="4"/>
      <c r="BW3095" s="4"/>
    </row>
    <row r="3096" spans="1:75" ht="15.01" customHeight="1">
      <c r="A3096" s="4" t="s">
        <v>209</v>
      </c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 t="s">
        <v>200</v>
      </c>
      <c r="Q3096" s="4"/>
      <c r="R3096" s="4"/>
      <c r="S3096" s="4"/>
      <c r="T3096" s="4"/>
      <c r="U3096" s="4"/>
      <c r="V3096" s="4"/>
      <c r="W3096" s="4"/>
      <c r="X3096" s="4" t="s">
        <v>201</v>
      </c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4"/>
      <c r="AP3096" s="4"/>
      <c r="AQ3096" s="4"/>
      <c r="AR3096" s="4"/>
      <c r="AS3096" s="4"/>
      <c r="AT3096" s="4"/>
      <c r="AU3096" s="4"/>
      <c r="AV3096" s="4" t="s">
        <v>3296</v>
      </c>
      <c r="AW3096" s="4"/>
      <c r="AX3096" s="4"/>
      <c r="AY3096" s="4"/>
      <c r="AZ3096" s="4"/>
      <c r="BA3096" s="4"/>
      <c r="BB3096" s="4"/>
      <c r="BC3096" s="4"/>
      <c r="BD3096" s="4"/>
      <c r="BE3096" s="4"/>
      <c r="BF3096" s="4"/>
      <c r="BG3096" s="4"/>
      <c r="BH3096" s="4"/>
      <c r="BI3096" s="4"/>
      <c r="BJ3096" s="4"/>
      <c r="BK3096" s="4"/>
      <c r="BL3096" s="4" t="b">
        <v>0</v>
      </c>
      <c r="BM3096" s="4"/>
      <c r="BN3096" s="4"/>
      <c r="BO3096" s="4"/>
      <c r="BP3096" s="4"/>
      <c r="BQ3096" s="4"/>
      <c r="BR3096" s="4"/>
      <c r="BS3096" s="4"/>
      <c r="BT3096" s="4"/>
      <c r="BU3096" s="4"/>
      <c r="BV3096" s="4"/>
      <c r="BW3096" s="4"/>
    </row>
    <row r="3097" spans="1:75" ht="15.01" customHeight="1">
      <c r="A3097" s="4"/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 t="s">
        <v>200</v>
      </c>
      <c r="Q3097" s="4"/>
      <c r="R3097" s="4">
        <v>-14.9</v>
      </c>
      <c r="S3097" s="4">
        <v>37.1</v>
      </c>
      <c r="T3097" s="4"/>
      <c r="U3097" s="4"/>
      <c r="V3097" s="4"/>
      <c r="W3097" s="4"/>
      <c r="X3097" s="4" t="s">
        <v>201</v>
      </c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4"/>
      <c r="AP3097" s="4"/>
      <c r="AQ3097" s="4"/>
      <c r="AR3097" s="4"/>
      <c r="AS3097" s="4"/>
      <c r="AT3097" s="4"/>
      <c r="AU3097" s="4"/>
      <c r="AV3097" s="4" t="s">
        <v>3297</v>
      </c>
      <c r="AW3097" s="4"/>
      <c r="AX3097" s="4"/>
      <c r="AY3097" s="4"/>
      <c r="AZ3097" s="4"/>
      <c r="BA3097" s="4"/>
      <c r="BB3097" s="4"/>
      <c r="BC3097" s="4"/>
      <c r="BD3097" s="4"/>
      <c r="BE3097" s="4"/>
      <c r="BF3097" s="4"/>
      <c r="BG3097" s="4"/>
      <c r="BH3097" s="4"/>
      <c r="BI3097" s="4"/>
      <c r="BJ3097" s="4"/>
      <c r="BK3097" s="4"/>
      <c r="BL3097" s="4" t="b">
        <v>0</v>
      </c>
      <c r="BM3097" s="4"/>
      <c r="BN3097" s="4"/>
      <c r="BO3097" s="4"/>
      <c r="BP3097" s="4"/>
      <c r="BQ3097" s="4"/>
      <c r="BR3097" s="4"/>
      <c r="BS3097" s="4"/>
      <c r="BT3097" s="4"/>
      <c r="BU3097" s="4"/>
      <c r="BV3097" s="4"/>
      <c r="BW3097" s="4"/>
    </row>
    <row r="3098" spans="1:75" ht="15.01" customHeight="1">
      <c r="A3098" s="4" t="s">
        <v>209</v>
      </c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 t="s">
        <v>200</v>
      </c>
      <c r="Q3098" s="4"/>
      <c r="R3098" s="4"/>
      <c r="S3098" s="4"/>
      <c r="T3098" s="4"/>
      <c r="U3098" s="4"/>
      <c r="V3098" s="4"/>
      <c r="W3098" s="4"/>
      <c r="X3098" s="4" t="s">
        <v>201</v>
      </c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4"/>
      <c r="AP3098" s="4"/>
      <c r="AQ3098" s="4"/>
      <c r="AR3098" s="4"/>
      <c r="AS3098" s="4"/>
      <c r="AT3098" s="4"/>
      <c r="AU3098" s="4"/>
      <c r="AV3098" s="4" t="s">
        <v>3298</v>
      </c>
      <c r="AW3098" s="4"/>
      <c r="AX3098" s="4"/>
      <c r="AY3098" s="4"/>
      <c r="AZ3098" s="4"/>
      <c r="BA3098" s="4"/>
      <c r="BB3098" s="4"/>
      <c r="BC3098" s="4"/>
      <c r="BD3098" s="4"/>
      <c r="BE3098" s="4"/>
      <c r="BF3098" s="4"/>
      <c r="BG3098" s="4"/>
      <c r="BH3098" s="4"/>
      <c r="BI3098" s="4"/>
      <c r="BJ3098" s="4"/>
      <c r="BK3098" s="4"/>
      <c r="BL3098" s="4" t="b">
        <v>0</v>
      </c>
      <c r="BM3098" s="4"/>
      <c r="BN3098" s="4"/>
      <c r="BO3098" s="4"/>
      <c r="BP3098" s="4"/>
      <c r="BQ3098" s="4"/>
      <c r="BR3098" s="4"/>
      <c r="BS3098" s="4"/>
      <c r="BT3098" s="4"/>
      <c r="BU3098" s="4"/>
      <c r="BV3098" s="4"/>
      <c r="BW3098" s="4"/>
    </row>
    <row r="3099" spans="1:75" ht="15.01" customHeight="1">
      <c r="A3099" s="4" t="s">
        <v>209</v>
      </c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 t="s">
        <v>200</v>
      </c>
      <c r="Q3099" s="4"/>
      <c r="R3099" s="4"/>
      <c r="S3099" s="4"/>
      <c r="T3099" s="4"/>
      <c r="U3099" s="4"/>
      <c r="V3099" s="4"/>
      <c r="W3099" s="4"/>
      <c r="X3099" s="4" t="s">
        <v>201</v>
      </c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4"/>
      <c r="AP3099" s="4"/>
      <c r="AQ3099" s="4"/>
      <c r="AR3099" s="4"/>
      <c r="AS3099" s="4"/>
      <c r="AT3099" s="4"/>
      <c r="AU3099" s="4"/>
      <c r="AV3099" s="4" t="s">
        <v>3299</v>
      </c>
      <c r="AW3099" s="4"/>
      <c r="AX3099" s="4"/>
      <c r="AY3099" s="4"/>
      <c r="AZ3099" s="4"/>
      <c r="BA3099" s="4"/>
      <c r="BB3099" s="4"/>
      <c r="BC3099" s="4"/>
      <c r="BD3099" s="4"/>
      <c r="BE3099" s="4"/>
      <c r="BF3099" s="4"/>
      <c r="BG3099" s="4"/>
      <c r="BH3099" s="4"/>
      <c r="BI3099" s="4"/>
      <c r="BJ3099" s="4"/>
      <c r="BK3099" s="4"/>
      <c r="BL3099" s="4" t="b">
        <v>0</v>
      </c>
      <c r="BM3099" s="4"/>
      <c r="BN3099" s="4"/>
      <c r="BO3099" s="4"/>
      <c r="BP3099" s="4"/>
      <c r="BQ3099" s="4"/>
      <c r="BR3099" s="4"/>
      <c r="BS3099" s="4"/>
      <c r="BT3099" s="4"/>
      <c r="BU3099" s="4"/>
      <c r="BV3099" s="4"/>
      <c r="BW3099" s="4"/>
    </row>
    <row r="3100" spans="1:75" ht="15.01" customHeight="1">
      <c r="A3100" s="4" t="s">
        <v>209</v>
      </c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 t="s">
        <v>200</v>
      </c>
      <c r="Q3100" s="4"/>
      <c r="R3100" s="4"/>
      <c r="S3100" s="4"/>
      <c r="T3100" s="4"/>
      <c r="U3100" s="4"/>
      <c r="V3100" s="4"/>
      <c r="W3100" s="4"/>
      <c r="X3100" s="4" t="s">
        <v>201</v>
      </c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4"/>
      <c r="AP3100" s="4"/>
      <c r="AQ3100" s="4"/>
      <c r="AR3100" s="4"/>
      <c r="AS3100" s="4"/>
      <c r="AT3100" s="4"/>
      <c r="AU3100" s="4"/>
      <c r="AV3100" s="4" t="s">
        <v>3300</v>
      </c>
      <c r="AW3100" s="4"/>
      <c r="AX3100" s="4"/>
      <c r="AY3100" s="4"/>
      <c r="AZ3100" s="4"/>
      <c r="BA3100" s="4"/>
      <c r="BB3100" s="4"/>
      <c r="BC3100" s="4"/>
      <c r="BD3100" s="4"/>
      <c r="BE3100" s="4"/>
      <c r="BF3100" s="4"/>
      <c r="BG3100" s="4"/>
      <c r="BH3100" s="4"/>
      <c r="BI3100" s="4"/>
      <c r="BJ3100" s="4"/>
      <c r="BK3100" s="4"/>
      <c r="BL3100" s="4" t="b">
        <v>0</v>
      </c>
      <c r="BM3100" s="4"/>
      <c r="BN3100" s="4"/>
      <c r="BO3100" s="4"/>
      <c r="BP3100" s="4"/>
      <c r="BQ3100" s="4"/>
      <c r="BR3100" s="4"/>
      <c r="BS3100" s="4"/>
      <c r="BT3100" s="4"/>
      <c r="BU3100" s="4"/>
      <c r="BV3100" s="4"/>
      <c r="BW3100" s="4"/>
    </row>
    <row r="3101" spans="1:75" ht="15.01" customHeight="1">
      <c r="A3101" s="4"/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 t="s">
        <v>200</v>
      </c>
      <c r="Q3101" s="4"/>
      <c r="R3101" s="4">
        <v>0.1</v>
      </c>
      <c r="S3101" s="4">
        <v>6.8</v>
      </c>
      <c r="T3101" s="4"/>
      <c r="U3101" s="4"/>
      <c r="V3101" s="4"/>
      <c r="W3101" s="4"/>
      <c r="X3101" s="4" t="s">
        <v>201</v>
      </c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4"/>
      <c r="AP3101" s="4"/>
      <c r="AQ3101" s="4"/>
      <c r="AR3101" s="4"/>
      <c r="AS3101" s="4"/>
      <c r="AT3101" s="4"/>
      <c r="AU3101" s="4"/>
      <c r="AV3101" s="4" t="s">
        <v>3301</v>
      </c>
      <c r="AW3101" s="4"/>
      <c r="AX3101" s="4"/>
      <c r="AY3101" s="4"/>
      <c r="AZ3101" s="4"/>
      <c r="BA3101" s="4"/>
      <c r="BB3101" s="4"/>
      <c r="BC3101" s="4"/>
      <c r="BD3101" s="4"/>
      <c r="BE3101" s="4"/>
      <c r="BF3101" s="4"/>
      <c r="BG3101" s="4"/>
      <c r="BH3101" s="4"/>
      <c r="BI3101" s="4"/>
      <c r="BJ3101" s="4"/>
      <c r="BK3101" s="4"/>
      <c r="BL3101" s="4" t="b">
        <v>0</v>
      </c>
      <c r="BM3101" s="4"/>
      <c r="BN3101" s="4"/>
      <c r="BO3101" s="4"/>
      <c r="BP3101" s="4"/>
      <c r="BQ3101" s="4"/>
      <c r="BR3101" s="4"/>
      <c r="BS3101" s="4"/>
      <c r="BT3101" s="4"/>
      <c r="BU3101" s="4"/>
      <c r="BV3101" s="4"/>
      <c r="BW3101" s="4"/>
    </row>
    <row r="3102" spans="1:75" ht="15.01" customHeight="1">
      <c r="A3102" s="4" t="s">
        <v>209</v>
      </c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 t="s">
        <v>200</v>
      </c>
      <c r="Q3102" s="4"/>
      <c r="R3102" s="4"/>
      <c r="S3102" s="4"/>
      <c r="T3102" s="4"/>
      <c r="U3102" s="4"/>
      <c r="V3102" s="4"/>
      <c r="W3102" s="4"/>
      <c r="X3102" s="4" t="s">
        <v>201</v>
      </c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4"/>
      <c r="AP3102" s="4"/>
      <c r="AQ3102" s="4"/>
      <c r="AR3102" s="4"/>
      <c r="AS3102" s="4"/>
      <c r="AT3102" s="4"/>
      <c r="AU3102" s="4"/>
      <c r="AV3102" s="4" t="s">
        <v>3302</v>
      </c>
      <c r="AW3102" s="4"/>
      <c r="AX3102" s="4"/>
      <c r="AY3102" s="4"/>
      <c r="AZ3102" s="4"/>
      <c r="BA3102" s="4"/>
      <c r="BB3102" s="4"/>
      <c r="BC3102" s="4"/>
      <c r="BD3102" s="4"/>
      <c r="BE3102" s="4"/>
      <c r="BF3102" s="4"/>
      <c r="BG3102" s="4"/>
      <c r="BH3102" s="4"/>
      <c r="BI3102" s="4"/>
      <c r="BJ3102" s="4"/>
      <c r="BK3102" s="4"/>
      <c r="BL3102" s="4" t="b">
        <v>0</v>
      </c>
      <c r="BM3102" s="4"/>
      <c r="BN3102" s="4"/>
      <c r="BO3102" s="4"/>
      <c r="BP3102" s="4"/>
      <c r="BQ3102" s="4"/>
      <c r="BR3102" s="4"/>
      <c r="BS3102" s="4"/>
      <c r="BT3102" s="4"/>
      <c r="BU3102" s="4"/>
      <c r="BV3102" s="4"/>
      <c r="BW3102" s="4"/>
    </row>
    <row r="3103" spans="1:75" ht="15.01" customHeight="1">
      <c r="A3103" s="4" t="s">
        <v>209</v>
      </c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 t="s">
        <v>200</v>
      </c>
      <c r="Q3103" s="4"/>
      <c r="R3103" s="4"/>
      <c r="S3103" s="4"/>
      <c r="T3103" s="4"/>
      <c r="U3103" s="4"/>
      <c r="V3103" s="4"/>
      <c r="W3103" s="4"/>
      <c r="X3103" s="4" t="s">
        <v>201</v>
      </c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4"/>
      <c r="AP3103" s="4"/>
      <c r="AQ3103" s="4"/>
      <c r="AR3103" s="4"/>
      <c r="AS3103" s="4"/>
      <c r="AT3103" s="4"/>
      <c r="AU3103" s="4"/>
      <c r="AV3103" s="4" t="s">
        <v>3303</v>
      </c>
      <c r="AW3103" s="4"/>
      <c r="AX3103" s="4"/>
      <c r="AY3103" s="4"/>
      <c r="AZ3103" s="4"/>
      <c r="BA3103" s="4"/>
      <c r="BB3103" s="4"/>
      <c r="BC3103" s="4"/>
      <c r="BD3103" s="4"/>
      <c r="BE3103" s="4"/>
      <c r="BF3103" s="4"/>
      <c r="BG3103" s="4"/>
      <c r="BH3103" s="4"/>
      <c r="BI3103" s="4"/>
      <c r="BJ3103" s="4"/>
      <c r="BK3103" s="4"/>
      <c r="BL3103" s="4" t="b">
        <v>0</v>
      </c>
      <c r="BM3103" s="4"/>
      <c r="BN3103" s="4"/>
      <c r="BO3103" s="4"/>
      <c r="BP3103" s="4"/>
      <c r="BQ3103" s="4"/>
      <c r="BR3103" s="4"/>
      <c r="BS3103" s="4"/>
      <c r="BT3103" s="4"/>
      <c r="BU3103" s="4"/>
      <c r="BV3103" s="4"/>
      <c r="BW3103" s="4"/>
    </row>
    <row r="3104" spans="1:75" ht="15.01" customHeight="1">
      <c r="A3104" s="4"/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 t="s">
        <v>200</v>
      </c>
      <c r="Q3104" s="4"/>
      <c r="R3104" s="4">
        <v>8.699999999999999</v>
      </c>
      <c r="S3104" s="4">
        <v>9.1</v>
      </c>
      <c r="T3104" s="4"/>
      <c r="U3104" s="4"/>
      <c r="V3104" s="4"/>
      <c r="W3104" s="4"/>
      <c r="X3104" s="4" t="s">
        <v>201</v>
      </c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4"/>
      <c r="AP3104" s="4"/>
      <c r="AQ3104" s="4"/>
      <c r="AR3104" s="4"/>
      <c r="AS3104" s="4"/>
      <c r="AT3104" s="4"/>
      <c r="AU3104" s="4"/>
      <c r="AV3104" s="4" t="s">
        <v>3304</v>
      </c>
      <c r="AW3104" s="4"/>
      <c r="AX3104" s="4"/>
      <c r="AY3104" s="4"/>
      <c r="AZ3104" s="4"/>
      <c r="BA3104" s="4"/>
      <c r="BB3104" s="4"/>
      <c r="BC3104" s="4"/>
      <c r="BD3104" s="4"/>
      <c r="BE3104" s="4"/>
      <c r="BF3104" s="4"/>
      <c r="BG3104" s="4"/>
      <c r="BH3104" s="4"/>
      <c r="BI3104" s="4"/>
      <c r="BJ3104" s="4"/>
      <c r="BK3104" s="4"/>
      <c r="BL3104" s="4" t="b">
        <v>0</v>
      </c>
      <c r="BM3104" s="4"/>
      <c r="BN3104" s="4"/>
      <c r="BO3104" s="4"/>
      <c r="BP3104" s="4"/>
      <c r="BQ3104" s="4"/>
      <c r="BR3104" s="4"/>
      <c r="BS3104" s="4"/>
      <c r="BT3104" s="4"/>
      <c r="BU3104" s="4"/>
      <c r="BV3104" s="4"/>
      <c r="BW3104" s="4"/>
    </row>
    <row r="3105" spans="1:75" ht="15.01" customHeight="1">
      <c r="A3105" s="4"/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 t="s">
        <v>200</v>
      </c>
      <c r="Q3105" s="4"/>
      <c r="R3105" s="4">
        <v>19.7</v>
      </c>
      <c r="S3105" s="4">
        <v>2.9</v>
      </c>
      <c r="T3105" s="4"/>
      <c r="U3105" s="4"/>
      <c r="V3105" s="4"/>
      <c r="W3105" s="4"/>
      <c r="X3105" s="4" t="s">
        <v>201</v>
      </c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4"/>
      <c r="AP3105" s="4"/>
      <c r="AQ3105" s="4"/>
      <c r="AR3105" s="4"/>
      <c r="AS3105" s="4"/>
      <c r="AT3105" s="4"/>
      <c r="AU3105" s="4"/>
      <c r="AV3105" s="4" t="s">
        <v>3305</v>
      </c>
      <c r="AW3105" s="4"/>
      <c r="AX3105" s="4"/>
      <c r="AY3105" s="4"/>
      <c r="AZ3105" s="4"/>
      <c r="BA3105" s="4"/>
      <c r="BB3105" s="4"/>
      <c r="BC3105" s="4"/>
      <c r="BD3105" s="4"/>
      <c r="BE3105" s="4"/>
      <c r="BF3105" s="4"/>
      <c r="BG3105" s="4"/>
      <c r="BH3105" s="4"/>
      <c r="BI3105" s="4"/>
      <c r="BJ3105" s="4"/>
      <c r="BK3105" s="4"/>
      <c r="BL3105" s="4" t="b">
        <v>0</v>
      </c>
      <c r="BM3105" s="4"/>
      <c r="BN3105" s="4"/>
      <c r="BO3105" s="4"/>
      <c r="BP3105" s="4"/>
      <c r="BQ3105" s="4"/>
      <c r="BR3105" s="4"/>
      <c r="BS3105" s="4"/>
      <c r="BT3105" s="4"/>
      <c r="BU3105" s="4"/>
      <c r="BV3105" s="4"/>
      <c r="BW3105" s="4"/>
    </row>
    <row r="3106" spans="1:75" ht="15.01" customHeight="1">
      <c r="A3106" s="4"/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 t="s">
        <v>200</v>
      </c>
      <c r="Q3106" s="4"/>
      <c r="R3106" s="4">
        <v>2.6</v>
      </c>
      <c r="S3106" s="4">
        <v>56.3</v>
      </c>
      <c r="T3106" s="4"/>
      <c r="U3106" s="4"/>
      <c r="V3106" s="4"/>
      <c r="W3106" s="4"/>
      <c r="X3106" s="4" t="s">
        <v>201</v>
      </c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4"/>
      <c r="AP3106" s="4"/>
      <c r="AQ3106" s="4"/>
      <c r="AR3106" s="4"/>
      <c r="AS3106" s="4"/>
      <c r="AT3106" s="4"/>
      <c r="AU3106" s="4"/>
      <c r="AV3106" s="4" t="s">
        <v>3306</v>
      </c>
      <c r="AW3106" s="4"/>
      <c r="AX3106" s="4"/>
      <c r="AY3106" s="4"/>
      <c r="AZ3106" s="4"/>
      <c r="BA3106" s="4"/>
      <c r="BB3106" s="4"/>
      <c r="BC3106" s="4"/>
      <c r="BD3106" s="4"/>
      <c r="BE3106" s="4"/>
      <c r="BF3106" s="4"/>
      <c r="BG3106" s="4"/>
      <c r="BH3106" s="4"/>
      <c r="BI3106" s="4"/>
      <c r="BJ3106" s="4"/>
      <c r="BK3106" s="4"/>
      <c r="BL3106" s="4" t="b">
        <v>0</v>
      </c>
      <c r="BM3106" s="4"/>
      <c r="BN3106" s="4"/>
      <c r="BO3106" s="4"/>
      <c r="BP3106" s="4"/>
      <c r="BQ3106" s="4"/>
      <c r="BR3106" s="4"/>
      <c r="BS3106" s="4"/>
      <c r="BT3106" s="4"/>
      <c r="BU3106" s="4"/>
      <c r="BV3106" s="4"/>
      <c r="BW3106" s="4"/>
    </row>
    <row r="3107" spans="1:75" ht="15.01" customHeight="1">
      <c r="A3107" s="4" t="s">
        <v>209</v>
      </c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 t="s">
        <v>200</v>
      </c>
      <c r="Q3107" s="4"/>
      <c r="R3107" s="4"/>
      <c r="S3107" s="4"/>
      <c r="T3107" s="4"/>
      <c r="U3107" s="4"/>
      <c r="V3107" s="4"/>
      <c r="W3107" s="4"/>
      <c r="X3107" s="4" t="s">
        <v>201</v>
      </c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4"/>
      <c r="AP3107" s="4"/>
      <c r="AQ3107" s="4"/>
      <c r="AR3107" s="4"/>
      <c r="AS3107" s="4"/>
      <c r="AT3107" s="4"/>
      <c r="AU3107" s="4"/>
      <c r="AV3107" s="4" t="s">
        <v>3307</v>
      </c>
      <c r="AW3107" s="4"/>
      <c r="AX3107" s="4"/>
      <c r="AY3107" s="4"/>
      <c r="AZ3107" s="4"/>
      <c r="BA3107" s="4"/>
      <c r="BB3107" s="4"/>
      <c r="BC3107" s="4"/>
      <c r="BD3107" s="4"/>
      <c r="BE3107" s="4"/>
      <c r="BF3107" s="4"/>
      <c r="BG3107" s="4"/>
      <c r="BH3107" s="4"/>
      <c r="BI3107" s="4"/>
      <c r="BJ3107" s="4"/>
      <c r="BK3107" s="4"/>
      <c r="BL3107" s="4" t="b">
        <v>0</v>
      </c>
      <c r="BM3107" s="4"/>
      <c r="BN3107" s="4"/>
      <c r="BO3107" s="4"/>
      <c r="BP3107" s="4"/>
      <c r="BQ3107" s="4"/>
      <c r="BR3107" s="4"/>
      <c r="BS3107" s="4"/>
      <c r="BT3107" s="4"/>
      <c r="BU3107" s="4"/>
      <c r="BV3107" s="4"/>
      <c r="BW3107" s="4"/>
    </row>
    <row r="3108" spans="1:75" ht="15.01" customHeight="1">
      <c r="A3108" s="4" t="s">
        <v>209</v>
      </c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 t="s">
        <v>200</v>
      </c>
      <c r="Q3108" s="4"/>
      <c r="R3108" s="4"/>
      <c r="S3108" s="4"/>
      <c r="T3108" s="4"/>
      <c r="U3108" s="4"/>
      <c r="V3108" s="4"/>
      <c r="W3108" s="4"/>
      <c r="X3108" s="4" t="s">
        <v>201</v>
      </c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4"/>
      <c r="AP3108" s="4"/>
      <c r="AQ3108" s="4"/>
      <c r="AR3108" s="4"/>
      <c r="AS3108" s="4"/>
      <c r="AT3108" s="4"/>
      <c r="AU3108" s="4"/>
      <c r="AV3108" s="4" t="s">
        <v>3308</v>
      </c>
      <c r="AW3108" s="4"/>
      <c r="AX3108" s="4"/>
      <c r="AY3108" s="4"/>
      <c r="AZ3108" s="4"/>
      <c r="BA3108" s="4"/>
      <c r="BB3108" s="4"/>
      <c r="BC3108" s="4"/>
      <c r="BD3108" s="4"/>
      <c r="BE3108" s="4"/>
      <c r="BF3108" s="4"/>
      <c r="BG3108" s="4"/>
      <c r="BH3108" s="4"/>
      <c r="BI3108" s="4"/>
      <c r="BJ3108" s="4"/>
      <c r="BK3108" s="4"/>
      <c r="BL3108" s="4" t="b">
        <v>0</v>
      </c>
      <c r="BM3108" s="4"/>
      <c r="BN3108" s="4"/>
      <c r="BO3108" s="4"/>
      <c r="BP3108" s="4"/>
      <c r="BQ3108" s="4"/>
      <c r="BR3108" s="4"/>
      <c r="BS3108" s="4"/>
      <c r="BT3108" s="4"/>
      <c r="BU3108" s="4"/>
      <c r="BV3108" s="4"/>
      <c r="BW3108" s="4"/>
    </row>
    <row r="3109" spans="1:75" ht="15.01" customHeight="1">
      <c r="A3109" s="4" t="s">
        <v>209</v>
      </c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 t="s">
        <v>200</v>
      </c>
      <c r="Q3109" s="4"/>
      <c r="R3109" s="4"/>
      <c r="S3109" s="4"/>
      <c r="T3109" s="4"/>
      <c r="U3109" s="4"/>
      <c r="V3109" s="4"/>
      <c r="W3109" s="4"/>
      <c r="X3109" s="4" t="s">
        <v>201</v>
      </c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4"/>
      <c r="AP3109" s="4"/>
      <c r="AQ3109" s="4"/>
      <c r="AR3109" s="4"/>
      <c r="AS3109" s="4"/>
      <c r="AT3109" s="4"/>
      <c r="AU3109" s="4"/>
      <c r="AV3109" s="4" t="s">
        <v>3309</v>
      </c>
      <c r="AW3109" s="4"/>
      <c r="AX3109" s="4"/>
      <c r="AY3109" s="4"/>
      <c r="AZ3109" s="4"/>
      <c r="BA3109" s="4"/>
      <c r="BB3109" s="4"/>
      <c r="BC3109" s="4"/>
      <c r="BD3109" s="4"/>
      <c r="BE3109" s="4"/>
      <c r="BF3109" s="4"/>
      <c r="BG3109" s="4"/>
      <c r="BH3109" s="4"/>
      <c r="BI3109" s="4"/>
      <c r="BJ3109" s="4"/>
      <c r="BK3109" s="4"/>
      <c r="BL3109" s="4" t="b">
        <v>0</v>
      </c>
      <c r="BM3109" s="4"/>
      <c r="BN3109" s="4"/>
      <c r="BO3109" s="4"/>
      <c r="BP3109" s="4"/>
      <c r="BQ3109" s="4"/>
      <c r="BR3109" s="4"/>
      <c r="BS3109" s="4"/>
      <c r="BT3109" s="4"/>
      <c r="BU3109" s="4"/>
      <c r="BV3109" s="4"/>
      <c r="BW3109" s="4"/>
    </row>
    <row r="3110" spans="1:75" ht="15.01" customHeight="1">
      <c r="A3110" s="4" t="s">
        <v>209</v>
      </c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 t="s">
        <v>200</v>
      </c>
      <c r="Q3110" s="4"/>
      <c r="R3110" s="4"/>
      <c r="S3110" s="4"/>
      <c r="T3110" s="4"/>
      <c r="U3110" s="4"/>
      <c r="V3110" s="4"/>
      <c r="W3110" s="4"/>
      <c r="X3110" s="4" t="s">
        <v>201</v>
      </c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4"/>
      <c r="AP3110" s="4"/>
      <c r="AQ3110" s="4"/>
      <c r="AR3110" s="4"/>
      <c r="AS3110" s="4"/>
      <c r="AT3110" s="4"/>
      <c r="AU3110" s="4"/>
      <c r="AV3110" s="4" t="s">
        <v>3310</v>
      </c>
      <c r="AW3110" s="4"/>
      <c r="AX3110" s="4"/>
      <c r="AY3110" s="4"/>
      <c r="AZ3110" s="4"/>
      <c r="BA3110" s="4"/>
      <c r="BB3110" s="4"/>
      <c r="BC3110" s="4"/>
      <c r="BD3110" s="4"/>
      <c r="BE3110" s="4"/>
      <c r="BF3110" s="4"/>
      <c r="BG3110" s="4"/>
      <c r="BH3110" s="4"/>
      <c r="BI3110" s="4"/>
      <c r="BJ3110" s="4"/>
      <c r="BK3110" s="4"/>
      <c r="BL3110" s="4" t="b">
        <v>0</v>
      </c>
      <c r="BM3110" s="4"/>
      <c r="BN3110" s="4"/>
      <c r="BO3110" s="4"/>
      <c r="BP3110" s="4"/>
      <c r="BQ3110" s="4"/>
      <c r="BR3110" s="4"/>
      <c r="BS3110" s="4"/>
      <c r="BT3110" s="4"/>
      <c r="BU3110" s="4"/>
      <c r="BV3110" s="4"/>
      <c r="BW3110" s="4"/>
    </row>
    <row r="3111" spans="1:75" ht="15.01" customHeight="1">
      <c r="A3111" s="4"/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 t="s">
        <v>200</v>
      </c>
      <c r="Q3111" s="4"/>
      <c r="R3111" s="4">
        <v>-10.5</v>
      </c>
      <c r="S3111" s="4">
        <v>5.8</v>
      </c>
      <c r="T3111" s="4"/>
      <c r="U3111" s="4"/>
      <c r="V3111" s="4"/>
      <c r="W3111" s="4"/>
      <c r="X3111" s="4" t="s">
        <v>201</v>
      </c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4"/>
      <c r="AP3111" s="4"/>
      <c r="AQ3111" s="4"/>
      <c r="AR3111" s="4"/>
      <c r="AS3111" s="4"/>
      <c r="AT3111" s="4"/>
      <c r="AU3111" s="4"/>
      <c r="AV3111" s="4" t="s">
        <v>3311</v>
      </c>
      <c r="AW3111" s="4"/>
      <c r="AX3111" s="4"/>
      <c r="AY3111" s="4"/>
      <c r="AZ3111" s="4"/>
      <c r="BA3111" s="4"/>
      <c r="BB3111" s="4"/>
      <c r="BC3111" s="4"/>
      <c r="BD3111" s="4"/>
      <c r="BE3111" s="4"/>
      <c r="BF3111" s="4"/>
      <c r="BG3111" s="4"/>
      <c r="BH3111" s="4"/>
      <c r="BI3111" s="4"/>
      <c r="BJ3111" s="4"/>
      <c r="BK3111" s="4"/>
      <c r="BL3111" s="4" t="b">
        <v>0</v>
      </c>
      <c r="BM3111" s="4"/>
      <c r="BN3111" s="4"/>
      <c r="BO3111" s="4"/>
      <c r="BP3111" s="4"/>
      <c r="BQ3111" s="4"/>
      <c r="BR3111" s="4"/>
      <c r="BS3111" s="4"/>
      <c r="BT3111" s="4"/>
      <c r="BU3111" s="4"/>
      <c r="BV3111" s="4"/>
      <c r="BW3111" s="4"/>
    </row>
    <row r="3112" spans="1:75" ht="15.01" customHeight="1">
      <c r="A3112" s="4"/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 t="s">
        <v>200</v>
      </c>
      <c r="Q3112" s="4"/>
      <c r="R3112" s="4">
        <v>-326.3</v>
      </c>
      <c r="S3112" s="4">
        <v>21.1</v>
      </c>
      <c r="T3112" s="4"/>
      <c r="U3112" s="4"/>
      <c r="V3112" s="4"/>
      <c r="W3112" s="4"/>
      <c r="X3112" s="4" t="s">
        <v>201</v>
      </c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4"/>
      <c r="AP3112" s="4"/>
      <c r="AQ3112" s="4"/>
      <c r="AR3112" s="4"/>
      <c r="AS3112" s="4"/>
      <c r="AT3112" s="4"/>
      <c r="AU3112" s="4"/>
      <c r="AV3112" s="4" t="s">
        <v>3312</v>
      </c>
      <c r="AW3112" s="4"/>
      <c r="AX3112" s="4"/>
      <c r="AY3112" s="4"/>
      <c r="AZ3112" s="4"/>
      <c r="BA3112" s="4"/>
      <c r="BB3112" s="4"/>
      <c r="BC3112" s="4"/>
      <c r="BD3112" s="4"/>
      <c r="BE3112" s="4"/>
      <c r="BF3112" s="4"/>
      <c r="BG3112" s="4"/>
      <c r="BH3112" s="4"/>
      <c r="BI3112" s="4"/>
      <c r="BJ3112" s="4"/>
      <c r="BK3112" s="4"/>
      <c r="BL3112" s="4" t="b">
        <v>0</v>
      </c>
      <c r="BM3112" s="4"/>
      <c r="BN3112" s="4"/>
      <c r="BO3112" s="4"/>
      <c r="BP3112" s="4"/>
      <c r="BQ3112" s="4"/>
      <c r="BR3112" s="4"/>
      <c r="BS3112" s="4"/>
      <c r="BT3112" s="4"/>
      <c r="BU3112" s="4"/>
      <c r="BV3112" s="4"/>
      <c r="BW3112" s="4"/>
    </row>
    <row r="3113" spans="1:75" ht="15.01" customHeight="1">
      <c r="A3113" s="4" t="s">
        <v>209</v>
      </c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 t="s">
        <v>200</v>
      </c>
      <c r="Q3113" s="4"/>
      <c r="R3113" s="4"/>
      <c r="S3113" s="4"/>
      <c r="T3113" s="4"/>
      <c r="U3113" s="4"/>
      <c r="V3113" s="4"/>
      <c r="W3113" s="4"/>
      <c r="X3113" s="4" t="s">
        <v>201</v>
      </c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4"/>
      <c r="AP3113" s="4"/>
      <c r="AQ3113" s="4"/>
      <c r="AR3113" s="4"/>
      <c r="AS3113" s="4"/>
      <c r="AT3113" s="4"/>
      <c r="AU3113" s="4"/>
      <c r="AV3113" s="4" t="s">
        <v>3313</v>
      </c>
      <c r="AW3113" s="4"/>
      <c r="AX3113" s="4"/>
      <c r="AY3113" s="4"/>
      <c r="AZ3113" s="4"/>
      <c r="BA3113" s="4"/>
      <c r="BB3113" s="4"/>
      <c r="BC3113" s="4"/>
      <c r="BD3113" s="4"/>
      <c r="BE3113" s="4"/>
      <c r="BF3113" s="4"/>
      <c r="BG3113" s="4"/>
      <c r="BH3113" s="4"/>
      <c r="BI3113" s="4"/>
      <c r="BJ3113" s="4"/>
      <c r="BK3113" s="4"/>
      <c r="BL3113" s="4" t="b">
        <v>0</v>
      </c>
      <c r="BM3113" s="4"/>
      <c r="BN3113" s="4"/>
      <c r="BO3113" s="4"/>
      <c r="BP3113" s="4"/>
      <c r="BQ3113" s="4"/>
      <c r="BR3113" s="4"/>
      <c r="BS3113" s="4"/>
      <c r="BT3113" s="4"/>
      <c r="BU3113" s="4"/>
      <c r="BV3113" s="4"/>
      <c r="BW3113" s="4"/>
    </row>
    <row r="3114" spans="1:75" ht="15.01" customHeight="1">
      <c r="A3114" s="4"/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 t="s">
        <v>200</v>
      </c>
      <c r="Q3114" s="4"/>
      <c r="R3114" s="4">
        <v>-452.6</v>
      </c>
      <c r="S3114" s="4">
        <v>15.8</v>
      </c>
      <c r="T3114" s="4"/>
      <c r="U3114" s="4"/>
      <c r="V3114" s="4"/>
      <c r="W3114" s="4"/>
      <c r="X3114" s="4" t="s">
        <v>201</v>
      </c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4"/>
      <c r="AP3114" s="4"/>
      <c r="AQ3114" s="4"/>
      <c r="AR3114" s="4"/>
      <c r="AS3114" s="4"/>
      <c r="AT3114" s="4"/>
      <c r="AU3114" s="4"/>
      <c r="AV3114" s="4" t="s">
        <v>3314</v>
      </c>
      <c r="AW3114" s="4"/>
      <c r="AX3114" s="4"/>
      <c r="AY3114" s="4"/>
      <c r="AZ3114" s="4"/>
      <c r="BA3114" s="4"/>
      <c r="BB3114" s="4"/>
      <c r="BC3114" s="4"/>
      <c r="BD3114" s="4"/>
      <c r="BE3114" s="4"/>
      <c r="BF3114" s="4"/>
      <c r="BG3114" s="4"/>
      <c r="BH3114" s="4"/>
      <c r="BI3114" s="4"/>
      <c r="BJ3114" s="4"/>
      <c r="BK3114" s="4"/>
      <c r="BL3114" s="4" t="b">
        <v>0</v>
      </c>
      <c r="BM3114" s="4"/>
      <c r="BN3114" s="4"/>
      <c r="BO3114" s="4"/>
      <c r="BP3114" s="4"/>
      <c r="BQ3114" s="4"/>
      <c r="BR3114" s="4"/>
      <c r="BS3114" s="4"/>
      <c r="BT3114" s="4"/>
      <c r="BU3114" s="4"/>
      <c r="BV3114" s="4"/>
      <c r="BW3114" s="4"/>
    </row>
    <row r="3115" spans="1:75" ht="15.01" customHeight="1">
      <c r="A3115" s="4"/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 t="s">
        <v>200</v>
      </c>
      <c r="Q3115" s="4"/>
      <c r="R3115" s="4">
        <v>-9.5</v>
      </c>
      <c r="S3115" s="4">
        <v>25.4</v>
      </c>
      <c r="T3115" s="4"/>
      <c r="U3115" s="4"/>
      <c r="V3115" s="4"/>
      <c r="W3115" s="4"/>
      <c r="X3115" s="4" t="s">
        <v>201</v>
      </c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4"/>
      <c r="AP3115" s="4"/>
      <c r="AQ3115" s="4"/>
      <c r="AR3115" s="4"/>
      <c r="AS3115" s="4"/>
      <c r="AT3115" s="4"/>
      <c r="AU3115" s="4"/>
      <c r="AV3115" s="4" t="s">
        <v>3315</v>
      </c>
      <c r="AW3115" s="4"/>
      <c r="AX3115" s="4"/>
      <c r="AY3115" s="4"/>
      <c r="AZ3115" s="4"/>
      <c r="BA3115" s="4"/>
      <c r="BB3115" s="4"/>
      <c r="BC3115" s="4"/>
      <c r="BD3115" s="4"/>
      <c r="BE3115" s="4"/>
      <c r="BF3115" s="4"/>
      <c r="BG3115" s="4"/>
      <c r="BH3115" s="4"/>
      <c r="BI3115" s="4"/>
      <c r="BJ3115" s="4"/>
      <c r="BK3115" s="4"/>
      <c r="BL3115" s="4" t="b">
        <v>0</v>
      </c>
      <c r="BM3115" s="4"/>
      <c r="BN3115" s="4"/>
      <c r="BO3115" s="4"/>
      <c r="BP3115" s="4"/>
      <c r="BQ3115" s="4"/>
      <c r="BR3115" s="4"/>
      <c r="BS3115" s="4"/>
      <c r="BT3115" s="4"/>
      <c r="BU3115" s="4"/>
      <c r="BV3115" s="4"/>
      <c r="BW3115" s="4"/>
    </row>
    <row r="3116" spans="1:75" ht="15.01" customHeight="1">
      <c r="A3116" s="4" t="s">
        <v>209</v>
      </c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 t="s">
        <v>200</v>
      </c>
      <c r="Q3116" s="4"/>
      <c r="R3116" s="4"/>
      <c r="S3116" s="4"/>
      <c r="T3116" s="4"/>
      <c r="U3116" s="4"/>
      <c r="V3116" s="4"/>
      <c r="W3116" s="4"/>
      <c r="X3116" s="4" t="s">
        <v>201</v>
      </c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4"/>
      <c r="AP3116" s="4"/>
      <c r="AQ3116" s="4"/>
      <c r="AR3116" s="4"/>
      <c r="AS3116" s="4"/>
      <c r="AT3116" s="4"/>
      <c r="AU3116" s="4"/>
      <c r="AV3116" s="4" t="s">
        <v>3316</v>
      </c>
      <c r="AW3116" s="4"/>
      <c r="AX3116" s="4"/>
      <c r="AY3116" s="4"/>
      <c r="AZ3116" s="4"/>
      <c r="BA3116" s="4"/>
      <c r="BB3116" s="4"/>
      <c r="BC3116" s="4"/>
      <c r="BD3116" s="4"/>
      <c r="BE3116" s="4"/>
      <c r="BF3116" s="4"/>
      <c r="BG3116" s="4"/>
      <c r="BH3116" s="4"/>
      <c r="BI3116" s="4"/>
      <c r="BJ3116" s="4"/>
      <c r="BK3116" s="4"/>
      <c r="BL3116" s="4" t="b">
        <v>0</v>
      </c>
      <c r="BM3116" s="4"/>
      <c r="BN3116" s="4"/>
      <c r="BO3116" s="4"/>
      <c r="BP3116" s="4"/>
      <c r="BQ3116" s="4"/>
      <c r="BR3116" s="4"/>
      <c r="BS3116" s="4"/>
      <c r="BT3116" s="4"/>
      <c r="BU3116" s="4"/>
      <c r="BV3116" s="4"/>
      <c r="BW3116" s="4"/>
    </row>
    <row r="3117" spans="1:75" ht="15.01" customHeight="1">
      <c r="A3117" s="4" t="s">
        <v>209</v>
      </c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 t="s">
        <v>200</v>
      </c>
      <c r="Q3117" s="4"/>
      <c r="R3117" s="4"/>
      <c r="S3117" s="4"/>
      <c r="T3117" s="4"/>
      <c r="U3117" s="4"/>
      <c r="V3117" s="4"/>
      <c r="W3117" s="4"/>
      <c r="X3117" s="4" t="s">
        <v>201</v>
      </c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4"/>
      <c r="AP3117" s="4"/>
      <c r="AQ3117" s="4"/>
      <c r="AR3117" s="4"/>
      <c r="AS3117" s="4"/>
      <c r="AT3117" s="4"/>
      <c r="AU3117" s="4"/>
      <c r="AV3117" s="4" t="s">
        <v>3317</v>
      </c>
      <c r="AW3117" s="4"/>
      <c r="AX3117" s="4"/>
      <c r="AY3117" s="4"/>
      <c r="AZ3117" s="4"/>
      <c r="BA3117" s="4"/>
      <c r="BB3117" s="4"/>
      <c r="BC3117" s="4"/>
      <c r="BD3117" s="4"/>
      <c r="BE3117" s="4"/>
      <c r="BF3117" s="4"/>
      <c r="BG3117" s="4"/>
      <c r="BH3117" s="4"/>
      <c r="BI3117" s="4"/>
      <c r="BJ3117" s="4"/>
      <c r="BK3117" s="4"/>
      <c r="BL3117" s="4" t="b">
        <v>0</v>
      </c>
      <c r="BM3117" s="4"/>
      <c r="BN3117" s="4"/>
      <c r="BO3117" s="4"/>
      <c r="BP3117" s="4"/>
      <c r="BQ3117" s="4"/>
      <c r="BR3117" s="4"/>
      <c r="BS3117" s="4"/>
      <c r="BT3117" s="4"/>
      <c r="BU3117" s="4"/>
      <c r="BV3117" s="4"/>
      <c r="BW3117" s="4"/>
    </row>
    <row r="3118" spans="1:75" ht="15.01" customHeight="1">
      <c r="A3118" s="4"/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 t="s">
        <v>200</v>
      </c>
      <c r="Q3118" s="4"/>
      <c r="R3118" s="4">
        <v>-0.9</v>
      </c>
      <c r="S3118" s="4">
        <v>4.6</v>
      </c>
      <c r="T3118" s="4"/>
      <c r="U3118" s="4"/>
      <c r="V3118" s="4"/>
      <c r="W3118" s="4"/>
      <c r="X3118" s="4" t="s">
        <v>201</v>
      </c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4"/>
      <c r="AP3118" s="4"/>
      <c r="AQ3118" s="4"/>
      <c r="AR3118" s="4"/>
      <c r="AS3118" s="4"/>
      <c r="AT3118" s="4"/>
      <c r="AU3118" s="4"/>
      <c r="AV3118" s="4" t="s">
        <v>3318</v>
      </c>
      <c r="AW3118" s="4"/>
      <c r="AX3118" s="4"/>
      <c r="AY3118" s="4"/>
      <c r="AZ3118" s="4"/>
      <c r="BA3118" s="4"/>
      <c r="BB3118" s="4"/>
      <c r="BC3118" s="4"/>
      <c r="BD3118" s="4"/>
      <c r="BE3118" s="4"/>
      <c r="BF3118" s="4"/>
      <c r="BG3118" s="4"/>
      <c r="BH3118" s="4"/>
      <c r="BI3118" s="4"/>
      <c r="BJ3118" s="4"/>
      <c r="BK3118" s="4"/>
      <c r="BL3118" s="4" t="b">
        <v>0</v>
      </c>
      <c r="BM3118" s="4"/>
      <c r="BN3118" s="4"/>
      <c r="BO3118" s="4"/>
      <c r="BP3118" s="4"/>
      <c r="BQ3118" s="4"/>
      <c r="BR3118" s="4"/>
      <c r="BS3118" s="4"/>
      <c r="BT3118" s="4"/>
      <c r="BU3118" s="4"/>
      <c r="BV3118" s="4"/>
      <c r="BW3118" s="4"/>
    </row>
    <row r="3119" spans="1:75" ht="15.01" customHeight="1">
      <c r="A3119" s="4"/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 t="s">
        <v>200</v>
      </c>
      <c r="Q3119" s="4"/>
      <c r="R3119" s="4">
        <v>-26.1</v>
      </c>
      <c r="S3119" s="4">
        <v>4.9</v>
      </c>
      <c r="T3119" s="4"/>
      <c r="U3119" s="4"/>
      <c r="V3119" s="4"/>
      <c r="W3119" s="4"/>
      <c r="X3119" s="4" t="s">
        <v>201</v>
      </c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4"/>
      <c r="AP3119" s="4"/>
      <c r="AQ3119" s="4"/>
      <c r="AR3119" s="4"/>
      <c r="AS3119" s="4"/>
      <c r="AT3119" s="4"/>
      <c r="AU3119" s="4"/>
      <c r="AV3119" s="4" t="s">
        <v>3319</v>
      </c>
      <c r="AW3119" s="4"/>
      <c r="AX3119" s="4"/>
      <c r="AY3119" s="4"/>
      <c r="AZ3119" s="4"/>
      <c r="BA3119" s="4"/>
      <c r="BB3119" s="4"/>
      <c r="BC3119" s="4"/>
      <c r="BD3119" s="4"/>
      <c r="BE3119" s="4"/>
      <c r="BF3119" s="4"/>
      <c r="BG3119" s="4"/>
      <c r="BH3119" s="4"/>
      <c r="BI3119" s="4"/>
      <c r="BJ3119" s="4"/>
      <c r="BK3119" s="4"/>
      <c r="BL3119" s="4" t="b">
        <v>0</v>
      </c>
      <c r="BM3119" s="4"/>
      <c r="BN3119" s="4"/>
      <c r="BO3119" s="4"/>
      <c r="BP3119" s="4"/>
      <c r="BQ3119" s="4"/>
      <c r="BR3119" s="4"/>
      <c r="BS3119" s="4"/>
      <c r="BT3119" s="4"/>
      <c r="BU3119" s="4"/>
      <c r="BV3119" s="4"/>
      <c r="BW3119" s="4"/>
    </row>
    <row r="3120" spans="1:75" ht="15.01" customHeight="1">
      <c r="A3120" s="4"/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 t="s">
        <v>200</v>
      </c>
      <c r="Q3120" s="4"/>
      <c r="R3120" s="4">
        <v>6.7</v>
      </c>
      <c r="S3120" s="4">
        <v>54.1</v>
      </c>
      <c r="T3120" s="4"/>
      <c r="U3120" s="4"/>
      <c r="V3120" s="4"/>
      <c r="W3120" s="4"/>
      <c r="X3120" s="4" t="s">
        <v>201</v>
      </c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4"/>
      <c r="AP3120" s="4"/>
      <c r="AQ3120" s="4"/>
      <c r="AR3120" s="4"/>
      <c r="AS3120" s="4"/>
      <c r="AT3120" s="4"/>
      <c r="AU3120" s="4"/>
      <c r="AV3120" s="4" t="s">
        <v>3320</v>
      </c>
      <c r="AW3120" s="4"/>
      <c r="AX3120" s="4"/>
      <c r="AY3120" s="4"/>
      <c r="AZ3120" s="4"/>
      <c r="BA3120" s="4"/>
      <c r="BB3120" s="4"/>
      <c r="BC3120" s="4"/>
      <c r="BD3120" s="4"/>
      <c r="BE3120" s="4"/>
      <c r="BF3120" s="4"/>
      <c r="BG3120" s="4"/>
      <c r="BH3120" s="4"/>
      <c r="BI3120" s="4"/>
      <c r="BJ3120" s="4"/>
      <c r="BK3120" s="4"/>
      <c r="BL3120" s="4" t="b">
        <v>0</v>
      </c>
      <c r="BM3120" s="4"/>
      <c r="BN3120" s="4"/>
      <c r="BO3120" s="4"/>
      <c r="BP3120" s="4"/>
      <c r="BQ3120" s="4"/>
      <c r="BR3120" s="4"/>
      <c r="BS3120" s="4"/>
      <c r="BT3120" s="4"/>
      <c r="BU3120" s="4"/>
      <c r="BV3120" s="4"/>
      <c r="BW3120" s="4"/>
    </row>
    <row r="3121" spans="1:75" ht="15.01" customHeight="1">
      <c r="A3121" s="4"/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 t="s">
        <v>200</v>
      </c>
      <c r="Q3121" s="4"/>
      <c r="R3121" s="4">
        <v>-442.1</v>
      </c>
      <c r="S3121" s="4">
        <v>58.7</v>
      </c>
      <c r="T3121" s="4"/>
      <c r="U3121" s="4"/>
      <c r="V3121" s="4"/>
      <c r="W3121" s="4"/>
      <c r="X3121" s="4" t="s">
        <v>201</v>
      </c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4"/>
      <c r="AP3121" s="4"/>
      <c r="AQ3121" s="4"/>
      <c r="AR3121" s="4"/>
      <c r="AS3121" s="4"/>
      <c r="AT3121" s="4"/>
      <c r="AU3121" s="4"/>
      <c r="AV3121" s="4" t="s">
        <v>3321</v>
      </c>
      <c r="AW3121" s="4"/>
      <c r="AX3121" s="4"/>
      <c r="AY3121" s="4"/>
      <c r="AZ3121" s="4"/>
      <c r="BA3121" s="4"/>
      <c r="BB3121" s="4"/>
      <c r="BC3121" s="4"/>
      <c r="BD3121" s="4"/>
      <c r="BE3121" s="4"/>
      <c r="BF3121" s="4"/>
      <c r="BG3121" s="4"/>
      <c r="BH3121" s="4"/>
      <c r="BI3121" s="4"/>
      <c r="BJ3121" s="4"/>
      <c r="BK3121" s="4"/>
      <c r="BL3121" s="4" t="b">
        <v>0</v>
      </c>
      <c r="BM3121" s="4"/>
      <c r="BN3121" s="4"/>
      <c r="BO3121" s="4"/>
      <c r="BP3121" s="4"/>
      <c r="BQ3121" s="4"/>
      <c r="BR3121" s="4"/>
      <c r="BS3121" s="4"/>
      <c r="BT3121" s="4"/>
      <c r="BU3121" s="4"/>
      <c r="BV3121" s="4"/>
      <c r="BW3121" s="4"/>
    </row>
    <row r="3122" spans="1:75" ht="15.01" customHeight="1">
      <c r="A3122" s="4"/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 t="s">
        <v>200</v>
      </c>
      <c r="Q3122" s="4"/>
      <c r="R3122" s="4">
        <v>-443.1</v>
      </c>
      <c r="S3122" s="4">
        <v>58.7</v>
      </c>
      <c r="T3122" s="4"/>
      <c r="U3122" s="4"/>
      <c r="V3122" s="4"/>
      <c r="W3122" s="4"/>
      <c r="X3122" s="4" t="s">
        <v>201</v>
      </c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4"/>
      <c r="AP3122" s="4"/>
      <c r="AQ3122" s="4"/>
      <c r="AR3122" s="4"/>
      <c r="AS3122" s="4"/>
      <c r="AT3122" s="4"/>
      <c r="AU3122" s="4"/>
      <c r="AV3122" s="4" t="s">
        <v>3322</v>
      </c>
      <c r="AW3122" s="4"/>
      <c r="AX3122" s="4"/>
      <c r="AY3122" s="4"/>
      <c r="AZ3122" s="4"/>
      <c r="BA3122" s="4"/>
      <c r="BB3122" s="4"/>
      <c r="BC3122" s="4"/>
      <c r="BD3122" s="4"/>
      <c r="BE3122" s="4"/>
      <c r="BF3122" s="4"/>
      <c r="BG3122" s="4"/>
      <c r="BH3122" s="4"/>
      <c r="BI3122" s="4"/>
      <c r="BJ3122" s="4"/>
      <c r="BK3122" s="4"/>
      <c r="BL3122" s="4" t="b">
        <v>0</v>
      </c>
      <c r="BM3122" s="4"/>
      <c r="BN3122" s="4"/>
      <c r="BO3122" s="4"/>
      <c r="BP3122" s="4"/>
      <c r="BQ3122" s="4"/>
      <c r="BR3122" s="4"/>
      <c r="BS3122" s="4"/>
      <c r="BT3122" s="4"/>
      <c r="BU3122" s="4"/>
      <c r="BV3122" s="4"/>
      <c r="BW3122" s="4"/>
    </row>
    <row r="3123" spans="1:75" ht="15.01" customHeight="1">
      <c r="A3123" s="4"/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 t="s">
        <v>200</v>
      </c>
      <c r="Q3123" s="4"/>
      <c r="R3123" s="4">
        <v>-443.4</v>
      </c>
      <c r="S3123" s="4">
        <v>58.7</v>
      </c>
      <c r="T3123" s="4"/>
      <c r="U3123" s="4"/>
      <c r="V3123" s="4"/>
      <c r="W3123" s="4"/>
      <c r="X3123" s="4" t="s">
        <v>201</v>
      </c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4"/>
      <c r="AP3123" s="4"/>
      <c r="AQ3123" s="4"/>
      <c r="AR3123" s="4"/>
      <c r="AS3123" s="4"/>
      <c r="AT3123" s="4"/>
      <c r="AU3123" s="4"/>
      <c r="AV3123" s="4" t="s">
        <v>3323</v>
      </c>
      <c r="AW3123" s="4"/>
      <c r="AX3123" s="4"/>
      <c r="AY3123" s="4"/>
      <c r="AZ3123" s="4"/>
      <c r="BA3123" s="4"/>
      <c r="BB3123" s="4"/>
      <c r="BC3123" s="4"/>
      <c r="BD3123" s="4"/>
      <c r="BE3123" s="4"/>
      <c r="BF3123" s="4"/>
      <c r="BG3123" s="4"/>
      <c r="BH3123" s="4"/>
      <c r="BI3123" s="4"/>
      <c r="BJ3123" s="4"/>
      <c r="BK3123" s="4"/>
      <c r="BL3123" s="4" t="b">
        <v>0</v>
      </c>
      <c r="BM3123" s="4"/>
      <c r="BN3123" s="4"/>
      <c r="BO3123" s="4"/>
      <c r="BP3123" s="4"/>
      <c r="BQ3123" s="4"/>
      <c r="BR3123" s="4"/>
      <c r="BS3123" s="4"/>
      <c r="BT3123" s="4"/>
      <c r="BU3123" s="4"/>
      <c r="BV3123" s="4"/>
      <c r="BW3123" s="4"/>
    </row>
    <row r="3124" spans="1:75" ht="15.01" customHeight="1">
      <c r="A3124" s="4"/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 t="s">
        <v>200</v>
      </c>
      <c r="Q3124" s="4"/>
      <c r="R3124" s="4">
        <v>-460.4</v>
      </c>
      <c r="S3124" s="4">
        <v>55.1</v>
      </c>
      <c r="T3124" s="4"/>
      <c r="U3124" s="4"/>
      <c r="V3124" s="4"/>
      <c r="W3124" s="4"/>
      <c r="X3124" s="4" t="s">
        <v>201</v>
      </c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4"/>
      <c r="AP3124" s="4"/>
      <c r="AQ3124" s="4"/>
      <c r="AR3124" s="4"/>
      <c r="AS3124" s="4"/>
      <c r="AT3124" s="4"/>
      <c r="AU3124" s="4"/>
      <c r="AV3124" s="4" t="s">
        <v>3324</v>
      </c>
      <c r="AW3124" s="4"/>
      <c r="AX3124" s="4"/>
      <c r="AY3124" s="4"/>
      <c r="AZ3124" s="4"/>
      <c r="BA3124" s="4"/>
      <c r="BB3124" s="4"/>
      <c r="BC3124" s="4"/>
      <c r="BD3124" s="4"/>
      <c r="BE3124" s="4"/>
      <c r="BF3124" s="4"/>
      <c r="BG3124" s="4"/>
      <c r="BH3124" s="4"/>
      <c r="BI3124" s="4"/>
      <c r="BJ3124" s="4"/>
      <c r="BK3124" s="4"/>
      <c r="BL3124" s="4" t="b">
        <v>0</v>
      </c>
      <c r="BM3124" s="4"/>
      <c r="BN3124" s="4"/>
      <c r="BO3124" s="4"/>
      <c r="BP3124" s="4"/>
      <c r="BQ3124" s="4"/>
      <c r="BR3124" s="4"/>
      <c r="BS3124" s="4"/>
      <c r="BT3124" s="4"/>
      <c r="BU3124" s="4"/>
      <c r="BV3124" s="4"/>
      <c r="BW3124" s="4"/>
    </row>
    <row r="3125" spans="1:75" ht="15.01" customHeight="1">
      <c r="A3125" s="4" t="s">
        <v>209</v>
      </c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 t="s">
        <v>200</v>
      </c>
      <c r="Q3125" s="4"/>
      <c r="R3125" s="4"/>
      <c r="S3125" s="4"/>
      <c r="T3125" s="4"/>
      <c r="U3125" s="4"/>
      <c r="V3125" s="4"/>
      <c r="W3125" s="4"/>
      <c r="X3125" s="4" t="s">
        <v>201</v>
      </c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4"/>
      <c r="AP3125" s="4"/>
      <c r="AQ3125" s="4"/>
      <c r="AR3125" s="4"/>
      <c r="AS3125" s="4"/>
      <c r="AT3125" s="4"/>
      <c r="AU3125" s="4"/>
      <c r="AV3125" s="4" t="s">
        <v>3325</v>
      </c>
      <c r="AW3125" s="4"/>
      <c r="AX3125" s="4"/>
      <c r="AY3125" s="4"/>
      <c r="AZ3125" s="4"/>
      <c r="BA3125" s="4"/>
      <c r="BB3125" s="4"/>
      <c r="BC3125" s="4"/>
      <c r="BD3125" s="4"/>
      <c r="BE3125" s="4"/>
      <c r="BF3125" s="4"/>
      <c r="BG3125" s="4"/>
      <c r="BH3125" s="4"/>
      <c r="BI3125" s="4"/>
      <c r="BJ3125" s="4"/>
      <c r="BK3125" s="4"/>
      <c r="BL3125" s="4" t="b">
        <v>0</v>
      </c>
      <c r="BM3125" s="4"/>
      <c r="BN3125" s="4"/>
      <c r="BO3125" s="4"/>
      <c r="BP3125" s="4"/>
      <c r="BQ3125" s="4"/>
      <c r="BR3125" s="4"/>
      <c r="BS3125" s="4"/>
      <c r="BT3125" s="4"/>
      <c r="BU3125" s="4"/>
      <c r="BV3125" s="4"/>
      <c r="BW3125" s="4"/>
    </row>
    <row r="3126" spans="1:75" ht="15.01" customHeight="1">
      <c r="A3126" s="4" t="s">
        <v>209</v>
      </c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 t="s">
        <v>200</v>
      </c>
      <c r="Q3126" s="4"/>
      <c r="R3126" s="4"/>
      <c r="S3126" s="4"/>
      <c r="T3126" s="4"/>
      <c r="U3126" s="4"/>
      <c r="V3126" s="4"/>
      <c r="W3126" s="4"/>
      <c r="X3126" s="4" t="s">
        <v>201</v>
      </c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4"/>
      <c r="AP3126" s="4"/>
      <c r="AQ3126" s="4"/>
      <c r="AR3126" s="4"/>
      <c r="AS3126" s="4"/>
      <c r="AT3126" s="4"/>
      <c r="AU3126" s="4"/>
      <c r="AV3126" s="4" t="s">
        <v>3326</v>
      </c>
      <c r="AW3126" s="4"/>
      <c r="AX3126" s="4"/>
      <c r="AY3126" s="4"/>
      <c r="AZ3126" s="4"/>
      <c r="BA3126" s="4"/>
      <c r="BB3126" s="4"/>
      <c r="BC3126" s="4"/>
      <c r="BD3126" s="4"/>
      <c r="BE3126" s="4"/>
      <c r="BF3126" s="4"/>
      <c r="BG3126" s="4"/>
      <c r="BH3126" s="4"/>
      <c r="BI3126" s="4"/>
      <c r="BJ3126" s="4"/>
      <c r="BK3126" s="4"/>
      <c r="BL3126" s="4" t="b">
        <v>0</v>
      </c>
      <c r="BM3126" s="4"/>
      <c r="BN3126" s="4"/>
      <c r="BO3126" s="4"/>
      <c r="BP3126" s="4"/>
      <c r="BQ3126" s="4"/>
      <c r="BR3126" s="4"/>
      <c r="BS3126" s="4"/>
      <c r="BT3126" s="4"/>
      <c r="BU3126" s="4"/>
      <c r="BV3126" s="4"/>
      <c r="BW3126" s="4"/>
    </row>
    <row r="3127" spans="1:75" ht="15.01" customHeight="1">
      <c r="A3127" s="4" t="s">
        <v>209</v>
      </c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 t="s">
        <v>200</v>
      </c>
      <c r="Q3127" s="4"/>
      <c r="R3127" s="4"/>
      <c r="S3127" s="4"/>
      <c r="T3127" s="4"/>
      <c r="U3127" s="4"/>
      <c r="V3127" s="4"/>
      <c r="W3127" s="4"/>
      <c r="X3127" s="4" t="s">
        <v>201</v>
      </c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4"/>
      <c r="AP3127" s="4"/>
      <c r="AQ3127" s="4"/>
      <c r="AR3127" s="4"/>
      <c r="AS3127" s="4"/>
      <c r="AT3127" s="4"/>
      <c r="AU3127" s="4"/>
      <c r="AV3127" s="4" t="s">
        <v>3327</v>
      </c>
      <c r="AW3127" s="4"/>
      <c r="AX3127" s="4"/>
      <c r="AY3127" s="4"/>
      <c r="AZ3127" s="4"/>
      <c r="BA3127" s="4"/>
      <c r="BB3127" s="4"/>
      <c r="BC3127" s="4"/>
      <c r="BD3127" s="4"/>
      <c r="BE3127" s="4"/>
      <c r="BF3127" s="4"/>
      <c r="BG3127" s="4"/>
      <c r="BH3127" s="4"/>
      <c r="BI3127" s="4"/>
      <c r="BJ3127" s="4"/>
      <c r="BK3127" s="4"/>
      <c r="BL3127" s="4" t="b">
        <v>0</v>
      </c>
      <c r="BM3127" s="4"/>
      <c r="BN3127" s="4"/>
      <c r="BO3127" s="4"/>
      <c r="BP3127" s="4"/>
      <c r="BQ3127" s="4"/>
      <c r="BR3127" s="4"/>
      <c r="BS3127" s="4"/>
      <c r="BT3127" s="4"/>
      <c r="BU3127" s="4"/>
      <c r="BV3127" s="4"/>
      <c r="BW3127" s="4"/>
    </row>
    <row r="3128" spans="1:75" ht="15.01" customHeight="1">
      <c r="A3128" s="4" t="s">
        <v>209</v>
      </c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 t="s">
        <v>200</v>
      </c>
      <c r="Q3128" s="4"/>
      <c r="R3128" s="4"/>
      <c r="S3128" s="4"/>
      <c r="T3128" s="4"/>
      <c r="U3128" s="4"/>
      <c r="V3128" s="4"/>
      <c r="W3128" s="4"/>
      <c r="X3128" s="4" t="s">
        <v>201</v>
      </c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4"/>
      <c r="AP3128" s="4"/>
      <c r="AQ3128" s="4"/>
      <c r="AR3128" s="4"/>
      <c r="AS3128" s="4"/>
      <c r="AT3128" s="4"/>
      <c r="AU3128" s="4"/>
      <c r="AV3128" s="4" t="s">
        <v>3328</v>
      </c>
      <c r="AW3128" s="4"/>
      <c r="AX3128" s="4"/>
      <c r="AY3128" s="4"/>
      <c r="AZ3128" s="4"/>
      <c r="BA3128" s="4"/>
      <c r="BB3128" s="4"/>
      <c r="BC3128" s="4"/>
      <c r="BD3128" s="4"/>
      <c r="BE3128" s="4"/>
      <c r="BF3128" s="4"/>
      <c r="BG3128" s="4"/>
      <c r="BH3128" s="4"/>
      <c r="BI3128" s="4"/>
      <c r="BJ3128" s="4"/>
      <c r="BK3128" s="4"/>
      <c r="BL3128" s="4" t="b">
        <v>0</v>
      </c>
      <c r="BM3128" s="4"/>
      <c r="BN3128" s="4"/>
      <c r="BO3128" s="4"/>
      <c r="BP3128" s="4"/>
      <c r="BQ3128" s="4"/>
      <c r="BR3128" s="4"/>
      <c r="BS3128" s="4"/>
      <c r="BT3128" s="4"/>
      <c r="BU3128" s="4"/>
      <c r="BV3128" s="4"/>
      <c r="BW3128" s="4"/>
    </row>
    <row r="3129" spans="1:75" ht="15.01" customHeight="1">
      <c r="A3129" s="4" t="s">
        <v>209</v>
      </c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 t="s">
        <v>200</v>
      </c>
      <c r="Q3129" s="4"/>
      <c r="R3129" s="4"/>
      <c r="S3129" s="4"/>
      <c r="T3129" s="4"/>
      <c r="U3129" s="4"/>
      <c r="V3129" s="4"/>
      <c r="W3129" s="4"/>
      <c r="X3129" s="4" t="s">
        <v>201</v>
      </c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4"/>
      <c r="AP3129" s="4"/>
      <c r="AQ3129" s="4"/>
      <c r="AR3129" s="4"/>
      <c r="AS3129" s="4"/>
      <c r="AT3129" s="4"/>
      <c r="AU3129" s="4"/>
      <c r="AV3129" s="4" t="s">
        <v>3329</v>
      </c>
      <c r="AW3129" s="4"/>
      <c r="AX3129" s="4"/>
      <c r="AY3129" s="4"/>
      <c r="AZ3129" s="4"/>
      <c r="BA3129" s="4"/>
      <c r="BB3129" s="4"/>
      <c r="BC3129" s="4"/>
      <c r="BD3129" s="4"/>
      <c r="BE3129" s="4"/>
      <c r="BF3129" s="4"/>
      <c r="BG3129" s="4"/>
      <c r="BH3129" s="4"/>
      <c r="BI3129" s="4"/>
      <c r="BJ3129" s="4"/>
      <c r="BK3129" s="4"/>
      <c r="BL3129" s="4" t="b">
        <v>0</v>
      </c>
      <c r="BM3129" s="4"/>
      <c r="BN3129" s="4"/>
      <c r="BO3129" s="4"/>
      <c r="BP3129" s="4"/>
      <c r="BQ3129" s="4"/>
      <c r="BR3129" s="4"/>
      <c r="BS3129" s="4"/>
      <c r="BT3129" s="4"/>
      <c r="BU3129" s="4"/>
      <c r="BV3129" s="4"/>
      <c r="BW3129" s="4"/>
    </row>
    <row r="3130" spans="1:75" ht="15.01" customHeight="1">
      <c r="A3130" s="4" t="s">
        <v>209</v>
      </c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 t="s">
        <v>200</v>
      </c>
      <c r="Q3130" s="4"/>
      <c r="R3130" s="4"/>
      <c r="S3130" s="4"/>
      <c r="T3130" s="4"/>
      <c r="U3130" s="4"/>
      <c r="V3130" s="4"/>
      <c r="W3130" s="4"/>
      <c r="X3130" s="4" t="s">
        <v>201</v>
      </c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4"/>
      <c r="AP3130" s="4"/>
      <c r="AQ3130" s="4"/>
      <c r="AR3130" s="4"/>
      <c r="AS3130" s="4"/>
      <c r="AT3130" s="4"/>
      <c r="AU3130" s="4"/>
      <c r="AV3130" s="4" t="s">
        <v>3330</v>
      </c>
      <c r="AW3130" s="4"/>
      <c r="AX3130" s="4"/>
      <c r="AY3130" s="4"/>
      <c r="AZ3130" s="4"/>
      <c r="BA3130" s="4"/>
      <c r="BB3130" s="4"/>
      <c r="BC3130" s="4"/>
      <c r="BD3130" s="4"/>
      <c r="BE3130" s="4"/>
      <c r="BF3130" s="4"/>
      <c r="BG3130" s="4"/>
      <c r="BH3130" s="4"/>
      <c r="BI3130" s="4"/>
      <c r="BJ3130" s="4"/>
      <c r="BK3130" s="4"/>
      <c r="BL3130" s="4" t="b">
        <v>0</v>
      </c>
      <c r="BM3130" s="4"/>
      <c r="BN3130" s="4"/>
      <c r="BO3130" s="4"/>
      <c r="BP3130" s="4"/>
      <c r="BQ3130" s="4"/>
      <c r="BR3130" s="4"/>
      <c r="BS3130" s="4"/>
      <c r="BT3130" s="4"/>
      <c r="BU3130" s="4"/>
      <c r="BV3130" s="4"/>
      <c r="BW3130" s="4"/>
    </row>
    <row r="3131" spans="1:75" ht="15.01" customHeight="1">
      <c r="A3131" s="4" t="s">
        <v>209</v>
      </c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 t="s">
        <v>200</v>
      </c>
      <c r="Q3131" s="4"/>
      <c r="R3131" s="4"/>
      <c r="S3131" s="4"/>
      <c r="T3131" s="4"/>
      <c r="U3131" s="4"/>
      <c r="V3131" s="4"/>
      <c r="W3131" s="4"/>
      <c r="X3131" s="4" t="s">
        <v>201</v>
      </c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4"/>
      <c r="AP3131" s="4"/>
      <c r="AQ3131" s="4"/>
      <c r="AR3131" s="4"/>
      <c r="AS3131" s="4"/>
      <c r="AT3131" s="4"/>
      <c r="AU3131" s="4"/>
      <c r="AV3131" s="4" t="s">
        <v>3331</v>
      </c>
      <c r="AW3131" s="4"/>
      <c r="AX3131" s="4"/>
      <c r="AY3131" s="4"/>
      <c r="AZ3131" s="4"/>
      <c r="BA3131" s="4"/>
      <c r="BB3131" s="4"/>
      <c r="BC3131" s="4"/>
      <c r="BD3131" s="4"/>
      <c r="BE3131" s="4"/>
      <c r="BF3131" s="4"/>
      <c r="BG3131" s="4"/>
      <c r="BH3131" s="4"/>
      <c r="BI3131" s="4"/>
      <c r="BJ3131" s="4"/>
      <c r="BK3131" s="4"/>
      <c r="BL3131" s="4" t="b">
        <v>0</v>
      </c>
      <c r="BM3131" s="4"/>
      <c r="BN3131" s="4"/>
      <c r="BO3131" s="4"/>
      <c r="BP3131" s="4"/>
      <c r="BQ3131" s="4"/>
      <c r="BR3131" s="4"/>
      <c r="BS3131" s="4"/>
      <c r="BT3131" s="4"/>
      <c r="BU3131" s="4"/>
      <c r="BV3131" s="4"/>
      <c r="BW3131" s="4"/>
    </row>
    <row r="3132" spans="1:75" ht="15.01" customHeight="1">
      <c r="A3132" s="4" t="s">
        <v>209</v>
      </c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 t="s">
        <v>200</v>
      </c>
      <c r="Q3132" s="4"/>
      <c r="R3132" s="4"/>
      <c r="S3132" s="4"/>
      <c r="T3132" s="4"/>
      <c r="U3132" s="4"/>
      <c r="V3132" s="4"/>
      <c r="W3132" s="4"/>
      <c r="X3132" s="4" t="s">
        <v>201</v>
      </c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4"/>
      <c r="AP3132" s="4"/>
      <c r="AQ3132" s="4"/>
      <c r="AR3132" s="4"/>
      <c r="AS3132" s="4"/>
      <c r="AT3132" s="4"/>
      <c r="AU3132" s="4"/>
      <c r="AV3132" s="4" t="s">
        <v>3332</v>
      </c>
      <c r="AW3132" s="4"/>
      <c r="AX3132" s="4"/>
      <c r="AY3132" s="4"/>
      <c r="AZ3132" s="4"/>
      <c r="BA3132" s="4"/>
      <c r="BB3132" s="4"/>
      <c r="BC3132" s="4"/>
      <c r="BD3132" s="4"/>
      <c r="BE3132" s="4"/>
      <c r="BF3132" s="4"/>
      <c r="BG3132" s="4"/>
      <c r="BH3132" s="4"/>
      <c r="BI3132" s="4"/>
      <c r="BJ3132" s="4"/>
      <c r="BK3132" s="4"/>
      <c r="BL3132" s="4" t="b">
        <v>0</v>
      </c>
      <c r="BM3132" s="4"/>
      <c r="BN3132" s="4"/>
      <c r="BO3132" s="4"/>
      <c r="BP3132" s="4"/>
      <c r="BQ3132" s="4"/>
      <c r="BR3132" s="4"/>
      <c r="BS3132" s="4"/>
      <c r="BT3132" s="4"/>
      <c r="BU3132" s="4"/>
      <c r="BV3132" s="4"/>
      <c r="BW3132" s="4"/>
    </row>
    <row r="3133" spans="1:75" ht="15.01" customHeight="1">
      <c r="A3133" s="4" t="s">
        <v>209</v>
      </c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 t="s">
        <v>200</v>
      </c>
      <c r="Q3133" s="4"/>
      <c r="R3133" s="4"/>
      <c r="S3133" s="4"/>
      <c r="T3133" s="4"/>
      <c r="U3133" s="4"/>
      <c r="V3133" s="4"/>
      <c r="W3133" s="4"/>
      <c r="X3133" s="4" t="s">
        <v>201</v>
      </c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4"/>
      <c r="AP3133" s="4"/>
      <c r="AQ3133" s="4"/>
      <c r="AR3133" s="4"/>
      <c r="AS3133" s="4"/>
      <c r="AT3133" s="4"/>
      <c r="AU3133" s="4"/>
      <c r="AV3133" s="4" t="s">
        <v>3333</v>
      </c>
      <c r="AW3133" s="4"/>
      <c r="AX3133" s="4"/>
      <c r="AY3133" s="4"/>
      <c r="AZ3133" s="4"/>
      <c r="BA3133" s="4"/>
      <c r="BB3133" s="4"/>
      <c r="BC3133" s="4"/>
      <c r="BD3133" s="4"/>
      <c r="BE3133" s="4"/>
      <c r="BF3133" s="4"/>
      <c r="BG3133" s="4"/>
      <c r="BH3133" s="4"/>
      <c r="BI3133" s="4"/>
      <c r="BJ3133" s="4"/>
      <c r="BK3133" s="4"/>
      <c r="BL3133" s="4" t="b">
        <v>0</v>
      </c>
      <c r="BM3133" s="4"/>
      <c r="BN3133" s="4"/>
      <c r="BO3133" s="4"/>
      <c r="BP3133" s="4"/>
      <c r="BQ3133" s="4"/>
      <c r="BR3133" s="4"/>
      <c r="BS3133" s="4"/>
      <c r="BT3133" s="4"/>
      <c r="BU3133" s="4"/>
      <c r="BV3133" s="4"/>
      <c r="BW3133" s="4"/>
    </row>
    <row r="3134" spans="1:75" ht="15.01" customHeight="1">
      <c r="A3134" s="4" t="s">
        <v>209</v>
      </c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 t="s">
        <v>200</v>
      </c>
      <c r="Q3134" s="4"/>
      <c r="R3134" s="4"/>
      <c r="S3134" s="4"/>
      <c r="T3134" s="4"/>
      <c r="U3134" s="4"/>
      <c r="V3134" s="4"/>
      <c r="W3134" s="4"/>
      <c r="X3134" s="4" t="s">
        <v>201</v>
      </c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4"/>
      <c r="AP3134" s="4"/>
      <c r="AQ3134" s="4"/>
      <c r="AR3134" s="4"/>
      <c r="AS3134" s="4"/>
      <c r="AT3134" s="4"/>
      <c r="AU3134" s="4"/>
      <c r="AV3134" s="4" t="s">
        <v>3334</v>
      </c>
      <c r="AW3134" s="4"/>
      <c r="AX3134" s="4"/>
      <c r="AY3134" s="4"/>
      <c r="AZ3134" s="4"/>
      <c r="BA3134" s="4"/>
      <c r="BB3134" s="4"/>
      <c r="BC3134" s="4"/>
      <c r="BD3134" s="4"/>
      <c r="BE3134" s="4"/>
      <c r="BF3134" s="4"/>
      <c r="BG3134" s="4"/>
      <c r="BH3134" s="4"/>
      <c r="BI3134" s="4"/>
      <c r="BJ3134" s="4"/>
      <c r="BK3134" s="4"/>
      <c r="BL3134" s="4" t="b">
        <v>0</v>
      </c>
      <c r="BM3134" s="4"/>
      <c r="BN3134" s="4"/>
      <c r="BO3134" s="4"/>
      <c r="BP3134" s="4"/>
      <c r="BQ3134" s="4"/>
      <c r="BR3134" s="4"/>
      <c r="BS3134" s="4"/>
      <c r="BT3134" s="4"/>
      <c r="BU3134" s="4"/>
      <c r="BV3134" s="4"/>
      <c r="BW3134" s="4"/>
    </row>
    <row r="3135" spans="1:75" ht="15.01" customHeight="1">
      <c r="A3135" s="4" t="s">
        <v>209</v>
      </c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 t="s">
        <v>200</v>
      </c>
      <c r="Q3135" s="4"/>
      <c r="R3135" s="4"/>
      <c r="S3135" s="4"/>
      <c r="T3135" s="4"/>
      <c r="U3135" s="4"/>
      <c r="V3135" s="4"/>
      <c r="W3135" s="4"/>
      <c r="X3135" s="4" t="s">
        <v>201</v>
      </c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4"/>
      <c r="AP3135" s="4"/>
      <c r="AQ3135" s="4"/>
      <c r="AR3135" s="4"/>
      <c r="AS3135" s="4"/>
      <c r="AT3135" s="4"/>
      <c r="AU3135" s="4"/>
      <c r="AV3135" s="4" t="s">
        <v>3335</v>
      </c>
      <c r="AW3135" s="4"/>
      <c r="AX3135" s="4"/>
      <c r="AY3135" s="4"/>
      <c r="AZ3135" s="4"/>
      <c r="BA3135" s="4"/>
      <c r="BB3135" s="4"/>
      <c r="BC3135" s="4"/>
      <c r="BD3135" s="4"/>
      <c r="BE3135" s="4"/>
      <c r="BF3135" s="4"/>
      <c r="BG3135" s="4"/>
      <c r="BH3135" s="4"/>
      <c r="BI3135" s="4"/>
      <c r="BJ3135" s="4"/>
      <c r="BK3135" s="4"/>
      <c r="BL3135" s="4" t="b">
        <v>0</v>
      </c>
      <c r="BM3135" s="4"/>
      <c r="BN3135" s="4"/>
      <c r="BO3135" s="4"/>
      <c r="BP3135" s="4"/>
      <c r="BQ3135" s="4"/>
      <c r="BR3135" s="4"/>
      <c r="BS3135" s="4"/>
      <c r="BT3135" s="4"/>
      <c r="BU3135" s="4"/>
      <c r="BV3135" s="4"/>
      <c r="BW3135" s="4"/>
    </row>
    <row r="3136" spans="1:75" ht="15.01" customHeight="1">
      <c r="A3136" s="4" t="s">
        <v>209</v>
      </c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 t="s">
        <v>200</v>
      </c>
      <c r="Q3136" s="4"/>
      <c r="R3136" s="4"/>
      <c r="S3136" s="4"/>
      <c r="T3136" s="4"/>
      <c r="U3136" s="4"/>
      <c r="V3136" s="4"/>
      <c r="W3136" s="4"/>
      <c r="X3136" s="4" t="s">
        <v>201</v>
      </c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4"/>
      <c r="AP3136" s="4"/>
      <c r="AQ3136" s="4"/>
      <c r="AR3136" s="4"/>
      <c r="AS3136" s="4"/>
      <c r="AT3136" s="4"/>
      <c r="AU3136" s="4"/>
      <c r="AV3136" s="4" t="s">
        <v>3336</v>
      </c>
      <c r="AW3136" s="4"/>
      <c r="AX3136" s="4"/>
      <c r="AY3136" s="4"/>
      <c r="AZ3136" s="4"/>
      <c r="BA3136" s="4"/>
      <c r="BB3136" s="4"/>
      <c r="BC3136" s="4"/>
      <c r="BD3136" s="4"/>
      <c r="BE3136" s="4"/>
      <c r="BF3136" s="4"/>
      <c r="BG3136" s="4"/>
      <c r="BH3136" s="4"/>
      <c r="BI3136" s="4"/>
      <c r="BJ3136" s="4"/>
      <c r="BK3136" s="4"/>
      <c r="BL3136" s="4" t="b">
        <v>0</v>
      </c>
      <c r="BM3136" s="4"/>
      <c r="BN3136" s="4"/>
      <c r="BO3136" s="4"/>
      <c r="BP3136" s="4"/>
      <c r="BQ3136" s="4"/>
      <c r="BR3136" s="4"/>
      <c r="BS3136" s="4"/>
      <c r="BT3136" s="4"/>
      <c r="BU3136" s="4"/>
      <c r="BV3136" s="4"/>
      <c r="BW3136" s="4"/>
    </row>
    <row r="3137" spans="1:75" ht="15.01" customHeight="1">
      <c r="A3137" s="4" t="s">
        <v>209</v>
      </c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 t="s">
        <v>200</v>
      </c>
      <c r="Q3137" s="4"/>
      <c r="R3137" s="4"/>
      <c r="S3137" s="4"/>
      <c r="T3137" s="4"/>
      <c r="U3137" s="4"/>
      <c r="V3137" s="4"/>
      <c r="W3137" s="4"/>
      <c r="X3137" s="4" t="s">
        <v>201</v>
      </c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4"/>
      <c r="AP3137" s="4"/>
      <c r="AQ3137" s="4"/>
      <c r="AR3137" s="4"/>
      <c r="AS3137" s="4"/>
      <c r="AT3137" s="4"/>
      <c r="AU3137" s="4"/>
      <c r="AV3137" s="4" t="s">
        <v>3337</v>
      </c>
      <c r="AW3137" s="4"/>
      <c r="AX3137" s="4"/>
      <c r="AY3137" s="4"/>
      <c r="AZ3137" s="4"/>
      <c r="BA3137" s="4"/>
      <c r="BB3137" s="4"/>
      <c r="BC3137" s="4"/>
      <c r="BD3137" s="4"/>
      <c r="BE3137" s="4"/>
      <c r="BF3137" s="4"/>
      <c r="BG3137" s="4"/>
      <c r="BH3137" s="4"/>
      <c r="BI3137" s="4"/>
      <c r="BJ3137" s="4"/>
      <c r="BK3137" s="4"/>
      <c r="BL3137" s="4" t="b">
        <v>0</v>
      </c>
      <c r="BM3137" s="4"/>
      <c r="BN3137" s="4"/>
      <c r="BO3137" s="4"/>
      <c r="BP3137" s="4"/>
      <c r="BQ3137" s="4"/>
      <c r="BR3137" s="4"/>
      <c r="BS3137" s="4"/>
      <c r="BT3137" s="4"/>
      <c r="BU3137" s="4"/>
      <c r="BV3137" s="4"/>
      <c r="BW3137" s="4"/>
    </row>
    <row r="3138" spans="1:75" ht="15.01" customHeight="1">
      <c r="A3138" s="4" t="s">
        <v>209</v>
      </c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 t="s">
        <v>200</v>
      </c>
      <c r="Q3138" s="4"/>
      <c r="R3138" s="4"/>
      <c r="S3138" s="4"/>
      <c r="T3138" s="4"/>
      <c r="U3138" s="4"/>
      <c r="V3138" s="4"/>
      <c r="W3138" s="4"/>
      <c r="X3138" s="4" t="s">
        <v>201</v>
      </c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4"/>
      <c r="AP3138" s="4"/>
      <c r="AQ3138" s="4"/>
      <c r="AR3138" s="4"/>
      <c r="AS3138" s="4"/>
      <c r="AT3138" s="4"/>
      <c r="AU3138" s="4"/>
      <c r="AV3138" s="4" t="s">
        <v>3338</v>
      </c>
      <c r="AW3138" s="4"/>
      <c r="AX3138" s="4"/>
      <c r="AY3138" s="4"/>
      <c r="AZ3138" s="4"/>
      <c r="BA3138" s="4"/>
      <c r="BB3138" s="4"/>
      <c r="BC3138" s="4"/>
      <c r="BD3138" s="4"/>
      <c r="BE3138" s="4"/>
      <c r="BF3138" s="4"/>
      <c r="BG3138" s="4"/>
      <c r="BH3138" s="4"/>
      <c r="BI3138" s="4"/>
      <c r="BJ3138" s="4"/>
      <c r="BK3138" s="4"/>
      <c r="BL3138" s="4" t="b">
        <v>0</v>
      </c>
      <c r="BM3138" s="4"/>
      <c r="BN3138" s="4"/>
      <c r="BO3138" s="4"/>
      <c r="BP3138" s="4"/>
      <c r="BQ3138" s="4"/>
      <c r="BR3138" s="4"/>
      <c r="BS3138" s="4"/>
      <c r="BT3138" s="4"/>
      <c r="BU3138" s="4"/>
      <c r="BV3138" s="4"/>
      <c r="BW3138" s="4"/>
    </row>
    <row r="3139" spans="1:75" ht="15.01" customHeight="1">
      <c r="A3139" s="4" t="s">
        <v>209</v>
      </c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 t="s">
        <v>200</v>
      </c>
      <c r="Q3139" s="4"/>
      <c r="R3139" s="4"/>
      <c r="S3139" s="4"/>
      <c r="T3139" s="4"/>
      <c r="U3139" s="4"/>
      <c r="V3139" s="4"/>
      <c r="W3139" s="4"/>
      <c r="X3139" s="4" t="s">
        <v>201</v>
      </c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4"/>
      <c r="AP3139" s="4"/>
      <c r="AQ3139" s="4"/>
      <c r="AR3139" s="4"/>
      <c r="AS3139" s="4"/>
      <c r="AT3139" s="4"/>
      <c r="AU3139" s="4"/>
      <c r="AV3139" s="4" t="s">
        <v>3339</v>
      </c>
      <c r="AW3139" s="4"/>
      <c r="AX3139" s="4"/>
      <c r="AY3139" s="4"/>
      <c r="AZ3139" s="4"/>
      <c r="BA3139" s="4"/>
      <c r="BB3139" s="4"/>
      <c r="BC3139" s="4"/>
      <c r="BD3139" s="4"/>
      <c r="BE3139" s="4"/>
      <c r="BF3139" s="4"/>
      <c r="BG3139" s="4"/>
      <c r="BH3139" s="4"/>
      <c r="BI3139" s="4"/>
      <c r="BJ3139" s="4"/>
      <c r="BK3139" s="4"/>
      <c r="BL3139" s="4" t="b">
        <v>0</v>
      </c>
      <c r="BM3139" s="4"/>
      <c r="BN3139" s="4"/>
      <c r="BO3139" s="4"/>
      <c r="BP3139" s="4"/>
      <c r="BQ3139" s="4"/>
      <c r="BR3139" s="4"/>
      <c r="BS3139" s="4"/>
      <c r="BT3139" s="4"/>
      <c r="BU3139" s="4"/>
      <c r="BV3139" s="4"/>
      <c r="BW3139" s="4"/>
    </row>
    <row r="3140" spans="1:75" ht="15.01" customHeight="1">
      <c r="A3140" s="4" t="s">
        <v>209</v>
      </c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 t="s">
        <v>200</v>
      </c>
      <c r="Q3140" s="4"/>
      <c r="R3140" s="4"/>
      <c r="S3140" s="4"/>
      <c r="T3140" s="4"/>
      <c r="U3140" s="4"/>
      <c r="V3140" s="4"/>
      <c r="W3140" s="4"/>
      <c r="X3140" s="4" t="s">
        <v>201</v>
      </c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4"/>
      <c r="AP3140" s="4"/>
      <c r="AQ3140" s="4"/>
      <c r="AR3140" s="4"/>
      <c r="AS3140" s="4"/>
      <c r="AT3140" s="4"/>
      <c r="AU3140" s="4"/>
      <c r="AV3140" s="4" t="s">
        <v>3340</v>
      </c>
      <c r="AW3140" s="4"/>
      <c r="AX3140" s="4"/>
      <c r="AY3140" s="4"/>
      <c r="AZ3140" s="4"/>
      <c r="BA3140" s="4"/>
      <c r="BB3140" s="4"/>
      <c r="BC3140" s="4"/>
      <c r="BD3140" s="4"/>
      <c r="BE3140" s="4"/>
      <c r="BF3140" s="4"/>
      <c r="BG3140" s="4"/>
      <c r="BH3140" s="4"/>
      <c r="BI3140" s="4"/>
      <c r="BJ3140" s="4"/>
      <c r="BK3140" s="4"/>
      <c r="BL3140" s="4" t="b">
        <v>0</v>
      </c>
      <c r="BM3140" s="4"/>
      <c r="BN3140" s="4"/>
      <c r="BO3140" s="4"/>
      <c r="BP3140" s="4"/>
      <c r="BQ3140" s="4"/>
      <c r="BR3140" s="4"/>
      <c r="BS3140" s="4"/>
      <c r="BT3140" s="4"/>
      <c r="BU3140" s="4"/>
      <c r="BV3140" s="4"/>
      <c r="BW3140" s="4"/>
    </row>
    <row r="3141" spans="1:75" ht="15.01" customHeight="1">
      <c r="A3141" s="4" t="s">
        <v>209</v>
      </c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 t="s">
        <v>200</v>
      </c>
      <c r="Q3141" s="4"/>
      <c r="R3141" s="4"/>
      <c r="S3141" s="4"/>
      <c r="T3141" s="4"/>
      <c r="U3141" s="4"/>
      <c r="V3141" s="4"/>
      <c r="W3141" s="4"/>
      <c r="X3141" s="4" t="s">
        <v>201</v>
      </c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4"/>
      <c r="AP3141" s="4"/>
      <c r="AQ3141" s="4"/>
      <c r="AR3141" s="4"/>
      <c r="AS3141" s="4"/>
      <c r="AT3141" s="4"/>
      <c r="AU3141" s="4"/>
      <c r="AV3141" s="4" t="s">
        <v>3341</v>
      </c>
      <c r="AW3141" s="4"/>
      <c r="AX3141" s="4"/>
      <c r="AY3141" s="4"/>
      <c r="AZ3141" s="4"/>
      <c r="BA3141" s="4"/>
      <c r="BB3141" s="4"/>
      <c r="BC3141" s="4"/>
      <c r="BD3141" s="4"/>
      <c r="BE3141" s="4"/>
      <c r="BF3141" s="4"/>
      <c r="BG3141" s="4"/>
      <c r="BH3141" s="4"/>
      <c r="BI3141" s="4"/>
      <c r="BJ3141" s="4"/>
      <c r="BK3141" s="4"/>
      <c r="BL3141" s="4" t="b">
        <v>0</v>
      </c>
      <c r="BM3141" s="4"/>
      <c r="BN3141" s="4"/>
      <c r="BO3141" s="4"/>
      <c r="BP3141" s="4"/>
      <c r="BQ3141" s="4"/>
      <c r="BR3141" s="4"/>
      <c r="BS3141" s="4"/>
      <c r="BT3141" s="4"/>
      <c r="BU3141" s="4"/>
      <c r="BV3141" s="4"/>
      <c r="BW3141" s="4"/>
    </row>
    <row r="3142" spans="1:75" ht="15.01" customHeight="1">
      <c r="A3142" s="4" t="s">
        <v>209</v>
      </c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 t="s">
        <v>200</v>
      </c>
      <c r="Q3142" s="4"/>
      <c r="R3142" s="4"/>
      <c r="S3142" s="4"/>
      <c r="T3142" s="4"/>
      <c r="U3142" s="4"/>
      <c r="V3142" s="4"/>
      <c r="W3142" s="4"/>
      <c r="X3142" s="4" t="s">
        <v>201</v>
      </c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4"/>
      <c r="AP3142" s="4"/>
      <c r="AQ3142" s="4"/>
      <c r="AR3142" s="4"/>
      <c r="AS3142" s="4"/>
      <c r="AT3142" s="4"/>
      <c r="AU3142" s="4"/>
      <c r="AV3142" s="4" t="s">
        <v>3342</v>
      </c>
      <c r="AW3142" s="4"/>
      <c r="AX3142" s="4"/>
      <c r="AY3142" s="4"/>
      <c r="AZ3142" s="4"/>
      <c r="BA3142" s="4"/>
      <c r="BB3142" s="4"/>
      <c r="BC3142" s="4"/>
      <c r="BD3142" s="4"/>
      <c r="BE3142" s="4"/>
      <c r="BF3142" s="4"/>
      <c r="BG3142" s="4"/>
      <c r="BH3142" s="4"/>
      <c r="BI3142" s="4"/>
      <c r="BJ3142" s="4"/>
      <c r="BK3142" s="4"/>
      <c r="BL3142" s="4" t="b">
        <v>0</v>
      </c>
      <c r="BM3142" s="4"/>
      <c r="BN3142" s="4"/>
      <c r="BO3142" s="4"/>
      <c r="BP3142" s="4"/>
      <c r="BQ3142" s="4"/>
      <c r="BR3142" s="4"/>
      <c r="BS3142" s="4"/>
      <c r="BT3142" s="4"/>
      <c r="BU3142" s="4"/>
      <c r="BV3142" s="4"/>
      <c r="BW3142" s="4"/>
    </row>
    <row r="3143" spans="1:75" ht="15.01" customHeight="1">
      <c r="A3143" s="4" t="s">
        <v>209</v>
      </c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 t="s">
        <v>200</v>
      </c>
      <c r="Q3143" s="4"/>
      <c r="R3143" s="4"/>
      <c r="S3143" s="4"/>
      <c r="T3143" s="4"/>
      <c r="U3143" s="4"/>
      <c r="V3143" s="4"/>
      <c r="W3143" s="4"/>
      <c r="X3143" s="4" t="s">
        <v>201</v>
      </c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4"/>
      <c r="AP3143" s="4"/>
      <c r="AQ3143" s="4"/>
      <c r="AR3143" s="4"/>
      <c r="AS3143" s="4"/>
      <c r="AT3143" s="4"/>
      <c r="AU3143" s="4"/>
      <c r="AV3143" s="4" t="s">
        <v>3343</v>
      </c>
      <c r="AW3143" s="4"/>
      <c r="AX3143" s="4"/>
      <c r="AY3143" s="4"/>
      <c r="AZ3143" s="4"/>
      <c r="BA3143" s="4"/>
      <c r="BB3143" s="4"/>
      <c r="BC3143" s="4"/>
      <c r="BD3143" s="4"/>
      <c r="BE3143" s="4"/>
      <c r="BF3143" s="4"/>
      <c r="BG3143" s="4"/>
      <c r="BH3143" s="4"/>
      <c r="BI3143" s="4"/>
      <c r="BJ3143" s="4"/>
      <c r="BK3143" s="4"/>
      <c r="BL3143" s="4" t="b">
        <v>0</v>
      </c>
      <c r="BM3143" s="4"/>
      <c r="BN3143" s="4"/>
      <c r="BO3143" s="4"/>
      <c r="BP3143" s="4"/>
      <c r="BQ3143" s="4"/>
      <c r="BR3143" s="4"/>
      <c r="BS3143" s="4"/>
      <c r="BT3143" s="4"/>
      <c r="BU3143" s="4"/>
      <c r="BV3143" s="4"/>
      <c r="BW3143" s="4"/>
    </row>
    <row r="3144" spans="1:75" ht="15.01" customHeight="1">
      <c r="A3144" s="4" t="s">
        <v>209</v>
      </c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 t="s">
        <v>200</v>
      </c>
      <c r="Q3144" s="4"/>
      <c r="R3144" s="4"/>
      <c r="S3144" s="4"/>
      <c r="T3144" s="4"/>
      <c r="U3144" s="4"/>
      <c r="V3144" s="4"/>
      <c r="W3144" s="4"/>
      <c r="X3144" s="4" t="s">
        <v>201</v>
      </c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4"/>
      <c r="AP3144" s="4"/>
      <c r="AQ3144" s="4"/>
      <c r="AR3144" s="4"/>
      <c r="AS3144" s="4"/>
      <c r="AT3144" s="4"/>
      <c r="AU3144" s="4"/>
      <c r="AV3144" s="4" t="s">
        <v>3344</v>
      </c>
      <c r="AW3144" s="4"/>
      <c r="AX3144" s="4"/>
      <c r="AY3144" s="4"/>
      <c r="AZ3144" s="4"/>
      <c r="BA3144" s="4"/>
      <c r="BB3144" s="4"/>
      <c r="BC3144" s="4"/>
      <c r="BD3144" s="4"/>
      <c r="BE3144" s="4"/>
      <c r="BF3144" s="4"/>
      <c r="BG3144" s="4"/>
      <c r="BH3144" s="4"/>
      <c r="BI3144" s="4"/>
      <c r="BJ3144" s="4"/>
      <c r="BK3144" s="4"/>
      <c r="BL3144" s="4" t="b">
        <v>0</v>
      </c>
      <c r="BM3144" s="4"/>
      <c r="BN3144" s="4"/>
      <c r="BO3144" s="4"/>
      <c r="BP3144" s="4"/>
      <c r="BQ3144" s="4"/>
      <c r="BR3144" s="4"/>
      <c r="BS3144" s="4"/>
      <c r="BT3144" s="4"/>
      <c r="BU3144" s="4"/>
      <c r="BV3144" s="4"/>
      <c r="BW3144" s="4"/>
    </row>
    <row r="3145" spans="1:75" ht="15.01" customHeight="1">
      <c r="A3145" s="4" t="s">
        <v>209</v>
      </c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 t="s">
        <v>200</v>
      </c>
      <c r="Q3145" s="4"/>
      <c r="R3145" s="4"/>
      <c r="S3145" s="4"/>
      <c r="T3145" s="4"/>
      <c r="U3145" s="4"/>
      <c r="V3145" s="4"/>
      <c r="W3145" s="4"/>
      <c r="X3145" s="4" t="s">
        <v>201</v>
      </c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4"/>
      <c r="AP3145" s="4"/>
      <c r="AQ3145" s="4"/>
      <c r="AR3145" s="4"/>
      <c r="AS3145" s="4"/>
      <c r="AT3145" s="4"/>
      <c r="AU3145" s="4"/>
      <c r="AV3145" s="4" t="s">
        <v>3345</v>
      </c>
      <c r="AW3145" s="4"/>
      <c r="AX3145" s="4"/>
      <c r="AY3145" s="4"/>
      <c r="AZ3145" s="4"/>
      <c r="BA3145" s="4"/>
      <c r="BB3145" s="4"/>
      <c r="BC3145" s="4"/>
      <c r="BD3145" s="4"/>
      <c r="BE3145" s="4"/>
      <c r="BF3145" s="4"/>
      <c r="BG3145" s="4"/>
      <c r="BH3145" s="4"/>
      <c r="BI3145" s="4"/>
      <c r="BJ3145" s="4"/>
      <c r="BK3145" s="4"/>
      <c r="BL3145" s="4" t="b">
        <v>0</v>
      </c>
      <c r="BM3145" s="4"/>
      <c r="BN3145" s="4"/>
      <c r="BO3145" s="4"/>
      <c r="BP3145" s="4"/>
      <c r="BQ3145" s="4"/>
      <c r="BR3145" s="4"/>
      <c r="BS3145" s="4"/>
      <c r="BT3145" s="4"/>
      <c r="BU3145" s="4"/>
      <c r="BV3145" s="4"/>
      <c r="BW3145" s="4"/>
    </row>
    <row r="3146" spans="1:75" ht="15.01" customHeight="1">
      <c r="A3146" s="4" t="s">
        <v>209</v>
      </c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 t="s">
        <v>200</v>
      </c>
      <c r="Q3146" s="4"/>
      <c r="R3146" s="4"/>
      <c r="S3146" s="4"/>
      <c r="T3146" s="4"/>
      <c r="U3146" s="4"/>
      <c r="V3146" s="4"/>
      <c r="W3146" s="4"/>
      <c r="X3146" s="4" t="s">
        <v>201</v>
      </c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4"/>
      <c r="AP3146" s="4"/>
      <c r="AQ3146" s="4"/>
      <c r="AR3146" s="4"/>
      <c r="AS3146" s="4"/>
      <c r="AT3146" s="4"/>
      <c r="AU3146" s="4"/>
      <c r="AV3146" s="4" t="s">
        <v>3346</v>
      </c>
      <c r="AW3146" s="4"/>
      <c r="AX3146" s="4"/>
      <c r="AY3146" s="4"/>
      <c r="AZ3146" s="4"/>
      <c r="BA3146" s="4"/>
      <c r="BB3146" s="4"/>
      <c r="BC3146" s="4"/>
      <c r="BD3146" s="4"/>
      <c r="BE3146" s="4"/>
      <c r="BF3146" s="4"/>
      <c r="BG3146" s="4"/>
      <c r="BH3146" s="4"/>
      <c r="BI3146" s="4"/>
      <c r="BJ3146" s="4"/>
      <c r="BK3146" s="4"/>
      <c r="BL3146" s="4" t="b">
        <v>0</v>
      </c>
      <c r="BM3146" s="4"/>
      <c r="BN3146" s="4"/>
      <c r="BO3146" s="4"/>
      <c r="BP3146" s="4"/>
      <c r="BQ3146" s="4"/>
      <c r="BR3146" s="4"/>
      <c r="BS3146" s="4"/>
      <c r="BT3146" s="4"/>
      <c r="BU3146" s="4"/>
      <c r="BV3146" s="4"/>
      <c r="BW3146" s="4"/>
    </row>
    <row r="3147" spans="1:75" ht="15.01" customHeight="1">
      <c r="A3147" s="4"/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 t="s">
        <v>200</v>
      </c>
      <c r="Q3147" s="4"/>
      <c r="R3147" s="4">
        <v>-57.1</v>
      </c>
      <c r="S3147" s="4">
        <v>25.6</v>
      </c>
      <c r="T3147" s="4"/>
      <c r="U3147" s="4"/>
      <c r="V3147" s="4"/>
      <c r="W3147" s="4"/>
      <c r="X3147" s="4" t="s">
        <v>201</v>
      </c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4"/>
      <c r="AP3147" s="4"/>
      <c r="AQ3147" s="4"/>
      <c r="AR3147" s="4"/>
      <c r="AS3147" s="4"/>
      <c r="AT3147" s="4"/>
      <c r="AU3147" s="4"/>
      <c r="AV3147" s="4" t="s">
        <v>3347</v>
      </c>
      <c r="AW3147" s="4"/>
      <c r="AX3147" s="4"/>
      <c r="AY3147" s="4"/>
      <c r="AZ3147" s="4"/>
      <c r="BA3147" s="4"/>
      <c r="BB3147" s="4"/>
      <c r="BC3147" s="4"/>
      <c r="BD3147" s="4"/>
      <c r="BE3147" s="4"/>
      <c r="BF3147" s="4"/>
      <c r="BG3147" s="4"/>
      <c r="BH3147" s="4"/>
      <c r="BI3147" s="4"/>
      <c r="BJ3147" s="4"/>
      <c r="BK3147" s="4"/>
      <c r="BL3147" s="4" t="b">
        <v>0</v>
      </c>
      <c r="BM3147" s="4"/>
      <c r="BN3147" s="4"/>
      <c r="BO3147" s="4"/>
      <c r="BP3147" s="4"/>
      <c r="BQ3147" s="4"/>
      <c r="BR3147" s="4"/>
      <c r="BS3147" s="4"/>
      <c r="BT3147" s="4"/>
      <c r="BU3147" s="4"/>
      <c r="BV3147" s="4"/>
      <c r="BW3147" s="4"/>
    </row>
    <row r="3148" spans="1:75" ht="15.01" customHeight="1">
      <c r="A3148" s="4"/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 t="s">
        <v>200</v>
      </c>
      <c r="Q3148" s="4"/>
      <c r="R3148" s="4">
        <v>32</v>
      </c>
      <c r="S3148" s="4">
        <v>29</v>
      </c>
      <c r="T3148" s="4"/>
      <c r="U3148" s="4"/>
      <c r="V3148" s="4"/>
      <c r="W3148" s="4"/>
      <c r="X3148" s="4" t="s">
        <v>201</v>
      </c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4"/>
      <c r="AP3148" s="4"/>
      <c r="AQ3148" s="4"/>
      <c r="AR3148" s="4"/>
      <c r="AS3148" s="4"/>
      <c r="AT3148" s="4"/>
      <c r="AU3148" s="4"/>
      <c r="AV3148" s="4" t="s">
        <v>3348</v>
      </c>
      <c r="AW3148" s="4"/>
      <c r="AX3148" s="4"/>
      <c r="AY3148" s="4"/>
      <c r="AZ3148" s="4"/>
      <c r="BA3148" s="4"/>
      <c r="BB3148" s="4"/>
      <c r="BC3148" s="4"/>
      <c r="BD3148" s="4"/>
      <c r="BE3148" s="4"/>
      <c r="BF3148" s="4"/>
      <c r="BG3148" s="4"/>
      <c r="BH3148" s="4"/>
      <c r="BI3148" s="4"/>
      <c r="BJ3148" s="4"/>
      <c r="BK3148" s="4"/>
      <c r="BL3148" s="4" t="b">
        <v>0</v>
      </c>
      <c r="BM3148" s="4"/>
      <c r="BN3148" s="4"/>
      <c r="BO3148" s="4"/>
      <c r="BP3148" s="4"/>
      <c r="BQ3148" s="4"/>
      <c r="BR3148" s="4"/>
      <c r="BS3148" s="4"/>
      <c r="BT3148" s="4"/>
      <c r="BU3148" s="4"/>
      <c r="BV3148" s="4"/>
      <c r="BW3148" s="4"/>
    </row>
    <row r="3149" spans="1:75" ht="15.01" customHeight="1">
      <c r="A3149" s="4"/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 t="s">
        <v>200</v>
      </c>
      <c r="Q3149" s="4"/>
      <c r="R3149" s="4">
        <v>7.8</v>
      </c>
      <c r="S3149" s="4">
        <v>13.1</v>
      </c>
      <c r="T3149" s="4"/>
      <c r="U3149" s="4"/>
      <c r="V3149" s="4"/>
      <c r="W3149" s="4"/>
      <c r="X3149" s="4" t="s">
        <v>201</v>
      </c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4"/>
      <c r="AP3149" s="4"/>
      <c r="AQ3149" s="4"/>
      <c r="AR3149" s="4"/>
      <c r="AS3149" s="4"/>
      <c r="AT3149" s="4"/>
      <c r="AU3149" s="4"/>
      <c r="AV3149" s="4" t="s">
        <v>3349</v>
      </c>
      <c r="AW3149" s="4"/>
      <c r="AX3149" s="4"/>
      <c r="AY3149" s="4"/>
      <c r="AZ3149" s="4"/>
      <c r="BA3149" s="4"/>
      <c r="BB3149" s="4"/>
      <c r="BC3149" s="4"/>
      <c r="BD3149" s="4"/>
      <c r="BE3149" s="4"/>
      <c r="BF3149" s="4"/>
      <c r="BG3149" s="4"/>
      <c r="BH3149" s="4"/>
      <c r="BI3149" s="4"/>
      <c r="BJ3149" s="4"/>
      <c r="BK3149" s="4"/>
      <c r="BL3149" s="4" t="b">
        <v>0</v>
      </c>
      <c r="BM3149" s="4"/>
      <c r="BN3149" s="4"/>
      <c r="BO3149" s="4"/>
      <c r="BP3149" s="4"/>
      <c r="BQ3149" s="4"/>
      <c r="BR3149" s="4"/>
      <c r="BS3149" s="4"/>
      <c r="BT3149" s="4"/>
      <c r="BU3149" s="4"/>
      <c r="BV3149" s="4"/>
      <c r="BW3149" s="4"/>
    </row>
    <row r="3150" spans="1:75" ht="15.01" customHeight="1">
      <c r="A3150" s="4"/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 t="s">
        <v>200</v>
      </c>
      <c r="Q3150" s="4"/>
      <c r="R3150" s="4">
        <v>-46.6</v>
      </c>
      <c r="S3150" s="4">
        <v>6.7</v>
      </c>
      <c r="T3150" s="4"/>
      <c r="U3150" s="4"/>
      <c r="V3150" s="4"/>
      <c r="W3150" s="4"/>
      <c r="X3150" s="4" t="s">
        <v>201</v>
      </c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4"/>
      <c r="AP3150" s="4"/>
      <c r="AQ3150" s="4"/>
      <c r="AR3150" s="4"/>
      <c r="AS3150" s="4"/>
      <c r="AT3150" s="4"/>
      <c r="AU3150" s="4"/>
      <c r="AV3150" s="4" t="s">
        <v>3350</v>
      </c>
      <c r="AW3150" s="4"/>
      <c r="AX3150" s="4"/>
      <c r="AY3150" s="4"/>
      <c r="AZ3150" s="4"/>
      <c r="BA3150" s="4"/>
      <c r="BB3150" s="4"/>
      <c r="BC3150" s="4"/>
      <c r="BD3150" s="4"/>
      <c r="BE3150" s="4"/>
      <c r="BF3150" s="4"/>
      <c r="BG3150" s="4"/>
      <c r="BH3150" s="4"/>
      <c r="BI3150" s="4"/>
      <c r="BJ3150" s="4"/>
      <c r="BK3150" s="4"/>
      <c r="BL3150" s="4" t="b">
        <v>0</v>
      </c>
      <c r="BM3150" s="4"/>
      <c r="BN3150" s="4"/>
      <c r="BO3150" s="4"/>
      <c r="BP3150" s="4"/>
      <c r="BQ3150" s="4"/>
      <c r="BR3150" s="4"/>
      <c r="BS3150" s="4"/>
      <c r="BT3150" s="4"/>
      <c r="BU3150" s="4"/>
      <c r="BV3150" s="4"/>
      <c r="BW3150" s="4"/>
    </row>
    <row r="3151" spans="1:75" ht="15.01" customHeight="1">
      <c r="A3151" s="4"/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 t="s">
        <v>200</v>
      </c>
      <c r="Q3151" s="4"/>
      <c r="R3151" s="4">
        <v>-60</v>
      </c>
      <c r="S3151" s="4">
        <v>62.5</v>
      </c>
      <c r="T3151" s="4"/>
      <c r="U3151" s="4"/>
      <c r="V3151" s="4"/>
      <c r="W3151" s="4"/>
      <c r="X3151" s="4" t="s">
        <v>201</v>
      </c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4"/>
      <c r="AP3151" s="4"/>
      <c r="AQ3151" s="4"/>
      <c r="AR3151" s="4"/>
      <c r="AS3151" s="4"/>
      <c r="AT3151" s="4"/>
      <c r="AU3151" s="4"/>
      <c r="AV3151" s="4" t="s">
        <v>3351</v>
      </c>
      <c r="AW3151" s="4"/>
      <c r="AX3151" s="4"/>
      <c r="AY3151" s="4"/>
      <c r="AZ3151" s="4"/>
      <c r="BA3151" s="4"/>
      <c r="BB3151" s="4"/>
      <c r="BC3151" s="4"/>
      <c r="BD3151" s="4"/>
      <c r="BE3151" s="4"/>
      <c r="BF3151" s="4"/>
      <c r="BG3151" s="4"/>
      <c r="BH3151" s="4"/>
      <c r="BI3151" s="4"/>
      <c r="BJ3151" s="4"/>
      <c r="BK3151" s="4"/>
      <c r="BL3151" s="4" t="b">
        <v>0</v>
      </c>
      <c r="BM3151" s="4"/>
      <c r="BN3151" s="4"/>
      <c r="BO3151" s="4"/>
      <c r="BP3151" s="4"/>
      <c r="BQ3151" s="4"/>
      <c r="BR3151" s="4"/>
      <c r="BS3151" s="4"/>
      <c r="BT3151" s="4"/>
      <c r="BU3151" s="4"/>
      <c r="BV3151" s="4"/>
      <c r="BW3151" s="4"/>
    </row>
    <row r="3152" spans="1:75" ht="15.01" customHeight="1">
      <c r="A3152" s="4"/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 t="s">
        <v>200</v>
      </c>
      <c r="Q3152" s="4"/>
      <c r="R3152" s="4">
        <v>-65.7</v>
      </c>
      <c r="S3152" s="4">
        <v>47.6</v>
      </c>
      <c r="T3152" s="4"/>
      <c r="U3152" s="4"/>
      <c r="V3152" s="4"/>
      <c r="W3152" s="4"/>
      <c r="X3152" s="4" t="s">
        <v>201</v>
      </c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4"/>
      <c r="AP3152" s="4"/>
      <c r="AQ3152" s="4"/>
      <c r="AR3152" s="4"/>
      <c r="AS3152" s="4"/>
      <c r="AT3152" s="4"/>
      <c r="AU3152" s="4"/>
      <c r="AV3152" s="4" t="s">
        <v>3352</v>
      </c>
      <c r="AW3152" s="4"/>
      <c r="AX3152" s="4"/>
      <c r="AY3152" s="4"/>
      <c r="AZ3152" s="4"/>
      <c r="BA3152" s="4"/>
      <c r="BB3152" s="4"/>
      <c r="BC3152" s="4"/>
      <c r="BD3152" s="4"/>
      <c r="BE3152" s="4"/>
      <c r="BF3152" s="4"/>
      <c r="BG3152" s="4"/>
      <c r="BH3152" s="4"/>
      <c r="BI3152" s="4"/>
      <c r="BJ3152" s="4"/>
      <c r="BK3152" s="4"/>
      <c r="BL3152" s="4" t="b">
        <v>0</v>
      </c>
      <c r="BM3152" s="4"/>
      <c r="BN3152" s="4"/>
      <c r="BO3152" s="4"/>
      <c r="BP3152" s="4"/>
      <c r="BQ3152" s="4"/>
      <c r="BR3152" s="4"/>
      <c r="BS3152" s="4"/>
      <c r="BT3152" s="4"/>
      <c r="BU3152" s="4"/>
      <c r="BV3152" s="4"/>
      <c r="BW3152" s="4"/>
    </row>
    <row r="3153" spans="1:75" ht="15.01" customHeight="1">
      <c r="A3153" s="4"/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 t="s">
        <v>200</v>
      </c>
      <c r="Q3153" s="4"/>
      <c r="R3153" s="4">
        <v>-76.8</v>
      </c>
      <c r="S3153" s="4">
        <v>47.3</v>
      </c>
      <c r="T3153" s="4"/>
      <c r="U3153" s="4"/>
      <c r="V3153" s="4"/>
      <c r="W3153" s="4"/>
      <c r="X3153" s="4" t="s">
        <v>201</v>
      </c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4"/>
      <c r="AP3153" s="4"/>
      <c r="AQ3153" s="4"/>
      <c r="AR3153" s="4"/>
      <c r="AS3153" s="4"/>
      <c r="AT3153" s="4"/>
      <c r="AU3153" s="4"/>
      <c r="AV3153" s="4" t="s">
        <v>3353</v>
      </c>
      <c r="AW3153" s="4"/>
      <c r="AX3153" s="4"/>
      <c r="AY3153" s="4"/>
      <c r="AZ3153" s="4"/>
      <c r="BA3153" s="4"/>
      <c r="BB3153" s="4"/>
      <c r="BC3153" s="4"/>
      <c r="BD3153" s="4"/>
      <c r="BE3153" s="4"/>
      <c r="BF3153" s="4"/>
      <c r="BG3153" s="4"/>
      <c r="BH3153" s="4"/>
      <c r="BI3153" s="4"/>
      <c r="BJ3153" s="4"/>
      <c r="BK3153" s="4"/>
      <c r="BL3153" s="4" t="b">
        <v>0</v>
      </c>
      <c r="BM3153" s="4"/>
      <c r="BN3153" s="4"/>
      <c r="BO3153" s="4"/>
      <c r="BP3153" s="4"/>
      <c r="BQ3153" s="4"/>
      <c r="BR3153" s="4"/>
      <c r="BS3153" s="4"/>
      <c r="BT3153" s="4"/>
      <c r="BU3153" s="4"/>
      <c r="BV3153" s="4"/>
      <c r="BW3153" s="4"/>
    </row>
    <row r="3154" spans="1:75" ht="15.01" customHeight="1">
      <c r="A3154" s="4" t="s">
        <v>209</v>
      </c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 t="s">
        <v>200</v>
      </c>
      <c r="Q3154" s="4"/>
      <c r="R3154" s="4"/>
      <c r="S3154" s="4"/>
      <c r="T3154" s="4"/>
      <c r="U3154" s="4"/>
      <c r="V3154" s="4"/>
      <c r="W3154" s="4"/>
      <c r="X3154" s="4" t="s">
        <v>201</v>
      </c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4"/>
      <c r="AP3154" s="4"/>
      <c r="AQ3154" s="4"/>
      <c r="AR3154" s="4"/>
      <c r="AS3154" s="4"/>
      <c r="AT3154" s="4"/>
      <c r="AU3154" s="4"/>
      <c r="AV3154" s="4" t="s">
        <v>3354</v>
      </c>
      <c r="AW3154" s="4"/>
      <c r="AX3154" s="4"/>
      <c r="AY3154" s="4"/>
      <c r="AZ3154" s="4"/>
      <c r="BA3154" s="4"/>
      <c r="BB3154" s="4"/>
      <c r="BC3154" s="4"/>
      <c r="BD3154" s="4"/>
      <c r="BE3154" s="4"/>
      <c r="BF3154" s="4"/>
      <c r="BG3154" s="4"/>
      <c r="BH3154" s="4"/>
      <c r="BI3154" s="4"/>
      <c r="BJ3154" s="4"/>
      <c r="BK3154" s="4"/>
      <c r="BL3154" s="4" t="b">
        <v>0</v>
      </c>
      <c r="BM3154" s="4"/>
      <c r="BN3154" s="4"/>
      <c r="BO3154" s="4"/>
      <c r="BP3154" s="4"/>
      <c r="BQ3154" s="4"/>
      <c r="BR3154" s="4"/>
      <c r="BS3154" s="4"/>
      <c r="BT3154" s="4"/>
      <c r="BU3154" s="4"/>
      <c r="BV3154" s="4"/>
      <c r="BW3154" s="4"/>
    </row>
    <row r="3155" spans="1:75" ht="15.01" customHeight="1">
      <c r="A3155" s="4" t="s">
        <v>209</v>
      </c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 t="s">
        <v>200</v>
      </c>
      <c r="Q3155" s="4"/>
      <c r="R3155" s="4"/>
      <c r="S3155" s="4"/>
      <c r="T3155" s="4"/>
      <c r="U3155" s="4"/>
      <c r="V3155" s="4"/>
      <c r="W3155" s="4"/>
      <c r="X3155" s="4" t="s">
        <v>201</v>
      </c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4"/>
      <c r="AP3155" s="4"/>
      <c r="AQ3155" s="4"/>
      <c r="AR3155" s="4"/>
      <c r="AS3155" s="4"/>
      <c r="AT3155" s="4"/>
      <c r="AU3155" s="4"/>
      <c r="AV3155" s="4" t="s">
        <v>3355</v>
      </c>
      <c r="AW3155" s="4"/>
      <c r="AX3155" s="4"/>
      <c r="AY3155" s="4"/>
      <c r="AZ3155" s="4"/>
      <c r="BA3155" s="4"/>
      <c r="BB3155" s="4"/>
      <c r="BC3155" s="4"/>
      <c r="BD3155" s="4"/>
      <c r="BE3155" s="4"/>
      <c r="BF3155" s="4"/>
      <c r="BG3155" s="4"/>
      <c r="BH3155" s="4"/>
      <c r="BI3155" s="4"/>
      <c r="BJ3155" s="4"/>
      <c r="BK3155" s="4"/>
      <c r="BL3155" s="4" t="b">
        <v>0</v>
      </c>
      <c r="BM3155" s="4"/>
      <c r="BN3155" s="4"/>
      <c r="BO3155" s="4"/>
      <c r="BP3155" s="4"/>
      <c r="BQ3155" s="4"/>
      <c r="BR3155" s="4"/>
      <c r="BS3155" s="4"/>
      <c r="BT3155" s="4"/>
      <c r="BU3155" s="4"/>
      <c r="BV3155" s="4"/>
      <c r="BW3155" s="4"/>
    </row>
    <row r="3156" spans="1:75" ht="15.01" customHeight="1">
      <c r="A3156" s="4"/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 t="s">
        <v>200</v>
      </c>
      <c r="Q3156" s="4"/>
      <c r="R3156" s="4">
        <v>11.6</v>
      </c>
      <c r="S3156" s="4">
        <v>138.8</v>
      </c>
      <c r="T3156" s="4"/>
      <c r="U3156" s="4"/>
      <c r="V3156" s="4"/>
      <c r="W3156" s="4"/>
      <c r="X3156" s="4" t="s">
        <v>201</v>
      </c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4"/>
      <c r="AP3156" s="4"/>
      <c r="AQ3156" s="4"/>
      <c r="AR3156" s="4"/>
      <c r="AS3156" s="4"/>
      <c r="AT3156" s="4"/>
      <c r="AU3156" s="4"/>
      <c r="AV3156" s="4" t="s">
        <v>3356</v>
      </c>
      <c r="AW3156" s="4"/>
      <c r="AX3156" s="4"/>
      <c r="AY3156" s="4"/>
      <c r="AZ3156" s="4"/>
      <c r="BA3156" s="4"/>
      <c r="BB3156" s="4"/>
      <c r="BC3156" s="4"/>
      <c r="BD3156" s="4"/>
      <c r="BE3156" s="4"/>
      <c r="BF3156" s="4"/>
      <c r="BG3156" s="4"/>
      <c r="BH3156" s="4"/>
      <c r="BI3156" s="4"/>
      <c r="BJ3156" s="4"/>
      <c r="BK3156" s="4"/>
      <c r="BL3156" s="4" t="b">
        <v>0</v>
      </c>
      <c r="BM3156" s="4"/>
      <c r="BN3156" s="4"/>
      <c r="BO3156" s="4"/>
      <c r="BP3156" s="4"/>
      <c r="BQ3156" s="4"/>
      <c r="BR3156" s="4"/>
      <c r="BS3156" s="4"/>
      <c r="BT3156" s="4"/>
      <c r="BU3156" s="4"/>
      <c r="BV3156" s="4"/>
      <c r="BW3156" s="4"/>
    </row>
    <row r="3157" spans="1:75" ht="15.01" customHeight="1">
      <c r="A3157" s="4"/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 t="s">
        <v>200</v>
      </c>
      <c r="Q3157" s="4"/>
      <c r="R3157" s="4">
        <v>-22</v>
      </c>
      <c r="S3157" s="4">
        <v>17.3</v>
      </c>
      <c r="T3157" s="4"/>
      <c r="U3157" s="4"/>
      <c r="V3157" s="4"/>
      <c r="W3157" s="4"/>
      <c r="X3157" s="4" t="s">
        <v>201</v>
      </c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4"/>
      <c r="AP3157" s="4"/>
      <c r="AQ3157" s="4"/>
      <c r="AR3157" s="4"/>
      <c r="AS3157" s="4"/>
      <c r="AT3157" s="4"/>
      <c r="AU3157" s="4"/>
      <c r="AV3157" s="4" t="s">
        <v>3357</v>
      </c>
      <c r="AW3157" s="4"/>
      <c r="AX3157" s="4"/>
      <c r="AY3157" s="4"/>
      <c r="AZ3157" s="4"/>
      <c r="BA3157" s="4"/>
      <c r="BB3157" s="4"/>
      <c r="BC3157" s="4"/>
      <c r="BD3157" s="4"/>
      <c r="BE3157" s="4"/>
      <c r="BF3157" s="4"/>
      <c r="BG3157" s="4"/>
      <c r="BH3157" s="4"/>
      <c r="BI3157" s="4"/>
      <c r="BJ3157" s="4"/>
      <c r="BK3157" s="4"/>
      <c r="BL3157" s="4" t="b">
        <v>0</v>
      </c>
      <c r="BM3157" s="4"/>
      <c r="BN3157" s="4"/>
      <c r="BO3157" s="4"/>
      <c r="BP3157" s="4"/>
      <c r="BQ3157" s="4"/>
      <c r="BR3157" s="4"/>
      <c r="BS3157" s="4"/>
      <c r="BT3157" s="4"/>
      <c r="BU3157" s="4"/>
      <c r="BV3157" s="4"/>
      <c r="BW3157" s="4"/>
    </row>
    <row r="3158" spans="1:75" ht="15.01" customHeight="1">
      <c r="A3158" s="4" t="s">
        <v>209</v>
      </c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 t="s">
        <v>200</v>
      </c>
      <c r="Q3158" s="4"/>
      <c r="R3158" s="4"/>
      <c r="S3158" s="4"/>
      <c r="T3158" s="4"/>
      <c r="U3158" s="4"/>
      <c r="V3158" s="4"/>
      <c r="W3158" s="4"/>
      <c r="X3158" s="4" t="s">
        <v>201</v>
      </c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4"/>
      <c r="AP3158" s="4"/>
      <c r="AQ3158" s="4"/>
      <c r="AR3158" s="4"/>
      <c r="AS3158" s="4"/>
      <c r="AT3158" s="4"/>
      <c r="AU3158" s="4"/>
      <c r="AV3158" s="4" t="s">
        <v>3358</v>
      </c>
      <c r="AW3158" s="4"/>
      <c r="AX3158" s="4"/>
      <c r="AY3158" s="4"/>
      <c r="AZ3158" s="4"/>
      <c r="BA3158" s="4"/>
      <c r="BB3158" s="4"/>
      <c r="BC3158" s="4"/>
      <c r="BD3158" s="4"/>
      <c r="BE3158" s="4"/>
      <c r="BF3158" s="4"/>
      <c r="BG3158" s="4"/>
      <c r="BH3158" s="4"/>
      <c r="BI3158" s="4"/>
      <c r="BJ3158" s="4"/>
      <c r="BK3158" s="4"/>
      <c r="BL3158" s="4" t="b">
        <v>0</v>
      </c>
      <c r="BM3158" s="4"/>
      <c r="BN3158" s="4"/>
      <c r="BO3158" s="4"/>
      <c r="BP3158" s="4"/>
      <c r="BQ3158" s="4"/>
      <c r="BR3158" s="4"/>
      <c r="BS3158" s="4"/>
      <c r="BT3158" s="4"/>
      <c r="BU3158" s="4"/>
      <c r="BV3158" s="4"/>
      <c r="BW3158" s="4"/>
    </row>
    <row r="3159" spans="1:75" ht="15.01" customHeight="1">
      <c r="A3159" s="4" t="s">
        <v>209</v>
      </c>
      <c r="B3159" s="4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 t="s">
        <v>200</v>
      </c>
      <c r="Q3159" s="4"/>
      <c r="R3159" s="4"/>
      <c r="S3159" s="4"/>
      <c r="T3159" s="4"/>
      <c r="U3159" s="4"/>
      <c r="V3159" s="4"/>
      <c r="W3159" s="4"/>
      <c r="X3159" s="4" t="s">
        <v>201</v>
      </c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4"/>
      <c r="AP3159" s="4"/>
      <c r="AQ3159" s="4"/>
      <c r="AR3159" s="4"/>
      <c r="AS3159" s="4"/>
      <c r="AT3159" s="4"/>
      <c r="AU3159" s="4"/>
      <c r="AV3159" s="4" t="s">
        <v>3359</v>
      </c>
      <c r="AW3159" s="4"/>
      <c r="AX3159" s="4"/>
      <c r="AY3159" s="4"/>
      <c r="AZ3159" s="4"/>
      <c r="BA3159" s="4"/>
      <c r="BB3159" s="4"/>
      <c r="BC3159" s="4"/>
      <c r="BD3159" s="4"/>
      <c r="BE3159" s="4"/>
      <c r="BF3159" s="4"/>
      <c r="BG3159" s="4"/>
      <c r="BH3159" s="4"/>
      <c r="BI3159" s="4"/>
      <c r="BJ3159" s="4"/>
      <c r="BK3159" s="4"/>
      <c r="BL3159" s="4" t="b">
        <v>0</v>
      </c>
      <c r="BM3159" s="4"/>
      <c r="BN3159" s="4"/>
      <c r="BO3159" s="4"/>
      <c r="BP3159" s="4"/>
      <c r="BQ3159" s="4"/>
      <c r="BR3159" s="4"/>
      <c r="BS3159" s="4"/>
      <c r="BT3159" s="4"/>
      <c r="BU3159" s="4"/>
      <c r="BV3159" s="4"/>
      <c r="BW3159" s="4"/>
    </row>
    <row r="3160" spans="1:75" ht="15.01" customHeight="1">
      <c r="A3160" s="4" t="s">
        <v>209</v>
      </c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 t="s">
        <v>200</v>
      </c>
      <c r="Q3160" s="4"/>
      <c r="R3160" s="4"/>
      <c r="S3160" s="4"/>
      <c r="T3160" s="4"/>
      <c r="U3160" s="4"/>
      <c r="V3160" s="4"/>
      <c r="W3160" s="4"/>
      <c r="X3160" s="4" t="s">
        <v>201</v>
      </c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4"/>
      <c r="AP3160" s="4"/>
      <c r="AQ3160" s="4"/>
      <c r="AR3160" s="4"/>
      <c r="AS3160" s="4"/>
      <c r="AT3160" s="4"/>
      <c r="AU3160" s="4"/>
      <c r="AV3160" s="4" t="s">
        <v>3360</v>
      </c>
      <c r="AW3160" s="4"/>
      <c r="AX3160" s="4"/>
      <c r="AY3160" s="4"/>
      <c r="AZ3160" s="4"/>
      <c r="BA3160" s="4"/>
      <c r="BB3160" s="4"/>
      <c r="BC3160" s="4"/>
      <c r="BD3160" s="4"/>
      <c r="BE3160" s="4"/>
      <c r="BF3160" s="4"/>
      <c r="BG3160" s="4"/>
      <c r="BH3160" s="4"/>
      <c r="BI3160" s="4"/>
      <c r="BJ3160" s="4"/>
      <c r="BK3160" s="4"/>
      <c r="BL3160" s="4" t="b">
        <v>0</v>
      </c>
      <c r="BM3160" s="4"/>
      <c r="BN3160" s="4"/>
      <c r="BO3160" s="4"/>
      <c r="BP3160" s="4"/>
      <c r="BQ3160" s="4"/>
      <c r="BR3160" s="4"/>
      <c r="BS3160" s="4"/>
      <c r="BT3160" s="4"/>
      <c r="BU3160" s="4"/>
      <c r="BV3160" s="4"/>
      <c r="BW3160" s="4"/>
    </row>
    <row r="3161" spans="1:75" ht="15.01" customHeight="1">
      <c r="A3161" s="4" t="s">
        <v>209</v>
      </c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 t="s">
        <v>200</v>
      </c>
      <c r="Q3161" s="4"/>
      <c r="R3161" s="4"/>
      <c r="S3161" s="4"/>
      <c r="T3161" s="4"/>
      <c r="U3161" s="4"/>
      <c r="V3161" s="4"/>
      <c r="W3161" s="4"/>
      <c r="X3161" s="4" t="s">
        <v>201</v>
      </c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4"/>
      <c r="AP3161" s="4"/>
      <c r="AQ3161" s="4"/>
      <c r="AR3161" s="4"/>
      <c r="AS3161" s="4"/>
      <c r="AT3161" s="4"/>
      <c r="AU3161" s="4"/>
      <c r="AV3161" s="4" t="s">
        <v>3361</v>
      </c>
      <c r="AW3161" s="4"/>
      <c r="AX3161" s="4"/>
      <c r="AY3161" s="4"/>
      <c r="AZ3161" s="4"/>
      <c r="BA3161" s="4"/>
      <c r="BB3161" s="4"/>
      <c r="BC3161" s="4"/>
      <c r="BD3161" s="4"/>
      <c r="BE3161" s="4"/>
      <c r="BF3161" s="4"/>
      <c r="BG3161" s="4"/>
      <c r="BH3161" s="4"/>
      <c r="BI3161" s="4"/>
      <c r="BJ3161" s="4"/>
      <c r="BK3161" s="4"/>
      <c r="BL3161" s="4" t="b">
        <v>0</v>
      </c>
      <c r="BM3161" s="4"/>
      <c r="BN3161" s="4"/>
      <c r="BO3161" s="4"/>
      <c r="BP3161" s="4"/>
      <c r="BQ3161" s="4"/>
      <c r="BR3161" s="4"/>
      <c r="BS3161" s="4"/>
      <c r="BT3161" s="4"/>
      <c r="BU3161" s="4"/>
      <c r="BV3161" s="4"/>
      <c r="BW3161" s="4"/>
    </row>
    <row r="3162" spans="1:75" ht="15.01" customHeight="1">
      <c r="A3162" s="4" t="s">
        <v>209</v>
      </c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 t="s">
        <v>200</v>
      </c>
      <c r="Q3162" s="4"/>
      <c r="R3162" s="4"/>
      <c r="S3162" s="4"/>
      <c r="T3162" s="4"/>
      <c r="U3162" s="4"/>
      <c r="V3162" s="4"/>
      <c r="W3162" s="4"/>
      <c r="X3162" s="4" t="s">
        <v>201</v>
      </c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4"/>
      <c r="AP3162" s="4"/>
      <c r="AQ3162" s="4"/>
      <c r="AR3162" s="4"/>
      <c r="AS3162" s="4"/>
      <c r="AT3162" s="4"/>
      <c r="AU3162" s="4"/>
      <c r="AV3162" s="4" t="s">
        <v>3362</v>
      </c>
      <c r="AW3162" s="4"/>
      <c r="AX3162" s="4"/>
      <c r="AY3162" s="4"/>
      <c r="AZ3162" s="4"/>
      <c r="BA3162" s="4"/>
      <c r="BB3162" s="4"/>
      <c r="BC3162" s="4"/>
      <c r="BD3162" s="4"/>
      <c r="BE3162" s="4"/>
      <c r="BF3162" s="4"/>
      <c r="BG3162" s="4"/>
      <c r="BH3162" s="4"/>
      <c r="BI3162" s="4"/>
      <c r="BJ3162" s="4"/>
      <c r="BK3162" s="4"/>
      <c r="BL3162" s="4" t="b">
        <v>0</v>
      </c>
      <c r="BM3162" s="4"/>
      <c r="BN3162" s="4"/>
      <c r="BO3162" s="4"/>
      <c r="BP3162" s="4"/>
      <c r="BQ3162" s="4"/>
      <c r="BR3162" s="4"/>
      <c r="BS3162" s="4"/>
      <c r="BT3162" s="4"/>
      <c r="BU3162" s="4"/>
      <c r="BV3162" s="4"/>
      <c r="BW3162" s="4"/>
    </row>
    <row r="3163" spans="1:75" ht="15.01" customHeight="1">
      <c r="A3163" s="4" t="s">
        <v>209</v>
      </c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 t="s">
        <v>200</v>
      </c>
      <c r="Q3163" s="4"/>
      <c r="R3163" s="4"/>
      <c r="S3163" s="4"/>
      <c r="T3163" s="4"/>
      <c r="U3163" s="4"/>
      <c r="V3163" s="4"/>
      <c r="W3163" s="4"/>
      <c r="X3163" s="4" t="s">
        <v>201</v>
      </c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4"/>
      <c r="AP3163" s="4"/>
      <c r="AQ3163" s="4"/>
      <c r="AR3163" s="4"/>
      <c r="AS3163" s="4"/>
      <c r="AT3163" s="4"/>
      <c r="AU3163" s="4"/>
      <c r="AV3163" s="4" t="s">
        <v>3363</v>
      </c>
      <c r="AW3163" s="4"/>
      <c r="AX3163" s="4"/>
      <c r="AY3163" s="4"/>
      <c r="AZ3163" s="4"/>
      <c r="BA3163" s="4"/>
      <c r="BB3163" s="4"/>
      <c r="BC3163" s="4"/>
      <c r="BD3163" s="4"/>
      <c r="BE3163" s="4"/>
      <c r="BF3163" s="4"/>
      <c r="BG3163" s="4"/>
      <c r="BH3163" s="4"/>
      <c r="BI3163" s="4"/>
      <c r="BJ3163" s="4"/>
      <c r="BK3163" s="4"/>
      <c r="BL3163" s="4" t="b">
        <v>0</v>
      </c>
      <c r="BM3163" s="4"/>
      <c r="BN3163" s="4"/>
      <c r="BO3163" s="4"/>
      <c r="BP3163" s="4"/>
      <c r="BQ3163" s="4"/>
      <c r="BR3163" s="4"/>
      <c r="BS3163" s="4"/>
      <c r="BT3163" s="4"/>
      <c r="BU3163" s="4"/>
      <c r="BV3163" s="4"/>
      <c r="BW3163" s="4"/>
    </row>
    <row r="3164" spans="1:75" ht="15.01" customHeight="1">
      <c r="A3164" s="4" t="s">
        <v>209</v>
      </c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 t="s">
        <v>200</v>
      </c>
      <c r="Q3164" s="4"/>
      <c r="R3164" s="4"/>
      <c r="S3164" s="4"/>
      <c r="T3164" s="4"/>
      <c r="U3164" s="4"/>
      <c r="V3164" s="4"/>
      <c r="W3164" s="4"/>
      <c r="X3164" s="4" t="s">
        <v>201</v>
      </c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4"/>
      <c r="AP3164" s="4"/>
      <c r="AQ3164" s="4"/>
      <c r="AR3164" s="4"/>
      <c r="AS3164" s="4"/>
      <c r="AT3164" s="4"/>
      <c r="AU3164" s="4"/>
      <c r="AV3164" s="4" t="s">
        <v>3364</v>
      </c>
      <c r="AW3164" s="4"/>
      <c r="AX3164" s="4"/>
      <c r="AY3164" s="4"/>
      <c r="AZ3164" s="4"/>
      <c r="BA3164" s="4"/>
      <c r="BB3164" s="4"/>
      <c r="BC3164" s="4"/>
      <c r="BD3164" s="4"/>
      <c r="BE3164" s="4"/>
      <c r="BF3164" s="4"/>
      <c r="BG3164" s="4"/>
      <c r="BH3164" s="4"/>
      <c r="BI3164" s="4"/>
      <c r="BJ3164" s="4"/>
      <c r="BK3164" s="4"/>
      <c r="BL3164" s="4" t="b">
        <v>0</v>
      </c>
      <c r="BM3164" s="4"/>
      <c r="BN3164" s="4"/>
      <c r="BO3164" s="4"/>
      <c r="BP3164" s="4"/>
      <c r="BQ3164" s="4"/>
      <c r="BR3164" s="4"/>
      <c r="BS3164" s="4"/>
      <c r="BT3164" s="4"/>
      <c r="BU3164" s="4"/>
      <c r="BV3164" s="4"/>
      <c r="BW3164" s="4"/>
    </row>
    <row r="3165" spans="1:75" ht="15.01" customHeight="1">
      <c r="A3165" s="4" t="s">
        <v>209</v>
      </c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 t="s">
        <v>200</v>
      </c>
      <c r="Q3165" s="4"/>
      <c r="R3165" s="4"/>
      <c r="S3165" s="4"/>
      <c r="T3165" s="4"/>
      <c r="U3165" s="4"/>
      <c r="V3165" s="4"/>
      <c r="W3165" s="4"/>
      <c r="X3165" s="4" t="s">
        <v>201</v>
      </c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4"/>
      <c r="AP3165" s="4"/>
      <c r="AQ3165" s="4"/>
      <c r="AR3165" s="4"/>
      <c r="AS3165" s="4"/>
      <c r="AT3165" s="4"/>
      <c r="AU3165" s="4"/>
      <c r="AV3165" s="4" t="s">
        <v>3365</v>
      </c>
      <c r="AW3165" s="4"/>
      <c r="AX3165" s="4"/>
      <c r="AY3165" s="4"/>
      <c r="AZ3165" s="4"/>
      <c r="BA3165" s="4"/>
      <c r="BB3165" s="4"/>
      <c r="BC3165" s="4"/>
      <c r="BD3165" s="4"/>
      <c r="BE3165" s="4"/>
      <c r="BF3165" s="4"/>
      <c r="BG3165" s="4"/>
      <c r="BH3165" s="4"/>
      <c r="BI3165" s="4"/>
      <c r="BJ3165" s="4"/>
      <c r="BK3165" s="4"/>
      <c r="BL3165" s="4" t="b">
        <v>0</v>
      </c>
      <c r="BM3165" s="4"/>
      <c r="BN3165" s="4"/>
      <c r="BO3165" s="4"/>
      <c r="BP3165" s="4"/>
      <c r="BQ3165" s="4"/>
      <c r="BR3165" s="4"/>
      <c r="BS3165" s="4"/>
      <c r="BT3165" s="4"/>
      <c r="BU3165" s="4"/>
      <c r="BV3165" s="4"/>
      <c r="BW3165" s="4"/>
    </row>
    <row r="3166" spans="1:75" ht="15.01" customHeight="1">
      <c r="A3166" s="4"/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 t="s">
        <v>200</v>
      </c>
      <c r="Q3166" s="4"/>
      <c r="R3166" s="4">
        <v>-42</v>
      </c>
      <c r="S3166" s="4">
        <v>4.9</v>
      </c>
      <c r="T3166" s="4"/>
      <c r="U3166" s="4"/>
      <c r="V3166" s="4"/>
      <c r="W3166" s="4"/>
      <c r="X3166" s="4" t="s">
        <v>201</v>
      </c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4"/>
      <c r="AP3166" s="4"/>
      <c r="AQ3166" s="4"/>
      <c r="AR3166" s="4"/>
      <c r="AS3166" s="4"/>
      <c r="AT3166" s="4"/>
      <c r="AU3166" s="4"/>
      <c r="AV3166" s="4" t="s">
        <v>3366</v>
      </c>
      <c r="AW3166" s="4"/>
      <c r="AX3166" s="4"/>
      <c r="AY3166" s="4"/>
      <c r="AZ3166" s="4"/>
      <c r="BA3166" s="4"/>
      <c r="BB3166" s="4"/>
      <c r="BC3166" s="4"/>
      <c r="BD3166" s="4"/>
      <c r="BE3166" s="4"/>
      <c r="BF3166" s="4"/>
      <c r="BG3166" s="4"/>
      <c r="BH3166" s="4"/>
      <c r="BI3166" s="4"/>
      <c r="BJ3166" s="4"/>
      <c r="BK3166" s="4"/>
      <c r="BL3166" s="4" t="b">
        <v>0</v>
      </c>
      <c r="BM3166" s="4"/>
      <c r="BN3166" s="4"/>
      <c r="BO3166" s="4"/>
      <c r="BP3166" s="4"/>
      <c r="BQ3166" s="4"/>
      <c r="BR3166" s="4"/>
      <c r="BS3166" s="4"/>
      <c r="BT3166" s="4"/>
      <c r="BU3166" s="4"/>
      <c r="BV3166" s="4"/>
      <c r="BW3166" s="4"/>
    </row>
    <row r="3167" spans="1:75" ht="15.01" customHeight="1">
      <c r="A3167" s="4" t="s">
        <v>209</v>
      </c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 t="s">
        <v>200</v>
      </c>
      <c r="Q3167" s="4"/>
      <c r="R3167" s="4"/>
      <c r="S3167" s="4"/>
      <c r="T3167" s="4"/>
      <c r="U3167" s="4"/>
      <c r="V3167" s="4"/>
      <c r="W3167" s="4"/>
      <c r="X3167" s="4" t="s">
        <v>201</v>
      </c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4"/>
      <c r="AP3167" s="4"/>
      <c r="AQ3167" s="4"/>
      <c r="AR3167" s="4"/>
      <c r="AS3167" s="4"/>
      <c r="AT3167" s="4"/>
      <c r="AU3167" s="4"/>
      <c r="AV3167" s="4" t="s">
        <v>3367</v>
      </c>
      <c r="AW3167" s="4"/>
      <c r="AX3167" s="4"/>
      <c r="AY3167" s="4"/>
      <c r="AZ3167" s="4"/>
      <c r="BA3167" s="4"/>
      <c r="BB3167" s="4"/>
      <c r="BC3167" s="4"/>
      <c r="BD3167" s="4"/>
      <c r="BE3167" s="4"/>
      <c r="BF3167" s="4"/>
      <c r="BG3167" s="4"/>
      <c r="BH3167" s="4"/>
      <c r="BI3167" s="4"/>
      <c r="BJ3167" s="4"/>
      <c r="BK3167" s="4"/>
      <c r="BL3167" s="4" t="b">
        <v>0</v>
      </c>
      <c r="BM3167" s="4"/>
      <c r="BN3167" s="4"/>
      <c r="BO3167" s="4"/>
      <c r="BP3167" s="4"/>
      <c r="BQ3167" s="4"/>
      <c r="BR3167" s="4"/>
      <c r="BS3167" s="4"/>
      <c r="BT3167" s="4"/>
      <c r="BU3167" s="4"/>
      <c r="BV3167" s="4"/>
      <c r="BW3167" s="4"/>
    </row>
    <row r="3168" spans="1:75" ht="15.01" customHeight="1">
      <c r="A3168" s="4" t="s">
        <v>209</v>
      </c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 t="s">
        <v>200</v>
      </c>
      <c r="Q3168" s="4"/>
      <c r="R3168" s="4"/>
      <c r="S3168" s="4"/>
      <c r="T3168" s="4"/>
      <c r="U3168" s="4"/>
      <c r="V3168" s="4"/>
      <c r="W3168" s="4"/>
      <c r="X3168" s="4" t="s">
        <v>201</v>
      </c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4"/>
      <c r="AP3168" s="4"/>
      <c r="AQ3168" s="4"/>
      <c r="AR3168" s="4"/>
      <c r="AS3168" s="4"/>
      <c r="AT3168" s="4"/>
      <c r="AU3168" s="4"/>
      <c r="AV3168" s="4" t="s">
        <v>3368</v>
      </c>
      <c r="AW3168" s="4"/>
      <c r="AX3168" s="4"/>
      <c r="AY3168" s="4"/>
      <c r="AZ3168" s="4"/>
      <c r="BA3168" s="4"/>
      <c r="BB3168" s="4"/>
      <c r="BC3168" s="4"/>
      <c r="BD3168" s="4"/>
      <c r="BE3168" s="4"/>
      <c r="BF3168" s="4"/>
      <c r="BG3168" s="4"/>
      <c r="BH3168" s="4"/>
      <c r="BI3168" s="4"/>
      <c r="BJ3168" s="4"/>
      <c r="BK3168" s="4"/>
      <c r="BL3168" s="4" t="b">
        <v>0</v>
      </c>
      <c r="BM3168" s="4"/>
      <c r="BN3168" s="4"/>
      <c r="BO3168" s="4"/>
      <c r="BP3168" s="4"/>
      <c r="BQ3168" s="4"/>
      <c r="BR3168" s="4"/>
      <c r="BS3168" s="4"/>
      <c r="BT3168" s="4"/>
      <c r="BU3168" s="4"/>
      <c r="BV3168" s="4"/>
      <c r="BW3168" s="4"/>
    </row>
    <row r="3169" spans="1:75" ht="15.01" customHeight="1">
      <c r="A3169" s="4"/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 t="s">
        <v>200</v>
      </c>
      <c r="Q3169" s="4"/>
      <c r="R3169" s="4">
        <v>-64.90000000000001</v>
      </c>
      <c r="S3169" s="4">
        <v>15.3</v>
      </c>
      <c r="T3169" s="4"/>
      <c r="U3169" s="4"/>
      <c r="V3169" s="4"/>
      <c r="W3169" s="4"/>
      <c r="X3169" s="4" t="s">
        <v>201</v>
      </c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4"/>
      <c r="AP3169" s="4"/>
      <c r="AQ3169" s="4"/>
      <c r="AR3169" s="4"/>
      <c r="AS3169" s="4"/>
      <c r="AT3169" s="4"/>
      <c r="AU3169" s="4"/>
      <c r="AV3169" s="4" t="s">
        <v>3369</v>
      </c>
      <c r="AW3169" s="4"/>
      <c r="AX3169" s="4"/>
      <c r="AY3169" s="4"/>
      <c r="AZ3169" s="4"/>
      <c r="BA3169" s="4"/>
      <c r="BB3169" s="4"/>
      <c r="BC3169" s="4"/>
      <c r="BD3169" s="4"/>
      <c r="BE3169" s="4"/>
      <c r="BF3169" s="4"/>
      <c r="BG3169" s="4"/>
      <c r="BH3169" s="4"/>
      <c r="BI3169" s="4"/>
      <c r="BJ3169" s="4"/>
      <c r="BK3169" s="4"/>
      <c r="BL3169" s="4" t="b">
        <v>0</v>
      </c>
      <c r="BM3169" s="4"/>
      <c r="BN3169" s="4"/>
      <c r="BO3169" s="4"/>
      <c r="BP3169" s="4"/>
      <c r="BQ3169" s="4"/>
      <c r="BR3169" s="4"/>
      <c r="BS3169" s="4"/>
      <c r="BT3169" s="4"/>
      <c r="BU3169" s="4"/>
      <c r="BV3169" s="4"/>
      <c r="BW3169" s="4"/>
    </row>
    <row r="3170" spans="1:75" ht="15.01" customHeight="1">
      <c r="A3170" s="4"/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 t="s">
        <v>200</v>
      </c>
      <c r="Q3170" s="4"/>
      <c r="R3170" s="4">
        <v>2.9</v>
      </c>
      <c r="S3170" s="4">
        <v>4.7</v>
      </c>
      <c r="T3170" s="4"/>
      <c r="U3170" s="4"/>
      <c r="V3170" s="4"/>
      <c r="W3170" s="4"/>
      <c r="X3170" s="4" t="s">
        <v>201</v>
      </c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4"/>
      <c r="AP3170" s="4"/>
      <c r="AQ3170" s="4"/>
      <c r="AR3170" s="4"/>
      <c r="AS3170" s="4"/>
      <c r="AT3170" s="4"/>
      <c r="AU3170" s="4"/>
      <c r="AV3170" s="4" t="s">
        <v>3370</v>
      </c>
      <c r="AW3170" s="4"/>
      <c r="AX3170" s="4"/>
      <c r="AY3170" s="4"/>
      <c r="AZ3170" s="4"/>
      <c r="BA3170" s="4"/>
      <c r="BB3170" s="4"/>
      <c r="BC3170" s="4"/>
      <c r="BD3170" s="4"/>
      <c r="BE3170" s="4"/>
      <c r="BF3170" s="4"/>
      <c r="BG3170" s="4"/>
      <c r="BH3170" s="4"/>
      <c r="BI3170" s="4"/>
      <c r="BJ3170" s="4"/>
      <c r="BK3170" s="4"/>
      <c r="BL3170" s="4" t="b">
        <v>0</v>
      </c>
      <c r="BM3170" s="4"/>
      <c r="BN3170" s="4"/>
      <c r="BO3170" s="4"/>
      <c r="BP3170" s="4"/>
      <c r="BQ3170" s="4"/>
      <c r="BR3170" s="4"/>
      <c r="BS3170" s="4"/>
      <c r="BT3170" s="4"/>
      <c r="BU3170" s="4"/>
      <c r="BV3170" s="4"/>
      <c r="BW3170" s="4"/>
    </row>
    <row r="3171" spans="1:75" ht="15.01" customHeight="1">
      <c r="A3171" s="4"/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 t="s">
        <v>200</v>
      </c>
      <c r="Q3171" s="4"/>
      <c r="R3171" s="4">
        <v>5.2</v>
      </c>
      <c r="S3171" s="4">
        <v>5.9</v>
      </c>
      <c r="T3171" s="4"/>
      <c r="U3171" s="4"/>
      <c r="V3171" s="4"/>
      <c r="W3171" s="4"/>
      <c r="X3171" s="4" t="s">
        <v>201</v>
      </c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4"/>
      <c r="AP3171" s="4"/>
      <c r="AQ3171" s="4"/>
      <c r="AR3171" s="4"/>
      <c r="AS3171" s="4"/>
      <c r="AT3171" s="4"/>
      <c r="AU3171" s="4"/>
      <c r="AV3171" s="4" t="s">
        <v>3371</v>
      </c>
      <c r="AW3171" s="4"/>
      <c r="AX3171" s="4"/>
      <c r="AY3171" s="4"/>
      <c r="AZ3171" s="4"/>
      <c r="BA3171" s="4"/>
      <c r="BB3171" s="4"/>
      <c r="BC3171" s="4"/>
      <c r="BD3171" s="4"/>
      <c r="BE3171" s="4"/>
      <c r="BF3171" s="4"/>
      <c r="BG3171" s="4"/>
      <c r="BH3171" s="4"/>
      <c r="BI3171" s="4"/>
      <c r="BJ3171" s="4"/>
      <c r="BK3171" s="4"/>
      <c r="BL3171" s="4" t="b">
        <v>0</v>
      </c>
      <c r="BM3171" s="4"/>
      <c r="BN3171" s="4"/>
      <c r="BO3171" s="4"/>
      <c r="BP3171" s="4"/>
      <c r="BQ3171" s="4"/>
      <c r="BR3171" s="4"/>
      <c r="BS3171" s="4"/>
      <c r="BT3171" s="4"/>
      <c r="BU3171" s="4"/>
      <c r="BV3171" s="4"/>
      <c r="BW3171" s="4"/>
    </row>
    <row r="3172" spans="1:75" ht="15.01" customHeight="1">
      <c r="A3172" s="4"/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 t="s">
        <v>200</v>
      </c>
      <c r="Q3172" s="4"/>
      <c r="R3172" s="4">
        <v>23.2</v>
      </c>
      <c r="S3172" s="4">
        <v>6.8</v>
      </c>
      <c r="T3172" s="4"/>
      <c r="U3172" s="4"/>
      <c r="V3172" s="4"/>
      <c r="W3172" s="4"/>
      <c r="X3172" s="4" t="s">
        <v>201</v>
      </c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4"/>
      <c r="AP3172" s="4"/>
      <c r="AQ3172" s="4"/>
      <c r="AR3172" s="4"/>
      <c r="AS3172" s="4"/>
      <c r="AT3172" s="4"/>
      <c r="AU3172" s="4"/>
      <c r="AV3172" s="4" t="s">
        <v>3372</v>
      </c>
      <c r="AW3172" s="4"/>
      <c r="AX3172" s="4"/>
      <c r="AY3172" s="4"/>
      <c r="AZ3172" s="4"/>
      <c r="BA3172" s="4"/>
      <c r="BB3172" s="4"/>
      <c r="BC3172" s="4"/>
      <c r="BD3172" s="4"/>
      <c r="BE3172" s="4"/>
      <c r="BF3172" s="4"/>
      <c r="BG3172" s="4"/>
      <c r="BH3172" s="4"/>
      <c r="BI3172" s="4"/>
      <c r="BJ3172" s="4"/>
      <c r="BK3172" s="4"/>
      <c r="BL3172" s="4" t="b">
        <v>0</v>
      </c>
      <c r="BM3172" s="4"/>
      <c r="BN3172" s="4"/>
      <c r="BO3172" s="4"/>
      <c r="BP3172" s="4"/>
      <c r="BQ3172" s="4"/>
      <c r="BR3172" s="4"/>
      <c r="BS3172" s="4"/>
      <c r="BT3172" s="4"/>
      <c r="BU3172" s="4"/>
      <c r="BV3172" s="4"/>
      <c r="BW3172" s="4"/>
    </row>
    <row r="3173" spans="1:75" ht="15.01" customHeight="1">
      <c r="A3173" s="4"/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 t="s">
        <v>200</v>
      </c>
      <c r="Q3173" s="4"/>
      <c r="R3173" s="4">
        <v>5.5</v>
      </c>
      <c r="S3173" s="4">
        <v>3.7</v>
      </c>
      <c r="T3173" s="4"/>
      <c r="U3173" s="4"/>
      <c r="V3173" s="4"/>
      <c r="W3173" s="4"/>
      <c r="X3173" s="4" t="s">
        <v>201</v>
      </c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4"/>
      <c r="AP3173" s="4"/>
      <c r="AQ3173" s="4"/>
      <c r="AR3173" s="4"/>
      <c r="AS3173" s="4"/>
      <c r="AT3173" s="4"/>
      <c r="AU3173" s="4"/>
      <c r="AV3173" s="4" t="s">
        <v>3373</v>
      </c>
      <c r="AW3173" s="4"/>
      <c r="AX3173" s="4"/>
      <c r="AY3173" s="4"/>
      <c r="AZ3173" s="4"/>
      <c r="BA3173" s="4"/>
      <c r="BB3173" s="4"/>
      <c r="BC3173" s="4"/>
      <c r="BD3173" s="4"/>
      <c r="BE3173" s="4"/>
      <c r="BF3173" s="4"/>
      <c r="BG3173" s="4"/>
      <c r="BH3173" s="4"/>
      <c r="BI3173" s="4"/>
      <c r="BJ3173" s="4"/>
      <c r="BK3173" s="4"/>
      <c r="BL3173" s="4" t="b">
        <v>0</v>
      </c>
      <c r="BM3173" s="4"/>
      <c r="BN3173" s="4"/>
      <c r="BO3173" s="4"/>
      <c r="BP3173" s="4"/>
      <c r="BQ3173" s="4"/>
      <c r="BR3173" s="4"/>
      <c r="BS3173" s="4"/>
      <c r="BT3173" s="4"/>
      <c r="BU3173" s="4"/>
      <c r="BV3173" s="4"/>
      <c r="BW3173" s="4"/>
    </row>
    <row r="3174" spans="1:75" ht="15.01" customHeight="1">
      <c r="A3174" s="4" t="s">
        <v>209</v>
      </c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 t="s">
        <v>200</v>
      </c>
      <c r="Q3174" s="4"/>
      <c r="R3174" s="4"/>
      <c r="S3174" s="4"/>
      <c r="T3174" s="4"/>
      <c r="U3174" s="4"/>
      <c r="V3174" s="4"/>
      <c r="W3174" s="4"/>
      <c r="X3174" s="4" t="s">
        <v>201</v>
      </c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4"/>
      <c r="AP3174" s="4"/>
      <c r="AQ3174" s="4"/>
      <c r="AR3174" s="4"/>
      <c r="AS3174" s="4"/>
      <c r="AT3174" s="4"/>
      <c r="AU3174" s="4"/>
      <c r="AV3174" s="4" t="s">
        <v>3374</v>
      </c>
      <c r="AW3174" s="4"/>
      <c r="AX3174" s="4"/>
      <c r="AY3174" s="4"/>
      <c r="AZ3174" s="4"/>
      <c r="BA3174" s="4"/>
      <c r="BB3174" s="4"/>
      <c r="BC3174" s="4"/>
      <c r="BD3174" s="4"/>
      <c r="BE3174" s="4"/>
      <c r="BF3174" s="4"/>
      <c r="BG3174" s="4"/>
      <c r="BH3174" s="4"/>
      <c r="BI3174" s="4"/>
      <c r="BJ3174" s="4"/>
      <c r="BK3174" s="4"/>
      <c r="BL3174" s="4" t="b">
        <v>0</v>
      </c>
      <c r="BM3174" s="4"/>
      <c r="BN3174" s="4"/>
      <c r="BO3174" s="4"/>
      <c r="BP3174" s="4"/>
      <c r="BQ3174" s="4"/>
      <c r="BR3174" s="4"/>
      <c r="BS3174" s="4"/>
      <c r="BT3174" s="4"/>
      <c r="BU3174" s="4"/>
      <c r="BV3174" s="4"/>
      <c r="BW3174" s="4"/>
    </row>
    <row r="3175" spans="1:75" ht="15.01" customHeight="1">
      <c r="A3175" s="4" t="s">
        <v>209</v>
      </c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 t="s">
        <v>200</v>
      </c>
      <c r="Q3175" s="4"/>
      <c r="R3175" s="4"/>
      <c r="S3175" s="4"/>
      <c r="T3175" s="4"/>
      <c r="U3175" s="4"/>
      <c r="V3175" s="4"/>
      <c r="W3175" s="4"/>
      <c r="X3175" s="4" t="s">
        <v>201</v>
      </c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4"/>
      <c r="AP3175" s="4"/>
      <c r="AQ3175" s="4"/>
      <c r="AR3175" s="4"/>
      <c r="AS3175" s="4"/>
      <c r="AT3175" s="4"/>
      <c r="AU3175" s="4"/>
      <c r="AV3175" s="4" t="s">
        <v>3375</v>
      </c>
      <c r="AW3175" s="4"/>
      <c r="AX3175" s="4"/>
      <c r="AY3175" s="4"/>
      <c r="AZ3175" s="4"/>
      <c r="BA3175" s="4"/>
      <c r="BB3175" s="4"/>
      <c r="BC3175" s="4"/>
      <c r="BD3175" s="4"/>
      <c r="BE3175" s="4"/>
      <c r="BF3175" s="4"/>
      <c r="BG3175" s="4"/>
      <c r="BH3175" s="4"/>
      <c r="BI3175" s="4"/>
      <c r="BJ3175" s="4"/>
      <c r="BK3175" s="4"/>
      <c r="BL3175" s="4" t="b">
        <v>0</v>
      </c>
      <c r="BM3175" s="4"/>
      <c r="BN3175" s="4"/>
      <c r="BO3175" s="4"/>
      <c r="BP3175" s="4"/>
      <c r="BQ3175" s="4"/>
      <c r="BR3175" s="4"/>
      <c r="BS3175" s="4"/>
      <c r="BT3175" s="4"/>
      <c r="BU3175" s="4"/>
      <c r="BV3175" s="4"/>
      <c r="BW3175" s="4"/>
    </row>
    <row r="3176" spans="1:75" ht="15.01" customHeight="1">
      <c r="A3176" s="4"/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 t="s">
        <v>200</v>
      </c>
      <c r="Q3176" s="4"/>
      <c r="R3176" s="4">
        <v>-1.6</v>
      </c>
      <c r="S3176" s="4">
        <v>14.3</v>
      </c>
      <c r="T3176" s="4"/>
      <c r="U3176" s="4"/>
      <c r="V3176" s="4"/>
      <c r="W3176" s="4"/>
      <c r="X3176" s="4" t="s">
        <v>201</v>
      </c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4"/>
      <c r="AP3176" s="4"/>
      <c r="AQ3176" s="4"/>
      <c r="AR3176" s="4"/>
      <c r="AS3176" s="4"/>
      <c r="AT3176" s="4"/>
      <c r="AU3176" s="4"/>
      <c r="AV3176" s="4" t="s">
        <v>3376</v>
      </c>
      <c r="AW3176" s="4"/>
      <c r="AX3176" s="4"/>
      <c r="AY3176" s="4"/>
      <c r="AZ3176" s="4"/>
      <c r="BA3176" s="4"/>
      <c r="BB3176" s="4"/>
      <c r="BC3176" s="4"/>
      <c r="BD3176" s="4"/>
      <c r="BE3176" s="4"/>
      <c r="BF3176" s="4"/>
      <c r="BG3176" s="4"/>
      <c r="BH3176" s="4"/>
      <c r="BI3176" s="4"/>
      <c r="BJ3176" s="4"/>
      <c r="BK3176" s="4"/>
      <c r="BL3176" s="4" t="b">
        <v>0</v>
      </c>
      <c r="BM3176" s="4"/>
      <c r="BN3176" s="4"/>
      <c r="BO3176" s="4"/>
      <c r="BP3176" s="4"/>
      <c r="BQ3176" s="4"/>
      <c r="BR3176" s="4"/>
      <c r="BS3176" s="4"/>
      <c r="BT3176" s="4"/>
      <c r="BU3176" s="4"/>
      <c r="BV3176" s="4"/>
      <c r="BW3176" s="4"/>
    </row>
    <row r="3177" spans="1:75" ht="15.01" customHeight="1">
      <c r="A3177" s="4" t="s">
        <v>209</v>
      </c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 t="s">
        <v>200</v>
      </c>
      <c r="Q3177" s="4"/>
      <c r="R3177" s="4"/>
      <c r="S3177" s="4"/>
      <c r="T3177" s="4"/>
      <c r="U3177" s="4"/>
      <c r="V3177" s="4"/>
      <c r="W3177" s="4"/>
      <c r="X3177" s="4" t="s">
        <v>201</v>
      </c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4"/>
      <c r="AP3177" s="4"/>
      <c r="AQ3177" s="4"/>
      <c r="AR3177" s="4"/>
      <c r="AS3177" s="4"/>
      <c r="AT3177" s="4"/>
      <c r="AU3177" s="4"/>
      <c r="AV3177" s="4" t="s">
        <v>3377</v>
      </c>
      <c r="AW3177" s="4"/>
      <c r="AX3177" s="4"/>
      <c r="AY3177" s="4"/>
      <c r="AZ3177" s="4"/>
      <c r="BA3177" s="4"/>
      <c r="BB3177" s="4"/>
      <c r="BC3177" s="4"/>
      <c r="BD3177" s="4"/>
      <c r="BE3177" s="4"/>
      <c r="BF3177" s="4"/>
      <c r="BG3177" s="4"/>
      <c r="BH3177" s="4"/>
      <c r="BI3177" s="4"/>
      <c r="BJ3177" s="4"/>
      <c r="BK3177" s="4"/>
      <c r="BL3177" s="4" t="b">
        <v>0</v>
      </c>
      <c r="BM3177" s="4"/>
      <c r="BN3177" s="4"/>
      <c r="BO3177" s="4"/>
      <c r="BP3177" s="4"/>
      <c r="BQ3177" s="4"/>
      <c r="BR3177" s="4"/>
      <c r="BS3177" s="4"/>
      <c r="BT3177" s="4"/>
      <c r="BU3177" s="4"/>
      <c r="BV3177" s="4"/>
      <c r="BW3177" s="4"/>
    </row>
    <row r="3178" spans="1:75" ht="15.01" customHeight="1">
      <c r="A3178" s="4" t="s">
        <v>209</v>
      </c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 t="s">
        <v>200</v>
      </c>
      <c r="Q3178" s="4"/>
      <c r="R3178" s="4"/>
      <c r="S3178" s="4"/>
      <c r="T3178" s="4"/>
      <c r="U3178" s="4"/>
      <c r="V3178" s="4"/>
      <c r="W3178" s="4"/>
      <c r="X3178" s="4" t="s">
        <v>201</v>
      </c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4"/>
      <c r="AP3178" s="4"/>
      <c r="AQ3178" s="4"/>
      <c r="AR3178" s="4"/>
      <c r="AS3178" s="4"/>
      <c r="AT3178" s="4"/>
      <c r="AU3178" s="4"/>
      <c r="AV3178" s="4" t="s">
        <v>3378</v>
      </c>
      <c r="AW3178" s="4"/>
      <c r="AX3178" s="4"/>
      <c r="AY3178" s="4"/>
      <c r="AZ3178" s="4"/>
      <c r="BA3178" s="4"/>
      <c r="BB3178" s="4"/>
      <c r="BC3178" s="4"/>
      <c r="BD3178" s="4"/>
      <c r="BE3178" s="4"/>
      <c r="BF3178" s="4"/>
      <c r="BG3178" s="4"/>
      <c r="BH3178" s="4"/>
      <c r="BI3178" s="4"/>
      <c r="BJ3178" s="4"/>
      <c r="BK3178" s="4"/>
      <c r="BL3178" s="4" t="b">
        <v>0</v>
      </c>
      <c r="BM3178" s="4"/>
      <c r="BN3178" s="4"/>
      <c r="BO3178" s="4"/>
      <c r="BP3178" s="4"/>
      <c r="BQ3178" s="4"/>
      <c r="BR3178" s="4"/>
      <c r="BS3178" s="4"/>
      <c r="BT3178" s="4"/>
      <c r="BU3178" s="4"/>
      <c r="BV3178" s="4"/>
      <c r="BW3178" s="4"/>
    </row>
    <row r="3179" spans="1:75" ht="15.01" customHeight="1">
      <c r="A3179" s="4" t="s">
        <v>209</v>
      </c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 t="s">
        <v>200</v>
      </c>
      <c r="Q3179" s="4"/>
      <c r="R3179" s="4"/>
      <c r="S3179" s="4"/>
      <c r="T3179" s="4"/>
      <c r="U3179" s="4"/>
      <c r="V3179" s="4"/>
      <c r="W3179" s="4"/>
      <c r="X3179" s="4" t="s">
        <v>201</v>
      </c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4"/>
      <c r="AP3179" s="4"/>
      <c r="AQ3179" s="4"/>
      <c r="AR3179" s="4"/>
      <c r="AS3179" s="4"/>
      <c r="AT3179" s="4"/>
      <c r="AU3179" s="4"/>
      <c r="AV3179" s="4" t="s">
        <v>3379</v>
      </c>
      <c r="AW3179" s="4"/>
      <c r="AX3179" s="4"/>
      <c r="AY3179" s="4"/>
      <c r="AZ3179" s="4"/>
      <c r="BA3179" s="4"/>
      <c r="BB3179" s="4"/>
      <c r="BC3179" s="4"/>
      <c r="BD3179" s="4"/>
      <c r="BE3179" s="4"/>
      <c r="BF3179" s="4"/>
      <c r="BG3179" s="4"/>
      <c r="BH3179" s="4"/>
      <c r="BI3179" s="4"/>
      <c r="BJ3179" s="4"/>
      <c r="BK3179" s="4"/>
      <c r="BL3179" s="4" t="b">
        <v>0</v>
      </c>
      <c r="BM3179" s="4"/>
      <c r="BN3179" s="4"/>
      <c r="BO3179" s="4"/>
      <c r="BP3179" s="4"/>
      <c r="BQ3179" s="4"/>
      <c r="BR3179" s="4"/>
      <c r="BS3179" s="4"/>
      <c r="BT3179" s="4"/>
      <c r="BU3179" s="4"/>
      <c r="BV3179" s="4"/>
      <c r="BW3179" s="4"/>
    </row>
    <row r="3180" spans="1:75" ht="15.01" customHeight="1">
      <c r="A3180" s="4" t="s">
        <v>209</v>
      </c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 t="s">
        <v>200</v>
      </c>
      <c r="Q3180" s="4"/>
      <c r="R3180" s="4"/>
      <c r="S3180" s="4"/>
      <c r="T3180" s="4"/>
      <c r="U3180" s="4"/>
      <c r="V3180" s="4"/>
      <c r="W3180" s="4"/>
      <c r="X3180" s="4" t="s">
        <v>201</v>
      </c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4"/>
      <c r="AP3180" s="4"/>
      <c r="AQ3180" s="4"/>
      <c r="AR3180" s="4"/>
      <c r="AS3180" s="4"/>
      <c r="AT3180" s="4"/>
      <c r="AU3180" s="4"/>
      <c r="AV3180" s="4" t="s">
        <v>3380</v>
      </c>
      <c r="AW3180" s="4"/>
      <c r="AX3180" s="4"/>
      <c r="AY3180" s="4"/>
      <c r="AZ3180" s="4"/>
      <c r="BA3180" s="4"/>
      <c r="BB3180" s="4"/>
      <c r="BC3180" s="4"/>
      <c r="BD3180" s="4"/>
      <c r="BE3180" s="4"/>
      <c r="BF3180" s="4"/>
      <c r="BG3180" s="4"/>
      <c r="BH3180" s="4"/>
      <c r="BI3180" s="4"/>
      <c r="BJ3180" s="4"/>
      <c r="BK3180" s="4"/>
      <c r="BL3180" s="4" t="b">
        <v>0</v>
      </c>
      <c r="BM3180" s="4"/>
      <c r="BN3180" s="4"/>
      <c r="BO3180" s="4"/>
      <c r="BP3180" s="4"/>
      <c r="BQ3180" s="4"/>
      <c r="BR3180" s="4"/>
      <c r="BS3180" s="4"/>
      <c r="BT3180" s="4"/>
      <c r="BU3180" s="4"/>
      <c r="BV3180" s="4"/>
      <c r="BW3180" s="4"/>
    </row>
    <row r="3181" spans="1:75" ht="15.01" customHeight="1">
      <c r="A3181" s="4" t="s">
        <v>209</v>
      </c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 t="s">
        <v>200</v>
      </c>
      <c r="Q3181" s="4"/>
      <c r="R3181" s="4"/>
      <c r="S3181" s="4"/>
      <c r="T3181" s="4"/>
      <c r="U3181" s="4"/>
      <c r="V3181" s="4"/>
      <c r="W3181" s="4"/>
      <c r="X3181" s="4" t="s">
        <v>201</v>
      </c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4"/>
      <c r="AP3181" s="4"/>
      <c r="AQ3181" s="4"/>
      <c r="AR3181" s="4"/>
      <c r="AS3181" s="4"/>
      <c r="AT3181" s="4"/>
      <c r="AU3181" s="4"/>
      <c r="AV3181" s="4" t="s">
        <v>3381</v>
      </c>
      <c r="AW3181" s="4"/>
      <c r="AX3181" s="4"/>
      <c r="AY3181" s="4"/>
      <c r="AZ3181" s="4"/>
      <c r="BA3181" s="4"/>
      <c r="BB3181" s="4"/>
      <c r="BC3181" s="4"/>
      <c r="BD3181" s="4"/>
      <c r="BE3181" s="4"/>
      <c r="BF3181" s="4"/>
      <c r="BG3181" s="4"/>
      <c r="BH3181" s="4"/>
      <c r="BI3181" s="4"/>
      <c r="BJ3181" s="4"/>
      <c r="BK3181" s="4"/>
      <c r="BL3181" s="4" t="b">
        <v>0</v>
      </c>
      <c r="BM3181" s="4"/>
      <c r="BN3181" s="4"/>
      <c r="BO3181" s="4"/>
      <c r="BP3181" s="4"/>
      <c r="BQ3181" s="4"/>
      <c r="BR3181" s="4"/>
      <c r="BS3181" s="4"/>
      <c r="BT3181" s="4"/>
      <c r="BU3181" s="4"/>
      <c r="BV3181" s="4"/>
      <c r="BW3181" s="4"/>
    </row>
    <row r="3182" spans="1:75" ht="15.01" customHeight="1">
      <c r="A3182" s="4" t="s">
        <v>209</v>
      </c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 t="s">
        <v>200</v>
      </c>
      <c r="Q3182" s="4"/>
      <c r="R3182" s="4"/>
      <c r="S3182" s="4"/>
      <c r="T3182" s="4"/>
      <c r="U3182" s="4"/>
      <c r="V3182" s="4"/>
      <c r="W3182" s="4"/>
      <c r="X3182" s="4" t="s">
        <v>201</v>
      </c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4"/>
      <c r="AP3182" s="4"/>
      <c r="AQ3182" s="4"/>
      <c r="AR3182" s="4"/>
      <c r="AS3182" s="4"/>
      <c r="AT3182" s="4"/>
      <c r="AU3182" s="4"/>
      <c r="AV3182" s="4" t="s">
        <v>3382</v>
      </c>
      <c r="AW3182" s="4"/>
      <c r="AX3182" s="4"/>
      <c r="AY3182" s="4"/>
      <c r="AZ3182" s="4"/>
      <c r="BA3182" s="4"/>
      <c r="BB3182" s="4"/>
      <c r="BC3182" s="4"/>
      <c r="BD3182" s="4"/>
      <c r="BE3182" s="4"/>
      <c r="BF3182" s="4"/>
      <c r="BG3182" s="4"/>
      <c r="BH3182" s="4"/>
      <c r="BI3182" s="4"/>
      <c r="BJ3182" s="4"/>
      <c r="BK3182" s="4"/>
      <c r="BL3182" s="4" t="b">
        <v>0</v>
      </c>
      <c r="BM3182" s="4"/>
      <c r="BN3182" s="4"/>
      <c r="BO3182" s="4"/>
      <c r="BP3182" s="4"/>
      <c r="BQ3182" s="4"/>
      <c r="BR3182" s="4"/>
      <c r="BS3182" s="4"/>
      <c r="BT3182" s="4"/>
      <c r="BU3182" s="4"/>
      <c r="BV3182" s="4"/>
      <c r="BW3182" s="4"/>
    </row>
    <row r="3183" spans="1:75" ht="15.01" customHeight="1">
      <c r="A3183" s="4"/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 t="s">
        <v>200</v>
      </c>
      <c r="Q3183" s="4"/>
      <c r="R3183" s="4">
        <v>20.6</v>
      </c>
      <c r="S3183" s="4">
        <v>5.1</v>
      </c>
      <c r="T3183" s="4"/>
      <c r="U3183" s="4"/>
      <c r="V3183" s="4"/>
      <c r="W3183" s="4"/>
      <c r="X3183" s="4" t="s">
        <v>201</v>
      </c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4"/>
      <c r="AP3183" s="4"/>
      <c r="AQ3183" s="4"/>
      <c r="AR3183" s="4"/>
      <c r="AS3183" s="4"/>
      <c r="AT3183" s="4"/>
      <c r="AU3183" s="4"/>
      <c r="AV3183" s="4" t="s">
        <v>3383</v>
      </c>
      <c r="AW3183" s="4"/>
      <c r="AX3183" s="4"/>
      <c r="AY3183" s="4"/>
      <c r="AZ3183" s="4"/>
      <c r="BA3183" s="4"/>
      <c r="BB3183" s="4"/>
      <c r="BC3183" s="4"/>
      <c r="BD3183" s="4"/>
      <c r="BE3183" s="4"/>
      <c r="BF3183" s="4"/>
      <c r="BG3183" s="4"/>
      <c r="BH3183" s="4"/>
      <c r="BI3183" s="4"/>
      <c r="BJ3183" s="4"/>
      <c r="BK3183" s="4"/>
      <c r="BL3183" s="4" t="b">
        <v>0</v>
      </c>
      <c r="BM3183" s="4"/>
      <c r="BN3183" s="4"/>
      <c r="BO3183" s="4"/>
      <c r="BP3183" s="4"/>
      <c r="BQ3183" s="4"/>
      <c r="BR3183" s="4"/>
      <c r="BS3183" s="4"/>
      <c r="BT3183" s="4"/>
      <c r="BU3183" s="4"/>
      <c r="BV3183" s="4"/>
      <c r="BW3183" s="4"/>
    </row>
    <row r="3184" spans="1:75" ht="15.01" customHeight="1">
      <c r="A3184" s="4"/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 t="s">
        <v>200</v>
      </c>
      <c r="Q3184" s="4"/>
      <c r="R3184" s="4">
        <v>-46.9</v>
      </c>
      <c r="S3184" s="4">
        <v>7.1</v>
      </c>
      <c r="T3184" s="4"/>
      <c r="U3184" s="4"/>
      <c r="V3184" s="4"/>
      <c r="W3184" s="4"/>
      <c r="X3184" s="4" t="s">
        <v>201</v>
      </c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4"/>
      <c r="AP3184" s="4"/>
      <c r="AQ3184" s="4"/>
      <c r="AR3184" s="4"/>
      <c r="AS3184" s="4"/>
      <c r="AT3184" s="4"/>
      <c r="AU3184" s="4"/>
      <c r="AV3184" s="4" t="s">
        <v>3384</v>
      </c>
      <c r="AW3184" s="4"/>
      <c r="AX3184" s="4"/>
      <c r="AY3184" s="4"/>
      <c r="AZ3184" s="4"/>
      <c r="BA3184" s="4"/>
      <c r="BB3184" s="4"/>
      <c r="BC3184" s="4"/>
      <c r="BD3184" s="4"/>
      <c r="BE3184" s="4"/>
      <c r="BF3184" s="4"/>
      <c r="BG3184" s="4"/>
      <c r="BH3184" s="4"/>
      <c r="BI3184" s="4"/>
      <c r="BJ3184" s="4"/>
      <c r="BK3184" s="4"/>
      <c r="BL3184" s="4" t="b">
        <v>0</v>
      </c>
      <c r="BM3184" s="4"/>
      <c r="BN3184" s="4"/>
      <c r="BO3184" s="4"/>
      <c r="BP3184" s="4"/>
      <c r="BQ3184" s="4"/>
      <c r="BR3184" s="4"/>
      <c r="BS3184" s="4"/>
      <c r="BT3184" s="4"/>
      <c r="BU3184" s="4"/>
      <c r="BV3184" s="4"/>
      <c r="BW3184" s="4"/>
    </row>
    <row r="3185" spans="1:75" ht="15.01" customHeight="1">
      <c r="A3185" s="4"/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 t="s">
        <v>200</v>
      </c>
      <c r="Q3185" s="4"/>
      <c r="R3185" s="4">
        <v>63.2</v>
      </c>
      <c r="S3185" s="4">
        <v>11.1</v>
      </c>
      <c r="T3185" s="4"/>
      <c r="U3185" s="4"/>
      <c r="V3185" s="4"/>
      <c r="W3185" s="4"/>
      <c r="X3185" s="4" t="s">
        <v>201</v>
      </c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4"/>
      <c r="AP3185" s="4"/>
      <c r="AQ3185" s="4"/>
      <c r="AR3185" s="4"/>
      <c r="AS3185" s="4"/>
      <c r="AT3185" s="4"/>
      <c r="AU3185" s="4"/>
      <c r="AV3185" s="4" t="s">
        <v>3385</v>
      </c>
      <c r="AW3185" s="4"/>
      <c r="AX3185" s="4"/>
      <c r="AY3185" s="4"/>
      <c r="AZ3185" s="4"/>
      <c r="BA3185" s="4"/>
      <c r="BB3185" s="4"/>
      <c r="BC3185" s="4"/>
      <c r="BD3185" s="4"/>
      <c r="BE3185" s="4"/>
      <c r="BF3185" s="4"/>
      <c r="BG3185" s="4"/>
      <c r="BH3185" s="4"/>
      <c r="BI3185" s="4"/>
      <c r="BJ3185" s="4"/>
      <c r="BK3185" s="4"/>
      <c r="BL3185" s="4" t="b">
        <v>0</v>
      </c>
      <c r="BM3185" s="4"/>
      <c r="BN3185" s="4"/>
      <c r="BO3185" s="4"/>
      <c r="BP3185" s="4"/>
      <c r="BQ3185" s="4"/>
      <c r="BR3185" s="4"/>
      <c r="BS3185" s="4"/>
      <c r="BT3185" s="4"/>
      <c r="BU3185" s="4"/>
      <c r="BV3185" s="4"/>
      <c r="BW3185" s="4"/>
    </row>
    <row r="3186" spans="1:75" ht="15.01" customHeight="1">
      <c r="A3186" s="4"/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 t="s">
        <v>200</v>
      </c>
      <c r="Q3186" s="4"/>
      <c r="R3186" s="4">
        <v>-60.6</v>
      </c>
      <c r="S3186" s="4">
        <v>13.7</v>
      </c>
      <c r="T3186" s="4"/>
      <c r="U3186" s="4"/>
      <c r="V3186" s="4"/>
      <c r="W3186" s="4"/>
      <c r="X3186" s="4" t="s">
        <v>201</v>
      </c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4"/>
      <c r="AP3186" s="4"/>
      <c r="AQ3186" s="4"/>
      <c r="AR3186" s="4"/>
      <c r="AS3186" s="4"/>
      <c r="AT3186" s="4"/>
      <c r="AU3186" s="4"/>
      <c r="AV3186" s="4" t="s">
        <v>3386</v>
      </c>
      <c r="AW3186" s="4"/>
      <c r="AX3186" s="4"/>
      <c r="AY3186" s="4"/>
      <c r="AZ3186" s="4"/>
      <c r="BA3186" s="4"/>
      <c r="BB3186" s="4"/>
      <c r="BC3186" s="4"/>
      <c r="BD3186" s="4"/>
      <c r="BE3186" s="4"/>
      <c r="BF3186" s="4"/>
      <c r="BG3186" s="4"/>
      <c r="BH3186" s="4"/>
      <c r="BI3186" s="4"/>
      <c r="BJ3186" s="4"/>
      <c r="BK3186" s="4"/>
      <c r="BL3186" s="4" t="b">
        <v>0</v>
      </c>
      <c r="BM3186" s="4"/>
      <c r="BN3186" s="4"/>
      <c r="BO3186" s="4"/>
      <c r="BP3186" s="4"/>
      <c r="BQ3186" s="4"/>
      <c r="BR3186" s="4"/>
      <c r="BS3186" s="4"/>
      <c r="BT3186" s="4"/>
      <c r="BU3186" s="4"/>
      <c r="BV3186" s="4"/>
      <c r="BW3186" s="4"/>
    </row>
    <row r="3187" spans="1:75" ht="15.01" customHeight="1">
      <c r="A3187" s="4" t="s">
        <v>209</v>
      </c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 t="s">
        <v>200</v>
      </c>
      <c r="Q3187" s="4"/>
      <c r="R3187" s="4"/>
      <c r="S3187" s="4"/>
      <c r="T3187" s="4"/>
      <c r="U3187" s="4"/>
      <c r="V3187" s="4"/>
      <c r="W3187" s="4"/>
      <c r="X3187" s="4" t="s">
        <v>201</v>
      </c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4"/>
      <c r="AP3187" s="4"/>
      <c r="AQ3187" s="4"/>
      <c r="AR3187" s="4"/>
      <c r="AS3187" s="4"/>
      <c r="AT3187" s="4"/>
      <c r="AU3187" s="4"/>
      <c r="AV3187" s="4" t="s">
        <v>3387</v>
      </c>
      <c r="AW3187" s="4"/>
      <c r="AX3187" s="4"/>
      <c r="AY3187" s="4"/>
      <c r="AZ3187" s="4"/>
      <c r="BA3187" s="4"/>
      <c r="BB3187" s="4"/>
      <c r="BC3187" s="4"/>
      <c r="BD3187" s="4"/>
      <c r="BE3187" s="4"/>
      <c r="BF3187" s="4"/>
      <c r="BG3187" s="4"/>
      <c r="BH3187" s="4"/>
      <c r="BI3187" s="4"/>
      <c r="BJ3187" s="4"/>
      <c r="BK3187" s="4"/>
      <c r="BL3187" s="4" t="b">
        <v>0</v>
      </c>
      <c r="BM3187" s="4"/>
      <c r="BN3187" s="4"/>
      <c r="BO3187" s="4"/>
      <c r="BP3187" s="4"/>
      <c r="BQ3187" s="4"/>
      <c r="BR3187" s="4"/>
      <c r="BS3187" s="4"/>
      <c r="BT3187" s="4"/>
      <c r="BU3187" s="4"/>
      <c r="BV3187" s="4"/>
      <c r="BW3187" s="4"/>
    </row>
    <row r="3188" spans="1:75" ht="15.01" customHeight="1">
      <c r="A3188" s="4" t="s">
        <v>209</v>
      </c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 t="s">
        <v>200</v>
      </c>
      <c r="Q3188" s="4"/>
      <c r="R3188" s="4"/>
      <c r="S3188" s="4"/>
      <c r="T3188" s="4"/>
      <c r="U3188" s="4"/>
      <c r="V3188" s="4"/>
      <c r="W3188" s="4"/>
      <c r="X3188" s="4" t="s">
        <v>201</v>
      </c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4"/>
      <c r="AP3188" s="4"/>
      <c r="AQ3188" s="4"/>
      <c r="AR3188" s="4"/>
      <c r="AS3188" s="4"/>
      <c r="AT3188" s="4"/>
      <c r="AU3188" s="4"/>
      <c r="AV3188" s="4" t="s">
        <v>3388</v>
      </c>
      <c r="AW3188" s="4"/>
      <c r="AX3188" s="4"/>
      <c r="AY3188" s="4"/>
      <c r="AZ3188" s="4"/>
      <c r="BA3188" s="4"/>
      <c r="BB3188" s="4"/>
      <c r="BC3188" s="4"/>
      <c r="BD3188" s="4"/>
      <c r="BE3188" s="4"/>
      <c r="BF3188" s="4"/>
      <c r="BG3188" s="4"/>
      <c r="BH3188" s="4"/>
      <c r="BI3188" s="4"/>
      <c r="BJ3188" s="4"/>
      <c r="BK3188" s="4"/>
      <c r="BL3188" s="4" t="b">
        <v>0</v>
      </c>
      <c r="BM3188" s="4"/>
      <c r="BN3188" s="4"/>
      <c r="BO3188" s="4"/>
      <c r="BP3188" s="4"/>
      <c r="BQ3188" s="4"/>
      <c r="BR3188" s="4"/>
      <c r="BS3188" s="4"/>
      <c r="BT3188" s="4"/>
      <c r="BU3188" s="4"/>
      <c r="BV3188" s="4"/>
      <c r="BW3188" s="4"/>
    </row>
    <row r="3189" spans="1:75" ht="15.01" customHeight="1">
      <c r="A3189" s="4" t="s">
        <v>209</v>
      </c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 t="s">
        <v>200</v>
      </c>
      <c r="Q3189" s="4"/>
      <c r="R3189" s="4"/>
      <c r="S3189" s="4"/>
      <c r="T3189" s="4"/>
      <c r="U3189" s="4"/>
      <c r="V3189" s="4"/>
      <c r="W3189" s="4"/>
      <c r="X3189" s="4" t="s">
        <v>201</v>
      </c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4"/>
      <c r="AP3189" s="4"/>
      <c r="AQ3189" s="4"/>
      <c r="AR3189" s="4"/>
      <c r="AS3189" s="4"/>
      <c r="AT3189" s="4"/>
      <c r="AU3189" s="4"/>
      <c r="AV3189" s="4" t="s">
        <v>3389</v>
      </c>
      <c r="AW3189" s="4"/>
      <c r="AX3189" s="4"/>
      <c r="AY3189" s="4"/>
      <c r="AZ3189" s="4"/>
      <c r="BA3189" s="4"/>
      <c r="BB3189" s="4"/>
      <c r="BC3189" s="4"/>
      <c r="BD3189" s="4"/>
      <c r="BE3189" s="4"/>
      <c r="BF3189" s="4"/>
      <c r="BG3189" s="4"/>
      <c r="BH3189" s="4"/>
      <c r="BI3189" s="4"/>
      <c r="BJ3189" s="4"/>
      <c r="BK3189" s="4"/>
      <c r="BL3189" s="4" t="b">
        <v>0</v>
      </c>
      <c r="BM3189" s="4"/>
      <c r="BN3189" s="4"/>
      <c r="BO3189" s="4"/>
      <c r="BP3189" s="4"/>
      <c r="BQ3189" s="4"/>
      <c r="BR3189" s="4"/>
      <c r="BS3189" s="4"/>
      <c r="BT3189" s="4"/>
      <c r="BU3189" s="4"/>
      <c r="BV3189" s="4"/>
      <c r="BW3189" s="4"/>
    </row>
    <row r="3190" spans="1:75" ht="15.01" customHeight="1">
      <c r="A3190" s="4" t="s">
        <v>209</v>
      </c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 t="s">
        <v>200</v>
      </c>
      <c r="Q3190" s="4"/>
      <c r="R3190" s="4"/>
      <c r="S3190" s="4"/>
      <c r="T3190" s="4"/>
      <c r="U3190" s="4"/>
      <c r="V3190" s="4"/>
      <c r="W3190" s="4"/>
      <c r="X3190" s="4" t="s">
        <v>201</v>
      </c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4"/>
      <c r="AP3190" s="4"/>
      <c r="AQ3190" s="4"/>
      <c r="AR3190" s="4"/>
      <c r="AS3190" s="4"/>
      <c r="AT3190" s="4"/>
      <c r="AU3190" s="4"/>
      <c r="AV3190" s="4" t="s">
        <v>3390</v>
      </c>
      <c r="AW3190" s="4"/>
      <c r="AX3190" s="4"/>
      <c r="AY3190" s="4"/>
      <c r="AZ3190" s="4"/>
      <c r="BA3190" s="4"/>
      <c r="BB3190" s="4"/>
      <c r="BC3190" s="4"/>
      <c r="BD3190" s="4"/>
      <c r="BE3190" s="4"/>
      <c r="BF3190" s="4"/>
      <c r="BG3190" s="4"/>
      <c r="BH3190" s="4"/>
      <c r="BI3190" s="4"/>
      <c r="BJ3190" s="4"/>
      <c r="BK3190" s="4"/>
      <c r="BL3190" s="4" t="b">
        <v>0</v>
      </c>
      <c r="BM3190" s="4"/>
      <c r="BN3190" s="4"/>
      <c r="BO3190" s="4"/>
      <c r="BP3190" s="4"/>
      <c r="BQ3190" s="4"/>
      <c r="BR3190" s="4"/>
      <c r="BS3190" s="4"/>
      <c r="BT3190" s="4"/>
      <c r="BU3190" s="4"/>
      <c r="BV3190" s="4"/>
      <c r="BW3190" s="4"/>
    </row>
    <row r="3191" spans="1:75" ht="15.01" customHeight="1">
      <c r="A3191" s="4" t="s">
        <v>209</v>
      </c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 t="s">
        <v>200</v>
      </c>
      <c r="Q3191" s="4"/>
      <c r="R3191" s="4"/>
      <c r="S3191" s="4"/>
      <c r="T3191" s="4"/>
      <c r="U3191" s="4"/>
      <c r="V3191" s="4"/>
      <c r="W3191" s="4"/>
      <c r="X3191" s="4" t="s">
        <v>201</v>
      </c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4"/>
      <c r="AP3191" s="4"/>
      <c r="AQ3191" s="4"/>
      <c r="AR3191" s="4"/>
      <c r="AS3191" s="4"/>
      <c r="AT3191" s="4"/>
      <c r="AU3191" s="4"/>
      <c r="AV3191" s="4" t="s">
        <v>3391</v>
      </c>
      <c r="AW3191" s="4"/>
      <c r="AX3191" s="4"/>
      <c r="AY3191" s="4"/>
      <c r="AZ3191" s="4"/>
      <c r="BA3191" s="4"/>
      <c r="BB3191" s="4"/>
      <c r="BC3191" s="4"/>
      <c r="BD3191" s="4"/>
      <c r="BE3191" s="4"/>
      <c r="BF3191" s="4"/>
      <c r="BG3191" s="4"/>
      <c r="BH3191" s="4"/>
      <c r="BI3191" s="4"/>
      <c r="BJ3191" s="4"/>
      <c r="BK3191" s="4"/>
      <c r="BL3191" s="4" t="b">
        <v>0</v>
      </c>
      <c r="BM3191" s="4"/>
      <c r="BN3191" s="4"/>
      <c r="BO3191" s="4"/>
      <c r="BP3191" s="4"/>
      <c r="BQ3191" s="4"/>
      <c r="BR3191" s="4"/>
      <c r="BS3191" s="4"/>
      <c r="BT3191" s="4"/>
      <c r="BU3191" s="4"/>
      <c r="BV3191" s="4"/>
      <c r="BW3191" s="4"/>
    </row>
    <row r="3192" spans="1:75" ht="15.01" customHeight="1">
      <c r="A3192" s="4" t="s">
        <v>209</v>
      </c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 t="s">
        <v>200</v>
      </c>
      <c r="Q3192" s="4"/>
      <c r="R3192" s="4"/>
      <c r="S3192" s="4"/>
      <c r="T3192" s="4"/>
      <c r="U3192" s="4"/>
      <c r="V3192" s="4"/>
      <c r="W3192" s="4"/>
      <c r="X3192" s="4" t="s">
        <v>201</v>
      </c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4"/>
      <c r="AP3192" s="4"/>
      <c r="AQ3192" s="4"/>
      <c r="AR3192" s="4"/>
      <c r="AS3192" s="4"/>
      <c r="AT3192" s="4"/>
      <c r="AU3192" s="4"/>
      <c r="AV3192" s="4" t="s">
        <v>3392</v>
      </c>
      <c r="AW3192" s="4"/>
      <c r="AX3192" s="4"/>
      <c r="AY3192" s="4"/>
      <c r="AZ3192" s="4"/>
      <c r="BA3192" s="4"/>
      <c r="BB3192" s="4"/>
      <c r="BC3192" s="4"/>
      <c r="BD3192" s="4"/>
      <c r="BE3192" s="4"/>
      <c r="BF3192" s="4"/>
      <c r="BG3192" s="4"/>
      <c r="BH3192" s="4"/>
      <c r="BI3192" s="4"/>
      <c r="BJ3192" s="4"/>
      <c r="BK3192" s="4"/>
      <c r="BL3192" s="4" t="b">
        <v>0</v>
      </c>
      <c r="BM3192" s="4"/>
      <c r="BN3192" s="4"/>
      <c r="BO3192" s="4"/>
      <c r="BP3192" s="4"/>
      <c r="BQ3192" s="4"/>
      <c r="BR3192" s="4"/>
      <c r="BS3192" s="4"/>
      <c r="BT3192" s="4"/>
      <c r="BU3192" s="4"/>
      <c r="BV3192" s="4"/>
      <c r="BW3192" s="4"/>
    </row>
    <row r="3193" spans="1:75" ht="15.01" customHeight="1">
      <c r="A3193" s="4" t="s">
        <v>209</v>
      </c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 t="s">
        <v>200</v>
      </c>
      <c r="Q3193" s="4"/>
      <c r="R3193" s="4"/>
      <c r="S3193" s="4"/>
      <c r="T3193" s="4"/>
      <c r="U3193" s="4"/>
      <c r="V3193" s="4"/>
      <c r="W3193" s="4"/>
      <c r="X3193" s="4" t="s">
        <v>201</v>
      </c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4"/>
      <c r="AP3193" s="4"/>
      <c r="AQ3193" s="4"/>
      <c r="AR3193" s="4"/>
      <c r="AS3193" s="4"/>
      <c r="AT3193" s="4"/>
      <c r="AU3193" s="4"/>
      <c r="AV3193" s="4" t="s">
        <v>3393</v>
      </c>
      <c r="AW3193" s="4"/>
      <c r="AX3193" s="4"/>
      <c r="AY3193" s="4"/>
      <c r="AZ3193" s="4"/>
      <c r="BA3193" s="4"/>
      <c r="BB3193" s="4"/>
      <c r="BC3193" s="4"/>
      <c r="BD3193" s="4"/>
      <c r="BE3193" s="4"/>
      <c r="BF3193" s="4"/>
      <c r="BG3193" s="4"/>
      <c r="BH3193" s="4"/>
      <c r="BI3193" s="4"/>
      <c r="BJ3193" s="4"/>
      <c r="BK3193" s="4"/>
      <c r="BL3193" s="4" t="b">
        <v>0</v>
      </c>
      <c r="BM3193" s="4"/>
      <c r="BN3193" s="4"/>
      <c r="BO3193" s="4"/>
      <c r="BP3193" s="4"/>
      <c r="BQ3193" s="4"/>
      <c r="BR3193" s="4"/>
      <c r="BS3193" s="4"/>
      <c r="BT3193" s="4"/>
      <c r="BU3193" s="4"/>
      <c r="BV3193" s="4"/>
      <c r="BW3193" s="4"/>
    </row>
    <row r="3194" spans="1:75" ht="15.01" customHeight="1">
      <c r="A3194" s="4" t="s">
        <v>209</v>
      </c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 t="s">
        <v>200</v>
      </c>
      <c r="Q3194" s="4"/>
      <c r="R3194" s="4"/>
      <c r="S3194" s="4"/>
      <c r="T3194" s="4"/>
      <c r="U3194" s="4"/>
      <c r="V3194" s="4"/>
      <c r="W3194" s="4"/>
      <c r="X3194" s="4" t="s">
        <v>201</v>
      </c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4"/>
      <c r="AP3194" s="4"/>
      <c r="AQ3194" s="4"/>
      <c r="AR3194" s="4"/>
      <c r="AS3194" s="4"/>
      <c r="AT3194" s="4"/>
      <c r="AU3194" s="4"/>
      <c r="AV3194" s="4" t="s">
        <v>3394</v>
      </c>
      <c r="AW3194" s="4"/>
      <c r="AX3194" s="4"/>
      <c r="AY3194" s="4"/>
      <c r="AZ3194" s="4"/>
      <c r="BA3194" s="4"/>
      <c r="BB3194" s="4"/>
      <c r="BC3194" s="4"/>
      <c r="BD3194" s="4"/>
      <c r="BE3194" s="4"/>
      <c r="BF3194" s="4"/>
      <c r="BG3194" s="4"/>
      <c r="BH3194" s="4"/>
      <c r="BI3194" s="4"/>
      <c r="BJ3194" s="4"/>
      <c r="BK3194" s="4"/>
      <c r="BL3194" s="4" t="b">
        <v>0</v>
      </c>
      <c r="BM3194" s="4"/>
      <c r="BN3194" s="4"/>
      <c r="BO3194" s="4"/>
      <c r="BP3194" s="4"/>
      <c r="BQ3194" s="4"/>
      <c r="BR3194" s="4"/>
      <c r="BS3194" s="4"/>
      <c r="BT3194" s="4"/>
      <c r="BU3194" s="4"/>
      <c r="BV3194" s="4"/>
      <c r="BW3194" s="4"/>
    </row>
    <row r="3195" spans="1:75" ht="15.01" customHeight="1">
      <c r="A3195" s="4" t="s">
        <v>209</v>
      </c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 t="s">
        <v>200</v>
      </c>
      <c r="Q3195" s="4"/>
      <c r="R3195" s="4"/>
      <c r="S3195" s="4"/>
      <c r="T3195" s="4"/>
      <c r="U3195" s="4"/>
      <c r="V3195" s="4"/>
      <c r="W3195" s="4"/>
      <c r="X3195" s="4" t="s">
        <v>201</v>
      </c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4"/>
      <c r="AP3195" s="4"/>
      <c r="AQ3195" s="4"/>
      <c r="AR3195" s="4"/>
      <c r="AS3195" s="4"/>
      <c r="AT3195" s="4"/>
      <c r="AU3195" s="4"/>
      <c r="AV3195" s="4" t="s">
        <v>3395</v>
      </c>
      <c r="AW3195" s="4"/>
      <c r="AX3195" s="4"/>
      <c r="AY3195" s="4"/>
      <c r="AZ3195" s="4"/>
      <c r="BA3195" s="4"/>
      <c r="BB3195" s="4"/>
      <c r="BC3195" s="4"/>
      <c r="BD3195" s="4"/>
      <c r="BE3195" s="4"/>
      <c r="BF3195" s="4"/>
      <c r="BG3195" s="4"/>
      <c r="BH3195" s="4"/>
      <c r="BI3195" s="4"/>
      <c r="BJ3195" s="4"/>
      <c r="BK3195" s="4"/>
      <c r="BL3195" s="4" t="b">
        <v>0</v>
      </c>
      <c r="BM3195" s="4"/>
      <c r="BN3195" s="4"/>
      <c r="BO3195" s="4"/>
      <c r="BP3195" s="4"/>
      <c r="BQ3195" s="4"/>
      <c r="BR3195" s="4"/>
      <c r="BS3195" s="4"/>
      <c r="BT3195" s="4"/>
      <c r="BU3195" s="4"/>
      <c r="BV3195" s="4"/>
      <c r="BW3195" s="4"/>
    </row>
    <row r="3196" spans="1:75" ht="15.01" customHeight="1">
      <c r="A3196" s="4" t="s">
        <v>209</v>
      </c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 t="s">
        <v>200</v>
      </c>
      <c r="Q3196" s="4"/>
      <c r="R3196" s="4"/>
      <c r="S3196" s="4"/>
      <c r="T3196" s="4"/>
      <c r="U3196" s="4"/>
      <c r="V3196" s="4"/>
      <c r="W3196" s="4"/>
      <c r="X3196" s="4" t="s">
        <v>201</v>
      </c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4"/>
      <c r="AP3196" s="4"/>
      <c r="AQ3196" s="4"/>
      <c r="AR3196" s="4"/>
      <c r="AS3196" s="4"/>
      <c r="AT3196" s="4"/>
      <c r="AU3196" s="4"/>
      <c r="AV3196" s="4" t="s">
        <v>3396</v>
      </c>
      <c r="AW3196" s="4"/>
      <c r="AX3196" s="4"/>
      <c r="AY3196" s="4"/>
      <c r="AZ3196" s="4"/>
      <c r="BA3196" s="4"/>
      <c r="BB3196" s="4"/>
      <c r="BC3196" s="4"/>
      <c r="BD3196" s="4"/>
      <c r="BE3196" s="4"/>
      <c r="BF3196" s="4"/>
      <c r="BG3196" s="4"/>
      <c r="BH3196" s="4"/>
      <c r="BI3196" s="4"/>
      <c r="BJ3196" s="4"/>
      <c r="BK3196" s="4"/>
      <c r="BL3196" s="4" t="b">
        <v>0</v>
      </c>
      <c r="BM3196" s="4"/>
      <c r="BN3196" s="4"/>
      <c r="BO3196" s="4"/>
      <c r="BP3196" s="4"/>
      <c r="BQ3196" s="4"/>
      <c r="BR3196" s="4"/>
      <c r="BS3196" s="4"/>
      <c r="BT3196" s="4"/>
      <c r="BU3196" s="4"/>
      <c r="BV3196" s="4"/>
      <c r="BW3196" s="4"/>
    </row>
    <row r="3197" spans="1:75" ht="15.01" customHeight="1">
      <c r="A3197" s="4" t="s">
        <v>209</v>
      </c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 t="s">
        <v>200</v>
      </c>
      <c r="Q3197" s="4"/>
      <c r="R3197" s="4"/>
      <c r="S3197" s="4"/>
      <c r="T3197" s="4"/>
      <c r="U3197" s="4"/>
      <c r="V3197" s="4"/>
      <c r="W3197" s="4"/>
      <c r="X3197" s="4" t="s">
        <v>201</v>
      </c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4"/>
      <c r="AP3197" s="4"/>
      <c r="AQ3197" s="4"/>
      <c r="AR3197" s="4"/>
      <c r="AS3197" s="4"/>
      <c r="AT3197" s="4"/>
      <c r="AU3197" s="4"/>
      <c r="AV3197" s="4" t="s">
        <v>3397</v>
      </c>
      <c r="AW3197" s="4"/>
      <c r="AX3197" s="4"/>
      <c r="AY3197" s="4"/>
      <c r="AZ3197" s="4"/>
      <c r="BA3197" s="4"/>
      <c r="BB3197" s="4"/>
      <c r="BC3197" s="4"/>
      <c r="BD3197" s="4"/>
      <c r="BE3197" s="4"/>
      <c r="BF3197" s="4"/>
      <c r="BG3197" s="4"/>
      <c r="BH3197" s="4"/>
      <c r="BI3197" s="4"/>
      <c r="BJ3197" s="4"/>
      <c r="BK3197" s="4"/>
      <c r="BL3197" s="4" t="b">
        <v>0</v>
      </c>
      <c r="BM3197" s="4"/>
      <c r="BN3197" s="4"/>
      <c r="BO3197" s="4"/>
      <c r="BP3197" s="4"/>
      <c r="BQ3197" s="4"/>
      <c r="BR3197" s="4"/>
      <c r="BS3197" s="4"/>
      <c r="BT3197" s="4"/>
      <c r="BU3197" s="4"/>
      <c r="BV3197" s="4"/>
      <c r="BW3197" s="4"/>
    </row>
    <row r="3198" spans="1:75" ht="15.01" customHeight="1">
      <c r="A3198" s="4" t="s">
        <v>209</v>
      </c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 t="s">
        <v>200</v>
      </c>
      <c r="Q3198" s="4"/>
      <c r="R3198" s="4"/>
      <c r="S3198" s="4"/>
      <c r="T3198" s="4"/>
      <c r="U3198" s="4"/>
      <c r="V3198" s="4"/>
      <c r="W3198" s="4"/>
      <c r="X3198" s="4" t="s">
        <v>201</v>
      </c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4"/>
      <c r="AP3198" s="4"/>
      <c r="AQ3198" s="4"/>
      <c r="AR3198" s="4"/>
      <c r="AS3198" s="4"/>
      <c r="AT3198" s="4"/>
      <c r="AU3198" s="4"/>
      <c r="AV3198" s="4" t="s">
        <v>3398</v>
      </c>
      <c r="AW3198" s="4"/>
      <c r="AX3198" s="4"/>
      <c r="AY3198" s="4"/>
      <c r="AZ3198" s="4"/>
      <c r="BA3198" s="4"/>
      <c r="BB3198" s="4"/>
      <c r="BC3198" s="4"/>
      <c r="BD3198" s="4"/>
      <c r="BE3198" s="4"/>
      <c r="BF3198" s="4"/>
      <c r="BG3198" s="4"/>
      <c r="BH3198" s="4"/>
      <c r="BI3198" s="4"/>
      <c r="BJ3198" s="4"/>
      <c r="BK3198" s="4"/>
      <c r="BL3198" s="4" t="b">
        <v>0</v>
      </c>
      <c r="BM3198" s="4"/>
      <c r="BN3198" s="4"/>
      <c r="BO3198" s="4"/>
      <c r="BP3198" s="4"/>
      <c r="BQ3198" s="4"/>
      <c r="BR3198" s="4"/>
      <c r="BS3198" s="4"/>
      <c r="BT3198" s="4"/>
      <c r="BU3198" s="4"/>
      <c r="BV3198" s="4"/>
      <c r="BW3198" s="4"/>
    </row>
    <row r="3199" spans="1:75" ht="15.01" customHeight="1">
      <c r="A3199" s="4" t="s">
        <v>209</v>
      </c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 t="s">
        <v>200</v>
      </c>
      <c r="Q3199" s="4"/>
      <c r="R3199" s="4"/>
      <c r="S3199" s="4"/>
      <c r="T3199" s="4"/>
      <c r="U3199" s="4"/>
      <c r="V3199" s="4"/>
      <c r="W3199" s="4"/>
      <c r="X3199" s="4" t="s">
        <v>201</v>
      </c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4"/>
      <c r="AP3199" s="4"/>
      <c r="AQ3199" s="4"/>
      <c r="AR3199" s="4"/>
      <c r="AS3199" s="4"/>
      <c r="AT3199" s="4"/>
      <c r="AU3199" s="4"/>
      <c r="AV3199" s="4" t="s">
        <v>3399</v>
      </c>
      <c r="AW3199" s="4"/>
      <c r="AX3199" s="4"/>
      <c r="AY3199" s="4"/>
      <c r="AZ3199" s="4"/>
      <c r="BA3199" s="4"/>
      <c r="BB3199" s="4"/>
      <c r="BC3199" s="4"/>
      <c r="BD3199" s="4"/>
      <c r="BE3199" s="4"/>
      <c r="BF3199" s="4"/>
      <c r="BG3199" s="4"/>
      <c r="BH3199" s="4"/>
      <c r="BI3199" s="4"/>
      <c r="BJ3199" s="4"/>
      <c r="BK3199" s="4"/>
      <c r="BL3199" s="4" t="b">
        <v>0</v>
      </c>
      <c r="BM3199" s="4"/>
      <c r="BN3199" s="4"/>
      <c r="BO3199" s="4"/>
      <c r="BP3199" s="4"/>
      <c r="BQ3199" s="4"/>
      <c r="BR3199" s="4"/>
      <c r="BS3199" s="4"/>
      <c r="BT3199" s="4"/>
      <c r="BU3199" s="4"/>
      <c r="BV3199" s="4"/>
      <c r="BW3199" s="4"/>
    </row>
    <row r="3200" spans="1:75" ht="15.01" customHeight="1">
      <c r="A3200" s="4" t="s">
        <v>209</v>
      </c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 t="s">
        <v>200</v>
      </c>
      <c r="Q3200" s="4"/>
      <c r="R3200" s="4"/>
      <c r="S3200" s="4"/>
      <c r="T3200" s="4"/>
      <c r="U3200" s="4"/>
      <c r="V3200" s="4"/>
      <c r="W3200" s="4"/>
      <c r="X3200" s="4" t="s">
        <v>201</v>
      </c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4"/>
      <c r="AP3200" s="4"/>
      <c r="AQ3200" s="4"/>
      <c r="AR3200" s="4"/>
      <c r="AS3200" s="4"/>
      <c r="AT3200" s="4"/>
      <c r="AU3200" s="4"/>
      <c r="AV3200" s="4" t="s">
        <v>3400</v>
      </c>
      <c r="AW3200" s="4"/>
      <c r="AX3200" s="4"/>
      <c r="AY3200" s="4"/>
      <c r="AZ3200" s="4"/>
      <c r="BA3200" s="4"/>
      <c r="BB3200" s="4"/>
      <c r="BC3200" s="4"/>
      <c r="BD3200" s="4"/>
      <c r="BE3200" s="4"/>
      <c r="BF3200" s="4"/>
      <c r="BG3200" s="4"/>
      <c r="BH3200" s="4"/>
      <c r="BI3200" s="4"/>
      <c r="BJ3200" s="4"/>
      <c r="BK3200" s="4"/>
      <c r="BL3200" s="4" t="b">
        <v>0</v>
      </c>
      <c r="BM3200" s="4"/>
      <c r="BN3200" s="4"/>
      <c r="BO3200" s="4"/>
      <c r="BP3200" s="4"/>
      <c r="BQ3200" s="4"/>
      <c r="BR3200" s="4"/>
      <c r="BS3200" s="4"/>
      <c r="BT3200" s="4"/>
      <c r="BU3200" s="4"/>
      <c r="BV3200" s="4"/>
      <c r="BW3200" s="4"/>
    </row>
    <row r="3201" spans="1:75" ht="15.01" customHeight="1">
      <c r="A3201" s="4"/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 t="s">
        <v>200</v>
      </c>
      <c r="Q3201" s="4"/>
      <c r="R3201" s="4">
        <v>-2.9</v>
      </c>
      <c r="S3201" s="4">
        <v>37.5</v>
      </c>
      <c r="T3201" s="4"/>
      <c r="U3201" s="4"/>
      <c r="V3201" s="4"/>
      <c r="W3201" s="4"/>
      <c r="X3201" s="4" t="s">
        <v>201</v>
      </c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4"/>
      <c r="AP3201" s="4"/>
      <c r="AQ3201" s="4"/>
      <c r="AR3201" s="4"/>
      <c r="AS3201" s="4"/>
      <c r="AT3201" s="4"/>
      <c r="AU3201" s="4"/>
      <c r="AV3201" s="4" t="s">
        <v>3401</v>
      </c>
      <c r="AW3201" s="4"/>
      <c r="AX3201" s="4"/>
      <c r="AY3201" s="4"/>
      <c r="AZ3201" s="4"/>
      <c r="BA3201" s="4"/>
      <c r="BB3201" s="4"/>
      <c r="BC3201" s="4"/>
      <c r="BD3201" s="4"/>
      <c r="BE3201" s="4"/>
      <c r="BF3201" s="4"/>
      <c r="BG3201" s="4"/>
      <c r="BH3201" s="4"/>
      <c r="BI3201" s="4"/>
      <c r="BJ3201" s="4"/>
      <c r="BK3201" s="4"/>
      <c r="BL3201" s="4" t="b">
        <v>0</v>
      </c>
      <c r="BM3201" s="4"/>
      <c r="BN3201" s="4"/>
      <c r="BO3201" s="4"/>
      <c r="BP3201" s="4"/>
      <c r="BQ3201" s="4"/>
      <c r="BR3201" s="4"/>
      <c r="BS3201" s="4"/>
      <c r="BT3201" s="4"/>
      <c r="BU3201" s="4"/>
      <c r="BV3201" s="4"/>
      <c r="BW3201" s="4"/>
    </row>
    <row r="3202" spans="1:75" ht="15.01" customHeight="1">
      <c r="A3202" s="4"/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 t="s">
        <v>200</v>
      </c>
      <c r="Q3202" s="4"/>
      <c r="R3202" s="4">
        <v>-501.9</v>
      </c>
      <c r="S3202" s="4">
        <v>24.8</v>
      </c>
      <c r="T3202" s="4"/>
      <c r="U3202" s="4"/>
      <c r="V3202" s="4"/>
      <c r="W3202" s="4"/>
      <c r="X3202" s="4" t="s">
        <v>201</v>
      </c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4"/>
      <c r="AP3202" s="4"/>
      <c r="AQ3202" s="4"/>
      <c r="AR3202" s="4"/>
      <c r="AS3202" s="4"/>
      <c r="AT3202" s="4"/>
      <c r="AU3202" s="4"/>
      <c r="AV3202" s="4" t="s">
        <v>3402</v>
      </c>
      <c r="AW3202" s="4"/>
      <c r="AX3202" s="4"/>
      <c r="AY3202" s="4"/>
      <c r="AZ3202" s="4"/>
      <c r="BA3202" s="4"/>
      <c r="BB3202" s="4"/>
      <c r="BC3202" s="4"/>
      <c r="BD3202" s="4"/>
      <c r="BE3202" s="4"/>
      <c r="BF3202" s="4"/>
      <c r="BG3202" s="4"/>
      <c r="BH3202" s="4"/>
      <c r="BI3202" s="4"/>
      <c r="BJ3202" s="4"/>
      <c r="BK3202" s="4"/>
      <c r="BL3202" s="4" t="b">
        <v>0</v>
      </c>
      <c r="BM3202" s="4"/>
      <c r="BN3202" s="4"/>
      <c r="BO3202" s="4"/>
      <c r="BP3202" s="4"/>
      <c r="BQ3202" s="4"/>
      <c r="BR3202" s="4"/>
      <c r="BS3202" s="4"/>
      <c r="BT3202" s="4"/>
      <c r="BU3202" s="4"/>
      <c r="BV3202" s="4"/>
      <c r="BW3202" s="4"/>
    </row>
    <row r="3203" spans="1:75" ht="15.01" customHeight="1">
      <c r="A3203" s="4" t="s">
        <v>209</v>
      </c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 t="s">
        <v>200</v>
      </c>
      <c r="Q3203" s="4"/>
      <c r="R3203" s="4"/>
      <c r="S3203" s="4"/>
      <c r="T3203" s="4"/>
      <c r="U3203" s="4"/>
      <c r="V3203" s="4"/>
      <c r="W3203" s="4"/>
      <c r="X3203" s="4" t="s">
        <v>201</v>
      </c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4"/>
      <c r="AP3203" s="4"/>
      <c r="AQ3203" s="4"/>
      <c r="AR3203" s="4"/>
      <c r="AS3203" s="4"/>
      <c r="AT3203" s="4"/>
      <c r="AU3203" s="4"/>
      <c r="AV3203" s="4" t="s">
        <v>3403</v>
      </c>
      <c r="AW3203" s="4"/>
      <c r="AX3203" s="4"/>
      <c r="AY3203" s="4"/>
      <c r="AZ3203" s="4"/>
      <c r="BA3203" s="4"/>
      <c r="BB3203" s="4"/>
      <c r="BC3203" s="4"/>
      <c r="BD3203" s="4"/>
      <c r="BE3203" s="4"/>
      <c r="BF3203" s="4"/>
      <c r="BG3203" s="4"/>
      <c r="BH3203" s="4"/>
      <c r="BI3203" s="4"/>
      <c r="BJ3203" s="4"/>
      <c r="BK3203" s="4"/>
      <c r="BL3203" s="4" t="b">
        <v>0</v>
      </c>
      <c r="BM3203" s="4"/>
      <c r="BN3203" s="4"/>
      <c r="BO3203" s="4"/>
      <c r="BP3203" s="4"/>
      <c r="BQ3203" s="4"/>
      <c r="BR3203" s="4"/>
      <c r="BS3203" s="4"/>
      <c r="BT3203" s="4"/>
      <c r="BU3203" s="4"/>
      <c r="BV3203" s="4"/>
      <c r="BW3203" s="4"/>
    </row>
    <row r="3204" spans="1:75" ht="15.01" customHeight="1">
      <c r="A3204" s="4"/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 t="s">
        <v>200</v>
      </c>
      <c r="Q3204" s="4"/>
      <c r="R3204" s="4">
        <v>36.7</v>
      </c>
      <c r="S3204" s="4">
        <v>8.9</v>
      </c>
      <c r="T3204" s="4"/>
      <c r="U3204" s="4"/>
      <c r="V3204" s="4"/>
      <c r="W3204" s="4"/>
      <c r="X3204" s="4" t="s">
        <v>201</v>
      </c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4"/>
      <c r="AP3204" s="4"/>
      <c r="AQ3204" s="4"/>
      <c r="AR3204" s="4"/>
      <c r="AS3204" s="4"/>
      <c r="AT3204" s="4"/>
      <c r="AU3204" s="4"/>
      <c r="AV3204" s="4" t="s">
        <v>3404</v>
      </c>
      <c r="AW3204" s="4"/>
      <c r="AX3204" s="4"/>
      <c r="AY3204" s="4"/>
      <c r="AZ3204" s="4"/>
      <c r="BA3204" s="4"/>
      <c r="BB3204" s="4"/>
      <c r="BC3204" s="4"/>
      <c r="BD3204" s="4"/>
      <c r="BE3204" s="4"/>
      <c r="BF3204" s="4"/>
      <c r="BG3204" s="4"/>
      <c r="BH3204" s="4"/>
      <c r="BI3204" s="4"/>
      <c r="BJ3204" s="4"/>
      <c r="BK3204" s="4"/>
      <c r="BL3204" s="4" t="b">
        <v>0</v>
      </c>
      <c r="BM3204" s="4"/>
      <c r="BN3204" s="4"/>
      <c r="BO3204" s="4"/>
      <c r="BP3204" s="4"/>
      <c r="BQ3204" s="4"/>
      <c r="BR3204" s="4"/>
      <c r="BS3204" s="4"/>
      <c r="BT3204" s="4"/>
      <c r="BU3204" s="4"/>
      <c r="BV3204" s="4"/>
      <c r="BW3204" s="4"/>
    </row>
    <row r="3205" spans="1:75" ht="15.01" customHeight="1">
      <c r="A3205" s="4"/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 t="s">
        <v>200</v>
      </c>
      <c r="Q3205" s="4"/>
      <c r="R3205" s="4">
        <v>18.4</v>
      </c>
      <c r="S3205" s="4">
        <v>3.4</v>
      </c>
      <c r="T3205" s="4"/>
      <c r="U3205" s="4"/>
      <c r="V3205" s="4"/>
      <c r="W3205" s="4"/>
      <c r="X3205" s="4" t="s">
        <v>201</v>
      </c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4"/>
      <c r="AP3205" s="4"/>
      <c r="AQ3205" s="4"/>
      <c r="AR3205" s="4"/>
      <c r="AS3205" s="4"/>
      <c r="AT3205" s="4"/>
      <c r="AU3205" s="4"/>
      <c r="AV3205" s="4" t="s">
        <v>3405</v>
      </c>
      <c r="AW3205" s="4"/>
      <c r="AX3205" s="4"/>
      <c r="AY3205" s="4"/>
      <c r="AZ3205" s="4"/>
      <c r="BA3205" s="4"/>
      <c r="BB3205" s="4"/>
      <c r="BC3205" s="4"/>
      <c r="BD3205" s="4"/>
      <c r="BE3205" s="4"/>
      <c r="BF3205" s="4"/>
      <c r="BG3205" s="4"/>
      <c r="BH3205" s="4"/>
      <c r="BI3205" s="4"/>
      <c r="BJ3205" s="4"/>
      <c r="BK3205" s="4"/>
      <c r="BL3205" s="4" t="b">
        <v>0</v>
      </c>
      <c r="BM3205" s="4"/>
      <c r="BN3205" s="4"/>
      <c r="BO3205" s="4"/>
      <c r="BP3205" s="4"/>
      <c r="BQ3205" s="4"/>
      <c r="BR3205" s="4"/>
      <c r="BS3205" s="4"/>
      <c r="BT3205" s="4"/>
      <c r="BU3205" s="4"/>
      <c r="BV3205" s="4"/>
      <c r="BW3205" s="4"/>
    </row>
    <row r="3206" spans="1:75" ht="15.01" customHeight="1">
      <c r="A3206" s="4" t="s">
        <v>209</v>
      </c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 t="s">
        <v>200</v>
      </c>
      <c r="Q3206" s="4"/>
      <c r="R3206" s="4"/>
      <c r="S3206" s="4"/>
      <c r="T3206" s="4"/>
      <c r="U3206" s="4"/>
      <c r="V3206" s="4"/>
      <c r="W3206" s="4"/>
      <c r="X3206" s="4" t="s">
        <v>201</v>
      </c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4"/>
      <c r="AP3206" s="4"/>
      <c r="AQ3206" s="4"/>
      <c r="AR3206" s="4"/>
      <c r="AS3206" s="4"/>
      <c r="AT3206" s="4"/>
      <c r="AU3206" s="4"/>
      <c r="AV3206" s="4" t="s">
        <v>3406</v>
      </c>
      <c r="AW3206" s="4"/>
      <c r="AX3206" s="4"/>
      <c r="AY3206" s="4"/>
      <c r="AZ3206" s="4"/>
      <c r="BA3206" s="4"/>
      <c r="BB3206" s="4"/>
      <c r="BC3206" s="4"/>
      <c r="BD3206" s="4"/>
      <c r="BE3206" s="4"/>
      <c r="BF3206" s="4"/>
      <c r="BG3206" s="4"/>
      <c r="BH3206" s="4"/>
      <c r="BI3206" s="4"/>
      <c r="BJ3206" s="4"/>
      <c r="BK3206" s="4"/>
      <c r="BL3206" s="4" t="b">
        <v>0</v>
      </c>
      <c r="BM3206" s="4"/>
      <c r="BN3206" s="4"/>
      <c r="BO3206" s="4"/>
      <c r="BP3206" s="4"/>
      <c r="BQ3206" s="4"/>
      <c r="BR3206" s="4"/>
      <c r="BS3206" s="4"/>
      <c r="BT3206" s="4"/>
      <c r="BU3206" s="4"/>
      <c r="BV3206" s="4"/>
      <c r="BW3206" s="4"/>
    </row>
    <row r="3207" spans="1:75" ht="15.01" customHeight="1">
      <c r="A3207" s="4"/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 t="s">
        <v>200</v>
      </c>
      <c r="Q3207" s="4"/>
      <c r="R3207" s="4">
        <v>35.8</v>
      </c>
      <c r="S3207" s="4">
        <v>14.7</v>
      </c>
      <c r="T3207" s="4"/>
      <c r="U3207" s="4"/>
      <c r="V3207" s="4"/>
      <c r="W3207" s="4"/>
      <c r="X3207" s="4" t="s">
        <v>201</v>
      </c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4"/>
      <c r="AP3207" s="4"/>
      <c r="AQ3207" s="4"/>
      <c r="AR3207" s="4"/>
      <c r="AS3207" s="4"/>
      <c r="AT3207" s="4"/>
      <c r="AU3207" s="4"/>
      <c r="AV3207" s="4" t="s">
        <v>3407</v>
      </c>
      <c r="AW3207" s="4"/>
      <c r="AX3207" s="4"/>
      <c r="AY3207" s="4"/>
      <c r="AZ3207" s="4"/>
      <c r="BA3207" s="4"/>
      <c r="BB3207" s="4"/>
      <c r="BC3207" s="4"/>
      <c r="BD3207" s="4"/>
      <c r="BE3207" s="4"/>
      <c r="BF3207" s="4"/>
      <c r="BG3207" s="4"/>
      <c r="BH3207" s="4"/>
      <c r="BI3207" s="4"/>
      <c r="BJ3207" s="4"/>
      <c r="BK3207" s="4"/>
      <c r="BL3207" s="4" t="b">
        <v>0</v>
      </c>
      <c r="BM3207" s="4"/>
      <c r="BN3207" s="4"/>
      <c r="BO3207" s="4"/>
      <c r="BP3207" s="4"/>
      <c r="BQ3207" s="4"/>
      <c r="BR3207" s="4"/>
      <c r="BS3207" s="4"/>
      <c r="BT3207" s="4"/>
      <c r="BU3207" s="4"/>
      <c r="BV3207" s="4"/>
      <c r="BW3207" s="4"/>
    </row>
    <row r="3208" spans="1:75" ht="15.01" customHeight="1">
      <c r="A3208" s="4" t="s">
        <v>209</v>
      </c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 t="s">
        <v>200</v>
      </c>
      <c r="Q3208" s="4"/>
      <c r="R3208" s="4"/>
      <c r="S3208" s="4"/>
      <c r="T3208" s="4"/>
      <c r="U3208" s="4"/>
      <c r="V3208" s="4"/>
      <c r="W3208" s="4"/>
      <c r="X3208" s="4" t="s">
        <v>201</v>
      </c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4"/>
      <c r="AP3208" s="4"/>
      <c r="AQ3208" s="4"/>
      <c r="AR3208" s="4"/>
      <c r="AS3208" s="4"/>
      <c r="AT3208" s="4"/>
      <c r="AU3208" s="4"/>
      <c r="AV3208" s="4" t="s">
        <v>3408</v>
      </c>
      <c r="AW3208" s="4"/>
      <c r="AX3208" s="4"/>
      <c r="AY3208" s="4"/>
      <c r="AZ3208" s="4"/>
      <c r="BA3208" s="4"/>
      <c r="BB3208" s="4"/>
      <c r="BC3208" s="4"/>
      <c r="BD3208" s="4"/>
      <c r="BE3208" s="4"/>
      <c r="BF3208" s="4"/>
      <c r="BG3208" s="4"/>
      <c r="BH3208" s="4"/>
      <c r="BI3208" s="4"/>
      <c r="BJ3208" s="4"/>
      <c r="BK3208" s="4"/>
      <c r="BL3208" s="4" t="b">
        <v>0</v>
      </c>
      <c r="BM3208" s="4"/>
      <c r="BN3208" s="4"/>
      <c r="BO3208" s="4"/>
      <c r="BP3208" s="4"/>
      <c r="BQ3208" s="4"/>
      <c r="BR3208" s="4"/>
      <c r="BS3208" s="4"/>
      <c r="BT3208" s="4"/>
      <c r="BU3208" s="4"/>
      <c r="BV3208" s="4"/>
      <c r="BW3208" s="4"/>
    </row>
    <row r="3209" spans="1:75" ht="15.01" customHeight="1">
      <c r="A3209" s="4" t="s">
        <v>209</v>
      </c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 t="s">
        <v>200</v>
      </c>
      <c r="Q3209" s="4"/>
      <c r="R3209" s="4"/>
      <c r="S3209" s="4"/>
      <c r="T3209" s="4"/>
      <c r="U3209" s="4"/>
      <c r="V3209" s="4"/>
      <c r="W3209" s="4"/>
      <c r="X3209" s="4" t="s">
        <v>201</v>
      </c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4"/>
      <c r="AP3209" s="4"/>
      <c r="AQ3209" s="4"/>
      <c r="AR3209" s="4"/>
      <c r="AS3209" s="4"/>
      <c r="AT3209" s="4"/>
      <c r="AU3209" s="4"/>
      <c r="AV3209" s="4" t="s">
        <v>3409</v>
      </c>
      <c r="AW3209" s="4"/>
      <c r="AX3209" s="4"/>
      <c r="AY3209" s="4"/>
      <c r="AZ3209" s="4"/>
      <c r="BA3209" s="4"/>
      <c r="BB3209" s="4"/>
      <c r="BC3209" s="4"/>
      <c r="BD3209" s="4"/>
      <c r="BE3209" s="4"/>
      <c r="BF3209" s="4"/>
      <c r="BG3209" s="4"/>
      <c r="BH3209" s="4"/>
      <c r="BI3209" s="4"/>
      <c r="BJ3209" s="4"/>
      <c r="BK3209" s="4"/>
      <c r="BL3209" s="4" t="b">
        <v>0</v>
      </c>
      <c r="BM3209" s="4"/>
      <c r="BN3209" s="4"/>
      <c r="BO3209" s="4"/>
      <c r="BP3209" s="4"/>
      <c r="BQ3209" s="4"/>
      <c r="BR3209" s="4"/>
      <c r="BS3209" s="4"/>
      <c r="BT3209" s="4"/>
      <c r="BU3209" s="4"/>
      <c r="BV3209" s="4"/>
      <c r="BW3209" s="4"/>
    </row>
    <row r="3210" spans="1:75" ht="15.01" customHeight="1">
      <c r="A3210" s="4"/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 t="s">
        <v>200</v>
      </c>
      <c r="Q3210" s="4"/>
      <c r="R3210" s="4">
        <v>52.7</v>
      </c>
      <c r="S3210" s="4">
        <v>36.5</v>
      </c>
      <c r="T3210" s="4"/>
      <c r="U3210" s="4"/>
      <c r="V3210" s="4"/>
      <c r="W3210" s="4"/>
      <c r="X3210" s="4" t="s">
        <v>201</v>
      </c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4"/>
      <c r="AP3210" s="4"/>
      <c r="AQ3210" s="4"/>
      <c r="AR3210" s="4"/>
      <c r="AS3210" s="4"/>
      <c r="AT3210" s="4"/>
      <c r="AU3210" s="4"/>
      <c r="AV3210" s="4" t="s">
        <v>3410</v>
      </c>
      <c r="AW3210" s="4"/>
      <c r="AX3210" s="4"/>
      <c r="AY3210" s="4"/>
      <c r="AZ3210" s="4"/>
      <c r="BA3210" s="4"/>
      <c r="BB3210" s="4"/>
      <c r="BC3210" s="4"/>
      <c r="BD3210" s="4"/>
      <c r="BE3210" s="4"/>
      <c r="BF3210" s="4"/>
      <c r="BG3210" s="4"/>
      <c r="BH3210" s="4"/>
      <c r="BI3210" s="4"/>
      <c r="BJ3210" s="4"/>
      <c r="BK3210" s="4"/>
      <c r="BL3210" s="4" t="b">
        <v>0</v>
      </c>
      <c r="BM3210" s="4"/>
      <c r="BN3210" s="4"/>
      <c r="BO3210" s="4"/>
      <c r="BP3210" s="4"/>
      <c r="BQ3210" s="4"/>
      <c r="BR3210" s="4"/>
      <c r="BS3210" s="4"/>
      <c r="BT3210" s="4"/>
      <c r="BU3210" s="4"/>
      <c r="BV3210" s="4"/>
      <c r="BW3210" s="4"/>
    </row>
    <row r="3211" spans="1:75" ht="15.01" customHeight="1">
      <c r="A3211" s="4" t="s">
        <v>209</v>
      </c>
      <c r="B3211" s="4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 t="s">
        <v>200</v>
      </c>
      <c r="Q3211" s="4"/>
      <c r="R3211" s="4"/>
      <c r="S3211" s="4"/>
      <c r="T3211" s="4"/>
      <c r="U3211" s="4"/>
      <c r="V3211" s="4"/>
      <c r="W3211" s="4"/>
      <c r="X3211" s="4" t="s">
        <v>201</v>
      </c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4"/>
      <c r="AP3211" s="4"/>
      <c r="AQ3211" s="4"/>
      <c r="AR3211" s="4"/>
      <c r="AS3211" s="4"/>
      <c r="AT3211" s="4"/>
      <c r="AU3211" s="4"/>
      <c r="AV3211" s="4" t="s">
        <v>3411</v>
      </c>
      <c r="AW3211" s="4"/>
      <c r="AX3211" s="4"/>
      <c r="AY3211" s="4"/>
      <c r="AZ3211" s="4"/>
      <c r="BA3211" s="4"/>
      <c r="BB3211" s="4"/>
      <c r="BC3211" s="4"/>
      <c r="BD3211" s="4"/>
      <c r="BE3211" s="4"/>
      <c r="BF3211" s="4"/>
      <c r="BG3211" s="4"/>
      <c r="BH3211" s="4"/>
      <c r="BI3211" s="4"/>
      <c r="BJ3211" s="4"/>
      <c r="BK3211" s="4"/>
      <c r="BL3211" s="4" t="b">
        <v>0</v>
      </c>
      <c r="BM3211" s="4"/>
      <c r="BN3211" s="4"/>
      <c r="BO3211" s="4"/>
      <c r="BP3211" s="4"/>
      <c r="BQ3211" s="4"/>
      <c r="BR3211" s="4"/>
      <c r="BS3211" s="4"/>
      <c r="BT3211" s="4"/>
      <c r="BU3211" s="4"/>
      <c r="BV3211" s="4"/>
      <c r="BW3211" s="4"/>
    </row>
    <row r="3212" spans="1:75" ht="15.01" customHeight="1">
      <c r="A3212" s="4" t="s">
        <v>209</v>
      </c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 t="s">
        <v>200</v>
      </c>
      <c r="Q3212" s="4"/>
      <c r="R3212" s="4"/>
      <c r="S3212" s="4"/>
      <c r="T3212" s="4"/>
      <c r="U3212" s="4"/>
      <c r="V3212" s="4"/>
      <c r="W3212" s="4"/>
      <c r="X3212" s="4" t="s">
        <v>201</v>
      </c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4"/>
      <c r="AP3212" s="4"/>
      <c r="AQ3212" s="4"/>
      <c r="AR3212" s="4"/>
      <c r="AS3212" s="4"/>
      <c r="AT3212" s="4"/>
      <c r="AU3212" s="4"/>
      <c r="AV3212" s="4" t="s">
        <v>3412</v>
      </c>
      <c r="AW3212" s="4"/>
      <c r="AX3212" s="4"/>
      <c r="AY3212" s="4"/>
      <c r="AZ3212" s="4"/>
      <c r="BA3212" s="4"/>
      <c r="BB3212" s="4"/>
      <c r="BC3212" s="4"/>
      <c r="BD3212" s="4"/>
      <c r="BE3212" s="4"/>
      <c r="BF3212" s="4"/>
      <c r="BG3212" s="4"/>
      <c r="BH3212" s="4"/>
      <c r="BI3212" s="4"/>
      <c r="BJ3212" s="4"/>
      <c r="BK3212" s="4"/>
      <c r="BL3212" s="4" t="b">
        <v>0</v>
      </c>
      <c r="BM3212" s="4"/>
      <c r="BN3212" s="4"/>
      <c r="BO3212" s="4"/>
      <c r="BP3212" s="4"/>
      <c r="BQ3212" s="4"/>
      <c r="BR3212" s="4"/>
      <c r="BS3212" s="4"/>
      <c r="BT3212" s="4"/>
      <c r="BU3212" s="4"/>
      <c r="BV3212" s="4"/>
      <c r="BW3212" s="4"/>
    </row>
    <row r="3213" spans="1:75" ht="15.01" customHeight="1">
      <c r="A3213" s="4" t="s">
        <v>209</v>
      </c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 t="s">
        <v>200</v>
      </c>
      <c r="Q3213" s="4"/>
      <c r="R3213" s="4"/>
      <c r="S3213" s="4"/>
      <c r="T3213" s="4"/>
      <c r="U3213" s="4"/>
      <c r="V3213" s="4"/>
      <c r="W3213" s="4"/>
      <c r="X3213" s="4" t="s">
        <v>201</v>
      </c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4"/>
      <c r="AP3213" s="4"/>
      <c r="AQ3213" s="4"/>
      <c r="AR3213" s="4"/>
      <c r="AS3213" s="4"/>
      <c r="AT3213" s="4"/>
      <c r="AU3213" s="4"/>
      <c r="AV3213" s="4" t="s">
        <v>3413</v>
      </c>
      <c r="AW3213" s="4"/>
      <c r="AX3213" s="4"/>
      <c r="AY3213" s="4"/>
      <c r="AZ3213" s="4"/>
      <c r="BA3213" s="4"/>
      <c r="BB3213" s="4"/>
      <c r="BC3213" s="4"/>
      <c r="BD3213" s="4"/>
      <c r="BE3213" s="4"/>
      <c r="BF3213" s="4"/>
      <c r="BG3213" s="4"/>
      <c r="BH3213" s="4"/>
      <c r="BI3213" s="4"/>
      <c r="BJ3213" s="4"/>
      <c r="BK3213" s="4"/>
      <c r="BL3213" s="4" t="b">
        <v>0</v>
      </c>
      <c r="BM3213" s="4"/>
      <c r="BN3213" s="4"/>
      <c r="BO3213" s="4"/>
      <c r="BP3213" s="4"/>
      <c r="BQ3213" s="4"/>
      <c r="BR3213" s="4"/>
      <c r="BS3213" s="4"/>
      <c r="BT3213" s="4"/>
      <c r="BU3213" s="4"/>
      <c r="BV3213" s="4"/>
      <c r="BW3213" s="4"/>
    </row>
    <row r="3214" spans="1:75" ht="15.01" customHeight="1">
      <c r="A3214" s="4" t="s">
        <v>209</v>
      </c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 t="s">
        <v>200</v>
      </c>
      <c r="Q3214" s="4"/>
      <c r="R3214" s="4"/>
      <c r="S3214" s="4"/>
      <c r="T3214" s="4"/>
      <c r="U3214" s="4"/>
      <c r="V3214" s="4"/>
      <c r="W3214" s="4"/>
      <c r="X3214" s="4" t="s">
        <v>201</v>
      </c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4"/>
      <c r="AP3214" s="4"/>
      <c r="AQ3214" s="4"/>
      <c r="AR3214" s="4"/>
      <c r="AS3214" s="4"/>
      <c r="AT3214" s="4"/>
      <c r="AU3214" s="4"/>
      <c r="AV3214" s="4" t="s">
        <v>3414</v>
      </c>
      <c r="AW3214" s="4"/>
      <c r="AX3214" s="4"/>
      <c r="AY3214" s="4"/>
      <c r="AZ3214" s="4"/>
      <c r="BA3214" s="4"/>
      <c r="BB3214" s="4"/>
      <c r="BC3214" s="4"/>
      <c r="BD3214" s="4"/>
      <c r="BE3214" s="4"/>
      <c r="BF3214" s="4"/>
      <c r="BG3214" s="4"/>
      <c r="BH3214" s="4"/>
      <c r="BI3214" s="4"/>
      <c r="BJ3214" s="4"/>
      <c r="BK3214" s="4"/>
      <c r="BL3214" s="4" t="b">
        <v>0</v>
      </c>
      <c r="BM3214" s="4"/>
      <c r="BN3214" s="4"/>
      <c r="BO3214" s="4"/>
      <c r="BP3214" s="4"/>
      <c r="BQ3214" s="4"/>
      <c r="BR3214" s="4"/>
      <c r="BS3214" s="4"/>
      <c r="BT3214" s="4"/>
      <c r="BU3214" s="4"/>
      <c r="BV3214" s="4"/>
      <c r="BW3214" s="4"/>
    </row>
    <row r="3215" spans="1:75" ht="15.01" customHeight="1">
      <c r="A3215" s="4" t="s">
        <v>209</v>
      </c>
      <c r="B3215" s="4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 t="s">
        <v>200</v>
      </c>
      <c r="Q3215" s="4"/>
      <c r="R3215" s="4"/>
      <c r="S3215" s="4"/>
      <c r="T3215" s="4"/>
      <c r="U3215" s="4"/>
      <c r="V3215" s="4"/>
      <c r="W3215" s="4"/>
      <c r="X3215" s="4" t="s">
        <v>201</v>
      </c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  <c r="AT3215" s="4"/>
      <c r="AU3215" s="4"/>
      <c r="AV3215" s="4" t="s">
        <v>3415</v>
      </c>
      <c r="AW3215" s="4"/>
      <c r="AX3215" s="4"/>
      <c r="AY3215" s="4"/>
      <c r="AZ3215" s="4"/>
      <c r="BA3215" s="4"/>
      <c r="BB3215" s="4"/>
      <c r="BC3215" s="4"/>
      <c r="BD3215" s="4"/>
      <c r="BE3215" s="4"/>
      <c r="BF3215" s="4"/>
      <c r="BG3215" s="4"/>
      <c r="BH3215" s="4"/>
      <c r="BI3215" s="4"/>
      <c r="BJ3215" s="4"/>
      <c r="BK3215" s="4"/>
      <c r="BL3215" s="4" t="b">
        <v>0</v>
      </c>
      <c r="BM3215" s="4"/>
      <c r="BN3215" s="4"/>
      <c r="BO3215" s="4"/>
      <c r="BP3215" s="4"/>
      <c r="BQ3215" s="4"/>
      <c r="BR3215" s="4"/>
      <c r="BS3215" s="4"/>
      <c r="BT3215" s="4"/>
      <c r="BU3215" s="4"/>
      <c r="BV3215" s="4"/>
      <c r="BW3215" s="4"/>
    </row>
    <row r="3216" spans="1:75" ht="15.01" customHeight="1">
      <c r="A3216" s="4" t="s">
        <v>209</v>
      </c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 t="s">
        <v>200</v>
      </c>
      <c r="Q3216" s="4"/>
      <c r="R3216" s="4"/>
      <c r="S3216" s="4"/>
      <c r="T3216" s="4"/>
      <c r="U3216" s="4"/>
      <c r="V3216" s="4"/>
      <c r="W3216" s="4"/>
      <c r="X3216" s="4" t="s">
        <v>201</v>
      </c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  <c r="AT3216" s="4"/>
      <c r="AU3216" s="4"/>
      <c r="AV3216" s="4" t="s">
        <v>3416</v>
      </c>
      <c r="AW3216" s="4"/>
      <c r="AX3216" s="4"/>
      <c r="AY3216" s="4"/>
      <c r="AZ3216" s="4"/>
      <c r="BA3216" s="4"/>
      <c r="BB3216" s="4"/>
      <c r="BC3216" s="4"/>
      <c r="BD3216" s="4"/>
      <c r="BE3216" s="4"/>
      <c r="BF3216" s="4"/>
      <c r="BG3216" s="4"/>
      <c r="BH3216" s="4"/>
      <c r="BI3216" s="4"/>
      <c r="BJ3216" s="4"/>
      <c r="BK3216" s="4"/>
      <c r="BL3216" s="4" t="b">
        <v>0</v>
      </c>
      <c r="BM3216" s="4"/>
      <c r="BN3216" s="4"/>
      <c r="BO3216" s="4"/>
      <c r="BP3216" s="4"/>
      <c r="BQ3216" s="4"/>
      <c r="BR3216" s="4"/>
      <c r="BS3216" s="4"/>
      <c r="BT3216" s="4"/>
      <c r="BU3216" s="4"/>
      <c r="BV3216" s="4"/>
      <c r="BW3216" s="4"/>
    </row>
    <row r="3217" spans="1:75" ht="15.01" customHeight="1">
      <c r="A3217" s="4" t="s">
        <v>209</v>
      </c>
      <c r="B3217" s="4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 t="s">
        <v>200</v>
      </c>
      <c r="Q3217" s="4"/>
      <c r="R3217" s="4"/>
      <c r="S3217" s="4"/>
      <c r="T3217" s="4"/>
      <c r="U3217" s="4"/>
      <c r="V3217" s="4"/>
      <c r="W3217" s="4"/>
      <c r="X3217" s="4" t="s">
        <v>201</v>
      </c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4"/>
      <c r="AP3217" s="4"/>
      <c r="AQ3217" s="4"/>
      <c r="AR3217" s="4"/>
      <c r="AS3217" s="4"/>
      <c r="AT3217" s="4"/>
      <c r="AU3217" s="4"/>
      <c r="AV3217" s="4" t="s">
        <v>3417</v>
      </c>
      <c r="AW3217" s="4"/>
      <c r="AX3217" s="4"/>
      <c r="AY3217" s="4"/>
      <c r="AZ3217" s="4"/>
      <c r="BA3217" s="4"/>
      <c r="BB3217" s="4"/>
      <c r="BC3217" s="4"/>
      <c r="BD3217" s="4"/>
      <c r="BE3217" s="4"/>
      <c r="BF3217" s="4"/>
      <c r="BG3217" s="4"/>
      <c r="BH3217" s="4"/>
      <c r="BI3217" s="4"/>
      <c r="BJ3217" s="4"/>
      <c r="BK3217" s="4"/>
      <c r="BL3217" s="4" t="b">
        <v>0</v>
      </c>
      <c r="BM3217" s="4"/>
      <c r="BN3217" s="4"/>
      <c r="BO3217" s="4"/>
      <c r="BP3217" s="4"/>
      <c r="BQ3217" s="4"/>
      <c r="BR3217" s="4"/>
      <c r="BS3217" s="4"/>
      <c r="BT3217" s="4"/>
      <c r="BU3217" s="4"/>
      <c r="BV3217" s="4"/>
      <c r="BW3217" s="4"/>
    </row>
    <row r="3218" spans="1:75" ht="15.01" customHeight="1">
      <c r="A3218" s="4"/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 t="s">
        <v>200</v>
      </c>
      <c r="Q3218" s="4"/>
      <c r="R3218" s="4">
        <v>-17.2</v>
      </c>
      <c r="S3218" s="4">
        <v>14.4</v>
      </c>
      <c r="T3218" s="4"/>
      <c r="U3218" s="4"/>
      <c r="V3218" s="4"/>
      <c r="W3218" s="4"/>
      <c r="X3218" s="4" t="s">
        <v>201</v>
      </c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  <c r="AT3218" s="4"/>
      <c r="AU3218" s="4"/>
      <c r="AV3218" s="4" t="s">
        <v>3418</v>
      </c>
      <c r="AW3218" s="4"/>
      <c r="AX3218" s="4"/>
      <c r="AY3218" s="4"/>
      <c r="AZ3218" s="4"/>
      <c r="BA3218" s="4"/>
      <c r="BB3218" s="4"/>
      <c r="BC3218" s="4"/>
      <c r="BD3218" s="4"/>
      <c r="BE3218" s="4"/>
      <c r="BF3218" s="4"/>
      <c r="BG3218" s="4"/>
      <c r="BH3218" s="4"/>
      <c r="BI3218" s="4"/>
      <c r="BJ3218" s="4"/>
      <c r="BK3218" s="4"/>
      <c r="BL3218" s="4" t="b">
        <v>0</v>
      </c>
      <c r="BM3218" s="4"/>
      <c r="BN3218" s="4"/>
      <c r="BO3218" s="4"/>
      <c r="BP3218" s="4"/>
      <c r="BQ3218" s="4"/>
      <c r="BR3218" s="4"/>
      <c r="BS3218" s="4"/>
      <c r="BT3218" s="4"/>
      <c r="BU3218" s="4"/>
      <c r="BV3218" s="4"/>
      <c r="BW3218" s="4"/>
    </row>
    <row r="3219" spans="1:75" ht="15.01" customHeight="1">
      <c r="A3219" s="4" t="s">
        <v>209</v>
      </c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 t="s">
        <v>200</v>
      </c>
      <c r="Q3219" s="4"/>
      <c r="R3219" s="4"/>
      <c r="S3219" s="4"/>
      <c r="T3219" s="4"/>
      <c r="U3219" s="4"/>
      <c r="V3219" s="4"/>
      <c r="W3219" s="4"/>
      <c r="X3219" s="4" t="s">
        <v>201</v>
      </c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  <c r="AQ3219" s="4"/>
      <c r="AR3219" s="4"/>
      <c r="AS3219" s="4"/>
      <c r="AT3219" s="4"/>
      <c r="AU3219" s="4"/>
      <c r="AV3219" s="4" t="s">
        <v>3419</v>
      </c>
      <c r="AW3219" s="4"/>
      <c r="AX3219" s="4"/>
      <c r="AY3219" s="4"/>
      <c r="AZ3219" s="4"/>
      <c r="BA3219" s="4"/>
      <c r="BB3219" s="4"/>
      <c r="BC3219" s="4"/>
      <c r="BD3219" s="4"/>
      <c r="BE3219" s="4"/>
      <c r="BF3219" s="4"/>
      <c r="BG3219" s="4"/>
      <c r="BH3219" s="4"/>
      <c r="BI3219" s="4"/>
      <c r="BJ3219" s="4"/>
      <c r="BK3219" s="4"/>
      <c r="BL3219" s="4" t="b">
        <v>0</v>
      </c>
      <c r="BM3219" s="4"/>
      <c r="BN3219" s="4"/>
      <c r="BO3219" s="4"/>
      <c r="BP3219" s="4"/>
      <c r="BQ3219" s="4"/>
      <c r="BR3219" s="4"/>
      <c r="BS3219" s="4"/>
      <c r="BT3219" s="4"/>
      <c r="BU3219" s="4"/>
      <c r="BV3219" s="4"/>
      <c r="BW3219" s="4"/>
    </row>
    <row r="3220" spans="1:75" ht="15.01" customHeight="1">
      <c r="A3220" s="4" t="s">
        <v>209</v>
      </c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 t="s">
        <v>200</v>
      </c>
      <c r="Q3220" s="4"/>
      <c r="R3220" s="4"/>
      <c r="S3220" s="4"/>
      <c r="T3220" s="4"/>
      <c r="U3220" s="4"/>
      <c r="V3220" s="4"/>
      <c r="W3220" s="4"/>
      <c r="X3220" s="4" t="s">
        <v>201</v>
      </c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4"/>
      <c r="AP3220" s="4"/>
      <c r="AQ3220" s="4"/>
      <c r="AR3220" s="4"/>
      <c r="AS3220" s="4"/>
      <c r="AT3220" s="4"/>
      <c r="AU3220" s="4"/>
      <c r="AV3220" s="4" t="s">
        <v>3420</v>
      </c>
      <c r="AW3220" s="4"/>
      <c r="AX3220" s="4"/>
      <c r="AY3220" s="4"/>
      <c r="AZ3220" s="4"/>
      <c r="BA3220" s="4"/>
      <c r="BB3220" s="4"/>
      <c r="BC3220" s="4"/>
      <c r="BD3220" s="4"/>
      <c r="BE3220" s="4"/>
      <c r="BF3220" s="4"/>
      <c r="BG3220" s="4"/>
      <c r="BH3220" s="4"/>
      <c r="BI3220" s="4"/>
      <c r="BJ3220" s="4"/>
      <c r="BK3220" s="4"/>
      <c r="BL3220" s="4" t="b">
        <v>0</v>
      </c>
      <c r="BM3220" s="4"/>
      <c r="BN3220" s="4"/>
      <c r="BO3220" s="4"/>
      <c r="BP3220" s="4"/>
      <c r="BQ3220" s="4"/>
      <c r="BR3220" s="4"/>
      <c r="BS3220" s="4"/>
      <c r="BT3220" s="4"/>
      <c r="BU3220" s="4"/>
      <c r="BV3220" s="4"/>
      <c r="BW3220" s="4"/>
    </row>
    <row r="3221" spans="1:75" ht="15.01" customHeight="1">
      <c r="A3221" s="4"/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 t="s">
        <v>200</v>
      </c>
      <c r="Q3221" s="4"/>
      <c r="R3221" s="4">
        <v>-58.5</v>
      </c>
      <c r="S3221" s="4">
        <v>10.5</v>
      </c>
      <c r="T3221" s="4"/>
      <c r="U3221" s="4"/>
      <c r="V3221" s="4"/>
      <c r="W3221" s="4"/>
      <c r="X3221" s="4" t="s">
        <v>201</v>
      </c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4"/>
      <c r="AP3221" s="4"/>
      <c r="AQ3221" s="4"/>
      <c r="AR3221" s="4"/>
      <c r="AS3221" s="4"/>
      <c r="AT3221" s="4"/>
      <c r="AU3221" s="4"/>
      <c r="AV3221" s="4" t="s">
        <v>3421</v>
      </c>
      <c r="AW3221" s="4"/>
      <c r="AX3221" s="4"/>
      <c r="AY3221" s="4"/>
      <c r="AZ3221" s="4"/>
      <c r="BA3221" s="4"/>
      <c r="BB3221" s="4"/>
      <c r="BC3221" s="4"/>
      <c r="BD3221" s="4"/>
      <c r="BE3221" s="4"/>
      <c r="BF3221" s="4"/>
      <c r="BG3221" s="4"/>
      <c r="BH3221" s="4"/>
      <c r="BI3221" s="4"/>
      <c r="BJ3221" s="4"/>
      <c r="BK3221" s="4"/>
      <c r="BL3221" s="4" t="b">
        <v>0</v>
      </c>
      <c r="BM3221" s="4"/>
      <c r="BN3221" s="4"/>
      <c r="BO3221" s="4"/>
      <c r="BP3221" s="4"/>
      <c r="BQ3221" s="4"/>
      <c r="BR3221" s="4"/>
      <c r="BS3221" s="4"/>
      <c r="BT3221" s="4"/>
      <c r="BU3221" s="4"/>
      <c r="BV3221" s="4"/>
      <c r="BW3221" s="4"/>
    </row>
    <row r="3222" spans="1:75" ht="15.01" customHeight="1">
      <c r="A3222" s="4" t="s">
        <v>209</v>
      </c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 t="s">
        <v>200</v>
      </c>
      <c r="Q3222" s="4"/>
      <c r="R3222" s="4"/>
      <c r="S3222" s="4"/>
      <c r="T3222" s="4"/>
      <c r="U3222" s="4"/>
      <c r="V3222" s="4"/>
      <c r="W3222" s="4"/>
      <c r="X3222" s="4" t="s">
        <v>201</v>
      </c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  <c r="AT3222" s="4"/>
      <c r="AU3222" s="4"/>
      <c r="AV3222" s="4" t="s">
        <v>3422</v>
      </c>
      <c r="AW3222" s="4"/>
      <c r="AX3222" s="4"/>
      <c r="AY3222" s="4"/>
      <c r="AZ3222" s="4"/>
      <c r="BA3222" s="4"/>
      <c r="BB3222" s="4"/>
      <c r="BC3222" s="4"/>
      <c r="BD3222" s="4"/>
      <c r="BE3222" s="4"/>
      <c r="BF3222" s="4"/>
      <c r="BG3222" s="4"/>
      <c r="BH3222" s="4"/>
      <c r="BI3222" s="4"/>
      <c r="BJ3222" s="4"/>
      <c r="BK3222" s="4"/>
      <c r="BL3222" s="4" t="b">
        <v>0</v>
      </c>
      <c r="BM3222" s="4"/>
      <c r="BN3222" s="4"/>
      <c r="BO3222" s="4"/>
      <c r="BP3222" s="4"/>
      <c r="BQ3222" s="4"/>
      <c r="BR3222" s="4"/>
      <c r="BS3222" s="4"/>
      <c r="BT3222" s="4"/>
      <c r="BU3222" s="4"/>
      <c r="BV3222" s="4"/>
      <c r="BW3222" s="4"/>
    </row>
    <row r="3223" spans="1:75" ht="15.01" customHeight="1">
      <c r="A3223" s="4" t="s">
        <v>209</v>
      </c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 t="s">
        <v>200</v>
      </c>
      <c r="Q3223" s="4"/>
      <c r="R3223" s="4"/>
      <c r="S3223" s="4"/>
      <c r="T3223" s="4"/>
      <c r="U3223" s="4"/>
      <c r="V3223" s="4"/>
      <c r="W3223" s="4"/>
      <c r="X3223" s="4" t="s">
        <v>201</v>
      </c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4"/>
      <c r="AP3223" s="4"/>
      <c r="AQ3223" s="4"/>
      <c r="AR3223" s="4"/>
      <c r="AS3223" s="4"/>
      <c r="AT3223" s="4"/>
      <c r="AU3223" s="4"/>
      <c r="AV3223" s="4" t="s">
        <v>3423</v>
      </c>
      <c r="AW3223" s="4"/>
      <c r="AX3223" s="4"/>
      <c r="AY3223" s="4"/>
      <c r="AZ3223" s="4"/>
      <c r="BA3223" s="4"/>
      <c r="BB3223" s="4"/>
      <c r="BC3223" s="4"/>
      <c r="BD3223" s="4"/>
      <c r="BE3223" s="4"/>
      <c r="BF3223" s="4"/>
      <c r="BG3223" s="4"/>
      <c r="BH3223" s="4"/>
      <c r="BI3223" s="4"/>
      <c r="BJ3223" s="4"/>
      <c r="BK3223" s="4"/>
      <c r="BL3223" s="4" t="b">
        <v>0</v>
      </c>
      <c r="BM3223" s="4"/>
      <c r="BN3223" s="4"/>
      <c r="BO3223" s="4"/>
      <c r="BP3223" s="4"/>
      <c r="BQ3223" s="4"/>
      <c r="BR3223" s="4"/>
      <c r="BS3223" s="4"/>
      <c r="BT3223" s="4"/>
      <c r="BU3223" s="4"/>
      <c r="BV3223" s="4"/>
      <c r="BW3223" s="4"/>
    </row>
    <row r="3224" spans="1:75" ht="15.01" customHeight="1">
      <c r="A3224" s="4" t="s">
        <v>209</v>
      </c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 t="s">
        <v>200</v>
      </c>
      <c r="Q3224" s="4"/>
      <c r="R3224" s="4"/>
      <c r="S3224" s="4"/>
      <c r="T3224" s="4"/>
      <c r="U3224" s="4"/>
      <c r="V3224" s="4"/>
      <c r="W3224" s="4"/>
      <c r="X3224" s="4" t="s">
        <v>201</v>
      </c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  <c r="AT3224" s="4"/>
      <c r="AU3224" s="4"/>
      <c r="AV3224" s="4" t="s">
        <v>3424</v>
      </c>
      <c r="AW3224" s="4"/>
      <c r="AX3224" s="4"/>
      <c r="AY3224" s="4"/>
      <c r="AZ3224" s="4"/>
      <c r="BA3224" s="4"/>
      <c r="BB3224" s="4"/>
      <c r="BC3224" s="4"/>
      <c r="BD3224" s="4"/>
      <c r="BE3224" s="4"/>
      <c r="BF3224" s="4"/>
      <c r="BG3224" s="4"/>
      <c r="BH3224" s="4"/>
      <c r="BI3224" s="4"/>
      <c r="BJ3224" s="4"/>
      <c r="BK3224" s="4"/>
      <c r="BL3224" s="4" t="b">
        <v>0</v>
      </c>
      <c r="BM3224" s="4"/>
      <c r="BN3224" s="4"/>
      <c r="BO3224" s="4"/>
      <c r="BP3224" s="4"/>
      <c r="BQ3224" s="4"/>
      <c r="BR3224" s="4"/>
      <c r="BS3224" s="4"/>
      <c r="BT3224" s="4"/>
      <c r="BU3224" s="4"/>
      <c r="BV3224" s="4"/>
      <c r="BW3224" s="4"/>
    </row>
    <row r="3225" spans="1:75" ht="15.01" customHeight="1">
      <c r="A3225" s="4" t="s">
        <v>209</v>
      </c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 t="s">
        <v>200</v>
      </c>
      <c r="Q3225" s="4"/>
      <c r="R3225" s="4"/>
      <c r="S3225" s="4"/>
      <c r="T3225" s="4"/>
      <c r="U3225" s="4"/>
      <c r="V3225" s="4"/>
      <c r="W3225" s="4"/>
      <c r="X3225" s="4" t="s">
        <v>201</v>
      </c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4"/>
      <c r="AP3225" s="4"/>
      <c r="AQ3225" s="4"/>
      <c r="AR3225" s="4"/>
      <c r="AS3225" s="4"/>
      <c r="AT3225" s="4"/>
      <c r="AU3225" s="4"/>
      <c r="AV3225" s="4" t="s">
        <v>3425</v>
      </c>
      <c r="AW3225" s="4"/>
      <c r="AX3225" s="4"/>
      <c r="AY3225" s="4"/>
      <c r="AZ3225" s="4"/>
      <c r="BA3225" s="4"/>
      <c r="BB3225" s="4"/>
      <c r="BC3225" s="4"/>
      <c r="BD3225" s="4"/>
      <c r="BE3225" s="4"/>
      <c r="BF3225" s="4"/>
      <c r="BG3225" s="4"/>
      <c r="BH3225" s="4"/>
      <c r="BI3225" s="4"/>
      <c r="BJ3225" s="4"/>
      <c r="BK3225" s="4"/>
      <c r="BL3225" s="4" t="b">
        <v>0</v>
      </c>
      <c r="BM3225" s="4"/>
      <c r="BN3225" s="4"/>
      <c r="BO3225" s="4"/>
      <c r="BP3225" s="4"/>
      <c r="BQ3225" s="4"/>
      <c r="BR3225" s="4"/>
      <c r="BS3225" s="4"/>
      <c r="BT3225" s="4"/>
      <c r="BU3225" s="4"/>
      <c r="BV3225" s="4"/>
      <c r="BW3225" s="4"/>
    </row>
    <row r="3226" spans="1:75" ht="15.01" customHeight="1">
      <c r="A3226" s="4"/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 t="s">
        <v>200</v>
      </c>
      <c r="Q3226" s="4"/>
      <c r="R3226" s="4">
        <v>19.9</v>
      </c>
      <c r="S3226" s="4">
        <v>7.7</v>
      </c>
      <c r="T3226" s="4"/>
      <c r="U3226" s="4"/>
      <c r="V3226" s="4"/>
      <c r="W3226" s="4"/>
      <c r="X3226" s="4" t="s">
        <v>201</v>
      </c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"/>
      <c r="AQ3226" s="4"/>
      <c r="AR3226" s="4"/>
      <c r="AS3226" s="4"/>
      <c r="AT3226" s="4"/>
      <c r="AU3226" s="4"/>
      <c r="AV3226" s="4" t="s">
        <v>3426</v>
      </c>
      <c r="AW3226" s="4"/>
      <c r="AX3226" s="4"/>
      <c r="AY3226" s="4"/>
      <c r="AZ3226" s="4"/>
      <c r="BA3226" s="4"/>
      <c r="BB3226" s="4"/>
      <c r="BC3226" s="4"/>
      <c r="BD3226" s="4"/>
      <c r="BE3226" s="4"/>
      <c r="BF3226" s="4"/>
      <c r="BG3226" s="4"/>
      <c r="BH3226" s="4"/>
      <c r="BI3226" s="4"/>
      <c r="BJ3226" s="4"/>
      <c r="BK3226" s="4"/>
      <c r="BL3226" s="4" t="b">
        <v>0</v>
      </c>
      <c r="BM3226" s="4"/>
      <c r="BN3226" s="4"/>
      <c r="BO3226" s="4"/>
      <c r="BP3226" s="4"/>
      <c r="BQ3226" s="4"/>
      <c r="BR3226" s="4"/>
      <c r="BS3226" s="4"/>
      <c r="BT3226" s="4"/>
      <c r="BU3226" s="4"/>
      <c r="BV3226" s="4"/>
      <c r="BW3226" s="4"/>
    </row>
    <row r="3227" spans="1:75" ht="15.01" customHeight="1">
      <c r="A3227" s="4"/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 t="s">
        <v>200</v>
      </c>
      <c r="Q3227" s="4"/>
      <c r="R3227" s="4">
        <v>20.3</v>
      </c>
      <c r="S3227" s="4">
        <v>5.7</v>
      </c>
      <c r="T3227" s="4"/>
      <c r="U3227" s="4"/>
      <c r="V3227" s="4"/>
      <c r="W3227" s="4"/>
      <c r="X3227" s="4" t="s">
        <v>201</v>
      </c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4"/>
      <c r="AP3227" s="4"/>
      <c r="AQ3227" s="4"/>
      <c r="AR3227" s="4"/>
      <c r="AS3227" s="4"/>
      <c r="AT3227" s="4"/>
      <c r="AU3227" s="4"/>
      <c r="AV3227" s="4" t="s">
        <v>3427</v>
      </c>
      <c r="AW3227" s="4"/>
      <c r="AX3227" s="4"/>
      <c r="AY3227" s="4"/>
      <c r="AZ3227" s="4"/>
      <c r="BA3227" s="4"/>
      <c r="BB3227" s="4"/>
      <c r="BC3227" s="4"/>
      <c r="BD3227" s="4"/>
      <c r="BE3227" s="4"/>
      <c r="BF3227" s="4"/>
      <c r="BG3227" s="4"/>
      <c r="BH3227" s="4"/>
      <c r="BI3227" s="4"/>
      <c r="BJ3227" s="4"/>
      <c r="BK3227" s="4"/>
      <c r="BL3227" s="4" t="b">
        <v>0</v>
      </c>
      <c r="BM3227" s="4"/>
      <c r="BN3227" s="4"/>
      <c r="BO3227" s="4"/>
      <c r="BP3227" s="4"/>
      <c r="BQ3227" s="4"/>
      <c r="BR3227" s="4"/>
      <c r="BS3227" s="4"/>
      <c r="BT3227" s="4"/>
      <c r="BU3227" s="4"/>
      <c r="BV3227" s="4"/>
      <c r="BW3227" s="4"/>
    </row>
    <row r="3228" spans="1:75" ht="15.01" customHeight="1">
      <c r="A3228" s="4" t="s">
        <v>209</v>
      </c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 t="s">
        <v>200</v>
      </c>
      <c r="Q3228" s="4"/>
      <c r="R3228" s="4"/>
      <c r="S3228" s="4"/>
      <c r="T3228" s="4"/>
      <c r="U3228" s="4"/>
      <c r="V3228" s="4"/>
      <c r="W3228" s="4"/>
      <c r="X3228" s="4" t="s">
        <v>201</v>
      </c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"/>
      <c r="AQ3228" s="4"/>
      <c r="AR3228" s="4"/>
      <c r="AS3228" s="4"/>
      <c r="AT3228" s="4"/>
      <c r="AU3228" s="4"/>
      <c r="AV3228" s="4" t="s">
        <v>3428</v>
      </c>
      <c r="AW3228" s="4"/>
      <c r="AX3228" s="4"/>
      <c r="AY3228" s="4"/>
      <c r="AZ3228" s="4"/>
      <c r="BA3228" s="4"/>
      <c r="BB3228" s="4"/>
      <c r="BC3228" s="4"/>
      <c r="BD3228" s="4"/>
      <c r="BE3228" s="4"/>
      <c r="BF3228" s="4"/>
      <c r="BG3228" s="4"/>
      <c r="BH3228" s="4"/>
      <c r="BI3228" s="4"/>
      <c r="BJ3228" s="4"/>
      <c r="BK3228" s="4"/>
      <c r="BL3228" s="4" t="b">
        <v>0</v>
      </c>
      <c r="BM3228" s="4"/>
      <c r="BN3228" s="4"/>
      <c r="BO3228" s="4"/>
      <c r="BP3228" s="4"/>
      <c r="BQ3228" s="4"/>
      <c r="BR3228" s="4"/>
      <c r="BS3228" s="4"/>
      <c r="BT3228" s="4"/>
      <c r="BU3228" s="4"/>
      <c r="BV3228" s="4"/>
      <c r="BW3228" s="4"/>
    </row>
    <row r="3229" spans="1:75" ht="15.01" customHeight="1">
      <c r="A3229" s="4"/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 t="s">
        <v>200</v>
      </c>
      <c r="Q3229" s="4"/>
      <c r="R3229" s="4">
        <v>-3.6</v>
      </c>
      <c r="S3229" s="4">
        <v>26.6</v>
      </c>
      <c r="T3229" s="4"/>
      <c r="U3229" s="4"/>
      <c r="V3229" s="4"/>
      <c r="W3229" s="4"/>
      <c r="X3229" s="4" t="s">
        <v>201</v>
      </c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4"/>
      <c r="AP3229" s="4"/>
      <c r="AQ3229" s="4"/>
      <c r="AR3229" s="4"/>
      <c r="AS3229" s="4"/>
      <c r="AT3229" s="4"/>
      <c r="AU3229" s="4"/>
      <c r="AV3229" s="4" t="s">
        <v>3429</v>
      </c>
      <c r="AW3229" s="4"/>
      <c r="AX3229" s="4"/>
      <c r="AY3229" s="4"/>
      <c r="AZ3229" s="4"/>
      <c r="BA3229" s="4"/>
      <c r="BB3229" s="4"/>
      <c r="BC3229" s="4"/>
      <c r="BD3229" s="4"/>
      <c r="BE3229" s="4"/>
      <c r="BF3229" s="4"/>
      <c r="BG3229" s="4"/>
      <c r="BH3229" s="4"/>
      <c r="BI3229" s="4"/>
      <c r="BJ3229" s="4"/>
      <c r="BK3229" s="4"/>
      <c r="BL3229" s="4" t="b">
        <v>0</v>
      </c>
      <c r="BM3229" s="4"/>
      <c r="BN3229" s="4"/>
      <c r="BO3229" s="4"/>
      <c r="BP3229" s="4"/>
      <c r="BQ3229" s="4"/>
      <c r="BR3229" s="4"/>
      <c r="BS3229" s="4"/>
      <c r="BT3229" s="4"/>
      <c r="BU3229" s="4"/>
      <c r="BV3229" s="4"/>
      <c r="BW3229" s="4"/>
    </row>
    <row r="3230" spans="1:75" ht="15.01" customHeight="1">
      <c r="A3230" s="4" t="s">
        <v>209</v>
      </c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 t="s">
        <v>200</v>
      </c>
      <c r="Q3230" s="4"/>
      <c r="R3230" s="4"/>
      <c r="S3230" s="4"/>
      <c r="T3230" s="4"/>
      <c r="U3230" s="4"/>
      <c r="V3230" s="4"/>
      <c r="W3230" s="4"/>
      <c r="X3230" s="4" t="s">
        <v>201</v>
      </c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4"/>
      <c r="AP3230" s="4"/>
      <c r="AQ3230" s="4"/>
      <c r="AR3230" s="4"/>
      <c r="AS3230" s="4"/>
      <c r="AT3230" s="4"/>
      <c r="AU3230" s="4"/>
      <c r="AV3230" s="4" t="s">
        <v>3430</v>
      </c>
      <c r="AW3230" s="4"/>
      <c r="AX3230" s="4"/>
      <c r="AY3230" s="4"/>
      <c r="AZ3230" s="4"/>
      <c r="BA3230" s="4"/>
      <c r="BB3230" s="4"/>
      <c r="BC3230" s="4"/>
      <c r="BD3230" s="4"/>
      <c r="BE3230" s="4"/>
      <c r="BF3230" s="4"/>
      <c r="BG3230" s="4"/>
      <c r="BH3230" s="4"/>
      <c r="BI3230" s="4"/>
      <c r="BJ3230" s="4"/>
      <c r="BK3230" s="4"/>
      <c r="BL3230" s="4" t="b">
        <v>0</v>
      </c>
      <c r="BM3230" s="4"/>
      <c r="BN3230" s="4"/>
      <c r="BO3230" s="4"/>
      <c r="BP3230" s="4"/>
      <c r="BQ3230" s="4"/>
      <c r="BR3230" s="4"/>
      <c r="BS3230" s="4"/>
      <c r="BT3230" s="4"/>
      <c r="BU3230" s="4"/>
      <c r="BV3230" s="4"/>
      <c r="BW3230" s="4"/>
    </row>
    <row r="3231" spans="1:75" ht="15.01" customHeight="1">
      <c r="A3231" s="4" t="s">
        <v>209</v>
      </c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 t="s">
        <v>200</v>
      </c>
      <c r="Q3231" s="4"/>
      <c r="R3231" s="4"/>
      <c r="S3231" s="4"/>
      <c r="T3231" s="4"/>
      <c r="U3231" s="4"/>
      <c r="V3231" s="4"/>
      <c r="W3231" s="4"/>
      <c r="X3231" s="4" t="s">
        <v>201</v>
      </c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4"/>
      <c r="AP3231" s="4"/>
      <c r="AQ3231" s="4"/>
      <c r="AR3231" s="4"/>
      <c r="AS3231" s="4"/>
      <c r="AT3231" s="4"/>
      <c r="AU3231" s="4"/>
      <c r="AV3231" s="4" t="s">
        <v>3431</v>
      </c>
      <c r="AW3231" s="4"/>
      <c r="AX3231" s="4"/>
      <c r="AY3231" s="4"/>
      <c r="AZ3231" s="4"/>
      <c r="BA3231" s="4"/>
      <c r="BB3231" s="4"/>
      <c r="BC3231" s="4"/>
      <c r="BD3231" s="4"/>
      <c r="BE3231" s="4"/>
      <c r="BF3231" s="4"/>
      <c r="BG3231" s="4"/>
      <c r="BH3231" s="4"/>
      <c r="BI3231" s="4"/>
      <c r="BJ3231" s="4"/>
      <c r="BK3231" s="4"/>
      <c r="BL3231" s="4" t="b">
        <v>0</v>
      </c>
      <c r="BM3231" s="4"/>
      <c r="BN3231" s="4"/>
      <c r="BO3231" s="4"/>
      <c r="BP3231" s="4"/>
      <c r="BQ3231" s="4"/>
      <c r="BR3231" s="4"/>
      <c r="BS3231" s="4"/>
      <c r="BT3231" s="4"/>
      <c r="BU3231" s="4"/>
      <c r="BV3231" s="4"/>
      <c r="BW3231" s="4"/>
    </row>
    <row r="3232" spans="1:75" ht="15.01" customHeight="1">
      <c r="A3232" s="4" t="s">
        <v>209</v>
      </c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 t="s">
        <v>200</v>
      </c>
      <c r="Q3232" s="4"/>
      <c r="R3232" s="4"/>
      <c r="S3232" s="4"/>
      <c r="T3232" s="4"/>
      <c r="U3232" s="4"/>
      <c r="V3232" s="4"/>
      <c r="W3232" s="4"/>
      <c r="X3232" s="4" t="s">
        <v>201</v>
      </c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"/>
      <c r="AQ3232" s="4"/>
      <c r="AR3232" s="4"/>
      <c r="AS3232" s="4"/>
      <c r="AT3232" s="4"/>
      <c r="AU3232" s="4"/>
      <c r="AV3232" s="4" t="s">
        <v>3432</v>
      </c>
      <c r="AW3232" s="4"/>
      <c r="AX3232" s="4"/>
      <c r="AY3232" s="4"/>
      <c r="AZ3232" s="4"/>
      <c r="BA3232" s="4"/>
      <c r="BB3232" s="4"/>
      <c r="BC3232" s="4"/>
      <c r="BD3232" s="4"/>
      <c r="BE3232" s="4"/>
      <c r="BF3232" s="4"/>
      <c r="BG3232" s="4"/>
      <c r="BH3232" s="4"/>
      <c r="BI3232" s="4"/>
      <c r="BJ3232" s="4"/>
      <c r="BK3232" s="4"/>
      <c r="BL3232" s="4" t="b">
        <v>0</v>
      </c>
      <c r="BM3232" s="4"/>
      <c r="BN3232" s="4"/>
      <c r="BO3232" s="4"/>
      <c r="BP3232" s="4"/>
      <c r="BQ3232" s="4"/>
      <c r="BR3232" s="4"/>
      <c r="BS3232" s="4"/>
      <c r="BT3232" s="4"/>
      <c r="BU3232" s="4"/>
      <c r="BV3232" s="4"/>
      <c r="BW3232" s="4"/>
    </row>
    <row r="3233" spans="1:75" ht="15.01" customHeight="1">
      <c r="A3233" s="4" t="s">
        <v>209</v>
      </c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 t="s">
        <v>200</v>
      </c>
      <c r="Q3233" s="4"/>
      <c r="R3233" s="4"/>
      <c r="S3233" s="4"/>
      <c r="T3233" s="4"/>
      <c r="U3233" s="4"/>
      <c r="V3233" s="4"/>
      <c r="W3233" s="4"/>
      <c r="X3233" s="4" t="s">
        <v>201</v>
      </c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"/>
      <c r="AQ3233" s="4"/>
      <c r="AR3233" s="4"/>
      <c r="AS3233" s="4"/>
      <c r="AT3233" s="4"/>
      <c r="AU3233" s="4"/>
      <c r="AV3233" s="4" t="s">
        <v>3433</v>
      </c>
      <c r="AW3233" s="4"/>
      <c r="AX3233" s="4"/>
      <c r="AY3233" s="4"/>
      <c r="AZ3233" s="4"/>
      <c r="BA3233" s="4"/>
      <c r="BB3233" s="4"/>
      <c r="BC3233" s="4"/>
      <c r="BD3233" s="4"/>
      <c r="BE3233" s="4"/>
      <c r="BF3233" s="4"/>
      <c r="BG3233" s="4"/>
      <c r="BH3233" s="4"/>
      <c r="BI3233" s="4"/>
      <c r="BJ3233" s="4"/>
      <c r="BK3233" s="4"/>
      <c r="BL3233" s="4" t="b">
        <v>0</v>
      </c>
      <c r="BM3233" s="4"/>
      <c r="BN3233" s="4"/>
      <c r="BO3233" s="4"/>
      <c r="BP3233" s="4"/>
      <c r="BQ3233" s="4"/>
      <c r="BR3233" s="4"/>
      <c r="BS3233" s="4"/>
      <c r="BT3233" s="4"/>
      <c r="BU3233" s="4"/>
      <c r="BV3233" s="4"/>
      <c r="BW3233" s="4"/>
    </row>
    <row r="3234" spans="1:75" ht="15.01" customHeight="1">
      <c r="A3234" s="4"/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 t="s">
        <v>200</v>
      </c>
      <c r="Q3234" s="4"/>
      <c r="R3234" s="4">
        <v>-12.3</v>
      </c>
      <c r="S3234" s="4">
        <v>5.5</v>
      </c>
      <c r="T3234" s="4"/>
      <c r="U3234" s="4"/>
      <c r="V3234" s="4"/>
      <c r="W3234" s="4"/>
      <c r="X3234" s="4" t="s">
        <v>201</v>
      </c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4"/>
      <c r="AP3234" s="4"/>
      <c r="AQ3234" s="4"/>
      <c r="AR3234" s="4"/>
      <c r="AS3234" s="4"/>
      <c r="AT3234" s="4"/>
      <c r="AU3234" s="4"/>
      <c r="AV3234" s="4" t="s">
        <v>3434</v>
      </c>
      <c r="AW3234" s="4"/>
      <c r="AX3234" s="4"/>
      <c r="AY3234" s="4"/>
      <c r="AZ3234" s="4"/>
      <c r="BA3234" s="4"/>
      <c r="BB3234" s="4"/>
      <c r="BC3234" s="4"/>
      <c r="BD3234" s="4"/>
      <c r="BE3234" s="4"/>
      <c r="BF3234" s="4"/>
      <c r="BG3234" s="4"/>
      <c r="BH3234" s="4"/>
      <c r="BI3234" s="4"/>
      <c r="BJ3234" s="4"/>
      <c r="BK3234" s="4"/>
      <c r="BL3234" s="4" t="b">
        <v>0</v>
      </c>
      <c r="BM3234" s="4"/>
      <c r="BN3234" s="4"/>
      <c r="BO3234" s="4"/>
      <c r="BP3234" s="4"/>
      <c r="BQ3234" s="4"/>
      <c r="BR3234" s="4"/>
      <c r="BS3234" s="4"/>
      <c r="BT3234" s="4"/>
      <c r="BU3234" s="4"/>
      <c r="BV3234" s="4"/>
      <c r="BW3234" s="4"/>
    </row>
    <row r="3235" spans="1:75" ht="15.01" customHeight="1">
      <c r="A3235" s="4" t="s">
        <v>209</v>
      </c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 t="s">
        <v>200</v>
      </c>
      <c r="Q3235" s="4"/>
      <c r="R3235" s="4"/>
      <c r="S3235" s="4"/>
      <c r="T3235" s="4"/>
      <c r="U3235" s="4"/>
      <c r="V3235" s="4"/>
      <c r="W3235" s="4"/>
      <c r="X3235" s="4" t="s">
        <v>201</v>
      </c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4"/>
      <c r="AP3235" s="4"/>
      <c r="AQ3235" s="4"/>
      <c r="AR3235" s="4"/>
      <c r="AS3235" s="4"/>
      <c r="AT3235" s="4"/>
      <c r="AU3235" s="4"/>
      <c r="AV3235" s="4" t="s">
        <v>3435</v>
      </c>
      <c r="AW3235" s="4"/>
      <c r="AX3235" s="4"/>
      <c r="AY3235" s="4"/>
      <c r="AZ3235" s="4"/>
      <c r="BA3235" s="4"/>
      <c r="BB3235" s="4"/>
      <c r="BC3235" s="4"/>
      <c r="BD3235" s="4"/>
      <c r="BE3235" s="4"/>
      <c r="BF3235" s="4"/>
      <c r="BG3235" s="4"/>
      <c r="BH3235" s="4"/>
      <c r="BI3235" s="4"/>
      <c r="BJ3235" s="4"/>
      <c r="BK3235" s="4"/>
      <c r="BL3235" s="4" t="b">
        <v>0</v>
      </c>
      <c r="BM3235" s="4"/>
      <c r="BN3235" s="4"/>
      <c r="BO3235" s="4"/>
      <c r="BP3235" s="4"/>
      <c r="BQ3235" s="4"/>
      <c r="BR3235" s="4"/>
      <c r="BS3235" s="4"/>
      <c r="BT3235" s="4"/>
      <c r="BU3235" s="4"/>
      <c r="BV3235" s="4"/>
      <c r="BW3235" s="4"/>
    </row>
    <row r="3236" spans="1:75" ht="15.01" customHeight="1">
      <c r="A3236" s="4" t="s">
        <v>209</v>
      </c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 t="s">
        <v>200</v>
      </c>
      <c r="Q3236" s="4"/>
      <c r="R3236" s="4"/>
      <c r="S3236" s="4"/>
      <c r="T3236" s="4"/>
      <c r="U3236" s="4"/>
      <c r="V3236" s="4"/>
      <c r="W3236" s="4"/>
      <c r="X3236" s="4" t="s">
        <v>201</v>
      </c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4"/>
      <c r="AP3236" s="4"/>
      <c r="AQ3236" s="4"/>
      <c r="AR3236" s="4"/>
      <c r="AS3236" s="4"/>
      <c r="AT3236" s="4"/>
      <c r="AU3236" s="4"/>
      <c r="AV3236" s="4" t="s">
        <v>3436</v>
      </c>
      <c r="AW3236" s="4"/>
      <c r="AX3236" s="4"/>
      <c r="AY3236" s="4"/>
      <c r="AZ3236" s="4"/>
      <c r="BA3236" s="4"/>
      <c r="BB3236" s="4"/>
      <c r="BC3236" s="4"/>
      <c r="BD3236" s="4"/>
      <c r="BE3236" s="4"/>
      <c r="BF3236" s="4"/>
      <c r="BG3236" s="4"/>
      <c r="BH3236" s="4"/>
      <c r="BI3236" s="4"/>
      <c r="BJ3236" s="4"/>
      <c r="BK3236" s="4"/>
      <c r="BL3236" s="4" t="b">
        <v>0</v>
      </c>
      <c r="BM3236" s="4"/>
      <c r="BN3236" s="4"/>
      <c r="BO3236" s="4"/>
      <c r="BP3236" s="4"/>
      <c r="BQ3236" s="4"/>
      <c r="BR3236" s="4"/>
      <c r="BS3236" s="4"/>
      <c r="BT3236" s="4"/>
      <c r="BU3236" s="4"/>
      <c r="BV3236" s="4"/>
      <c r="BW3236" s="4"/>
    </row>
    <row r="3237" spans="1:75" ht="15.01" customHeight="1">
      <c r="A3237" s="4" t="s">
        <v>209</v>
      </c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 t="s">
        <v>200</v>
      </c>
      <c r="Q3237" s="4"/>
      <c r="R3237" s="4"/>
      <c r="S3237" s="4"/>
      <c r="T3237" s="4"/>
      <c r="U3237" s="4"/>
      <c r="V3237" s="4"/>
      <c r="W3237" s="4"/>
      <c r="X3237" s="4" t="s">
        <v>201</v>
      </c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4"/>
      <c r="AP3237" s="4"/>
      <c r="AQ3237" s="4"/>
      <c r="AR3237" s="4"/>
      <c r="AS3237" s="4"/>
      <c r="AT3237" s="4"/>
      <c r="AU3237" s="4"/>
      <c r="AV3237" s="4" t="s">
        <v>3437</v>
      </c>
      <c r="AW3237" s="4"/>
      <c r="AX3237" s="4"/>
      <c r="AY3237" s="4"/>
      <c r="AZ3237" s="4"/>
      <c r="BA3237" s="4"/>
      <c r="BB3237" s="4"/>
      <c r="BC3237" s="4"/>
      <c r="BD3237" s="4"/>
      <c r="BE3237" s="4"/>
      <c r="BF3237" s="4"/>
      <c r="BG3237" s="4"/>
      <c r="BH3237" s="4"/>
      <c r="BI3237" s="4"/>
      <c r="BJ3237" s="4"/>
      <c r="BK3237" s="4"/>
      <c r="BL3237" s="4" t="b">
        <v>0</v>
      </c>
      <c r="BM3237" s="4"/>
      <c r="BN3237" s="4"/>
      <c r="BO3237" s="4"/>
      <c r="BP3237" s="4"/>
      <c r="BQ3237" s="4"/>
      <c r="BR3237" s="4"/>
      <c r="BS3237" s="4"/>
      <c r="BT3237" s="4"/>
      <c r="BU3237" s="4"/>
      <c r="BV3237" s="4"/>
      <c r="BW3237" s="4"/>
    </row>
    <row r="3238" spans="1:75" ht="15.01" customHeight="1">
      <c r="A3238" s="4" t="s">
        <v>209</v>
      </c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 t="s">
        <v>200</v>
      </c>
      <c r="Q3238" s="4"/>
      <c r="R3238" s="4"/>
      <c r="S3238" s="4"/>
      <c r="T3238" s="4"/>
      <c r="U3238" s="4"/>
      <c r="V3238" s="4"/>
      <c r="W3238" s="4"/>
      <c r="X3238" s="4" t="s">
        <v>201</v>
      </c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4"/>
      <c r="AP3238" s="4"/>
      <c r="AQ3238" s="4"/>
      <c r="AR3238" s="4"/>
      <c r="AS3238" s="4"/>
      <c r="AT3238" s="4"/>
      <c r="AU3238" s="4"/>
      <c r="AV3238" s="4" t="s">
        <v>3438</v>
      </c>
      <c r="AW3238" s="4"/>
      <c r="AX3238" s="4"/>
      <c r="AY3238" s="4"/>
      <c r="AZ3238" s="4"/>
      <c r="BA3238" s="4"/>
      <c r="BB3238" s="4"/>
      <c r="BC3238" s="4"/>
      <c r="BD3238" s="4"/>
      <c r="BE3238" s="4"/>
      <c r="BF3238" s="4"/>
      <c r="BG3238" s="4"/>
      <c r="BH3238" s="4"/>
      <c r="BI3238" s="4"/>
      <c r="BJ3238" s="4"/>
      <c r="BK3238" s="4"/>
      <c r="BL3238" s="4" t="b">
        <v>0</v>
      </c>
      <c r="BM3238" s="4"/>
      <c r="BN3238" s="4"/>
      <c r="BO3238" s="4"/>
      <c r="BP3238" s="4"/>
      <c r="BQ3238" s="4"/>
      <c r="BR3238" s="4"/>
      <c r="BS3238" s="4"/>
      <c r="BT3238" s="4"/>
      <c r="BU3238" s="4"/>
      <c r="BV3238" s="4"/>
      <c r="BW3238" s="4"/>
    </row>
    <row r="3239" spans="1:75" ht="15.01" customHeight="1">
      <c r="A3239" s="4" t="s">
        <v>209</v>
      </c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 t="s">
        <v>200</v>
      </c>
      <c r="Q3239" s="4"/>
      <c r="R3239" s="4"/>
      <c r="S3239" s="4"/>
      <c r="T3239" s="4"/>
      <c r="U3239" s="4"/>
      <c r="V3239" s="4"/>
      <c r="W3239" s="4"/>
      <c r="X3239" s="4" t="s">
        <v>201</v>
      </c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4"/>
      <c r="AP3239" s="4"/>
      <c r="AQ3239" s="4"/>
      <c r="AR3239" s="4"/>
      <c r="AS3239" s="4"/>
      <c r="AT3239" s="4"/>
      <c r="AU3239" s="4"/>
      <c r="AV3239" s="4" t="s">
        <v>3439</v>
      </c>
      <c r="AW3239" s="4"/>
      <c r="AX3239" s="4"/>
      <c r="AY3239" s="4"/>
      <c r="AZ3239" s="4"/>
      <c r="BA3239" s="4"/>
      <c r="BB3239" s="4"/>
      <c r="BC3239" s="4"/>
      <c r="BD3239" s="4"/>
      <c r="BE3239" s="4"/>
      <c r="BF3239" s="4"/>
      <c r="BG3239" s="4"/>
      <c r="BH3239" s="4"/>
      <c r="BI3239" s="4"/>
      <c r="BJ3239" s="4"/>
      <c r="BK3239" s="4"/>
      <c r="BL3239" s="4" t="b">
        <v>0</v>
      </c>
      <c r="BM3239" s="4"/>
      <c r="BN3239" s="4"/>
      <c r="BO3239" s="4"/>
      <c r="BP3239" s="4"/>
      <c r="BQ3239" s="4"/>
      <c r="BR3239" s="4"/>
      <c r="BS3239" s="4"/>
      <c r="BT3239" s="4"/>
      <c r="BU3239" s="4"/>
      <c r="BV3239" s="4"/>
      <c r="BW3239" s="4"/>
    </row>
    <row r="3240" spans="1:75" ht="15.01" customHeight="1">
      <c r="A3240" s="4"/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 t="s">
        <v>200</v>
      </c>
      <c r="Q3240" s="4"/>
      <c r="R3240" s="4">
        <v>-21.1</v>
      </c>
      <c r="S3240" s="4">
        <v>5.6</v>
      </c>
      <c r="T3240" s="4"/>
      <c r="U3240" s="4"/>
      <c r="V3240" s="4"/>
      <c r="W3240" s="4"/>
      <c r="X3240" s="4" t="s">
        <v>201</v>
      </c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4"/>
      <c r="AP3240" s="4"/>
      <c r="AQ3240" s="4"/>
      <c r="AR3240" s="4"/>
      <c r="AS3240" s="4"/>
      <c r="AT3240" s="4"/>
      <c r="AU3240" s="4"/>
      <c r="AV3240" s="4" t="s">
        <v>3440</v>
      </c>
      <c r="AW3240" s="4"/>
      <c r="AX3240" s="4"/>
      <c r="AY3240" s="4"/>
      <c r="AZ3240" s="4"/>
      <c r="BA3240" s="4"/>
      <c r="BB3240" s="4"/>
      <c r="BC3240" s="4"/>
      <c r="BD3240" s="4"/>
      <c r="BE3240" s="4"/>
      <c r="BF3240" s="4"/>
      <c r="BG3240" s="4"/>
      <c r="BH3240" s="4"/>
      <c r="BI3240" s="4"/>
      <c r="BJ3240" s="4"/>
      <c r="BK3240" s="4"/>
      <c r="BL3240" s="4" t="b">
        <v>0</v>
      </c>
      <c r="BM3240" s="4"/>
      <c r="BN3240" s="4"/>
      <c r="BO3240" s="4"/>
      <c r="BP3240" s="4"/>
      <c r="BQ3240" s="4"/>
      <c r="BR3240" s="4"/>
      <c r="BS3240" s="4"/>
      <c r="BT3240" s="4"/>
      <c r="BU3240" s="4"/>
      <c r="BV3240" s="4"/>
      <c r="BW3240" s="4"/>
    </row>
    <row r="3241" spans="1:75" ht="15.01" customHeight="1">
      <c r="A3241" s="4"/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 t="s">
        <v>200</v>
      </c>
      <c r="Q3241" s="4"/>
      <c r="R3241" s="4">
        <v>-42</v>
      </c>
      <c r="S3241" s="4">
        <v>4.9</v>
      </c>
      <c r="T3241" s="4"/>
      <c r="U3241" s="4"/>
      <c r="V3241" s="4"/>
      <c r="W3241" s="4"/>
      <c r="X3241" s="4" t="s">
        <v>201</v>
      </c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4"/>
      <c r="AP3241" s="4"/>
      <c r="AQ3241" s="4"/>
      <c r="AR3241" s="4"/>
      <c r="AS3241" s="4"/>
      <c r="AT3241" s="4"/>
      <c r="AU3241" s="4"/>
      <c r="AV3241" s="4" t="s">
        <v>3441</v>
      </c>
      <c r="AW3241" s="4"/>
      <c r="AX3241" s="4"/>
      <c r="AY3241" s="4"/>
      <c r="AZ3241" s="4"/>
      <c r="BA3241" s="4"/>
      <c r="BB3241" s="4"/>
      <c r="BC3241" s="4"/>
      <c r="BD3241" s="4"/>
      <c r="BE3241" s="4"/>
      <c r="BF3241" s="4"/>
      <c r="BG3241" s="4"/>
      <c r="BH3241" s="4"/>
      <c r="BI3241" s="4"/>
      <c r="BJ3241" s="4"/>
      <c r="BK3241" s="4"/>
      <c r="BL3241" s="4" t="b">
        <v>0</v>
      </c>
      <c r="BM3241" s="4"/>
      <c r="BN3241" s="4"/>
      <c r="BO3241" s="4"/>
      <c r="BP3241" s="4"/>
      <c r="BQ3241" s="4"/>
      <c r="BR3241" s="4"/>
      <c r="BS3241" s="4"/>
      <c r="BT3241" s="4"/>
      <c r="BU3241" s="4"/>
      <c r="BV3241" s="4"/>
      <c r="BW3241" s="4"/>
    </row>
    <row r="3242" spans="1:75" ht="15.01" customHeight="1">
      <c r="A3242" s="4" t="s">
        <v>209</v>
      </c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 t="s">
        <v>200</v>
      </c>
      <c r="Q3242" s="4"/>
      <c r="R3242" s="4"/>
      <c r="S3242" s="4"/>
      <c r="T3242" s="4"/>
      <c r="U3242" s="4"/>
      <c r="V3242" s="4"/>
      <c r="W3242" s="4"/>
      <c r="X3242" s="4" t="s">
        <v>201</v>
      </c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4"/>
      <c r="AP3242" s="4"/>
      <c r="AQ3242" s="4"/>
      <c r="AR3242" s="4"/>
      <c r="AS3242" s="4"/>
      <c r="AT3242" s="4"/>
      <c r="AU3242" s="4"/>
      <c r="AV3242" s="4" t="s">
        <v>3442</v>
      </c>
      <c r="AW3242" s="4"/>
      <c r="AX3242" s="4"/>
      <c r="AY3242" s="4"/>
      <c r="AZ3242" s="4"/>
      <c r="BA3242" s="4"/>
      <c r="BB3242" s="4"/>
      <c r="BC3242" s="4"/>
      <c r="BD3242" s="4"/>
      <c r="BE3242" s="4"/>
      <c r="BF3242" s="4"/>
      <c r="BG3242" s="4"/>
      <c r="BH3242" s="4"/>
      <c r="BI3242" s="4"/>
      <c r="BJ3242" s="4"/>
      <c r="BK3242" s="4"/>
      <c r="BL3242" s="4" t="b">
        <v>0</v>
      </c>
      <c r="BM3242" s="4"/>
      <c r="BN3242" s="4"/>
      <c r="BO3242" s="4"/>
      <c r="BP3242" s="4"/>
      <c r="BQ3242" s="4"/>
      <c r="BR3242" s="4"/>
      <c r="BS3242" s="4"/>
      <c r="BT3242" s="4"/>
      <c r="BU3242" s="4"/>
      <c r="BV3242" s="4"/>
      <c r="BW3242" s="4"/>
    </row>
    <row r="3243" spans="1:75" ht="15.01" customHeight="1">
      <c r="A3243" s="4"/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 t="s">
        <v>200</v>
      </c>
      <c r="Q3243" s="4"/>
      <c r="R3243" s="4">
        <v>64.2</v>
      </c>
      <c r="S3243" s="4">
        <v>33.9</v>
      </c>
      <c r="T3243" s="4"/>
      <c r="U3243" s="4"/>
      <c r="V3243" s="4"/>
      <c r="W3243" s="4"/>
      <c r="X3243" s="4" t="s">
        <v>201</v>
      </c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4"/>
      <c r="AP3243" s="4"/>
      <c r="AQ3243" s="4"/>
      <c r="AR3243" s="4"/>
      <c r="AS3243" s="4"/>
      <c r="AT3243" s="4"/>
      <c r="AU3243" s="4"/>
      <c r="AV3243" s="4" t="s">
        <v>3443</v>
      </c>
      <c r="AW3243" s="4"/>
      <c r="AX3243" s="4"/>
      <c r="AY3243" s="4"/>
      <c r="AZ3243" s="4"/>
      <c r="BA3243" s="4"/>
      <c r="BB3243" s="4"/>
      <c r="BC3243" s="4"/>
      <c r="BD3243" s="4"/>
      <c r="BE3243" s="4"/>
      <c r="BF3243" s="4"/>
      <c r="BG3243" s="4"/>
      <c r="BH3243" s="4"/>
      <c r="BI3243" s="4"/>
      <c r="BJ3243" s="4"/>
      <c r="BK3243" s="4"/>
      <c r="BL3243" s="4" t="b">
        <v>0</v>
      </c>
      <c r="BM3243" s="4"/>
      <c r="BN3243" s="4"/>
      <c r="BO3243" s="4"/>
      <c r="BP3243" s="4"/>
      <c r="BQ3243" s="4"/>
      <c r="BR3243" s="4"/>
      <c r="BS3243" s="4"/>
      <c r="BT3243" s="4"/>
      <c r="BU3243" s="4"/>
      <c r="BV3243" s="4"/>
      <c r="BW3243" s="4"/>
    </row>
    <row r="3244" spans="1:75" ht="15.01" customHeight="1">
      <c r="A3244" s="4"/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 t="s">
        <v>200</v>
      </c>
      <c r="Q3244" s="4"/>
      <c r="R3244" s="4">
        <v>46.2</v>
      </c>
      <c r="S3244" s="4">
        <v>34.4</v>
      </c>
      <c r="T3244" s="4"/>
      <c r="U3244" s="4"/>
      <c r="V3244" s="4"/>
      <c r="W3244" s="4"/>
      <c r="X3244" s="4" t="s">
        <v>201</v>
      </c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4"/>
      <c r="AP3244" s="4"/>
      <c r="AQ3244" s="4"/>
      <c r="AR3244" s="4"/>
      <c r="AS3244" s="4"/>
      <c r="AT3244" s="4"/>
      <c r="AU3244" s="4"/>
      <c r="AV3244" s="4" t="s">
        <v>3444</v>
      </c>
      <c r="AW3244" s="4"/>
      <c r="AX3244" s="4"/>
      <c r="AY3244" s="4"/>
      <c r="AZ3244" s="4"/>
      <c r="BA3244" s="4"/>
      <c r="BB3244" s="4"/>
      <c r="BC3244" s="4"/>
      <c r="BD3244" s="4"/>
      <c r="BE3244" s="4"/>
      <c r="BF3244" s="4"/>
      <c r="BG3244" s="4"/>
      <c r="BH3244" s="4"/>
      <c r="BI3244" s="4"/>
      <c r="BJ3244" s="4"/>
      <c r="BK3244" s="4"/>
      <c r="BL3244" s="4" t="b">
        <v>0</v>
      </c>
      <c r="BM3244" s="4"/>
      <c r="BN3244" s="4"/>
      <c r="BO3244" s="4"/>
      <c r="BP3244" s="4"/>
      <c r="BQ3244" s="4"/>
      <c r="BR3244" s="4"/>
      <c r="BS3244" s="4"/>
      <c r="BT3244" s="4"/>
      <c r="BU3244" s="4"/>
      <c r="BV3244" s="4"/>
      <c r="BW3244" s="4"/>
    </row>
    <row r="3245" spans="1:75" ht="15.01" customHeight="1">
      <c r="A3245" s="4"/>
      <c r="B3245" s="4"/>
      <c r="C3245" s="4"/>
      <c r="D3245" s="4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 t="s">
        <v>200</v>
      </c>
      <c r="Q3245" s="4"/>
      <c r="R3245" s="4">
        <v>32.6</v>
      </c>
      <c r="S3245" s="4">
        <v>33.9</v>
      </c>
      <c r="T3245" s="4"/>
      <c r="U3245" s="4"/>
      <c r="V3245" s="4"/>
      <c r="W3245" s="4"/>
      <c r="X3245" s="4" t="s">
        <v>201</v>
      </c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4"/>
      <c r="AP3245" s="4"/>
      <c r="AQ3245" s="4"/>
      <c r="AR3245" s="4"/>
      <c r="AS3245" s="4"/>
      <c r="AT3245" s="4"/>
      <c r="AU3245" s="4"/>
      <c r="AV3245" s="4" t="s">
        <v>3445</v>
      </c>
      <c r="AW3245" s="4"/>
      <c r="AX3245" s="4"/>
      <c r="AY3245" s="4"/>
      <c r="AZ3245" s="4"/>
      <c r="BA3245" s="4"/>
      <c r="BB3245" s="4"/>
      <c r="BC3245" s="4"/>
      <c r="BD3245" s="4"/>
      <c r="BE3245" s="4"/>
      <c r="BF3245" s="4"/>
      <c r="BG3245" s="4"/>
      <c r="BH3245" s="4"/>
      <c r="BI3245" s="4"/>
      <c r="BJ3245" s="4"/>
      <c r="BK3245" s="4"/>
      <c r="BL3245" s="4" t="b">
        <v>0</v>
      </c>
      <c r="BM3245" s="4"/>
      <c r="BN3245" s="4"/>
      <c r="BO3245" s="4"/>
      <c r="BP3245" s="4"/>
      <c r="BQ3245" s="4"/>
      <c r="BR3245" s="4"/>
      <c r="BS3245" s="4"/>
      <c r="BT3245" s="4"/>
      <c r="BU3245" s="4"/>
      <c r="BV3245" s="4"/>
      <c r="BW3245" s="4"/>
    </row>
    <row r="3246" spans="1:75" ht="15.01" customHeight="1">
      <c r="A3246" s="4"/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 t="s">
        <v>200</v>
      </c>
      <c r="Q3246" s="4"/>
      <c r="R3246" s="4">
        <v>-2.3</v>
      </c>
      <c r="S3246" s="4">
        <v>33.4</v>
      </c>
      <c r="T3246" s="4"/>
      <c r="U3246" s="4"/>
      <c r="V3246" s="4"/>
      <c r="W3246" s="4"/>
      <c r="X3246" s="4" t="s">
        <v>201</v>
      </c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4"/>
      <c r="AP3246" s="4"/>
      <c r="AQ3246" s="4"/>
      <c r="AR3246" s="4"/>
      <c r="AS3246" s="4"/>
      <c r="AT3246" s="4"/>
      <c r="AU3246" s="4"/>
      <c r="AV3246" s="4" t="s">
        <v>3446</v>
      </c>
      <c r="AW3246" s="4"/>
      <c r="AX3246" s="4"/>
      <c r="AY3246" s="4"/>
      <c r="AZ3246" s="4"/>
      <c r="BA3246" s="4"/>
      <c r="BB3246" s="4"/>
      <c r="BC3246" s="4"/>
      <c r="BD3246" s="4"/>
      <c r="BE3246" s="4"/>
      <c r="BF3246" s="4"/>
      <c r="BG3246" s="4"/>
      <c r="BH3246" s="4"/>
      <c r="BI3246" s="4"/>
      <c r="BJ3246" s="4"/>
      <c r="BK3246" s="4"/>
      <c r="BL3246" s="4" t="b">
        <v>0</v>
      </c>
      <c r="BM3246" s="4"/>
      <c r="BN3246" s="4"/>
      <c r="BO3246" s="4"/>
      <c r="BP3246" s="4"/>
      <c r="BQ3246" s="4"/>
      <c r="BR3246" s="4"/>
      <c r="BS3246" s="4"/>
      <c r="BT3246" s="4"/>
      <c r="BU3246" s="4"/>
      <c r="BV3246" s="4"/>
      <c r="BW3246" s="4"/>
    </row>
    <row r="3247" spans="1:75" ht="15.01" customHeight="1">
      <c r="A3247" s="4" t="s">
        <v>209</v>
      </c>
      <c r="B3247" s="4"/>
      <c r="C3247" s="4"/>
      <c r="D3247" s="4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 t="s">
        <v>200</v>
      </c>
      <c r="Q3247" s="4"/>
      <c r="R3247" s="4"/>
      <c r="S3247" s="4"/>
      <c r="T3247" s="4"/>
      <c r="U3247" s="4"/>
      <c r="V3247" s="4"/>
      <c r="W3247" s="4"/>
      <c r="X3247" s="4" t="s">
        <v>201</v>
      </c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4"/>
      <c r="AP3247" s="4"/>
      <c r="AQ3247" s="4"/>
      <c r="AR3247" s="4"/>
      <c r="AS3247" s="4"/>
      <c r="AT3247" s="4"/>
      <c r="AU3247" s="4"/>
      <c r="AV3247" s="4" t="s">
        <v>3447</v>
      </c>
      <c r="AW3247" s="4"/>
      <c r="AX3247" s="4"/>
      <c r="AY3247" s="4"/>
      <c r="AZ3247" s="4"/>
      <c r="BA3247" s="4"/>
      <c r="BB3247" s="4"/>
      <c r="BC3247" s="4"/>
      <c r="BD3247" s="4"/>
      <c r="BE3247" s="4"/>
      <c r="BF3247" s="4"/>
      <c r="BG3247" s="4"/>
      <c r="BH3247" s="4"/>
      <c r="BI3247" s="4"/>
      <c r="BJ3247" s="4"/>
      <c r="BK3247" s="4"/>
      <c r="BL3247" s="4" t="b">
        <v>0</v>
      </c>
      <c r="BM3247" s="4"/>
      <c r="BN3247" s="4"/>
      <c r="BO3247" s="4"/>
      <c r="BP3247" s="4"/>
      <c r="BQ3247" s="4"/>
      <c r="BR3247" s="4"/>
      <c r="BS3247" s="4"/>
      <c r="BT3247" s="4"/>
      <c r="BU3247" s="4"/>
      <c r="BV3247" s="4"/>
      <c r="BW3247" s="4"/>
    </row>
    <row r="3248" spans="1:75" ht="15.01" customHeight="1">
      <c r="A3248" s="4"/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 t="s">
        <v>200</v>
      </c>
      <c r="Q3248" s="4"/>
      <c r="R3248" s="4">
        <v>-58.5</v>
      </c>
      <c r="S3248" s="4">
        <v>13.2</v>
      </c>
      <c r="T3248" s="4"/>
      <c r="U3248" s="4"/>
      <c r="V3248" s="4"/>
      <c r="W3248" s="4"/>
      <c r="X3248" s="4" t="s">
        <v>201</v>
      </c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4"/>
      <c r="AP3248" s="4"/>
      <c r="AQ3248" s="4"/>
      <c r="AR3248" s="4"/>
      <c r="AS3248" s="4"/>
      <c r="AT3248" s="4"/>
      <c r="AU3248" s="4"/>
      <c r="AV3248" s="4" t="s">
        <v>3448</v>
      </c>
      <c r="AW3248" s="4"/>
      <c r="AX3248" s="4"/>
      <c r="AY3248" s="4"/>
      <c r="AZ3248" s="4"/>
      <c r="BA3248" s="4"/>
      <c r="BB3248" s="4"/>
      <c r="BC3248" s="4"/>
      <c r="BD3248" s="4"/>
      <c r="BE3248" s="4"/>
      <c r="BF3248" s="4"/>
      <c r="BG3248" s="4"/>
      <c r="BH3248" s="4"/>
      <c r="BI3248" s="4"/>
      <c r="BJ3248" s="4"/>
      <c r="BK3248" s="4"/>
      <c r="BL3248" s="4" t="b">
        <v>0</v>
      </c>
      <c r="BM3248" s="4"/>
      <c r="BN3248" s="4"/>
      <c r="BO3248" s="4"/>
      <c r="BP3248" s="4"/>
      <c r="BQ3248" s="4"/>
      <c r="BR3248" s="4"/>
      <c r="BS3248" s="4"/>
      <c r="BT3248" s="4"/>
      <c r="BU3248" s="4"/>
      <c r="BV3248" s="4"/>
      <c r="BW3248" s="4"/>
    </row>
    <row r="3249" spans="1:75" ht="15.01" customHeight="1">
      <c r="A3249" s="4"/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 t="s">
        <v>200</v>
      </c>
      <c r="Q3249" s="4"/>
      <c r="R3249" s="4">
        <v>-76.5</v>
      </c>
      <c r="S3249" s="4">
        <v>24.7</v>
      </c>
      <c r="T3249" s="4"/>
      <c r="U3249" s="4"/>
      <c r="V3249" s="4"/>
      <c r="W3249" s="4"/>
      <c r="X3249" s="4" t="s">
        <v>201</v>
      </c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4"/>
      <c r="AP3249" s="4"/>
      <c r="AQ3249" s="4"/>
      <c r="AR3249" s="4"/>
      <c r="AS3249" s="4"/>
      <c r="AT3249" s="4"/>
      <c r="AU3249" s="4"/>
      <c r="AV3249" s="4" t="s">
        <v>3449</v>
      </c>
      <c r="AW3249" s="4"/>
      <c r="AX3249" s="4"/>
      <c r="AY3249" s="4"/>
      <c r="AZ3249" s="4"/>
      <c r="BA3249" s="4"/>
      <c r="BB3249" s="4"/>
      <c r="BC3249" s="4"/>
      <c r="BD3249" s="4"/>
      <c r="BE3249" s="4"/>
      <c r="BF3249" s="4"/>
      <c r="BG3249" s="4"/>
      <c r="BH3249" s="4"/>
      <c r="BI3249" s="4"/>
      <c r="BJ3249" s="4"/>
      <c r="BK3249" s="4"/>
      <c r="BL3249" s="4" t="b">
        <v>0</v>
      </c>
      <c r="BM3249" s="4"/>
      <c r="BN3249" s="4"/>
      <c r="BO3249" s="4"/>
      <c r="BP3249" s="4"/>
      <c r="BQ3249" s="4"/>
      <c r="BR3249" s="4"/>
      <c r="BS3249" s="4"/>
      <c r="BT3249" s="4"/>
      <c r="BU3249" s="4"/>
      <c r="BV3249" s="4"/>
      <c r="BW3249" s="4"/>
    </row>
    <row r="3250" spans="1:75" ht="15.01" customHeight="1">
      <c r="A3250" s="4" t="s">
        <v>209</v>
      </c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 t="s">
        <v>200</v>
      </c>
      <c r="Q3250" s="4"/>
      <c r="R3250" s="4"/>
      <c r="S3250" s="4"/>
      <c r="T3250" s="4"/>
      <c r="U3250" s="4"/>
      <c r="V3250" s="4"/>
      <c r="W3250" s="4"/>
      <c r="X3250" s="4" t="s">
        <v>201</v>
      </c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4"/>
      <c r="AP3250" s="4"/>
      <c r="AQ3250" s="4"/>
      <c r="AR3250" s="4"/>
      <c r="AS3250" s="4"/>
      <c r="AT3250" s="4"/>
      <c r="AU3250" s="4"/>
      <c r="AV3250" s="4" t="s">
        <v>3450</v>
      </c>
      <c r="AW3250" s="4"/>
      <c r="AX3250" s="4"/>
      <c r="AY3250" s="4"/>
      <c r="AZ3250" s="4"/>
      <c r="BA3250" s="4"/>
      <c r="BB3250" s="4"/>
      <c r="BC3250" s="4"/>
      <c r="BD3250" s="4"/>
      <c r="BE3250" s="4"/>
      <c r="BF3250" s="4"/>
      <c r="BG3250" s="4"/>
      <c r="BH3250" s="4"/>
      <c r="BI3250" s="4"/>
      <c r="BJ3250" s="4"/>
      <c r="BK3250" s="4"/>
      <c r="BL3250" s="4" t="b">
        <v>0</v>
      </c>
      <c r="BM3250" s="4"/>
      <c r="BN3250" s="4"/>
      <c r="BO3250" s="4"/>
      <c r="BP3250" s="4"/>
      <c r="BQ3250" s="4"/>
      <c r="BR3250" s="4"/>
      <c r="BS3250" s="4"/>
      <c r="BT3250" s="4"/>
      <c r="BU3250" s="4"/>
      <c r="BV3250" s="4"/>
      <c r="BW3250" s="4"/>
    </row>
    <row r="3251" spans="1:75" ht="15.01" customHeight="1">
      <c r="A3251" s="4" t="s">
        <v>209</v>
      </c>
      <c r="B3251" s="4"/>
      <c r="C3251" s="4"/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 t="s">
        <v>200</v>
      </c>
      <c r="Q3251" s="4"/>
      <c r="R3251" s="4"/>
      <c r="S3251" s="4"/>
      <c r="T3251" s="4"/>
      <c r="U3251" s="4"/>
      <c r="V3251" s="4"/>
      <c r="W3251" s="4"/>
      <c r="X3251" s="4" t="s">
        <v>201</v>
      </c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4"/>
      <c r="AP3251" s="4"/>
      <c r="AQ3251" s="4"/>
      <c r="AR3251" s="4"/>
      <c r="AS3251" s="4"/>
      <c r="AT3251" s="4"/>
      <c r="AU3251" s="4"/>
      <c r="AV3251" s="4" t="s">
        <v>3451</v>
      </c>
      <c r="AW3251" s="4"/>
      <c r="AX3251" s="4"/>
      <c r="AY3251" s="4"/>
      <c r="AZ3251" s="4"/>
      <c r="BA3251" s="4"/>
      <c r="BB3251" s="4"/>
      <c r="BC3251" s="4"/>
      <c r="BD3251" s="4"/>
      <c r="BE3251" s="4"/>
      <c r="BF3251" s="4"/>
      <c r="BG3251" s="4"/>
      <c r="BH3251" s="4"/>
      <c r="BI3251" s="4"/>
      <c r="BJ3251" s="4"/>
      <c r="BK3251" s="4"/>
      <c r="BL3251" s="4" t="b">
        <v>0</v>
      </c>
      <c r="BM3251" s="4"/>
      <c r="BN3251" s="4"/>
      <c r="BO3251" s="4"/>
      <c r="BP3251" s="4"/>
      <c r="BQ3251" s="4"/>
      <c r="BR3251" s="4"/>
      <c r="BS3251" s="4"/>
      <c r="BT3251" s="4"/>
      <c r="BU3251" s="4"/>
      <c r="BV3251" s="4"/>
      <c r="BW3251" s="4"/>
    </row>
    <row r="3252" spans="1:75" ht="15.01" customHeight="1">
      <c r="A3252" s="4"/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 t="s">
        <v>200</v>
      </c>
      <c r="Q3252" s="4"/>
      <c r="R3252" s="4">
        <v>-2.1</v>
      </c>
      <c r="S3252" s="4">
        <v>4.1</v>
      </c>
      <c r="T3252" s="4"/>
      <c r="U3252" s="4"/>
      <c r="V3252" s="4"/>
      <c r="W3252" s="4"/>
      <c r="X3252" s="4" t="s">
        <v>201</v>
      </c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4"/>
      <c r="AP3252" s="4"/>
      <c r="AQ3252" s="4"/>
      <c r="AR3252" s="4"/>
      <c r="AS3252" s="4"/>
      <c r="AT3252" s="4"/>
      <c r="AU3252" s="4"/>
      <c r="AV3252" s="4" t="s">
        <v>3452</v>
      </c>
      <c r="AW3252" s="4"/>
      <c r="AX3252" s="4"/>
      <c r="AY3252" s="4"/>
      <c r="AZ3252" s="4"/>
      <c r="BA3252" s="4"/>
      <c r="BB3252" s="4"/>
      <c r="BC3252" s="4"/>
      <c r="BD3252" s="4"/>
      <c r="BE3252" s="4"/>
      <c r="BF3252" s="4"/>
      <c r="BG3252" s="4"/>
      <c r="BH3252" s="4"/>
      <c r="BI3252" s="4"/>
      <c r="BJ3252" s="4"/>
      <c r="BK3252" s="4"/>
      <c r="BL3252" s="4" t="b">
        <v>0</v>
      </c>
      <c r="BM3252" s="4"/>
      <c r="BN3252" s="4"/>
      <c r="BO3252" s="4"/>
      <c r="BP3252" s="4"/>
      <c r="BQ3252" s="4"/>
      <c r="BR3252" s="4"/>
      <c r="BS3252" s="4"/>
      <c r="BT3252" s="4"/>
      <c r="BU3252" s="4"/>
      <c r="BV3252" s="4"/>
      <c r="BW3252" s="4"/>
    </row>
    <row r="3253" spans="1:75" ht="15.01" customHeight="1">
      <c r="A3253" s="4" t="s">
        <v>209</v>
      </c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 t="s">
        <v>200</v>
      </c>
      <c r="Q3253" s="4"/>
      <c r="R3253" s="4"/>
      <c r="S3253" s="4"/>
      <c r="T3253" s="4"/>
      <c r="U3253" s="4"/>
      <c r="V3253" s="4"/>
      <c r="W3253" s="4"/>
      <c r="X3253" s="4" t="s">
        <v>201</v>
      </c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4"/>
      <c r="AP3253" s="4"/>
      <c r="AQ3253" s="4"/>
      <c r="AR3253" s="4"/>
      <c r="AS3253" s="4"/>
      <c r="AT3253" s="4"/>
      <c r="AU3253" s="4"/>
      <c r="AV3253" s="4" t="s">
        <v>3453</v>
      </c>
      <c r="AW3253" s="4"/>
      <c r="AX3253" s="4"/>
      <c r="AY3253" s="4"/>
      <c r="AZ3253" s="4"/>
      <c r="BA3253" s="4"/>
      <c r="BB3253" s="4"/>
      <c r="BC3253" s="4"/>
      <c r="BD3253" s="4"/>
      <c r="BE3253" s="4"/>
      <c r="BF3253" s="4"/>
      <c r="BG3253" s="4"/>
      <c r="BH3253" s="4"/>
      <c r="BI3253" s="4"/>
      <c r="BJ3253" s="4"/>
      <c r="BK3253" s="4"/>
      <c r="BL3253" s="4" t="b">
        <v>0</v>
      </c>
      <c r="BM3253" s="4"/>
      <c r="BN3253" s="4"/>
      <c r="BO3253" s="4"/>
      <c r="BP3253" s="4"/>
      <c r="BQ3253" s="4"/>
      <c r="BR3253" s="4"/>
      <c r="BS3253" s="4"/>
      <c r="BT3253" s="4"/>
      <c r="BU3253" s="4"/>
      <c r="BV3253" s="4"/>
      <c r="BW3253" s="4"/>
    </row>
    <row r="3254" spans="1:75" ht="15.01" customHeight="1">
      <c r="A3254" s="4" t="s">
        <v>209</v>
      </c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 t="s">
        <v>200</v>
      </c>
      <c r="Q3254" s="4"/>
      <c r="R3254" s="4"/>
      <c r="S3254" s="4"/>
      <c r="T3254" s="4"/>
      <c r="U3254" s="4"/>
      <c r="V3254" s="4"/>
      <c r="W3254" s="4"/>
      <c r="X3254" s="4" t="s">
        <v>201</v>
      </c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4"/>
      <c r="AP3254" s="4"/>
      <c r="AQ3254" s="4"/>
      <c r="AR3254" s="4"/>
      <c r="AS3254" s="4"/>
      <c r="AT3254" s="4"/>
      <c r="AU3254" s="4"/>
      <c r="AV3254" s="4" t="s">
        <v>3454</v>
      </c>
      <c r="AW3254" s="4"/>
      <c r="AX3254" s="4"/>
      <c r="AY3254" s="4"/>
      <c r="AZ3254" s="4"/>
      <c r="BA3254" s="4"/>
      <c r="BB3254" s="4"/>
      <c r="BC3254" s="4"/>
      <c r="BD3254" s="4"/>
      <c r="BE3254" s="4"/>
      <c r="BF3254" s="4"/>
      <c r="BG3254" s="4"/>
      <c r="BH3254" s="4"/>
      <c r="BI3254" s="4"/>
      <c r="BJ3254" s="4"/>
      <c r="BK3254" s="4"/>
      <c r="BL3254" s="4" t="b">
        <v>0</v>
      </c>
      <c r="BM3254" s="4"/>
      <c r="BN3254" s="4"/>
      <c r="BO3254" s="4"/>
      <c r="BP3254" s="4"/>
      <c r="BQ3254" s="4"/>
      <c r="BR3254" s="4"/>
      <c r="BS3254" s="4"/>
      <c r="BT3254" s="4"/>
      <c r="BU3254" s="4"/>
      <c r="BV3254" s="4"/>
      <c r="BW3254" s="4"/>
    </row>
    <row r="3255" spans="1:75" ht="15.01" customHeight="1">
      <c r="A3255" s="4" t="s">
        <v>209</v>
      </c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 t="s">
        <v>200</v>
      </c>
      <c r="Q3255" s="4"/>
      <c r="R3255" s="4"/>
      <c r="S3255" s="4"/>
      <c r="T3255" s="4"/>
      <c r="U3255" s="4"/>
      <c r="V3255" s="4"/>
      <c r="W3255" s="4"/>
      <c r="X3255" s="4" t="s">
        <v>201</v>
      </c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4"/>
      <c r="AP3255" s="4"/>
      <c r="AQ3255" s="4"/>
      <c r="AR3255" s="4"/>
      <c r="AS3255" s="4"/>
      <c r="AT3255" s="4"/>
      <c r="AU3255" s="4"/>
      <c r="AV3255" s="4" t="s">
        <v>3455</v>
      </c>
      <c r="AW3255" s="4"/>
      <c r="AX3255" s="4"/>
      <c r="AY3255" s="4"/>
      <c r="AZ3255" s="4"/>
      <c r="BA3255" s="4"/>
      <c r="BB3255" s="4"/>
      <c r="BC3255" s="4"/>
      <c r="BD3255" s="4"/>
      <c r="BE3255" s="4"/>
      <c r="BF3255" s="4"/>
      <c r="BG3255" s="4"/>
      <c r="BH3255" s="4"/>
      <c r="BI3255" s="4"/>
      <c r="BJ3255" s="4"/>
      <c r="BK3255" s="4"/>
      <c r="BL3255" s="4" t="b">
        <v>0</v>
      </c>
      <c r="BM3255" s="4"/>
      <c r="BN3255" s="4"/>
      <c r="BO3255" s="4"/>
      <c r="BP3255" s="4"/>
      <c r="BQ3255" s="4"/>
      <c r="BR3255" s="4"/>
      <c r="BS3255" s="4"/>
      <c r="BT3255" s="4"/>
      <c r="BU3255" s="4"/>
      <c r="BV3255" s="4"/>
      <c r="BW3255" s="4"/>
    </row>
    <row r="3256" spans="1:75" ht="15.01" customHeight="1">
      <c r="A3256" s="4"/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 t="s">
        <v>200</v>
      </c>
      <c r="Q3256" s="4"/>
      <c r="R3256" s="4">
        <v>20.6</v>
      </c>
      <c r="S3256" s="4">
        <v>10</v>
      </c>
      <c r="T3256" s="4"/>
      <c r="U3256" s="4"/>
      <c r="V3256" s="4"/>
      <c r="W3256" s="4"/>
      <c r="X3256" s="4" t="s">
        <v>201</v>
      </c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4"/>
      <c r="AP3256" s="4"/>
      <c r="AQ3256" s="4"/>
      <c r="AR3256" s="4"/>
      <c r="AS3256" s="4"/>
      <c r="AT3256" s="4"/>
      <c r="AU3256" s="4"/>
      <c r="AV3256" s="4" t="s">
        <v>3456</v>
      </c>
      <c r="AW3256" s="4"/>
      <c r="AX3256" s="4"/>
      <c r="AY3256" s="4"/>
      <c r="AZ3256" s="4"/>
      <c r="BA3256" s="4"/>
      <c r="BB3256" s="4"/>
      <c r="BC3256" s="4"/>
      <c r="BD3256" s="4"/>
      <c r="BE3256" s="4"/>
      <c r="BF3256" s="4"/>
      <c r="BG3256" s="4"/>
      <c r="BH3256" s="4"/>
      <c r="BI3256" s="4"/>
      <c r="BJ3256" s="4"/>
      <c r="BK3256" s="4"/>
      <c r="BL3256" s="4" t="b">
        <v>0</v>
      </c>
      <c r="BM3256" s="4"/>
      <c r="BN3256" s="4"/>
      <c r="BO3256" s="4"/>
      <c r="BP3256" s="4"/>
      <c r="BQ3256" s="4"/>
      <c r="BR3256" s="4"/>
      <c r="BS3256" s="4"/>
      <c r="BT3256" s="4"/>
      <c r="BU3256" s="4"/>
      <c r="BV3256" s="4"/>
      <c r="BW3256" s="4"/>
    </row>
    <row r="3257" spans="1:75" ht="15.01" customHeight="1">
      <c r="A3257" s="4"/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 t="s">
        <v>200</v>
      </c>
      <c r="Q3257" s="4"/>
      <c r="R3257" s="4">
        <v>0</v>
      </c>
      <c r="S3257" s="4">
        <v>9.699999999999999</v>
      </c>
      <c r="T3257" s="4"/>
      <c r="U3257" s="4"/>
      <c r="V3257" s="4"/>
      <c r="W3257" s="4"/>
      <c r="X3257" s="4" t="s">
        <v>201</v>
      </c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4"/>
      <c r="AP3257" s="4"/>
      <c r="AQ3257" s="4"/>
      <c r="AR3257" s="4"/>
      <c r="AS3257" s="4"/>
      <c r="AT3257" s="4"/>
      <c r="AU3257" s="4"/>
      <c r="AV3257" s="4" t="s">
        <v>3457</v>
      </c>
      <c r="AW3257" s="4"/>
      <c r="AX3257" s="4"/>
      <c r="AY3257" s="4"/>
      <c r="AZ3257" s="4"/>
      <c r="BA3257" s="4"/>
      <c r="BB3257" s="4"/>
      <c r="BC3257" s="4"/>
      <c r="BD3257" s="4"/>
      <c r="BE3257" s="4"/>
      <c r="BF3257" s="4"/>
      <c r="BG3257" s="4"/>
      <c r="BH3257" s="4"/>
      <c r="BI3257" s="4"/>
      <c r="BJ3257" s="4"/>
      <c r="BK3257" s="4"/>
      <c r="BL3257" s="4" t="b">
        <v>0</v>
      </c>
      <c r="BM3257" s="4"/>
      <c r="BN3257" s="4"/>
      <c r="BO3257" s="4"/>
      <c r="BP3257" s="4"/>
      <c r="BQ3257" s="4"/>
      <c r="BR3257" s="4"/>
      <c r="BS3257" s="4"/>
      <c r="BT3257" s="4"/>
      <c r="BU3257" s="4"/>
      <c r="BV3257" s="4"/>
      <c r="BW3257" s="4"/>
    </row>
    <row r="3258" spans="1:75" ht="15.01" customHeight="1">
      <c r="A3258" s="4"/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 t="s">
        <v>200</v>
      </c>
      <c r="Q3258" s="4"/>
      <c r="R3258" s="4">
        <v>20.6</v>
      </c>
      <c r="S3258" s="4">
        <v>10</v>
      </c>
      <c r="T3258" s="4"/>
      <c r="U3258" s="4"/>
      <c r="V3258" s="4"/>
      <c r="W3258" s="4"/>
      <c r="X3258" s="4" t="s">
        <v>201</v>
      </c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4"/>
      <c r="AP3258" s="4"/>
      <c r="AQ3258" s="4"/>
      <c r="AR3258" s="4"/>
      <c r="AS3258" s="4"/>
      <c r="AT3258" s="4"/>
      <c r="AU3258" s="4"/>
      <c r="AV3258" s="4" t="s">
        <v>3458</v>
      </c>
      <c r="AW3258" s="4"/>
      <c r="AX3258" s="4"/>
      <c r="AY3258" s="4"/>
      <c r="AZ3258" s="4"/>
      <c r="BA3258" s="4"/>
      <c r="BB3258" s="4"/>
      <c r="BC3258" s="4"/>
      <c r="BD3258" s="4"/>
      <c r="BE3258" s="4"/>
      <c r="BF3258" s="4"/>
      <c r="BG3258" s="4"/>
      <c r="BH3258" s="4"/>
      <c r="BI3258" s="4"/>
      <c r="BJ3258" s="4"/>
      <c r="BK3258" s="4"/>
      <c r="BL3258" s="4" t="b">
        <v>0</v>
      </c>
      <c r="BM3258" s="4"/>
      <c r="BN3258" s="4"/>
      <c r="BO3258" s="4"/>
      <c r="BP3258" s="4"/>
      <c r="BQ3258" s="4"/>
      <c r="BR3258" s="4"/>
      <c r="BS3258" s="4"/>
      <c r="BT3258" s="4"/>
      <c r="BU3258" s="4"/>
      <c r="BV3258" s="4"/>
      <c r="BW3258" s="4"/>
    </row>
    <row r="3259" spans="1:75" ht="15.01" customHeight="1">
      <c r="A3259" s="4" t="s">
        <v>209</v>
      </c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 t="s">
        <v>200</v>
      </c>
      <c r="Q3259" s="4"/>
      <c r="R3259" s="4"/>
      <c r="S3259" s="4"/>
      <c r="T3259" s="4"/>
      <c r="U3259" s="4"/>
      <c r="V3259" s="4"/>
      <c r="W3259" s="4"/>
      <c r="X3259" s="4" t="s">
        <v>201</v>
      </c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4"/>
      <c r="AP3259" s="4"/>
      <c r="AQ3259" s="4"/>
      <c r="AR3259" s="4"/>
      <c r="AS3259" s="4"/>
      <c r="AT3259" s="4"/>
      <c r="AU3259" s="4"/>
      <c r="AV3259" s="4" t="s">
        <v>3459</v>
      </c>
      <c r="AW3259" s="4"/>
      <c r="AX3259" s="4"/>
      <c r="AY3259" s="4"/>
      <c r="AZ3259" s="4"/>
      <c r="BA3259" s="4"/>
      <c r="BB3259" s="4"/>
      <c r="BC3259" s="4"/>
      <c r="BD3259" s="4"/>
      <c r="BE3259" s="4"/>
      <c r="BF3259" s="4"/>
      <c r="BG3259" s="4"/>
      <c r="BH3259" s="4"/>
      <c r="BI3259" s="4"/>
      <c r="BJ3259" s="4"/>
      <c r="BK3259" s="4"/>
      <c r="BL3259" s="4" t="b">
        <v>0</v>
      </c>
      <c r="BM3259" s="4"/>
      <c r="BN3259" s="4"/>
      <c r="BO3259" s="4"/>
      <c r="BP3259" s="4"/>
      <c r="BQ3259" s="4"/>
      <c r="BR3259" s="4"/>
      <c r="BS3259" s="4"/>
      <c r="BT3259" s="4"/>
      <c r="BU3259" s="4"/>
      <c r="BV3259" s="4"/>
      <c r="BW3259" s="4"/>
    </row>
    <row r="3260" spans="1:75" ht="15.01" customHeight="1">
      <c r="A3260" s="4" t="s">
        <v>209</v>
      </c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 t="s">
        <v>200</v>
      </c>
      <c r="Q3260" s="4"/>
      <c r="R3260" s="4"/>
      <c r="S3260" s="4"/>
      <c r="T3260" s="4"/>
      <c r="U3260" s="4"/>
      <c r="V3260" s="4"/>
      <c r="W3260" s="4"/>
      <c r="X3260" s="4" t="s">
        <v>201</v>
      </c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4"/>
      <c r="AP3260" s="4"/>
      <c r="AQ3260" s="4"/>
      <c r="AR3260" s="4"/>
      <c r="AS3260" s="4"/>
      <c r="AT3260" s="4"/>
      <c r="AU3260" s="4"/>
      <c r="AV3260" s="4" t="s">
        <v>3460</v>
      </c>
      <c r="AW3260" s="4"/>
      <c r="AX3260" s="4"/>
      <c r="AY3260" s="4"/>
      <c r="AZ3260" s="4"/>
      <c r="BA3260" s="4"/>
      <c r="BB3260" s="4"/>
      <c r="BC3260" s="4"/>
      <c r="BD3260" s="4"/>
      <c r="BE3260" s="4"/>
      <c r="BF3260" s="4"/>
      <c r="BG3260" s="4"/>
      <c r="BH3260" s="4"/>
      <c r="BI3260" s="4"/>
      <c r="BJ3260" s="4"/>
      <c r="BK3260" s="4"/>
      <c r="BL3260" s="4" t="b">
        <v>0</v>
      </c>
      <c r="BM3260" s="4"/>
      <c r="BN3260" s="4"/>
      <c r="BO3260" s="4"/>
      <c r="BP3260" s="4"/>
      <c r="BQ3260" s="4"/>
      <c r="BR3260" s="4"/>
      <c r="BS3260" s="4"/>
      <c r="BT3260" s="4"/>
      <c r="BU3260" s="4"/>
      <c r="BV3260" s="4"/>
      <c r="BW3260" s="4"/>
    </row>
    <row r="3261" spans="1:75" ht="15.01" customHeight="1">
      <c r="A3261" s="4" t="s">
        <v>209</v>
      </c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 t="s">
        <v>200</v>
      </c>
      <c r="Q3261" s="4"/>
      <c r="R3261" s="4"/>
      <c r="S3261" s="4"/>
      <c r="T3261" s="4"/>
      <c r="U3261" s="4"/>
      <c r="V3261" s="4"/>
      <c r="W3261" s="4"/>
      <c r="X3261" s="4" t="s">
        <v>201</v>
      </c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4"/>
      <c r="AP3261" s="4"/>
      <c r="AQ3261" s="4"/>
      <c r="AR3261" s="4"/>
      <c r="AS3261" s="4"/>
      <c r="AT3261" s="4"/>
      <c r="AU3261" s="4"/>
      <c r="AV3261" s="4" t="s">
        <v>3461</v>
      </c>
      <c r="AW3261" s="4"/>
      <c r="AX3261" s="4"/>
      <c r="AY3261" s="4"/>
      <c r="AZ3261" s="4"/>
      <c r="BA3261" s="4"/>
      <c r="BB3261" s="4"/>
      <c r="BC3261" s="4"/>
      <c r="BD3261" s="4"/>
      <c r="BE3261" s="4"/>
      <c r="BF3261" s="4"/>
      <c r="BG3261" s="4"/>
      <c r="BH3261" s="4"/>
      <c r="BI3261" s="4"/>
      <c r="BJ3261" s="4"/>
      <c r="BK3261" s="4"/>
      <c r="BL3261" s="4" t="b">
        <v>0</v>
      </c>
      <c r="BM3261" s="4"/>
      <c r="BN3261" s="4"/>
      <c r="BO3261" s="4"/>
      <c r="BP3261" s="4"/>
      <c r="BQ3261" s="4"/>
      <c r="BR3261" s="4"/>
      <c r="BS3261" s="4"/>
      <c r="BT3261" s="4"/>
      <c r="BU3261" s="4"/>
      <c r="BV3261" s="4"/>
      <c r="BW3261" s="4"/>
    </row>
    <row r="3262" spans="1:75" ht="15.01" customHeight="1">
      <c r="A3262" s="4" t="s">
        <v>209</v>
      </c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 t="s">
        <v>200</v>
      </c>
      <c r="Q3262" s="4"/>
      <c r="R3262" s="4"/>
      <c r="S3262" s="4"/>
      <c r="T3262" s="4"/>
      <c r="U3262" s="4"/>
      <c r="V3262" s="4"/>
      <c r="W3262" s="4"/>
      <c r="X3262" s="4" t="s">
        <v>201</v>
      </c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4"/>
      <c r="AP3262" s="4"/>
      <c r="AQ3262" s="4"/>
      <c r="AR3262" s="4"/>
      <c r="AS3262" s="4"/>
      <c r="AT3262" s="4"/>
      <c r="AU3262" s="4"/>
      <c r="AV3262" s="4" t="s">
        <v>3462</v>
      </c>
      <c r="AW3262" s="4"/>
      <c r="AX3262" s="4"/>
      <c r="AY3262" s="4"/>
      <c r="AZ3262" s="4"/>
      <c r="BA3262" s="4"/>
      <c r="BB3262" s="4"/>
      <c r="BC3262" s="4"/>
      <c r="BD3262" s="4"/>
      <c r="BE3262" s="4"/>
      <c r="BF3262" s="4"/>
      <c r="BG3262" s="4"/>
      <c r="BH3262" s="4"/>
      <c r="BI3262" s="4"/>
      <c r="BJ3262" s="4"/>
      <c r="BK3262" s="4"/>
      <c r="BL3262" s="4" t="b">
        <v>0</v>
      </c>
      <c r="BM3262" s="4"/>
      <c r="BN3262" s="4"/>
      <c r="BO3262" s="4"/>
      <c r="BP3262" s="4"/>
      <c r="BQ3262" s="4"/>
      <c r="BR3262" s="4"/>
      <c r="BS3262" s="4"/>
      <c r="BT3262" s="4"/>
      <c r="BU3262" s="4"/>
      <c r="BV3262" s="4"/>
      <c r="BW3262" s="4"/>
    </row>
    <row r="3263" spans="1:75" ht="15.01" customHeight="1">
      <c r="A3263" s="4" t="s">
        <v>209</v>
      </c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 t="s">
        <v>200</v>
      </c>
      <c r="Q3263" s="4"/>
      <c r="R3263" s="4"/>
      <c r="S3263" s="4"/>
      <c r="T3263" s="4"/>
      <c r="U3263" s="4"/>
      <c r="V3263" s="4"/>
      <c r="W3263" s="4"/>
      <c r="X3263" s="4" t="s">
        <v>201</v>
      </c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4"/>
      <c r="AP3263" s="4"/>
      <c r="AQ3263" s="4"/>
      <c r="AR3263" s="4"/>
      <c r="AS3263" s="4"/>
      <c r="AT3263" s="4"/>
      <c r="AU3263" s="4"/>
      <c r="AV3263" s="4" t="s">
        <v>3463</v>
      </c>
      <c r="AW3263" s="4"/>
      <c r="AX3263" s="4"/>
      <c r="AY3263" s="4"/>
      <c r="AZ3263" s="4"/>
      <c r="BA3263" s="4"/>
      <c r="BB3263" s="4"/>
      <c r="BC3263" s="4"/>
      <c r="BD3263" s="4"/>
      <c r="BE3263" s="4"/>
      <c r="BF3263" s="4"/>
      <c r="BG3263" s="4"/>
      <c r="BH3263" s="4"/>
      <c r="BI3263" s="4"/>
      <c r="BJ3263" s="4"/>
      <c r="BK3263" s="4"/>
      <c r="BL3263" s="4" t="b">
        <v>0</v>
      </c>
      <c r="BM3263" s="4"/>
      <c r="BN3263" s="4"/>
      <c r="BO3263" s="4"/>
      <c r="BP3263" s="4"/>
      <c r="BQ3263" s="4"/>
      <c r="BR3263" s="4"/>
      <c r="BS3263" s="4"/>
      <c r="BT3263" s="4"/>
      <c r="BU3263" s="4"/>
      <c r="BV3263" s="4"/>
      <c r="BW3263" s="4"/>
    </row>
    <row r="3264" spans="1:75" ht="15.01" customHeight="1">
      <c r="A3264" s="4" t="s">
        <v>209</v>
      </c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 t="s">
        <v>200</v>
      </c>
      <c r="Q3264" s="4"/>
      <c r="R3264" s="4"/>
      <c r="S3264" s="4"/>
      <c r="T3264" s="4"/>
      <c r="U3264" s="4"/>
      <c r="V3264" s="4"/>
      <c r="W3264" s="4"/>
      <c r="X3264" s="4" t="s">
        <v>201</v>
      </c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4"/>
      <c r="AP3264" s="4"/>
      <c r="AQ3264" s="4"/>
      <c r="AR3264" s="4"/>
      <c r="AS3264" s="4"/>
      <c r="AT3264" s="4"/>
      <c r="AU3264" s="4"/>
      <c r="AV3264" s="4" t="s">
        <v>3464</v>
      </c>
      <c r="AW3264" s="4"/>
      <c r="AX3264" s="4"/>
      <c r="AY3264" s="4"/>
      <c r="AZ3264" s="4"/>
      <c r="BA3264" s="4"/>
      <c r="BB3264" s="4"/>
      <c r="BC3264" s="4"/>
      <c r="BD3264" s="4"/>
      <c r="BE3264" s="4"/>
      <c r="BF3264" s="4"/>
      <c r="BG3264" s="4"/>
      <c r="BH3264" s="4"/>
      <c r="BI3264" s="4"/>
      <c r="BJ3264" s="4"/>
      <c r="BK3264" s="4"/>
      <c r="BL3264" s="4" t="b">
        <v>0</v>
      </c>
      <c r="BM3264" s="4"/>
      <c r="BN3264" s="4"/>
      <c r="BO3264" s="4"/>
      <c r="BP3264" s="4"/>
      <c r="BQ3264" s="4"/>
      <c r="BR3264" s="4"/>
      <c r="BS3264" s="4"/>
      <c r="BT3264" s="4"/>
      <c r="BU3264" s="4"/>
      <c r="BV3264" s="4"/>
      <c r="BW3264" s="4"/>
    </row>
    <row r="3265" spans="1:75" ht="15.01" customHeight="1">
      <c r="A3265" s="4"/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 t="s">
        <v>200</v>
      </c>
      <c r="Q3265" s="4"/>
      <c r="R3265" s="4">
        <v>-22.1</v>
      </c>
      <c r="S3265" s="4">
        <v>36.4</v>
      </c>
      <c r="T3265" s="4"/>
      <c r="U3265" s="4"/>
      <c r="V3265" s="4"/>
      <c r="W3265" s="4"/>
      <c r="X3265" s="4" t="s">
        <v>201</v>
      </c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4"/>
      <c r="AP3265" s="4"/>
      <c r="AQ3265" s="4"/>
      <c r="AR3265" s="4"/>
      <c r="AS3265" s="4"/>
      <c r="AT3265" s="4"/>
      <c r="AU3265" s="4"/>
      <c r="AV3265" s="4" t="s">
        <v>3465</v>
      </c>
      <c r="AW3265" s="4"/>
      <c r="AX3265" s="4"/>
      <c r="AY3265" s="4"/>
      <c r="AZ3265" s="4"/>
      <c r="BA3265" s="4"/>
      <c r="BB3265" s="4"/>
      <c r="BC3265" s="4"/>
      <c r="BD3265" s="4"/>
      <c r="BE3265" s="4"/>
      <c r="BF3265" s="4"/>
      <c r="BG3265" s="4"/>
      <c r="BH3265" s="4"/>
      <c r="BI3265" s="4"/>
      <c r="BJ3265" s="4"/>
      <c r="BK3265" s="4"/>
      <c r="BL3265" s="4" t="b">
        <v>0</v>
      </c>
      <c r="BM3265" s="4"/>
      <c r="BN3265" s="4"/>
      <c r="BO3265" s="4"/>
      <c r="BP3265" s="4"/>
      <c r="BQ3265" s="4"/>
      <c r="BR3265" s="4"/>
      <c r="BS3265" s="4"/>
      <c r="BT3265" s="4"/>
      <c r="BU3265" s="4"/>
      <c r="BV3265" s="4"/>
      <c r="BW3265" s="4"/>
    </row>
    <row r="3266" spans="1:75" ht="15.01" customHeight="1">
      <c r="A3266" s="4"/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 t="s">
        <v>200</v>
      </c>
      <c r="Q3266" s="4"/>
      <c r="R3266" s="4">
        <v>-14.2</v>
      </c>
      <c r="S3266" s="4">
        <v>13.4</v>
      </c>
      <c r="T3266" s="4"/>
      <c r="U3266" s="4"/>
      <c r="V3266" s="4"/>
      <c r="W3266" s="4"/>
      <c r="X3266" s="4" t="s">
        <v>201</v>
      </c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4"/>
      <c r="AP3266" s="4"/>
      <c r="AQ3266" s="4"/>
      <c r="AR3266" s="4"/>
      <c r="AS3266" s="4"/>
      <c r="AT3266" s="4"/>
      <c r="AU3266" s="4"/>
      <c r="AV3266" s="4" t="s">
        <v>3466</v>
      </c>
      <c r="AW3266" s="4"/>
      <c r="AX3266" s="4"/>
      <c r="AY3266" s="4"/>
      <c r="AZ3266" s="4"/>
      <c r="BA3266" s="4"/>
      <c r="BB3266" s="4"/>
      <c r="BC3266" s="4"/>
      <c r="BD3266" s="4"/>
      <c r="BE3266" s="4"/>
      <c r="BF3266" s="4"/>
      <c r="BG3266" s="4"/>
      <c r="BH3266" s="4"/>
      <c r="BI3266" s="4"/>
      <c r="BJ3266" s="4"/>
      <c r="BK3266" s="4"/>
      <c r="BL3266" s="4" t="b">
        <v>0</v>
      </c>
      <c r="BM3266" s="4"/>
      <c r="BN3266" s="4"/>
      <c r="BO3266" s="4"/>
      <c r="BP3266" s="4"/>
      <c r="BQ3266" s="4"/>
      <c r="BR3266" s="4"/>
      <c r="BS3266" s="4"/>
      <c r="BT3266" s="4"/>
      <c r="BU3266" s="4"/>
      <c r="BV3266" s="4"/>
      <c r="BW3266" s="4"/>
    </row>
    <row r="3267" spans="1:75" ht="15.01" customHeight="1">
      <c r="A3267" s="4"/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 t="s">
        <v>200</v>
      </c>
      <c r="Q3267" s="4"/>
      <c r="R3267" s="4">
        <v>-13.4</v>
      </c>
      <c r="S3267" s="4">
        <v>23.6</v>
      </c>
      <c r="T3267" s="4"/>
      <c r="U3267" s="4"/>
      <c r="V3267" s="4"/>
      <c r="W3267" s="4"/>
      <c r="X3267" s="4" t="s">
        <v>201</v>
      </c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4"/>
      <c r="AP3267" s="4"/>
      <c r="AQ3267" s="4"/>
      <c r="AR3267" s="4"/>
      <c r="AS3267" s="4"/>
      <c r="AT3267" s="4"/>
      <c r="AU3267" s="4"/>
      <c r="AV3267" s="4" t="s">
        <v>3467</v>
      </c>
      <c r="AW3267" s="4"/>
      <c r="AX3267" s="4"/>
      <c r="AY3267" s="4"/>
      <c r="AZ3267" s="4"/>
      <c r="BA3267" s="4"/>
      <c r="BB3267" s="4"/>
      <c r="BC3267" s="4"/>
      <c r="BD3267" s="4"/>
      <c r="BE3267" s="4"/>
      <c r="BF3267" s="4"/>
      <c r="BG3267" s="4"/>
      <c r="BH3267" s="4"/>
      <c r="BI3267" s="4"/>
      <c r="BJ3267" s="4"/>
      <c r="BK3267" s="4"/>
      <c r="BL3267" s="4" t="b">
        <v>0</v>
      </c>
      <c r="BM3267" s="4"/>
      <c r="BN3267" s="4"/>
      <c r="BO3267" s="4"/>
      <c r="BP3267" s="4"/>
      <c r="BQ3267" s="4"/>
      <c r="BR3267" s="4"/>
      <c r="BS3267" s="4"/>
      <c r="BT3267" s="4"/>
      <c r="BU3267" s="4"/>
      <c r="BV3267" s="4"/>
      <c r="BW3267" s="4"/>
    </row>
    <row r="3268" spans="1:75" ht="15.01" customHeight="1">
      <c r="A3268" s="4" t="s">
        <v>209</v>
      </c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 t="s">
        <v>200</v>
      </c>
      <c r="Q3268" s="4"/>
      <c r="R3268" s="4"/>
      <c r="S3268" s="4"/>
      <c r="T3268" s="4"/>
      <c r="U3268" s="4"/>
      <c r="V3268" s="4"/>
      <c r="W3268" s="4"/>
      <c r="X3268" s="4" t="s">
        <v>201</v>
      </c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4"/>
      <c r="AP3268" s="4"/>
      <c r="AQ3268" s="4"/>
      <c r="AR3268" s="4"/>
      <c r="AS3268" s="4"/>
      <c r="AT3268" s="4"/>
      <c r="AU3268" s="4"/>
      <c r="AV3268" s="4" t="s">
        <v>3468</v>
      </c>
      <c r="AW3268" s="4"/>
      <c r="AX3268" s="4"/>
      <c r="AY3268" s="4"/>
      <c r="AZ3268" s="4"/>
      <c r="BA3268" s="4"/>
      <c r="BB3268" s="4"/>
      <c r="BC3268" s="4"/>
      <c r="BD3268" s="4"/>
      <c r="BE3268" s="4"/>
      <c r="BF3268" s="4"/>
      <c r="BG3268" s="4"/>
      <c r="BH3268" s="4"/>
      <c r="BI3268" s="4"/>
      <c r="BJ3268" s="4"/>
      <c r="BK3268" s="4"/>
      <c r="BL3268" s="4" t="b">
        <v>0</v>
      </c>
      <c r="BM3268" s="4"/>
      <c r="BN3268" s="4"/>
      <c r="BO3268" s="4"/>
      <c r="BP3268" s="4"/>
      <c r="BQ3268" s="4"/>
      <c r="BR3268" s="4"/>
      <c r="BS3268" s="4"/>
      <c r="BT3268" s="4"/>
      <c r="BU3268" s="4"/>
      <c r="BV3268" s="4"/>
      <c r="BW3268" s="4"/>
    </row>
    <row r="3269" spans="1:75" ht="15.01" customHeight="1">
      <c r="A3269" s="4"/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 t="s">
        <v>200</v>
      </c>
      <c r="Q3269" s="4"/>
      <c r="R3269" s="4">
        <v>-13.6</v>
      </c>
      <c r="S3269" s="4">
        <v>6</v>
      </c>
      <c r="T3269" s="4"/>
      <c r="U3269" s="4"/>
      <c r="V3269" s="4"/>
      <c r="W3269" s="4"/>
      <c r="X3269" s="4" t="s">
        <v>201</v>
      </c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4"/>
      <c r="AP3269" s="4"/>
      <c r="AQ3269" s="4"/>
      <c r="AR3269" s="4"/>
      <c r="AS3269" s="4"/>
      <c r="AT3269" s="4"/>
      <c r="AU3269" s="4"/>
      <c r="AV3269" s="4" t="s">
        <v>3469</v>
      </c>
      <c r="AW3269" s="4"/>
      <c r="AX3269" s="4"/>
      <c r="AY3269" s="4"/>
      <c r="AZ3269" s="4"/>
      <c r="BA3269" s="4"/>
      <c r="BB3269" s="4"/>
      <c r="BC3269" s="4"/>
      <c r="BD3269" s="4"/>
      <c r="BE3269" s="4"/>
      <c r="BF3269" s="4"/>
      <c r="BG3269" s="4"/>
      <c r="BH3269" s="4"/>
      <c r="BI3269" s="4"/>
      <c r="BJ3269" s="4"/>
      <c r="BK3269" s="4"/>
      <c r="BL3269" s="4" t="b">
        <v>0</v>
      </c>
      <c r="BM3269" s="4"/>
      <c r="BN3269" s="4"/>
      <c r="BO3269" s="4"/>
      <c r="BP3269" s="4"/>
      <c r="BQ3269" s="4"/>
      <c r="BR3269" s="4"/>
      <c r="BS3269" s="4"/>
      <c r="BT3269" s="4"/>
      <c r="BU3269" s="4"/>
      <c r="BV3269" s="4"/>
      <c r="BW3269" s="4"/>
    </row>
    <row r="3270" spans="1:75" ht="15.01" customHeight="1">
      <c r="A3270" s="4" t="s">
        <v>209</v>
      </c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 t="s">
        <v>200</v>
      </c>
      <c r="Q3270" s="4"/>
      <c r="R3270" s="4"/>
      <c r="S3270" s="4"/>
      <c r="T3270" s="4"/>
      <c r="U3270" s="4"/>
      <c r="V3270" s="4"/>
      <c r="W3270" s="4"/>
      <c r="X3270" s="4" t="s">
        <v>201</v>
      </c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4"/>
      <c r="AP3270" s="4"/>
      <c r="AQ3270" s="4"/>
      <c r="AR3270" s="4"/>
      <c r="AS3270" s="4"/>
      <c r="AT3270" s="4"/>
      <c r="AU3270" s="4"/>
      <c r="AV3270" s="4" t="s">
        <v>3470</v>
      </c>
      <c r="AW3270" s="4"/>
      <c r="AX3270" s="4"/>
      <c r="AY3270" s="4"/>
      <c r="AZ3270" s="4"/>
      <c r="BA3270" s="4"/>
      <c r="BB3270" s="4"/>
      <c r="BC3270" s="4"/>
      <c r="BD3270" s="4"/>
      <c r="BE3270" s="4"/>
      <c r="BF3270" s="4"/>
      <c r="BG3270" s="4"/>
      <c r="BH3270" s="4"/>
      <c r="BI3270" s="4"/>
      <c r="BJ3270" s="4"/>
      <c r="BK3270" s="4"/>
      <c r="BL3270" s="4" t="b">
        <v>0</v>
      </c>
      <c r="BM3270" s="4"/>
      <c r="BN3270" s="4"/>
      <c r="BO3270" s="4"/>
      <c r="BP3270" s="4"/>
      <c r="BQ3270" s="4"/>
      <c r="BR3270" s="4"/>
      <c r="BS3270" s="4"/>
      <c r="BT3270" s="4"/>
      <c r="BU3270" s="4"/>
      <c r="BV3270" s="4"/>
      <c r="BW3270" s="4"/>
    </row>
    <row r="3271" spans="1:75" ht="15.01" customHeight="1">
      <c r="A3271" s="4" t="s">
        <v>209</v>
      </c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 t="s">
        <v>200</v>
      </c>
      <c r="Q3271" s="4"/>
      <c r="R3271" s="4"/>
      <c r="S3271" s="4"/>
      <c r="T3271" s="4"/>
      <c r="U3271" s="4"/>
      <c r="V3271" s="4"/>
      <c r="W3271" s="4"/>
      <c r="X3271" s="4" t="s">
        <v>201</v>
      </c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4"/>
      <c r="AP3271" s="4"/>
      <c r="AQ3271" s="4"/>
      <c r="AR3271" s="4"/>
      <c r="AS3271" s="4"/>
      <c r="AT3271" s="4"/>
      <c r="AU3271" s="4"/>
      <c r="AV3271" s="4" t="s">
        <v>3471</v>
      </c>
      <c r="AW3271" s="4"/>
      <c r="AX3271" s="4"/>
      <c r="AY3271" s="4"/>
      <c r="AZ3271" s="4"/>
      <c r="BA3271" s="4"/>
      <c r="BB3271" s="4"/>
      <c r="BC3271" s="4"/>
      <c r="BD3271" s="4"/>
      <c r="BE3271" s="4"/>
      <c r="BF3271" s="4"/>
      <c r="BG3271" s="4"/>
      <c r="BH3271" s="4"/>
      <c r="BI3271" s="4"/>
      <c r="BJ3271" s="4"/>
      <c r="BK3271" s="4"/>
      <c r="BL3271" s="4" t="b">
        <v>0</v>
      </c>
      <c r="BM3271" s="4"/>
      <c r="BN3271" s="4"/>
      <c r="BO3271" s="4"/>
      <c r="BP3271" s="4"/>
      <c r="BQ3271" s="4"/>
      <c r="BR3271" s="4"/>
      <c r="BS3271" s="4"/>
      <c r="BT3271" s="4"/>
      <c r="BU3271" s="4"/>
      <c r="BV3271" s="4"/>
      <c r="BW3271" s="4"/>
    </row>
    <row r="3272" spans="1:75" ht="15.01" customHeight="1">
      <c r="A3272" s="4" t="s">
        <v>209</v>
      </c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 t="s">
        <v>200</v>
      </c>
      <c r="Q3272" s="4"/>
      <c r="R3272" s="4"/>
      <c r="S3272" s="4"/>
      <c r="T3272" s="4"/>
      <c r="U3272" s="4"/>
      <c r="V3272" s="4"/>
      <c r="W3272" s="4"/>
      <c r="X3272" s="4" t="s">
        <v>201</v>
      </c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4"/>
      <c r="AP3272" s="4"/>
      <c r="AQ3272" s="4"/>
      <c r="AR3272" s="4"/>
      <c r="AS3272" s="4"/>
      <c r="AT3272" s="4"/>
      <c r="AU3272" s="4"/>
      <c r="AV3272" s="4" t="s">
        <v>3472</v>
      </c>
      <c r="AW3272" s="4"/>
      <c r="AX3272" s="4"/>
      <c r="AY3272" s="4"/>
      <c r="AZ3272" s="4"/>
      <c r="BA3272" s="4"/>
      <c r="BB3272" s="4"/>
      <c r="BC3272" s="4"/>
      <c r="BD3272" s="4"/>
      <c r="BE3272" s="4"/>
      <c r="BF3272" s="4"/>
      <c r="BG3272" s="4"/>
      <c r="BH3272" s="4"/>
      <c r="BI3272" s="4"/>
      <c r="BJ3272" s="4"/>
      <c r="BK3272" s="4"/>
      <c r="BL3272" s="4" t="b">
        <v>0</v>
      </c>
      <c r="BM3272" s="4"/>
      <c r="BN3272" s="4"/>
      <c r="BO3272" s="4"/>
      <c r="BP3272" s="4"/>
      <c r="BQ3272" s="4"/>
      <c r="BR3272" s="4"/>
      <c r="BS3272" s="4"/>
      <c r="BT3272" s="4"/>
      <c r="BU3272" s="4"/>
      <c r="BV3272" s="4"/>
      <c r="BW3272" s="4"/>
    </row>
    <row r="3273" spans="1:75" ht="15.01" customHeight="1">
      <c r="A3273" s="4" t="s">
        <v>209</v>
      </c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 t="s">
        <v>200</v>
      </c>
      <c r="Q3273" s="4"/>
      <c r="R3273" s="4"/>
      <c r="S3273" s="4"/>
      <c r="T3273" s="4"/>
      <c r="U3273" s="4"/>
      <c r="V3273" s="4"/>
      <c r="W3273" s="4"/>
      <c r="X3273" s="4" t="s">
        <v>201</v>
      </c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4"/>
      <c r="AP3273" s="4"/>
      <c r="AQ3273" s="4"/>
      <c r="AR3273" s="4"/>
      <c r="AS3273" s="4"/>
      <c r="AT3273" s="4"/>
      <c r="AU3273" s="4"/>
      <c r="AV3273" s="4" t="s">
        <v>3473</v>
      </c>
      <c r="AW3273" s="4"/>
      <c r="AX3273" s="4"/>
      <c r="AY3273" s="4"/>
      <c r="AZ3273" s="4"/>
      <c r="BA3273" s="4"/>
      <c r="BB3273" s="4"/>
      <c r="BC3273" s="4"/>
      <c r="BD3273" s="4"/>
      <c r="BE3273" s="4"/>
      <c r="BF3273" s="4"/>
      <c r="BG3273" s="4"/>
      <c r="BH3273" s="4"/>
      <c r="BI3273" s="4"/>
      <c r="BJ3273" s="4"/>
      <c r="BK3273" s="4"/>
      <c r="BL3273" s="4" t="b">
        <v>0</v>
      </c>
      <c r="BM3273" s="4"/>
      <c r="BN3273" s="4"/>
      <c r="BO3273" s="4"/>
      <c r="BP3273" s="4"/>
      <c r="BQ3273" s="4"/>
      <c r="BR3273" s="4"/>
      <c r="BS3273" s="4"/>
      <c r="BT3273" s="4"/>
      <c r="BU3273" s="4"/>
      <c r="BV3273" s="4"/>
      <c r="BW3273" s="4"/>
    </row>
    <row r="3274" spans="1:75" ht="15.01" customHeight="1">
      <c r="A3274" s="4"/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 t="s">
        <v>200</v>
      </c>
      <c r="Q3274" s="4"/>
      <c r="R3274" s="4">
        <v>9.5</v>
      </c>
      <c r="S3274" s="4">
        <v>15.9</v>
      </c>
      <c r="T3274" s="4"/>
      <c r="U3274" s="4"/>
      <c r="V3274" s="4"/>
      <c r="W3274" s="4"/>
      <c r="X3274" s="4" t="s">
        <v>201</v>
      </c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4"/>
      <c r="AP3274" s="4"/>
      <c r="AQ3274" s="4"/>
      <c r="AR3274" s="4"/>
      <c r="AS3274" s="4"/>
      <c r="AT3274" s="4"/>
      <c r="AU3274" s="4"/>
      <c r="AV3274" s="4" t="s">
        <v>3474</v>
      </c>
      <c r="AW3274" s="4"/>
      <c r="AX3274" s="4"/>
      <c r="AY3274" s="4"/>
      <c r="AZ3274" s="4"/>
      <c r="BA3274" s="4"/>
      <c r="BB3274" s="4"/>
      <c r="BC3274" s="4"/>
      <c r="BD3274" s="4"/>
      <c r="BE3274" s="4"/>
      <c r="BF3274" s="4"/>
      <c r="BG3274" s="4"/>
      <c r="BH3274" s="4"/>
      <c r="BI3274" s="4"/>
      <c r="BJ3274" s="4"/>
      <c r="BK3274" s="4"/>
      <c r="BL3274" s="4" t="b">
        <v>0</v>
      </c>
      <c r="BM3274" s="4"/>
      <c r="BN3274" s="4"/>
      <c r="BO3274" s="4"/>
      <c r="BP3274" s="4"/>
      <c r="BQ3274" s="4"/>
      <c r="BR3274" s="4"/>
      <c r="BS3274" s="4"/>
      <c r="BT3274" s="4"/>
      <c r="BU3274" s="4"/>
      <c r="BV3274" s="4"/>
      <c r="BW3274" s="4"/>
    </row>
    <row r="3275" spans="1:75" ht="15.01" customHeight="1">
      <c r="A3275" s="4" t="s">
        <v>209</v>
      </c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 t="s">
        <v>200</v>
      </c>
      <c r="Q3275" s="4"/>
      <c r="R3275" s="4"/>
      <c r="S3275" s="4"/>
      <c r="T3275" s="4"/>
      <c r="U3275" s="4"/>
      <c r="V3275" s="4"/>
      <c r="W3275" s="4"/>
      <c r="X3275" s="4" t="s">
        <v>201</v>
      </c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4"/>
      <c r="AP3275" s="4"/>
      <c r="AQ3275" s="4"/>
      <c r="AR3275" s="4"/>
      <c r="AS3275" s="4"/>
      <c r="AT3275" s="4"/>
      <c r="AU3275" s="4"/>
      <c r="AV3275" s="4" t="s">
        <v>3475</v>
      </c>
      <c r="AW3275" s="4"/>
      <c r="AX3275" s="4"/>
      <c r="AY3275" s="4"/>
      <c r="AZ3275" s="4"/>
      <c r="BA3275" s="4"/>
      <c r="BB3275" s="4"/>
      <c r="BC3275" s="4"/>
      <c r="BD3275" s="4"/>
      <c r="BE3275" s="4"/>
      <c r="BF3275" s="4"/>
      <c r="BG3275" s="4"/>
      <c r="BH3275" s="4"/>
      <c r="BI3275" s="4"/>
      <c r="BJ3275" s="4"/>
      <c r="BK3275" s="4"/>
      <c r="BL3275" s="4" t="b">
        <v>0</v>
      </c>
      <c r="BM3275" s="4"/>
      <c r="BN3275" s="4"/>
      <c r="BO3275" s="4"/>
      <c r="BP3275" s="4"/>
      <c r="BQ3275" s="4"/>
      <c r="BR3275" s="4"/>
      <c r="BS3275" s="4"/>
      <c r="BT3275" s="4"/>
      <c r="BU3275" s="4"/>
      <c r="BV3275" s="4"/>
      <c r="BW3275" s="4"/>
    </row>
    <row r="3276" spans="1:75" ht="15.01" customHeight="1">
      <c r="A3276" s="4" t="s">
        <v>209</v>
      </c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 t="s">
        <v>200</v>
      </c>
      <c r="Q3276" s="4"/>
      <c r="R3276" s="4"/>
      <c r="S3276" s="4"/>
      <c r="T3276" s="4"/>
      <c r="U3276" s="4"/>
      <c r="V3276" s="4"/>
      <c r="W3276" s="4"/>
      <c r="X3276" s="4" t="s">
        <v>201</v>
      </c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4"/>
      <c r="AP3276" s="4"/>
      <c r="AQ3276" s="4"/>
      <c r="AR3276" s="4"/>
      <c r="AS3276" s="4"/>
      <c r="AT3276" s="4"/>
      <c r="AU3276" s="4"/>
      <c r="AV3276" s="4" t="s">
        <v>3476</v>
      </c>
      <c r="AW3276" s="4"/>
      <c r="AX3276" s="4"/>
      <c r="AY3276" s="4"/>
      <c r="AZ3276" s="4"/>
      <c r="BA3276" s="4"/>
      <c r="BB3276" s="4"/>
      <c r="BC3276" s="4"/>
      <c r="BD3276" s="4"/>
      <c r="BE3276" s="4"/>
      <c r="BF3276" s="4"/>
      <c r="BG3276" s="4"/>
      <c r="BH3276" s="4"/>
      <c r="BI3276" s="4"/>
      <c r="BJ3276" s="4"/>
      <c r="BK3276" s="4"/>
      <c r="BL3276" s="4" t="b">
        <v>0</v>
      </c>
      <c r="BM3276" s="4"/>
      <c r="BN3276" s="4"/>
      <c r="BO3276" s="4"/>
      <c r="BP3276" s="4"/>
      <c r="BQ3276" s="4"/>
      <c r="BR3276" s="4"/>
      <c r="BS3276" s="4"/>
      <c r="BT3276" s="4"/>
      <c r="BU3276" s="4"/>
      <c r="BV3276" s="4"/>
      <c r="BW3276" s="4"/>
    </row>
    <row r="3277" spans="1:75" ht="15.01" customHeight="1">
      <c r="A3277" s="4" t="s">
        <v>209</v>
      </c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 t="s">
        <v>200</v>
      </c>
      <c r="Q3277" s="4"/>
      <c r="R3277" s="4"/>
      <c r="S3277" s="4"/>
      <c r="T3277" s="4"/>
      <c r="U3277" s="4"/>
      <c r="V3277" s="4"/>
      <c r="W3277" s="4"/>
      <c r="X3277" s="4" t="s">
        <v>201</v>
      </c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4"/>
      <c r="AP3277" s="4"/>
      <c r="AQ3277" s="4"/>
      <c r="AR3277" s="4"/>
      <c r="AS3277" s="4"/>
      <c r="AT3277" s="4"/>
      <c r="AU3277" s="4"/>
      <c r="AV3277" s="4" t="s">
        <v>3477</v>
      </c>
      <c r="AW3277" s="4"/>
      <c r="AX3277" s="4"/>
      <c r="AY3277" s="4"/>
      <c r="AZ3277" s="4"/>
      <c r="BA3277" s="4"/>
      <c r="BB3277" s="4"/>
      <c r="BC3277" s="4"/>
      <c r="BD3277" s="4"/>
      <c r="BE3277" s="4"/>
      <c r="BF3277" s="4"/>
      <c r="BG3277" s="4"/>
      <c r="BH3277" s="4"/>
      <c r="BI3277" s="4"/>
      <c r="BJ3277" s="4"/>
      <c r="BK3277" s="4"/>
      <c r="BL3277" s="4" t="b">
        <v>0</v>
      </c>
      <c r="BM3277" s="4"/>
      <c r="BN3277" s="4"/>
      <c r="BO3277" s="4"/>
      <c r="BP3277" s="4"/>
      <c r="BQ3277" s="4"/>
      <c r="BR3277" s="4"/>
      <c r="BS3277" s="4"/>
      <c r="BT3277" s="4"/>
      <c r="BU3277" s="4"/>
      <c r="BV3277" s="4"/>
      <c r="BW3277" s="4"/>
    </row>
    <row r="3278" spans="1:75" ht="15.01" customHeight="1">
      <c r="A3278" s="4" t="s">
        <v>209</v>
      </c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 t="s">
        <v>200</v>
      </c>
      <c r="Q3278" s="4"/>
      <c r="R3278" s="4"/>
      <c r="S3278" s="4"/>
      <c r="T3278" s="4"/>
      <c r="U3278" s="4"/>
      <c r="V3278" s="4"/>
      <c r="W3278" s="4"/>
      <c r="X3278" s="4" t="s">
        <v>201</v>
      </c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4"/>
      <c r="AP3278" s="4"/>
      <c r="AQ3278" s="4"/>
      <c r="AR3278" s="4"/>
      <c r="AS3278" s="4"/>
      <c r="AT3278" s="4"/>
      <c r="AU3278" s="4"/>
      <c r="AV3278" s="4" t="s">
        <v>3478</v>
      </c>
      <c r="AW3278" s="4"/>
      <c r="AX3278" s="4"/>
      <c r="AY3278" s="4"/>
      <c r="AZ3278" s="4"/>
      <c r="BA3278" s="4"/>
      <c r="BB3278" s="4"/>
      <c r="BC3278" s="4"/>
      <c r="BD3278" s="4"/>
      <c r="BE3278" s="4"/>
      <c r="BF3278" s="4"/>
      <c r="BG3278" s="4"/>
      <c r="BH3278" s="4"/>
      <c r="BI3278" s="4"/>
      <c r="BJ3278" s="4"/>
      <c r="BK3278" s="4"/>
      <c r="BL3278" s="4" t="b">
        <v>0</v>
      </c>
      <c r="BM3278" s="4"/>
      <c r="BN3278" s="4"/>
      <c r="BO3278" s="4"/>
      <c r="BP3278" s="4"/>
      <c r="BQ3278" s="4"/>
      <c r="BR3278" s="4"/>
      <c r="BS3278" s="4"/>
      <c r="BT3278" s="4"/>
      <c r="BU3278" s="4"/>
      <c r="BV3278" s="4"/>
      <c r="BW3278" s="4"/>
    </row>
    <row r="3279" spans="1:75" ht="15.01" customHeight="1">
      <c r="A3279" s="4" t="s">
        <v>209</v>
      </c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 t="s">
        <v>200</v>
      </c>
      <c r="Q3279" s="4"/>
      <c r="R3279" s="4"/>
      <c r="S3279" s="4"/>
      <c r="T3279" s="4"/>
      <c r="U3279" s="4"/>
      <c r="V3279" s="4"/>
      <c r="W3279" s="4"/>
      <c r="X3279" s="4" t="s">
        <v>201</v>
      </c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4"/>
      <c r="AP3279" s="4"/>
      <c r="AQ3279" s="4"/>
      <c r="AR3279" s="4"/>
      <c r="AS3279" s="4"/>
      <c r="AT3279" s="4"/>
      <c r="AU3279" s="4"/>
      <c r="AV3279" s="4" t="s">
        <v>3479</v>
      </c>
      <c r="AW3279" s="4"/>
      <c r="AX3279" s="4"/>
      <c r="AY3279" s="4"/>
      <c r="AZ3279" s="4"/>
      <c r="BA3279" s="4"/>
      <c r="BB3279" s="4"/>
      <c r="BC3279" s="4"/>
      <c r="BD3279" s="4"/>
      <c r="BE3279" s="4"/>
      <c r="BF3279" s="4"/>
      <c r="BG3279" s="4"/>
      <c r="BH3279" s="4"/>
      <c r="BI3279" s="4"/>
      <c r="BJ3279" s="4"/>
      <c r="BK3279" s="4"/>
      <c r="BL3279" s="4" t="b">
        <v>0</v>
      </c>
      <c r="BM3279" s="4"/>
      <c r="BN3279" s="4"/>
      <c r="BO3279" s="4"/>
      <c r="BP3279" s="4"/>
      <c r="BQ3279" s="4"/>
      <c r="BR3279" s="4"/>
      <c r="BS3279" s="4"/>
      <c r="BT3279" s="4"/>
      <c r="BU3279" s="4"/>
      <c r="BV3279" s="4"/>
      <c r="BW3279" s="4"/>
    </row>
    <row r="3280" spans="1:75" ht="15.01" customHeight="1">
      <c r="A3280" s="4" t="s">
        <v>209</v>
      </c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 t="s">
        <v>200</v>
      </c>
      <c r="Q3280" s="4"/>
      <c r="R3280" s="4"/>
      <c r="S3280" s="4"/>
      <c r="T3280" s="4"/>
      <c r="U3280" s="4"/>
      <c r="V3280" s="4"/>
      <c r="W3280" s="4"/>
      <c r="X3280" s="4" t="s">
        <v>201</v>
      </c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4"/>
      <c r="AP3280" s="4"/>
      <c r="AQ3280" s="4"/>
      <c r="AR3280" s="4"/>
      <c r="AS3280" s="4"/>
      <c r="AT3280" s="4"/>
      <c r="AU3280" s="4"/>
      <c r="AV3280" s="4" t="s">
        <v>3480</v>
      </c>
      <c r="AW3280" s="4"/>
      <c r="AX3280" s="4"/>
      <c r="AY3280" s="4"/>
      <c r="AZ3280" s="4"/>
      <c r="BA3280" s="4"/>
      <c r="BB3280" s="4"/>
      <c r="BC3280" s="4"/>
      <c r="BD3280" s="4"/>
      <c r="BE3280" s="4"/>
      <c r="BF3280" s="4"/>
      <c r="BG3280" s="4"/>
      <c r="BH3280" s="4"/>
      <c r="BI3280" s="4"/>
      <c r="BJ3280" s="4"/>
      <c r="BK3280" s="4"/>
      <c r="BL3280" s="4" t="b">
        <v>0</v>
      </c>
      <c r="BM3280" s="4"/>
      <c r="BN3280" s="4"/>
      <c r="BO3280" s="4"/>
      <c r="BP3280" s="4"/>
      <c r="BQ3280" s="4"/>
      <c r="BR3280" s="4"/>
      <c r="BS3280" s="4"/>
      <c r="BT3280" s="4"/>
      <c r="BU3280" s="4"/>
      <c r="BV3280" s="4"/>
      <c r="BW3280" s="4"/>
    </row>
    <row r="3281" spans="1:75" ht="15.01" customHeight="1">
      <c r="A3281" s="4" t="s">
        <v>209</v>
      </c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 t="s">
        <v>200</v>
      </c>
      <c r="Q3281" s="4"/>
      <c r="R3281" s="4"/>
      <c r="S3281" s="4"/>
      <c r="T3281" s="4"/>
      <c r="U3281" s="4"/>
      <c r="V3281" s="4"/>
      <c r="W3281" s="4"/>
      <c r="X3281" s="4" t="s">
        <v>201</v>
      </c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4"/>
      <c r="AP3281" s="4"/>
      <c r="AQ3281" s="4"/>
      <c r="AR3281" s="4"/>
      <c r="AS3281" s="4"/>
      <c r="AT3281" s="4"/>
      <c r="AU3281" s="4"/>
      <c r="AV3281" s="4" t="s">
        <v>3481</v>
      </c>
      <c r="AW3281" s="4"/>
      <c r="AX3281" s="4"/>
      <c r="AY3281" s="4"/>
      <c r="AZ3281" s="4"/>
      <c r="BA3281" s="4"/>
      <c r="BB3281" s="4"/>
      <c r="BC3281" s="4"/>
      <c r="BD3281" s="4"/>
      <c r="BE3281" s="4"/>
      <c r="BF3281" s="4"/>
      <c r="BG3281" s="4"/>
      <c r="BH3281" s="4"/>
      <c r="BI3281" s="4"/>
      <c r="BJ3281" s="4"/>
      <c r="BK3281" s="4"/>
      <c r="BL3281" s="4" t="b">
        <v>0</v>
      </c>
      <c r="BM3281" s="4"/>
      <c r="BN3281" s="4"/>
      <c r="BO3281" s="4"/>
      <c r="BP3281" s="4"/>
      <c r="BQ3281" s="4"/>
      <c r="BR3281" s="4"/>
      <c r="BS3281" s="4"/>
      <c r="BT3281" s="4"/>
      <c r="BU3281" s="4"/>
      <c r="BV3281" s="4"/>
      <c r="BW3281" s="4"/>
    </row>
    <row r="3282" spans="1:75" ht="15.01" customHeight="1">
      <c r="A3282" s="4"/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 t="s">
        <v>200</v>
      </c>
      <c r="Q3282" s="4"/>
      <c r="R3282" s="4">
        <v>-0.4</v>
      </c>
      <c r="S3282" s="4">
        <v>5.1</v>
      </c>
      <c r="T3282" s="4"/>
      <c r="U3282" s="4"/>
      <c r="V3282" s="4"/>
      <c r="W3282" s="4"/>
      <c r="X3282" s="4" t="s">
        <v>201</v>
      </c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4"/>
      <c r="AP3282" s="4"/>
      <c r="AQ3282" s="4"/>
      <c r="AR3282" s="4"/>
      <c r="AS3282" s="4"/>
      <c r="AT3282" s="4"/>
      <c r="AU3282" s="4"/>
      <c r="AV3282" s="4" t="s">
        <v>3482</v>
      </c>
      <c r="AW3282" s="4"/>
      <c r="AX3282" s="4"/>
      <c r="AY3282" s="4"/>
      <c r="AZ3282" s="4"/>
      <c r="BA3282" s="4"/>
      <c r="BB3282" s="4"/>
      <c r="BC3282" s="4"/>
      <c r="BD3282" s="4"/>
      <c r="BE3282" s="4"/>
      <c r="BF3282" s="4"/>
      <c r="BG3282" s="4"/>
      <c r="BH3282" s="4"/>
      <c r="BI3282" s="4"/>
      <c r="BJ3282" s="4"/>
      <c r="BK3282" s="4"/>
      <c r="BL3282" s="4" t="b">
        <v>0</v>
      </c>
      <c r="BM3282" s="4"/>
      <c r="BN3282" s="4"/>
      <c r="BO3282" s="4"/>
      <c r="BP3282" s="4"/>
      <c r="BQ3282" s="4"/>
      <c r="BR3282" s="4"/>
      <c r="BS3282" s="4"/>
      <c r="BT3282" s="4"/>
      <c r="BU3282" s="4"/>
      <c r="BV3282" s="4"/>
      <c r="BW3282" s="4"/>
    </row>
    <row r="3283" spans="1:75" ht="15.01" customHeight="1">
      <c r="A3283" s="4"/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 t="s">
        <v>200</v>
      </c>
      <c r="Q3283" s="4"/>
      <c r="R3283" s="4">
        <v>-13.4</v>
      </c>
      <c r="S3283" s="4">
        <v>51.4</v>
      </c>
      <c r="T3283" s="4"/>
      <c r="U3283" s="4"/>
      <c r="V3283" s="4"/>
      <c r="W3283" s="4"/>
      <c r="X3283" s="4" t="s">
        <v>201</v>
      </c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4"/>
      <c r="AP3283" s="4"/>
      <c r="AQ3283" s="4"/>
      <c r="AR3283" s="4"/>
      <c r="AS3283" s="4"/>
      <c r="AT3283" s="4"/>
      <c r="AU3283" s="4"/>
      <c r="AV3283" s="4" t="s">
        <v>3483</v>
      </c>
      <c r="AW3283" s="4"/>
      <c r="AX3283" s="4"/>
      <c r="AY3283" s="4"/>
      <c r="AZ3283" s="4"/>
      <c r="BA3283" s="4"/>
      <c r="BB3283" s="4"/>
      <c r="BC3283" s="4"/>
      <c r="BD3283" s="4"/>
      <c r="BE3283" s="4"/>
      <c r="BF3283" s="4"/>
      <c r="BG3283" s="4"/>
      <c r="BH3283" s="4"/>
      <c r="BI3283" s="4"/>
      <c r="BJ3283" s="4"/>
      <c r="BK3283" s="4"/>
      <c r="BL3283" s="4" t="b">
        <v>0</v>
      </c>
      <c r="BM3283" s="4"/>
      <c r="BN3283" s="4"/>
      <c r="BO3283" s="4"/>
      <c r="BP3283" s="4"/>
      <c r="BQ3283" s="4"/>
      <c r="BR3283" s="4"/>
      <c r="BS3283" s="4"/>
      <c r="BT3283" s="4"/>
      <c r="BU3283" s="4"/>
      <c r="BV3283" s="4"/>
      <c r="BW3283" s="4"/>
    </row>
    <row r="3284" spans="1:75" ht="15.01" customHeight="1">
      <c r="A3284" s="4"/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 t="s">
        <v>200</v>
      </c>
      <c r="Q3284" s="4"/>
      <c r="R3284" s="4">
        <v>93.2</v>
      </c>
      <c r="S3284" s="4">
        <v>77.40000000000001</v>
      </c>
      <c r="T3284" s="4"/>
      <c r="U3284" s="4"/>
      <c r="V3284" s="4"/>
      <c r="W3284" s="4"/>
      <c r="X3284" s="4" t="s">
        <v>201</v>
      </c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4"/>
      <c r="AP3284" s="4"/>
      <c r="AQ3284" s="4"/>
      <c r="AR3284" s="4"/>
      <c r="AS3284" s="4"/>
      <c r="AT3284" s="4"/>
      <c r="AU3284" s="4"/>
      <c r="AV3284" s="4" t="s">
        <v>3484</v>
      </c>
      <c r="AW3284" s="4"/>
      <c r="AX3284" s="4"/>
      <c r="AY3284" s="4"/>
      <c r="AZ3284" s="4"/>
      <c r="BA3284" s="4"/>
      <c r="BB3284" s="4"/>
      <c r="BC3284" s="4"/>
      <c r="BD3284" s="4"/>
      <c r="BE3284" s="4"/>
      <c r="BF3284" s="4"/>
      <c r="BG3284" s="4"/>
      <c r="BH3284" s="4"/>
      <c r="BI3284" s="4"/>
      <c r="BJ3284" s="4"/>
      <c r="BK3284" s="4"/>
      <c r="BL3284" s="4" t="b">
        <v>0</v>
      </c>
      <c r="BM3284" s="4"/>
      <c r="BN3284" s="4"/>
      <c r="BO3284" s="4"/>
      <c r="BP3284" s="4"/>
      <c r="BQ3284" s="4"/>
      <c r="BR3284" s="4"/>
      <c r="BS3284" s="4"/>
      <c r="BT3284" s="4"/>
      <c r="BU3284" s="4"/>
      <c r="BV3284" s="4"/>
      <c r="BW3284" s="4"/>
    </row>
    <row r="3285" spans="1:75" ht="15.01" customHeight="1">
      <c r="A3285" s="4"/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 t="s">
        <v>200</v>
      </c>
      <c r="Q3285" s="4"/>
      <c r="R3285" s="4">
        <v>-24.5</v>
      </c>
      <c r="S3285" s="4">
        <v>34.3</v>
      </c>
      <c r="T3285" s="4"/>
      <c r="U3285" s="4"/>
      <c r="V3285" s="4"/>
      <c r="W3285" s="4"/>
      <c r="X3285" s="4" t="s">
        <v>201</v>
      </c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4"/>
      <c r="AP3285" s="4"/>
      <c r="AQ3285" s="4"/>
      <c r="AR3285" s="4"/>
      <c r="AS3285" s="4"/>
      <c r="AT3285" s="4"/>
      <c r="AU3285" s="4"/>
      <c r="AV3285" s="4" t="s">
        <v>3485</v>
      </c>
      <c r="AW3285" s="4"/>
      <c r="AX3285" s="4"/>
      <c r="AY3285" s="4"/>
      <c r="AZ3285" s="4"/>
      <c r="BA3285" s="4"/>
      <c r="BB3285" s="4"/>
      <c r="BC3285" s="4"/>
      <c r="BD3285" s="4"/>
      <c r="BE3285" s="4"/>
      <c r="BF3285" s="4"/>
      <c r="BG3285" s="4"/>
      <c r="BH3285" s="4"/>
      <c r="BI3285" s="4"/>
      <c r="BJ3285" s="4"/>
      <c r="BK3285" s="4"/>
      <c r="BL3285" s="4" t="b">
        <v>0</v>
      </c>
      <c r="BM3285" s="4"/>
      <c r="BN3285" s="4"/>
      <c r="BO3285" s="4"/>
      <c r="BP3285" s="4"/>
      <c r="BQ3285" s="4"/>
      <c r="BR3285" s="4"/>
      <c r="BS3285" s="4"/>
      <c r="BT3285" s="4"/>
      <c r="BU3285" s="4"/>
      <c r="BV3285" s="4"/>
      <c r="BW3285" s="4"/>
    </row>
    <row r="3286" spans="1:75" ht="15.01" customHeight="1">
      <c r="A3286" s="4"/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 t="s">
        <v>200</v>
      </c>
      <c r="Q3286" s="4"/>
      <c r="R3286" s="4">
        <v>415.4</v>
      </c>
      <c r="S3286" s="4">
        <v>82.7</v>
      </c>
      <c r="T3286" s="4"/>
      <c r="U3286" s="4"/>
      <c r="V3286" s="4"/>
      <c r="W3286" s="4"/>
      <c r="X3286" s="4" t="s">
        <v>201</v>
      </c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4"/>
      <c r="AP3286" s="4"/>
      <c r="AQ3286" s="4"/>
      <c r="AR3286" s="4"/>
      <c r="AS3286" s="4"/>
      <c r="AT3286" s="4"/>
      <c r="AU3286" s="4"/>
      <c r="AV3286" s="4" t="s">
        <v>3486</v>
      </c>
      <c r="AW3286" s="4"/>
      <c r="AX3286" s="4"/>
      <c r="AY3286" s="4"/>
      <c r="AZ3286" s="4"/>
      <c r="BA3286" s="4"/>
      <c r="BB3286" s="4"/>
      <c r="BC3286" s="4"/>
      <c r="BD3286" s="4"/>
      <c r="BE3286" s="4"/>
      <c r="BF3286" s="4"/>
      <c r="BG3286" s="4"/>
      <c r="BH3286" s="4"/>
      <c r="BI3286" s="4"/>
      <c r="BJ3286" s="4"/>
      <c r="BK3286" s="4"/>
      <c r="BL3286" s="4" t="b">
        <v>0</v>
      </c>
      <c r="BM3286" s="4"/>
      <c r="BN3286" s="4"/>
      <c r="BO3286" s="4"/>
      <c r="BP3286" s="4"/>
      <c r="BQ3286" s="4"/>
      <c r="BR3286" s="4"/>
      <c r="BS3286" s="4"/>
      <c r="BT3286" s="4"/>
      <c r="BU3286" s="4"/>
      <c r="BV3286" s="4"/>
      <c r="BW3286" s="4"/>
    </row>
    <row r="3287" spans="1:75" ht="15.01" customHeight="1">
      <c r="A3287" s="4"/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 t="s">
        <v>200</v>
      </c>
      <c r="Q3287" s="4"/>
      <c r="R3287" s="4">
        <v>-207.7</v>
      </c>
      <c r="S3287" s="4">
        <v>83.5</v>
      </c>
      <c r="T3287" s="4"/>
      <c r="U3287" s="4"/>
      <c r="V3287" s="4"/>
      <c r="W3287" s="4"/>
      <c r="X3287" s="4" t="s">
        <v>201</v>
      </c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4"/>
      <c r="AP3287" s="4"/>
      <c r="AQ3287" s="4"/>
      <c r="AR3287" s="4"/>
      <c r="AS3287" s="4"/>
      <c r="AT3287" s="4"/>
      <c r="AU3287" s="4"/>
      <c r="AV3287" s="4" t="s">
        <v>3487</v>
      </c>
      <c r="AW3287" s="4"/>
      <c r="AX3287" s="4"/>
      <c r="AY3287" s="4"/>
      <c r="AZ3287" s="4"/>
      <c r="BA3287" s="4"/>
      <c r="BB3287" s="4"/>
      <c r="BC3287" s="4"/>
      <c r="BD3287" s="4"/>
      <c r="BE3287" s="4"/>
      <c r="BF3287" s="4"/>
      <c r="BG3287" s="4"/>
      <c r="BH3287" s="4"/>
      <c r="BI3287" s="4"/>
      <c r="BJ3287" s="4"/>
      <c r="BK3287" s="4"/>
      <c r="BL3287" s="4" t="b">
        <v>0</v>
      </c>
      <c r="BM3287" s="4"/>
      <c r="BN3287" s="4"/>
      <c r="BO3287" s="4"/>
      <c r="BP3287" s="4"/>
      <c r="BQ3287" s="4"/>
      <c r="BR3287" s="4"/>
      <c r="BS3287" s="4"/>
      <c r="BT3287" s="4"/>
      <c r="BU3287" s="4"/>
      <c r="BV3287" s="4"/>
      <c r="BW3287" s="4"/>
    </row>
    <row r="3288" spans="1:75" ht="15.01" customHeight="1">
      <c r="A3288" s="4"/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 t="s">
        <v>200</v>
      </c>
      <c r="Q3288" s="4"/>
      <c r="R3288" s="4">
        <v>-17</v>
      </c>
      <c r="S3288" s="4">
        <v>20.5</v>
      </c>
      <c r="T3288" s="4"/>
      <c r="U3288" s="4"/>
      <c r="V3288" s="4"/>
      <c r="W3288" s="4"/>
      <c r="X3288" s="4" t="s">
        <v>201</v>
      </c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4"/>
      <c r="AP3288" s="4"/>
      <c r="AQ3288" s="4"/>
      <c r="AR3288" s="4"/>
      <c r="AS3288" s="4"/>
      <c r="AT3288" s="4"/>
      <c r="AU3288" s="4"/>
      <c r="AV3288" s="4" t="s">
        <v>3488</v>
      </c>
      <c r="AW3288" s="4"/>
      <c r="AX3288" s="4"/>
      <c r="AY3288" s="4"/>
      <c r="AZ3288" s="4"/>
      <c r="BA3288" s="4"/>
      <c r="BB3288" s="4"/>
      <c r="BC3288" s="4"/>
      <c r="BD3288" s="4"/>
      <c r="BE3288" s="4"/>
      <c r="BF3288" s="4"/>
      <c r="BG3288" s="4"/>
      <c r="BH3288" s="4"/>
      <c r="BI3288" s="4"/>
      <c r="BJ3288" s="4"/>
      <c r="BK3288" s="4"/>
      <c r="BL3288" s="4" t="b">
        <v>0</v>
      </c>
      <c r="BM3288" s="4"/>
      <c r="BN3288" s="4"/>
      <c r="BO3288" s="4"/>
      <c r="BP3288" s="4"/>
      <c r="BQ3288" s="4"/>
      <c r="BR3288" s="4"/>
      <c r="BS3288" s="4"/>
      <c r="BT3288" s="4"/>
      <c r="BU3288" s="4"/>
      <c r="BV3288" s="4"/>
      <c r="BW3288" s="4"/>
    </row>
    <row r="3289" spans="1:75" ht="15.01" customHeight="1">
      <c r="A3289" s="4"/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 t="s">
        <v>200</v>
      </c>
      <c r="Q3289" s="4"/>
      <c r="R3289" s="4">
        <v>7.3</v>
      </c>
      <c r="S3289" s="4">
        <v>26.7</v>
      </c>
      <c r="T3289" s="4"/>
      <c r="U3289" s="4"/>
      <c r="V3289" s="4"/>
      <c r="W3289" s="4"/>
      <c r="X3289" s="4" t="s">
        <v>201</v>
      </c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4"/>
      <c r="AP3289" s="4"/>
      <c r="AQ3289" s="4"/>
      <c r="AR3289" s="4"/>
      <c r="AS3289" s="4"/>
      <c r="AT3289" s="4"/>
      <c r="AU3289" s="4"/>
      <c r="AV3289" s="4" t="s">
        <v>3489</v>
      </c>
      <c r="AW3289" s="4"/>
      <c r="AX3289" s="4"/>
      <c r="AY3289" s="4"/>
      <c r="AZ3289" s="4"/>
      <c r="BA3289" s="4"/>
      <c r="BB3289" s="4"/>
      <c r="BC3289" s="4"/>
      <c r="BD3289" s="4"/>
      <c r="BE3289" s="4"/>
      <c r="BF3289" s="4"/>
      <c r="BG3289" s="4"/>
      <c r="BH3289" s="4"/>
      <c r="BI3289" s="4"/>
      <c r="BJ3289" s="4"/>
      <c r="BK3289" s="4"/>
      <c r="BL3289" s="4" t="b">
        <v>0</v>
      </c>
      <c r="BM3289" s="4"/>
      <c r="BN3289" s="4"/>
      <c r="BO3289" s="4"/>
      <c r="BP3289" s="4"/>
      <c r="BQ3289" s="4"/>
      <c r="BR3289" s="4"/>
      <c r="BS3289" s="4"/>
      <c r="BT3289" s="4"/>
      <c r="BU3289" s="4"/>
      <c r="BV3289" s="4"/>
      <c r="BW3289" s="4"/>
    </row>
    <row r="3290" spans="1:75" ht="15.01" customHeight="1">
      <c r="A3290" s="4" t="s">
        <v>209</v>
      </c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 t="s">
        <v>200</v>
      </c>
      <c r="Q3290" s="4"/>
      <c r="R3290" s="4"/>
      <c r="S3290" s="4"/>
      <c r="T3290" s="4"/>
      <c r="U3290" s="4"/>
      <c r="V3290" s="4"/>
      <c r="W3290" s="4"/>
      <c r="X3290" s="4" t="s">
        <v>201</v>
      </c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4"/>
      <c r="AP3290" s="4"/>
      <c r="AQ3290" s="4"/>
      <c r="AR3290" s="4"/>
      <c r="AS3290" s="4"/>
      <c r="AT3290" s="4"/>
      <c r="AU3290" s="4"/>
      <c r="AV3290" s="4" t="s">
        <v>3490</v>
      </c>
      <c r="AW3290" s="4"/>
      <c r="AX3290" s="4"/>
      <c r="AY3290" s="4"/>
      <c r="AZ3290" s="4"/>
      <c r="BA3290" s="4"/>
      <c r="BB3290" s="4"/>
      <c r="BC3290" s="4"/>
      <c r="BD3290" s="4"/>
      <c r="BE3290" s="4"/>
      <c r="BF3290" s="4"/>
      <c r="BG3290" s="4"/>
      <c r="BH3290" s="4"/>
      <c r="BI3290" s="4"/>
      <c r="BJ3290" s="4"/>
      <c r="BK3290" s="4"/>
      <c r="BL3290" s="4" t="b">
        <v>0</v>
      </c>
      <c r="BM3290" s="4"/>
      <c r="BN3290" s="4"/>
      <c r="BO3290" s="4"/>
      <c r="BP3290" s="4"/>
      <c r="BQ3290" s="4"/>
      <c r="BR3290" s="4"/>
      <c r="BS3290" s="4"/>
      <c r="BT3290" s="4"/>
      <c r="BU3290" s="4"/>
      <c r="BV3290" s="4"/>
      <c r="BW3290" s="4"/>
    </row>
    <row r="3291" spans="1:75" ht="15.01" customHeight="1">
      <c r="A3291" s="4"/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 t="s">
        <v>200</v>
      </c>
      <c r="Q3291" s="4"/>
      <c r="R3291" s="4">
        <v>-7.6</v>
      </c>
      <c r="S3291" s="4">
        <v>24.7</v>
      </c>
      <c r="T3291" s="4"/>
      <c r="U3291" s="4"/>
      <c r="V3291" s="4"/>
      <c r="W3291" s="4"/>
      <c r="X3291" s="4" t="s">
        <v>201</v>
      </c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4"/>
      <c r="AP3291" s="4"/>
      <c r="AQ3291" s="4"/>
      <c r="AR3291" s="4"/>
      <c r="AS3291" s="4"/>
      <c r="AT3291" s="4"/>
      <c r="AU3291" s="4"/>
      <c r="AV3291" s="4" t="s">
        <v>3491</v>
      </c>
      <c r="AW3291" s="4"/>
      <c r="AX3291" s="4"/>
      <c r="AY3291" s="4"/>
      <c r="AZ3291" s="4"/>
      <c r="BA3291" s="4"/>
      <c r="BB3291" s="4"/>
      <c r="BC3291" s="4"/>
      <c r="BD3291" s="4"/>
      <c r="BE3291" s="4"/>
      <c r="BF3291" s="4"/>
      <c r="BG3291" s="4"/>
      <c r="BH3291" s="4"/>
      <c r="BI3291" s="4"/>
      <c r="BJ3291" s="4"/>
      <c r="BK3291" s="4"/>
      <c r="BL3291" s="4" t="b">
        <v>0</v>
      </c>
      <c r="BM3291" s="4"/>
      <c r="BN3291" s="4"/>
      <c r="BO3291" s="4"/>
      <c r="BP3291" s="4"/>
      <c r="BQ3291" s="4"/>
      <c r="BR3291" s="4"/>
      <c r="BS3291" s="4"/>
      <c r="BT3291" s="4"/>
      <c r="BU3291" s="4"/>
      <c r="BV3291" s="4"/>
      <c r="BW3291" s="4"/>
    </row>
    <row r="3292" spans="1:75" ht="15.01" customHeight="1">
      <c r="A3292" s="4" t="s">
        <v>209</v>
      </c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 t="s">
        <v>200</v>
      </c>
      <c r="Q3292" s="4"/>
      <c r="R3292" s="4"/>
      <c r="S3292" s="4"/>
      <c r="T3292" s="4"/>
      <c r="U3292" s="4"/>
      <c r="V3292" s="4"/>
      <c r="W3292" s="4"/>
      <c r="X3292" s="4" t="s">
        <v>201</v>
      </c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4"/>
      <c r="AP3292" s="4"/>
      <c r="AQ3292" s="4"/>
      <c r="AR3292" s="4"/>
      <c r="AS3292" s="4"/>
      <c r="AT3292" s="4"/>
      <c r="AU3292" s="4"/>
      <c r="AV3292" s="4" t="s">
        <v>3492</v>
      </c>
      <c r="AW3292" s="4"/>
      <c r="AX3292" s="4"/>
      <c r="AY3292" s="4"/>
      <c r="AZ3292" s="4"/>
      <c r="BA3292" s="4"/>
      <c r="BB3292" s="4"/>
      <c r="BC3292" s="4"/>
      <c r="BD3292" s="4"/>
      <c r="BE3292" s="4"/>
      <c r="BF3292" s="4"/>
      <c r="BG3292" s="4"/>
      <c r="BH3292" s="4"/>
      <c r="BI3292" s="4"/>
      <c r="BJ3292" s="4"/>
      <c r="BK3292" s="4"/>
      <c r="BL3292" s="4" t="b">
        <v>0</v>
      </c>
      <c r="BM3292" s="4"/>
      <c r="BN3292" s="4"/>
      <c r="BO3292" s="4"/>
      <c r="BP3292" s="4"/>
      <c r="BQ3292" s="4"/>
      <c r="BR3292" s="4"/>
      <c r="BS3292" s="4"/>
      <c r="BT3292" s="4"/>
      <c r="BU3292" s="4"/>
      <c r="BV3292" s="4"/>
      <c r="BW3292" s="4"/>
    </row>
    <row r="3293" spans="1:75" ht="15.01" customHeight="1">
      <c r="A3293" s="4" t="s">
        <v>209</v>
      </c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 t="s">
        <v>200</v>
      </c>
      <c r="Q3293" s="4"/>
      <c r="R3293" s="4"/>
      <c r="S3293" s="4"/>
      <c r="T3293" s="4"/>
      <c r="U3293" s="4"/>
      <c r="V3293" s="4"/>
      <c r="W3293" s="4"/>
      <c r="X3293" s="4" t="s">
        <v>201</v>
      </c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4"/>
      <c r="AP3293" s="4"/>
      <c r="AQ3293" s="4"/>
      <c r="AR3293" s="4"/>
      <c r="AS3293" s="4"/>
      <c r="AT3293" s="4"/>
      <c r="AU3293" s="4"/>
      <c r="AV3293" s="4" t="s">
        <v>3493</v>
      </c>
      <c r="AW3293" s="4"/>
      <c r="AX3293" s="4"/>
      <c r="AY3293" s="4"/>
      <c r="AZ3293" s="4"/>
      <c r="BA3293" s="4"/>
      <c r="BB3293" s="4"/>
      <c r="BC3293" s="4"/>
      <c r="BD3293" s="4"/>
      <c r="BE3293" s="4"/>
      <c r="BF3293" s="4"/>
      <c r="BG3293" s="4"/>
      <c r="BH3293" s="4"/>
      <c r="BI3293" s="4"/>
      <c r="BJ3293" s="4"/>
      <c r="BK3293" s="4"/>
      <c r="BL3293" s="4" t="b">
        <v>0</v>
      </c>
      <c r="BM3293" s="4"/>
      <c r="BN3293" s="4"/>
      <c r="BO3293" s="4"/>
      <c r="BP3293" s="4"/>
      <c r="BQ3293" s="4"/>
      <c r="BR3293" s="4"/>
      <c r="BS3293" s="4"/>
      <c r="BT3293" s="4"/>
      <c r="BU3293" s="4"/>
      <c r="BV3293" s="4"/>
      <c r="BW3293" s="4"/>
    </row>
    <row r="3294" spans="1:75" ht="15.01" customHeight="1">
      <c r="A3294" s="4" t="s">
        <v>209</v>
      </c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 t="s">
        <v>200</v>
      </c>
      <c r="Q3294" s="4"/>
      <c r="R3294" s="4"/>
      <c r="S3294" s="4"/>
      <c r="T3294" s="4"/>
      <c r="U3294" s="4"/>
      <c r="V3294" s="4"/>
      <c r="W3294" s="4"/>
      <c r="X3294" s="4" t="s">
        <v>201</v>
      </c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4"/>
      <c r="AP3294" s="4"/>
      <c r="AQ3294" s="4"/>
      <c r="AR3294" s="4"/>
      <c r="AS3294" s="4"/>
      <c r="AT3294" s="4"/>
      <c r="AU3294" s="4"/>
      <c r="AV3294" s="4" t="s">
        <v>3494</v>
      </c>
      <c r="AW3294" s="4"/>
      <c r="AX3294" s="4"/>
      <c r="AY3294" s="4"/>
      <c r="AZ3294" s="4"/>
      <c r="BA3294" s="4"/>
      <c r="BB3294" s="4"/>
      <c r="BC3294" s="4"/>
      <c r="BD3294" s="4"/>
      <c r="BE3294" s="4"/>
      <c r="BF3294" s="4"/>
      <c r="BG3294" s="4"/>
      <c r="BH3294" s="4"/>
      <c r="BI3294" s="4"/>
      <c r="BJ3294" s="4"/>
      <c r="BK3294" s="4"/>
      <c r="BL3294" s="4" t="b">
        <v>0</v>
      </c>
      <c r="BM3294" s="4"/>
      <c r="BN3294" s="4"/>
      <c r="BO3294" s="4"/>
      <c r="BP3294" s="4"/>
      <c r="BQ3294" s="4"/>
      <c r="BR3294" s="4"/>
      <c r="BS3294" s="4"/>
      <c r="BT3294" s="4"/>
      <c r="BU3294" s="4"/>
      <c r="BV3294" s="4"/>
      <c r="BW3294" s="4"/>
    </row>
    <row r="3295" spans="1:75" ht="15.01" customHeight="1">
      <c r="A3295" s="4" t="s">
        <v>209</v>
      </c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 t="s">
        <v>200</v>
      </c>
      <c r="Q3295" s="4"/>
      <c r="R3295" s="4"/>
      <c r="S3295" s="4"/>
      <c r="T3295" s="4"/>
      <c r="U3295" s="4"/>
      <c r="V3295" s="4"/>
      <c r="W3295" s="4"/>
      <c r="X3295" s="4" t="s">
        <v>201</v>
      </c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4"/>
      <c r="AP3295" s="4"/>
      <c r="AQ3295" s="4"/>
      <c r="AR3295" s="4"/>
      <c r="AS3295" s="4"/>
      <c r="AT3295" s="4"/>
      <c r="AU3295" s="4"/>
      <c r="AV3295" s="4" t="s">
        <v>3495</v>
      </c>
      <c r="AW3295" s="4"/>
      <c r="AX3295" s="4"/>
      <c r="AY3295" s="4"/>
      <c r="AZ3295" s="4"/>
      <c r="BA3295" s="4"/>
      <c r="BB3295" s="4"/>
      <c r="BC3295" s="4"/>
      <c r="BD3295" s="4"/>
      <c r="BE3295" s="4"/>
      <c r="BF3295" s="4"/>
      <c r="BG3295" s="4"/>
      <c r="BH3295" s="4"/>
      <c r="BI3295" s="4"/>
      <c r="BJ3295" s="4"/>
      <c r="BK3295" s="4"/>
      <c r="BL3295" s="4" t="b">
        <v>0</v>
      </c>
      <c r="BM3295" s="4"/>
      <c r="BN3295" s="4"/>
      <c r="BO3295" s="4"/>
      <c r="BP3295" s="4"/>
      <c r="BQ3295" s="4"/>
      <c r="BR3295" s="4"/>
      <c r="BS3295" s="4"/>
      <c r="BT3295" s="4"/>
      <c r="BU3295" s="4"/>
      <c r="BV3295" s="4"/>
      <c r="BW3295" s="4"/>
    </row>
    <row r="3296" spans="1:75" ht="15.01" customHeight="1">
      <c r="A3296" s="4"/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 t="s">
        <v>200</v>
      </c>
      <c r="Q3296" s="4"/>
      <c r="R3296" s="4">
        <v>472.7</v>
      </c>
      <c r="S3296" s="4">
        <v>88.7</v>
      </c>
      <c r="T3296" s="4"/>
      <c r="U3296" s="4"/>
      <c r="V3296" s="4"/>
      <c r="W3296" s="4"/>
      <c r="X3296" s="4" t="s">
        <v>201</v>
      </c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4"/>
      <c r="AP3296" s="4"/>
      <c r="AQ3296" s="4"/>
      <c r="AR3296" s="4"/>
      <c r="AS3296" s="4"/>
      <c r="AT3296" s="4"/>
      <c r="AU3296" s="4"/>
      <c r="AV3296" s="4" t="s">
        <v>3496</v>
      </c>
      <c r="AW3296" s="4"/>
      <c r="AX3296" s="4"/>
      <c r="AY3296" s="4"/>
      <c r="AZ3296" s="4"/>
      <c r="BA3296" s="4"/>
      <c r="BB3296" s="4"/>
      <c r="BC3296" s="4"/>
      <c r="BD3296" s="4"/>
      <c r="BE3296" s="4"/>
      <c r="BF3296" s="4"/>
      <c r="BG3296" s="4"/>
      <c r="BH3296" s="4"/>
      <c r="BI3296" s="4"/>
      <c r="BJ3296" s="4"/>
      <c r="BK3296" s="4"/>
      <c r="BL3296" s="4" t="b">
        <v>0</v>
      </c>
      <c r="BM3296" s="4"/>
      <c r="BN3296" s="4"/>
      <c r="BO3296" s="4"/>
      <c r="BP3296" s="4"/>
      <c r="BQ3296" s="4"/>
      <c r="BR3296" s="4"/>
      <c r="BS3296" s="4"/>
      <c r="BT3296" s="4"/>
      <c r="BU3296" s="4"/>
      <c r="BV3296" s="4"/>
      <c r="BW3296" s="4"/>
    </row>
    <row r="3297" spans="1:75" ht="15.01" customHeight="1">
      <c r="A3297" s="4" t="s">
        <v>209</v>
      </c>
      <c r="B3297" s="4"/>
      <c r="C3297" s="4"/>
      <c r="D3297" s="4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 t="s">
        <v>200</v>
      </c>
      <c r="Q3297" s="4"/>
      <c r="R3297" s="4"/>
      <c r="S3297" s="4"/>
      <c r="T3297" s="4"/>
      <c r="U3297" s="4"/>
      <c r="V3297" s="4"/>
      <c r="W3297" s="4"/>
      <c r="X3297" s="4" t="s">
        <v>201</v>
      </c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4"/>
      <c r="AP3297" s="4"/>
      <c r="AQ3297" s="4"/>
      <c r="AR3297" s="4"/>
      <c r="AS3297" s="4"/>
      <c r="AT3297" s="4"/>
      <c r="AU3297" s="4"/>
      <c r="AV3297" s="4" t="s">
        <v>3497</v>
      </c>
      <c r="AW3297" s="4"/>
      <c r="AX3297" s="4"/>
      <c r="AY3297" s="4"/>
      <c r="AZ3297" s="4"/>
      <c r="BA3297" s="4"/>
      <c r="BB3297" s="4"/>
      <c r="BC3297" s="4"/>
      <c r="BD3297" s="4"/>
      <c r="BE3297" s="4"/>
      <c r="BF3297" s="4"/>
      <c r="BG3297" s="4"/>
      <c r="BH3297" s="4"/>
      <c r="BI3297" s="4"/>
      <c r="BJ3297" s="4"/>
      <c r="BK3297" s="4"/>
      <c r="BL3297" s="4" t="b">
        <v>0</v>
      </c>
      <c r="BM3297" s="4"/>
      <c r="BN3297" s="4"/>
      <c r="BO3297" s="4"/>
      <c r="BP3297" s="4"/>
      <c r="BQ3297" s="4"/>
      <c r="BR3297" s="4"/>
      <c r="BS3297" s="4"/>
      <c r="BT3297" s="4"/>
      <c r="BU3297" s="4"/>
      <c r="BV3297" s="4"/>
      <c r="BW3297" s="4"/>
    </row>
    <row r="3298" spans="1:75" ht="15.01" customHeight="1">
      <c r="A3298" s="4" t="s">
        <v>209</v>
      </c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 t="s">
        <v>200</v>
      </c>
      <c r="Q3298" s="4"/>
      <c r="R3298" s="4"/>
      <c r="S3298" s="4"/>
      <c r="T3298" s="4"/>
      <c r="U3298" s="4"/>
      <c r="V3298" s="4"/>
      <c r="W3298" s="4"/>
      <c r="X3298" s="4" t="s">
        <v>201</v>
      </c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4"/>
      <c r="AP3298" s="4"/>
      <c r="AQ3298" s="4"/>
      <c r="AR3298" s="4"/>
      <c r="AS3298" s="4"/>
      <c r="AT3298" s="4"/>
      <c r="AU3298" s="4"/>
      <c r="AV3298" s="4" t="s">
        <v>3498</v>
      </c>
      <c r="AW3298" s="4"/>
      <c r="AX3298" s="4"/>
      <c r="AY3298" s="4"/>
      <c r="AZ3298" s="4"/>
      <c r="BA3298" s="4"/>
      <c r="BB3298" s="4"/>
      <c r="BC3298" s="4"/>
      <c r="BD3298" s="4"/>
      <c r="BE3298" s="4"/>
      <c r="BF3298" s="4"/>
      <c r="BG3298" s="4"/>
      <c r="BH3298" s="4"/>
      <c r="BI3298" s="4"/>
      <c r="BJ3298" s="4"/>
      <c r="BK3298" s="4"/>
      <c r="BL3298" s="4" t="b">
        <v>0</v>
      </c>
      <c r="BM3298" s="4"/>
      <c r="BN3298" s="4"/>
      <c r="BO3298" s="4"/>
      <c r="BP3298" s="4"/>
      <c r="BQ3298" s="4"/>
      <c r="BR3298" s="4"/>
      <c r="BS3298" s="4"/>
      <c r="BT3298" s="4"/>
      <c r="BU3298" s="4"/>
      <c r="BV3298" s="4"/>
      <c r="BW3298" s="4"/>
    </row>
    <row r="3299" spans="1:75" ht="15.01" customHeight="1">
      <c r="A3299" s="4" t="s">
        <v>209</v>
      </c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 t="s">
        <v>200</v>
      </c>
      <c r="Q3299" s="4"/>
      <c r="R3299" s="4"/>
      <c r="S3299" s="4"/>
      <c r="T3299" s="4"/>
      <c r="U3299" s="4"/>
      <c r="V3299" s="4"/>
      <c r="W3299" s="4"/>
      <c r="X3299" s="4" t="s">
        <v>201</v>
      </c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4"/>
      <c r="AP3299" s="4"/>
      <c r="AQ3299" s="4"/>
      <c r="AR3299" s="4"/>
      <c r="AS3299" s="4"/>
      <c r="AT3299" s="4"/>
      <c r="AU3299" s="4"/>
      <c r="AV3299" s="4" t="s">
        <v>3499</v>
      </c>
      <c r="AW3299" s="4"/>
      <c r="AX3299" s="4"/>
      <c r="AY3299" s="4"/>
      <c r="AZ3299" s="4"/>
      <c r="BA3299" s="4"/>
      <c r="BB3299" s="4"/>
      <c r="BC3299" s="4"/>
      <c r="BD3299" s="4"/>
      <c r="BE3299" s="4"/>
      <c r="BF3299" s="4"/>
      <c r="BG3299" s="4"/>
      <c r="BH3299" s="4"/>
      <c r="BI3299" s="4"/>
      <c r="BJ3299" s="4"/>
      <c r="BK3299" s="4"/>
      <c r="BL3299" s="4" t="b">
        <v>0</v>
      </c>
      <c r="BM3299" s="4"/>
      <c r="BN3299" s="4"/>
      <c r="BO3299" s="4"/>
      <c r="BP3299" s="4"/>
      <c r="BQ3299" s="4"/>
      <c r="BR3299" s="4"/>
      <c r="BS3299" s="4"/>
      <c r="BT3299" s="4"/>
      <c r="BU3299" s="4"/>
      <c r="BV3299" s="4"/>
      <c r="BW3299" s="4"/>
    </row>
    <row r="3300" spans="1:75" ht="15.01" customHeight="1">
      <c r="A3300" s="4" t="s">
        <v>209</v>
      </c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 t="s">
        <v>200</v>
      </c>
      <c r="Q3300" s="4"/>
      <c r="R3300" s="4"/>
      <c r="S3300" s="4"/>
      <c r="T3300" s="4"/>
      <c r="U3300" s="4"/>
      <c r="V3300" s="4"/>
      <c r="W3300" s="4"/>
      <c r="X3300" s="4" t="s">
        <v>201</v>
      </c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4"/>
      <c r="AP3300" s="4"/>
      <c r="AQ3300" s="4"/>
      <c r="AR3300" s="4"/>
      <c r="AS3300" s="4"/>
      <c r="AT3300" s="4"/>
      <c r="AU3300" s="4"/>
      <c r="AV3300" s="4" t="s">
        <v>3500</v>
      </c>
      <c r="AW3300" s="4"/>
      <c r="AX3300" s="4"/>
      <c r="AY3300" s="4"/>
      <c r="AZ3300" s="4"/>
      <c r="BA3300" s="4"/>
      <c r="BB3300" s="4"/>
      <c r="BC3300" s="4"/>
      <c r="BD3300" s="4"/>
      <c r="BE3300" s="4"/>
      <c r="BF3300" s="4"/>
      <c r="BG3300" s="4"/>
      <c r="BH3300" s="4"/>
      <c r="BI3300" s="4"/>
      <c r="BJ3300" s="4"/>
      <c r="BK3300" s="4"/>
      <c r="BL3300" s="4" t="b">
        <v>0</v>
      </c>
      <c r="BM3300" s="4"/>
      <c r="BN3300" s="4"/>
      <c r="BO3300" s="4"/>
      <c r="BP3300" s="4"/>
      <c r="BQ3300" s="4"/>
      <c r="BR3300" s="4"/>
      <c r="BS3300" s="4"/>
      <c r="BT3300" s="4"/>
      <c r="BU3300" s="4"/>
      <c r="BV3300" s="4"/>
      <c r="BW3300" s="4"/>
    </row>
    <row r="3301" spans="1:75" ht="15.01" customHeight="1">
      <c r="A3301" s="4" t="s">
        <v>209</v>
      </c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 t="s">
        <v>200</v>
      </c>
      <c r="Q3301" s="4"/>
      <c r="R3301" s="4"/>
      <c r="S3301" s="4"/>
      <c r="T3301" s="4"/>
      <c r="U3301" s="4"/>
      <c r="V3301" s="4"/>
      <c r="W3301" s="4"/>
      <c r="X3301" s="4" t="s">
        <v>201</v>
      </c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4"/>
      <c r="AP3301" s="4"/>
      <c r="AQ3301" s="4"/>
      <c r="AR3301" s="4"/>
      <c r="AS3301" s="4"/>
      <c r="AT3301" s="4"/>
      <c r="AU3301" s="4"/>
      <c r="AV3301" s="4" t="s">
        <v>3501</v>
      </c>
      <c r="AW3301" s="4"/>
      <c r="AX3301" s="4"/>
      <c r="AY3301" s="4"/>
      <c r="AZ3301" s="4"/>
      <c r="BA3301" s="4"/>
      <c r="BB3301" s="4"/>
      <c r="BC3301" s="4"/>
      <c r="BD3301" s="4"/>
      <c r="BE3301" s="4"/>
      <c r="BF3301" s="4"/>
      <c r="BG3301" s="4"/>
      <c r="BH3301" s="4"/>
      <c r="BI3301" s="4"/>
      <c r="BJ3301" s="4"/>
      <c r="BK3301" s="4"/>
      <c r="BL3301" s="4" t="b">
        <v>0</v>
      </c>
      <c r="BM3301" s="4"/>
      <c r="BN3301" s="4"/>
      <c r="BO3301" s="4"/>
      <c r="BP3301" s="4"/>
      <c r="BQ3301" s="4"/>
      <c r="BR3301" s="4"/>
      <c r="BS3301" s="4"/>
      <c r="BT3301" s="4"/>
      <c r="BU3301" s="4"/>
      <c r="BV3301" s="4"/>
      <c r="BW3301" s="4"/>
    </row>
    <row r="3302" spans="1:75" ht="15.01" customHeight="1">
      <c r="A3302" s="4" t="s">
        <v>209</v>
      </c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 t="s">
        <v>200</v>
      </c>
      <c r="Q3302" s="4"/>
      <c r="R3302" s="4"/>
      <c r="S3302" s="4"/>
      <c r="T3302" s="4"/>
      <c r="U3302" s="4"/>
      <c r="V3302" s="4"/>
      <c r="W3302" s="4"/>
      <c r="X3302" s="4" t="s">
        <v>201</v>
      </c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4"/>
      <c r="AP3302" s="4"/>
      <c r="AQ3302" s="4"/>
      <c r="AR3302" s="4"/>
      <c r="AS3302" s="4"/>
      <c r="AT3302" s="4"/>
      <c r="AU3302" s="4"/>
      <c r="AV3302" s="4" t="s">
        <v>3502</v>
      </c>
      <c r="AW3302" s="4"/>
      <c r="AX3302" s="4"/>
      <c r="AY3302" s="4"/>
      <c r="AZ3302" s="4"/>
      <c r="BA3302" s="4"/>
      <c r="BB3302" s="4"/>
      <c r="BC3302" s="4"/>
      <c r="BD3302" s="4"/>
      <c r="BE3302" s="4"/>
      <c r="BF3302" s="4"/>
      <c r="BG3302" s="4"/>
      <c r="BH3302" s="4"/>
      <c r="BI3302" s="4"/>
      <c r="BJ3302" s="4"/>
      <c r="BK3302" s="4"/>
      <c r="BL3302" s="4" t="b">
        <v>0</v>
      </c>
      <c r="BM3302" s="4"/>
      <c r="BN3302" s="4"/>
      <c r="BO3302" s="4"/>
      <c r="BP3302" s="4"/>
      <c r="BQ3302" s="4"/>
      <c r="BR3302" s="4"/>
      <c r="BS3302" s="4"/>
      <c r="BT3302" s="4"/>
      <c r="BU3302" s="4"/>
      <c r="BV3302" s="4"/>
      <c r="BW3302" s="4"/>
    </row>
    <row r="3303" spans="1:75" ht="15.01" customHeight="1">
      <c r="A3303" s="4" t="s">
        <v>209</v>
      </c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 t="s">
        <v>200</v>
      </c>
      <c r="Q3303" s="4"/>
      <c r="R3303" s="4"/>
      <c r="S3303" s="4"/>
      <c r="T3303" s="4"/>
      <c r="U3303" s="4"/>
      <c r="V3303" s="4"/>
      <c r="W3303" s="4"/>
      <c r="X3303" s="4" t="s">
        <v>201</v>
      </c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4"/>
      <c r="AP3303" s="4"/>
      <c r="AQ3303" s="4"/>
      <c r="AR3303" s="4"/>
      <c r="AS3303" s="4"/>
      <c r="AT3303" s="4"/>
      <c r="AU3303" s="4"/>
      <c r="AV3303" s="4" t="s">
        <v>3503</v>
      </c>
      <c r="AW3303" s="4"/>
      <c r="AX3303" s="4"/>
      <c r="AY3303" s="4"/>
      <c r="AZ3303" s="4"/>
      <c r="BA3303" s="4"/>
      <c r="BB3303" s="4"/>
      <c r="BC3303" s="4"/>
      <c r="BD3303" s="4"/>
      <c r="BE3303" s="4"/>
      <c r="BF3303" s="4"/>
      <c r="BG3303" s="4"/>
      <c r="BH3303" s="4"/>
      <c r="BI3303" s="4"/>
      <c r="BJ3303" s="4"/>
      <c r="BK3303" s="4"/>
      <c r="BL3303" s="4" t="b">
        <v>0</v>
      </c>
      <c r="BM3303" s="4"/>
      <c r="BN3303" s="4"/>
      <c r="BO3303" s="4"/>
      <c r="BP3303" s="4"/>
      <c r="BQ3303" s="4"/>
      <c r="BR3303" s="4"/>
      <c r="BS3303" s="4"/>
      <c r="BT3303" s="4"/>
      <c r="BU3303" s="4"/>
      <c r="BV3303" s="4"/>
      <c r="BW3303" s="4"/>
    </row>
    <row r="3304" spans="1:75" ht="15.01" customHeight="1">
      <c r="A3304" s="4" t="s">
        <v>209</v>
      </c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 t="s">
        <v>200</v>
      </c>
      <c r="Q3304" s="4"/>
      <c r="R3304" s="4"/>
      <c r="S3304" s="4"/>
      <c r="T3304" s="4"/>
      <c r="U3304" s="4"/>
      <c r="V3304" s="4"/>
      <c r="W3304" s="4"/>
      <c r="X3304" s="4" t="s">
        <v>201</v>
      </c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4"/>
      <c r="AP3304" s="4"/>
      <c r="AQ3304" s="4"/>
      <c r="AR3304" s="4"/>
      <c r="AS3304" s="4"/>
      <c r="AT3304" s="4"/>
      <c r="AU3304" s="4"/>
      <c r="AV3304" s="4" t="s">
        <v>3504</v>
      </c>
      <c r="AW3304" s="4"/>
      <c r="AX3304" s="4"/>
      <c r="AY3304" s="4"/>
      <c r="AZ3304" s="4"/>
      <c r="BA3304" s="4"/>
      <c r="BB3304" s="4"/>
      <c r="BC3304" s="4"/>
      <c r="BD3304" s="4"/>
      <c r="BE3304" s="4"/>
      <c r="BF3304" s="4"/>
      <c r="BG3304" s="4"/>
      <c r="BH3304" s="4"/>
      <c r="BI3304" s="4"/>
      <c r="BJ3304" s="4"/>
      <c r="BK3304" s="4"/>
      <c r="BL3304" s="4" t="b">
        <v>0</v>
      </c>
      <c r="BM3304" s="4"/>
      <c r="BN3304" s="4"/>
      <c r="BO3304" s="4"/>
      <c r="BP3304" s="4"/>
      <c r="BQ3304" s="4"/>
      <c r="BR3304" s="4"/>
      <c r="BS3304" s="4"/>
      <c r="BT3304" s="4"/>
      <c r="BU3304" s="4"/>
      <c r="BV3304" s="4"/>
      <c r="BW3304" s="4"/>
    </row>
    <row r="3305" spans="1:75" ht="15.01" customHeight="1">
      <c r="A3305" s="4" t="s">
        <v>209</v>
      </c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 t="s">
        <v>200</v>
      </c>
      <c r="Q3305" s="4"/>
      <c r="R3305" s="4"/>
      <c r="S3305" s="4"/>
      <c r="T3305" s="4"/>
      <c r="U3305" s="4"/>
      <c r="V3305" s="4"/>
      <c r="W3305" s="4"/>
      <c r="X3305" s="4" t="s">
        <v>201</v>
      </c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4"/>
      <c r="AP3305" s="4"/>
      <c r="AQ3305" s="4"/>
      <c r="AR3305" s="4"/>
      <c r="AS3305" s="4"/>
      <c r="AT3305" s="4"/>
      <c r="AU3305" s="4"/>
      <c r="AV3305" s="4" t="s">
        <v>3505</v>
      </c>
      <c r="AW3305" s="4"/>
      <c r="AX3305" s="4"/>
      <c r="AY3305" s="4"/>
      <c r="AZ3305" s="4"/>
      <c r="BA3305" s="4"/>
      <c r="BB3305" s="4"/>
      <c r="BC3305" s="4"/>
      <c r="BD3305" s="4"/>
      <c r="BE3305" s="4"/>
      <c r="BF3305" s="4"/>
      <c r="BG3305" s="4"/>
      <c r="BH3305" s="4"/>
      <c r="BI3305" s="4"/>
      <c r="BJ3305" s="4"/>
      <c r="BK3305" s="4"/>
      <c r="BL3305" s="4" t="b">
        <v>0</v>
      </c>
      <c r="BM3305" s="4"/>
      <c r="BN3305" s="4"/>
      <c r="BO3305" s="4"/>
      <c r="BP3305" s="4"/>
      <c r="BQ3305" s="4"/>
      <c r="BR3305" s="4"/>
      <c r="BS3305" s="4"/>
      <c r="BT3305" s="4"/>
      <c r="BU3305" s="4"/>
      <c r="BV3305" s="4"/>
      <c r="BW3305" s="4"/>
    </row>
    <row r="3306" spans="1:75" ht="15.01" customHeight="1">
      <c r="A3306" s="4" t="s">
        <v>209</v>
      </c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 t="s">
        <v>200</v>
      </c>
      <c r="Q3306" s="4"/>
      <c r="R3306" s="4"/>
      <c r="S3306" s="4"/>
      <c r="T3306" s="4"/>
      <c r="U3306" s="4"/>
      <c r="V3306" s="4"/>
      <c r="W3306" s="4"/>
      <c r="X3306" s="4" t="s">
        <v>201</v>
      </c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4"/>
      <c r="AP3306" s="4"/>
      <c r="AQ3306" s="4"/>
      <c r="AR3306" s="4"/>
      <c r="AS3306" s="4"/>
      <c r="AT3306" s="4"/>
      <c r="AU3306" s="4"/>
      <c r="AV3306" s="4" t="s">
        <v>3506</v>
      </c>
      <c r="AW3306" s="4"/>
      <c r="AX3306" s="4"/>
      <c r="AY3306" s="4"/>
      <c r="AZ3306" s="4"/>
      <c r="BA3306" s="4"/>
      <c r="BB3306" s="4"/>
      <c r="BC3306" s="4"/>
      <c r="BD3306" s="4"/>
      <c r="BE3306" s="4"/>
      <c r="BF3306" s="4"/>
      <c r="BG3306" s="4"/>
      <c r="BH3306" s="4"/>
      <c r="BI3306" s="4"/>
      <c r="BJ3306" s="4"/>
      <c r="BK3306" s="4"/>
      <c r="BL3306" s="4" t="b">
        <v>0</v>
      </c>
      <c r="BM3306" s="4"/>
      <c r="BN3306" s="4"/>
      <c r="BO3306" s="4"/>
      <c r="BP3306" s="4"/>
      <c r="BQ3306" s="4"/>
      <c r="BR3306" s="4"/>
      <c r="BS3306" s="4"/>
      <c r="BT3306" s="4"/>
      <c r="BU3306" s="4"/>
      <c r="BV3306" s="4"/>
      <c r="BW3306" s="4"/>
    </row>
    <row r="3307" spans="1:75" ht="15.01" customHeight="1">
      <c r="A3307" s="4" t="s">
        <v>209</v>
      </c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 t="s">
        <v>200</v>
      </c>
      <c r="Q3307" s="4"/>
      <c r="R3307" s="4"/>
      <c r="S3307" s="4"/>
      <c r="T3307" s="4"/>
      <c r="U3307" s="4"/>
      <c r="V3307" s="4"/>
      <c r="W3307" s="4"/>
      <c r="X3307" s="4" t="s">
        <v>201</v>
      </c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4"/>
      <c r="AP3307" s="4"/>
      <c r="AQ3307" s="4"/>
      <c r="AR3307" s="4"/>
      <c r="AS3307" s="4"/>
      <c r="AT3307" s="4"/>
      <c r="AU3307" s="4"/>
      <c r="AV3307" s="4" t="s">
        <v>3507</v>
      </c>
      <c r="AW3307" s="4"/>
      <c r="AX3307" s="4"/>
      <c r="AY3307" s="4"/>
      <c r="AZ3307" s="4"/>
      <c r="BA3307" s="4"/>
      <c r="BB3307" s="4"/>
      <c r="BC3307" s="4"/>
      <c r="BD3307" s="4"/>
      <c r="BE3307" s="4"/>
      <c r="BF3307" s="4"/>
      <c r="BG3307" s="4"/>
      <c r="BH3307" s="4"/>
      <c r="BI3307" s="4"/>
      <c r="BJ3307" s="4"/>
      <c r="BK3307" s="4"/>
      <c r="BL3307" s="4" t="b">
        <v>0</v>
      </c>
      <c r="BM3307" s="4"/>
      <c r="BN3307" s="4"/>
      <c r="BO3307" s="4"/>
      <c r="BP3307" s="4"/>
      <c r="BQ3307" s="4"/>
      <c r="BR3307" s="4"/>
      <c r="BS3307" s="4"/>
      <c r="BT3307" s="4"/>
      <c r="BU3307" s="4"/>
      <c r="BV3307" s="4"/>
      <c r="BW3307" s="4"/>
    </row>
    <row r="3308" spans="1:75" ht="15.01" customHeight="1">
      <c r="A3308" s="4"/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 t="s">
        <v>200</v>
      </c>
      <c r="Q3308" s="4"/>
      <c r="R3308" s="4">
        <v>64.2</v>
      </c>
      <c r="S3308" s="4">
        <v>36.8</v>
      </c>
      <c r="T3308" s="4"/>
      <c r="U3308" s="4"/>
      <c r="V3308" s="4"/>
      <c r="W3308" s="4"/>
      <c r="X3308" s="4" t="s">
        <v>201</v>
      </c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4"/>
      <c r="AP3308" s="4"/>
      <c r="AQ3308" s="4"/>
      <c r="AR3308" s="4"/>
      <c r="AS3308" s="4"/>
      <c r="AT3308" s="4"/>
      <c r="AU3308" s="4"/>
      <c r="AV3308" s="4" t="s">
        <v>3508</v>
      </c>
      <c r="AW3308" s="4"/>
      <c r="AX3308" s="4"/>
      <c r="AY3308" s="4"/>
      <c r="AZ3308" s="4"/>
      <c r="BA3308" s="4"/>
      <c r="BB3308" s="4"/>
      <c r="BC3308" s="4"/>
      <c r="BD3308" s="4"/>
      <c r="BE3308" s="4"/>
      <c r="BF3308" s="4"/>
      <c r="BG3308" s="4"/>
      <c r="BH3308" s="4"/>
      <c r="BI3308" s="4"/>
      <c r="BJ3308" s="4"/>
      <c r="BK3308" s="4"/>
      <c r="BL3308" s="4" t="b">
        <v>0</v>
      </c>
      <c r="BM3308" s="4"/>
      <c r="BN3308" s="4"/>
      <c r="BO3308" s="4"/>
      <c r="BP3308" s="4"/>
      <c r="BQ3308" s="4"/>
      <c r="BR3308" s="4"/>
      <c r="BS3308" s="4"/>
      <c r="BT3308" s="4"/>
      <c r="BU3308" s="4"/>
      <c r="BV3308" s="4"/>
      <c r="BW3308" s="4"/>
    </row>
    <row r="3309" spans="1:75" ht="15.01" customHeight="1">
      <c r="A3309" s="4"/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 t="s">
        <v>200</v>
      </c>
      <c r="Q3309" s="4"/>
      <c r="R3309" s="4">
        <v>46.2</v>
      </c>
      <c r="S3309" s="4">
        <v>37.3</v>
      </c>
      <c r="T3309" s="4"/>
      <c r="U3309" s="4"/>
      <c r="V3309" s="4"/>
      <c r="W3309" s="4"/>
      <c r="X3309" s="4" t="s">
        <v>201</v>
      </c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4"/>
      <c r="AP3309" s="4"/>
      <c r="AQ3309" s="4"/>
      <c r="AR3309" s="4"/>
      <c r="AS3309" s="4"/>
      <c r="AT3309" s="4"/>
      <c r="AU3309" s="4"/>
      <c r="AV3309" s="4" t="s">
        <v>3509</v>
      </c>
      <c r="AW3309" s="4"/>
      <c r="AX3309" s="4"/>
      <c r="AY3309" s="4"/>
      <c r="AZ3309" s="4"/>
      <c r="BA3309" s="4"/>
      <c r="BB3309" s="4"/>
      <c r="BC3309" s="4"/>
      <c r="BD3309" s="4"/>
      <c r="BE3309" s="4"/>
      <c r="BF3309" s="4"/>
      <c r="BG3309" s="4"/>
      <c r="BH3309" s="4"/>
      <c r="BI3309" s="4"/>
      <c r="BJ3309" s="4"/>
      <c r="BK3309" s="4"/>
      <c r="BL3309" s="4" t="b">
        <v>0</v>
      </c>
      <c r="BM3309" s="4"/>
      <c r="BN3309" s="4"/>
      <c r="BO3309" s="4"/>
      <c r="BP3309" s="4"/>
      <c r="BQ3309" s="4"/>
      <c r="BR3309" s="4"/>
      <c r="BS3309" s="4"/>
      <c r="BT3309" s="4"/>
      <c r="BU3309" s="4"/>
      <c r="BV3309" s="4"/>
      <c r="BW3309" s="4"/>
    </row>
    <row r="3310" spans="1:75" ht="15.01" customHeight="1">
      <c r="A3310" s="4"/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 t="s">
        <v>200</v>
      </c>
      <c r="Q3310" s="4"/>
      <c r="R3310" s="4">
        <v>32.6</v>
      </c>
      <c r="S3310" s="4">
        <v>37</v>
      </c>
      <c r="T3310" s="4"/>
      <c r="U3310" s="4"/>
      <c r="V3310" s="4"/>
      <c r="W3310" s="4"/>
      <c r="X3310" s="4" t="s">
        <v>201</v>
      </c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4"/>
      <c r="AP3310" s="4"/>
      <c r="AQ3310" s="4"/>
      <c r="AR3310" s="4"/>
      <c r="AS3310" s="4"/>
      <c r="AT3310" s="4"/>
      <c r="AU3310" s="4"/>
      <c r="AV3310" s="4" t="s">
        <v>3510</v>
      </c>
      <c r="AW3310" s="4"/>
      <c r="AX3310" s="4"/>
      <c r="AY3310" s="4"/>
      <c r="AZ3310" s="4"/>
      <c r="BA3310" s="4"/>
      <c r="BB3310" s="4"/>
      <c r="BC3310" s="4"/>
      <c r="BD3310" s="4"/>
      <c r="BE3310" s="4"/>
      <c r="BF3310" s="4"/>
      <c r="BG3310" s="4"/>
      <c r="BH3310" s="4"/>
      <c r="BI3310" s="4"/>
      <c r="BJ3310" s="4"/>
      <c r="BK3310" s="4"/>
      <c r="BL3310" s="4" t="b">
        <v>0</v>
      </c>
      <c r="BM3310" s="4"/>
      <c r="BN3310" s="4"/>
      <c r="BO3310" s="4"/>
      <c r="BP3310" s="4"/>
      <c r="BQ3310" s="4"/>
      <c r="BR3310" s="4"/>
      <c r="BS3310" s="4"/>
      <c r="BT3310" s="4"/>
      <c r="BU3310" s="4"/>
      <c r="BV3310" s="4"/>
      <c r="BW3310" s="4"/>
    </row>
    <row r="3311" spans="1:75" ht="15.01" customHeight="1">
      <c r="A3311" s="4"/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 t="s">
        <v>200</v>
      </c>
      <c r="Q3311" s="4"/>
      <c r="R3311" s="4">
        <v>31.2</v>
      </c>
      <c r="S3311" s="4">
        <v>15.6</v>
      </c>
      <c r="T3311" s="4"/>
      <c r="U3311" s="4"/>
      <c r="V3311" s="4"/>
      <c r="W3311" s="4"/>
      <c r="X3311" s="4" t="s">
        <v>201</v>
      </c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4"/>
      <c r="AP3311" s="4"/>
      <c r="AQ3311" s="4"/>
      <c r="AR3311" s="4"/>
      <c r="AS3311" s="4"/>
      <c r="AT3311" s="4"/>
      <c r="AU3311" s="4"/>
      <c r="AV3311" s="4" t="s">
        <v>3511</v>
      </c>
      <c r="AW3311" s="4"/>
      <c r="AX3311" s="4"/>
      <c r="AY3311" s="4"/>
      <c r="AZ3311" s="4"/>
      <c r="BA3311" s="4"/>
      <c r="BB3311" s="4"/>
      <c r="BC3311" s="4"/>
      <c r="BD3311" s="4"/>
      <c r="BE3311" s="4"/>
      <c r="BF3311" s="4"/>
      <c r="BG3311" s="4"/>
      <c r="BH3311" s="4"/>
      <c r="BI3311" s="4"/>
      <c r="BJ3311" s="4"/>
      <c r="BK3311" s="4"/>
      <c r="BL3311" s="4" t="b">
        <v>0</v>
      </c>
      <c r="BM3311" s="4"/>
      <c r="BN3311" s="4"/>
      <c r="BO3311" s="4"/>
      <c r="BP3311" s="4"/>
      <c r="BQ3311" s="4"/>
      <c r="BR3311" s="4"/>
      <c r="BS3311" s="4"/>
      <c r="BT3311" s="4"/>
      <c r="BU3311" s="4"/>
      <c r="BV3311" s="4"/>
      <c r="BW3311" s="4"/>
    </row>
    <row r="3312" spans="1:75" ht="15.01" customHeight="1">
      <c r="A3312" s="4" t="s">
        <v>209</v>
      </c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 t="s">
        <v>200</v>
      </c>
      <c r="Q3312" s="4"/>
      <c r="R3312" s="4"/>
      <c r="S3312" s="4"/>
      <c r="T3312" s="4"/>
      <c r="U3312" s="4"/>
      <c r="V3312" s="4"/>
      <c r="W3312" s="4"/>
      <c r="X3312" s="4" t="s">
        <v>201</v>
      </c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4"/>
      <c r="AP3312" s="4"/>
      <c r="AQ3312" s="4"/>
      <c r="AR3312" s="4"/>
      <c r="AS3312" s="4"/>
      <c r="AT3312" s="4"/>
      <c r="AU3312" s="4"/>
      <c r="AV3312" s="4" t="s">
        <v>3512</v>
      </c>
      <c r="AW3312" s="4"/>
      <c r="AX3312" s="4"/>
      <c r="AY3312" s="4"/>
      <c r="AZ3312" s="4"/>
      <c r="BA3312" s="4"/>
      <c r="BB3312" s="4"/>
      <c r="BC3312" s="4"/>
      <c r="BD3312" s="4"/>
      <c r="BE3312" s="4"/>
      <c r="BF3312" s="4"/>
      <c r="BG3312" s="4"/>
      <c r="BH3312" s="4"/>
      <c r="BI3312" s="4"/>
      <c r="BJ3312" s="4"/>
      <c r="BK3312" s="4"/>
      <c r="BL3312" s="4" t="b">
        <v>0</v>
      </c>
      <c r="BM3312" s="4"/>
      <c r="BN3312" s="4"/>
      <c r="BO3312" s="4"/>
      <c r="BP3312" s="4"/>
      <c r="BQ3312" s="4"/>
      <c r="BR3312" s="4"/>
      <c r="BS3312" s="4"/>
      <c r="BT3312" s="4"/>
      <c r="BU3312" s="4"/>
      <c r="BV3312" s="4"/>
      <c r="BW3312" s="4"/>
    </row>
    <row r="3313" spans="1:75" ht="15.01" customHeight="1">
      <c r="A3313" s="4" t="s">
        <v>209</v>
      </c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 t="s">
        <v>200</v>
      </c>
      <c r="Q3313" s="4"/>
      <c r="R3313" s="4"/>
      <c r="S3313" s="4"/>
      <c r="T3313" s="4"/>
      <c r="U3313" s="4"/>
      <c r="V3313" s="4"/>
      <c r="W3313" s="4"/>
      <c r="X3313" s="4" t="s">
        <v>201</v>
      </c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4"/>
      <c r="AP3313" s="4"/>
      <c r="AQ3313" s="4"/>
      <c r="AR3313" s="4"/>
      <c r="AS3313" s="4"/>
      <c r="AT3313" s="4"/>
      <c r="AU3313" s="4"/>
      <c r="AV3313" s="4" t="s">
        <v>3513</v>
      </c>
      <c r="AW3313" s="4"/>
      <c r="AX3313" s="4"/>
      <c r="AY3313" s="4"/>
      <c r="AZ3313" s="4"/>
      <c r="BA3313" s="4"/>
      <c r="BB3313" s="4"/>
      <c r="BC3313" s="4"/>
      <c r="BD3313" s="4"/>
      <c r="BE3313" s="4"/>
      <c r="BF3313" s="4"/>
      <c r="BG3313" s="4"/>
      <c r="BH3313" s="4"/>
      <c r="BI3313" s="4"/>
      <c r="BJ3313" s="4"/>
      <c r="BK3313" s="4"/>
      <c r="BL3313" s="4" t="b">
        <v>0</v>
      </c>
      <c r="BM3313" s="4"/>
      <c r="BN3313" s="4"/>
      <c r="BO3313" s="4"/>
      <c r="BP3313" s="4"/>
      <c r="BQ3313" s="4"/>
      <c r="BR3313" s="4"/>
      <c r="BS3313" s="4"/>
      <c r="BT3313" s="4"/>
      <c r="BU3313" s="4"/>
      <c r="BV3313" s="4"/>
      <c r="BW3313" s="4"/>
    </row>
    <row r="3314" spans="1:75" ht="15.01" customHeight="1">
      <c r="A3314" s="4" t="s">
        <v>209</v>
      </c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 t="s">
        <v>200</v>
      </c>
      <c r="Q3314" s="4"/>
      <c r="R3314" s="4"/>
      <c r="S3314" s="4"/>
      <c r="T3314" s="4"/>
      <c r="U3314" s="4"/>
      <c r="V3314" s="4"/>
      <c r="W3314" s="4"/>
      <c r="X3314" s="4" t="s">
        <v>201</v>
      </c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4"/>
      <c r="AP3314" s="4"/>
      <c r="AQ3314" s="4"/>
      <c r="AR3314" s="4"/>
      <c r="AS3314" s="4"/>
      <c r="AT3314" s="4"/>
      <c r="AU3314" s="4"/>
      <c r="AV3314" s="4" t="s">
        <v>3514</v>
      </c>
      <c r="AW3314" s="4"/>
      <c r="AX3314" s="4"/>
      <c r="AY3314" s="4"/>
      <c r="AZ3314" s="4"/>
      <c r="BA3314" s="4"/>
      <c r="BB3314" s="4"/>
      <c r="BC3314" s="4"/>
      <c r="BD3314" s="4"/>
      <c r="BE3314" s="4"/>
      <c r="BF3314" s="4"/>
      <c r="BG3314" s="4"/>
      <c r="BH3314" s="4"/>
      <c r="BI3314" s="4"/>
      <c r="BJ3314" s="4"/>
      <c r="BK3314" s="4"/>
      <c r="BL3314" s="4" t="b">
        <v>0</v>
      </c>
      <c r="BM3314" s="4"/>
      <c r="BN3314" s="4"/>
      <c r="BO3314" s="4"/>
      <c r="BP3314" s="4"/>
      <c r="BQ3314" s="4"/>
      <c r="BR3314" s="4"/>
      <c r="BS3314" s="4"/>
      <c r="BT3314" s="4"/>
      <c r="BU3314" s="4"/>
      <c r="BV3314" s="4"/>
      <c r="BW3314" s="4"/>
    </row>
    <row r="3315" spans="1:75" ht="15.01" customHeight="1">
      <c r="A3315" s="4"/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 t="s">
        <v>200</v>
      </c>
      <c r="Q3315" s="4"/>
      <c r="R3315" s="4">
        <v>20.6</v>
      </c>
      <c r="S3315" s="4">
        <v>28.4</v>
      </c>
      <c r="T3315" s="4"/>
      <c r="U3315" s="4"/>
      <c r="V3315" s="4"/>
      <c r="W3315" s="4"/>
      <c r="X3315" s="4" t="s">
        <v>201</v>
      </c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4"/>
      <c r="AP3315" s="4"/>
      <c r="AQ3315" s="4"/>
      <c r="AR3315" s="4"/>
      <c r="AS3315" s="4"/>
      <c r="AT3315" s="4"/>
      <c r="AU3315" s="4"/>
      <c r="AV3315" s="4" t="s">
        <v>3515</v>
      </c>
      <c r="AW3315" s="4"/>
      <c r="AX3315" s="4"/>
      <c r="AY3315" s="4"/>
      <c r="AZ3315" s="4"/>
      <c r="BA3315" s="4"/>
      <c r="BB3315" s="4"/>
      <c r="BC3315" s="4"/>
      <c r="BD3315" s="4"/>
      <c r="BE3315" s="4"/>
      <c r="BF3315" s="4"/>
      <c r="BG3315" s="4"/>
      <c r="BH3315" s="4"/>
      <c r="BI3315" s="4"/>
      <c r="BJ3315" s="4"/>
      <c r="BK3315" s="4"/>
      <c r="BL3315" s="4" t="b">
        <v>0</v>
      </c>
      <c r="BM3315" s="4"/>
      <c r="BN3315" s="4"/>
      <c r="BO3315" s="4"/>
      <c r="BP3315" s="4"/>
      <c r="BQ3315" s="4"/>
      <c r="BR3315" s="4"/>
      <c r="BS3315" s="4"/>
      <c r="BT3315" s="4"/>
      <c r="BU3315" s="4"/>
      <c r="BV3315" s="4"/>
      <c r="BW3315" s="4"/>
    </row>
    <row r="3316" spans="1:75" ht="15.01" customHeight="1">
      <c r="A3316" s="4"/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 t="s">
        <v>200</v>
      </c>
      <c r="Q3316" s="4"/>
      <c r="R3316" s="4">
        <v>21.6</v>
      </c>
      <c r="S3316" s="4">
        <v>28.4</v>
      </c>
      <c r="T3316" s="4"/>
      <c r="U3316" s="4"/>
      <c r="V3316" s="4"/>
      <c r="W3316" s="4"/>
      <c r="X3316" s="4" t="s">
        <v>201</v>
      </c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4"/>
      <c r="AP3316" s="4"/>
      <c r="AQ3316" s="4"/>
      <c r="AR3316" s="4"/>
      <c r="AS3316" s="4"/>
      <c r="AT3316" s="4"/>
      <c r="AU3316" s="4"/>
      <c r="AV3316" s="4" t="s">
        <v>3516</v>
      </c>
      <c r="AW3316" s="4"/>
      <c r="AX3316" s="4"/>
      <c r="AY3316" s="4"/>
      <c r="AZ3316" s="4"/>
      <c r="BA3316" s="4"/>
      <c r="BB3316" s="4"/>
      <c r="BC3316" s="4"/>
      <c r="BD3316" s="4"/>
      <c r="BE3316" s="4"/>
      <c r="BF3316" s="4"/>
      <c r="BG3316" s="4"/>
      <c r="BH3316" s="4"/>
      <c r="BI3316" s="4"/>
      <c r="BJ3316" s="4"/>
      <c r="BK3316" s="4"/>
      <c r="BL3316" s="4" t="b">
        <v>0</v>
      </c>
      <c r="BM3316" s="4"/>
      <c r="BN3316" s="4"/>
      <c r="BO3316" s="4"/>
      <c r="BP3316" s="4"/>
      <c r="BQ3316" s="4"/>
      <c r="BR3316" s="4"/>
      <c r="BS3316" s="4"/>
      <c r="BT3316" s="4"/>
      <c r="BU3316" s="4"/>
      <c r="BV3316" s="4"/>
      <c r="BW3316" s="4"/>
    </row>
    <row r="3317" spans="1:75" ht="15.01" customHeight="1">
      <c r="A3317" s="4"/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 t="s">
        <v>200</v>
      </c>
      <c r="Q3317" s="4"/>
      <c r="R3317" s="4">
        <v>-396.2</v>
      </c>
      <c r="S3317" s="4">
        <v>27.8</v>
      </c>
      <c r="T3317" s="4"/>
      <c r="U3317" s="4"/>
      <c r="V3317" s="4"/>
      <c r="W3317" s="4"/>
      <c r="X3317" s="4" t="s">
        <v>201</v>
      </c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4"/>
      <c r="AP3317" s="4"/>
      <c r="AQ3317" s="4"/>
      <c r="AR3317" s="4"/>
      <c r="AS3317" s="4"/>
      <c r="AT3317" s="4"/>
      <c r="AU3317" s="4"/>
      <c r="AV3317" s="4" t="s">
        <v>3517</v>
      </c>
      <c r="AW3317" s="4"/>
      <c r="AX3317" s="4"/>
      <c r="AY3317" s="4"/>
      <c r="AZ3317" s="4"/>
      <c r="BA3317" s="4"/>
      <c r="BB3317" s="4"/>
      <c r="BC3317" s="4"/>
      <c r="BD3317" s="4"/>
      <c r="BE3317" s="4"/>
      <c r="BF3317" s="4"/>
      <c r="BG3317" s="4"/>
      <c r="BH3317" s="4"/>
      <c r="BI3317" s="4"/>
      <c r="BJ3317" s="4"/>
      <c r="BK3317" s="4"/>
      <c r="BL3317" s="4" t="b">
        <v>0</v>
      </c>
      <c r="BM3317" s="4"/>
      <c r="BN3317" s="4"/>
      <c r="BO3317" s="4"/>
      <c r="BP3317" s="4"/>
      <c r="BQ3317" s="4"/>
      <c r="BR3317" s="4"/>
      <c r="BS3317" s="4"/>
      <c r="BT3317" s="4"/>
      <c r="BU3317" s="4"/>
      <c r="BV3317" s="4"/>
      <c r="BW3317" s="4"/>
    </row>
    <row r="3318" spans="1:75" ht="15.01" customHeight="1">
      <c r="A3318" s="4" t="s">
        <v>209</v>
      </c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 t="s">
        <v>200</v>
      </c>
      <c r="Q3318" s="4"/>
      <c r="R3318" s="4"/>
      <c r="S3318" s="4"/>
      <c r="T3318" s="4"/>
      <c r="U3318" s="4"/>
      <c r="V3318" s="4"/>
      <c r="W3318" s="4"/>
      <c r="X3318" s="4" t="s">
        <v>201</v>
      </c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4"/>
      <c r="AP3318" s="4"/>
      <c r="AQ3318" s="4"/>
      <c r="AR3318" s="4"/>
      <c r="AS3318" s="4"/>
      <c r="AT3318" s="4"/>
      <c r="AU3318" s="4"/>
      <c r="AV3318" s="4" t="s">
        <v>3518</v>
      </c>
      <c r="AW3318" s="4"/>
      <c r="AX3318" s="4"/>
      <c r="AY3318" s="4"/>
      <c r="AZ3318" s="4"/>
      <c r="BA3318" s="4"/>
      <c r="BB3318" s="4"/>
      <c r="BC3318" s="4"/>
      <c r="BD3318" s="4"/>
      <c r="BE3318" s="4"/>
      <c r="BF3318" s="4"/>
      <c r="BG3318" s="4"/>
      <c r="BH3318" s="4"/>
      <c r="BI3318" s="4"/>
      <c r="BJ3318" s="4"/>
      <c r="BK3318" s="4"/>
      <c r="BL3318" s="4" t="b">
        <v>0</v>
      </c>
      <c r="BM3318" s="4"/>
      <c r="BN3318" s="4"/>
      <c r="BO3318" s="4"/>
      <c r="BP3318" s="4"/>
      <c r="BQ3318" s="4"/>
      <c r="BR3318" s="4"/>
      <c r="BS3318" s="4"/>
      <c r="BT3318" s="4"/>
      <c r="BU3318" s="4"/>
      <c r="BV3318" s="4"/>
      <c r="BW3318" s="4"/>
    </row>
    <row r="3319" spans="1:75" ht="15.01" customHeight="1">
      <c r="A3319" s="4"/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 t="s">
        <v>200</v>
      </c>
      <c r="Q3319" s="4"/>
      <c r="R3319" s="4">
        <v>0</v>
      </c>
      <c r="S3319" s="4">
        <v>10.8</v>
      </c>
      <c r="T3319" s="4"/>
      <c r="U3319" s="4"/>
      <c r="V3319" s="4"/>
      <c r="W3319" s="4"/>
      <c r="X3319" s="4" t="s">
        <v>201</v>
      </c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4"/>
      <c r="AP3319" s="4"/>
      <c r="AQ3319" s="4"/>
      <c r="AR3319" s="4"/>
      <c r="AS3319" s="4"/>
      <c r="AT3319" s="4"/>
      <c r="AU3319" s="4"/>
      <c r="AV3319" s="4" t="s">
        <v>3519</v>
      </c>
      <c r="AW3319" s="4"/>
      <c r="AX3319" s="4"/>
      <c r="AY3319" s="4"/>
      <c r="AZ3319" s="4"/>
      <c r="BA3319" s="4"/>
      <c r="BB3319" s="4"/>
      <c r="BC3319" s="4"/>
      <c r="BD3319" s="4"/>
      <c r="BE3319" s="4"/>
      <c r="BF3319" s="4"/>
      <c r="BG3319" s="4"/>
      <c r="BH3319" s="4"/>
      <c r="BI3319" s="4"/>
      <c r="BJ3319" s="4"/>
      <c r="BK3319" s="4"/>
      <c r="BL3319" s="4" t="b">
        <v>0</v>
      </c>
      <c r="BM3319" s="4"/>
      <c r="BN3319" s="4"/>
      <c r="BO3319" s="4"/>
      <c r="BP3319" s="4"/>
      <c r="BQ3319" s="4"/>
      <c r="BR3319" s="4"/>
      <c r="BS3319" s="4"/>
      <c r="BT3319" s="4"/>
      <c r="BU3319" s="4"/>
      <c r="BV3319" s="4"/>
      <c r="BW3319" s="4"/>
    </row>
    <row r="3320" spans="1:75" ht="15.01" customHeight="1">
      <c r="A3320" s="4"/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 t="s">
        <v>200</v>
      </c>
      <c r="Q3320" s="4"/>
      <c r="R3320" s="4">
        <v>-38.3</v>
      </c>
      <c r="S3320" s="4">
        <v>4.8</v>
      </c>
      <c r="T3320" s="4"/>
      <c r="U3320" s="4"/>
      <c r="V3320" s="4"/>
      <c r="W3320" s="4"/>
      <c r="X3320" s="4" t="s">
        <v>201</v>
      </c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4"/>
      <c r="AP3320" s="4"/>
      <c r="AQ3320" s="4"/>
      <c r="AR3320" s="4"/>
      <c r="AS3320" s="4"/>
      <c r="AT3320" s="4"/>
      <c r="AU3320" s="4"/>
      <c r="AV3320" s="4" t="s">
        <v>3520</v>
      </c>
      <c r="AW3320" s="4"/>
      <c r="AX3320" s="4"/>
      <c r="AY3320" s="4"/>
      <c r="AZ3320" s="4"/>
      <c r="BA3320" s="4"/>
      <c r="BB3320" s="4"/>
      <c r="BC3320" s="4"/>
      <c r="BD3320" s="4"/>
      <c r="BE3320" s="4"/>
      <c r="BF3320" s="4"/>
      <c r="BG3320" s="4"/>
      <c r="BH3320" s="4"/>
      <c r="BI3320" s="4"/>
      <c r="BJ3320" s="4"/>
      <c r="BK3320" s="4"/>
      <c r="BL3320" s="4" t="b">
        <v>0</v>
      </c>
      <c r="BM3320" s="4"/>
      <c r="BN3320" s="4"/>
      <c r="BO3320" s="4"/>
      <c r="BP3320" s="4"/>
      <c r="BQ3320" s="4"/>
      <c r="BR3320" s="4"/>
      <c r="BS3320" s="4"/>
      <c r="BT3320" s="4"/>
      <c r="BU3320" s="4"/>
      <c r="BV3320" s="4"/>
      <c r="BW3320" s="4"/>
    </row>
    <row r="3321" spans="1:75" ht="15.01" customHeight="1">
      <c r="A3321" s="4" t="s">
        <v>209</v>
      </c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 t="s">
        <v>200</v>
      </c>
      <c r="Q3321" s="4"/>
      <c r="R3321" s="4"/>
      <c r="S3321" s="4"/>
      <c r="T3321" s="4"/>
      <c r="U3321" s="4"/>
      <c r="V3321" s="4"/>
      <c r="W3321" s="4"/>
      <c r="X3321" s="4" t="s">
        <v>201</v>
      </c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4"/>
      <c r="AP3321" s="4"/>
      <c r="AQ3321" s="4"/>
      <c r="AR3321" s="4"/>
      <c r="AS3321" s="4"/>
      <c r="AT3321" s="4"/>
      <c r="AU3321" s="4"/>
      <c r="AV3321" s="4" t="s">
        <v>3521</v>
      </c>
      <c r="AW3321" s="4"/>
      <c r="AX3321" s="4"/>
      <c r="AY3321" s="4"/>
      <c r="AZ3321" s="4"/>
      <c r="BA3321" s="4"/>
      <c r="BB3321" s="4"/>
      <c r="BC3321" s="4"/>
      <c r="BD3321" s="4"/>
      <c r="BE3321" s="4"/>
      <c r="BF3321" s="4"/>
      <c r="BG3321" s="4"/>
      <c r="BH3321" s="4"/>
      <c r="BI3321" s="4"/>
      <c r="BJ3321" s="4"/>
      <c r="BK3321" s="4"/>
      <c r="BL3321" s="4" t="b">
        <v>0</v>
      </c>
      <c r="BM3321" s="4"/>
      <c r="BN3321" s="4"/>
      <c r="BO3321" s="4"/>
      <c r="BP3321" s="4"/>
      <c r="BQ3321" s="4"/>
      <c r="BR3321" s="4"/>
      <c r="BS3321" s="4"/>
      <c r="BT3321" s="4"/>
      <c r="BU3321" s="4"/>
      <c r="BV3321" s="4"/>
      <c r="BW3321" s="4"/>
    </row>
    <row r="3322" spans="1:75" ht="15.01" customHeight="1">
      <c r="A3322" s="4"/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 t="s">
        <v>200</v>
      </c>
      <c r="Q3322" s="4"/>
      <c r="R3322" s="4">
        <v>171.8</v>
      </c>
      <c r="S3322" s="4">
        <v>9.5</v>
      </c>
      <c r="T3322" s="4"/>
      <c r="U3322" s="4"/>
      <c r="V3322" s="4"/>
      <c r="W3322" s="4"/>
      <c r="X3322" s="4" t="s">
        <v>201</v>
      </c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4"/>
      <c r="AP3322" s="4"/>
      <c r="AQ3322" s="4"/>
      <c r="AR3322" s="4"/>
      <c r="AS3322" s="4"/>
      <c r="AT3322" s="4"/>
      <c r="AU3322" s="4"/>
      <c r="AV3322" s="4" t="s">
        <v>3522</v>
      </c>
      <c r="AW3322" s="4"/>
      <c r="AX3322" s="4"/>
      <c r="AY3322" s="4"/>
      <c r="AZ3322" s="4"/>
      <c r="BA3322" s="4"/>
      <c r="BB3322" s="4"/>
      <c r="BC3322" s="4"/>
      <c r="BD3322" s="4"/>
      <c r="BE3322" s="4"/>
      <c r="BF3322" s="4"/>
      <c r="BG3322" s="4"/>
      <c r="BH3322" s="4"/>
      <c r="BI3322" s="4"/>
      <c r="BJ3322" s="4"/>
      <c r="BK3322" s="4"/>
      <c r="BL3322" s="4" t="b">
        <v>0</v>
      </c>
      <c r="BM3322" s="4"/>
      <c r="BN3322" s="4"/>
      <c r="BO3322" s="4"/>
      <c r="BP3322" s="4"/>
      <c r="BQ3322" s="4"/>
      <c r="BR3322" s="4"/>
      <c r="BS3322" s="4"/>
      <c r="BT3322" s="4"/>
      <c r="BU3322" s="4"/>
      <c r="BV3322" s="4"/>
      <c r="BW3322" s="4"/>
    </row>
    <row r="3323" spans="1:75" ht="15.01" customHeight="1">
      <c r="A3323" s="4"/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 t="s">
        <v>200</v>
      </c>
      <c r="Q3323" s="4"/>
      <c r="R3323" s="4">
        <v>260.1</v>
      </c>
      <c r="S3323" s="4">
        <v>4.6</v>
      </c>
      <c r="T3323" s="4"/>
      <c r="U3323" s="4"/>
      <c r="V3323" s="4"/>
      <c r="W3323" s="4"/>
      <c r="X3323" s="4" t="s">
        <v>201</v>
      </c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4"/>
      <c r="AP3323" s="4"/>
      <c r="AQ3323" s="4"/>
      <c r="AR3323" s="4"/>
      <c r="AS3323" s="4"/>
      <c r="AT3323" s="4"/>
      <c r="AU3323" s="4"/>
      <c r="AV3323" s="4" t="s">
        <v>3523</v>
      </c>
      <c r="AW3323" s="4"/>
      <c r="AX3323" s="4"/>
      <c r="AY3323" s="4"/>
      <c r="AZ3323" s="4"/>
      <c r="BA3323" s="4"/>
      <c r="BB3323" s="4"/>
      <c r="BC3323" s="4"/>
      <c r="BD3323" s="4"/>
      <c r="BE3323" s="4"/>
      <c r="BF3323" s="4"/>
      <c r="BG3323" s="4"/>
      <c r="BH3323" s="4"/>
      <c r="BI3323" s="4"/>
      <c r="BJ3323" s="4"/>
      <c r="BK3323" s="4"/>
      <c r="BL3323" s="4" t="b">
        <v>0</v>
      </c>
      <c r="BM3323" s="4"/>
      <c r="BN3323" s="4"/>
      <c r="BO3323" s="4"/>
      <c r="BP3323" s="4"/>
      <c r="BQ3323" s="4"/>
      <c r="BR3323" s="4"/>
      <c r="BS3323" s="4"/>
      <c r="BT3323" s="4"/>
      <c r="BU3323" s="4"/>
      <c r="BV3323" s="4"/>
      <c r="BW3323" s="4"/>
    </row>
    <row r="3324" spans="1:75" ht="15.01" customHeight="1">
      <c r="A3324" s="4"/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 t="s">
        <v>200</v>
      </c>
      <c r="Q3324" s="4"/>
      <c r="R3324" s="4">
        <v>320.3</v>
      </c>
      <c r="S3324" s="4">
        <v>22.9</v>
      </c>
      <c r="T3324" s="4"/>
      <c r="U3324" s="4"/>
      <c r="V3324" s="4"/>
      <c r="W3324" s="4"/>
      <c r="X3324" s="4" t="s">
        <v>201</v>
      </c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4"/>
      <c r="AP3324" s="4"/>
      <c r="AQ3324" s="4"/>
      <c r="AR3324" s="4"/>
      <c r="AS3324" s="4"/>
      <c r="AT3324" s="4"/>
      <c r="AU3324" s="4"/>
      <c r="AV3324" s="4" t="s">
        <v>3524</v>
      </c>
      <c r="AW3324" s="4"/>
      <c r="AX3324" s="4"/>
      <c r="AY3324" s="4"/>
      <c r="AZ3324" s="4"/>
      <c r="BA3324" s="4"/>
      <c r="BB3324" s="4"/>
      <c r="BC3324" s="4"/>
      <c r="BD3324" s="4"/>
      <c r="BE3324" s="4"/>
      <c r="BF3324" s="4"/>
      <c r="BG3324" s="4"/>
      <c r="BH3324" s="4"/>
      <c r="BI3324" s="4"/>
      <c r="BJ3324" s="4"/>
      <c r="BK3324" s="4"/>
      <c r="BL3324" s="4" t="b">
        <v>0</v>
      </c>
      <c r="BM3324" s="4"/>
      <c r="BN3324" s="4"/>
      <c r="BO3324" s="4"/>
      <c r="BP3324" s="4"/>
      <c r="BQ3324" s="4"/>
      <c r="BR3324" s="4"/>
      <c r="BS3324" s="4"/>
      <c r="BT3324" s="4"/>
      <c r="BU3324" s="4"/>
      <c r="BV3324" s="4"/>
      <c r="BW3324" s="4"/>
    </row>
    <row r="3325" spans="1:75" ht="15.01" customHeight="1">
      <c r="A3325" s="4" t="s">
        <v>209</v>
      </c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 t="s">
        <v>200</v>
      </c>
      <c r="Q3325" s="4"/>
      <c r="R3325" s="4"/>
      <c r="S3325" s="4"/>
      <c r="T3325" s="4"/>
      <c r="U3325" s="4"/>
      <c r="V3325" s="4"/>
      <c r="W3325" s="4"/>
      <c r="X3325" s="4" t="s">
        <v>201</v>
      </c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4"/>
      <c r="AP3325" s="4"/>
      <c r="AQ3325" s="4"/>
      <c r="AR3325" s="4"/>
      <c r="AS3325" s="4"/>
      <c r="AT3325" s="4"/>
      <c r="AU3325" s="4"/>
      <c r="AV3325" s="4" t="s">
        <v>3525</v>
      </c>
      <c r="AW3325" s="4"/>
      <c r="AX3325" s="4"/>
      <c r="AY3325" s="4"/>
      <c r="AZ3325" s="4"/>
      <c r="BA3325" s="4"/>
      <c r="BB3325" s="4"/>
      <c r="BC3325" s="4"/>
      <c r="BD3325" s="4"/>
      <c r="BE3325" s="4"/>
      <c r="BF3325" s="4"/>
      <c r="BG3325" s="4"/>
      <c r="BH3325" s="4"/>
      <c r="BI3325" s="4"/>
      <c r="BJ3325" s="4"/>
      <c r="BK3325" s="4"/>
      <c r="BL3325" s="4" t="b">
        <v>0</v>
      </c>
      <c r="BM3325" s="4"/>
      <c r="BN3325" s="4"/>
      <c r="BO3325" s="4"/>
      <c r="BP3325" s="4"/>
      <c r="BQ3325" s="4"/>
      <c r="BR3325" s="4"/>
      <c r="BS3325" s="4"/>
      <c r="BT3325" s="4"/>
      <c r="BU3325" s="4"/>
      <c r="BV3325" s="4"/>
      <c r="BW3325" s="4"/>
    </row>
    <row r="3326" spans="1:75" ht="15.01" customHeight="1">
      <c r="A3326" s="4" t="s">
        <v>209</v>
      </c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 t="s">
        <v>200</v>
      </c>
      <c r="Q3326" s="4"/>
      <c r="R3326" s="4"/>
      <c r="S3326" s="4"/>
      <c r="T3326" s="4"/>
      <c r="U3326" s="4"/>
      <c r="V3326" s="4"/>
      <c r="W3326" s="4"/>
      <c r="X3326" s="4" t="s">
        <v>201</v>
      </c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4"/>
      <c r="AP3326" s="4"/>
      <c r="AQ3326" s="4"/>
      <c r="AR3326" s="4"/>
      <c r="AS3326" s="4"/>
      <c r="AT3326" s="4"/>
      <c r="AU3326" s="4"/>
      <c r="AV3326" s="4" t="s">
        <v>3526</v>
      </c>
      <c r="AW3326" s="4"/>
      <c r="AX3326" s="4"/>
      <c r="AY3326" s="4"/>
      <c r="AZ3326" s="4"/>
      <c r="BA3326" s="4"/>
      <c r="BB3326" s="4"/>
      <c r="BC3326" s="4"/>
      <c r="BD3326" s="4"/>
      <c r="BE3326" s="4"/>
      <c r="BF3326" s="4"/>
      <c r="BG3326" s="4"/>
      <c r="BH3326" s="4"/>
      <c r="BI3326" s="4"/>
      <c r="BJ3326" s="4"/>
      <c r="BK3326" s="4"/>
      <c r="BL3326" s="4" t="b">
        <v>0</v>
      </c>
      <c r="BM3326" s="4"/>
      <c r="BN3326" s="4"/>
      <c r="BO3326" s="4"/>
      <c r="BP3326" s="4"/>
      <c r="BQ3326" s="4"/>
      <c r="BR3326" s="4"/>
      <c r="BS3326" s="4"/>
      <c r="BT3326" s="4"/>
      <c r="BU3326" s="4"/>
      <c r="BV3326" s="4"/>
      <c r="BW3326" s="4"/>
    </row>
    <row r="3327" spans="1:75" ht="15.01" customHeight="1">
      <c r="A3327" s="4" t="s">
        <v>209</v>
      </c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 t="s">
        <v>200</v>
      </c>
      <c r="Q3327" s="4"/>
      <c r="R3327" s="4"/>
      <c r="S3327" s="4"/>
      <c r="T3327" s="4"/>
      <c r="U3327" s="4"/>
      <c r="V3327" s="4"/>
      <c r="W3327" s="4"/>
      <c r="X3327" s="4" t="s">
        <v>201</v>
      </c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4"/>
      <c r="AP3327" s="4"/>
      <c r="AQ3327" s="4"/>
      <c r="AR3327" s="4"/>
      <c r="AS3327" s="4"/>
      <c r="AT3327" s="4"/>
      <c r="AU3327" s="4"/>
      <c r="AV3327" s="4" t="s">
        <v>3527</v>
      </c>
      <c r="AW3327" s="4"/>
      <c r="AX3327" s="4"/>
      <c r="AY3327" s="4"/>
      <c r="AZ3327" s="4"/>
      <c r="BA3327" s="4"/>
      <c r="BB3327" s="4"/>
      <c r="BC3327" s="4"/>
      <c r="BD3327" s="4"/>
      <c r="BE3327" s="4"/>
      <c r="BF3327" s="4"/>
      <c r="BG3327" s="4"/>
      <c r="BH3327" s="4"/>
      <c r="BI3327" s="4"/>
      <c r="BJ3327" s="4"/>
      <c r="BK3327" s="4"/>
      <c r="BL3327" s="4" t="b">
        <v>0</v>
      </c>
      <c r="BM3327" s="4"/>
      <c r="BN3327" s="4"/>
      <c r="BO3327" s="4"/>
      <c r="BP3327" s="4"/>
      <c r="BQ3327" s="4"/>
      <c r="BR3327" s="4"/>
      <c r="BS3327" s="4"/>
      <c r="BT3327" s="4"/>
      <c r="BU3327" s="4"/>
      <c r="BV3327" s="4"/>
      <c r="BW3327" s="4"/>
    </row>
    <row r="3328" spans="1:75" ht="15.01" customHeight="1">
      <c r="A3328" s="4" t="s">
        <v>209</v>
      </c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 t="s">
        <v>200</v>
      </c>
      <c r="Q3328" s="4"/>
      <c r="R3328" s="4"/>
      <c r="S3328" s="4"/>
      <c r="T3328" s="4"/>
      <c r="U3328" s="4"/>
      <c r="V3328" s="4"/>
      <c r="W3328" s="4"/>
      <c r="X3328" s="4" t="s">
        <v>201</v>
      </c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4"/>
      <c r="AP3328" s="4"/>
      <c r="AQ3328" s="4"/>
      <c r="AR3328" s="4"/>
      <c r="AS3328" s="4"/>
      <c r="AT3328" s="4"/>
      <c r="AU3328" s="4"/>
      <c r="AV3328" s="4" t="s">
        <v>3528</v>
      </c>
      <c r="AW3328" s="4"/>
      <c r="AX3328" s="4"/>
      <c r="AY3328" s="4"/>
      <c r="AZ3328" s="4"/>
      <c r="BA3328" s="4"/>
      <c r="BB3328" s="4"/>
      <c r="BC3328" s="4"/>
      <c r="BD3328" s="4"/>
      <c r="BE3328" s="4"/>
      <c r="BF3328" s="4"/>
      <c r="BG3328" s="4"/>
      <c r="BH3328" s="4"/>
      <c r="BI3328" s="4"/>
      <c r="BJ3328" s="4"/>
      <c r="BK3328" s="4"/>
      <c r="BL3328" s="4" t="b">
        <v>0</v>
      </c>
      <c r="BM3328" s="4"/>
      <c r="BN3328" s="4"/>
      <c r="BO3328" s="4"/>
      <c r="BP3328" s="4"/>
      <c r="BQ3328" s="4"/>
      <c r="BR3328" s="4"/>
      <c r="BS3328" s="4"/>
      <c r="BT3328" s="4"/>
      <c r="BU3328" s="4"/>
      <c r="BV3328" s="4"/>
      <c r="BW3328" s="4"/>
    </row>
    <row r="3329" spans="1:75" ht="15.01" customHeight="1">
      <c r="A3329" s="4" t="s">
        <v>209</v>
      </c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 t="s">
        <v>200</v>
      </c>
      <c r="Q3329" s="4"/>
      <c r="R3329" s="4"/>
      <c r="S3329" s="4"/>
      <c r="T3329" s="4"/>
      <c r="U3329" s="4"/>
      <c r="V3329" s="4"/>
      <c r="W3329" s="4"/>
      <c r="X3329" s="4" t="s">
        <v>201</v>
      </c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4"/>
      <c r="AP3329" s="4"/>
      <c r="AQ3329" s="4"/>
      <c r="AR3329" s="4"/>
      <c r="AS3329" s="4"/>
      <c r="AT3329" s="4"/>
      <c r="AU3329" s="4"/>
      <c r="AV3329" s="4" t="s">
        <v>3529</v>
      </c>
      <c r="AW3329" s="4"/>
      <c r="AX3329" s="4"/>
      <c r="AY3329" s="4"/>
      <c r="AZ3329" s="4"/>
      <c r="BA3329" s="4"/>
      <c r="BB3329" s="4"/>
      <c r="BC3329" s="4"/>
      <c r="BD3329" s="4"/>
      <c r="BE3329" s="4"/>
      <c r="BF3329" s="4"/>
      <c r="BG3329" s="4"/>
      <c r="BH3329" s="4"/>
      <c r="BI3329" s="4"/>
      <c r="BJ3329" s="4"/>
      <c r="BK3329" s="4"/>
      <c r="BL3329" s="4" t="b">
        <v>0</v>
      </c>
      <c r="BM3329" s="4"/>
      <c r="BN3329" s="4"/>
      <c r="BO3329" s="4"/>
      <c r="BP3329" s="4"/>
      <c r="BQ3329" s="4"/>
      <c r="BR3329" s="4"/>
      <c r="BS3329" s="4"/>
      <c r="BT3329" s="4"/>
      <c r="BU3329" s="4"/>
      <c r="BV3329" s="4"/>
      <c r="BW3329" s="4"/>
    </row>
    <row r="3330" spans="1:75" ht="15.01" customHeight="1">
      <c r="A3330" s="4"/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 t="s">
        <v>200</v>
      </c>
      <c r="Q3330" s="4"/>
      <c r="R3330" s="4">
        <v>7.3</v>
      </c>
      <c r="S3330" s="4">
        <v>20.6</v>
      </c>
      <c r="T3330" s="4"/>
      <c r="U3330" s="4"/>
      <c r="V3330" s="4"/>
      <c r="W3330" s="4"/>
      <c r="X3330" s="4" t="s">
        <v>201</v>
      </c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4"/>
      <c r="AP3330" s="4"/>
      <c r="AQ3330" s="4"/>
      <c r="AR3330" s="4"/>
      <c r="AS3330" s="4"/>
      <c r="AT3330" s="4"/>
      <c r="AU3330" s="4"/>
      <c r="AV3330" s="4" t="s">
        <v>3530</v>
      </c>
      <c r="AW3330" s="4"/>
      <c r="AX3330" s="4"/>
      <c r="AY3330" s="4"/>
      <c r="AZ3330" s="4"/>
      <c r="BA3330" s="4"/>
      <c r="BB3330" s="4"/>
      <c r="BC3330" s="4"/>
      <c r="BD3330" s="4"/>
      <c r="BE3330" s="4"/>
      <c r="BF3330" s="4"/>
      <c r="BG3330" s="4"/>
      <c r="BH3330" s="4"/>
      <c r="BI3330" s="4"/>
      <c r="BJ3330" s="4"/>
      <c r="BK3330" s="4"/>
      <c r="BL3330" s="4" t="b">
        <v>0</v>
      </c>
      <c r="BM3330" s="4"/>
      <c r="BN3330" s="4"/>
      <c r="BO3330" s="4"/>
      <c r="BP3330" s="4"/>
      <c r="BQ3330" s="4"/>
      <c r="BR3330" s="4"/>
      <c r="BS3330" s="4"/>
      <c r="BT3330" s="4"/>
      <c r="BU3330" s="4"/>
      <c r="BV3330" s="4"/>
      <c r="BW3330" s="4"/>
    </row>
    <row r="3331" spans="1:75" ht="15.01" customHeight="1">
      <c r="A3331" s="4" t="s">
        <v>209</v>
      </c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 t="s">
        <v>200</v>
      </c>
      <c r="Q3331" s="4"/>
      <c r="R3331" s="4"/>
      <c r="S3331" s="4"/>
      <c r="T3331" s="4"/>
      <c r="U3331" s="4"/>
      <c r="V3331" s="4"/>
      <c r="W3331" s="4"/>
      <c r="X3331" s="4" t="s">
        <v>201</v>
      </c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4"/>
      <c r="AP3331" s="4"/>
      <c r="AQ3331" s="4"/>
      <c r="AR3331" s="4"/>
      <c r="AS3331" s="4"/>
      <c r="AT3331" s="4"/>
      <c r="AU3331" s="4"/>
      <c r="AV3331" s="4" t="s">
        <v>3531</v>
      </c>
      <c r="AW3331" s="4"/>
      <c r="AX3331" s="4"/>
      <c r="AY3331" s="4"/>
      <c r="AZ3331" s="4"/>
      <c r="BA3331" s="4"/>
      <c r="BB3331" s="4"/>
      <c r="BC3331" s="4"/>
      <c r="BD3331" s="4"/>
      <c r="BE3331" s="4"/>
      <c r="BF3331" s="4"/>
      <c r="BG3331" s="4"/>
      <c r="BH3331" s="4"/>
      <c r="BI3331" s="4"/>
      <c r="BJ3331" s="4"/>
      <c r="BK3331" s="4"/>
      <c r="BL3331" s="4" t="b">
        <v>0</v>
      </c>
      <c r="BM3331" s="4"/>
      <c r="BN3331" s="4"/>
      <c r="BO3331" s="4"/>
      <c r="BP3331" s="4"/>
      <c r="BQ3331" s="4"/>
      <c r="BR3331" s="4"/>
      <c r="BS3331" s="4"/>
      <c r="BT3331" s="4"/>
      <c r="BU3331" s="4"/>
      <c r="BV3331" s="4"/>
      <c r="BW3331" s="4"/>
    </row>
    <row r="3332" spans="1:75" ht="15.01" customHeight="1">
      <c r="A3332" s="4"/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 t="s">
        <v>200</v>
      </c>
      <c r="Q3332" s="4"/>
      <c r="R3332" s="4">
        <v>0</v>
      </c>
      <c r="S3332" s="4">
        <v>20.3</v>
      </c>
      <c r="T3332" s="4"/>
      <c r="U3332" s="4"/>
      <c r="V3332" s="4"/>
      <c r="W3332" s="4"/>
      <c r="X3332" s="4" t="s">
        <v>201</v>
      </c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4"/>
      <c r="AP3332" s="4"/>
      <c r="AQ3332" s="4"/>
      <c r="AR3332" s="4"/>
      <c r="AS3332" s="4"/>
      <c r="AT3332" s="4"/>
      <c r="AU3332" s="4"/>
      <c r="AV3332" s="4" t="s">
        <v>3532</v>
      </c>
      <c r="AW3332" s="4"/>
      <c r="AX3332" s="4"/>
      <c r="AY3332" s="4"/>
      <c r="AZ3332" s="4"/>
      <c r="BA3332" s="4"/>
      <c r="BB3332" s="4"/>
      <c r="BC3332" s="4"/>
      <c r="BD3332" s="4"/>
      <c r="BE3332" s="4"/>
      <c r="BF3332" s="4"/>
      <c r="BG3332" s="4"/>
      <c r="BH3332" s="4"/>
      <c r="BI3332" s="4"/>
      <c r="BJ3332" s="4"/>
      <c r="BK3332" s="4"/>
      <c r="BL3332" s="4" t="b">
        <v>0</v>
      </c>
      <c r="BM3332" s="4"/>
      <c r="BN3332" s="4"/>
      <c r="BO3332" s="4"/>
      <c r="BP3332" s="4"/>
      <c r="BQ3332" s="4"/>
      <c r="BR3332" s="4"/>
      <c r="BS3332" s="4"/>
      <c r="BT3332" s="4"/>
      <c r="BU3332" s="4"/>
      <c r="BV3332" s="4"/>
      <c r="BW3332" s="4"/>
    </row>
    <row r="3333" spans="1:75" ht="15.01" customHeight="1">
      <c r="A3333" s="4" t="s">
        <v>209</v>
      </c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 t="s">
        <v>200</v>
      </c>
      <c r="Q3333" s="4"/>
      <c r="R3333" s="4"/>
      <c r="S3333" s="4"/>
      <c r="T3333" s="4"/>
      <c r="U3333" s="4"/>
      <c r="V3333" s="4"/>
      <c r="W3333" s="4"/>
      <c r="X3333" s="4" t="s">
        <v>201</v>
      </c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4"/>
      <c r="AP3333" s="4"/>
      <c r="AQ3333" s="4"/>
      <c r="AR3333" s="4"/>
      <c r="AS3333" s="4"/>
      <c r="AT3333" s="4"/>
      <c r="AU3333" s="4"/>
      <c r="AV3333" s="4" t="s">
        <v>3533</v>
      </c>
      <c r="AW3333" s="4"/>
      <c r="AX3333" s="4"/>
      <c r="AY3333" s="4"/>
      <c r="AZ3333" s="4"/>
      <c r="BA3333" s="4"/>
      <c r="BB3333" s="4"/>
      <c r="BC3333" s="4"/>
      <c r="BD3333" s="4"/>
      <c r="BE3333" s="4"/>
      <c r="BF3333" s="4"/>
      <c r="BG3333" s="4"/>
      <c r="BH3333" s="4"/>
      <c r="BI3333" s="4"/>
      <c r="BJ3333" s="4"/>
      <c r="BK3333" s="4"/>
      <c r="BL3333" s="4" t="b">
        <v>0</v>
      </c>
      <c r="BM3333" s="4"/>
      <c r="BN3333" s="4"/>
      <c r="BO3333" s="4"/>
      <c r="BP3333" s="4"/>
      <c r="BQ3333" s="4"/>
      <c r="BR3333" s="4"/>
      <c r="BS3333" s="4"/>
      <c r="BT3333" s="4"/>
      <c r="BU3333" s="4"/>
      <c r="BV3333" s="4"/>
      <c r="BW3333" s="4"/>
    </row>
    <row r="3334" spans="1:75" ht="15.01" customHeight="1">
      <c r="A3334" s="4" t="s">
        <v>209</v>
      </c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 t="s">
        <v>200</v>
      </c>
      <c r="Q3334" s="4"/>
      <c r="R3334" s="4"/>
      <c r="S3334" s="4"/>
      <c r="T3334" s="4"/>
      <c r="U3334" s="4"/>
      <c r="V3334" s="4"/>
      <c r="W3334" s="4"/>
      <c r="X3334" s="4" t="s">
        <v>201</v>
      </c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4"/>
      <c r="AP3334" s="4"/>
      <c r="AQ3334" s="4"/>
      <c r="AR3334" s="4"/>
      <c r="AS3334" s="4"/>
      <c r="AT3334" s="4"/>
      <c r="AU3334" s="4"/>
      <c r="AV3334" s="4" t="s">
        <v>3534</v>
      </c>
      <c r="AW3334" s="4"/>
      <c r="AX3334" s="4"/>
      <c r="AY3334" s="4"/>
      <c r="AZ3334" s="4"/>
      <c r="BA3334" s="4"/>
      <c r="BB3334" s="4"/>
      <c r="BC3334" s="4"/>
      <c r="BD3334" s="4"/>
      <c r="BE3334" s="4"/>
      <c r="BF3334" s="4"/>
      <c r="BG3334" s="4"/>
      <c r="BH3334" s="4"/>
      <c r="BI3334" s="4"/>
      <c r="BJ3334" s="4"/>
      <c r="BK3334" s="4"/>
      <c r="BL3334" s="4" t="b">
        <v>0</v>
      </c>
      <c r="BM3334" s="4"/>
      <c r="BN3334" s="4"/>
      <c r="BO3334" s="4"/>
      <c r="BP3334" s="4"/>
      <c r="BQ3334" s="4"/>
      <c r="BR3334" s="4"/>
      <c r="BS3334" s="4"/>
      <c r="BT3334" s="4"/>
      <c r="BU3334" s="4"/>
      <c r="BV3334" s="4"/>
      <c r="BW3334" s="4"/>
    </row>
    <row r="3335" spans="1:75" ht="15.01" customHeight="1">
      <c r="A3335" s="4"/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 t="s">
        <v>200</v>
      </c>
      <c r="Q3335" s="4"/>
      <c r="R3335" s="4">
        <v>-8.699999999999999</v>
      </c>
      <c r="S3335" s="4">
        <v>6</v>
      </c>
      <c r="T3335" s="4"/>
      <c r="U3335" s="4"/>
      <c r="V3335" s="4"/>
      <c r="W3335" s="4"/>
      <c r="X3335" s="4" t="s">
        <v>201</v>
      </c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4"/>
      <c r="AP3335" s="4"/>
      <c r="AQ3335" s="4"/>
      <c r="AR3335" s="4"/>
      <c r="AS3335" s="4"/>
      <c r="AT3335" s="4"/>
      <c r="AU3335" s="4"/>
      <c r="AV3335" s="4" t="s">
        <v>3535</v>
      </c>
      <c r="AW3335" s="4"/>
      <c r="AX3335" s="4"/>
      <c r="AY3335" s="4"/>
      <c r="AZ3335" s="4"/>
      <c r="BA3335" s="4"/>
      <c r="BB3335" s="4"/>
      <c r="BC3335" s="4"/>
      <c r="BD3335" s="4"/>
      <c r="BE3335" s="4"/>
      <c r="BF3335" s="4"/>
      <c r="BG3335" s="4"/>
      <c r="BH3335" s="4"/>
      <c r="BI3335" s="4"/>
      <c r="BJ3335" s="4"/>
      <c r="BK3335" s="4"/>
      <c r="BL3335" s="4" t="b">
        <v>0</v>
      </c>
      <c r="BM3335" s="4"/>
      <c r="BN3335" s="4"/>
      <c r="BO3335" s="4"/>
      <c r="BP3335" s="4"/>
      <c r="BQ3335" s="4"/>
      <c r="BR3335" s="4"/>
      <c r="BS3335" s="4"/>
      <c r="BT3335" s="4"/>
      <c r="BU3335" s="4"/>
      <c r="BV3335" s="4"/>
      <c r="BW3335" s="4"/>
    </row>
    <row r="3336" spans="1:75" ht="15.01" customHeight="1">
      <c r="A3336" s="4" t="s">
        <v>209</v>
      </c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 t="s">
        <v>200</v>
      </c>
      <c r="Q3336" s="4"/>
      <c r="R3336" s="4"/>
      <c r="S3336" s="4"/>
      <c r="T3336" s="4"/>
      <c r="U3336" s="4"/>
      <c r="V3336" s="4"/>
      <c r="W3336" s="4"/>
      <c r="X3336" s="4" t="s">
        <v>201</v>
      </c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4"/>
      <c r="AP3336" s="4"/>
      <c r="AQ3336" s="4"/>
      <c r="AR3336" s="4"/>
      <c r="AS3336" s="4"/>
      <c r="AT3336" s="4"/>
      <c r="AU3336" s="4"/>
      <c r="AV3336" s="4" t="s">
        <v>3536</v>
      </c>
      <c r="AW3336" s="4"/>
      <c r="AX3336" s="4"/>
      <c r="AY3336" s="4"/>
      <c r="AZ3336" s="4"/>
      <c r="BA3336" s="4"/>
      <c r="BB3336" s="4"/>
      <c r="BC3336" s="4"/>
      <c r="BD3336" s="4"/>
      <c r="BE3336" s="4"/>
      <c r="BF3336" s="4"/>
      <c r="BG3336" s="4"/>
      <c r="BH3336" s="4"/>
      <c r="BI3336" s="4"/>
      <c r="BJ3336" s="4"/>
      <c r="BK3336" s="4"/>
      <c r="BL3336" s="4" t="b">
        <v>0</v>
      </c>
      <c r="BM3336" s="4"/>
      <c r="BN3336" s="4"/>
      <c r="BO3336" s="4"/>
      <c r="BP3336" s="4"/>
      <c r="BQ3336" s="4"/>
      <c r="BR3336" s="4"/>
      <c r="BS3336" s="4"/>
      <c r="BT3336" s="4"/>
      <c r="BU3336" s="4"/>
      <c r="BV3336" s="4"/>
      <c r="BW3336" s="4"/>
    </row>
    <row r="3337" spans="1:75" ht="15.01" customHeight="1">
      <c r="A3337" s="4"/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 t="s">
        <v>200</v>
      </c>
      <c r="Q3337" s="4"/>
      <c r="R3337" s="4">
        <v>23.1</v>
      </c>
      <c r="S3337" s="4">
        <v>11.4</v>
      </c>
      <c r="T3337" s="4"/>
      <c r="U3337" s="4"/>
      <c r="V3337" s="4"/>
      <c r="W3337" s="4"/>
      <c r="X3337" s="4" t="s">
        <v>201</v>
      </c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4"/>
      <c r="AP3337" s="4"/>
      <c r="AQ3337" s="4"/>
      <c r="AR3337" s="4"/>
      <c r="AS3337" s="4"/>
      <c r="AT3337" s="4"/>
      <c r="AU3337" s="4"/>
      <c r="AV3337" s="4" t="s">
        <v>3537</v>
      </c>
      <c r="AW3337" s="4"/>
      <c r="AX3337" s="4"/>
      <c r="AY3337" s="4"/>
      <c r="AZ3337" s="4"/>
      <c r="BA3337" s="4"/>
      <c r="BB3337" s="4"/>
      <c r="BC3337" s="4"/>
      <c r="BD3337" s="4"/>
      <c r="BE3337" s="4"/>
      <c r="BF3337" s="4"/>
      <c r="BG3337" s="4"/>
      <c r="BH3337" s="4"/>
      <c r="BI3337" s="4"/>
      <c r="BJ3337" s="4"/>
      <c r="BK3337" s="4"/>
      <c r="BL3337" s="4" t="b">
        <v>0</v>
      </c>
      <c r="BM3337" s="4"/>
      <c r="BN3337" s="4"/>
      <c r="BO3337" s="4"/>
      <c r="BP3337" s="4"/>
      <c r="BQ3337" s="4"/>
      <c r="BR3337" s="4"/>
      <c r="BS3337" s="4"/>
      <c r="BT3337" s="4"/>
      <c r="BU3337" s="4"/>
      <c r="BV3337" s="4"/>
      <c r="BW3337" s="4"/>
    </row>
    <row r="3338" spans="1:75" ht="15.01" customHeight="1">
      <c r="A3338" s="4"/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 t="s">
        <v>200</v>
      </c>
      <c r="Q3338" s="4"/>
      <c r="R3338" s="4">
        <v>-29.7</v>
      </c>
      <c r="S3338" s="4">
        <v>8.6</v>
      </c>
      <c r="T3338" s="4"/>
      <c r="U3338" s="4"/>
      <c r="V3338" s="4"/>
      <c r="W3338" s="4"/>
      <c r="X3338" s="4" t="s">
        <v>201</v>
      </c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4"/>
      <c r="AP3338" s="4"/>
      <c r="AQ3338" s="4"/>
      <c r="AR3338" s="4"/>
      <c r="AS3338" s="4"/>
      <c r="AT3338" s="4"/>
      <c r="AU3338" s="4"/>
      <c r="AV3338" s="4" t="s">
        <v>3538</v>
      </c>
      <c r="AW3338" s="4"/>
      <c r="AX3338" s="4"/>
      <c r="AY3338" s="4"/>
      <c r="AZ3338" s="4"/>
      <c r="BA3338" s="4"/>
      <c r="BB3338" s="4"/>
      <c r="BC3338" s="4"/>
      <c r="BD3338" s="4"/>
      <c r="BE3338" s="4"/>
      <c r="BF3338" s="4"/>
      <c r="BG3338" s="4"/>
      <c r="BH3338" s="4"/>
      <c r="BI3338" s="4"/>
      <c r="BJ3338" s="4"/>
      <c r="BK3338" s="4"/>
      <c r="BL3338" s="4" t="b">
        <v>0</v>
      </c>
      <c r="BM3338" s="4"/>
      <c r="BN3338" s="4"/>
      <c r="BO3338" s="4"/>
      <c r="BP3338" s="4"/>
      <c r="BQ3338" s="4"/>
      <c r="BR3338" s="4"/>
      <c r="BS3338" s="4"/>
      <c r="BT3338" s="4"/>
      <c r="BU3338" s="4"/>
      <c r="BV3338" s="4"/>
      <c r="BW3338" s="4"/>
    </row>
    <row r="3339" spans="1:75" ht="15.01" customHeight="1">
      <c r="A3339" s="4"/>
      <c r="B3339" s="4"/>
      <c r="C3339" s="4"/>
      <c r="D3339" s="4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 t="s">
        <v>200</v>
      </c>
      <c r="Q3339" s="4"/>
      <c r="R3339" s="4">
        <v>-36.5</v>
      </c>
      <c r="S3339" s="4">
        <v>11</v>
      </c>
      <c r="T3339" s="4"/>
      <c r="U3339" s="4"/>
      <c r="V3339" s="4"/>
      <c r="W3339" s="4"/>
      <c r="X3339" s="4" t="s">
        <v>201</v>
      </c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4"/>
      <c r="AP3339" s="4"/>
      <c r="AQ3339" s="4"/>
      <c r="AR3339" s="4"/>
      <c r="AS3339" s="4"/>
      <c r="AT3339" s="4"/>
      <c r="AU3339" s="4"/>
      <c r="AV3339" s="4" t="s">
        <v>3539</v>
      </c>
      <c r="AW3339" s="4"/>
      <c r="AX3339" s="4"/>
      <c r="AY3339" s="4"/>
      <c r="AZ3339" s="4"/>
      <c r="BA3339" s="4"/>
      <c r="BB3339" s="4"/>
      <c r="BC3339" s="4"/>
      <c r="BD3339" s="4"/>
      <c r="BE3339" s="4"/>
      <c r="BF3339" s="4"/>
      <c r="BG3339" s="4"/>
      <c r="BH3339" s="4"/>
      <c r="BI3339" s="4"/>
      <c r="BJ3339" s="4"/>
      <c r="BK3339" s="4"/>
      <c r="BL3339" s="4" t="b">
        <v>0</v>
      </c>
      <c r="BM3339" s="4"/>
      <c r="BN3339" s="4"/>
      <c r="BO3339" s="4"/>
      <c r="BP3339" s="4"/>
      <c r="BQ3339" s="4"/>
      <c r="BR3339" s="4"/>
      <c r="BS3339" s="4"/>
      <c r="BT3339" s="4"/>
      <c r="BU3339" s="4"/>
      <c r="BV3339" s="4"/>
      <c r="BW3339" s="4"/>
    </row>
    <row r="3340" spans="1:75" ht="15.01" customHeight="1">
      <c r="A3340" s="4"/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 t="s">
        <v>200</v>
      </c>
      <c r="Q3340" s="4"/>
      <c r="R3340" s="4">
        <v>-311.8</v>
      </c>
      <c r="S3340" s="4">
        <v>14.3</v>
      </c>
      <c r="T3340" s="4"/>
      <c r="U3340" s="4"/>
      <c r="V3340" s="4"/>
      <c r="W3340" s="4"/>
      <c r="X3340" s="4" t="s">
        <v>201</v>
      </c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4"/>
      <c r="AP3340" s="4"/>
      <c r="AQ3340" s="4"/>
      <c r="AR3340" s="4"/>
      <c r="AS3340" s="4"/>
      <c r="AT3340" s="4"/>
      <c r="AU3340" s="4"/>
      <c r="AV3340" s="4" t="s">
        <v>3540</v>
      </c>
      <c r="AW3340" s="4"/>
      <c r="AX3340" s="4"/>
      <c r="AY3340" s="4"/>
      <c r="AZ3340" s="4"/>
      <c r="BA3340" s="4"/>
      <c r="BB3340" s="4"/>
      <c r="BC3340" s="4"/>
      <c r="BD3340" s="4"/>
      <c r="BE3340" s="4"/>
      <c r="BF3340" s="4"/>
      <c r="BG3340" s="4"/>
      <c r="BH3340" s="4"/>
      <c r="BI3340" s="4"/>
      <c r="BJ3340" s="4"/>
      <c r="BK3340" s="4"/>
      <c r="BL3340" s="4" t="b">
        <v>0</v>
      </c>
      <c r="BM3340" s="4"/>
      <c r="BN3340" s="4"/>
      <c r="BO3340" s="4"/>
      <c r="BP3340" s="4"/>
      <c r="BQ3340" s="4"/>
      <c r="BR3340" s="4"/>
      <c r="BS3340" s="4"/>
      <c r="BT3340" s="4"/>
      <c r="BU3340" s="4"/>
      <c r="BV3340" s="4"/>
      <c r="BW3340" s="4"/>
    </row>
    <row r="3341" spans="1:75" ht="15.01" customHeight="1">
      <c r="A3341" s="4"/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 t="s">
        <v>200</v>
      </c>
      <c r="Q3341" s="4"/>
      <c r="R3341" s="4">
        <v>0</v>
      </c>
      <c r="S3341" s="4">
        <v>8.1</v>
      </c>
      <c r="T3341" s="4"/>
      <c r="U3341" s="4"/>
      <c r="V3341" s="4"/>
      <c r="W3341" s="4"/>
      <c r="X3341" s="4" t="s">
        <v>201</v>
      </c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4"/>
      <c r="AP3341" s="4"/>
      <c r="AQ3341" s="4"/>
      <c r="AR3341" s="4"/>
      <c r="AS3341" s="4"/>
      <c r="AT3341" s="4"/>
      <c r="AU3341" s="4"/>
      <c r="AV3341" s="4" t="s">
        <v>3541</v>
      </c>
      <c r="AW3341" s="4"/>
      <c r="AX3341" s="4"/>
      <c r="AY3341" s="4"/>
      <c r="AZ3341" s="4"/>
      <c r="BA3341" s="4"/>
      <c r="BB3341" s="4"/>
      <c r="BC3341" s="4"/>
      <c r="BD3341" s="4"/>
      <c r="BE3341" s="4"/>
      <c r="BF3341" s="4"/>
      <c r="BG3341" s="4"/>
      <c r="BH3341" s="4"/>
      <c r="BI3341" s="4"/>
      <c r="BJ3341" s="4"/>
      <c r="BK3341" s="4"/>
      <c r="BL3341" s="4" t="b">
        <v>0</v>
      </c>
      <c r="BM3341" s="4"/>
      <c r="BN3341" s="4"/>
      <c r="BO3341" s="4"/>
      <c r="BP3341" s="4"/>
      <c r="BQ3341" s="4"/>
      <c r="BR3341" s="4"/>
      <c r="BS3341" s="4"/>
      <c r="BT3341" s="4"/>
      <c r="BU3341" s="4"/>
      <c r="BV3341" s="4"/>
      <c r="BW3341" s="4"/>
    </row>
    <row r="3342" spans="1:75" ht="15.01" customHeight="1">
      <c r="A3342" s="4"/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 t="s">
        <v>200</v>
      </c>
      <c r="Q3342" s="4"/>
      <c r="R3342" s="4">
        <v>30.7</v>
      </c>
      <c r="S3342" s="4">
        <v>12.4</v>
      </c>
      <c r="T3342" s="4"/>
      <c r="U3342" s="4"/>
      <c r="V3342" s="4"/>
      <c r="W3342" s="4"/>
      <c r="X3342" s="4" t="s">
        <v>201</v>
      </c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4"/>
      <c r="AP3342" s="4"/>
      <c r="AQ3342" s="4"/>
      <c r="AR3342" s="4"/>
      <c r="AS3342" s="4"/>
      <c r="AT3342" s="4"/>
      <c r="AU3342" s="4"/>
      <c r="AV3342" s="4" t="s">
        <v>3542</v>
      </c>
      <c r="AW3342" s="4"/>
      <c r="AX3342" s="4"/>
      <c r="AY3342" s="4"/>
      <c r="AZ3342" s="4"/>
      <c r="BA3342" s="4"/>
      <c r="BB3342" s="4"/>
      <c r="BC3342" s="4"/>
      <c r="BD3342" s="4"/>
      <c r="BE3342" s="4"/>
      <c r="BF3342" s="4"/>
      <c r="BG3342" s="4"/>
      <c r="BH3342" s="4"/>
      <c r="BI3342" s="4"/>
      <c r="BJ3342" s="4"/>
      <c r="BK3342" s="4"/>
      <c r="BL3342" s="4" t="b">
        <v>0</v>
      </c>
      <c r="BM3342" s="4"/>
      <c r="BN3342" s="4"/>
      <c r="BO3342" s="4"/>
      <c r="BP3342" s="4"/>
      <c r="BQ3342" s="4"/>
      <c r="BR3342" s="4"/>
      <c r="BS3342" s="4"/>
      <c r="BT3342" s="4"/>
      <c r="BU3342" s="4"/>
      <c r="BV3342" s="4"/>
      <c r="BW3342" s="4"/>
    </row>
    <row r="3343" spans="1:75" ht="15.01" customHeight="1">
      <c r="A3343" s="4"/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 t="s">
        <v>200</v>
      </c>
      <c r="Q3343" s="4"/>
      <c r="R3343" s="4">
        <v>-12.6</v>
      </c>
      <c r="S3343" s="4">
        <v>8.4</v>
      </c>
      <c r="T3343" s="4"/>
      <c r="U3343" s="4"/>
      <c r="V3343" s="4"/>
      <c r="W3343" s="4"/>
      <c r="X3343" s="4" t="s">
        <v>201</v>
      </c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4"/>
      <c r="AP3343" s="4"/>
      <c r="AQ3343" s="4"/>
      <c r="AR3343" s="4"/>
      <c r="AS3343" s="4"/>
      <c r="AT3343" s="4"/>
      <c r="AU3343" s="4"/>
      <c r="AV3343" s="4" t="s">
        <v>3543</v>
      </c>
      <c r="AW3343" s="4"/>
      <c r="AX3343" s="4"/>
      <c r="AY3343" s="4"/>
      <c r="AZ3343" s="4"/>
      <c r="BA3343" s="4"/>
      <c r="BB3343" s="4"/>
      <c r="BC3343" s="4"/>
      <c r="BD3343" s="4"/>
      <c r="BE3343" s="4"/>
      <c r="BF3343" s="4"/>
      <c r="BG3343" s="4"/>
      <c r="BH3343" s="4"/>
      <c r="BI3343" s="4"/>
      <c r="BJ3343" s="4"/>
      <c r="BK3343" s="4"/>
      <c r="BL3343" s="4" t="b">
        <v>0</v>
      </c>
      <c r="BM3343" s="4"/>
      <c r="BN3343" s="4"/>
      <c r="BO3343" s="4"/>
      <c r="BP3343" s="4"/>
      <c r="BQ3343" s="4"/>
      <c r="BR3343" s="4"/>
      <c r="BS3343" s="4"/>
      <c r="BT3343" s="4"/>
      <c r="BU3343" s="4"/>
      <c r="BV3343" s="4"/>
      <c r="BW3343" s="4"/>
    </row>
    <row r="3344" spans="1:75" ht="15.01" customHeight="1">
      <c r="A3344" s="4"/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 t="s">
        <v>200</v>
      </c>
      <c r="Q3344" s="4"/>
      <c r="R3344" s="4">
        <v>9.199999999999999</v>
      </c>
      <c r="S3344" s="4">
        <v>4.8</v>
      </c>
      <c r="T3344" s="4"/>
      <c r="U3344" s="4"/>
      <c r="V3344" s="4"/>
      <c r="W3344" s="4"/>
      <c r="X3344" s="4" t="s">
        <v>201</v>
      </c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4"/>
      <c r="AP3344" s="4"/>
      <c r="AQ3344" s="4"/>
      <c r="AR3344" s="4"/>
      <c r="AS3344" s="4"/>
      <c r="AT3344" s="4"/>
      <c r="AU3344" s="4"/>
      <c r="AV3344" s="4" t="s">
        <v>3544</v>
      </c>
      <c r="AW3344" s="4"/>
      <c r="AX3344" s="4"/>
      <c r="AY3344" s="4"/>
      <c r="AZ3344" s="4"/>
      <c r="BA3344" s="4"/>
      <c r="BB3344" s="4"/>
      <c r="BC3344" s="4"/>
      <c r="BD3344" s="4"/>
      <c r="BE3344" s="4"/>
      <c r="BF3344" s="4"/>
      <c r="BG3344" s="4"/>
      <c r="BH3344" s="4"/>
      <c r="BI3344" s="4"/>
      <c r="BJ3344" s="4"/>
      <c r="BK3344" s="4"/>
      <c r="BL3344" s="4" t="b">
        <v>0</v>
      </c>
      <c r="BM3344" s="4"/>
      <c r="BN3344" s="4"/>
      <c r="BO3344" s="4"/>
      <c r="BP3344" s="4"/>
      <c r="BQ3344" s="4"/>
      <c r="BR3344" s="4"/>
      <c r="BS3344" s="4"/>
      <c r="BT3344" s="4"/>
      <c r="BU3344" s="4"/>
      <c r="BV3344" s="4"/>
      <c r="BW3344" s="4"/>
    </row>
    <row r="3345" spans="1:75" ht="15.01" customHeight="1">
      <c r="A3345" s="4"/>
      <c r="B3345" s="4"/>
      <c r="C3345" s="4"/>
      <c r="D3345" s="4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 t="s">
        <v>200</v>
      </c>
      <c r="Q3345" s="4"/>
      <c r="R3345" s="4">
        <v>9.5</v>
      </c>
      <c r="S3345" s="4">
        <v>5.6</v>
      </c>
      <c r="T3345" s="4"/>
      <c r="U3345" s="4"/>
      <c r="V3345" s="4"/>
      <c r="W3345" s="4"/>
      <c r="X3345" s="4" t="s">
        <v>201</v>
      </c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4"/>
      <c r="AP3345" s="4"/>
      <c r="AQ3345" s="4"/>
      <c r="AR3345" s="4"/>
      <c r="AS3345" s="4"/>
      <c r="AT3345" s="4"/>
      <c r="AU3345" s="4"/>
      <c r="AV3345" s="4" t="s">
        <v>3545</v>
      </c>
      <c r="AW3345" s="4"/>
      <c r="AX3345" s="4"/>
      <c r="AY3345" s="4"/>
      <c r="AZ3345" s="4"/>
      <c r="BA3345" s="4"/>
      <c r="BB3345" s="4"/>
      <c r="BC3345" s="4"/>
      <c r="BD3345" s="4"/>
      <c r="BE3345" s="4"/>
      <c r="BF3345" s="4"/>
      <c r="BG3345" s="4"/>
      <c r="BH3345" s="4"/>
      <c r="BI3345" s="4"/>
      <c r="BJ3345" s="4"/>
      <c r="BK3345" s="4"/>
      <c r="BL3345" s="4" t="b">
        <v>0</v>
      </c>
      <c r="BM3345" s="4"/>
      <c r="BN3345" s="4"/>
      <c r="BO3345" s="4"/>
      <c r="BP3345" s="4"/>
      <c r="BQ3345" s="4"/>
      <c r="BR3345" s="4"/>
      <c r="BS3345" s="4"/>
      <c r="BT3345" s="4"/>
      <c r="BU3345" s="4"/>
      <c r="BV3345" s="4"/>
      <c r="BW3345" s="4"/>
    </row>
    <row r="3346" spans="1:75" ht="15.01" customHeight="1">
      <c r="A3346" s="4"/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 t="s">
        <v>200</v>
      </c>
      <c r="Q3346" s="4"/>
      <c r="R3346" s="4">
        <v>9.5</v>
      </c>
      <c r="S3346" s="4">
        <v>5.6</v>
      </c>
      <c r="T3346" s="4"/>
      <c r="U3346" s="4"/>
      <c r="V3346" s="4"/>
      <c r="W3346" s="4"/>
      <c r="X3346" s="4" t="s">
        <v>201</v>
      </c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4"/>
      <c r="AP3346" s="4"/>
      <c r="AQ3346" s="4"/>
      <c r="AR3346" s="4"/>
      <c r="AS3346" s="4"/>
      <c r="AT3346" s="4"/>
      <c r="AU3346" s="4"/>
      <c r="AV3346" s="4" t="s">
        <v>3546</v>
      </c>
      <c r="AW3346" s="4"/>
      <c r="AX3346" s="4"/>
      <c r="AY3346" s="4"/>
      <c r="AZ3346" s="4"/>
      <c r="BA3346" s="4"/>
      <c r="BB3346" s="4"/>
      <c r="BC3346" s="4"/>
      <c r="BD3346" s="4"/>
      <c r="BE3346" s="4"/>
      <c r="BF3346" s="4"/>
      <c r="BG3346" s="4"/>
      <c r="BH3346" s="4"/>
      <c r="BI3346" s="4"/>
      <c r="BJ3346" s="4"/>
      <c r="BK3346" s="4"/>
      <c r="BL3346" s="4" t="b">
        <v>0</v>
      </c>
      <c r="BM3346" s="4"/>
      <c r="BN3346" s="4"/>
      <c r="BO3346" s="4"/>
      <c r="BP3346" s="4"/>
      <c r="BQ3346" s="4"/>
      <c r="BR3346" s="4"/>
      <c r="BS3346" s="4"/>
      <c r="BT3346" s="4"/>
      <c r="BU3346" s="4"/>
      <c r="BV3346" s="4"/>
      <c r="BW3346" s="4"/>
    </row>
    <row r="3347" spans="1:75" ht="15.01" customHeight="1">
      <c r="A3347" s="4"/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 t="s">
        <v>200</v>
      </c>
      <c r="Q3347" s="4"/>
      <c r="R3347" s="4">
        <v>-91.40000000000001</v>
      </c>
      <c r="S3347" s="4">
        <v>30.5</v>
      </c>
      <c r="T3347" s="4"/>
      <c r="U3347" s="4"/>
      <c r="V3347" s="4"/>
      <c r="W3347" s="4"/>
      <c r="X3347" s="4" t="s">
        <v>201</v>
      </c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4"/>
      <c r="AP3347" s="4"/>
      <c r="AQ3347" s="4"/>
      <c r="AR3347" s="4"/>
      <c r="AS3347" s="4"/>
      <c r="AT3347" s="4"/>
      <c r="AU3347" s="4"/>
      <c r="AV3347" s="4" t="s">
        <v>3547</v>
      </c>
      <c r="AW3347" s="4"/>
      <c r="AX3347" s="4"/>
      <c r="AY3347" s="4"/>
      <c r="AZ3347" s="4"/>
      <c r="BA3347" s="4"/>
      <c r="BB3347" s="4"/>
      <c r="BC3347" s="4"/>
      <c r="BD3347" s="4"/>
      <c r="BE3347" s="4"/>
      <c r="BF3347" s="4"/>
      <c r="BG3347" s="4"/>
      <c r="BH3347" s="4"/>
      <c r="BI3347" s="4"/>
      <c r="BJ3347" s="4"/>
      <c r="BK3347" s="4"/>
      <c r="BL3347" s="4" t="b">
        <v>0</v>
      </c>
      <c r="BM3347" s="4"/>
      <c r="BN3347" s="4"/>
      <c r="BO3347" s="4"/>
      <c r="BP3347" s="4"/>
      <c r="BQ3347" s="4"/>
      <c r="BR3347" s="4"/>
      <c r="BS3347" s="4"/>
      <c r="BT3347" s="4"/>
      <c r="BU3347" s="4"/>
      <c r="BV3347" s="4"/>
      <c r="BW3347" s="4"/>
    </row>
    <row r="3348" spans="1:75" ht="15.01" customHeight="1">
      <c r="A3348" s="4" t="s">
        <v>209</v>
      </c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 t="s">
        <v>200</v>
      </c>
      <c r="Q3348" s="4"/>
      <c r="R3348" s="4"/>
      <c r="S3348" s="4"/>
      <c r="T3348" s="4"/>
      <c r="U3348" s="4"/>
      <c r="V3348" s="4"/>
      <c r="W3348" s="4"/>
      <c r="X3348" s="4" t="s">
        <v>201</v>
      </c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4"/>
      <c r="AP3348" s="4"/>
      <c r="AQ3348" s="4"/>
      <c r="AR3348" s="4"/>
      <c r="AS3348" s="4"/>
      <c r="AT3348" s="4"/>
      <c r="AU3348" s="4"/>
      <c r="AV3348" s="4" t="s">
        <v>3548</v>
      </c>
      <c r="AW3348" s="4"/>
      <c r="AX3348" s="4"/>
      <c r="AY3348" s="4"/>
      <c r="AZ3348" s="4"/>
      <c r="BA3348" s="4"/>
      <c r="BB3348" s="4"/>
      <c r="BC3348" s="4"/>
      <c r="BD3348" s="4"/>
      <c r="BE3348" s="4"/>
      <c r="BF3348" s="4"/>
      <c r="BG3348" s="4"/>
      <c r="BH3348" s="4"/>
      <c r="BI3348" s="4"/>
      <c r="BJ3348" s="4"/>
      <c r="BK3348" s="4"/>
      <c r="BL3348" s="4" t="b">
        <v>0</v>
      </c>
      <c r="BM3348" s="4"/>
      <c r="BN3348" s="4"/>
      <c r="BO3348" s="4"/>
      <c r="BP3348" s="4"/>
      <c r="BQ3348" s="4"/>
      <c r="BR3348" s="4"/>
      <c r="BS3348" s="4"/>
      <c r="BT3348" s="4"/>
      <c r="BU3348" s="4"/>
      <c r="BV3348" s="4"/>
      <c r="BW3348" s="4"/>
    </row>
    <row r="3349" spans="1:75" ht="15.01" customHeight="1">
      <c r="A3349" s="4" t="s">
        <v>209</v>
      </c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 t="s">
        <v>200</v>
      </c>
      <c r="Q3349" s="4"/>
      <c r="R3349" s="4"/>
      <c r="S3349" s="4"/>
      <c r="T3349" s="4"/>
      <c r="U3349" s="4"/>
      <c r="V3349" s="4"/>
      <c r="W3349" s="4"/>
      <c r="X3349" s="4" t="s">
        <v>201</v>
      </c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4"/>
      <c r="AP3349" s="4"/>
      <c r="AQ3349" s="4"/>
      <c r="AR3349" s="4"/>
      <c r="AS3349" s="4"/>
      <c r="AT3349" s="4"/>
      <c r="AU3349" s="4"/>
      <c r="AV3349" s="4" t="s">
        <v>3549</v>
      </c>
      <c r="AW3349" s="4"/>
      <c r="AX3349" s="4"/>
      <c r="AY3349" s="4"/>
      <c r="AZ3349" s="4"/>
      <c r="BA3349" s="4"/>
      <c r="BB3349" s="4"/>
      <c r="BC3349" s="4"/>
      <c r="BD3349" s="4"/>
      <c r="BE3349" s="4"/>
      <c r="BF3349" s="4"/>
      <c r="BG3349" s="4"/>
      <c r="BH3349" s="4"/>
      <c r="BI3349" s="4"/>
      <c r="BJ3349" s="4"/>
      <c r="BK3349" s="4"/>
      <c r="BL3349" s="4" t="b">
        <v>0</v>
      </c>
      <c r="BM3349" s="4"/>
      <c r="BN3349" s="4"/>
      <c r="BO3349" s="4"/>
      <c r="BP3349" s="4"/>
      <c r="BQ3349" s="4"/>
      <c r="BR3349" s="4"/>
      <c r="BS3349" s="4"/>
      <c r="BT3349" s="4"/>
      <c r="BU3349" s="4"/>
      <c r="BV3349" s="4"/>
      <c r="BW3349" s="4"/>
    </row>
    <row r="3350" spans="1:75" ht="15.01" customHeight="1">
      <c r="A3350" s="4"/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 t="s">
        <v>200</v>
      </c>
      <c r="Q3350" s="4"/>
      <c r="R3350" s="4">
        <v>-21.9</v>
      </c>
      <c r="S3350" s="4">
        <v>10.8</v>
      </c>
      <c r="T3350" s="4"/>
      <c r="U3350" s="4"/>
      <c r="V3350" s="4"/>
      <c r="W3350" s="4"/>
      <c r="X3350" s="4" t="s">
        <v>201</v>
      </c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4"/>
      <c r="AP3350" s="4"/>
      <c r="AQ3350" s="4"/>
      <c r="AR3350" s="4"/>
      <c r="AS3350" s="4"/>
      <c r="AT3350" s="4"/>
      <c r="AU3350" s="4"/>
      <c r="AV3350" s="4" t="s">
        <v>3550</v>
      </c>
      <c r="AW3350" s="4"/>
      <c r="AX3350" s="4"/>
      <c r="AY3350" s="4"/>
      <c r="AZ3350" s="4"/>
      <c r="BA3350" s="4"/>
      <c r="BB3350" s="4"/>
      <c r="BC3350" s="4"/>
      <c r="BD3350" s="4"/>
      <c r="BE3350" s="4"/>
      <c r="BF3350" s="4"/>
      <c r="BG3350" s="4"/>
      <c r="BH3350" s="4"/>
      <c r="BI3350" s="4"/>
      <c r="BJ3350" s="4"/>
      <c r="BK3350" s="4"/>
      <c r="BL3350" s="4" t="b">
        <v>0</v>
      </c>
      <c r="BM3350" s="4"/>
      <c r="BN3350" s="4"/>
      <c r="BO3350" s="4"/>
      <c r="BP3350" s="4"/>
      <c r="BQ3350" s="4"/>
      <c r="BR3350" s="4"/>
      <c r="BS3350" s="4"/>
      <c r="BT3350" s="4"/>
      <c r="BU3350" s="4"/>
      <c r="BV3350" s="4"/>
      <c r="BW3350" s="4"/>
    </row>
    <row r="3351" spans="1:75" ht="15.01" customHeight="1">
      <c r="A3351" s="4" t="s">
        <v>209</v>
      </c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 t="s">
        <v>200</v>
      </c>
      <c r="Q3351" s="4"/>
      <c r="R3351" s="4"/>
      <c r="S3351" s="4"/>
      <c r="T3351" s="4"/>
      <c r="U3351" s="4"/>
      <c r="V3351" s="4"/>
      <c r="W3351" s="4"/>
      <c r="X3351" s="4" t="s">
        <v>201</v>
      </c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4"/>
      <c r="AP3351" s="4"/>
      <c r="AQ3351" s="4"/>
      <c r="AR3351" s="4"/>
      <c r="AS3351" s="4"/>
      <c r="AT3351" s="4"/>
      <c r="AU3351" s="4"/>
      <c r="AV3351" s="4" t="s">
        <v>3551</v>
      </c>
      <c r="AW3351" s="4"/>
      <c r="AX3351" s="4"/>
      <c r="AY3351" s="4"/>
      <c r="AZ3351" s="4"/>
      <c r="BA3351" s="4"/>
      <c r="BB3351" s="4"/>
      <c r="BC3351" s="4"/>
      <c r="BD3351" s="4"/>
      <c r="BE3351" s="4"/>
      <c r="BF3351" s="4"/>
      <c r="BG3351" s="4"/>
      <c r="BH3351" s="4"/>
      <c r="BI3351" s="4"/>
      <c r="BJ3351" s="4"/>
      <c r="BK3351" s="4"/>
      <c r="BL3351" s="4" t="b">
        <v>0</v>
      </c>
      <c r="BM3351" s="4"/>
      <c r="BN3351" s="4"/>
      <c r="BO3351" s="4"/>
      <c r="BP3351" s="4"/>
      <c r="BQ3351" s="4"/>
      <c r="BR3351" s="4"/>
      <c r="BS3351" s="4"/>
      <c r="BT3351" s="4"/>
      <c r="BU3351" s="4"/>
      <c r="BV3351" s="4"/>
      <c r="BW3351" s="4"/>
    </row>
    <row r="3352" spans="1:75" ht="15.01" customHeight="1">
      <c r="A3352" s="4" t="s">
        <v>209</v>
      </c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 t="s">
        <v>200</v>
      </c>
      <c r="Q3352" s="4"/>
      <c r="R3352" s="4"/>
      <c r="S3352" s="4"/>
      <c r="T3352" s="4"/>
      <c r="U3352" s="4"/>
      <c r="V3352" s="4"/>
      <c r="W3352" s="4"/>
      <c r="X3352" s="4" t="s">
        <v>201</v>
      </c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4"/>
      <c r="AP3352" s="4"/>
      <c r="AQ3352" s="4"/>
      <c r="AR3352" s="4"/>
      <c r="AS3352" s="4"/>
      <c r="AT3352" s="4"/>
      <c r="AU3352" s="4"/>
      <c r="AV3352" s="4" t="s">
        <v>3552</v>
      </c>
      <c r="AW3352" s="4"/>
      <c r="AX3352" s="4"/>
      <c r="AY3352" s="4"/>
      <c r="AZ3352" s="4"/>
      <c r="BA3352" s="4"/>
      <c r="BB3352" s="4"/>
      <c r="BC3352" s="4"/>
      <c r="BD3352" s="4"/>
      <c r="BE3352" s="4"/>
      <c r="BF3352" s="4"/>
      <c r="BG3352" s="4"/>
      <c r="BH3352" s="4"/>
      <c r="BI3352" s="4"/>
      <c r="BJ3352" s="4"/>
      <c r="BK3352" s="4"/>
      <c r="BL3352" s="4" t="b">
        <v>0</v>
      </c>
      <c r="BM3352" s="4"/>
      <c r="BN3352" s="4"/>
      <c r="BO3352" s="4"/>
      <c r="BP3352" s="4"/>
      <c r="BQ3352" s="4"/>
      <c r="BR3352" s="4"/>
      <c r="BS3352" s="4"/>
      <c r="BT3352" s="4"/>
      <c r="BU3352" s="4"/>
      <c r="BV3352" s="4"/>
      <c r="BW3352" s="4"/>
    </row>
    <row r="3353" spans="1:75" ht="15.01" customHeight="1">
      <c r="A3353" s="4" t="s">
        <v>209</v>
      </c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 t="s">
        <v>200</v>
      </c>
      <c r="Q3353" s="4"/>
      <c r="R3353" s="4"/>
      <c r="S3353" s="4"/>
      <c r="T3353" s="4"/>
      <c r="U3353" s="4"/>
      <c r="V3353" s="4"/>
      <c r="W3353" s="4"/>
      <c r="X3353" s="4" t="s">
        <v>201</v>
      </c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4"/>
      <c r="AP3353" s="4"/>
      <c r="AQ3353" s="4"/>
      <c r="AR3353" s="4"/>
      <c r="AS3353" s="4"/>
      <c r="AT3353" s="4"/>
      <c r="AU3353" s="4"/>
      <c r="AV3353" s="4" t="s">
        <v>3553</v>
      </c>
      <c r="AW3353" s="4"/>
      <c r="AX3353" s="4"/>
      <c r="AY3353" s="4"/>
      <c r="AZ3353" s="4"/>
      <c r="BA3353" s="4"/>
      <c r="BB3353" s="4"/>
      <c r="BC3353" s="4"/>
      <c r="BD3353" s="4"/>
      <c r="BE3353" s="4"/>
      <c r="BF3353" s="4"/>
      <c r="BG3353" s="4"/>
      <c r="BH3353" s="4"/>
      <c r="BI3353" s="4"/>
      <c r="BJ3353" s="4"/>
      <c r="BK3353" s="4"/>
      <c r="BL3353" s="4" t="b">
        <v>0</v>
      </c>
      <c r="BM3353" s="4"/>
      <c r="BN3353" s="4"/>
      <c r="BO3353" s="4"/>
      <c r="BP3353" s="4"/>
      <c r="BQ3353" s="4"/>
      <c r="BR3353" s="4"/>
      <c r="BS3353" s="4"/>
      <c r="BT3353" s="4"/>
      <c r="BU3353" s="4"/>
      <c r="BV3353" s="4"/>
      <c r="BW3353" s="4"/>
    </row>
    <row r="3354" spans="1:75" ht="15.01" customHeight="1">
      <c r="A3354" s="4" t="s">
        <v>209</v>
      </c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 t="s">
        <v>200</v>
      </c>
      <c r="Q3354" s="4"/>
      <c r="R3354" s="4"/>
      <c r="S3354" s="4"/>
      <c r="T3354" s="4"/>
      <c r="U3354" s="4"/>
      <c r="V3354" s="4"/>
      <c r="W3354" s="4"/>
      <c r="X3354" s="4" t="s">
        <v>201</v>
      </c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4"/>
      <c r="AP3354" s="4"/>
      <c r="AQ3354" s="4"/>
      <c r="AR3354" s="4"/>
      <c r="AS3354" s="4"/>
      <c r="AT3354" s="4"/>
      <c r="AU3354" s="4"/>
      <c r="AV3354" s="4" t="s">
        <v>3554</v>
      </c>
      <c r="AW3354" s="4"/>
      <c r="AX3354" s="4"/>
      <c r="AY3354" s="4"/>
      <c r="AZ3354" s="4"/>
      <c r="BA3354" s="4"/>
      <c r="BB3354" s="4"/>
      <c r="BC3354" s="4"/>
      <c r="BD3354" s="4"/>
      <c r="BE3354" s="4"/>
      <c r="BF3354" s="4"/>
      <c r="BG3354" s="4"/>
      <c r="BH3354" s="4"/>
      <c r="BI3354" s="4"/>
      <c r="BJ3354" s="4"/>
      <c r="BK3354" s="4"/>
      <c r="BL3354" s="4" t="b">
        <v>0</v>
      </c>
      <c r="BM3354" s="4"/>
      <c r="BN3354" s="4"/>
      <c r="BO3354" s="4"/>
      <c r="BP3354" s="4"/>
      <c r="BQ3354" s="4"/>
      <c r="BR3354" s="4"/>
      <c r="BS3354" s="4"/>
      <c r="BT3354" s="4"/>
      <c r="BU3354" s="4"/>
      <c r="BV3354" s="4"/>
      <c r="BW3354" s="4"/>
    </row>
    <row r="3355" spans="1:75" ht="15.01" customHeight="1">
      <c r="A3355" s="4"/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 t="s">
        <v>200</v>
      </c>
      <c r="Q3355" s="4"/>
      <c r="R3355" s="4">
        <v>3.8</v>
      </c>
      <c r="S3355" s="4">
        <v>5.8</v>
      </c>
      <c r="T3355" s="4"/>
      <c r="U3355" s="4"/>
      <c r="V3355" s="4"/>
      <c r="W3355" s="4"/>
      <c r="X3355" s="4" t="s">
        <v>201</v>
      </c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4"/>
      <c r="AP3355" s="4"/>
      <c r="AQ3355" s="4"/>
      <c r="AR3355" s="4"/>
      <c r="AS3355" s="4"/>
      <c r="AT3355" s="4"/>
      <c r="AU3355" s="4"/>
      <c r="AV3355" s="4" t="s">
        <v>3555</v>
      </c>
      <c r="AW3355" s="4"/>
      <c r="AX3355" s="4"/>
      <c r="AY3355" s="4"/>
      <c r="AZ3355" s="4"/>
      <c r="BA3355" s="4"/>
      <c r="BB3355" s="4"/>
      <c r="BC3355" s="4"/>
      <c r="BD3355" s="4"/>
      <c r="BE3355" s="4"/>
      <c r="BF3355" s="4"/>
      <c r="BG3355" s="4"/>
      <c r="BH3355" s="4"/>
      <c r="BI3355" s="4"/>
      <c r="BJ3355" s="4"/>
      <c r="BK3355" s="4"/>
      <c r="BL3355" s="4" t="b">
        <v>0</v>
      </c>
      <c r="BM3355" s="4"/>
      <c r="BN3355" s="4"/>
      <c r="BO3355" s="4"/>
      <c r="BP3355" s="4"/>
      <c r="BQ3355" s="4"/>
      <c r="BR3355" s="4"/>
      <c r="BS3355" s="4"/>
      <c r="BT3355" s="4"/>
      <c r="BU3355" s="4"/>
      <c r="BV3355" s="4"/>
      <c r="BW3355" s="4"/>
    </row>
    <row r="3356" spans="1:75" ht="15.01" customHeight="1">
      <c r="A3356" s="4" t="s">
        <v>209</v>
      </c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 t="s">
        <v>200</v>
      </c>
      <c r="Q3356" s="4"/>
      <c r="R3356" s="4"/>
      <c r="S3356" s="4"/>
      <c r="T3356" s="4"/>
      <c r="U3356" s="4"/>
      <c r="V3356" s="4"/>
      <c r="W3356" s="4"/>
      <c r="X3356" s="4" t="s">
        <v>201</v>
      </c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4"/>
      <c r="AP3356" s="4"/>
      <c r="AQ3356" s="4"/>
      <c r="AR3356" s="4"/>
      <c r="AS3356" s="4"/>
      <c r="AT3356" s="4"/>
      <c r="AU3356" s="4"/>
      <c r="AV3356" s="4" t="s">
        <v>3556</v>
      </c>
      <c r="AW3356" s="4"/>
      <c r="AX3356" s="4"/>
      <c r="AY3356" s="4"/>
      <c r="AZ3356" s="4"/>
      <c r="BA3356" s="4"/>
      <c r="BB3356" s="4"/>
      <c r="BC3356" s="4"/>
      <c r="BD3356" s="4"/>
      <c r="BE3356" s="4"/>
      <c r="BF3356" s="4"/>
      <c r="BG3356" s="4"/>
      <c r="BH3356" s="4"/>
      <c r="BI3356" s="4"/>
      <c r="BJ3356" s="4"/>
      <c r="BK3356" s="4"/>
      <c r="BL3356" s="4" t="b">
        <v>0</v>
      </c>
      <c r="BM3356" s="4"/>
      <c r="BN3356" s="4"/>
      <c r="BO3356" s="4"/>
      <c r="BP3356" s="4"/>
      <c r="BQ3356" s="4"/>
      <c r="BR3356" s="4"/>
      <c r="BS3356" s="4"/>
      <c r="BT3356" s="4"/>
      <c r="BU3356" s="4"/>
      <c r="BV3356" s="4"/>
      <c r="BW3356" s="4"/>
    </row>
    <row r="3357" spans="1:75" ht="15.01" customHeight="1">
      <c r="A3357" s="4"/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 t="s">
        <v>200</v>
      </c>
      <c r="Q3357" s="4"/>
      <c r="R3357" s="4">
        <v>-13</v>
      </c>
      <c r="S3357" s="4">
        <v>10.3</v>
      </c>
      <c r="T3357" s="4"/>
      <c r="U3357" s="4"/>
      <c r="V3357" s="4"/>
      <c r="W3357" s="4"/>
      <c r="X3357" s="4" t="s">
        <v>201</v>
      </c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4"/>
      <c r="AP3357" s="4"/>
      <c r="AQ3357" s="4"/>
      <c r="AR3357" s="4"/>
      <c r="AS3357" s="4"/>
      <c r="AT3357" s="4"/>
      <c r="AU3357" s="4"/>
      <c r="AV3357" s="4" t="s">
        <v>3557</v>
      </c>
      <c r="AW3357" s="4"/>
      <c r="AX3357" s="4"/>
      <c r="AY3357" s="4"/>
      <c r="AZ3357" s="4"/>
      <c r="BA3357" s="4"/>
      <c r="BB3357" s="4"/>
      <c r="BC3357" s="4"/>
      <c r="BD3357" s="4"/>
      <c r="BE3357" s="4"/>
      <c r="BF3357" s="4"/>
      <c r="BG3357" s="4"/>
      <c r="BH3357" s="4"/>
      <c r="BI3357" s="4"/>
      <c r="BJ3357" s="4"/>
      <c r="BK3357" s="4"/>
      <c r="BL3357" s="4" t="b">
        <v>0</v>
      </c>
      <c r="BM3357" s="4"/>
      <c r="BN3357" s="4"/>
      <c r="BO3357" s="4"/>
      <c r="BP3357" s="4"/>
      <c r="BQ3357" s="4"/>
      <c r="BR3357" s="4"/>
      <c r="BS3357" s="4"/>
      <c r="BT3357" s="4"/>
      <c r="BU3357" s="4"/>
      <c r="BV3357" s="4"/>
      <c r="BW3357" s="4"/>
    </row>
    <row r="3358" spans="1:75" ht="15.01" customHeight="1">
      <c r="A3358" s="4"/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 t="s">
        <v>200</v>
      </c>
      <c r="Q3358" s="4"/>
      <c r="R3358" s="4">
        <v>-22.8</v>
      </c>
      <c r="S3358" s="4">
        <v>20.5</v>
      </c>
      <c r="T3358" s="4"/>
      <c r="U3358" s="4"/>
      <c r="V3358" s="4"/>
      <c r="W3358" s="4"/>
      <c r="X3358" s="4" t="s">
        <v>201</v>
      </c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4"/>
      <c r="AP3358" s="4"/>
      <c r="AQ3358" s="4"/>
      <c r="AR3358" s="4"/>
      <c r="AS3358" s="4"/>
      <c r="AT3358" s="4"/>
      <c r="AU3358" s="4"/>
      <c r="AV3358" s="4" t="s">
        <v>3558</v>
      </c>
      <c r="AW3358" s="4"/>
      <c r="AX3358" s="4"/>
      <c r="AY3358" s="4"/>
      <c r="AZ3358" s="4"/>
      <c r="BA3358" s="4"/>
      <c r="BB3358" s="4"/>
      <c r="BC3358" s="4"/>
      <c r="BD3358" s="4"/>
      <c r="BE3358" s="4"/>
      <c r="BF3358" s="4"/>
      <c r="BG3358" s="4"/>
      <c r="BH3358" s="4"/>
      <c r="BI3358" s="4"/>
      <c r="BJ3358" s="4"/>
      <c r="BK3358" s="4"/>
      <c r="BL3358" s="4" t="b">
        <v>0</v>
      </c>
      <c r="BM3358" s="4"/>
      <c r="BN3358" s="4"/>
      <c r="BO3358" s="4"/>
      <c r="BP3358" s="4"/>
      <c r="BQ3358" s="4"/>
      <c r="BR3358" s="4"/>
      <c r="BS3358" s="4"/>
      <c r="BT3358" s="4"/>
      <c r="BU3358" s="4"/>
      <c r="BV3358" s="4"/>
      <c r="BW3358" s="4"/>
    </row>
    <row r="3359" spans="1:75" ht="15.01" customHeight="1">
      <c r="A3359" s="4" t="s">
        <v>209</v>
      </c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 t="s">
        <v>200</v>
      </c>
      <c r="Q3359" s="4"/>
      <c r="R3359" s="4"/>
      <c r="S3359" s="4"/>
      <c r="T3359" s="4"/>
      <c r="U3359" s="4"/>
      <c r="V3359" s="4"/>
      <c r="W3359" s="4"/>
      <c r="X3359" s="4" t="s">
        <v>201</v>
      </c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4"/>
      <c r="AP3359" s="4"/>
      <c r="AQ3359" s="4"/>
      <c r="AR3359" s="4"/>
      <c r="AS3359" s="4"/>
      <c r="AT3359" s="4"/>
      <c r="AU3359" s="4"/>
      <c r="AV3359" s="4" t="s">
        <v>3559</v>
      </c>
      <c r="AW3359" s="4"/>
      <c r="AX3359" s="4"/>
      <c r="AY3359" s="4"/>
      <c r="AZ3359" s="4"/>
      <c r="BA3359" s="4"/>
      <c r="BB3359" s="4"/>
      <c r="BC3359" s="4"/>
      <c r="BD3359" s="4"/>
      <c r="BE3359" s="4"/>
      <c r="BF3359" s="4"/>
      <c r="BG3359" s="4"/>
      <c r="BH3359" s="4"/>
      <c r="BI3359" s="4"/>
      <c r="BJ3359" s="4"/>
      <c r="BK3359" s="4"/>
      <c r="BL3359" s="4" t="b">
        <v>0</v>
      </c>
      <c r="BM3359" s="4"/>
      <c r="BN3359" s="4"/>
      <c r="BO3359" s="4"/>
      <c r="BP3359" s="4"/>
      <c r="BQ3359" s="4"/>
      <c r="BR3359" s="4"/>
      <c r="BS3359" s="4"/>
      <c r="BT3359" s="4"/>
      <c r="BU3359" s="4"/>
      <c r="BV3359" s="4"/>
      <c r="BW3359" s="4"/>
    </row>
    <row r="3360" spans="1:75" ht="15.01" customHeight="1">
      <c r="A3360" s="4" t="s">
        <v>209</v>
      </c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 t="s">
        <v>200</v>
      </c>
      <c r="Q3360" s="4"/>
      <c r="R3360" s="4"/>
      <c r="S3360" s="4"/>
      <c r="T3360" s="4"/>
      <c r="U3360" s="4"/>
      <c r="V3360" s="4"/>
      <c r="W3360" s="4"/>
      <c r="X3360" s="4" t="s">
        <v>201</v>
      </c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4"/>
      <c r="AP3360" s="4"/>
      <c r="AQ3360" s="4"/>
      <c r="AR3360" s="4"/>
      <c r="AS3360" s="4"/>
      <c r="AT3360" s="4"/>
      <c r="AU3360" s="4"/>
      <c r="AV3360" s="4" t="s">
        <v>3560</v>
      </c>
      <c r="AW3360" s="4"/>
      <c r="AX3360" s="4"/>
      <c r="AY3360" s="4"/>
      <c r="AZ3360" s="4"/>
      <c r="BA3360" s="4"/>
      <c r="BB3360" s="4"/>
      <c r="BC3360" s="4"/>
      <c r="BD3360" s="4"/>
      <c r="BE3360" s="4"/>
      <c r="BF3360" s="4"/>
      <c r="BG3360" s="4"/>
      <c r="BH3360" s="4"/>
      <c r="BI3360" s="4"/>
      <c r="BJ3360" s="4"/>
      <c r="BK3360" s="4"/>
      <c r="BL3360" s="4" t="b">
        <v>0</v>
      </c>
      <c r="BM3360" s="4"/>
      <c r="BN3360" s="4"/>
      <c r="BO3360" s="4"/>
      <c r="BP3360" s="4"/>
      <c r="BQ3360" s="4"/>
      <c r="BR3360" s="4"/>
      <c r="BS3360" s="4"/>
      <c r="BT3360" s="4"/>
      <c r="BU3360" s="4"/>
      <c r="BV3360" s="4"/>
      <c r="BW3360" s="4"/>
    </row>
    <row r="3361" spans="1:75" ht="15.01" customHeight="1">
      <c r="A3361" s="4" t="s">
        <v>209</v>
      </c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 t="s">
        <v>200</v>
      </c>
      <c r="Q3361" s="4"/>
      <c r="R3361" s="4"/>
      <c r="S3361" s="4"/>
      <c r="T3361" s="4"/>
      <c r="U3361" s="4"/>
      <c r="V3361" s="4"/>
      <c r="W3361" s="4"/>
      <c r="X3361" s="4" t="s">
        <v>201</v>
      </c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4"/>
      <c r="AP3361" s="4"/>
      <c r="AQ3361" s="4"/>
      <c r="AR3361" s="4"/>
      <c r="AS3361" s="4"/>
      <c r="AT3361" s="4"/>
      <c r="AU3361" s="4"/>
      <c r="AV3361" s="4" t="s">
        <v>3561</v>
      </c>
      <c r="AW3361" s="4"/>
      <c r="AX3361" s="4"/>
      <c r="AY3361" s="4"/>
      <c r="AZ3361" s="4"/>
      <c r="BA3361" s="4"/>
      <c r="BB3361" s="4"/>
      <c r="BC3361" s="4"/>
      <c r="BD3361" s="4"/>
      <c r="BE3361" s="4"/>
      <c r="BF3361" s="4"/>
      <c r="BG3361" s="4"/>
      <c r="BH3361" s="4"/>
      <c r="BI3361" s="4"/>
      <c r="BJ3361" s="4"/>
      <c r="BK3361" s="4"/>
      <c r="BL3361" s="4" t="b">
        <v>0</v>
      </c>
      <c r="BM3361" s="4"/>
      <c r="BN3361" s="4"/>
      <c r="BO3361" s="4"/>
      <c r="BP3361" s="4"/>
      <c r="BQ3361" s="4"/>
      <c r="BR3361" s="4"/>
      <c r="BS3361" s="4"/>
      <c r="BT3361" s="4"/>
      <c r="BU3361" s="4"/>
      <c r="BV3361" s="4"/>
      <c r="BW3361" s="4"/>
    </row>
    <row r="3362" spans="1:75" ht="15.01" customHeight="1">
      <c r="A3362" s="4" t="s">
        <v>209</v>
      </c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 t="s">
        <v>200</v>
      </c>
      <c r="Q3362" s="4"/>
      <c r="R3362" s="4"/>
      <c r="S3362" s="4"/>
      <c r="T3362" s="4"/>
      <c r="U3362" s="4"/>
      <c r="V3362" s="4"/>
      <c r="W3362" s="4"/>
      <c r="X3362" s="4" t="s">
        <v>201</v>
      </c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4"/>
      <c r="AP3362" s="4"/>
      <c r="AQ3362" s="4"/>
      <c r="AR3362" s="4"/>
      <c r="AS3362" s="4"/>
      <c r="AT3362" s="4"/>
      <c r="AU3362" s="4"/>
      <c r="AV3362" s="4" t="s">
        <v>3562</v>
      </c>
      <c r="AW3362" s="4"/>
      <c r="AX3362" s="4"/>
      <c r="AY3362" s="4"/>
      <c r="AZ3362" s="4"/>
      <c r="BA3362" s="4"/>
      <c r="BB3362" s="4"/>
      <c r="BC3362" s="4"/>
      <c r="BD3362" s="4"/>
      <c r="BE3362" s="4"/>
      <c r="BF3362" s="4"/>
      <c r="BG3362" s="4"/>
      <c r="BH3362" s="4"/>
      <c r="BI3362" s="4"/>
      <c r="BJ3362" s="4"/>
      <c r="BK3362" s="4"/>
      <c r="BL3362" s="4" t="b">
        <v>0</v>
      </c>
      <c r="BM3362" s="4"/>
      <c r="BN3362" s="4"/>
      <c r="BO3362" s="4"/>
      <c r="BP3362" s="4"/>
      <c r="BQ3362" s="4"/>
      <c r="BR3362" s="4"/>
      <c r="BS3362" s="4"/>
      <c r="BT3362" s="4"/>
      <c r="BU3362" s="4"/>
      <c r="BV3362" s="4"/>
      <c r="BW3362" s="4"/>
    </row>
    <row r="3363" spans="1:75" ht="15.01" customHeight="1">
      <c r="A3363" s="4" t="s">
        <v>209</v>
      </c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 t="s">
        <v>200</v>
      </c>
      <c r="Q3363" s="4"/>
      <c r="R3363" s="4"/>
      <c r="S3363" s="4"/>
      <c r="T3363" s="4"/>
      <c r="U3363" s="4"/>
      <c r="V3363" s="4"/>
      <c r="W3363" s="4"/>
      <c r="X3363" s="4" t="s">
        <v>201</v>
      </c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4"/>
      <c r="AP3363" s="4"/>
      <c r="AQ3363" s="4"/>
      <c r="AR3363" s="4"/>
      <c r="AS3363" s="4"/>
      <c r="AT3363" s="4"/>
      <c r="AU3363" s="4"/>
      <c r="AV3363" s="4" t="s">
        <v>3563</v>
      </c>
      <c r="AW3363" s="4"/>
      <c r="AX3363" s="4"/>
      <c r="AY3363" s="4"/>
      <c r="AZ3363" s="4"/>
      <c r="BA3363" s="4"/>
      <c r="BB3363" s="4"/>
      <c r="BC3363" s="4"/>
      <c r="BD3363" s="4"/>
      <c r="BE3363" s="4"/>
      <c r="BF3363" s="4"/>
      <c r="BG3363" s="4"/>
      <c r="BH3363" s="4"/>
      <c r="BI3363" s="4"/>
      <c r="BJ3363" s="4"/>
      <c r="BK3363" s="4"/>
      <c r="BL3363" s="4" t="b">
        <v>0</v>
      </c>
      <c r="BM3363" s="4"/>
      <c r="BN3363" s="4"/>
      <c r="BO3363" s="4"/>
      <c r="BP3363" s="4"/>
      <c r="BQ3363" s="4"/>
      <c r="BR3363" s="4"/>
      <c r="BS3363" s="4"/>
      <c r="BT3363" s="4"/>
      <c r="BU3363" s="4"/>
      <c r="BV3363" s="4"/>
      <c r="BW3363" s="4"/>
    </row>
    <row r="3364" spans="1:75" ht="15.01" customHeight="1">
      <c r="A3364" s="4"/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 t="s">
        <v>200</v>
      </c>
      <c r="Q3364" s="4"/>
      <c r="R3364" s="4">
        <v>24</v>
      </c>
      <c r="S3364" s="4">
        <v>29.9</v>
      </c>
      <c r="T3364" s="4"/>
      <c r="U3364" s="4"/>
      <c r="V3364" s="4"/>
      <c r="W3364" s="4"/>
      <c r="X3364" s="4" t="s">
        <v>201</v>
      </c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4"/>
      <c r="AP3364" s="4"/>
      <c r="AQ3364" s="4"/>
      <c r="AR3364" s="4"/>
      <c r="AS3364" s="4"/>
      <c r="AT3364" s="4"/>
      <c r="AU3364" s="4"/>
      <c r="AV3364" s="4" t="s">
        <v>3564</v>
      </c>
      <c r="AW3364" s="4"/>
      <c r="AX3364" s="4"/>
      <c r="AY3364" s="4"/>
      <c r="AZ3364" s="4"/>
      <c r="BA3364" s="4"/>
      <c r="BB3364" s="4"/>
      <c r="BC3364" s="4"/>
      <c r="BD3364" s="4"/>
      <c r="BE3364" s="4"/>
      <c r="BF3364" s="4"/>
      <c r="BG3364" s="4"/>
      <c r="BH3364" s="4"/>
      <c r="BI3364" s="4"/>
      <c r="BJ3364" s="4"/>
      <c r="BK3364" s="4"/>
      <c r="BL3364" s="4" t="b">
        <v>0</v>
      </c>
      <c r="BM3364" s="4"/>
      <c r="BN3364" s="4"/>
      <c r="BO3364" s="4"/>
      <c r="BP3364" s="4"/>
      <c r="BQ3364" s="4"/>
      <c r="BR3364" s="4"/>
      <c r="BS3364" s="4"/>
      <c r="BT3364" s="4"/>
      <c r="BU3364" s="4"/>
      <c r="BV3364" s="4"/>
      <c r="BW3364" s="4"/>
    </row>
    <row r="3365" spans="1:75" ht="15.01" customHeight="1">
      <c r="A3365" s="4" t="s">
        <v>209</v>
      </c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 t="s">
        <v>200</v>
      </c>
      <c r="Q3365" s="4"/>
      <c r="R3365" s="4"/>
      <c r="S3365" s="4"/>
      <c r="T3365" s="4"/>
      <c r="U3365" s="4"/>
      <c r="V3365" s="4"/>
      <c r="W3365" s="4"/>
      <c r="X3365" s="4" t="s">
        <v>201</v>
      </c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4"/>
      <c r="AP3365" s="4"/>
      <c r="AQ3365" s="4"/>
      <c r="AR3365" s="4"/>
      <c r="AS3365" s="4"/>
      <c r="AT3365" s="4"/>
      <c r="AU3365" s="4"/>
      <c r="AV3365" s="4" t="s">
        <v>3565</v>
      </c>
      <c r="AW3365" s="4"/>
      <c r="AX3365" s="4"/>
      <c r="AY3365" s="4"/>
      <c r="AZ3365" s="4"/>
      <c r="BA3365" s="4"/>
      <c r="BB3365" s="4"/>
      <c r="BC3365" s="4"/>
      <c r="BD3365" s="4"/>
      <c r="BE3365" s="4"/>
      <c r="BF3365" s="4"/>
      <c r="BG3365" s="4"/>
      <c r="BH3365" s="4"/>
      <c r="BI3365" s="4"/>
      <c r="BJ3365" s="4"/>
      <c r="BK3365" s="4"/>
      <c r="BL3365" s="4" t="b">
        <v>0</v>
      </c>
      <c r="BM3365" s="4"/>
      <c r="BN3365" s="4"/>
      <c r="BO3365" s="4"/>
      <c r="BP3365" s="4"/>
      <c r="BQ3365" s="4"/>
      <c r="BR3365" s="4"/>
      <c r="BS3365" s="4"/>
      <c r="BT3365" s="4"/>
      <c r="BU3365" s="4"/>
      <c r="BV3365" s="4"/>
      <c r="BW3365" s="4"/>
    </row>
    <row r="3366" spans="1:75" ht="15.01" customHeight="1">
      <c r="A3366" s="4"/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 t="s">
        <v>200</v>
      </c>
      <c r="Q3366" s="4"/>
      <c r="R3366" s="4">
        <v>-14.7</v>
      </c>
      <c r="S3366" s="4">
        <v>1.2</v>
      </c>
      <c r="T3366" s="4"/>
      <c r="U3366" s="4"/>
      <c r="V3366" s="4"/>
      <c r="W3366" s="4"/>
      <c r="X3366" s="4" t="s">
        <v>201</v>
      </c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4"/>
      <c r="AP3366" s="4"/>
      <c r="AQ3366" s="4"/>
      <c r="AR3366" s="4"/>
      <c r="AS3366" s="4"/>
      <c r="AT3366" s="4"/>
      <c r="AU3366" s="4"/>
      <c r="AV3366" s="4" t="s">
        <v>3566</v>
      </c>
      <c r="AW3366" s="4"/>
      <c r="AX3366" s="4"/>
      <c r="AY3366" s="4"/>
      <c r="AZ3366" s="4"/>
      <c r="BA3366" s="4"/>
      <c r="BB3366" s="4"/>
      <c r="BC3366" s="4"/>
      <c r="BD3366" s="4"/>
      <c r="BE3366" s="4"/>
      <c r="BF3366" s="4"/>
      <c r="BG3366" s="4"/>
      <c r="BH3366" s="4"/>
      <c r="BI3366" s="4"/>
      <c r="BJ3366" s="4"/>
      <c r="BK3366" s="4"/>
      <c r="BL3366" s="4" t="b">
        <v>0</v>
      </c>
      <c r="BM3366" s="4"/>
      <c r="BN3366" s="4"/>
      <c r="BO3366" s="4"/>
      <c r="BP3366" s="4"/>
      <c r="BQ3366" s="4"/>
      <c r="BR3366" s="4"/>
      <c r="BS3366" s="4"/>
      <c r="BT3366" s="4"/>
      <c r="BU3366" s="4"/>
      <c r="BV3366" s="4"/>
      <c r="BW3366" s="4"/>
    </row>
    <row r="3367" spans="1:75" ht="15.01" customHeight="1">
      <c r="A3367" s="4"/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 t="s">
        <v>200</v>
      </c>
      <c r="Q3367" s="4"/>
      <c r="R3367" s="4">
        <v>-20.8</v>
      </c>
      <c r="S3367" s="4">
        <v>3.7</v>
      </c>
      <c r="T3367" s="4"/>
      <c r="U3367" s="4"/>
      <c r="V3367" s="4"/>
      <c r="W3367" s="4"/>
      <c r="X3367" s="4" t="s">
        <v>201</v>
      </c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4"/>
      <c r="AP3367" s="4"/>
      <c r="AQ3367" s="4"/>
      <c r="AR3367" s="4"/>
      <c r="AS3367" s="4"/>
      <c r="AT3367" s="4"/>
      <c r="AU3367" s="4"/>
      <c r="AV3367" s="4" t="s">
        <v>3567</v>
      </c>
      <c r="AW3367" s="4"/>
      <c r="AX3367" s="4"/>
      <c r="AY3367" s="4"/>
      <c r="AZ3367" s="4"/>
      <c r="BA3367" s="4"/>
      <c r="BB3367" s="4"/>
      <c r="BC3367" s="4"/>
      <c r="BD3367" s="4"/>
      <c r="BE3367" s="4"/>
      <c r="BF3367" s="4"/>
      <c r="BG3367" s="4"/>
      <c r="BH3367" s="4"/>
      <c r="BI3367" s="4"/>
      <c r="BJ3367" s="4"/>
      <c r="BK3367" s="4"/>
      <c r="BL3367" s="4" t="b">
        <v>0</v>
      </c>
      <c r="BM3367" s="4"/>
      <c r="BN3367" s="4"/>
      <c r="BO3367" s="4"/>
      <c r="BP3367" s="4"/>
      <c r="BQ3367" s="4"/>
      <c r="BR3367" s="4"/>
      <c r="BS3367" s="4"/>
      <c r="BT3367" s="4"/>
      <c r="BU3367" s="4"/>
      <c r="BV3367" s="4"/>
      <c r="BW3367" s="4"/>
    </row>
    <row r="3368" spans="1:75" ht="15.01" customHeight="1">
      <c r="A3368" s="4" t="s">
        <v>209</v>
      </c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 t="s">
        <v>200</v>
      </c>
      <c r="Q3368" s="4"/>
      <c r="R3368" s="4"/>
      <c r="S3368" s="4"/>
      <c r="T3368" s="4"/>
      <c r="U3368" s="4"/>
      <c r="V3368" s="4"/>
      <c r="W3368" s="4"/>
      <c r="X3368" s="4" t="s">
        <v>201</v>
      </c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4"/>
      <c r="AP3368" s="4"/>
      <c r="AQ3368" s="4"/>
      <c r="AR3368" s="4"/>
      <c r="AS3368" s="4"/>
      <c r="AT3368" s="4"/>
      <c r="AU3368" s="4"/>
      <c r="AV3368" s="4" t="s">
        <v>3568</v>
      </c>
      <c r="AW3368" s="4"/>
      <c r="AX3368" s="4"/>
      <c r="AY3368" s="4"/>
      <c r="AZ3368" s="4"/>
      <c r="BA3368" s="4"/>
      <c r="BB3368" s="4"/>
      <c r="BC3368" s="4"/>
      <c r="BD3368" s="4"/>
      <c r="BE3368" s="4"/>
      <c r="BF3368" s="4"/>
      <c r="BG3368" s="4"/>
      <c r="BH3368" s="4"/>
      <c r="BI3368" s="4"/>
      <c r="BJ3368" s="4"/>
      <c r="BK3368" s="4"/>
      <c r="BL3368" s="4" t="b">
        <v>0</v>
      </c>
      <c r="BM3368" s="4"/>
      <c r="BN3368" s="4"/>
      <c r="BO3368" s="4"/>
      <c r="BP3368" s="4"/>
      <c r="BQ3368" s="4"/>
      <c r="BR3368" s="4"/>
      <c r="BS3368" s="4"/>
      <c r="BT3368" s="4"/>
      <c r="BU3368" s="4"/>
      <c r="BV3368" s="4"/>
      <c r="BW3368" s="4"/>
    </row>
    <row r="3369" spans="1:75" ht="15.01" customHeight="1">
      <c r="A3369" s="4" t="s">
        <v>209</v>
      </c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 t="s">
        <v>200</v>
      </c>
      <c r="Q3369" s="4"/>
      <c r="R3369" s="4"/>
      <c r="S3369" s="4"/>
      <c r="T3369" s="4"/>
      <c r="U3369" s="4"/>
      <c r="V3369" s="4"/>
      <c r="W3369" s="4"/>
      <c r="X3369" s="4" t="s">
        <v>201</v>
      </c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4"/>
      <c r="AP3369" s="4"/>
      <c r="AQ3369" s="4"/>
      <c r="AR3369" s="4"/>
      <c r="AS3369" s="4"/>
      <c r="AT3369" s="4"/>
      <c r="AU3369" s="4"/>
      <c r="AV3369" s="4" t="s">
        <v>3569</v>
      </c>
      <c r="AW3369" s="4"/>
      <c r="AX3369" s="4"/>
      <c r="AY3369" s="4"/>
      <c r="AZ3369" s="4"/>
      <c r="BA3369" s="4"/>
      <c r="BB3369" s="4"/>
      <c r="BC3369" s="4"/>
      <c r="BD3369" s="4"/>
      <c r="BE3369" s="4"/>
      <c r="BF3369" s="4"/>
      <c r="BG3369" s="4"/>
      <c r="BH3369" s="4"/>
      <c r="BI3369" s="4"/>
      <c r="BJ3369" s="4"/>
      <c r="BK3369" s="4"/>
      <c r="BL3369" s="4" t="b">
        <v>0</v>
      </c>
      <c r="BM3369" s="4"/>
      <c r="BN3369" s="4"/>
      <c r="BO3369" s="4"/>
      <c r="BP3369" s="4"/>
      <c r="BQ3369" s="4"/>
      <c r="BR3369" s="4"/>
      <c r="BS3369" s="4"/>
      <c r="BT3369" s="4"/>
      <c r="BU3369" s="4"/>
      <c r="BV3369" s="4"/>
      <c r="BW3369" s="4"/>
    </row>
    <row r="3370" spans="1:75" ht="15.01" customHeight="1">
      <c r="A3370" s="4" t="s">
        <v>209</v>
      </c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 t="s">
        <v>200</v>
      </c>
      <c r="Q3370" s="4"/>
      <c r="R3370" s="4"/>
      <c r="S3370" s="4"/>
      <c r="T3370" s="4"/>
      <c r="U3370" s="4"/>
      <c r="V3370" s="4"/>
      <c r="W3370" s="4"/>
      <c r="X3370" s="4" t="s">
        <v>201</v>
      </c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4"/>
      <c r="AP3370" s="4"/>
      <c r="AQ3370" s="4"/>
      <c r="AR3370" s="4"/>
      <c r="AS3370" s="4"/>
      <c r="AT3370" s="4"/>
      <c r="AU3370" s="4"/>
      <c r="AV3370" s="4" t="s">
        <v>3570</v>
      </c>
      <c r="AW3370" s="4"/>
      <c r="AX3370" s="4"/>
      <c r="AY3370" s="4"/>
      <c r="AZ3370" s="4"/>
      <c r="BA3370" s="4"/>
      <c r="BB3370" s="4"/>
      <c r="BC3370" s="4"/>
      <c r="BD3370" s="4"/>
      <c r="BE3370" s="4"/>
      <c r="BF3370" s="4"/>
      <c r="BG3370" s="4"/>
      <c r="BH3370" s="4"/>
      <c r="BI3370" s="4"/>
      <c r="BJ3370" s="4"/>
      <c r="BK3370" s="4"/>
      <c r="BL3370" s="4" t="b">
        <v>0</v>
      </c>
      <c r="BM3370" s="4"/>
      <c r="BN3370" s="4"/>
      <c r="BO3370" s="4"/>
      <c r="BP3370" s="4"/>
      <c r="BQ3370" s="4"/>
      <c r="BR3370" s="4"/>
      <c r="BS3370" s="4"/>
      <c r="BT3370" s="4"/>
      <c r="BU3370" s="4"/>
      <c r="BV3370" s="4"/>
      <c r="BW3370" s="4"/>
    </row>
    <row r="3371" spans="1:75" ht="15.01" customHeight="1">
      <c r="A3371" s="4"/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 t="s">
        <v>200</v>
      </c>
      <c r="Q3371" s="4"/>
      <c r="R3371" s="4">
        <v>0</v>
      </c>
      <c r="S3371" s="4">
        <v>24.3</v>
      </c>
      <c r="T3371" s="4"/>
      <c r="U3371" s="4"/>
      <c r="V3371" s="4"/>
      <c r="W3371" s="4"/>
      <c r="X3371" s="4" t="s">
        <v>201</v>
      </c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4"/>
      <c r="AP3371" s="4"/>
      <c r="AQ3371" s="4"/>
      <c r="AR3371" s="4"/>
      <c r="AS3371" s="4"/>
      <c r="AT3371" s="4"/>
      <c r="AU3371" s="4"/>
      <c r="AV3371" s="4" t="s">
        <v>3571</v>
      </c>
      <c r="AW3371" s="4"/>
      <c r="AX3371" s="4"/>
      <c r="AY3371" s="4"/>
      <c r="AZ3371" s="4"/>
      <c r="BA3371" s="4"/>
      <c r="BB3371" s="4"/>
      <c r="BC3371" s="4"/>
      <c r="BD3371" s="4"/>
      <c r="BE3371" s="4"/>
      <c r="BF3371" s="4"/>
      <c r="BG3371" s="4"/>
      <c r="BH3371" s="4"/>
      <c r="BI3371" s="4"/>
      <c r="BJ3371" s="4"/>
      <c r="BK3371" s="4"/>
      <c r="BL3371" s="4" t="b">
        <v>0</v>
      </c>
      <c r="BM3371" s="4"/>
      <c r="BN3371" s="4"/>
      <c r="BO3371" s="4"/>
      <c r="BP3371" s="4"/>
      <c r="BQ3371" s="4"/>
      <c r="BR3371" s="4"/>
      <c r="BS3371" s="4"/>
      <c r="BT3371" s="4"/>
      <c r="BU3371" s="4"/>
      <c r="BV3371" s="4"/>
      <c r="BW3371" s="4"/>
    </row>
    <row r="3372" spans="1:75" ht="15.01" customHeight="1">
      <c r="A3372" s="4" t="s">
        <v>209</v>
      </c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 t="s">
        <v>200</v>
      </c>
      <c r="Q3372" s="4"/>
      <c r="R3372" s="4"/>
      <c r="S3372" s="4"/>
      <c r="T3372" s="4"/>
      <c r="U3372" s="4"/>
      <c r="V3372" s="4"/>
      <c r="W3372" s="4"/>
      <c r="X3372" s="4" t="s">
        <v>201</v>
      </c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4"/>
      <c r="AP3372" s="4"/>
      <c r="AQ3372" s="4"/>
      <c r="AR3372" s="4"/>
      <c r="AS3372" s="4"/>
      <c r="AT3372" s="4"/>
      <c r="AU3372" s="4"/>
      <c r="AV3372" s="4" t="s">
        <v>3572</v>
      </c>
      <c r="AW3372" s="4"/>
      <c r="AX3372" s="4"/>
      <c r="AY3372" s="4"/>
      <c r="AZ3372" s="4"/>
      <c r="BA3372" s="4"/>
      <c r="BB3372" s="4"/>
      <c r="BC3372" s="4"/>
      <c r="BD3372" s="4"/>
      <c r="BE3372" s="4"/>
      <c r="BF3372" s="4"/>
      <c r="BG3372" s="4"/>
      <c r="BH3372" s="4"/>
      <c r="BI3372" s="4"/>
      <c r="BJ3372" s="4"/>
      <c r="BK3372" s="4"/>
      <c r="BL3372" s="4" t="b">
        <v>0</v>
      </c>
      <c r="BM3372" s="4"/>
      <c r="BN3372" s="4"/>
      <c r="BO3372" s="4"/>
      <c r="BP3372" s="4"/>
      <c r="BQ3372" s="4"/>
      <c r="BR3372" s="4"/>
      <c r="BS3372" s="4"/>
      <c r="BT3372" s="4"/>
      <c r="BU3372" s="4"/>
      <c r="BV3372" s="4"/>
      <c r="BW3372" s="4"/>
    </row>
    <row r="3373" spans="1:75" ht="15.01" customHeight="1">
      <c r="A3373" s="4"/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 t="s">
        <v>200</v>
      </c>
      <c r="Q3373" s="4"/>
      <c r="R3373" s="4">
        <v>170.3</v>
      </c>
      <c r="S3373" s="4">
        <v>3.5</v>
      </c>
      <c r="T3373" s="4"/>
      <c r="U3373" s="4"/>
      <c r="V3373" s="4"/>
      <c r="W3373" s="4"/>
      <c r="X3373" s="4" t="s">
        <v>201</v>
      </c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4"/>
      <c r="AP3373" s="4"/>
      <c r="AQ3373" s="4"/>
      <c r="AR3373" s="4"/>
      <c r="AS3373" s="4"/>
      <c r="AT3373" s="4"/>
      <c r="AU3373" s="4"/>
      <c r="AV3373" s="4" t="s">
        <v>3573</v>
      </c>
      <c r="AW3373" s="4"/>
      <c r="AX3373" s="4"/>
      <c r="AY3373" s="4"/>
      <c r="AZ3373" s="4"/>
      <c r="BA3373" s="4"/>
      <c r="BB3373" s="4"/>
      <c r="BC3373" s="4"/>
      <c r="BD3373" s="4"/>
      <c r="BE3373" s="4"/>
      <c r="BF3373" s="4"/>
      <c r="BG3373" s="4"/>
      <c r="BH3373" s="4"/>
      <c r="BI3373" s="4"/>
      <c r="BJ3373" s="4"/>
      <c r="BK3373" s="4"/>
      <c r="BL3373" s="4" t="b">
        <v>0</v>
      </c>
      <c r="BM3373" s="4"/>
      <c r="BN3373" s="4"/>
      <c r="BO3373" s="4"/>
      <c r="BP3373" s="4"/>
      <c r="BQ3373" s="4"/>
      <c r="BR3373" s="4"/>
      <c r="BS3373" s="4"/>
      <c r="BT3373" s="4"/>
      <c r="BU3373" s="4"/>
      <c r="BV3373" s="4"/>
      <c r="BW3373" s="4"/>
    </row>
    <row r="3374" spans="1:75" ht="15.01" customHeight="1">
      <c r="A3374" s="4"/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 t="s">
        <v>200</v>
      </c>
      <c r="Q3374" s="4"/>
      <c r="R3374" s="4">
        <v>-33.6</v>
      </c>
      <c r="S3374" s="4">
        <v>17.2</v>
      </c>
      <c r="T3374" s="4"/>
      <c r="U3374" s="4"/>
      <c r="V3374" s="4"/>
      <c r="W3374" s="4"/>
      <c r="X3374" s="4" t="s">
        <v>201</v>
      </c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4"/>
      <c r="AP3374" s="4"/>
      <c r="AQ3374" s="4"/>
      <c r="AR3374" s="4"/>
      <c r="AS3374" s="4"/>
      <c r="AT3374" s="4"/>
      <c r="AU3374" s="4"/>
      <c r="AV3374" s="4" t="s">
        <v>3574</v>
      </c>
      <c r="AW3374" s="4"/>
      <c r="AX3374" s="4"/>
      <c r="AY3374" s="4"/>
      <c r="AZ3374" s="4"/>
      <c r="BA3374" s="4"/>
      <c r="BB3374" s="4"/>
      <c r="BC3374" s="4"/>
      <c r="BD3374" s="4"/>
      <c r="BE3374" s="4"/>
      <c r="BF3374" s="4"/>
      <c r="BG3374" s="4"/>
      <c r="BH3374" s="4"/>
      <c r="BI3374" s="4"/>
      <c r="BJ3374" s="4"/>
      <c r="BK3374" s="4"/>
      <c r="BL3374" s="4" t="b">
        <v>0</v>
      </c>
      <c r="BM3374" s="4"/>
      <c r="BN3374" s="4"/>
      <c r="BO3374" s="4"/>
      <c r="BP3374" s="4"/>
      <c r="BQ3374" s="4"/>
      <c r="BR3374" s="4"/>
      <c r="BS3374" s="4"/>
      <c r="BT3374" s="4"/>
      <c r="BU3374" s="4"/>
      <c r="BV3374" s="4"/>
      <c r="BW3374" s="4"/>
    </row>
    <row r="3375" spans="1:75" ht="15.01" customHeight="1">
      <c r="A3375" s="4"/>
      <c r="B3375" s="4"/>
      <c r="C3375" s="4"/>
      <c r="D3375" s="4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 t="s">
        <v>200</v>
      </c>
      <c r="Q3375" s="4"/>
      <c r="R3375" s="4">
        <v>64.3</v>
      </c>
      <c r="S3375" s="4">
        <v>23.9</v>
      </c>
      <c r="T3375" s="4"/>
      <c r="U3375" s="4"/>
      <c r="V3375" s="4"/>
      <c r="W3375" s="4"/>
      <c r="X3375" s="4" t="s">
        <v>201</v>
      </c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4"/>
      <c r="AP3375" s="4"/>
      <c r="AQ3375" s="4"/>
      <c r="AR3375" s="4"/>
      <c r="AS3375" s="4"/>
      <c r="AT3375" s="4"/>
      <c r="AU3375" s="4"/>
      <c r="AV3375" s="4" t="s">
        <v>3575</v>
      </c>
      <c r="AW3375" s="4"/>
      <c r="AX3375" s="4"/>
      <c r="AY3375" s="4"/>
      <c r="AZ3375" s="4"/>
      <c r="BA3375" s="4"/>
      <c r="BB3375" s="4"/>
      <c r="BC3375" s="4"/>
      <c r="BD3375" s="4"/>
      <c r="BE3375" s="4"/>
      <c r="BF3375" s="4"/>
      <c r="BG3375" s="4"/>
      <c r="BH3375" s="4"/>
      <c r="BI3375" s="4"/>
      <c r="BJ3375" s="4"/>
      <c r="BK3375" s="4"/>
      <c r="BL3375" s="4" t="b">
        <v>0</v>
      </c>
      <c r="BM3375" s="4"/>
      <c r="BN3375" s="4"/>
      <c r="BO3375" s="4"/>
      <c r="BP3375" s="4"/>
      <c r="BQ3375" s="4"/>
      <c r="BR3375" s="4"/>
      <c r="BS3375" s="4"/>
      <c r="BT3375" s="4"/>
      <c r="BU3375" s="4"/>
      <c r="BV3375" s="4"/>
      <c r="BW3375" s="4"/>
    </row>
    <row r="3376" spans="1:75" ht="15.01" customHeight="1">
      <c r="A3376" s="4"/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 t="s">
        <v>200</v>
      </c>
      <c r="Q3376" s="4"/>
      <c r="R3376" s="4">
        <v>-3</v>
      </c>
      <c r="S3376" s="4">
        <v>7.3</v>
      </c>
      <c r="T3376" s="4"/>
      <c r="U3376" s="4"/>
      <c r="V3376" s="4"/>
      <c r="W3376" s="4"/>
      <c r="X3376" s="4" t="s">
        <v>201</v>
      </c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4"/>
      <c r="AP3376" s="4"/>
      <c r="AQ3376" s="4"/>
      <c r="AR3376" s="4"/>
      <c r="AS3376" s="4"/>
      <c r="AT3376" s="4"/>
      <c r="AU3376" s="4"/>
      <c r="AV3376" s="4" t="s">
        <v>3576</v>
      </c>
      <c r="AW3376" s="4"/>
      <c r="AX3376" s="4"/>
      <c r="AY3376" s="4"/>
      <c r="AZ3376" s="4"/>
      <c r="BA3376" s="4"/>
      <c r="BB3376" s="4"/>
      <c r="BC3376" s="4"/>
      <c r="BD3376" s="4"/>
      <c r="BE3376" s="4"/>
      <c r="BF3376" s="4"/>
      <c r="BG3376" s="4"/>
      <c r="BH3376" s="4"/>
      <c r="BI3376" s="4"/>
      <c r="BJ3376" s="4"/>
      <c r="BK3376" s="4"/>
      <c r="BL3376" s="4" t="b">
        <v>0</v>
      </c>
      <c r="BM3376" s="4"/>
      <c r="BN3376" s="4"/>
      <c r="BO3376" s="4"/>
      <c r="BP3376" s="4"/>
      <c r="BQ3376" s="4"/>
      <c r="BR3376" s="4"/>
      <c r="BS3376" s="4"/>
      <c r="BT3376" s="4"/>
      <c r="BU3376" s="4"/>
      <c r="BV3376" s="4"/>
      <c r="BW3376" s="4"/>
    </row>
    <row r="3377" spans="1:75" ht="15.01" customHeight="1">
      <c r="A3377" s="4" t="s">
        <v>209</v>
      </c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 t="s">
        <v>200</v>
      </c>
      <c r="Q3377" s="4"/>
      <c r="R3377" s="4"/>
      <c r="S3377" s="4"/>
      <c r="T3377" s="4"/>
      <c r="U3377" s="4"/>
      <c r="V3377" s="4"/>
      <c r="W3377" s="4"/>
      <c r="X3377" s="4" t="s">
        <v>201</v>
      </c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4"/>
      <c r="AP3377" s="4"/>
      <c r="AQ3377" s="4"/>
      <c r="AR3377" s="4"/>
      <c r="AS3377" s="4"/>
      <c r="AT3377" s="4"/>
      <c r="AU3377" s="4"/>
      <c r="AV3377" s="4" t="s">
        <v>3577</v>
      </c>
      <c r="AW3377" s="4"/>
      <c r="AX3377" s="4"/>
      <c r="AY3377" s="4"/>
      <c r="AZ3377" s="4"/>
      <c r="BA3377" s="4"/>
      <c r="BB3377" s="4"/>
      <c r="BC3377" s="4"/>
      <c r="BD3377" s="4"/>
      <c r="BE3377" s="4"/>
      <c r="BF3377" s="4"/>
      <c r="BG3377" s="4"/>
      <c r="BH3377" s="4"/>
      <c r="BI3377" s="4"/>
      <c r="BJ3377" s="4"/>
      <c r="BK3377" s="4"/>
      <c r="BL3377" s="4" t="b">
        <v>0</v>
      </c>
      <c r="BM3377" s="4"/>
      <c r="BN3377" s="4"/>
      <c r="BO3377" s="4"/>
      <c r="BP3377" s="4"/>
      <c r="BQ3377" s="4"/>
      <c r="BR3377" s="4"/>
      <c r="BS3377" s="4"/>
      <c r="BT3377" s="4"/>
      <c r="BU3377" s="4"/>
      <c r="BV3377" s="4"/>
      <c r="BW3377" s="4"/>
    </row>
    <row r="3378" spans="1:75" ht="15.01" customHeight="1">
      <c r="A3378" s="4" t="s">
        <v>209</v>
      </c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 t="s">
        <v>200</v>
      </c>
      <c r="Q3378" s="4"/>
      <c r="R3378" s="4"/>
      <c r="S3378" s="4"/>
      <c r="T3378" s="4"/>
      <c r="U3378" s="4"/>
      <c r="V3378" s="4"/>
      <c r="W3378" s="4"/>
      <c r="X3378" s="4" t="s">
        <v>201</v>
      </c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4"/>
      <c r="AP3378" s="4"/>
      <c r="AQ3378" s="4"/>
      <c r="AR3378" s="4"/>
      <c r="AS3378" s="4"/>
      <c r="AT3378" s="4"/>
      <c r="AU3378" s="4"/>
      <c r="AV3378" s="4" t="s">
        <v>3578</v>
      </c>
      <c r="AW3378" s="4"/>
      <c r="AX3378" s="4"/>
      <c r="AY3378" s="4"/>
      <c r="AZ3378" s="4"/>
      <c r="BA3378" s="4"/>
      <c r="BB3378" s="4"/>
      <c r="BC3378" s="4"/>
      <c r="BD3378" s="4"/>
      <c r="BE3378" s="4"/>
      <c r="BF3378" s="4"/>
      <c r="BG3378" s="4"/>
      <c r="BH3378" s="4"/>
      <c r="BI3378" s="4"/>
      <c r="BJ3378" s="4"/>
      <c r="BK3378" s="4"/>
      <c r="BL3378" s="4" t="b">
        <v>0</v>
      </c>
      <c r="BM3378" s="4"/>
      <c r="BN3378" s="4"/>
      <c r="BO3378" s="4"/>
      <c r="BP3378" s="4"/>
      <c r="BQ3378" s="4"/>
      <c r="BR3378" s="4"/>
      <c r="BS3378" s="4"/>
      <c r="BT3378" s="4"/>
      <c r="BU3378" s="4"/>
      <c r="BV3378" s="4"/>
      <c r="BW3378" s="4"/>
    </row>
    <row r="3379" spans="1:75" ht="15.01" customHeight="1">
      <c r="A3379" s="4"/>
      <c r="B3379" s="4"/>
      <c r="C3379" s="4"/>
      <c r="D3379" s="4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 t="s">
        <v>200</v>
      </c>
      <c r="Q3379" s="4"/>
      <c r="R3379" s="4">
        <v>-3.7</v>
      </c>
      <c r="S3379" s="4">
        <v>23.8</v>
      </c>
      <c r="T3379" s="4"/>
      <c r="U3379" s="4"/>
      <c r="V3379" s="4"/>
      <c r="W3379" s="4"/>
      <c r="X3379" s="4" t="s">
        <v>201</v>
      </c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4"/>
      <c r="AP3379" s="4"/>
      <c r="AQ3379" s="4"/>
      <c r="AR3379" s="4"/>
      <c r="AS3379" s="4"/>
      <c r="AT3379" s="4"/>
      <c r="AU3379" s="4"/>
      <c r="AV3379" s="4" t="s">
        <v>3579</v>
      </c>
      <c r="AW3379" s="4"/>
      <c r="AX3379" s="4"/>
      <c r="AY3379" s="4"/>
      <c r="AZ3379" s="4"/>
      <c r="BA3379" s="4"/>
      <c r="BB3379" s="4"/>
      <c r="BC3379" s="4"/>
      <c r="BD3379" s="4"/>
      <c r="BE3379" s="4"/>
      <c r="BF3379" s="4"/>
      <c r="BG3379" s="4"/>
      <c r="BH3379" s="4"/>
      <c r="BI3379" s="4"/>
      <c r="BJ3379" s="4"/>
      <c r="BK3379" s="4"/>
      <c r="BL3379" s="4" t="b">
        <v>0</v>
      </c>
      <c r="BM3379" s="4"/>
      <c r="BN3379" s="4"/>
      <c r="BO3379" s="4"/>
      <c r="BP3379" s="4"/>
      <c r="BQ3379" s="4"/>
      <c r="BR3379" s="4"/>
      <c r="BS3379" s="4"/>
      <c r="BT3379" s="4"/>
      <c r="BU3379" s="4"/>
      <c r="BV3379" s="4"/>
      <c r="BW3379" s="4"/>
    </row>
    <row r="3380" spans="1:75" ht="15.01" customHeight="1">
      <c r="A3380" s="4"/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 t="s">
        <v>200</v>
      </c>
      <c r="Q3380" s="4"/>
      <c r="R3380" s="4">
        <v>-54</v>
      </c>
      <c r="S3380" s="4">
        <v>20.6</v>
      </c>
      <c r="T3380" s="4"/>
      <c r="U3380" s="4"/>
      <c r="V3380" s="4"/>
      <c r="W3380" s="4"/>
      <c r="X3380" s="4" t="s">
        <v>201</v>
      </c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4"/>
      <c r="AP3380" s="4"/>
      <c r="AQ3380" s="4"/>
      <c r="AR3380" s="4"/>
      <c r="AS3380" s="4"/>
      <c r="AT3380" s="4"/>
      <c r="AU3380" s="4"/>
      <c r="AV3380" s="4" t="s">
        <v>3580</v>
      </c>
      <c r="AW3380" s="4"/>
      <c r="AX3380" s="4"/>
      <c r="AY3380" s="4"/>
      <c r="AZ3380" s="4"/>
      <c r="BA3380" s="4"/>
      <c r="BB3380" s="4"/>
      <c r="BC3380" s="4"/>
      <c r="BD3380" s="4"/>
      <c r="BE3380" s="4"/>
      <c r="BF3380" s="4"/>
      <c r="BG3380" s="4"/>
      <c r="BH3380" s="4"/>
      <c r="BI3380" s="4"/>
      <c r="BJ3380" s="4"/>
      <c r="BK3380" s="4"/>
      <c r="BL3380" s="4" t="b">
        <v>0</v>
      </c>
      <c r="BM3380" s="4"/>
      <c r="BN3380" s="4"/>
      <c r="BO3380" s="4"/>
      <c r="BP3380" s="4"/>
      <c r="BQ3380" s="4"/>
      <c r="BR3380" s="4"/>
      <c r="BS3380" s="4"/>
      <c r="BT3380" s="4"/>
      <c r="BU3380" s="4"/>
      <c r="BV3380" s="4"/>
      <c r="BW3380" s="4"/>
    </row>
    <row r="3381" spans="1:75" ht="15.01" customHeight="1">
      <c r="A3381" s="4"/>
      <c r="B3381" s="4"/>
      <c r="C3381" s="4"/>
      <c r="D3381" s="4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 t="s">
        <v>200</v>
      </c>
      <c r="Q3381" s="4"/>
      <c r="R3381" s="4">
        <v>-0.6</v>
      </c>
      <c r="S3381" s="4">
        <v>31.1</v>
      </c>
      <c r="T3381" s="4"/>
      <c r="U3381" s="4"/>
      <c r="V3381" s="4"/>
      <c r="W3381" s="4"/>
      <c r="X3381" s="4" t="s">
        <v>201</v>
      </c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4"/>
      <c r="AP3381" s="4"/>
      <c r="AQ3381" s="4"/>
      <c r="AR3381" s="4"/>
      <c r="AS3381" s="4"/>
      <c r="AT3381" s="4"/>
      <c r="AU3381" s="4"/>
      <c r="AV3381" s="4" t="s">
        <v>3581</v>
      </c>
      <c r="AW3381" s="4"/>
      <c r="AX3381" s="4"/>
      <c r="AY3381" s="4"/>
      <c r="AZ3381" s="4"/>
      <c r="BA3381" s="4"/>
      <c r="BB3381" s="4"/>
      <c r="BC3381" s="4"/>
      <c r="BD3381" s="4"/>
      <c r="BE3381" s="4"/>
      <c r="BF3381" s="4"/>
      <c r="BG3381" s="4"/>
      <c r="BH3381" s="4"/>
      <c r="BI3381" s="4"/>
      <c r="BJ3381" s="4"/>
      <c r="BK3381" s="4"/>
      <c r="BL3381" s="4" t="b">
        <v>0</v>
      </c>
      <c r="BM3381" s="4"/>
      <c r="BN3381" s="4"/>
      <c r="BO3381" s="4"/>
      <c r="BP3381" s="4"/>
      <c r="BQ3381" s="4"/>
      <c r="BR3381" s="4"/>
      <c r="BS3381" s="4"/>
      <c r="BT3381" s="4"/>
      <c r="BU3381" s="4"/>
      <c r="BV3381" s="4"/>
      <c r="BW3381" s="4"/>
    </row>
    <row r="3382" spans="1:75" ht="15.01" customHeight="1">
      <c r="A3382" s="4" t="s">
        <v>209</v>
      </c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 t="s">
        <v>200</v>
      </c>
      <c r="Q3382" s="4"/>
      <c r="R3382" s="4"/>
      <c r="S3382" s="4"/>
      <c r="T3382" s="4"/>
      <c r="U3382" s="4"/>
      <c r="V3382" s="4"/>
      <c r="W3382" s="4"/>
      <c r="X3382" s="4" t="s">
        <v>201</v>
      </c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4"/>
      <c r="AP3382" s="4"/>
      <c r="AQ3382" s="4"/>
      <c r="AR3382" s="4"/>
      <c r="AS3382" s="4"/>
      <c r="AT3382" s="4"/>
      <c r="AU3382" s="4"/>
      <c r="AV3382" s="4" t="s">
        <v>3582</v>
      </c>
      <c r="AW3382" s="4"/>
      <c r="AX3382" s="4"/>
      <c r="AY3382" s="4"/>
      <c r="AZ3382" s="4"/>
      <c r="BA3382" s="4"/>
      <c r="BB3382" s="4"/>
      <c r="BC3382" s="4"/>
      <c r="BD3382" s="4"/>
      <c r="BE3382" s="4"/>
      <c r="BF3382" s="4"/>
      <c r="BG3382" s="4"/>
      <c r="BH3382" s="4"/>
      <c r="BI3382" s="4"/>
      <c r="BJ3382" s="4"/>
      <c r="BK3382" s="4"/>
      <c r="BL3382" s="4" t="b">
        <v>0</v>
      </c>
      <c r="BM3382" s="4"/>
      <c r="BN3382" s="4"/>
      <c r="BO3382" s="4"/>
      <c r="BP3382" s="4"/>
      <c r="BQ3382" s="4"/>
      <c r="BR3382" s="4"/>
      <c r="BS3382" s="4"/>
      <c r="BT3382" s="4"/>
      <c r="BU3382" s="4"/>
      <c r="BV3382" s="4"/>
      <c r="BW3382" s="4"/>
    </row>
    <row r="3383" spans="1:75" ht="15.01" customHeight="1">
      <c r="A3383" s="4" t="s">
        <v>209</v>
      </c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 t="s">
        <v>200</v>
      </c>
      <c r="Q3383" s="4"/>
      <c r="R3383" s="4"/>
      <c r="S3383" s="4"/>
      <c r="T3383" s="4"/>
      <c r="U3383" s="4"/>
      <c r="V3383" s="4"/>
      <c r="W3383" s="4"/>
      <c r="X3383" s="4" t="s">
        <v>201</v>
      </c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4"/>
      <c r="AP3383" s="4"/>
      <c r="AQ3383" s="4"/>
      <c r="AR3383" s="4"/>
      <c r="AS3383" s="4"/>
      <c r="AT3383" s="4"/>
      <c r="AU3383" s="4"/>
      <c r="AV3383" s="4" t="s">
        <v>3583</v>
      </c>
      <c r="AW3383" s="4"/>
      <c r="AX3383" s="4"/>
      <c r="AY3383" s="4"/>
      <c r="AZ3383" s="4"/>
      <c r="BA3383" s="4"/>
      <c r="BB3383" s="4"/>
      <c r="BC3383" s="4"/>
      <c r="BD3383" s="4"/>
      <c r="BE3383" s="4"/>
      <c r="BF3383" s="4"/>
      <c r="BG3383" s="4"/>
      <c r="BH3383" s="4"/>
      <c r="BI3383" s="4"/>
      <c r="BJ3383" s="4"/>
      <c r="BK3383" s="4"/>
      <c r="BL3383" s="4" t="b">
        <v>0</v>
      </c>
      <c r="BM3383" s="4"/>
      <c r="BN3383" s="4"/>
      <c r="BO3383" s="4"/>
      <c r="BP3383" s="4"/>
      <c r="BQ3383" s="4"/>
      <c r="BR3383" s="4"/>
      <c r="BS3383" s="4"/>
      <c r="BT3383" s="4"/>
      <c r="BU3383" s="4"/>
      <c r="BV3383" s="4"/>
      <c r="BW3383" s="4"/>
    </row>
    <row r="3384" spans="1:75" ht="15.01" customHeight="1">
      <c r="A3384" s="4" t="s">
        <v>209</v>
      </c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 t="s">
        <v>200</v>
      </c>
      <c r="Q3384" s="4"/>
      <c r="R3384" s="4"/>
      <c r="S3384" s="4"/>
      <c r="T3384" s="4"/>
      <c r="U3384" s="4"/>
      <c r="V3384" s="4"/>
      <c r="W3384" s="4"/>
      <c r="X3384" s="4" t="s">
        <v>201</v>
      </c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4"/>
      <c r="AP3384" s="4"/>
      <c r="AQ3384" s="4"/>
      <c r="AR3384" s="4"/>
      <c r="AS3384" s="4"/>
      <c r="AT3384" s="4"/>
      <c r="AU3384" s="4"/>
      <c r="AV3384" s="4" t="s">
        <v>3584</v>
      </c>
      <c r="AW3384" s="4"/>
      <c r="AX3384" s="4"/>
      <c r="AY3384" s="4"/>
      <c r="AZ3384" s="4"/>
      <c r="BA3384" s="4"/>
      <c r="BB3384" s="4"/>
      <c r="BC3384" s="4"/>
      <c r="BD3384" s="4"/>
      <c r="BE3384" s="4"/>
      <c r="BF3384" s="4"/>
      <c r="BG3384" s="4"/>
      <c r="BH3384" s="4"/>
      <c r="BI3384" s="4"/>
      <c r="BJ3384" s="4"/>
      <c r="BK3384" s="4"/>
      <c r="BL3384" s="4" t="b">
        <v>0</v>
      </c>
      <c r="BM3384" s="4"/>
      <c r="BN3384" s="4"/>
      <c r="BO3384" s="4"/>
      <c r="BP3384" s="4"/>
      <c r="BQ3384" s="4"/>
      <c r="BR3384" s="4"/>
      <c r="BS3384" s="4"/>
      <c r="BT3384" s="4"/>
      <c r="BU3384" s="4"/>
      <c r="BV3384" s="4"/>
      <c r="BW3384" s="4"/>
    </row>
    <row r="3385" spans="1:75" ht="15.01" customHeight="1">
      <c r="A3385" s="4"/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 t="s">
        <v>200</v>
      </c>
      <c r="Q3385" s="4"/>
      <c r="R3385" s="4">
        <v>-11.6</v>
      </c>
      <c r="S3385" s="4">
        <v>5.9</v>
      </c>
      <c r="T3385" s="4"/>
      <c r="U3385" s="4"/>
      <c r="V3385" s="4"/>
      <c r="W3385" s="4"/>
      <c r="X3385" s="4" t="s">
        <v>201</v>
      </c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4"/>
      <c r="AP3385" s="4"/>
      <c r="AQ3385" s="4"/>
      <c r="AR3385" s="4"/>
      <c r="AS3385" s="4"/>
      <c r="AT3385" s="4"/>
      <c r="AU3385" s="4"/>
      <c r="AV3385" s="4" t="s">
        <v>3585</v>
      </c>
      <c r="AW3385" s="4"/>
      <c r="AX3385" s="4"/>
      <c r="AY3385" s="4"/>
      <c r="AZ3385" s="4"/>
      <c r="BA3385" s="4"/>
      <c r="BB3385" s="4"/>
      <c r="BC3385" s="4"/>
      <c r="BD3385" s="4"/>
      <c r="BE3385" s="4"/>
      <c r="BF3385" s="4"/>
      <c r="BG3385" s="4"/>
      <c r="BH3385" s="4"/>
      <c r="BI3385" s="4"/>
      <c r="BJ3385" s="4"/>
      <c r="BK3385" s="4"/>
      <c r="BL3385" s="4" t="b">
        <v>0</v>
      </c>
      <c r="BM3385" s="4"/>
      <c r="BN3385" s="4"/>
      <c r="BO3385" s="4"/>
      <c r="BP3385" s="4"/>
      <c r="BQ3385" s="4"/>
      <c r="BR3385" s="4"/>
      <c r="BS3385" s="4"/>
      <c r="BT3385" s="4"/>
      <c r="BU3385" s="4"/>
      <c r="BV3385" s="4"/>
      <c r="BW3385" s="4"/>
    </row>
    <row r="3386" spans="1:75" ht="15.01" customHeight="1">
      <c r="A3386" s="4" t="s">
        <v>209</v>
      </c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 t="s">
        <v>200</v>
      </c>
      <c r="Q3386" s="4"/>
      <c r="R3386" s="4"/>
      <c r="S3386" s="4"/>
      <c r="T3386" s="4"/>
      <c r="U3386" s="4"/>
      <c r="V3386" s="4"/>
      <c r="W3386" s="4"/>
      <c r="X3386" s="4" t="s">
        <v>201</v>
      </c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4"/>
      <c r="AP3386" s="4"/>
      <c r="AQ3386" s="4"/>
      <c r="AR3386" s="4"/>
      <c r="AS3386" s="4"/>
      <c r="AT3386" s="4"/>
      <c r="AU3386" s="4"/>
      <c r="AV3386" s="4" t="s">
        <v>3586</v>
      </c>
      <c r="AW3386" s="4"/>
      <c r="AX3386" s="4"/>
      <c r="AY3386" s="4"/>
      <c r="AZ3386" s="4"/>
      <c r="BA3386" s="4"/>
      <c r="BB3386" s="4"/>
      <c r="BC3386" s="4"/>
      <c r="BD3386" s="4"/>
      <c r="BE3386" s="4"/>
      <c r="BF3386" s="4"/>
      <c r="BG3386" s="4"/>
      <c r="BH3386" s="4"/>
      <c r="BI3386" s="4"/>
      <c r="BJ3386" s="4"/>
      <c r="BK3386" s="4"/>
      <c r="BL3386" s="4" t="b">
        <v>0</v>
      </c>
      <c r="BM3386" s="4"/>
      <c r="BN3386" s="4"/>
      <c r="BO3386" s="4"/>
      <c r="BP3386" s="4"/>
      <c r="BQ3386" s="4"/>
      <c r="BR3386" s="4"/>
      <c r="BS3386" s="4"/>
      <c r="BT3386" s="4"/>
      <c r="BU3386" s="4"/>
      <c r="BV3386" s="4"/>
      <c r="BW3386" s="4"/>
    </row>
    <row r="3387" spans="1:75" ht="15.01" customHeight="1">
      <c r="A3387" s="4" t="s">
        <v>209</v>
      </c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 t="s">
        <v>200</v>
      </c>
      <c r="Q3387" s="4"/>
      <c r="R3387" s="4"/>
      <c r="S3387" s="4"/>
      <c r="T3387" s="4"/>
      <c r="U3387" s="4"/>
      <c r="V3387" s="4"/>
      <c r="W3387" s="4"/>
      <c r="X3387" s="4" t="s">
        <v>201</v>
      </c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4"/>
      <c r="AP3387" s="4"/>
      <c r="AQ3387" s="4"/>
      <c r="AR3387" s="4"/>
      <c r="AS3387" s="4"/>
      <c r="AT3387" s="4"/>
      <c r="AU3387" s="4"/>
      <c r="AV3387" s="4" t="s">
        <v>3587</v>
      </c>
      <c r="AW3387" s="4"/>
      <c r="AX3387" s="4"/>
      <c r="AY3387" s="4"/>
      <c r="AZ3387" s="4"/>
      <c r="BA3387" s="4"/>
      <c r="BB3387" s="4"/>
      <c r="BC3387" s="4"/>
      <c r="BD3387" s="4"/>
      <c r="BE3387" s="4"/>
      <c r="BF3387" s="4"/>
      <c r="BG3387" s="4"/>
      <c r="BH3387" s="4"/>
      <c r="BI3387" s="4"/>
      <c r="BJ3387" s="4"/>
      <c r="BK3387" s="4"/>
      <c r="BL3387" s="4" t="b">
        <v>0</v>
      </c>
      <c r="BM3387" s="4"/>
      <c r="BN3387" s="4"/>
      <c r="BO3387" s="4"/>
      <c r="BP3387" s="4"/>
      <c r="BQ3387" s="4"/>
      <c r="BR3387" s="4"/>
      <c r="BS3387" s="4"/>
      <c r="BT3387" s="4"/>
      <c r="BU3387" s="4"/>
      <c r="BV3387" s="4"/>
      <c r="BW3387" s="4"/>
    </row>
    <row r="3388" spans="1:75" ht="15.01" customHeight="1">
      <c r="A3388" s="4"/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 t="s">
        <v>200</v>
      </c>
      <c r="Q3388" s="4"/>
      <c r="R3388" s="4">
        <v>23.1</v>
      </c>
      <c r="S3388" s="4">
        <v>25.6</v>
      </c>
      <c r="T3388" s="4"/>
      <c r="U3388" s="4"/>
      <c r="V3388" s="4"/>
      <c r="W3388" s="4"/>
      <c r="X3388" s="4" t="s">
        <v>201</v>
      </c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4"/>
      <c r="AP3388" s="4"/>
      <c r="AQ3388" s="4"/>
      <c r="AR3388" s="4"/>
      <c r="AS3388" s="4"/>
      <c r="AT3388" s="4"/>
      <c r="AU3388" s="4"/>
      <c r="AV3388" s="4" t="s">
        <v>3588</v>
      </c>
      <c r="AW3388" s="4"/>
      <c r="AX3388" s="4"/>
      <c r="AY3388" s="4"/>
      <c r="AZ3388" s="4"/>
      <c r="BA3388" s="4"/>
      <c r="BB3388" s="4"/>
      <c r="BC3388" s="4"/>
      <c r="BD3388" s="4"/>
      <c r="BE3388" s="4"/>
      <c r="BF3388" s="4"/>
      <c r="BG3388" s="4"/>
      <c r="BH3388" s="4"/>
      <c r="BI3388" s="4"/>
      <c r="BJ3388" s="4"/>
      <c r="BK3388" s="4"/>
      <c r="BL3388" s="4" t="b">
        <v>0</v>
      </c>
      <c r="BM3388" s="4"/>
      <c r="BN3388" s="4"/>
      <c r="BO3388" s="4"/>
      <c r="BP3388" s="4"/>
      <c r="BQ3388" s="4"/>
      <c r="BR3388" s="4"/>
      <c r="BS3388" s="4"/>
      <c r="BT3388" s="4"/>
      <c r="BU3388" s="4"/>
      <c r="BV3388" s="4"/>
      <c r="BW3388" s="4"/>
    </row>
    <row r="3389" spans="1:75" ht="15.01" customHeight="1">
      <c r="A3389" s="4" t="s">
        <v>209</v>
      </c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 t="s">
        <v>200</v>
      </c>
      <c r="Q3389" s="4"/>
      <c r="R3389" s="4"/>
      <c r="S3389" s="4"/>
      <c r="T3389" s="4"/>
      <c r="U3389" s="4"/>
      <c r="V3389" s="4"/>
      <c r="W3389" s="4"/>
      <c r="X3389" s="4" t="s">
        <v>201</v>
      </c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4"/>
      <c r="AP3389" s="4"/>
      <c r="AQ3389" s="4"/>
      <c r="AR3389" s="4"/>
      <c r="AS3389" s="4"/>
      <c r="AT3389" s="4"/>
      <c r="AU3389" s="4"/>
      <c r="AV3389" s="4" t="s">
        <v>3589</v>
      </c>
      <c r="AW3389" s="4"/>
      <c r="AX3389" s="4"/>
      <c r="AY3389" s="4"/>
      <c r="AZ3389" s="4"/>
      <c r="BA3389" s="4"/>
      <c r="BB3389" s="4"/>
      <c r="BC3389" s="4"/>
      <c r="BD3389" s="4"/>
      <c r="BE3389" s="4"/>
      <c r="BF3389" s="4"/>
      <c r="BG3389" s="4"/>
      <c r="BH3389" s="4"/>
      <c r="BI3389" s="4"/>
      <c r="BJ3389" s="4"/>
      <c r="BK3389" s="4"/>
      <c r="BL3389" s="4" t="b">
        <v>0</v>
      </c>
      <c r="BM3389" s="4"/>
      <c r="BN3389" s="4"/>
      <c r="BO3389" s="4"/>
      <c r="BP3389" s="4"/>
      <c r="BQ3389" s="4"/>
      <c r="BR3389" s="4"/>
      <c r="BS3389" s="4"/>
      <c r="BT3389" s="4"/>
      <c r="BU3389" s="4"/>
      <c r="BV3389" s="4"/>
      <c r="BW3389" s="4"/>
    </row>
    <row r="3390" spans="1:75" ht="15.01" customHeight="1">
      <c r="A3390" s="4" t="s">
        <v>209</v>
      </c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 t="s">
        <v>200</v>
      </c>
      <c r="Q3390" s="4"/>
      <c r="R3390" s="4"/>
      <c r="S3390" s="4"/>
      <c r="T3390" s="4"/>
      <c r="U3390" s="4"/>
      <c r="V3390" s="4"/>
      <c r="W3390" s="4"/>
      <c r="X3390" s="4" t="s">
        <v>201</v>
      </c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4"/>
      <c r="AP3390" s="4"/>
      <c r="AQ3390" s="4"/>
      <c r="AR3390" s="4"/>
      <c r="AS3390" s="4"/>
      <c r="AT3390" s="4"/>
      <c r="AU3390" s="4"/>
      <c r="AV3390" s="4" t="s">
        <v>3590</v>
      </c>
      <c r="AW3390" s="4"/>
      <c r="AX3390" s="4"/>
      <c r="AY3390" s="4"/>
      <c r="AZ3390" s="4"/>
      <c r="BA3390" s="4"/>
      <c r="BB3390" s="4"/>
      <c r="BC3390" s="4"/>
      <c r="BD3390" s="4"/>
      <c r="BE3390" s="4"/>
      <c r="BF3390" s="4"/>
      <c r="BG3390" s="4"/>
      <c r="BH3390" s="4"/>
      <c r="BI3390" s="4"/>
      <c r="BJ3390" s="4"/>
      <c r="BK3390" s="4"/>
      <c r="BL3390" s="4" t="b">
        <v>0</v>
      </c>
      <c r="BM3390" s="4"/>
      <c r="BN3390" s="4"/>
      <c r="BO3390" s="4"/>
      <c r="BP3390" s="4"/>
      <c r="BQ3390" s="4"/>
      <c r="BR3390" s="4"/>
      <c r="BS3390" s="4"/>
      <c r="BT3390" s="4"/>
      <c r="BU3390" s="4"/>
      <c r="BV3390" s="4"/>
      <c r="BW3390" s="4"/>
    </row>
    <row r="3391" spans="1:75" ht="15.01" customHeight="1">
      <c r="A3391" s="4" t="s">
        <v>209</v>
      </c>
      <c r="B3391" s="4"/>
      <c r="C3391" s="4"/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 t="s">
        <v>200</v>
      </c>
      <c r="Q3391" s="4"/>
      <c r="R3391" s="4"/>
      <c r="S3391" s="4"/>
      <c r="T3391" s="4"/>
      <c r="U3391" s="4"/>
      <c r="V3391" s="4"/>
      <c r="W3391" s="4"/>
      <c r="X3391" s="4" t="s">
        <v>201</v>
      </c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4"/>
      <c r="AP3391" s="4"/>
      <c r="AQ3391" s="4"/>
      <c r="AR3391" s="4"/>
      <c r="AS3391" s="4"/>
      <c r="AT3391" s="4"/>
      <c r="AU3391" s="4"/>
      <c r="AV3391" s="4" t="s">
        <v>3591</v>
      </c>
      <c r="AW3391" s="4"/>
      <c r="AX3391" s="4"/>
      <c r="AY3391" s="4"/>
      <c r="AZ3391" s="4"/>
      <c r="BA3391" s="4"/>
      <c r="BB3391" s="4"/>
      <c r="BC3391" s="4"/>
      <c r="BD3391" s="4"/>
      <c r="BE3391" s="4"/>
      <c r="BF3391" s="4"/>
      <c r="BG3391" s="4"/>
      <c r="BH3391" s="4"/>
      <c r="BI3391" s="4"/>
      <c r="BJ3391" s="4"/>
      <c r="BK3391" s="4"/>
      <c r="BL3391" s="4" t="b">
        <v>0</v>
      </c>
      <c r="BM3391" s="4"/>
      <c r="BN3391" s="4"/>
      <c r="BO3391" s="4"/>
      <c r="BP3391" s="4"/>
      <c r="BQ3391" s="4"/>
      <c r="BR3391" s="4"/>
      <c r="BS3391" s="4"/>
      <c r="BT3391" s="4"/>
      <c r="BU3391" s="4"/>
      <c r="BV3391" s="4"/>
      <c r="BW3391" s="4"/>
    </row>
    <row r="3392" spans="1:75" ht="15.01" customHeight="1">
      <c r="A3392" s="4" t="s">
        <v>209</v>
      </c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 t="s">
        <v>200</v>
      </c>
      <c r="Q3392" s="4"/>
      <c r="R3392" s="4"/>
      <c r="S3392" s="4"/>
      <c r="T3392" s="4"/>
      <c r="U3392" s="4"/>
      <c r="V3392" s="4"/>
      <c r="W3392" s="4"/>
      <c r="X3392" s="4" t="s">
        <v>201</v>
      </c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4"/>
      <c r="AP3392" s="4"/>
      <c r="AQ3392" s="4"/>
      <c r="AR3392" s="4"/>
      <c r="AS3392" s="4"/>
      <c r="AT3392" s="4"/>
      <c r="AU3392" s="4"/>
      <c r="AV3392" s="4" t="s">
        <v>3592</v>
      </c>
      <c r="AW3392" s="4"/>
      <c r="AX3392" s="4"/>
      <c r="AY3392" s="4"/>
      <c r="AZ3392" s="4"/>
      <c r="BA3392" s="4"/>
      <c r="BB3392" s="4"/>
      <c r="BC3392" s="4"/>
      <c r="BD3392" s="4"/>
      <c r="BE3392" s="4"/>
      <c r="BF3392" s="4"/>
      <c r="BG3392" s="4"/>
      <c r="BH3392" s="4"/>
      <c r="BI3392" s="4"/>
      <c r="BJ3392" s="4"/>
      <c r="BK3392" s="4"/>
      <c r="BL3392" s="4" t="b">
        <v>0</v>
      </c>
      <c r="BM3392" s="4"/>
      <c r="BN3392" s="4"/>
      <c r="BO3392" s="4"/>
      <c r="BP3392" s="4"/>
      <c r="BQ3392" s="4"/>
      <c r="BR3392" s="4"/>
      <c r="BS3392" s="4"/>
      <c r="BT3392" s="4"/>
      <c r="BU3392" s="4"/>
      <c r="BV3392" s="4"/>
      <c r="BW3392" s="4"/>
    </row>
    <row r="3393" spans="1:75" ht="15.01" customHeight="1">
      <c r="A3393" s="4" t="s">
        <v>209</v>
      </c>
      <c r="B3393" s="4"/>
      <c r="C3393" s="4"/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 t="s">
        <v>200</v>
      </c>
      <c r="Q3393" s="4"/>
      <c r="R3393" s="4"/>
      <c r="S3393" s="4"/>
      <c r="T3393" s="4"/>
      <c r="U3393" s="4"/>
      <c r="V3393" s="4"/>
      <c r="W3393" s="4"/>
      <c r="X3393" s="4" t="s">
        <v>201</v>
      </c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4"/>
      <c r="AP3393" s="4"/>
      <c r="AQ3393" s="4"/>
      <c r="AR3393" s="4"/>
      <c r="AS3393" s="4"/>
      <c r="AT3393" s="4"/>
      <c r="AU3393" s="4"/>
      <c r="AV3393" s="4" t="s">
        <v>3593</v>
      </c>
      <c r="AW3393" s="4"/>
      <c r="AX3393" s="4"/>
      <c r="AY3393" s="4"/>
      <c r="AZ3393" s="4"/>
      <c r="BA3393" s="4"/>
      <c r="BB3393" s="4"/>
      <c r="BC3393" s="4"/>
      <c r="BD3393" s="4"/>
      <c r="BE3393" s="4"/>
      <c r="BF3393" s="4"/>
      <c r="BG3393" s="4"/>
      <c r="BH3393" s="4"/>
      <c r="BI3393" s="4"/>
      <c r="BJ3393" s="4"/>
      <c r="BK3393" s="4"/>
      <c r="BL3393" s="4" t="b">
        <v>0</v>
      </c>
      <c r="BM3393" s="4"/>
      <c r="BN3393" s="4"/>
      <c r="BO3393" s="4"/>
      <c r="BP3393" s="4"/>
      <c r="BQ3393" s="4"/>
      <c r="BR3393" s="4"/>
      <c r="BS3393" s="4"/>
      <c r="BT3393" s="4"/>
      <c r="BU3393" s="4"/>
      <c r="BV3393" s="4"/>
      <c r="BW3393" s="4"/>
    </row>
    <row r="3394" spans="1:75" ht="15.01" customHeight="1">
      <c r="A3394" s="4"/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 t="s">
        <v>200</v>
      </c>
      <c r="Q3394" s="4"/>
      <c r="R3394" s="4">
        <v>-7.5</v>
      </c>
      <c r="S3394" s="4">
        <v>50.9</v>
      </c>
      <c r="T3394" s="4"/>
      <c r="U3394" s="4"/>
      <c r="V3394" s="4"/>
      <c r="W3394" s="4"/>
      <c r="X3394" s="4" t="s">
        <v>201</v>
      </c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4"/>
      <c r="AP3394" s="4"/>
      <c r="AQ3394" s="4"/>
      <c r="AR3394" s="4"/>
      <c r="AS3394" s="4"/>
      <c r="AT3394" s="4"/>
      <c r="AU3394" s="4"/>
      <c r="AV3394" s="4" t="s">
        <v>3594</v>
      </c>
      <c r="AW3394" s="4"/>
      <c r="AX3394" s="4"/>
      <c r="AY3394" s="4"/>
      <c r="AZ3394" s="4"/>
      <c r="BA3394" s="4"/>
      <c r="BB3394" s="4"/>
      <c r="BC3394" s="4"/>
      <c r="BD3394" s="4"/>
      <c r="BE3394" s="4"/>
      <c r="BF3394" s="4"/>
      <c r="BG3394" s="4"/>
      <c r="BH3394" s="4"/>
      <c r="BI3394" s="4"/>
      <c r="BJ3394" s="4"/>
      <c r="BK3394" s="4"/>
      <c r="BL3394" s="4" t="b">
        <v>0</v>
      </c>
      <c r="BM3394" s="4"/>
      <c r="BN3394" s="4"/>
      <c r="BO3394" s="4"/>
      <c r="BP3394" s="4"/>
      <c r="BQ3394" s="4"/>
      <c r="BR3394" s="4"/>
      <c r="BS3394" s="4"/>
      <c r="BT3394" s="4"/>
      <c r="BU3394" s="4"/>
      <c r="BV3394" s="4"/>
      <c r="BW3394" s="4"/>
    </row>
    <row r="3395" spans="1:75" ht="15.01" customHeight="1">
      <c r="A3395" s="4"/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 t="s">
        <v>200</v>
      </c>
      <c r="Q3395" s="4"/>
      <c r="R3395" s="4">
        <v>-263.3</v>
      </c>
      <c r="S3395" s="4">
        <v>52</v>
      </c>
      <c r="T3395" s="4"/>
      <c r="U3395" s="4"/>
      <c r="V3395" s="4"/>
      <c r="W3395" s="4"/>
      <c r="X3395" s="4" t="s">
        <v>201</v>
      </c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4"/>
      <c r="AP3395" s="4"/>
      <c r="AQ3395" s="4"/>
      <c r="AR3395" s="4"/>
      <c r="AS3395" s="4"/>
      <c r="AT3395" s="4"/>
      <c r="AU3395" s="4"/>
      <c r="AV3395" s="4" t="s">
        <v>3595</v>
      </c>
      <c r="AW3395" s="4"/>
      <c r="AX3395" s="4"/>
      <c r="AY3395" s="4"/>
      <c r="AZ3395" s="4"/>
      <c r="BA3395" s="4"/>
      <c r="BB3395" s="4"/>
      <c r="BC3395" s="4"/>
      <c r="BD3395" s="4"/>
      <c r="BE3395" s="4"/>
      <c r="BF3395" s="4"/>
      <c r="BG3395" s="4"/>
      <c r="BH3395" s="4"/>
      <c r="BI3395" s="4"/>
      <c r="BJ3395" s="4"/>
      <c r="BK3395" s="4"/>
      <c r="BL3395" s="4" t="b">
        <v>0</v>
      </c>
      <c r="BM3395" s="4"/>
      <c r="BN3395" s="4"/>
      <c r="BO3395" s="4"/>
      <c r="BP3395" s="4"/>
      <c r="BQ3395" s="4"/>
      <c r="BR3395" s="4"/>
      <c r="BS3395" s="4"/>
      <c r="BT3395" s="4"/>
      <c r="BU3395" s="4"/>
      <c r="BV3395" s="4"/>
      <c r="BW3395" s="4"/>
    </row>
    <row r="3396" spans="1:75" ht="15.01" customHeight="1">
      <c r="A3396" s="4"/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 t="s">
        <v>200</v>
      </c>
      <c r="Q3396" s="4"/>
      <c r="R3396" s="4">
        <v>116.7</v>
      </c>
      <c r="S3396" s="4">
        <v>19.3</v>
      </c>
      <c r="T3396" s="4"/>
      <c r="U3396" s="4"/>
      <c r="V3396" s="4"/>
      <c r="W3396" s="4"/>
      <c r="X3396" s="4" t="s">
        <v>201</v>
      </c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4"/>
      <c r="AP3396" s="4"/>
      <c r="AQ3396" s="4"/>
      <c r="AR3396" s="4"/>
      <c r="AS3396" s="4"/>
      <c r="AT3396" s="4"/>
      <c r="AU3396" s="4"/>
      <c r="AV3396" s="4" t="s">
        <v>3596</v>
      </c>
      <c r="AW3396" s="4"/>
      <c r="AX3396" s="4"/>
      <c r="AY3396" s="4"/>
      <c r="AZ3396" s="4"/>
      <c r="BA3396" s="4"/>
      <c r="BB3396" s="4"/>
      <c r="BC3396" s="4"/>
      <c r="BD3396" s="4"/>
      <c r="BE3396" s="4"/>
      <c r="BF3396" s="4"/>
      <c r="BG3396" s="4"/>
      <c r="BH3396" s="4"/>
      <c r="BI3396" s="4"/>
      <c r="BJ3396" s="4"/>
      <c r="BK3396" s="4"/>
      <c r="BL3396" s="4" t="b">
        <v>0</v>
      </c>
      <c r="BM3396" s="4"/>
      <c r="BN3396" s="4"/>
      <c r="BO3396" s="4"/>
      <c r="BP3396" s="4"/>
      <c r="BQ3396" s="4"/>
      <c r="BR3396" s="4"/>
      <c r="BS3396" s="4"/>
      <c r="BT3396" s="4"/>
      <c r="BU3396" s="4"/>
      <c r="BV3396" s="4"/>
      <c r="BW3396" s="4"/>
    </row>
    <row r="3397" spans="1:75" ht="15.01" customHeight="1">
      <c r="A3397" s="4" t="s">
        <v>209</v>
      </c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 t="s">
        <v>200</v>
      </c>
      <c r="Q3397" s="4"/>
      <c r="R3397" s="4"/>
      <c r="S3397" s="4"/>
      <c r="T3397" s="4"/>
      <c r="U3397" s="4"/>
      <c r="V3397" s="4"/>
      <c r="W3397" s="4"/>
      <c r="X3397" s="4" t="s">
        <v>201</v>
      </c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4"/>
      <c r="AP3397" s="4"/>
      <c r="AQ3397" s="4"/>
      <c r="AR3397" s="4"/>
      <c r="AS3397" s="4"/>
      <c r="AT3397" s="4"/>
      <c r="AU3397" s="4"/>
      <c r="AV3397" s="4" t="s">
        <v>3597</v>
      </c>
      <c r="AW3397" s="4"/>
      <c r="AX3397" s="4"/>
      <c r="AY3397" s="4"/>
      <c r="AZ3397" s="4"/>
      <c r="BA3397" s="4"/>
      <c r="BB3397" s="4"/>
      <c r="BC3397" s="4"/>
      <c r="BD3397" s="4"/>
      <c r="BE3397" s="4"/>
      <c r="BF3397" s="4"/>
      <c r="BG3397" s="4"/>
      <c r="BH3397" s="4"/>
      <c r="BI3397" s="4"/>
      <c r="BJ3397" s="4"/>
      <c r="BK3397" s="4"/>
      <c r="BL3397" s="4" t="b">
        <v>0</v>
      </c>
      <c r="BM3397" s="4"/>
      <c r="BN3397" s="4"/>
      <c r="BO3397" s="4"/>
      <c r="BP3397" s="4"/>
      <c r="BQ3397" s="4"/>
      <c r="BR3397" s="4"/>
      <c r="BS3397" s="4"/>
      <c r="BT3397" s="4"/>
      <c r="BU3397" s="4"/>
      <c r="BV3397" s="4"/>
      <c r="BW3397" s="4"/>
    </row>
    <row r="3398" spans="1:75" ht="15.01" customHeight="1">
      <c r="A3398" s="4"/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 t="s">
        <v>200</v>
      </c>
      <c r="Q3398" s="4"/>
      <c r="R3398" s="4">
        <v>20.7</v>
      </c>
      <c r="S3398" s="4">
        <v>20.7</v>
      </c>
      <c r="T3398" s="4"/>
      <c r="U3398" s="4"/>
      <c r="V3398" s="4"/>
      <c r="W3398" s="4"/>
      <c r="X3398" s="4" t="s">
        <v>201</v>
      </c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4"/>
      <c r="AP3398" s="4"/>
      <c r="AQ3398" s="4"/>
      <c r="AR3398" s="4"/>
      <c r="AS3398" s="4"/>
      <c r="AT3398" s="4"/>
      <c r="AU3398" s="4"/>
      <c r="AV3398" s="4" t="s">
        <v>3598</v>
      </c>
      <c r="AW3398" s="4"/>
      <c r="AX3398" s="4"/>
      <c r="AY3398" s="4"/>
      <c r="AZ3398" s="4"/>
      <c r="BA3398" s="4"/>
      <c r="BB3398" s="4"/>
      <c r="BC3398" s="4"/>
      <c r="BD3398" s="4"/>
      <c r="BE3398" s="4"/>
      <c r="BF3398" s="4"/>
      <c r="BG3398" s="4"/>
      <c r="BH3398" s="4"/>
      <c r="BI3398" s="4"/>
      <c r="BJ3398" s="4"/>
      <c r="BK3398" s="4"/>
      <c r="BL3398" s="4" t="b">
        <v>0</v>
      </c>
      <c r="BM3398" s="4"/>
      <c r="BN3398" s="4"/>
      <c r="BO3398" s="4"/>
      <c r="BP3398" s="4"/>
      <c r="BQ3398" s="4"/>
      <c r="BR3398" s="4"/>
      <c r="BS3398" s="4"/>
      <c r="BT3398" s="4"/>
      <c r="BU3398" s="4"/>
      <c r="BV3398" s="4"/>
      <c r="BW3398" s="4"/>
    </row>
    <row r="3399" spans="1:75" ht="15.01" customHeight="1">
      <c r="A3399" s="4"/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 t="s">
        <v>200</v>
      </c>
      <c r="Q3399" s="4"/>
      <c r="R3399" s="4">
        <v>9.300000000000001</v>
      </c>
      <c r="S3399" s="4">
        <v>2.6</v>
      </c>
      <c r="T3399" s="4"/>
      <c r="U3399" s="4"/>
      <c r="V3399" s="4"/>
      <c r="W3399" s="4"/>
      <c r="X3399" s="4" t="s">
        <v>201</v>
      </c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4"/>
      <c r="AP3399" s="4"/>
      <c r="AQ3399" s="4"/>
      <c r="AR3399" s="4"/>
      <c r="AS3399" s="4"/>
      <c r="AT3399" s="4"/>
      <c r="AU3399" s="4"/>
      <c r="AV3399" s="4" t="s">
        <v>3599</v>
      </c>
      <c r="AW3399" s="4"/>
      <c r="AX3399" s="4"/>
      <c r="AY3399" s="4"/>
      <c r="AZ3399" s="4"/>
      <c r="BA3399" s="4"/>
      <c r="BB3399" s="4"/>
      <c r="BC3399" s="4"/>
      <c r="BD3399" s="4"/>
      <c r="BE3399" s="4"/>
      <c r="BF3399" s="4"/>
      <c r="BG3399" s="4"/>
      <c r="BH3399" s="4"/>
      <c r="BI3399" s="4"/>
      <c r="BJ3399" s="4"/>
      <c r="BK3399" s="4"/>
      <c r="BL3399" s="4" t="b">
        <v>0</v>
      </c>
      <c r="BM3399" s="4"/>
      <c r="BN3399" s="4"/>
      <c r="BO3399" s="4"/>
      <c r="BP3399" s="4"/>
      <c r="BQ3399" s="4"/>
      <c r="BR3399" s="4"/>
      <c r="BS3399" s="4"/>
      <c r="BT3399" s="4"/>
      <c r="BU3399" s="4"/>
      <c r="BV3399" s="4"/>
      <c r="BW3399" s="4"/>
    </row>
    <row r="3400" spans="1:75" ht="15.01" customHeight="1">
      <c r="A3400" s="4"/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 t="s">
        <v>200</v>
      </c>
      <c r="Q3400" s="4"/>
      <c r="R3400" s="4">
        <v>30.5</v>
      </c>
      <c r="S3400" s="4">
        <v>6.4</v>
      </c>
      <c r="T3400" s="4"/>
      <c r="U3400" s="4"/>
      <c r="V3400" s="4"/>
      <c r="W3400" s="4"/>
      <c r="X3400" s="4" t="s">
        <v>201</v>
      </c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4"/>
      <c r="AP3400" s="4"/>
      <c r="AQ3400" s="4"/>
      <c r="AR3400" s="4"/>
      <c r="AS3400" s="4"/>
      <c r="AT3400" s="4"/>
      <c r="AU3400" s="4"/>
      <c r="AV3400" s="4" t="s">
        <v>3600</v>
      </c>
      <c r="AW3400" s="4"/>
      <c r="AX3400" s="4"/>
      <c r="AY3400" s="4"/>
      <c r="AZ3400" s="4"/>
      <c r="BA3400" s="4"/>
      <c r="BB3400" s="4"/>
      <c r="BC3400" s="4"/>
      <c r="BD3400" s="4"/>
      <c r="BE3400" s="4"/>
      <c r="BF3400" s="4"/>
      <c r="BG3400" s="4"/>
      <c r="BH3400" s="4"/>
      <c r="BI3400" s="4"/>
      <c r="BJ3400" s="4"/>
      <c r="BK3400" s="4"/>
      <c r="BL3400" s="4" t="b">
        <v>0</v>
      </c>
      <c r="BM3400" s="4"/>
      <c r="BN3400" s="4"/>
      <c r="BO3400" s="4"/>
      <c r="BP3400" s="4"/>
      <c r="BQ3400" s="4"/>
      <c r="BR3400" s="4"/>
      <c r="BS3400" s="4"/>
      <c r="BT3400" s="4"/>
      <c r="BU3400" s="4"/>
      <c r="BV3400" s="4"/>
      <c r="BW3400" s="4"/>
    </row>
    <row r="3401" spans="1:75" ht="15.01" customHeight="1">
      <c r="A3401" s="4" t="s">
        <v>209</v>
      </c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 t="s">
        <v>200</v>
      </c>
      <c r="Q3401" s="4"/>
      <c r="R3401" s="4"/>
      <c r="S3401" s="4"/>
      <c r="T3401" s="4"/>
      <c r="U3401" s="4"/>
      <c r="V3401" s="4"/>
      <c r="W3401" s="4"/>
      <c r="X3401" s="4" t="s">
        <v>201</v>
      </c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4"/>
      <c r="AP3401" s="4"/>
      <c r="AQ3401" s="4"/>
      <c r="AR3401" s="4"/>
      <c r="AS3401" s="4"/>
      <c r="AT3401" s="4"/>
      <c r="AU3401" s="4"/>
      <c r="AV3401" s="4" t="s">
        <v>3601</v>
      </c>
      <c r="AW3401" s="4"/>
      <c r="AX3401" s="4"/>
      <c r="AY3401" s="4"/>
      <c r="AZ3401" s="4"/>
      <c r="BA3401" s="4"/>
      <c r="BB3401" s="4"/>
      <c r="BC3401" s="4"/>
      <c r="BD3401" s="4"/>
      <c r="BE3401" s="4"/>
      <c r="BF3401" s="4"/>
      <c r="BG3401" s="4"/>
      <c r="BH3401" s="4"/>
      <c r="BI3401" s="4"/>
      <c r="BJ3401" s="4"/>
      <c r="BK3401" s="4"/>
      <c r="BL3401" s="4" t="b">
        <v>0</v>
      </c>
      <c r="BM3401" s="4"/>
      <c r="BN3401" s="4"/>
      <c r="BO3401" s="4"/>
      <c r="BP3401" s="4"/>
      <c r="BQ3401" s="4"/>
      <c r="BR3401" s="4"/>
      <c r="BS3401" s="4"/>
      <c r="BT3401" s="4"/>
      <c r="BU3401" s="4"/>
      <c r="BV3401" s="4"/>
      <c r="BW3401" s="4"/>
    </row>
    <row r="3402" spans="1:75" ht="15.01" customHeight="1">
      <c r="A3402" s="4" t="s">
        <v>209</v>
      </c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 t="s">
        <v>200</v>
      </c>
      <c r="Q3402" s="4"/>
      <c r="R3402" s="4"/>
      <c r="S3402" s="4"/>
      <c r="T3402" s="4"/>
      <c r="U3402" s="4"/>
      <c r="V3402" s="4"/>
      <c r="W3402" s="4"/>
      <c r="X3402" s="4" t="s">
        <v>201</v>
      </c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4"/>
      <c r="AP3402" s="4"/>
      <c r="AQ3402" s="4"/>
      <c r="AR3402" s="4"/>
      <c r="AS3402" s="4"/>
      <c r="AT3402" s="4"/>
      <c r="AU3402" s="4"/>
      <c r="AV3402" s="4" t="s">
        <v>3602</v>
      </c>
      <c r="AW3402" s="4"/>
      <c r="AX3402" s="4"/>
      <c r="AY3402" s="4"/>
      <c r="AZ3402" s="4"/>
      <c r="BA3402" s="4"/>
      <c r="BB3402" s="4"/>
      <c r="BC3402" s="4"/>
      <c r="BD3402" s="4"/>
      <c r="BE3402" s="4"/>
      <c r="BF3402" s="4"/>
      <c r="BG3402" s="4"/>
      <c r="BH3402" s="4"/>
      <c r="BI3402" s="4"/>
      <c r="BJ3402" s="4"/>
      <c r="BK3402" s="4"/>
      <c r="BL3402" s="4" t="b">
        <v>0</v>
      </c>
      <c r="BM3402" s="4"/>
      <c r="BN3402" s="4"/>
      <c r="BO3402" s="4"/>
      <c r="BP3402" s="4"/>
      <c r="BQ3402" s="4"/>
      <c r="BR3402" s="4"/>
      <c r="BS3402" s="4"/>
      <c r="BT3402" s="4"/>
      <c r="BU3402" s="4"/>
      <c r="BV3402" s="4"/>
      <c r="BW3402" s="4"/>
    </row>
    <row r="3403" spans="1:75" ht="15.01" customHeight="1">
      <c r="A3403" s="4"/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 t="s">
        <v>200</v>
      </c>
      <c r="Q3403" s="4"/>
      <c r="R3403" s="4">
        <v>-442.4</v>
      </c>
      <c r="S3403" s="4">
        <v>19.8</v>
      </c>
      <c r="T3403" s="4"/>
      <c r="U3403" s="4"/>
      <c r="V3403" s="4"/>
      <c r="W3403" s="4"/>
      <c r="X3403" s="4" t="s">
        <v>201</v>
      </c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4"/>
      <c r="AP3403" s="4"/>
      <c r="AQ3403" s="4"/>
      <c r="AR3403" s="4"/>
      <c r="AS3403" s="4"/>
      <c r="AT3403" s="4"/>
      <c r="AU3403" s="4"/>
      <c r="AV3403" s="4" t="s">
        <v>3603</v>
      </c>
      <c r="AW3403" s="4"/>
      <c r="AX3403" s="4"/>
      <c r="AY3403" s="4"/>
      <c r="AZ3403" s="4"/>
      <c r="BA3403" s="4"/>
      <c r="BB3403" s="4"/>
      <c r="BC3403" s="4"/>
      <c r="BD3403" s="4"/>
      <c r="BE3403" s="4"/>
      <c r="BF3403" s="4"/>
      <c r="BG3403" s="4"/>
      <c r="BH3403" s="4"/>
      <c r="BI3403" s="4"/>
      <c r="BJ3403" s="4"/>
      <c r="BK3403" s="4"/>
      <c r="BL3403" s="4" t="b">
        <v>0</v>
      </c>
      <c r="BM3403" s="4"/>
      <c r="BN3403" s="4"/>
      <c r="BO3403" s="4"/>
      <c r="BP3403" s="4"/>
      <c r="BQ3403" s="4"/>
      <c r="BR3403" s="4"/>
      <c r="BS3403" s="4"/>
      <c r="BT3403" s="4"/>
      <c r="BU3403" s="4"/>
      <c r="BV3403" s="4"/>
      <c r="BW3403" s="4"/>
    </row>
    <row r="3404" spans="1:75" ht="15.01" customHeight="1">
      <c r="A3404" s="4"/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 t="s">
        <v>200</v>
      </c>
      <c r="Q3404" s="4"/>
      <c r="R3404" s="4">
        <v>-2.8</v>
      </c>
      <c r="S3404" s="4">
        <v>44.4</v>
      </c>
      <c r="T3404" s="4"/>
      <c r="U3404" s="4"/>
      <c r="V3404" s="4"/>
      <c r="W3404" s="4"/>
      <c r="X3404" s="4" t="s">
        <v>201</v>
      </c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4"/>
      <c r="AP3404" s="4"/>
      <c r="AQ3404" s="4"/>
      <c r="AR3404" s="4"/>
      <c r="AS3404" s="4"/>
      <c r="AT3404" s="4"/>
      <c r="AU3404" s="4"/>
      <c r="AV3404" s="4" t="s">
        <v>3604</v>
      </c>
      <c r="AW3404" s="4"/>
      <c r="AX3404" s="4"/>
      <c r="AY3404" s="4"/>
      <c r="AZ3404" s="4"/>
      <c r="BA3404" s="4"/>
      <c r="BB3404" s="4"/>
      <c r="BC3404" s="4"/>
      <c r="BD3404" s="4"/>
      <c r="BE3404" s="4"/>
      <c r="BF3404" s="4"/>
      <c r="BG3404" s="4"/>
      <c r="BH3404" s="4"/>
      <c r="BI3404" s="4"/>
      <c r="BJ3404" s="4"/>
      <c r="BK3404" s="4"/>
      <c r="BL3404" s="4" t="b">
        <v>0</v>
      </c>
      <c r="BM3404" s="4"/>
      <c r="BN3404" s="4"/>
      <c r="BO3404" s="4"/>
      <c r="BP3404" s="4"/>
      <c r="BQ3404" s="4"/>
      <c r="BR3404" s="4"/>
      <c r="BS3404" s="4"/>
      <c r="BT3404" s="4"/>
      <c r="BU3404" s="4"/>
      <c r="BV3404" s="4"/>
      <c r="BW3404" s="4"/>
    </row>
    <row r="3405" spans="1:75" ht="15.01" customHeight="1">
      <c r="A3405" s="4"/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 t="s">
        <v>200</v>
      </c>
      <c r="Q3405" s="4"/>
      <c r="R3405" s="4">
        <v>0</v>
      </c>
      <c r="S3405" s="4">
        <v>8.1</v>
      </c>
      <c r="T3405" s="4"/>
      <c r="U3405" s="4"/>
      <c r="V3405" s="4"/>
      <c r="W3405" s="4"/>
      <c r="X3405" s="4" t="s">
        <v>201</v>
      </c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4"/>
      <c r="AP3405" s="4"/>
      <c r="AQ3405" s="4"/>
      <c r="AR3405" s="4"/>
      <c r="AS3405" s="4"/>
      <c r="AT3405" s="4"/>
      <c r="AU3405" s="4"/>
      <c r="AV3405" s="4" t="s">
        <v>3605</v>
      </c>
      <c r="AW3405" s="4"/>
      <c r="AX3405" s="4"/>
      <c r="AY3405" s="4"/>
      <c r="AZ3405" s="4"/>
      <c r="BA3405" s="4"/>
      <c r="BB3405" s="4"/>
      <c r="BC3405" s="4"/>
      <c r="BD3405" s="4"/>
      <c r="BE3405" s="4"/>
      <c r="BF3405" s="4"/>
      <c r="BG3405" s="4"/>
      <c r="BH3405" s="4"/>
      <c r="BI3405" s="4"/>
      <c r="BJ3405" s="4"/>
      <c r="BK3405" s="4"/>
      <c r="BL3405" s="4" t="b">
        <v>0</v>
      </c>
      <c r="BM3405" s="4"/>
      <c r="BN3405" s="4"/>
      <c r="BO3405" s="4"/>
      <c r="BP3405" s="4"/>
      <c r="BQ3405" s="4"/>
      <c r="BR3405" s="4"/>
      <c r="BS3405" s="4"/>
      <c r="BT3405" s="4"/>
      <c r="BU3405" s="4"/>
      <c r="BV3405" s="4"/>
      <c r="BW3405" s="4"/>
    </row>
    <row r="3406" spans="1:75" ht="15.01" customHeight="1">
      <c r="A3406" s="4"/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 t="s">
        <v>200</v>
      </c>
      <c r="Q3406" s="4"/>
      <c r="R3406" s="4">
        <v>3.1</v>
      </c>
      <c r="S3406" s="4">
        <v>8.199999999999999</v>
      </c>
      <c r="T3406" s="4"/>
      <c r="U3406" s="4"/>
      <c r="V3406" s="4"/>
      <c r="W3406" s="4"/>
      <c r="X3406" s="4" t="s">
        <v>201</v>
      </c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4"/>
      <c r="AP3406" s="4"/>
      <c r="AQ3406" s="4"/>
      <c r="AR3406" s="4"/>
      <c r="AS3406" s="4"/>
      <c r="AT3406" s="4"/>
      <c r="AU3406" s="4"/>
      <c r="AV3406" s="4" t="s">
        <v>3606</v>
      </c>
      <c r="AW3406" s="4"/>
      <c r="AX3406" s="4"/>
      <c r="AY3406" s="4"/>
      <c r="AZ3406" s="4"/>
      <c r="BA3406" s="4"/>
      <c r="BB3406" s="4"/>
      <c r="BC3406" s="4"/>
      <c r="BD3406" s="4"/>
      <c r="BE3406" s="4"/>
      <c r="BF3406" s="4"/>
      <c r="BG3406" s="4"/>
      <c r="BH3406" s="4"/>
      <c r="BI3406" s="4"/>
      <c r="BJ3406" s="4"/>
      <c r="BK3406" s="4"/>
      <c r="BL3406" s="4" t="b">
        <v>0</v>
      </c>
      <c r="BM3406" s="4"/>
      <c r="BN3406" s="4"/>
      <c r="BO3406" s="4"/>
      <c r="BP3406" s="4"/>
      <c r="BQ3406" s="4"/>
      <c r="BR3406" s="4"/>
      <c r="BS3406" s="4"/>
      <c r="BT3406" s="4"/>
      <c r="BU3406" s="4"/>
      <c r="BV3406" s="4"/>
      <c r="BW3406" s="4"/>
    </row>
    <row r="3407" spans="1:75" ht="15.01" customHeight="1">
      <c r="A3407" s="4"/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 t="s">
        <v>200</v>
      </c>
      <c r="Q3407" s="4"/>
      <c r="R3407" s="4">
        <v>-11.8</v>
      </c>
      <c r="S3407" s="4">
        <v>12.6</v>
      </c>
      <c r="T3407" s="4"/>
      <c r="U3407" s="4"/>
      <c r="V3407" s="4"/>
      <c r="W3407" s="4"/>
      <c r="X3407" s="4" t="s">
        <v>201</v>
      </c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4"/>
      <c r="AP3407" s="4"/>
      <c r="AQ3407" s="4"/>
      <c r="AR3407" s="4"/>
      <c r="AS3407" s="4"/>
      <c r="AT3407" s="4"/>
      <c r="AU3407" s="4"/>
      <c r="AV3407" s="4" t="s">
        <v>3607</v>
      </c>
      <c r="AW3407" s="4"/>
      <c r="AX3407" s="4"/>
      <c r="AY3407" s="4"/>
      <c r="AZ3407" s="4"/>
      <c r="BA3407" s="4"/>
      <c r="BB3407" s="4"/>
      <c r="BC3407" s="4"/>
      <c r="BD3407" s="4"/>
      <c r="BE3407" s="4"/>
      <c r="BF3407" s="4"/>
      <c r="BG3407" s="4"/>
      <c r="BH3407" s="4"/>
      <c r="BI3407" s="4"/>
      <c r="BJ3407" s="4"/>
      <c r="BK3407" s="4"/>
      <c r="BL3407" s="4" t="b">
        <v>0</v>
      </c>
      <c r="BM3407" s="4"/>
      <c r="BN3407" s="4"/>
      <c r="BO3407" s="4"/>
      <c r="BP3407" s="4"/>
      <c r="BQ3407" s="4"/>
      <c r="BR3407" s="4"/>
      <c r="BS3407" s="4"/>
      <c r="BT3407" s="4"/>
      <c r="BU3407" s="4"/>
      <c r="BV3407" s="4"/>
      <c r="BW3407" s="4"/>
    </row>
    <row r="3408" spans="1:75" ht="15.01" customHeight="1">
      <c r="A3408" s="4" t="s">
        <v>209</v>
      </c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 t="s">
        <v>200</v>
      </c>
      <c r="Q3408" s="4"/>
      <c r="R3408" s="4"/>
      <c r="S3408" s="4"/>
      <c r="T3408" s="4"/>
      <c r="U3408" s="4"/>
      <c r="V3408" s="4"/>
      <c r="W3408" s="4"/>
      <c r="X3408" s="4" t="s">
        <v>201</v>
      </c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4"/>
      <c r="AP3408" s="4"/>
      <c r="AQ3408" s="4"/>
      <c r="AR3408" s="4"/>
      <c r="AS3408" s="4"/>
      <c r="AT3408" s="4"/>
      <c r="AU3408" s="4"/>
      <c r="AV3408" s="4" t="s">
        <v>3608</v>
      </c>
      <c r="AW3408" s="4"/>
      <c r="AX3408" s="4"/>
      <c r="AY3408" s="4"/>
      <c r="AZ3408" s="4"/>
      <c r="BA3408" s="4"/>
      <c r="BB3408" s="4"/>
      <c r="BC3408" s="4"/>
      <c r="BD3408" s="4"/>
      <c r="BE3408" s="4"/>
      <c r="BF3408" s="4"/>
      <c r="BG3408" s="4"/>
      <c r="BH3408" s="4"/>
      <c r="BI3408" s="4"/>
      <c r="BJ3408" s="4"/>
      <c r="BK3408" s="4"/>
      <c r="BL3408" s="4" t="b">
        <v>0</v>
      </c>
      <c r="BM3408" s="4"/>
      <c r="BN3408" s="4"/>
      <c r="BO3408" s="4"/>
      <c r="BP3408" s="4"/>
      <c r="BQ3408" s="4"/>
      <c r="BR3408" s="4"/>
      <c r="BS3408" s="4"/>
      <c r="BT3408" s="4"/>
      <c r="BU3408" s="4"/>
      <c r="BV3408" s="4"/>
      <c r="BW3408" s="4"/>
    </row>
    <row r="3409" spans="1:75" ht="15.01" customHeight="1">
      <c r="A3409" s="4" t="s">
        <v>209</v>
      </c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 t="s">
        <v>200</v>
      </c>
      <c r="Q3409" s="4"/>
      <c r="R3409" s="4"/>
      <c r="S3409" s="4"/>
      <c r="T3409" s="4"/>
      <c r="U3409" s="4"/>
      <c r="V3409" s="4"/>
      <c r="W3409" s="4"/>
      <c r="X3409" s="4" t="s">
        <v>201</v>
      </c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4"/>
      <c r="AP3409" s="4"/>
      <c r="AQ3409" s="4"/>
      <c r="AR3409" s="4"/>
      <c r="AS3409" s="4"/>
      <c r="AT3409" s="4"/>
      <c r="AU3409" s="4"/>
      <c r="AV3409" s="4" t="s">
        <v>3609</v>
      </c>
      <c r="AW3409" s="4"/>
      <c r="AX3409" s="4"/>
      <c r="AY3409" s="4"/>
      <c r="AZ3409" s="4"/>
      <c r="BA3409" s="4"/>
      <c r="BB3409" s="4"/>
      <c r="BC3409" s="4"/>
      <c r="BD3409" s="4"/>
      <c r="BE3409" s="4"/>
      <c r="BF3409" s="4"/>
      <c r="BG3409" s="4"/>
      <c r="BH3409" s="4"/>
      <c r="BI3409" s="4"/>
      <c r="BJ3409" s="4"/>
      <c r="BK3409" s="4"/>
      <c r="BL3409" s="4" t="b">
        <v>0</v>
      </c>
      <c r="BM3409" s="4"/>
      <c r="BN3409" s="4"/>
      <c r="BO3409" s="4"/>
      <c r="BP3409" s="4"/>
      <c r="BQ3409" s="4"/>
      <c r="BR3409" s="4"/>
      <c r="BS3409" s="4"/>
      <c r="BT3409" s="4"/>
      <c r="BU3409" s="4"/>
      <c r="BV3409" s="4"/>
      <c r="BW3409" s="4"/>
    </row>
    <row r="3410" spans="1:75" ht="15.01" customHeight="1">
      <c r="A3410" s="4" t="s">
        <v>209</v>
      </c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 t="s">
        <v>200</v>
      </c>
      <c r="Q3410" s="4"/>
      <c r="R3410" s="4"/>
      <c r="S3410" s="4"/>
      <c r="T3410" s="4"/>
      <c r="U3410" s="4"/>
      <c r="V3410" s="4"/>
      <c r="W3410" s="4"/>
      <c r="X3410" s="4" t="s">
        <v>201</v>
      </c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4"/>
      <c r="AP3410" s="4"/>
      <c r="AQ3410" s="4"/>
      <c r="AR3410" s="4"/>
      <c r="AS3410" s="4"/>
      <c r="AT3410" s="4"/>
      <c r="AU3410" s="4"/>
      <c r="AV3410" s="4" t="s">
        <v>3610</v>
      </c>
      <c r="AW3410" s="4"/>
      <c r="AX3410" s="4"/>
      <c r="AY3410" s="4"/>
      <c r="AZ3410" s="4"/>
      <c r="BA3410" s="4"/>
      <c r="BB3410" s="4"/>
      <c r="BC3410" s="4"/>
      <c r="BD3410" s="4"/>
      <c r="BE3410" s="4"/>
      <c r="BF3410" s="4"/>
      <c r="BG3410" s="4"/>
      <c r="BH3410" s="4"/>
      <c r="BI3410" s="4"/>
      <c r="BJ3410" s="4"/>
      <c r="BK3410" s="4"/>
      <c r="BL3410" s="4" t="b">
        <v>0</v>
      </c>
      <c r="BM3410" s="4"/>
      <c r="BN3410" s="4"/>
      <c r="BO3410" s="4"/>
      <c r="BP3410" s="4"/>
      <c r="BQ3410" s="4"/>
      <c r="BR3410" s="4"/>
      <c r="BS3410" s="4"/>
      <c r="BT3410" s="4"/>
      <c r="BU3410" s="4"/>
      <c r="BV3410" s="4"/>
      <c r="BW3410" s="4"/>
    </row>
    <row r="3411" spans="1:75" ht="15.01" customHeight="1">
      <c r="A3411" s="4" t="s">
        <v>209</v>
      </c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 t="s">
        <v>200</v>
      </c>
      <c r="Q3411" s="4"/>
      <c r="R3411" s="4"/>
      <c r="S3411" s="4"/>
      <c r="T3411" s="4"/>
      <c r="U3411" s="4"/>
      <c r="V3411" s="4"/>
      <c r="W3411" s="4"/>
      <c r="X3411" s="4" t="s">
        <v>201</v>
      </c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4"/>
      <c r="AP3411" s="4"/>
      <c r="AQ3411" s="4"/>
      <c r="AR3411" s="4"/>
      <c r="AS3411" s="4"/>
      <c r="AT3411" s="4"/>
      <c r="AU3411" s="4"/>
      <c r="AV3411" s="4" t="s">
        <v>3611</v>
      </c>
      <c r="AW3411" s="4"/>
      <c r="AX3411" s="4"/>
      <c r="AY3411" s="4"/>
      <c r="AZ3411" s="4"/>
      <c r="BA3411" s="4"/>
      <c r="BB3411" s="4"/>
      <c r="BC3411" s="4"/>
      <c r="BD3411" s="4"/>
      <c r="BE3411" s="4"/>
      <c r="BF3411" s="4"/>
      <c r="BG3411" s="4"/>
      <c r="BH3411" s="4"/>
      <c r="BI3411" s="4"/>
      <c r="BJ3411" s="4"/>
      <c r="BK3411" s="4"/>
      <c r="BL3411" s="4" t="b">
        <v>0</v>
      </c>
      <c r="BM3411" s="4"/>
      <c r="BN3411" s="4"/>
      <c r="BO3411" s="4"/>
      <c r="BP3411" s="4"/>
      <c r="BQ3411" s="4"/>
      <c r="BR3411" s="4"/>
      <c r="BS3411" s="4"/>
      <c r="BT3411" s="4"/>
      <c r="BU3411" s="4"/>
      <c r="BV3411" s="4"/>
      <c r="BW3411" s="4"/>
    </row>
    <row r="3412" spans="1:75" ht="15.01" customHeight="1">
      <c r="A3412" s="4" t="s">
        <v>209</v>
      </c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 t="s">
        <v>200</v>
      </c>
      <c r="Q3412" s="4"/>
      <c r="R3412" s="4"/>
      <c r="S3412" s="4"/>
      <c r="T3412" s="4"/>
      <c r="U3412" s="4"/>
      <c r="V3412" s="4"/>
      <c r="W3412" s="4"/>
      <c r="X3412" s="4" t="s">
        <v>201</v>
      </c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4"/>
      <c r="AP3412" s="4"/>
      <c r="AQ3412" s="4"/>
      <c r="AR3412" s="4"/>
      <c r="AS3412" s="4"/>
      <c r="AT3412" s="4"/>
      <c r="AU3412" s="4"/>
      <c r="AV3412" s="4" t="s">
        <v>3612</v>
      </c>
      <c r="AW3412" s="4"/>
      <c r="AX3412" s="4"/>
      <c r="AY3412" s="4"/>
      <c r="AZ3412" s="4"/>
      <c r="BA3412" s="4"/>
      <c r="BB3412" s="4"/>
      <c r="BC3412" s="4"/>
      <c r="BD3412" s="4"/>
      <c r="BE3412" s="4"/>
      <c r="BF3412" s="4"/>
      <c r="BG3412" s="4"/>
      <c r="BH3412" s="4"/>
      <c r="BI3412" s="4"/>
      <c r="BJ3412" s="4"/>
      <c r="BK3412" s="4"/>
      <c r="BL3412" s="4" t="b">
        <v>0</v>
      </c>
      <c r="BM3412" s="4"/>
      <c r="BN3412" s="4"/>
      <c r="BO3412" s="4"/>
      <c r="BP3412" s="4"/>
      <c r="BQ3412" s="4"/>
      <c r="BR3412" s="4"/>
      <c r="BS3412" s="4"/>
      <c r="BT3412" s="4"/>
      <c r="BU3412" s="4"/>
      <c r="BV3412" s="4"/>
      <c r="BW3412" s="4"/>
    </row>
    <row r="3413" spans="1:75" ht="15.01" customHeight="1">
      <c r="A3413" s="4" t="s">
        <v>209</v>
      </c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 t="s">
        <v>200</v>
      </c>
      <c r="Q3413" s="4"/>
      <c r="R3413" s="4"/>
      <c r="S3413" s="4"/>
      <c r="T3413" s="4"/>
      <c r="U3413" s="4"/>
      <c r="V3413" s="4"/>
      <c r="W3413" s="4"/>
      <c r="X3413" s="4" t="s">
        <v>201</v>
      </c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4"/>
      <c r="AP3413" s="4"/>
      <c r="AQ3413" s="4"/>
      <c r="AR3413" s="4"/>
      <c r="AS3413" s="4"/>
      <c r="AT3413" s="4"/>
      <c r="AU3413" s="4"/>
      <c r="AV3413" s="4" t="s">
        <v>3613</v>
      </c>
      <c r="AW3413" s="4"/>
      <c r="AX3413" s="4"/>
      <c r="AY3413" s="4"/>
      <c r="AZ3413" s="4"/>
      <c r="BA3413" s="4"/>
      <c r="BB3413" s="4"/>
      <c r="BC3413" s="4"/>
      <c r="BD3413" s="4"/>
      <c r="BE3413" s="4"/>
      <c r="BF3413" s="4"/>
      <c r="BG3413" s="4"/>
      <c r="BH3413" s="4"/>
      <c r="BI3413" s="4"/>
      <c r="BJ3413" s="4"/>
      <c r="BK3413" s="4"/>
      <c r="BL3413" s="4" t="b">
        <v>0</v>
      </c>
      <c r="BM3413" s="4"/>
      <c r="BN3413" s="4"/>
      <c r="BO3413" s="4"/>
      <c r="BP3413" s="4"/>
      <c r="BQ3413" s="4"/>
      <c r="BR3413" s="4"/>
      <c r="BS3413" s="4"/>
      <c r="BT3413" s="4"/>
      <c r="BU3413" s="4"/>
      <c r="BV3413" s="4"/>
      <c r="BW3413" s="4"/>
    </row>
    <row r="3414" spans="1:75" ht="15.01" customHeight="1">
      <c r="A3414" s="4" t="s">
        <v>209</v>
      </c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 t="s">
        <v>200</v>
      </c>
      <c r="Q3414" s="4"/>
      <c r="R3414" s="4"/>
      <c r="S3414" s="4"/>
      <c r="T3414" s="4"/>
      <c r="U3414" s="4"/>
      <c r="V3414" s="4"/>
      <c r="W3414" s="4"/>
      <c r="X3414" s="4" t="s">
        <v>201</v>
      </c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4"/>
      <c r="AP3414" s="4"/>
      <c r="AQ3414" s="4"/>
      <c r="AR3414" s="4"/>
      <c r="AS3414" s="4"/>
      <c r="AT3414" s="4"/>
      <c r="AU3414" s="4"/>
      <c r="AV3414" s="4" t="s">
        <v>3614</v>
      </c>
      <c r="AW3414" s="4"/>
      <c r="AX3414" s="4"/>
      <c r="AY3414" s="4"/>
      <c r="AZ3414" s="4"/>
      <c r="BA3414" s="4"/>
      <c r="BB3414" s="4"/>
      <c r="BC3414" s="4"/>
      <c r="BD3414" s="4"/>
      <c r="BE3414" s="4"/>
      <c r="BF3414" s="4"/>
      <c r="BG3414" s="4"/>
      <c r="BH3414" s="4"/>
      <c r="BI3414" s="4"/>
      <c r="BJ3414" s="4"/>
      <c r="BK3414" s="4"/>
      <c r="BL3414" s="4" t="b">
        <v>0</v>
      </c>
      <c r="BM3414" s="4"/>
      <c r="BN3414" s="4"/>
      <c r="BO3414" s="4"/>
      <c r="BP3414" s="4"/>
      <c r="BQ3414" s="4"/>
      <c r="BR3414" s="4"/>
      <c r="BS3414" s="4"/>
      <c r="BT3414" s="4"/>
      <c r="BU3414" s="4"/>
      <c r="BV3414" s="4"/>
      <c r="BW3414" s="4"/>
    </row>
    <row r="3415" spans="1:75" ht="15.01" customHeight="1">
      <c r="A3415" s="4" t="s">
        <v>209</v>
      </c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 t="s">
        <v>200</v>
      </c>
      <c r="Q3415" s="4"/>
      <c r="R3415" s="4"/>
      <c r="S3415" s="4"/>
      <c r="T3415" s="4"/>
      <c r="U3415" s="4"/>
      <c r="V3415" s="4"/>
      <c r="W3415" s="4"/>
      <c r="X3415" s="4" t="s">
        <v>201</v>
      </c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4"/>
      <c r="AP3415" s="4"/>
      <c r="AQ3415" s="4"/>
      <c r="AR3415" s="4"/>
      <c r="AS3415" s="4"/>
      <c r="AT3415" s="4"/>
      <c r="AU3415" s="4"/>
      <c r="AV3415" s="4" t="s">
        <v>3615</v>
      </c>
      <c r="AW3415" s="4"/>
      <c r="AX3415" s="4"/>
      <c r="AY3415" s="4"/>
      <c r="AZ3415" s="4"/>
      <c r="BA3415" s="4"/>
      <c r="BB3415" s="4"/>
      <c r="BC3415" s="4"/>
      <c r="BD3415" s="4"/>
      <c r="BE3415" s="4"/>
      <c r="BF3415" s="4"/>
      <c r="BG3415" s="4"/>
      <c r="BH3415" s="4"/>
      <c r="BI3415" s="4"/>
      <c r="BJ3415" s="4"/>
      <c r="BK3415" s="4"/>
      <c r="BL3415" s="4" t="b">
        <v>0</v>
      </c>
      <c r="BM3415" s="4"/>
      <c r="BN3415" s="4"/>
      <c r="BO3415" s="4"/>
      <c r="BP3415" s="4"/>
      <c r="BQ3415" s="4"/>
      <c r="BR3415" s="4"/>
      <c r="BS3415" s="4"/>
      <c r="BT3415" s="4"/>
      <c r="BU3415" s="4"/>
      <c r="BV3415" s="4"/>
      <c r="BW3415" s="4"/>
    </row>
    <row r="3416" spans="1:75" ht="15.01" customHeight="1">
      <c r="A3416" s="4" t="s">
        <v>209</v>
      </c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 t="s">
        <v>200</v>
      </c>
      <c r="Q3416" s="4"/>
      <c r="R3416" s="4"/>
      <c r="S3416" s="4"/>
      <c r="T3416" s="4"/>
      <c r="U3416" s="4"/>
      <c r="V3416" s="4"/>
      <c r="W3416" s="4"/>
      <c r="X3416" s="4" t="s">
        <v>201</v>
      </c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4"/>
      <c r="AP3416" s="4"/>
      <c r="AQ3416" s="4"/>
      <c r="AR3416" s="4"/>
      <c r="AS3416" s="4"/>
      <c r="AT3416" s="4"/>
      <c r="AU3416" s="4"/>
      <c r="AV3416" s="4" t="s">
        <v>3616</v>
      </c>
      <c r="AW3416" s="4"/>
      <c r="AX3416" s="4"/>
      <c r="AY3416" s="4"/>
      <c r="AZ3416" s="4"/>
      <c r="BA3416" s="4"/>
      <c r="BB3416" s="4"/>
      <c r="BC3416" s="4"/>
      <c r="BD3416" s="4"/>
      <c r="BE3416" s="4"/>
      <c r="BF3416" s="4"/>
      <c r="BG3416" s="4"/>
      <c r="BH3416" s="4"/>
      <c r="BI3416" s="4"/>
      <c r="BJ3416" s="4"/>
      <c r="BK3416" s="4"/>
      <c r="BL3416" s="4" t="b">
        <v>0</v>
      </c>
      <c r="BM3416" s="4"/>
      <c r="BN3416" s="4"/>
      <c r="BO3416" s="4"/>
      <c r="BP3416" s="4"/>
      <c r="BQ3416" s="4"/>
      <c r="BR3416" s="4"/>
      <c r="BS3416" s="4"/>
      <c r="BT3416" s="4"/>
      <c r="BU3416" s="4"/>
      <c r="BV3416" s="4"/>
      <c r="BW3416" s="4"/>
    </row>
    <row r="3417" spans="1:75" ht="15.01" customHeight="1">
      <c r="A3417" s="4" t="s">
        <v>209</v>
      </c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 t="s">
        <v>200</v>
      </c>
      <c r="Q3417" s="4"/>
      <c r="R3417" s="4"/>
      <c r="S3417" s="4"/>
      <c r="T3417" s="4"/>
      <c r="U3417" s="4"/>
      <c r="V3417" s="4"/>
      <c r="W3417" s="4"/>
      <c r="X3417" s="4" t="s">
        <v>201</v>
      </c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4"/>
      <c r="AP3417" s="4"/>
      <c r="AQ3417" s="4"/>
      <c r="AR3417" s="4"/>
      <c r="AS3417" s="4"/>
      <c r="AT3417" s="4"/>
      <c r="AU3417" s="4"/>
      <c r="AV3417" s="4" t="s">
        <v>3617</v>
      </c>
      <c r="AW3417" s="4"/>
      <c r="AX3417" s="4"/>
      <c r="AY3417" s="4"/>
      <c r="AZ3417" s="4"/>
      <c r="BA3417" s="4"/>
      <c r="BB3417" s="4"/>
      <c r="BC3417" s="4"/>
      <c r="BD3417" s="4"/>
      <c r="BE3417" s="4"/>
      <c r="BF3417" s="4"/>
      <c r="BG3417" s="4"/>
      <c r="BH3417" s="4"/>
      <c r="BI3417" s="4"/>
      <c r="BJ3417" s="4"/>
      <c r="BK3417" s="4"/>
      <c r="BL3417" s="4" t="b">
        <v>0</v>
      </c>
      <c r="BM3417" s="4"/>
      <c r="BN3417" s="4"/>
      <c r="BO3417" s="4"/>
      <c r="BP3417" s="4"/>
      <c r="BQ3417" s="4"/>
      <c r="BR3417" s="4"/>
      <c r="BS3417" s="4"/>
      <c r="BT3417" s="4"/>
      <c r="BU3417" s="4"/>
      <c r="BV3417" s="4"/>
      <c r="BW3417" s="4"/>
    </row>
    <row r="3418" spans="1:75" ht="15.01" customHeight="1">
      <c r="A3418" s="4" t="s">
        <v>209</v>
      </c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 t="s">
        <v>200</v>
      </c>
      <c r="Q3418" s="4"/>
      <c r="R3418" s="4"/>
      <c r="S3418" s="4"/>
      <c r="T3418" s="4"/>
      <c r="U3418" s="4"/>
      <c r="V3418" s="4"/>
      <c r="W3418" s="4"/>
      <c r="X3418" s="4" t="s">
        <v>201</v>
      </c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4"/>
      <c r="AP3418" s="4"/>
      <c r="AQ3418" s="4"/>
      <c r="AR3418" s="4"/>
      <c r="AS3418" s="4"/>
      <c r="AT3418" s="4"/>
      <c r="AU3418" s="4"/>
      <c r="AV3418" s="4" t="s">
        <v>3618</v>
      </c>
      <c r="AW3418" s="4"/>
      <c r="AX3418" s="4"/>
      <c r="AY3418" s="4"/>
      <c r="AZ3418" s="4"/>
      <c r="BA3418" s="4"/>
      <c r="BB3418" s="4"/>
      <c r="BC3418" s="4"/>
      <c r="BD3418" s="4"/>
      <c r="BE3418" s="4"/>
      <c r="BF3418" s="4"/>
      <c r="BG3418" s="4"/>
      <c r="BH3418" s="4"/>
      <c r="BI3418" s="4"/>
      <c r="BJ3418" s="4"/>
      <c r="BK3418" s="4"/>
      <c r="BL3418" s="4" t="b">
        <v>0</v>
      </c>
      <c r="BM3418" s="4"/>
      <c r="BN3418" s="4"/>
      <c r="BO3418" s="4"/>
      <c r="BP3418" s="4"/>
      <c r="BQ3418" s="4"/>
      <c r="BR3418" s="4"/>
      <c r="BS3418" s="4"/>
      <c r="BT3418" s="4"/>
      <c r="BU3418" s="4"/>
      <c r="BV3418" s="4"/>
      <c r="BW3418" s="4"/>
    </row>
    <row r="3419" spans="1:75" ht="15.01" customHeight="1">
      <c r="A3419" s="4" t="s">
        <v>209</v>
      </c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 t="s">
        <v>200</v>
      </c>
      <c r="Q3419" s="4"/>
      <c r="R3419" s="4"/>
      <c r="S3419" s="4"/>
      <c r="T3419" s="4"/>
      <c r="U3419" s="4"/>
      <c r="V3419" s="4"/>
      <c r="W3419" s="4"/>
      <c r="X3419" s="4" t="s">
        <v>201</v>
      </c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4"/>
      <c r="AP3419" s="4"/>
      <c r="AQ3419" s="4"/>
      <c r="AR3419" s="4"/>
      <c r="AS3419" s="4"/>
      <c r="AT3419" s="4"/>
      <c r="AU3419" s="4"/>
      <c r="AV3419" s="4" t="s">
        <v>3619</v>
      </c>
      <c r="AW3419" s="4"/>
      <c r="AX3419" s="4"/>
      <c r="AY3419" s="4"/>
      <c r="AZ3419" s="4"/>
      <c r="BA3419" s="4"/>
      <c r="BB3419" s="4"/>
      <c r="BC3419" s="4"/>
      <c r="BD3419" s="4"/>
      <c r="BE3419" s="4"/>
      <c r="BF3419" s="4"/>
      <c r="BG3419" s="4"/>
      <c r="BH3419" s="4"/>
      <c r="BI3419" s="4"/>
      <c r="BJ3419" s="4"/>
      <c r="BK3419" s="4"/>
      <c r="BL3419" s="4" t="b">
        <v>0</v>
      </c>
      <c r="BM3419" s="4"/>
      <c r="BN3419" s="4"/>
      <c r="BO3419" s="4"/>
      <c r="BP3419" s="4"/>
      <c r="BQ3419" s="4"/>
      <c r="BR3419" s="4"/>
      <c r="BS3419" s="4"/>
      <c r="BT3419" s="4"/>
      <c r="BU3419" s="4"/>
      <c r="BV3419" s="4"/>
      <c r="BW3419" s="4"/>
    </row>
    <row r="3420" spans="1:75" ht="15.01" customHeight="1">
      <c r="A3420" s="4" t="s">
        <v>209</v>
      </c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 t="s">
        <v>200</v>
      </c>
      <c r="Q3420" s="4"/>
      <c r="R3420" s="4"/>
      <c r="S3420" s="4"/>
      <c r="T3420" s="4"/>
      <c r="U3420" s="4"/>
      <c r="V3420" s="4"/>
      <c r="W3420" s="4"/>
      <c r="X3420" s="4" t="s">
        <v>201</v>
      </c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4"/>
      <c r="AP3420" s="4"/>
      <c r="AQ3420" s="4"/>
      <c r="AR3420" s="4"/>
      <c r="AS3420" s="4"/>
      <c r="AT3420" s="4"/>
      <c r="AU3420" s="4"/>
      <c r="AV3420" s="4" t="s">
        <v>3620</v>
      </c>
      <c r="AW3420" s="4"/>
      <c r="AX3420" s="4"/>
      <c r="AY3420" s="4"/>
      <c r="AZ3420" s="4"/>
      <c r="BA3420" s="4"/>
      <c r="BB3420" s="4"/>
      <c r="BC3420" s="4"/>
      <c r="BD3420" s="4"/>
      <c r="BE3420" s="4"/>
      <c r="BF3420" s="4"/>
      <c r="BG3420" s="4"/>
      <c r="BH3420" s="4"/>
      <c r="BI3420" s="4"/>
      <c r="BJ3420" s="4"/>
      <c r="BK3420" s="4"/>
      <c r="BL3420" s="4" t="b">
        <v>0</v>
      </c>
      <c r="BM3420" s="4"/>
      <c r="BN3420" s="4"/>
      <c r="BO3420" s="4"/>
      <c r="BP3420" s="4"/>
      <c r="BQ3420" s="4"/>
      <c r="BR3420" s="4"/>
      <c r="BS3420" s="4"/>
      <c r="BT3420" s="4"/>
      <c r="BU3420" s="4"/>
      <c r="BV3420" s="4"/>
      <c r="BW3420" s="4"/>
    </row>
    <row r="3421" spans="1:75" ht="15.01" customHeight="1">
      <c r="A3421" s="4" t="s">
        <v>209</v>
      </c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 t="s">
        <v>200</v>
      </c>
      <c r="Q3421" s="4"/>
      <c r="R3421" s="4"/>
      <c r="S3421" s="4"/>
      <c r="T3421" s="4"/>
      <c r="U3421" s="4"/>
      <c r="V3421" s="4"/>
      <c r="W3421" s="4"/>
      <c r="X3421" s="4" t="s">
        <v>201</v>
      </c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4"/>
      <c r="AP3421" s="4"/>
      <c r="AQ3421" s="4"/>
      <c r="AR3421" s="4"/>
      <c r="AS3421" s="4"/>
      <c r="AT3421" s="4"/>
      <c r="AU3421" s="4"/>
      <c r="AV3421" s="4" t="s">
        <v>3621</v>
      </c>
      <c r="AW3421" s="4"/>
      <c r="AX3421" s="4"/>
      <c r="AY3421" s="4"/>
      <c r="AZ3421" s="4"/>
      <c r="BA3421" s="4"/>
      <c r="BB3421" s="4"/>
      <c r="BC3421" s="4"/>
      <c r="BD3421" s="4"/>
      <c r="BE3421" s="4"/>
      <c r="BF3421" s="4"/>
      <c r="BG3421" s="4"/>
      <c r="BH3421" s="4"/>
      <c r="BI3421" s="4"/>
      <c r="BJ3421" s="4"/>
      <c r="BK3421" s="4"/>
      <c r="BL3421" s="4" t="b">
        <v>0</v>
      </c>
      <c r="BM3421" s="4"/>
      <c r="BN3421" s="4"/>
      <c r="BO3421" s="4"/>
      <c r="BP3421" s="4"/>
      <c r="BQ3421" s="4"/>
      <c r="BR3421" s="4"/>
      <c r="BS3421" s="4"/>
      <c r="BT3421" s="4"/>
      <c r="BU3421" s="4"/>
      <c r="BV3421" s="4"/>
      <c r="BW3421" s="4"/>
    </row>
    <row r="3422" spans="1:75" ht="15.01" customHeight="1">
      <c r="A3422" s="4" t="s">
        <v>209</v>
      </c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 t="s">
        <v>200</v>
      </c>
      <c r="Q3422" s="4"/>
      <c r="R3422" s="4"/>
      <c r="S3422" s="4"/>
      <c r="T3422" s="4"/>
      <c r="U3422" s="4"/>
      <c r="V3422" s="4"/>
      <c r="W3422" s="4"/>
      <c r="X3422" s="4" t="s">
        <v>201</v>
      </c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4"/>
      <c r="AP3422" s="4"/>
      <c r="AQ3422" s="4"/>
      <c r="AR3422" s="4"/>
      <c r="AS3422" s="4"/>
      <c r="AT3422" s="4"/>
      <c r="AU3422" s="4"/>
      <c r="AV3422" s="4" t="s">
        <v>3622</v>
      </c>
      <c r="AW3422" s="4"/>
      <c r="AX3422" s="4"/>
      <c r="AY3422" s="4"/>
      <c r="AZ3422" s="4"/>
      <c r="BA3422" s="4"/>
      <c r="BB3422" s="4"/>
      <c r="BC3422" s="4"/>
      <c r="BD3422" s="4"/>
      <c r="BE3422" s="4"/>
      <c r="BF3422" s="4"/>
      <c r="BG3422" s="4"/>
      <c r="BH3422" s="4"/>
      <c r="BI3422" s="4"/>
      <c r="BJ3422" s="4"/>
      <c r="BK3422" s="4"/>
      <c r="BL3422" s="4" t="b">
        <v>0</v>
      </c>
      <c r="BM3422" s="4"/>
      <c r="BN3422" s="4"/>
      <c r="BO3422" s="4"/>
      <c r="BP3422" s="4"/>
      <c r="BQ3422" s="4"/>
      <c r="BR3422" s="4"/>
      <c r="BS3422" s="4"/>
      <c r="BT3422" s="4"/>
      <c r="BU3422" s="4"/>
      <c r="BV3422" s="4"/>
      <c r="BW3422" s="4"/>
    </row>
    <row r="3423" spans="1:75" ht="15.01" customHeight="1">
      <c r="A3423" s="4"/>
      <c r="B3423" s="4"/>
      <c r="C3423" s="4"/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 t="s">
        <v>200</v>
      </c>
      <c r="Q3423" s="4"/>
      <c r="R3423" s="4">
        <v>64.2</v>
      </c>
      <c r="S3423" s="4">
        <v>38.6</v>
      </c>
      <c r="T3423" s="4"/>
      <c r="U3423" s="4"/>
      <c r="V3423" s="4"/>
      <c r="W3423" s="4"/>
      <c r="X3423" s="4" t="s">
        <v>201</v>
      </c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4"/>
      <c r="AP3423" s="4"/>
      <c r="AQ3423" s="4"/>
      <c r="AR3423" s="4"/>
      <c r="AS3423" s="4"/>
      <c r="AT3423" s="4"/>
      <c r="AU3423" s="4"/>
      <c r="AV3423" s="4" t="s">
        <v>3623</v>
      </c>
      <c r="AW3423" s="4"/>
      <c r="AX3423" s="4"/>
      <c r="AY3423" s="4"/>
      <c r="AZ3423" s="4"/>
      <c r="BA3423" s="4"/>
      <c r="BB3423" s="4"/>
      <c r="BC3423" s="4"/>
      <c r="BD3423" s="4"/>
      <c r="BE3423" s="4"/>
      <c r="BF3423" s="4"/>
      <c r="BG3423" s="4"/>
      <c r="BH3423" s="4"/>
      <c r="BI3423" s="4"/>
      <c r="BJ3423" s="4"/>
      <c r="BK3423" s="4"/>
      <c r="BL3423" s="4" t="b">
        <v>0</v>
      </c>
      <c r="BM3423" s="4"/>
      <c r="BN3423" s="4"/>
      <c r="BO3423" s="4"/>
      <c r="BP3423" s="4"/>
      <c r="BQ3423" s="4"/>
      <c r="BR3423" s="4"/>
      <c r="BS3423" s="4"/>
      <c r="BT3423" s="4"/>
      <c r="BU3423" s="4"/>
      <c r="BV3423" s="4"/>
      <c r="BW3423" s="4"/>
    </row>
    <row r="3424" spans="1:75" ht="15.01" customHeight="1">
      <c r="A3424" s="4"/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 t="s">
        <v>200</v>
      </c>
      <c r="Q3424" s="4"/>
      <c r="R3424" s="4">
        <v>46.2</v>
      </c>
      <c r="S3424" s="4">
        <v>39</v>
      </c>
      <c r="T3424" s="4"/>
      <c r="U3424" s="4"/>
      <c r="V3424" s="4"/>
      <c r="W3424" s="4"/>
      <c r="X3424" s="4" t="s">
        <v>201</v>
      </c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4"/>
      <c r="AP3424" s="4"/>
      <c r="AQ3424" s="4"/>
      <c r="AR3424" s="4"/>
      <c r="AS3424" s="4"/>
      <c r="AT3424" s="4"/>
      <c r="AU3424" s="4"/>
      <c r="AV3424" s="4" t="s">
        <v>3624</v>
      </c>
      <c r="AW3424" s="4"/>
      <c r="AX3424" s="4"/>
      <c r="AY3424" s="4"/>
      <c r="AZ3424" s="4"/>
      <c r="BA3424" s="4"/>
      <c r="BB3424" s="4"/>
      <c r="BC3424" s="4"/>
      <c r="BD3424" s="4"/>
      <c r="BE3424" s="4"/>
      <c r="BF3424" s="4"/>
      <c r="BG3424" s="4"/>
      <c r="BH3424" s="4"/>
      <c r="BI3424" s="4"/>
      <c r="BJ3424" s="4"/>
      <c r="BK3424" s="4"/>
      <c r="BL3424" s="4" t="b">
        <v>0</v>
      </c>
      <c r="BM3424" s="4"/>
      <c r="BN3424" s="4"/>
      <c r="BO3424" s="4"/>
      <c r="BP3424" s="4"/>
      <c r="BQ3424" s="4"/>
      <c r="BR3424" s="4"/>
      <c r="BS3424" s="4"/>
      <c r="BT3424" s="4"/>
      <c r="BU3424" s="4"/>
      <c r="BV3424" s="4"/>
      <c r="BW3424" s="4"/>
    </row>
    <row r="3425" spans="1:75" ht="15.01" customHeight="1">
      <c r="A3425" s="4"/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 t="s">
        <v>200</v>
      </c>
      <c r="Q3425" s="4"/>
      <c r="R3425" s="4">
        <v>32.6</v>
      </c>
      <c r="S3425" s="4">
        <v>38.8</v>
      </c>
      <c r="T3425" s="4"/>
      <c r="U3425" s="4"/>
      <c r="V3425" s="4"/>
      <c r="W3425" s="4"/>
      <c r="X3425" s="4" t="s">
        <v>201</v>
      </c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4"/>
      <c r="AP3425" s="4"/>
      <c r="AQ3425" s="4"/>
      <c r="AR3425" s="4"/>
      <c r="AS3425" s="4"/>
      <c r="AT3425" s="4"/>
      <c r="AU3425" s="4"/>
      <c r="AV3425" s="4" t="s">
        <v>3625</v>
      </c>
      <c r="AW3425" s="4"/>
      <c r="AX3425" s="4"/>
      <c r="AY3425" s="4"/>
      <c r="AZ3425" s="4"/>
      <c r="BA3425" s="4"/>
      <c r="BB3425" s="4"/>
      <c r="BC3425" s="4"/>
      <c r="BD3425" s="4"/>
      <c r="BE3425" s="4"/>
      <c r="BF3425" s="4"/>
      <c r="BG3425" s="4"/>
      <c r="BH3425" s="4"/>
      <c r="BI3425" s="4"/>
      <c r="BJ3425" s="4"/>
      <c r="BK3425" s="4"/>
      <c r="BL3425" s="4" t="b">
        <v>0</v>
      </c>
      <c r="BM3425" s="4"/>
      <c r="BN3425" s="4"/>
      <c r="BO3425" s="4"/>
      <c r="BP3425" s="4"/>
      <c r="BQ3425" s="4"/>
      <c r="BR3425" s="4"/>
      <c r="BS3425" s="4"/>
      <c r="BT3425" s="4"/>
      <c r="BU3425" s="4"/>
      <c r="BV3425" s="4"/>
      <c r="BW3425" s="4"/>
    </row>
    <row r="3426" spans="1:75" ht="15.01" customHeight="1">
      <c r="A3426" s="4" t="s">
        <v>209</v>
      </c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 t="s">
        <v>200</v>
      </c>
      <c r="Q3426" s="4"/>
      <c r="R3426" s="4"/>
      <c r="S3426" s="4"/>
      <c r="T3426" s="4"/>
      <c r="U3426" s="4"/>
      <c r="V3426" s="4"/>
      <c r="W3426" s="4"/>
      <c r="X3426" s="4" t="s">
        <v>201</v>
      </c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4"/>
      <c r="AP3426" s="4"/>
      <c r="AQ3426" s="4"/>
      <c r="AR3426" s="4"/>
      <c r="AS3426" s="4"/>
      <c r="AT3426" s="4"/>
      <c r="AU3426" s="4"/>
      <c r="AV3426" s="4" t="s">
        <v>3626</v>
      </c>
      <c r="AW3426" s="4"/>
      <c r="AX3426" s="4"/>
      <c r="AY3426" s="4"/>
      <c r="AZ3426" s="4"/>
      <c r="BA3426" s="4"/>
      <c r="BB3426" s="4"/>
      <c r="BC3426" s="4"/>
      <c r="BD3426" s="4"/>
      <c r="BE3426" s="4"/>
      <c r="BF3426" s="4"/>
      <c r="BG3426" s="4"/>
      <c r="BH3426" s="4"/>
      <c r="BI3426" s="4"/>
      <c r="BJ3426" s="4"/>
      <c r="BK3426" s="4"/>
      <c r="BL3426" s="4" t="b">
        <v>0</v>
      </c>
      <c r="BM3426" s="4"/>
      <c r="BN3426" s="4"/>
      <c r="BO3426" s="4"/>
      <c r="BP3426" s="4"/>
      <c r="BQ3426" s="4"/>
      <c r="BR3426" s="4"/>
      <c r="BS3426" s="4"/>
      <c r="BT3426" s="4"/>
      <c r="BU3426" s="4"/>
      <c r="BV3426" s="4"/>
      <c r="BW3426" s="4"/>
    </row>
    <row r="3427" spans="1:75" ht="15.01" customHeight="1">
      <c r="A3427" s="4" t="s">
        <v>209</v>
      </c>
      <c r="B3427" s="4"/>
      <c r="C3427" s="4"/>
      <c r="D3427" s="4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 t="s">
        <v>200</v>
      </c>
      <c r="Q3427" s="4"/>
      <c r="R3427" s="4"/>
      <c r="S3427" s="4"/>
      <c r="T3427" s="4"/>
      <c r="U3427" s="4"/>
      <c r="V3427" s="4"/>
      <c r="W3427" s="4"/>
      <c r="X3427" s="4" t="s">
        <v>201</v>
      </c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4"/>
      <c r="AP3427" s="4"/>
      <c r="AQ3427" s="4"/>
      <c r="AR3427" s="4"/>
      <c r="AS3427" s="4"/>
      <c r="AT3427" s="4"/>
      <c r="AU3427" s="4"/>
      <c r="AV3427" s="4" t="s">
        <v>3627</v>
      </c>
      <c r="AW3427" s="4"/>
      <c r="AX3427" s="4"/>
      <c r="AY3427" s="4"/>
      <c r="AZ3427" s="4"/>
      <c r="BA3427" s="4"/>
      <c r="BB3427" s="4"/>
      <c r="BC3427" s="4"/>
      <c r="BD3427" s="4"/>
      <c r="BE3427" s="4"/>
      <c r="BF3427" s="4"/>
      <c r="BG3427" s="4"/>
      <c r="BH3427" s="4"/>
      <c r="BI3427" s="4"/>
      <c r="BJ3427" s="4"/>
      <c r="BK3427" s="4"/>
      <c r="BL3427" s="4" t="b">
        <v>0</v>
      </c>
      <c r="BM3427" s="4"/>
      <c r="BN3427" s="4"/>
      <c r="BO3427" s="4"/>
      <c r="BP3427" s="4"/>
      <c r="BQ3427" s="4"/>
      <c r="BR3427" s="4"/>
      <c r="BS3427" s="4"/>
      <c r="BT3427" s="4"/>
      <c r="BU3427" s="4"/>
      <c r="BV3427" s="4"/>
      <c r="BW3427" s="4"/>
    </row>
    <row r="3428" spans="1:75" ht="15.01" customHeight="1">
      <c r="A3428" s="4"/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 t="s">
        <v>200</v>
      </c>
      <c r="Q3428" s="4"/>
      <c r="R3428" s="4">
        <v>24</v>
      </c>
      <c r="S3428" s="4">
        <v>51.6</v>
      </c>
      <c r="T3428" s="4"/>
      <c r="U3428" s="4"/>
      <c r="V3428" s="4"/>
      <c r="W3428" s="4"/>
      <c r="X3428" s="4" t="s">
        <v>201</v>
      </c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4"/>
      <c r="AP3428" s="4"/>
      <c r="AQ3428" s="4"/>
      <c r="AR3428" s="4"/>
      <c r="AS3428" s="4"/>
      <c r="AT3428" s="4"/>
      <c r="AU3428" s="4"/>
      <c r="AV3428" s="4" t="s">
        <v>3628</v>
      </c>
      <c r="AW3428" s="4"/>
      <c r="AX3428" s="4"/>
      <c r="AY3428" s="4"/>
      <c r="AZ3428" s="4"/>
      <c r="BA3428" s="4"/>
      <c r="BB3428" s="4"/>
      <c r="BC3428" s="4"/>
      <c r="BD3428" s="4"/>
      <c r="BE3428" s="4"/>
      <c r="BF3428" s="4"/>
      <c r="BG3428" s="4"/>
      <c r="BH3428" s="4"/>
      <c r="BI3428" s="4"/>
      <c r="BJ3428" s="4"/>
      <c r="BK3428" s="4"/>
      <c r="BL3428" s="4" t="b">
        <v>0</v>
      </c>
      <c r="BM3428" s="4"/>
      <c r="BN3428" s="4"/>
      <c r="BO3428" s="4"/>
      <c r="BP3428" s="4"/>
      <c r="BQ3428" s="4"/>
      <c r="BR3428" s="4"/>
      <c r="BS3428" s="4"/>
      <c r="BT3428" s="4"/>
      <c r="BU3428" s="4"/>
      <c r="BV3428" s="4"/>
      <c r="BW3428" s="4"/>
    </row>
    <row r="3429" spans="1:75" ht="15.01" customHeight="1">
      <c r="A3429" s="4"/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 t="s">
        <v>200</v>
      </c>
      <c r="Q3429" s="4"/>
      <c r="R3429" s="4">
        <v>125.9</v>
      </c>
      <c r="S3429" s="4">
        <v>8.300000000000001</v>
      </c>
      <c r="T3429" s="4"/>
      <c r="U3429" s="4"/>
      <c r="V3429" s="4"/>
      <c r="W3429" s="4"/>
      <c r="X3429" s="4" t="s">
        <v>201</v>
      </c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4"/>
      <c r="AP3429" s="4"/>
      <c r="AQ3429" s="4"/>
      <c r="AR3429" s="4"/>
      <c r="AS3429" s="4"/>
      <c r="AT3429" s="4"/>
      <c r="AU3429" s="4"/>
      <c r="AV3429" s="4" t="s">
        <v>3629</v>
      </c>
      <c r="AW3429" s="4"/>
      <c r="AX3429" s="4"/>
      <c r="AY3429" s="4"/>
      <c r="AZ3429" s="4"/>
      <c r="BA3429" s="4"/>
      <c r="BB3429" s="4"/>
      <c r="BC3429" s="4"/>
      <c r="BD3429" s="4"/>
      <c r="BE3429" s="4"/>
      <c r="BF3429" s="4"/>
      <c r="BG3429" s="4"/>
      <c r="BH3429" s="4"/>
      <c r="BI3429" s="4"/>
      <c r="BJ3429" s="4"/>
      <c r="BK3429" s="4"/>
      <c r="BL3429" s="4" t="b">
        <v>0</v>
      </c>
      <c r="BM3429" s="4"/>
      <c r="BN3429" s="4"/>
      <c r="BO3429" s="4"/>
      <c r="BP3429" s="4"/>
      <c r="BQ3429" s="4"/>
      <c r="BR3429" s="4"/>
      <c r="BS3429" s="4"/>
      <c r="BT3429" s="4"/>
      <c r="BU3429" s="4"/>
      <c r="BV3429" s="4"/>
      <c r="BW3429" s="4"/>
    </row>
    <row r="3430" spans="1:75" ht="15.01" customHeight="1">
      <c r="A3430" s="4"/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 t="s">
        <v>200</v>
      </c>
      <c r="Q3430" s="4"/>
      <c r="R3430" s="4">
        <v>247.2</v>
      </c>
      <c r="S3430" s="4">
        <v>3</v>
      </c>
      <c r="T3430" s="4"/>
      <c r="U3430" s="4"/>
      <c r="V3430" s="4"/>
      <c r="W3430" s="4"/>
      <c r="X3430" s="4" t="s">
        <v>201</v>
      </c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4"/>
      <c r="AP3430" s="4"/>
      <c r="AQ3430" s="4"/>
      <c r="AR3430" s="4"/>
      <c r="AS3430" s="4"/>
      <c r="AT3430" s="4"/>
      <c r="AU3430" s="4"/>
      <c r="AV3430" s="4" t="s">
        <v>3630</v>
      </c>
      <c r="AW3430" s="4"/>
      <c r="AX3430" s="4"/>
      <c r="AY3430" s="4"/>
      <c r="AZ3430" s="4"/>
      <c r="BA3430" s="4"/>
      <c r="BB3430" s="4"/>
      <c r="BC3430" s="4"/>
      <c r="BD3430" s="4"/>
      <c r="BE3430" s="4"/>
      <c r="BF3430" s="4"/>
      <c r="BG3430" s="4"/>
      <c r="BH3430" s="4"/>
      <c r="BI3430" s="4"/>
      <c r="BJ3430" s="4"/>
      <c r="BK3430" s="4"/>
      <c r="BL3430" s="4" t="b">
        <v>0</v>
      </c>
      <c r="BM3430" s="4"/>
      <c r="BN3430" s="4"/>
      <c r="BO3430" s="4"/>
      <c r="BP3430" s="4"/>
      <c r="BQ3430" s="4"/>
      <c r="BR3430" s="4"/>
      <c r="BS3430" s="4"/>
      <c r="BT3430" s="4"/>
      <c r="BU3430" s="4"/>
      <c r="BV3430" s="4"/>
      <c r="BW3430" s="4"/>
    </row>
    <row r="3431" spans="1:75" ht="15.01" customHeight="1">
      <c r="A3431" s="4"/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 t="s">
        <v>200</v>
      </c>
      <c r="Q3431" s="4"/>
      <c r="R3431" s="4">
        <v>-443.1</v>
      </c>
      <c r="S3431" s="4">
        <v>14.3</v>
      </c>
      <c r="T3431" s="4"/>
      <c r="U3431" s="4"/>
      <c r="V3431" s="4"/>
      <c r="W3431" s="4"/>
      <c r="X3431" s="4" t="s">
        <v>201</v>
      </c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4"/>
      <c r="AP3431" s="4"/>
      <c r="AQ3431" s="4"/>
      <c r="AR3431" s="4"/>
      <c r="AS3431" s="4"/>
      <c r="AT3431" s="4"/>
      <c r="AU3431" s="4"/>
      <c r="AV3431" s="4" t="s">
        <v>3631</v>
      </c>
      <c r="AW3431" s="4"/>
      <c r="AX3431" s="4"/>
      <c r="AY3431" s="4"/>
      <c r="AZ3431" s="4"/>
      <c r="BA3431" s="4"/>
      <c r="BB3431" s="4"/>
      <c r="BC3431" s="4"/>
      <c r="BD3431" s="4"/>
      <c r="BE3431" s="4"/>
      <c r="BF3431" s="4"/>
      <c r="BG3431" s="4"/>
      <c r="BH3431" s="4"/>
      <c r="BI3431" s="4"/>
      <c r="BJ3431" s="4"/>
      <c r="BK3431" s="4"/>
      <c r="BL3431" s="4" t="b">
        <v>0</v>
      </c>
      <c r="BM3431" s="4"/>
      <c r="BN3431" s="4"/>
      <c r="BO3431" s="4"/>
      <c r="BP3431" s="4"/>
      <c r="BQ3431" s="4"/>
      <c r="BR3431" s="4"/>
      <c r="BS3431" s="4"/>
      <c r="BT3431" s="4"/>
      <c r="BU3431" s="4"/>
      <c r="BV3431" s="4"/>
      <c r="BW3431" s="4"/>
    </row>
    <row r="3432" spans="1:75" ht="15.01" customHeight="1">
      <c r="A3432" s="4"/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 t="s">
        <v>200</v>
      </c>
      <c r="Q3432" s="4"/>
      <c r="R3432" s="4">
        <v>-522.2</v>
      </c>
      <c r="S3432" s="4">
        <v>35.4</v>
      </c>
      <c r="T3432" s="4"/>
      <c r="U3432" s="4"/>
      <c r="V3432" s="4"/>
      <c r="W3432" s="4"/>
      <c r="X3432" s="4" t="s">
        <v>201</v>
      </c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4"/>
      <c r="AP3432" s="4"/>
      <c r="AQ3432" s="4"/>
      <c r="AR3432" s="4"/>
      <c r="AS3432" s="4"/>
      <c r="AT3432" s="4"/>
      <c r="AU3432" s="4"/>
      <c r="AV3432" s="4" t="s">
        <v>3632</v>
      </c>
      <c r="AW3432" s="4"/>
      <c r="AX3432" s="4"/>
      <c r="AY3432" s="4"/>
      <c r="AZ3432" s="4"/>
      <c r="BA3432" s="4"/>
      <c r="BB3432" s="4"/>
      <c r="BC3432" s="4"/>
      <c r="BD3432" s="4"/>
      <c r="BE3432" s="4"/>
      <c r="BF3432" s="4"/>
      <c r="BG3432" s="4"/>
      <c r="BH3432" s="4"/>
      <c r="BI3432" s="4"/>
      <c r="BJ3432" s="4"/>
      <c r="BK3432" s="4"/>
      <c r="BL3432" s="4" t="b">
        <v>0</v>
      </c>
      <c r="BM3432" s="4"/>
      <c r="BN3432" s="4"/>
      <c r="BO3432" s="4"/>
      <c r="BP3432" s="4"/>
      <c r="BQ3432" s="4"/>
      <c r="BR3432" s="4"/>
      <c r="BS3432" s="4"/>
      <c r="BT3432" s="4"/>
      <c r="BU3432" s="4"/>
      <c r="BV3432" s="4"/>
      <c r="BW3432" s="4"/>
    </row>
    <row r="3433" spans="1:75" ht="15.01" customHeight="1">
      <c r="A3433" s="4"/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 t="s">
        <v>200</v>
      </c>
      <c r="Q3433" s="4"/>
      <c r="R3433" s="4">
        <v>-524.2</v>
      </c>
      <c r="S3433" s="4">
        <v>35.4</v>
      </c>
      <c r="T3433" s="4"/>
      <c r="U3433" s="4"/>
      <c r="V3433" s="4"/>
      <c r="W3433" s="4"/>
      <c r="X3433" s="4" t="s">
        <v>201</v>
      </c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4"/>
      <c r="AP3433" s="4"/>
      <c r="AQ3433" s="4"/>
      <c r="AR3433" s="4"/>
      <c r="AS3433" s="4"/>
      <c r="AT3433" s="4"/>
      <c r="AU3433" s="4"/>
      <c r="AV3433" s="4" t="s">
        <v>3633</v>
      </c>
      <c r="AW3433" s="4"/>
      <c r="AX3433" s="4"/>
      <c r="AY3433" s="4"/>
      <c r="AZ3433" s="4"/>
      <c r="BA3433" s="4"/>
      <c r="BB3433" s="4"/>
      <c r="BC3433" s="4"/>
      <c r="BD3433" s="4"/>
      <c r="BE3433" s="4"/>
      <c r="BF3433" s="4"/>
      <c r="BG3433" s="4"/>
      <c r="BH3433" s="4"/>
      <c r="BI3433" s="4"/>
      <c r="BJ3433" s="4"/>
      <c r="BK3433" s="4"/>
      <c r="BL3433" s="4" t="b">
        <v>0</v>
      </c>
      <c r="BM3433" s="4"/>
      <c r="BN3433" s="4"/>
      <c r="BO3433" s="4"/>
      <c r="BP3433" s="4"/>
      <c r="BQ3433" s="4"/>
      <c r="BR3433" s="4"/>
      <c r="BS3433" s="4"/>
      <c r="BT3433" s="4"/>
      <c r="BU3433" s="4"/>
      <c r="BV3433" s="4"/>
      <c r="BW3433" s="4"/>
    </row>
    <row r="3434" spans="1:75" ht="15.01" customHeight="1">
      <c r="A3434" s="4"/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 t="s">
        <v>200</v>
      </c>
      <c r="Q3434" s="4"/>
      <c r="R3434" s="4">
        <v>-8.6</v>
      </c>
      <c r="S3434" s="4">
        <v>4.7</v>
      </c>
      <c r="T3434" s="4"/>
      <c r="U3434" s="4"/>
      <c r="V3434" s="4"/>
      <c r="W3434" s="4"/>
      <c r="X3434" s="4" t="s">
        <v>201</v>
      </c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4"/>
      <c r="AP3434" s="4"/>
      <c r="AQ3434" s="4"/>
      <c r="AR3434" s="4"/>
      <c r="AS3434" s="4"/>
      <c r="AT3434" s="4"/>
      <c r="AU3434" s="4"/>
      <c r="AV3434" s="4" t="s">
        <v>3634</v>
      </c>
      <c r="AW3434" s="4"/>
      <c r="AX3434" s="4"/>
      <c r="AY3434" s="4"/>
      <c r="AZ3434" s="4"/>
      <c r="BA3434" s="4"/>
      <c r="BB3434" s="4"/>
      <c r="BC3434" s="4"/>
      <c r="BD3434" s="4"/>
      <c r="BE3434" s="4"/>
      <c r="BF3434" s="4"/>
      <c r="BG3434" s="4"/>
      <c r="BH3434" s="4"/>
      <c r="BI3434" s="4"/>
      <c r="BJ3434" s="4"/>
      <c r="BK3434" s="4"/>
      <c r="BL3434" s="4" t="b">
        <v>0</v>
      </c>
      <c r="BM3434" s="4"/>
      <c r="BN3434" s="4"/>
      <c r="BO3434" s="4"/>
      <c r="BP3434" s="4"/>
      <c r="BQ3434" s="4"/>
      <c r="BR3434" s="4"/>
      <c r="BS3434" s="4"/>
      <c r="BT3434" s="4"/>
      <c r="BU3434" s="4"/>
      <c r="BV3434" s="4"/>
      <c r="BW3434" s="4"/>
    </row>
    <row r="3435" spans="1:75" ht="15.01" customHeight="1">
      <c r="A3435" s="4"/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 t="s">
        <v>200</v>
      </c>
      <c r="Q3435" s="4"/>
      <c r="R3435" s="4">
        <v>-3.3</v>
      </c>
      <c r="S3435" s="4">
        <v>8.199999999999999</v>
      </c>
      <c r="T3435" s="4"/>
      <c r="U3435" s="4"/>
      <c r="V3435" s="4"/>
      <c r="W3435" s="4"/>
      <c r="X3435" s="4" t="s">
        <v>201</v>
      </c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4"/>
      <c r="AP3435" s="4"/>
      <c r="AQ3435" s="4"/>
      <c r="AR3435" s="4"/>
      <c r="AS3435" s="4"/>
      <c r="AT3435" s="4"/>
      <c r="AU3435" s="4"/>
      <c r="AV3435" s="4" t="s">
        <v>3635</v>
      </c>
      <c r="AW3435" s="4"/>
      <c r="AX3435" s="4"/>
      <c r="AY3435" s="4"/>
      <c r="AZ3435" s="4"/>
      <c r="BA3435" s="4"/>
      <c r="BB3435" s="4"/>
      <c r="BC3435" s="4"/>
      <c r="BD3435" s="4"/>
      <c r="BE3435" s="4"/>
      <c r="BF3435" s="4"/>
      <c r="BG3435" s="4"/>
      <c r="BH3435" s="4"/>
      <c r="BI3435" s="4"/>
      <c r="BJ3435" s="4"/>
      <c r="BK3435" s="4"/>
      <c r="BL3435" s="4" t="b">
        <v>0</v>
      </c>
      <c r="BM3435" s="4"/>
      <c r="BN3435" s="4"/>
      <c r="BO3435" s="4"/>
      <c r="BP3435" s="4"/>
      <c r="BQ3435" s="4"/>
      <c r="BR3435" s="4"/>
      <c r="BS3435" s="4"/>
      <c r="BT3435" s="4"/>
      <c r="BU3435" s="4"/>
      <c r="BV3435" s="4"/>
      <c r="BW3435" s="4"/>
    </row>
    <row r="3436" spans="1:75" ht="15.01" customHeight="1">
      <c r="A3436" s="4"/>
      <c r="B3436" s="4"/>
      <c r="C3436" s="4"/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 t="s">
        <v>200</v>
      </c>
      <c r="Q3436" s="4"/>
      <c r="R3436" s="4">
        <v>19.8</v>
      </c>
      <c r="S3436" s="4">
        <v>5.7</v>
      </c>
      <c r="T3436" s="4"/>
      <c r="U3436" s="4"/>
      <c r="V3436" s="4"/>
      <c r="W3436" s="4"/>
      <c r="X3436" s="4" t="s">
        <v>201</v>
      </c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4"/>
      <c r="AP3436" s="4"/>
      <c r="AQ3436" s="4"/>
      <c r="AR3436" s="4"/>
      <c r="AS3436" s="4"/>
      <c r="AT3436" s="4"/>
      <c r="AU3436" s="4"/>
      <c r="AV3436" s="4" t="s">
        <v>3636</v>
      </c>
      <c r="AW3436" s="4"/>
      <c r="AX3436" s="4"/>
      <c r="AY3436" s="4"/>
      <c r="AZ3436" s="4"/>
      <c r="BA3436" s="4"/>
      <c r="BB3436" s="4"/>
      <c r="BC3436" s="4"/>
      <c r="BD3436" s="4"/>
      <c r="BE3436" s="4"/>
      <c r="BF3436" s="4"/>
      <c r="BG3436" s="4"/>
      <c r="BH3436" s="4"/>
      <c r="BI3436" s="4"/>
      <c r="BJ3436" s="4"/>
      <c r="BK3436" s="4"/>
      <c r="BL3436" s="4" t="b">
        <v>0</v>
      </c>
      <c r="BM3436" s="4"/>
      <c r="BN3436" s="4"/>
      <c r="BO3436" s="4"/>
      <c r="BP3436" s="4"/>
      <c r="BQ3436" s="4"/>
      <c r="BR3436" s="4"/>
      <c r="BS3436" s="4"/>
      <c r="BT3436" s="4"/>
      <c r="BU3436" s="4"/>
      <c r="BV3436" s="4"/>
      <c r="BW3436" s="4"/>
    </row>
    <row r="3437" spans="1:75" ht="15.01" customHeight="1">
      <c r="A3437" s="4" t="s">
        <v>209</v>
      </c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 t="s">
        <v>200</v>
      </c>
      <c r="Q3437" s="4"/>
      <c r="R3437" s="4"/>
      <c r="S3437" s="4"/>
      <c r="T3437" s="4"/>
      <c r="U3437" s="4"/>
      <c r="V3437" s="4"/>
      <c r="W3437" s="4"/>
      <c r="X3437" s="4" t="s">
        <v>201</v>
      </c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4"/>
      <c r="AP3437" s="4"/>
      <c r="AQ3437" s="4"/>
      <c r="AR3437" s="4"/>
      <c r="AS3437" s="4"/>
      <c r="AT3437" s="4"/>
      <c r="AU3437" s="4"/>
      <c r="AV3437" s="4" t="s">
        <v>3637</v>
      </c>
      <c r="AW3437" s="4"/>
      <c r="AX3437" s="4"/>
      <c r="AY3437" s="4"/>
      <c r="AZ3437" s="4"/>
      <c r="BA3437" s="4"/>
      <c r="BB3437" s="4"/>
      <c r="BC3437" s="4"/>
      <c r="BD3437" s="4"/>
      <c r="BE3437" s="4"/>
      <c r="BF3437" s="4"/>
      <c r="BG3437" s="4"/>
      <c r="BH3437" s="4"/>
      <c r="BI3437" s="4"/>
      <c r="BJ3437" s="4"/>
      <c r="BK3437" s="4"/>
      <c r="BL3437" s="4" t="b">
        <v>0</v>
      </c>
      <c r="BM3437" s="4"/>
      <c r="BN3437" s="4"/>
      <c r="BO3437" s="4"/>
      <c r="BP3437" s="4"/>
      <c r="BQ3437" s="4"/>
      <c r="BR3437" s="4"/>
      <c r="BS3437" s="4"/>
      <c r="BT3437" s="4"/>
      <c r="BU3437" s="4"/>
      <c r="BV3437" s="4"/>
      <c r="BW3437" s="4"/>
    </row>
    <row r="3438" spans="1:75" ht="15.01" customHeight="1">
      <c r="A3438" s="4"/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 t="s">
        <v>200</v>
      </c>
      <c r="Q3438" s="4"/>
      <c r="R3438" s="4">
        <v>-60.6</v>
      </c>
      <c r="S3438" s="4">
        <v>13.7</v>
      </c>
      <c r="T3438" s="4"/>
      <c r="U3438" s="4"/>
      <c r="V3438" s="4"/>
      <c r="W3438" s="4"/>
      <c r="X3438" s="4" t="s">
        <v>201</v>
      </c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4"/>
      <c r="AP3438" s="4"/>
      <c r="AQ3438" s="4"/>
      <c r="AR3438" s="4"/>
      <c r="AS3438" s="4"/>
      <c r="AT3438" s="4"/>
      <c r="AU3438" s="4"/>
      <c r="AV3438" s="4" t="s">
        <v>3638</v>
      </c>
      <c r="AW3438" s="4"/>
      <c r="AX3438" s="4"/>
      <c r="AY3438" s="4"/>
      <c r="AZ3438" s="4"/>
      <c r="BA3438" s="4"/>
      <c r="BB3438" s="4"/>
      <c r="BC3438" s="4"/>
      <c r="BD3438" s="4"/>
      <c r="BE3438" s="4"/>
      <c r="BF3438" s="4"/>
      <c r="BG3438" s="4"/>
      <c r="BH3438" s="4"/>
      <c r="BI3438" s="4"/>
      <c r="BJ3438" s="4"/>
      <c r="BK3438" s="4"/>
      <c r="BL3438" s="4" t="b">
        <v>0</v>
      </c>
      <c r="BM3438" s="4"/>
      <c r="BN3438" s="4"/>
      <c r="BO3438" s="4"/>
      <c r="BP3438" s="4"/>
      <c r="BQ3438" s="4"/>
      <c r="BR3438" s="4"/>
      <c r="BS3438" s="4"/>
      <c r="BT3438" s="4"/>
      <c r="BU3438" s="4"/>
      <c r="BV3438" s="4"/>
      <c r="BW3438" s="4"/>
    </row>
    <row r="3439" spans="1:75" ht="15.01" customHeight="1">
      <c r="A3439" s="4"/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 t="s">
        <v>200</v>
      </c>
      <c r="Q3439" s="4"/>
      <c r="R3439" s="4">
        <v>35.7</v>
      </c>
      <c r="S3439" s="4">
        <v>13.5</v>
      </c>
      <c r="T3439" s="4"/>
      <c r="U3439" s="4"/>
      <c r="V3439" s="4"/>
      <c r="W3439" s="4"/>
      <c r="X3439" s="4" t="s">
        <v>201</v>
      </c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4"/>
      <c r="AP3439" s="4"/>
      <c r="AQ3439" s="4"/>
      <c r="AR3439" s="4"/>
      <c r="AS3439" s="4"/>
      <c r="AT3439" s="4"/>
      <c r="AU3439" s="4"/>
      <c r="AV3439" s="4" t="s">
        <v>3639</v>
      </c>
      <c r="AW3439" s="4"/>
      <c r="AX3439" s="4"/>
      <c r="AY3439" s="4"/>
      <c r="AZ3439" s="4"/>
      <c r="BA3439" s="4"/>
      <c r="BB3439" s="4"/>
      <c r="BC3439" s="4"/>
      <c r="BD3439" s="4"/>
      <c r="BE3439" s="4"/>
      <c r="BF3439" s="4"/>
      <c r="BG3439" s="4"/>
      <c r="BH3439" s="4"/>
      <c r="BI3439" s="4"/>
      <c r="BJ3439" s="4"/>
      <c r="BK3439" s="4"/>
      <c r="BL3439" s="4" t="b">
        <v>0</v>
      </c>
      <c r="BM3439" s="4"/>
      <c r="BN3439" s="4"/>
      <c r="BO3439" s="4"/>
      <c r="BP3439" s="4"/>
      <c r="BQ3439" s="4"/>
      <c r="BR3439" s="4"/>
      <c r="BS3439" s="4"/>
      <c r="BT3439" s="4"/>
      <c r="BU3439" s="4"/>
      <c r="BV3439" s="4"/>
      <c r="BW3439" s="4"/>
    </row>
    <row r="3440" spans="1:75" ht="15.01" customHeight="1">
      <c r="A3440" s="4" t="s">
        <v>209</v>
      </c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 t="s">
        <v>200</v>
      </c>
      <c r="Q3440" s="4"/>
      <c r="R3440" s="4"/>
      <c r="S3440" s="4"/>
      <c r="T3440" s="4"/>
      <c r="U3440" s="4"/>
      <c r="V3440" s="4"/>
      <c r="W3440" s="4"/>
      <c r="X3440" s="4" t="s">
        <v>201</v>
      </c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4"/>
      <c r="AP3440" s="4"/>
      <c r="AQ3440" s="4"/>
      <c r="AR3440" s="4"/>
      <c r="AS3440" s="4"/>
      <c r="AT3440" s="4"/>
      <c r="AU3440" s="4"/>
      <c r="AV3440" s="4" t="s">
        <v>3640</v>
      </c>
      <c r="AW3440" s="4"/>
      <c r="AX3440" s="4"/>
      <c r="AY3440" s="4"/>
      <c r="AZ3440" s="4"/>
      <c r="BA3440" s="4"/>
      <c r="BB3440" s="4"/>
      <c r="BC3440" s="4"/>
      <c r="BD3440" s="4"/>
      <c r="BE3440" s="4"/>
      <c r="BF3440" s="4"/>
      <c r="BG3440" s="4"/>
      <c r="BH3440" s="4"/>
      <c r="BI3440" s="4"/>
      <c r="BJ3440" s="4"/>
      <c r="BK3440" s="4"/>
      <c r="BL3440" s="4" t="b">
        <v>0</v>
      </c>
      <c r="BM3440" s="4"/>
      <c r="BN3440" s="4"/>
      <c r="BO3440" s="4"/>
      <c r="BP3440" s="4"/>
      <c r="BQ3440" s="4"/>
      <c r="BR3440" s="4"/>
      <c r="BS3440" s="4"/>
      <c r="BT3440" s="4"/>
      <c r="BU3440" s="4"/>
      <c r="BV3440" s="4"/>
      <c r="BW3440" s="4"/>
    </row>
    <row r="3441" spans="1:75" ht="15.01" customHeight="1">
      <c r="A3441" s="4" t="s">
        <v>209</v>
      </c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 t="s">
        <v>200</v>
      </c>
      <c r="Q3441" s="4"/>
      <c r="R3441" s="4"/>
      <c r="S3441" s="4"/>
      <c r="T3441" s="4"/>
      <c r="U3441" s="4"/>
      <c r="V3441" s="4"/>
      <c r="W3441" s="4"/>
      <c r="X3441" s="4" t="s">
        <v>201</v>
      </c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4"/>
      <c r="AP3441" s="4"/>
      <c r="AQ3441" s="4"/>
      <c r="AR3441" s="4"/>
      <c r="AS3441" s="4"/>
      <c r="AT3441" s="4"/>
      <c r="AU3441" s="4"/>
      <c r="AV3441" s="4" t="s">
        <v>3641</v>
      </c>
      <c r="AW3441" s="4"/>
      <c r="AX3441" s="4"/>
      <c r="AY3441" s="4"/>
      <c r="AZ3441" s="4"/>
      <c r="BA3441" s="4"/>
      <c r="BB3441" s="4"/>
      <c r="BC3441" s="4"/>
      <c r="BD3441" s="4"/>
      <c r="BE3441" s="4"/>
      <c r="BF3441" s="4"/>
      <c r="BG3441" s="4"/>
      <c r="BH3441" s="4"/>
      <c r="BI3441" s="4"/>
      <c r="BJ3441" s="4"/>
      <c r="BK3441" s="4"/>
      <c r="BL3441" s="4" t="b">
        <v>0</v>
      </c>
      <c r="BM3441" s="4"/>
      <c r="BN3441" s="4"/>
      <c r="BO3441" s="4"/>
      <c r="BP3441" s="4"/>
      <c r="BQ3441" s="4"/>
      <c r="BR3441" s="4"/>
      <c r="BS3441" s="4"/>
      <c r="BT3441" s="4"/>
      <c r="BU3441" s="4"/>
      <c r="BV3441" s="4"/>
      <c r="BW3441" s="4"/>
    </row>
    <row r="3442" spans="1:75" ht="15.01" customHeight="1">
      <c r="A3442" s="4" t="s">
        <v>209</v>
      </c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 t="s">
        <v>200</v>
      </c>
      <c r="Q3442" s="4"/>
      <c r="R3442" s="4"/>
      <c r="S3442" s="4"/>
      <c r="T3442" s="4"/>
      <c r="U3442" s="4"/>
      <c r="V3442" s="4"/>
      <c r="W3442" s="4"/>
      <c r="X3442" s="4" t="s">
        <v>201</v>
      </c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4"/>
      <c r="AP3442" s="4"/>
      <c r="AQ3442" s="4"/>
      <c r="AR3442" s="4"/>
      <c r="AS3442" s="4"/>
      <c r="AT3442" s="4"/>
      <c r="AU3442" s="4"/>
      <c r="AV3442" s="4" t="s">
        <v>3642</v>
      </c>
      <c r="AW3442" s="4"/>
      <c r="AX3442" s="4"/>
      <c r="AY3442" s="4"/>
      <c r="AZ3442" s="4"/>
      <c r="BA3442" s="4"/>
      <c r="BB3442" s="4"/>
      <c r="BC3442" s="4"/>
      <c r="BD3442" s="4"/>
      <c r="BE3442" s="4"/>
      <c r="BF3442" s="4"/>
      <c r="BG3442" s="4"/>
      <c r="BH3442" s="4"/>
      <c r="BI3442" s="4"/>
      <c r="BJ3442" s="4"/>
      <c r="BK3442" s="4"/>
      <c r="BL3442" s="4" t="b">
        <v>0</v>
      </c>
      <c r="BM3442" s="4"/>
      <c r="BN3442" s="4"/>
      <c r="BO3442" s="4"/>
      <c r="BP3442" s="4"/>
      <c r="BQ3442" s="4"/>
      <c r="BR3442" s="4"/>
      <c r="BS3442" s="4"/>
      <c r="BT3442" s="4"/>
      <c r="BU3442" s="4"/>
      <c r="BV3442" s="4"/>
      <c r="BW3442" s="4"/>
    </row>
    <row r="3443" spans="1:75" ht="15.01" customHeight="1">
      <c r="A3443" s="4" t="s">
        <v>209</v>
      </c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 t="s">
        <v>200</v>
      </c>
      <c r="Q3443" s="4"/>
      <c r="R3443" s="4"/>
      <c r="S3443" s="4"/>
      <c r="T3443" s="4"/>
      <c r="U3443" s="4"/>
      <c r="V3443" s="4"/>
      <c r="W3443" s="4"/>
      <c r="X3443" s="4" t="s">
        <v>201</v>
      </c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4"/>
      <c r="AP3443" s="4"/>
      <c r="AQ3443" s="4"/>
      <c r="AR3443" s="4"/>
      <c r="AS3443" s="4"/>
      <c r="AT3443" s="4"/>
      <c r="AU3443" s="4"/>
      <c r="AV3443" s="4" t="s">
        <v>3643</v>
      </c>
      <c r="AW3443" s="4"/>
      <c r="AX3443" s="4"/>
      <c r="AY3443" s="4"/>
      <c r="AZ3443" s="4"/>
      <c r="BA3443" s="4"/>
      <c r="BB3443" s="4"/>
      <c r="BC3443" s="4"/>
      <c r="BD3443" s="4"/>
      <c r="BE3443" s="4"/>
      <c r="BF3443" s="4"/>
      <c r="BG3443" s="4"/>
      <c r="BH3443" s="4"/>
      <c r="BI3443" s="4"/>
      <c r="BJ3443" s="4"/>
      <c r="BK3443" s="4"/>
      <c r="BL3443" s="4" t="b">
        <v>0</v>
      </c>
      <c r="BM3443" s="4"/>
      <c r="BN3443" s="4"/>
      <c r="BO3443" s="4"/>
      <c r="BP3443" s="4"/>
      <c r="BQ3443" s="4"/>
      <c r="BR3443" s="4"/>
      <c r="BS3443" s="4"/>
      <c r="BT3443" s="4"/>
      <c r="BU3443" s="4"/>
      <c r="BV3443" s="4"/>
      <c r="BW3443" s="4"/>
    </row>
    <row r="3444" spans="1:75" ht="15.01" customHeight="1">
      <c r="A3444" s="4" t="s">
        <v>209</v>
      </c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 t="s">
        <v>200</v>
      </c>
      <c r="Q3444" s="4"/>
      <c r="R3444" s="4"/>
      <c r="S3444" s="4"/>
      <c r="T3444" s="4"/>
      <c r="U3444" s="4"/>
      <c r="V3444" s="4"/>
      <c r="W3444" s="4"/>
      <c r="X3444" s="4" t="s">
        <v>201</v>
      </c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4"/>
      <c r="AP3444" s="4"/>
      <c r="AQ3444" s="4"/>
      <c r="AR3444" s="4"/>
      <c r="AS3444" s="4"/>
      <c r="AT3444" s="4"/>
      <c r="AU3444" s="4"/>
      <c r="AV3444" s="4" t="s">
        <v>3644</v>
      </c>
      <c r="AW3444" s="4"/>
      <c r="AX3444" s="4"/>
      <c r="AY3444" s="4"/>
      <c r="AZ3444" s="4"/>
      <c r="BA3444" s="4"/>
      <c r="BB3444" s="4"/>
      <c r="BC3444" s="4"/>
      <c r="BD3444" s="4"/>
      <c r="BE3444" s="4"/>
      <c r="BF3444" s="4"/>
      <c r="BG3444" s="4"/>
      <c r="BH3444" s="4"/>
      <c r="BI3444" s="4"/>
      <c r="BJ3444" s="4"/>
      <c r="BK3444" s="4"/>
      <c r="BL3444" s="4" t="b">
        <v>0</v>
      </c>
      <c r="BM3444" s="4"/>
      <c r="BN3444" s="4"/>
      <c r="BO3444" s="4"/>
      <c r="BP3444" s="4"/>
      <c r="BQ3444" s="4"/>
      <c r="BR3444" s="4"/>
      <c r="BS3444" s="4"/>
      <c r="BT3444" s="4"/>
      <c r="BU3444" s="4"/>
      <c r="BV3444" s="4"/>
      <c r="BW3444" s="4"/>
    </row>
    <row r="3445" spans="1:75" ht="15.01" customHeight="1">
      <c r="A3445" s="4" t="s">
        <v>209</v>
      </c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 t="s">
        <v>200</v>
      </c>
      <c r="Q3445" s="4"/>
      <c r="R3445" s="4"/>
      <c r="S3445" s="4"/>
      <c r="T3445" s="4"/>
      <c r="U3445" s="4"/>
      <c r="V3445" s="4"/>
      <c r="W3445" s="4"/>
      <c r="X3445" s="4" t="s">
        <v>201</v>
      </c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4"/>
      <c r="AP3445" s="4"/>
      <c r="AQ3445" s="4"/>
      <c r="AR3445" s="4"/>
      <c r="AS3445" s="4"/>
      <c r="AT3445" s="4"/>
      <c r="AU3445" s="4"/>
      <c r="AV3445" s="4" t="s">
        <v>3645</v>
      </c>
      <c r="AW3445" s="4"/>
      <c r="AX3445" s="4"/>
      <c r="AY3445" s="4"/>
      <c r="AZ3445" s="4"/>
      <c r="BA3445" s="4"/>
      <c r="BB3445" s="4"/>
      <c r="BC3445" s="4"/>
      <c r="BD3445" s="4"/>
      <c r="BE3445" s="4"/>
      <c r="BF3445" s="4"/>
      <c r="BG3445" s="4"/>
      <c r="BH3445" s="4"/>
      <c r="BI3445" s="4"/>
      <c r="BJ3445" s="4"/>
      <c r="BK3445" s="4"/>
      <c r="BL3445" s="4" t="b">
        <v>0</v>
      </c>
      <c r="BM3445" s="4"/>
      <c r="BN3445" s="4"/>
      <c r="BO3445" s="4"/>
      <c r="BP3445" s="4"/>
      <c r="BQ3445" s="4"/>
      <c r="BR3445" s="4"/>
      <c r="BS3445" s="4"/>
      <c r="BT3445" s="4"/>
      <c r="BU3445" s="4"/>
      <c r="BV3445" s="4"/>
      <c r="BW3445" s="4"/>
    </row>
    <row r="3446" spans="1:75" ht="15.01" customHeight="1">
      <c r="A3446" s="4" t="s">
        <v>209</v>
      </c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 t="s">
        <v>200</v>
      </c>
      <c r="Q3446" s="4"/>
      <c r="R3446" s="4"/>
      <c r="S3446" s="4"/>
      <c r="T3446" s="4"/>
      <c r="U3446" s="4"/>
      <c r="V3446" s="4"/>
      <c r="W3446" s="4"/>
      <c r="X3446" s="4" t="s">
        <v>201</v>
      </c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4"/>
      <c r="AP3446" s="4"/>
      <c r="AQ3446" s="4"/>
      <c r="AR3446" s="4"/>
      <c r="AS3446" s="4"/>
      <c r="AT3446" s="4"/>
      <c r="AU3446" s="4"/>
      <c r="AV3446" s="4" t="s">
        <v>3646</v>
      </c>
      <c r="AW3446" s="4"/>
      <c r="AX3446" s="4"/>
      <c r="AY3446" s="4"/>
      <c r="AZ3446" s="4"/>
      <c r="BA3446" s="4"/>
      <c r="BB3446" s="4"/>
      <c r="BC3446" s="4"/>
      <c r="BD3446" s="4"/>
      <c r="BE3446" s="4"/>
      <c r="BF3446" s="4"/>
      <c r="BG3446" s="4"/>
      <c r="BH3446" s="4"/>
      <c r="BI3446" s="4"/>
      <c r="BJ3446" s="4"/>
      <c r="BK3446" s="4"/>
      <c r="BL3446" s="4" t="b">
        <v>0</v>
      </c>
      <c r="BM3446" s="4"/>
      <c r="BN3446" s="4"/>
      <c r="BO3446" s="4"/>
      <c r="BP3446" s="4"/>
      <c r="BQ3446" s="4"/>
      <c r="BR3446" s="4"/>
      <c r="BS3446" s="4"/>
      <c r="BT3446" s="4"/>
      <c r="BU3446" s="4"/>
      <c r="BV3446" s="4"/>
      <c r="BW3446" s="4"/>
    </row>
    <row r="3447" spans="1:75" ht="15.01" customHeight="1">
      <c r="A3447" s="4" t="s">
        <v>209</v>
      </c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 t="s">
        <v>200</v>
      </c>
      <c r="Q3447" s="4"/>
      <c r="R3447" s="4"/>
      <c r="S3447" s="4"/>
      <c r="T3447" s="4"/>
      <c r="U3447" s="4"/>
      <c r="V3447" s="4"/>
      <c r="W3447" s="4"/>
      <c r="X3447" s="4" t="s">
        <v>201</v>
      </c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4"/>
      <c r="AP3447" s="4"/>
      <c r="AQ3447" s="4"/>
      <c r="AR3447" s="4"/>
      <c r="AS3447" s="4"/>
      <c r="AT3447" s="4"/>
      <c r="AU3447" s="4"/>
      <c r="AV3447" s="4" t="s">
        <v>3647</v>
      </c>
      <c r="AW3447" s="4"/>
      <c r="AX3447" s="4"/>
      <c r="AY3447" s="4"/>
      <c r="AZ3447" s="4"/>
      <c r="BA3447" s="4"/>
      <c r="BB3447" s="4"/>
      <c r="BC3447" s="4"/>
      <c r="BD3447" s="4"/>
      <c r="BE3447" s="4"/>
      <c r="BF3447" s="4"/>
      <c r="BG3447" s="4"/>
      <c r="BH3447" s="4"/>
      <c r="BI3447" s="4"/>
      <c r="BJ3447" s="4"/>
      <c r="BK3447" s="4"/>
      <c r="BL3447" s="4" t="b">
        <v>0</v>
      </c>
      <c r="BM3447" s="4"/>
      <c r="BN3447" s="4"/>
      <c r="BO3447" s="4"/>
      <c r="BP3447" s="4"/>
      <c r="BQ3447" s="4"/>
      <c r="BR3447" s="4"/>
      <c r="BS3447" s="4"/>
      <c r="BT3447" s="4"/>
      <c r="BU3447" s="4"/>
      <c r="BV3447" s="4"/>
      <c r="BW3447" s="4"/>
    </row>
    <row r="3448" spans="1:75" ht="15.01" customHeight="1">
      <c r="A3448" s="4" t="s">
        <v>209</v>
      </c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 t="s">
        <v>200</v>
      </c>
      <c r="Q3448" s="4"/>
      <c r="R3448" s="4"/>
      <c r="S3448" s="4"/>
      <c r="T3448" s="4"/>
      <c r="U3448" s="4"/>
      <c r="V3448" s="4"/>
      <c r="W3448" s="4"/>
      <c r="X3448" s="4" t="s">
        <v>201</v>
      </c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4"/>
      <c r="AP3448" s="4"/>
      <c r="AQ3448" s="4"/>
      <c r="AR3448" s="4"/>
      <c r="AS3448" s="4"/>
      <c r="AT3448" s="4"/>
      <c r="AU3448" s="4"/>
      <c r="AV3448" s="4" t="s">
        <v>3648</v>
      </c>
      <c r="AW3448" s="4"/>
      <c r="AX3448" s="4"/>
      <c r="AY3448" s="4"/>
      <c r="AZ3448" s="4"/>
      <c r="BA3448" s="4"/>
      <c r="BB3448" s="4"/>
      <c r="BC3448" s="4"/>
      <c r="BD3448" s="4"/>
      <c r="BE3448" s="4"/>
      <c r="BF3448" s="4"/>
      <c r="BG3448" s="4"/>
      <c r="BH3448" s="4"/>
      <c r="BI3448" s="4"/>
      <c r="BJ3448" s="4"/>
      <c r="BK3448" s="4"/>
      <c r="BL3448" s="4" t="b">
        <v>0</v>
      </c>
      <c r="BM3448" s="4"/>
      <c r="BN3448" s="4"/>
      <c r="BO3448" s="4"/>
      <c r="BP3448" s="4"/>
      <c r="BQ3448" s="4"/>
      <c r="BR3448" s="4"/>
      <c r="BS3448" s="4"/>
      <c r="BT3448" s="4"/>
      <c r="BU3448" s="4"/>
      <c r="BV3448" s="4"/>
      <c r="BW3448" s="4"/>
    </row>
    <row r="3449" spans="1:75" ht="15.01" customHeight="1">
      <c r="A3449" s="4" t="s">
        <v>209</v>
      </c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 t="s">
        <v>200</v>
      </c>
      <c r="Q3449" s="4"/>
      <c r="R3449" s="4"/>
      <c r="S3449" s="4"/>
      <c r="T3449" s="4"/>
      <c r="U3449" s="4"/>
      <c r="V3449" s="4"/>
      <c r="W3449" s="4"/>
      <c r="X3449" s="4" t="s">
        <v>201</v>
      </c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4"/>
      <c r="AP3449" s="4"/>
      <c r="AQ3449" s="4"/>
      <c r="AR3449" s="4"/>
      <c r="AS3449" s="4"/>
      <c r="AT3449" s="4"/>
      <c r="AU3449" s="4"/>
      <c r="AV3449" s="4" t="s">
        <v>3649</v>
      </c>
      <c r="AW3449" s="4"/>
      <c r="AX3449" s="4"/>
      <c r="AY3449" s="4"/>
      <c r="AZ3449" s="4"/>
      <c r="BA3449" s="4"/>
      <c r="BB3449" s="4"/>
      <c r="BC3449" s="4"/>
      <c r="BD3449" s="4"/>
      <c r="BE3449" s="4"/>
      <c r="BF3449" s="4"/>
      <c r="BG3449" s="4"/>
      <c r="BH3449" s="4"/>
      <c r="BI3449" s="4"/>
      <c r="BJ3449" s="4"/>
      <c r="BK3449" s="4"/>
      <c r="BL3449" s="4" t="b">
        <v>0</v>
      </c>
      <c r="BM3449" s="4"/>
      <c r="BN3449" s="4"/>
      <c r="BO3449" s="4"/>
      <c r="BP3449" s="4"/>
      <c r="BQ3449" s="4"/>
      <c r="BR3449" s="4"/>
      <c r="BS3449" s="4"/>
      <c r="BT3449" s="4"/>
      <c r="BU3449" s="4"/>
      <c r="BV3449" s="4"/>
      <c r="BW3449" s="4"/>
    </row>
    <row r="3450" spans="1:75" ht="15.01" customHeight="1">
      <c r="A3450" s="4" t="s">
        <v>209</v>
      </c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 t="s">
        <v>200</v>
      </c>
      <c r="Q3450" s="4"/>
      <c r="R3450" s="4"/>
      <c r="S3450" s="4"/>
      <c r="T3450" s="4"/>
      <c r="U3450" s="4"/>
      <c r="V3450" s="4"/>
      <c r="W3450" s="4"/>
      <c r="X3450" s="4" t="s">
        <v>201</v>
      </c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4"/>
      <c r="AP3450" s="4"/>
      <c r="AQ3450" s="4"/>
      <c r="AR3450" s="4"/>
      <c r="AS3450" s="4"/>
      <c r="AT3450" s="4"/>
      <c r="AU3450" s="4"/>
      <c r="AV3450" s="4" t="s">
        <v>3650</v>
      </c>
      <c r="AW3450" s="4"/>
      <c r="AX3450" s="4"/>
      <c r="AY3450" s="4"/>
      <c r="AZ3450" s="4"/>
      <c r="BA3450" s="4"/>
      <c r="BB3450" s="4"/>
      <c r="BC3450" s="4"/>
      <c r="BD3450" s="4"/>
      <c r="BE3450" s="4"/>
      <c r="BF3450" s="4"/>
      <c r="BG3450" s="4"/>
      <c r="BH3450" s="4"/>
      <c r="BI3450" s="4"/>
      <c r="BJ3450" s="4"/>
      <c r="BK3450" s="4"/>
      <c r="BL3450" s="4" t="b">
        <v>0</v>
      </c>
      <c r="BM3450" s="4"/>
      <c r="BN3450" s="4"/>
      <c r="BO3450" s="4"/>
      <c r="BP3450" s="4"/>
      <c r="BQ3450" s="4"/>
      <c r="BR3450" s="4"/>
      <c r="BS3450" s="4"/>
      <c r="BT3450" s="4"/>
      <c r="BU3450" s="4"/>
      <c r="BV3450" s="4"/>
      <c r="BW3450" s="4"/>
    </row>
    <row r="3451" spans="1:75" ht="15.01" customHeight="1">
      <c r="A3451" s="4" t="s">
        <v>209</v>
      </c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 t="s">
        <v>200</v>
      </c>
      <c r="Q3451" s="4"/>
      <c r="R3451" s="4"/>
      <c r="S3451" s="4"/>
      <c r="T3451" s="4"/>
      <c r="U3451" s="4"/>
      <c r="V3451" s="4"/>
      <c r="W3451" s="4"/>
      <c r="X3451" s="4" t="s">
        <v>201</v>
      </c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4"/>
      <c r="AP3451" s="4"/>
      <c r="AQ3451" s="4"/>
      <c r="AR3451" s="4"/>
      <c r="AS3451" s="4"/>
      <c r="AT3451" s="4"/>
      <c r="AU3451" s="4"/>
      <c r="AV3451" s="4" t="s">
        <v>3651</v>
      </c>
      <c r="AW3451" s="4"/>
      <c r="AX3451" s="4"/>
      <c r="AY3451" s="4"/>
      <c r="AZ3451" s="4"/>
      <c r="BA3451" s="4"/>
      <c r="BB3451" s="4"/>
      <c r="BC3451" s="4"/>
      <c r="BD3451" s="4"/>
      <c r="BE3451" s="4"/>
      <c r="BF3451" s="4"/>
      <c r="BG3451" s="4"/>
      <c r="BH3451" s="4"/>
      <c r="BI3451" s="4"/>
      <c r="BJ3451" s="4"/>
      <c r="BK3451" s="4"/>
      <c r="BL3451" s="4" t="b">
        <v>0</v>
      </c>
      <c r="BM3451" s="4"/>
      <c r="BN3451" s="4"/>
      <c r="BO3451" s="4"/>
      <c r="BP3451" s="4"/>
      <c r="BQ3451" s="4"/>
      <c r="BR3451" s="4"/>
      <c r="BS3451" s="4"/>
      <c r="BT3451" s="4"/>
      <c r="BU3451" s="4"/>
      <c r="BV3451" s="4"/>
      <c r="BW3451" s="4"/>
    </row>
    <row r="3452" spans="1:75" ht="15.01" customHeight="1">
      <c r="A3452" s="4" t="s">
        <v>209</v>
      </c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 t="s">
        <v>200</v>
      </c>
      <c r="Q3452" s="4"/>
      <c r="R3452" s="4"/>
      <c r="S3452" s="4"/>
      <c r="T3452" s="4"/>
      <c r="U3452" s="4"/>
      <c r="V3452" s="4"/>
      <c r="W3452" s="4"/>
      <c r="X3452" s="4" t="s">
        <v>201</v>
      </c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4"/>
      <c r="AP3452" s="4"/>
      <c r="AQ3452" s="4"/>
      <c r="AR3452" s="4"/>
      <c r="AS3452" s="4"/>
      <c r="AT3452" s="4"/>
      <c r="AU3452" s="4"/>
      <c r="AV3452" s="4" t="s">
        <v>3652</v>
      </c>
      <c r="AW3452" s="4"/>
      <c r="AX3452" s="4"/>
      <c r="AY3452" s="4"/>
      <c r="AZ3452" s="4"/>
      <c r="BA3452" s="4"/>
      <c r="BB3452" s="4"/>
      <c r="BC3452" s="4"/>
      <c r="BD3452" s="4"/>
      <c r="BE3452" s="4"/>
      <c r="BF3452" s="4"/>
      <c r="BG3452" s="4"/>
      <c r="BH3452" s="4"/>
      <c r="BI3452" s="4"/>
      <c r="BJ3452" s="4"/>
      <c r="BK3452" s="4"/>
      <c r="BL3452" s="4" t="b">
        <v>0</v>
      </c>
      <c r="BM3452" s="4"/>
      <c r="BN3452" s="4"/>
      <c r="BO3452" s="4"/>
      <c r="BP3452" s="4"/>
      <c r="BQ3452" s="4"/>
      <c r="BR3452" s="4"/>
      <c r="BS3452" s="4"/>
      <c r="BT3452" s="4"/>
      <c r="BU3452" s="4"/>
      <c r="BV3452" s="4"/>
      <c r="BW3452" s="4"/>
    </row>
    <row r="3453" spans="1:75" ht="15.01" customHeight="1">
      <c r="A3453" s="4" t="s">
        <v>209</v>
      </c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 t="s">
        <v>200</v>
      </c>
      <c r="Q3453" s="4"/>
      <c r="R3453" s="4"/>
      <c r="S3453" s="4"/>
      <c r="T3453" s="4"/>
      <c r="U3453" s="4"/>
      <c r="V3453" s="4"/>
      <c r="W3453" s="4"/>
      <c r="X3453" s="4" t="s">
        <v>201</v>
      </c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4"/>
      <c r="AP3453" s="4"/>
      <c r="AQ3453" s="4"/>
      <c r="AR3453" s="4"/>
      <c r="AS3453" s="4"/>
      <c r="AT3453" s="4"/>
      <c r="AU3453" s="4"/>
      <c r="AV3453" s="4" t="s">
        <v>3653</v>
      </c>
      <c r="AW3453" s="4"/>
      <c r="AX3453" s="4"/>
      <c r="AY3453" s="4"/>
      <c r="AZ3453" s="4"/>
      <c r="BA3453" s="4"/>
      <c r="BB3453" s="4"/>
      <c r="BC3453" s="4"/>
      <c r="BD3453" s="4"/>
      <c r="BE3453" s="4"/>
      <c r="BF3453" s="4"/>
      <c r="BG3453" s="4"/>
      <c r="BH3453" s="4"/>
      <c r="BI3453" s="4"/>
      <c r="BJ3453" s="4"/>
      <c r="BK3453" s="4"/>
      <c r="BL3453" s="4" t="b">
        <v>0</v>
      </c>
      <c r="BM3453" s="4"/>
      <c r="BN3453" s="4"/>
      <c r="BO3453" s="4"/>
      <c r="BP3453" s="4"/>
      <c r="BQ3453" s="4"/>
      <c r="BR3453" s="4"/>
      <c r="BS3453" s="4"/>
      <c r="BT3453" s="4"/>
      <c r="BU3453" s="4"/>
      <c r="BV3453" s="4"/>
      <c r="BW3453" s="4"/>
    </row>
    <row r="3454" spans="1:75" ht="15.01" customHeight="1">
      <c r="A3454" s="4" t="s">
        <v>209</v>
      </c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 t="s">
        <v>200</v>
      </c>
      <c r="Q3454" s="4"/>
      <c r="R3454" s="4"/>
      <c r="S3454" s="4"/>
      <c r="T3454" s="4"/>
      <c r="U3454" s="4"/>
      <c r="V3454" s="4"/>
      <c r="W3454" s="4"/>
      <c r="X3454" s="4" t="s">
        <v>201</v>
      </c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4"/>
      <c r="AP3454" s="4"/>
      <c r="AQ3454" s="4"/>
      <c r="AR3454" s="4"/>
      <c r="AS3454" s="4"/>
      <c r="AT3454" s="4"/>
      <c r="AU3454" s="4"/>
      <c r="AV3454" s="4" t="s">
        <v>3654</v>
      </c>
      <c r="AW3454" s="4"/>
      <c r="AX3454" s="4"/>
      <c r="AY3454" s="4"/>
      <c r="AZ3454" s="4"/>
      <c r="BA3454" s="4"/>
      <c r="BB3454" s="4"/>
      <c r="BC3454" s="4"/>
      <c r="BD3454" s="4"/>
      <c r="BE3454" s="4"/>
      <c r="BF3454" s="4"/>
      <c r="BG3454" s="4"/>
      <c r="BH3454" s="4"/>
      <c r="BI3454" s="4"/>
      <c r="BJ3454" s="4"/>
      <c r="BK3454" s="4"/>
      <c r="BL3454" s="4" t="b">
        <v>0</v>
      </c>
      <c r="BM3454" s="4"/>
      <c r="BN3454" s="4"/>
      <c r="BO3454" s="4"/>
      <c r="BP3454" s="4"/>
      <c r="BQ3454" s="4"/>
      <c r="BR3454" s="4"/>
      <c r="BS3454" s="4"/>
      <c r="BT3454" s="4"/>
      <c r="BU3454" s="4"/>
      <c r="BV3454" s="4"/>
      <c r="BW3454" s="4"/>
    </row>
    <row r="3455" spans="1:75" ht="15.01" customHeight="1">
      <c r="A3455" s="4" t="s">
        <v>209</v>
      </c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 t="s">
        <v>200</v>
      </c>
      <c r="Q3455" s="4"/>
      <c r="R3455" s="4"/>
      <c r="S3455" s="4"/>
      <c r="T3455" s="4"/>
      <c r="U3455" s="4"/>
      <c r="V3455" s="4"/>
      <c r="W3455" s="4"/>
      <c r="X3455" s="4" t="s">
        <v>201</v>
      </c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4"/>
      <c r="AP3455" s="4"/>
      <c r="AQ3455" s="4"/>
      <c r="AR3455" s="4"/>
      <c r="AS3455" s="4"/>
      <c r="AT3455" s="4"/>
      <c r="AU3455" s="4"/>
      <c r="AV3455" s="4" t="s">
        <v>3655</v>
      </c>
      <c r="AW3455" s="4"/>
      <c r="AX3455" s="4"/>
      <c r="AY3455" s="4"/>
      <c r="AZ3455" s="4"/>
      <c r="BA3455" s="4"/>
      <c r="BB3455" s="4"/>
      <c r="BC3455" s="4"/>
      <c r="BD3455" s="4"/>
      <c r="BE3455" s="4"/>
      <c r="BF3455" s="4"/>
      <c r="BG3455" s="4"/>
      <c r="BH3455" s="4"/>
      <c r="BI3455" s="4"/>
      <c r="BJ3455" s="4"/>
      <c r="BK3455" s="4"/>
      <c r="BL3455" s="4" t="b">
        <v>0</v>
      </c>
      <c r="BM3455" s="4"/>
      <c r="BN3455" s="4"/>
      <c r="BO3455" s="4"/>
      <c r="BP3455" s="4"/>
      <c r="BQ3455" s="4"/>
      <c r="BR3455" s="4"/>
      <c r="BS3455" s="4"/>
      <c r="BT3455" s="4"/>
      <c r="BU3455" s="4"/>
      <c r="BV3455" s="4"/>
      <c r="BW3455" s="4"/>
    </row>
    <row r="3456" spans="1:75" ht="15.01" customHeight="1">
      <c r="A3456" s="4" t="s">
        <v>209</v>
      </c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 t="s">
        <v>200</v>
      </c>
      <c r="Q3456" s="4"/>
      <c r="R3456" s="4"/>
      <c r="S3456" s="4"/>
      <c r="T3456" s="4"/>
      <c r="U3456" s="4"/>
      <c r="V3456" s="4"/>
      <c r="W3456" s="4"/>
      <c r="X3456" s="4" t="s">
        <v>201</v>
      </c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4"/>
      <c r="AP3456" s="4"/>
      <c r="AQ3456" s="4"/>
      <c r="AR3456" s="4"/>
      <c r="AS3456" s="4"/>
      <c r="AT3456" s="4"/>
      <c r="AU3456" s="4"/>
      <c r="AV3456" s="4" t="s">
        <v>3656</v>
      </c>
      <c r="AW3456" s="4"/>
      <c r="AX3456" s="4"/>
      <c r="AY3456" s="4"/>
      <c r="AZ3456" s="4"/>
      <c r="BA3456" s="4"/>
      <c r="BB3456" s="4"/>
      <c r="BC3456" s="4"/>
      <c r="BD3456" s="4"/>
      <c r="BE3456" s="4"/>
      <c r="BF3456" s="4"/>
      <c r="BG3456" s="4"/>
      <c r="BH3456" s="4"/>
      <c r="BI3456" s="4"/>
      <c r="BJ3456" s="4"/>
      <c r="BK3456" s="4"/>
      <c r="BL3456" s="4" t="b">
        <v>0</v>
      </c>
      <c r="BM3456" s="4"/>
      <c r="BN3456" s="4"/>
      <c r="BO3456" s="4"/>
      <c r="BP3456" s="4"/>
      <c r="BQ3456" s="4"/>
      <c r="BR3456" s="4"/>
      <c r="BS3456" s="4"/>
      <c r="BT3456" s="4"/>
      <c r="BU3456" s="4"/>
      <c r="BV3456" s="4"/>
      <c r="BW3456" s="4"/>
    </row>
    <row r="3457" spans="1:75" ht="15.01" customHeight="1">
      <c r="A3457" s="4"/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 t="s">
        <v>200</v>
      </c>
      <c r="Q3457" s="4"/>
      <c r="R3457" s="4">
        <v>-94.2</v>
      </c>
      <c r="S3457" s="4">
        <v>12.3</v>
      </c>
      <c r="T3457" s="4"/>
      <c r="U3457" s="4"/>
      <c r="V3457" s="4"/>
      <c r="W3457" s="4"/>
      <c r="X3457" s="4" t="s">
        <v>201</v>
      </c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4"/>
      <c r="AP3457" s="4"/>
      <c r="AQ3457" s="4"/>
      <c r="AR3457" s="4"/>
      <c r="AS3457" s="4"/>
      <c r="AT3457" s="4"/>
      <c r="AU3457" s="4"/>
      <c r="AV3457" s="4" t="s">
        <v>3657</v>
      </c>
      <c r="AW3457" s="4"/>
      <c r="AX3457" s="4"/>
      <c r="AY3457" s="4"/>
      <c r="AZ3457" s="4"/>
      <c r="BA3457" s="4"/>
      <c r="BB3457" s="4"/>
      <c r="BC3457" s="4"/>
      <c r="BD3457" s="4"/>
      <c r="BE3457" s="4"/>
      <c r="BF3457" s="4"/>
      <c r="BG3457" s="4"/>
      <c r="BH3457" s="4"/>
      <c r="BI3457" s="4"/>
      <c r="BJ3457" s="4"/>
      <c r="BK3457" s="4"/>
      <c r="BL3457" s="4" t="b">
        <v>0</v>
      </c>
      <c r="BM3457" s="4"/>
      <c r="BN3457" s="4"/>
      <c r="BO3457" s="4"/>
      <c r="BP3457" s="4"/>
      <c r="BQ3457" s="4"/>
      <c r="BR3457" s="4"/>
      <c r="BS3457" s="4"/>
      <c r="BT3457" s="4"/>
      <c r="BU3457" s="4"/>
      <c r="BV3457" s="4"/>
      <c r="BW3457" s="4"/>
    </row>
    <row r="3458" spans="1:75" ht="15.01" customHeight="1">
      <c r="A3458" s="4" t="s">
        <v>209</v>
      </c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 t="s">
        <v>200</v>
      </c>
      <c r="Q3458" s="4"/>
      <c r="R3458" s="4"/>
      <c r="S3458" s="4"/>
      <c r="T3458" s="4"/>
      <c r="U3458" s="4"/>
      <c r="V3458" s="4"/>
      <c r="W3458" s="4"/>
      <c r="X3458" s="4" t="s">
        <v>201</v>
      </c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4"/>
      <c r="AP3458" s="4"/>
      <c r="AQ3458" s="4"/>
      <c r="AR3458" s="4"/>
      <c r="AS3458" s="4"/>
      <c r="AT3458" s="4"/>
      <c r="AU3458" s="4"/>
      <c r="AV3458" s="4" t="s">
        <v>3658</v>
      </c>
      <c r="AW3458" s="4"/>
      <c r="AX3458" s="4"/>
      <c r="AY3458" s="4"/>
      <c r="AZ3458" s="4"/>
      <c r="BA3458" s="4"/>
      <c r="BB3458" s="4"/>
      <c r="BC3458" s="4"/>
      <c r="BD3458" s="4"/>
      <c r="BE3458" s="4"/>
      <c r="BF3458" s="4"/>
      <c r="BG3458" s="4"/>
      <c r="BH3458" s="4"/>
      <c r="BI3458" s="4"/>
      <c r="BJ3458" s="4"/>
      <c r="BK3458" s="4"/>
      <c r="BL3458" s="4" t="b">
        <v>0</v>
      </c>
      <c r="BM3458" s="4"/>
      <c r="BN3458" s="4"/>
      <c r="BO3458" s="4"/>
      <c r="BP3458" s="4"/>
      <c r="BQ3458" s="4"/>
      <c r="BR3458" s="4"/>
      <c r="BS3458" s="4"/>
      <c r="BT3458" s="4"/>
      <c r="BU3458" s="4"/>
      <c r="BV3458" s="4"/>
      <c r="BW3458" s="4"/>
    </row>
    <row r="3459" spans="1:75" ht="15.01" customHeight="1">
      <c r="A3459" s="4"/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 t="s">
        <v>200</v>
      </c>
      <c r="Q3459" s="4"/>
      <c r="R3459" s="4">
        <v>-87.40000000000001</v>
      </c>
      <c r="S3459" s="4">
        <v>18.2</v>
      </c>
      <c r="T3459" s="4"/>
      <c r="U3459" s="4"/>
      <c r="V3459" s="4"/>
      <c r="W3459" s="4"/>
      <c r="X3459" s="4" t="s">
        <v>201</v>
      </c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4"/>
      <c r="AP3459" s="4"/>
      <c r="AQ3459" s="4"/>
      <c r="AR3459" s="4"/>
      <c r="AS3459" s="4"/>
      <c r="AT3459" s="4"/>
      <c r="AU3459" s="4"/>
      <c r="AV3459" s="4" t="s">
        <v>3659</v>
      </c>
      <c r="AW3459" s="4"/>
      <c r="AX3459" s="4"/>
      <c r="AY3459" s="4"/>
      <c r="AZ3459" s="4"/>
      <c r="BA3459" s="4"/>
      <c r="BB3459" s="4"/>
      <c r="BC3459" s="4"/>
      <c r="BD3459" s="4"/>
      <c r="BE3459" s="4"/>
      <c r="BF3459" s="4"/>
      <c r="BG3459" s="4"/>
      <c r="BH3459" s="4"/>
      <c r="BI3459" s="4"/>
      <c r="BJ3459" s="4"/>
      <c r="BK3459" s="4"/>
      <c r="BL3459" s="4" t="b">
        <v>0</v>
      </c>
      <c r="BM3459" s="4"/>
      <c r="BN3459" s="4"/>
      <c r="BO3459" s="4"/>
      <c r="BP3459" s="4"/>
      <c r="BQ3459" s="4"/>
      <c r="BR3459" s="4"/>
      <c r="BS3459" s="4"/>
      <c r="BT3459" s="4"/>
      <c r="BU3459" s="4"/>
      <c r="BV3459" s="4"/>
      <c r="BW3459" s="4"/>
    </row>
    <row r="3460" spans="1:75" ht="15.01" customHeight="1">
      <c r="A3460" s="4"/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 t="s">
        <v>200</v>
      </c>
      <c r="Q3460" s="4"/>
      <c r="R3460" s="4">
        <v>-6.6</v>
      </c>
      <c r="S3460" s="4">
        <v>9.199999999999999</v>
      </c>
      <c r="T3460" s="4"/>
      <c r="U3460" s="4"/>
      <c r="V3460" s="4"/>
      <c r="W3460" s="4"/>
      <c r="X3460" s="4" t="s">
        <v>201</v>
      </c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4"/>
      <c r="AP3460" s="4"/>
      <c r="AQ3460" s="4"/>
      <c r="AR3460" s="4"/>
      <c r="AS3460" s="4"/>
      <c r="AT3460" s="4"/>
      <c r="AU3460" s="4"/>
      <c r="AV3460" s="4" t="s">
        <v>3660</v>
      </c>
      <c r="AW3460" s="4"/>
      <c r="AX3460" s="4"/>
      <c r="AY3460" s="4"/>
      <c r="AZ3460" s="4"/>
      <c r="BA3460" s="4"/>
      <c r="BB3460" s="4"/>
      <c r="BC3460" s="4"/>
      <c r="BD3460" s="4"/>
      <c r="BE3460" s="4"/>
      <c r="BF3460" s="4"/>
      <c r="BG3460" s="4"/>
      <c r="BH3460" s="4"/>
      <c r="BI3460" s="4"/>
      <c r="BJ3460" s="4"/>
      <c r="BK3460" s="4"/>
      <c r="BL3460" s="4" t="b">
        <v>0</v>
      </c>
      <c r="BM3460" s="4"/>
      <c r="BN3460" s="4"/>
      <c r="BO3460" s="4"/>
      <c r="BP3460" s="4"/>
      <c r="BQ3460" s="4"/>
      <c r="BR3460" s="4"/>
      <c r="BS3460" s="4"/>
      <c r="BT3460" s="4"/>
      <c r="BU3460" s="4"/>
      <c r="BV3460" s="4"/>
      <c r="BW3460" s="4"/>
    </row>
    <row r="3461" spans="1:75" ht="15.01" customHeight="1">
      <c r="A3461" s="4"/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 t="s">
        <v>200</v>
      </c>
      <c r="Q3461" s="4"/>
      <c r="R3461" s="4">
        <v>-6.6</v>
      </c>
      <c r="S3461" s="4">
        <v>9.199999999999999</v>
      </c>
      <c r="T3461" s="4"/>
      <c r="U3461" s="4"/>
      <c r="V3461" s="4"/>
      <c r="W3461" s="4"/>
      <c r="X3461" s="4" t="s">
        <v>201</v>
      </c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4"/>
      <c r="AP3461" s="4"/>
      <c r="AQ3461" s="4"/>
      <c r="AR3461" s="4"/>
      <c r="AS3461" s="4"/>
      <c r="AT3461" s="4"/>
      <c r="AU3461" s="4"/>
      <c r="AV3461" s="4" t="s">
        <v>3661</v>
      </c>
      <c r="AW3461" s="4"/>
      <c r="AX3461" s="4"/>
      <c r="AY3461" s="4"/>
      <c r="AZ3461" s="4"/>
      <c r="BA3461" s="4"/>
      <c r="BB3461" s="4"/>
      <c r="BC3461" s="4"/>
      <c r="BD3461" s="4"/>
      <c r="BE3461" s="4"/>
      <c r="BF3461" s="4"/>
      <c r="BG3461" s="4"/>
      <c r="BH3461" s="4"/>
      <c r="BI3461" s="4"/>
      <c r="BJ3461" s="4"/>
      <c r="BK3461" s="4"/>
      <c r="BL3461" s="4" t="b">
        <v>0</v>
      </c>
      <c r="BM3461" s="4"/>
      <c r="BN3461" s="4"/>
      <c r="BO3461" s="4"/>
      <c r="BP3461" s="4"/>
      <c r="BQ3461" s="4"/>
      <c r="BR3461" s="4"/>
      <c r="BS3461" s="4"/>
      <c r="BT3461" s="4"/>
      <c r="BU3461" s="4"/>
      <c r="BV3461" s="4"/>
      <c r="BW3461" s="4"/>
    </row>
    <row r="3462" spans="1:75" ht="15.01" customHeight="1">
      <c r="A3462" s="4"/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 t="s">
        <v>200</v>
      </c>
      <c r="Q3462" s="4"/>
      <c r="R3462" s="4">
        <v>-13.1</v>
      </c>
      <c r="S3462" s="4">
        <v>12.4</v>
      </c>
      <c r="T3462" s="4"/>
      <c r="U3462" s="4"/>
      <c r="V3462" s="4"/>
      <c r="W3462" s="4"/>
      <c r="X3462" s="4" t="s">
        <v>201</v>
      </c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4"/>
      <c r="AP3462" s="4"/>
      <c r="AQ3462" s="4"/>
      <c r="AR3462" s="4"/>
      <c r="AS3462" s="4"/>
      <c r="AT3462" s="4"/>
      <c r="AU3462" s="4"/>
      <c r="AV3462" s="4" t="s">
        <v>3662</v>
      </c>
      <c r="AW3462" s="4"/>
      <c r="AX3462" s="4"/>
      <c r="AY3462" s="4"/>
      <c r="AZ3462" s="4"/>
      <c r="BA3462" s="4"/>
      <c r="BB3462" s="4"/>
      <c r="BC3462" s="4"/>
      <c r="BD3462" s="4"/>
      <c r="BE3462" s="4"/>
      <c r="BF3462" s="4"/>
      <c r="BG3462" s="4"/>
      <c r="BH3462" s="4"/>
      <c r="BI3462" s="4"/>
      <c r="BJ3462" s="4"/>
      <c r="BK3462" s="4"/>
      <c r="BL3462" s="4" t="b">
        <v>0</v>
      </c>
      <c r="BM3462" s="4"/>
      <c r="BN3462" s="4"/>
      <c r="BO3462" s="4"/>
      <c r="BP3462" s="4"/>
      <c r="BQ3462" s="4"/>
      <c r="BR3462" s="4"/>
      <c r="BS3462" s="4"/>
      <c r="BT3462" s="4"/>
      <c r="BU3462" s="4"/>
      <c r="BV3462" s="4"/>
      <c r="BW3462" s="4"/>
    </row>
    <row r="3463" spans="1:75" ht="15.01" customHeight="1">
      <c r="A3463" s="4"/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 t="s">
        <v>200</v>
      </c>
      <c r="Q3463" s="4"/>
      <c r="R3463" s="4">
        <v>9.5</v>
      </c>
      <c r="S3463" s="4">
        <v>16.1</v>
      </c>
      <c r="T3463" s="4"/>
      <c r="U3463" s="4"/>
      <c r="V3463" s="4"/>
      <c r="W3463" s="4"/>
      <c r="X3463" s="4" t="s">
        <v>201</v>
      </c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4"/>
      <c r="AP3463" s="4"/>
      <c r="AQ3463" s="4"/>
      <c r="AR3463" s="4"/>
      <c r="AS3463" s="4"/>
      <c r="AT3463" s="4"/>
      <c r="AU3463" s="4"/>
      <c r="AV3463" s="4" t="s">
        <v>3663</v>
      </c>
      <c r="AW3463" s="4"/>
      <c r="AX3463" s="4"/>
      <c r="AY3463" s="4"/>
      <c r="AZ3463" s="4"/>
      <c r="BA3463" s="4"/>
      <c r="BB3463" s="4"/>
      <c r="BC3463" s="4"/>
      <c r="BD3463" s="4"/>
      <c r="BE3463" s="4"/>
      <c r="BF3463" s="4"/>
      <c r="BG3463" s="4"/>
      <c r="BH3463" s="4"/>
      <c r="BI3463" s="4"/>
      <c r="BJ3463" s="4"/>
      <c r="BK3463" s="4"/>
      <c r="BL3463" s="4" t="b">
        <v>0</v>
      </c>
      <c r="BM3463" s="4"/>
      <c r="BN3463" s="4"/>
      <c r="BO3463" s="4"/>
      <c r="BP3463" s="4"/>
      <c r="BQ3463" s="4"/>
      <c r="BR3463" s="4"/>
      <c r="BS3463" s="4"/>
      <c r="BT3463" s="4"/>
      <c r="BU3463" s="4"/>
      <c r="BV3463" s="4"/>
      <c r="BW3463" s="4"/>
    </row>
    <row r="3464" spans="1:75" ht="15.01" customHeight="1">
      <c r="A3464" s="4" t="s">
        <v>209</v>
      </c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 t="s">
        <v>200</v>
      </c>
      <c r="Q3464" s="4"/>
      <c r="R3464" s="4"/>
      <c r="S3464" s="4"/>
      <c r="T3464" s="4"/>
      <c r="U3464" s="4"/>
      <c r="V3464" s="4"/>
      <c r="W3464" s="4"/>
      <c r="X3464" s="4" t="s">
        <v>201</v>
      </c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4"/>
      <c r="AP3464" s="4"/>
      <c r="AQ3464" s="4"/>
      <c r="AR3464" s="4"/>
      <c r="AS3464" s="4"/>
      <c r="AT3464" s="4"/>
      <c r="AU3464" s="4"/>
      <c r="AV3464" s="4" t="s">
        <v>3664</v>
      </c>
      <c r="AW3464" s="4"/>
      <c r="AX3464" s="4"/>
      <c r="AY3464" s="4"/>
      <c r="AZ3464" s="4"/>
      <c r="BA3464" s="4"/>
      <c r="BB3464" s="4"/>
      <c r="BC3464" s="4"/>
      <c r="BD3464" s="4"/>
      <c r="BE3464" s="4"/>
      <c r="BF3464" s="4"/>
      <c r="BG3464" s="4"/>
      <c r="BH3464" s="4"/>
      <c r="BI3464" s="4"/>
      <c r="BJ3464" s="4"/>
      <c r="BK3464" s="4"/>
      <c r="BL3464" s="4" t="b">
        <v>0</v>
      </c>
      <c r="BM3464" s="4"/>
      <c r="BN3464" s="4"/>
      <c r="BO3464" s="4"/>
      <c r="BP3464" s="4"/>
      <c r="BQ3464" s="4"/>
      <c r="BR3464" s="4"/>
      <c r="BS3464" s="4"/>
      <c r="BT3464" s="4"/>
      <c r="BU3464" s="4"/>
      <c r="BV3464" s="4"/>
      <c r="BW3464" s="4"/>
    </row>
    <row r="3465" spans="1:75" ht="15.01" customHeight="1">
      <c r="A3465" s="4" t="s">
        <v>209</v>
      </c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 t="s">
        <v>200</v>
      </c>
      <c r="Q3465" s="4"/>
      <c r="R3465" s="4"/>
      <c r="S3465" s="4"/>
      <c r="T3465" s="4"/>
      <c r="U3465" s="4"/>
      <c r="V3465" s="4"/>
      <c r="W3465" s="4"/>
      <c r="X3465" s="4" t="s">
        <v>201</v>
      </c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  <c r="AT3465" s="4"/>
      <c r="AU3465" s="4"/>
      <c r="AV3465" s="4" t="s">
        <v>3665</v>
      </c>
      <c r="AW3465" s="4"/>
      <c r="AX3465" s="4"/>
      <c r="AY3465" s="4"/>
      <c r="AZ3465" s="4"/>
      <c r="BA3465" s="4"/>
      <c r="BB3465" s="4"/>
      <c r="BC3465" s="4"/>
      <c r="BD3465" s="4"/>
      <c r="BE3465" s="4"/>
      <c r="BF3465" s="4"/>
      <c r="BG3465" s="4"/>
      <c r="BH3465" s="4"/>
      <c r="BI3465" s="4"/>
      <c r="BJ3465" s="4"/>
      <c r="BK3465" s="4"/>
      <c r="BL3465" s="4" t="b">
        <v>0</v>
      </c>
      <c r="BM3465" s="4"/>
      <c r="BN3465" s="4"/>
      <c r="BO3465" s="4"/>
      <c r="BP3465" s="4"/>
      <c r="BQ3465" s="4"/>
      <c r="BR3465" s="4"/>
      <c r="BS3465" s="4"/>
      <c r="BT3465" s="4"/>
      <c r="BU3465" s="4"/>
      <c r="BV3465" s="4"/>
      <c r="BW3465" s="4"/>
    </row>
    <row r="3466" spans="1:75" ht="15.01" customHeight="1">
      <c r="A3466" s="4" t="s">
        <v>209</v>
      </c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 t="s">
        <v>200</v>
      </c>
      <c r="Q3466" s="4"/>
      <c r="R3466" s="4"/>
      <c r="S3466" s="4"/>
      <c r="T3466" s="4"/>
      <c r="U3466" s="4"/>
      <c r="V3466" s="4"/>
      <c r="W3466" s="4"/>
      <c r="X3466" s="4" t="s">
        <v>201</v>
      </c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4"/>
      <c r="AP3466" s="4"/>
      <c r="AQ3466" s="4"/>
      <c r="AR3466" s="4"/>
      <c r="AS3466" s="4"/>
      <c r="AT3466" s="4"/>
      <c r="AU3466" s="4"/>
      <c r="AV3466" s="4" t="s">
        <v>3666</v>
      </c>
      <c r="AW3466" s="4"/>
      <c r="AX3466" s="4"/>
      <c r="AY3466" s="4"/>
      <c r="AZ3466" s="4"/>
      <c r="BA3466" s="4"/>
      <c r="BB3466" s="4"/>
      <c r="BC3466" s="4"/>
      <c r="BD3466" s="4"/>
      <c r="BE3466" s="4"/>
      <c r="BF3466" s="4"/>
      <c r="BG3466" s="4"/>
      <c r="BH3466" s="4"/>
      <c r="BI3466" s="4"/>
      <c r="BJ3466" s="4"/>
      <c r="BK3466" s="4"/>
      <c r="BL3466" s="4" t="b">
        <v>0</v>
      </c>
      <c r="BM3466" s="4"/>
      <c r="BN3466" s="4"/>
      <c r="BO3466" s="4"/>
      <c r="BP3466" s="4"/>
      <c r="BQ3466" s="4"/>
      <c r="BR3466" s="4"/>
      <c r="BS3466" s="4"/>
      <c r="BT3466" s="4"/>
      <c r="BU3466" s="4"/>
      <c r="BV3466" s="4"/>
      <c r="BW3466" s="4"/>
    </row>
    <row r="3467" spans="1:75" ht="15.01" customHeight="1">
      <c r="A3467" s="4" t="s">
        <v>209</v>
      </c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 t="s">
        <v>200</v>
      </c>
      <c r="Q3467" s="4"/>
      <c r="R3467" s="4"/>
      <c r="S3467" s="4"/>
      <c r="T3467" s="4"/>
      <c r="U3467" s="4"/>
      <c r="V3467" s="4"/>
      <c r="W3467" s="4"/>
      <c r="X3467" s="4" t="s">
        <v>201</v>
      </c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  <c r="AT3467" s="4"/>
      <c r="AU3467" s="4"/>
      <c r="AV3467" s="4" t="s">
        <v>3667</v>
      </c>
      <c r="AW3467" s="4"/>
      <c r="AX3467" s="4"/>
      <c r="AY3467" s="4"/>
      <c r="AZ3467" s="4"/>
      <c r="BA3467" s="4"/>
      <c r="BB3467" s="4"/>
      <c r="BC3467" s="4"/>
      <c r="BD3467" s="4"/>
      <c r="BE3467" s="4"/>
      <c r="BF3467" s="4"/>
      <c r="BG3467" s="4"/>
      <c r="BH3467" s="4"/>
      <c r="BI3467" s="4"/>
      <c r="BJ3467" s="4"/>
      <c r="BK3467" s="4"/>
      <c r="BL3467" s="4" t="b">
        <v>0</v>
      </c>
      <c r="BM3467" s="4"/>
      <c r="BN3467" s="4"/>
      <c r="BO3467" s="4"/>
      <c r="BP3467" s="4"/>
      <c r="BQ3467" s="4"/>
      <c r="BR3467" s="4"/>
      <c r="BS3467" s="4"/>
      <c r="BT3467" s="4"/>
      <c r="BU3467" s="4"/>
      <c r="BV3467" s="4"/>
      <c r="BW3467" s="4"/>
    </row>
    <row r="3468" spans="1:75" ht="15.01" customHeight="1">
      <c r="A3468" s="4" t="s">
        <v>209</v>
      </c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 t="s">
        <v>200</v>
      </c>
      <c r="Q3468" s="4"/>
      <c r="R3468" s="4"/>
      <c r="S3468" s="4"/>
      <c r="T3468" s="4"/>
      <c r="U3468" s="4"/>
      <c r="V3468" s="4"/>
      <c r="W3468" s="4"/>
      <c r="X3468" s="4" t="s">
        <v>201</v>
      </c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4"/>
      <c r="AP3468" s="4"/>
      <c r="AQ3468" s="4"/>
      <c r="AR3468" s="4"/>
      <c r="AS3468" s="4"/>
      <c r="AT3468" s="4"/>
      <c r="AU3468" s="4"/>
      <c r="AV3468" s="4" t="s">
        <v>3668</v>
      </c>
      <c r="AW3468" s="4"/>
      <c r="AX3468" s="4"/>
      <c r="AY3468" s="4"/>
      <c r="AZ3468" s="4"/>
      <c r="BA3468" s="4"/>
      <c r="BB3468" s="4"/>
      <c r="BC3468" s="4"/>
      <c r="BD3468" s="4"/>
      <c r="BE3468" s="4"/>
      <c r="BF3468" s="4"/>
      <c r="BG3468" s="4"/>
      <c r="BH3468" s="4"/>
      <c r="BI3468" s="4"/>
      <c r="BJ3468" s="4"/>
      <c r="BK3468" s="4"/>
      <c r="BL3468" s="4" t="b">
        <v>0</v>
      </c>
      <c r="BM3468" s="4"/>
      <c r="BN3468" s="4"/>
      <c r="BO3468" s="4"/>
      <c r="BP3468" s="4"/>
      <c r="BQ3468" s="4"/>
      <c r="BR3468" s="4"/>
      <c r="BS3468" s="4"/>
      <c r="BT3468" s="4"/>
      <c r="BU3468" s="4"/>
      <c r="BV3468" s="4"/>
      <c r="BW3468" s="4"/>
    </row>
    <row r="3469" spans="1:75" ht="15.01" customHeight="1">
      <c r="A3469" s="4" t="s">
        <v>209</v>
      </c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 t="s">
        <v>200</v>
      </c>
      <c r="Q3469" s="4"/>
      <c r="R3469" s="4"/>
      <c r="S3469" s="4"/>
      <c r="T3469" s="4"/>
      <c r="U3469" s="4"/>
      <c r="V3469" s="4"/>
      <c r="W3469" s="4"/>
      <c r="X3469" s="4" t="s">
        <v>201</v>
      </c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4"/>
      <c r="AP3469" s="4"/>
      <c r="AQ3469" s="4"/>
      <c r="AR3469" s="4"/>
      <c r="AS3469" s="4"/>
      <c r="AT3469" s="4"/>
      <c r="AU3469" s="4"/>
      <c r="AV3469" s="4" t="s">
        <v>3669</v>
      </c>
      <c r="AW3469" s="4"/>
      <c r="AX3469" s="4"/>
      <c r="AY3469" s="4"/>
      <c r="AZ3469" s="4"/>
      <c r="BA3469" s="4"/>
      <c r="BB3469" s="4"/>
      <c r="BC3469" s="4"/>
      <c r="BD3469" s="4"/>
      <c r="BE3469" s="4"/>
      <c r="BF3469" s="4"/>
      <c r="BG3469" s="4"/>
      <c r="BH3469" s="4"/>
      <c r="BI3469" s="4"/>
      <c r="BJ3469" s="4"/>
      <c r="BK3469" s="4"/>
      <c r="BL3469" s="4" t="b">
        <v>0</v>
      </c>
      <c r="BM3469" s="4"/>
      <c r="BN3469" s="4"/>
      <c r="BO3469" s="4"/>
      <c r="BP3469" s="4"/>
      <c r="BQ3469" s="4"/>
      <c r="BR3469" s="4"/>
      <c r="BS3469" s="4"/>
      <c r="BT3469" s="4"/>
      <c r="BU3469" s="4"/>
      <c r="BV3469" s="4"/>
      <c r="BW3469" s="4"/>
    </row>
    <row r="3470" spans="1:75" ht="15.01" customHeight="1">
      <c r="A3470" s="4"/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 t="s">
        <v>200</v>
      </c>
      <c r="Q3470" s="4"/>
      <c r="R3470" s="4">
        <v>-52.1</v>
      </c>
      <c r="S3470" s="4">
        <v>9.6</v>
      </c>
      <c r="T3470" s="4"/>
      <c r="U3470" s="4"/>
      <c r="V3470" s="4"/>
      <c r="W3470" s="4"/>
      <c r="X3470" s="4" t="s">
        <v>201</v>
      </c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4"/>
      <c r="AP3470" s="4"/>
      <c r="AQ3470" s="4"/>
      <c r="AR3470" s="4"/>
      <c r="AS3470" s="4"/>
      <c r="AT3470" s="4"/>
      <c r="AU3470" s="4"/>
      <c r="AV3470" s="4" t="s">
        <v>3670</v>
      </c>
      <c r="AW3470" s="4"/>
      <c r="AX3470" s="4"/>
      <c r="AY3470" s="4"/>
      <c r="AZ3470" s="4"/>
      <c r="BA3470" s="4"/>
      <c r="BB3470" s="4"/>
      <c r="BC3470" s="4"/>
      <c r="BD3470" s="4"/>
      <c r="BE3470" s="4"/>
      <c r="BF3470" s="4"/>
      <c r="BG3470" s="4"/>
      <c r="BH3470" s="4"/>
      <c r="BI3470" s="4"/>
      <c r="BJ3470" s="4"/>
      <c r="BK3470" s="4"/>
      <c r="BL3470" s="4" t="b">
        <v>0</v>
      </c>
      <c r="BM3470" s="4"/>
      <c r="BN3470" s="4"/>
      <c r="BO3470" s="4"/>
      <c r="BP3470" s="4"/>
      <c r="BQ3470" s="4"/>
      <c r="BR3470" s="4"/>
      <c r="BS3470" s="4"/>
      <c r="BT3470" s="4"/>
      <c r="BU3470" s="4"/>
      <c r="BV3470" s="4"/>
      <c r="BW3470" s="4"/>
    </row>
    <row r="3471" spans="1:75" ht="15.01" customHeight="1">
      <c r="A3471" s="4" t="s">
        <v>209</v>
      </c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 t="s">
        <v>200</v>
      </c>
      <c r="Q3471" s="4"/>
      <c r="R3471" s="4"/>
      <c r="S3471" s="4"/>
      <c r="T3471" s="4"/>
      <c r="U3471" s="4"/>
      <c r="V3471" s="4"/>
      <c r="W3471" s="4"/>
      <c r="X3471" s="4" t="s">
        <v>201</v>
      </c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4"/>
      <c r="AP3471" s="4"/>
      <c r="AQ3471" s="4"/>
      <c r="AR3471" s="4"/>
      <c r="AS3471" s="4"/>
      <c r="AT3471" s="4"/>
      <c r="AU3471" s="4"/>
      <c r="AV3471" s="4" t="s">
        <v>3671</v>
      </c>
      <c r="AW3471" s="4"/>
      <c r="AX3471" s="4"/>
      <c r="AY3471" s="4"/>
      <c r="AZ3471" s="4"/>
      <c r="BA3471" s="4"/>
      <c r="BB3471" s="4"/>
      <c r="BC3471" s="4"/>
      <c r="BD3471" s="4"/>
      <c r="BE3471" s="4"/>
      <c r="BF3471" s="4"/>
      <c r="BG3471" s="4"/>
      <c r="BH3471" s="4"/>
      <c r="BI3471" s="4"/>
      <c r="BJ3471" s="4"/>
      <c r="BK3471" s="4"/>
      <c r="BL3471" s="4" t="b">
        <v>0</v>
      </c>
      <c r="BM3471" s="4"/>
      <c r="BN3471" s="4"/>
      <c r="BO3471" s="4"/>
      <c r="BP3471" s="4"/>
      <c r="BQ3471" s="4"/>
      <c r="BR3471" s="4"/>
      <c r="BS3471" s="4"/>
      <c r="BT3471" s="4"/>
      <c r="BU3471" s="4"/>
      <c r="BV3471" s="4"/>
      <c r="BW3471" s="4"/>
    </row>
    <row r="3472" spans="1:75" ht="15.01" customHeight="1">
      <c r="A3472" s="4" t="s">
        <v>209</v>
      </c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 t="s">
        <v>200</v>
      </c>
      <c r="Q3472" s="4"/>
      <c r="R3472" s="4"/>
      <c r="S3472" s="4"/>
      <c r="T3472" s="4"/>
      <c r="U3472" s="4"/>
      <c r="V3472" s="4"/>
      <c r="W3472" s="4"/>
      <c r="X3472" s="4" t="s">
        <v>201</v>
      </c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4"/>
      <c r="AP3472" s="4"/>
      <c r="AQ3472" s="4"/>
      <c r="AR3472" s="4"/>
      <c r="AS3472" s="4"/>
      <c r="AT3472" s="4"/>
      <c r="AU3472" s="4"/>
      <c r="AV3472" s="4" t="s">
        <v>3672</v>
      </c>
      <c r="AW3472" s="4"/>
      <c r="AX3472" s="4"/>
      <c r="AY3472" s="4"/>
      <c r="AZ3472" s="4"/>
      <c r="BA3472" s="4"/>
      <c r="BB3472" s="4"/>
      <c r="BC3472" s="4"/>
      <c r="BD3472" s="4"/>
      <c r="BE3472" s="4"/>
      <c r="BF3472" s="4"/>
      <c r="BG3472" s="4"/>
      <c r="BH3472" s="4"/>
      <c r="BI3472" s="4"/>
      <c r="BJ3472" s="4"/>
      <c r="BK3472" s="4"/>
      <c r="BL3472" s="4" t="b">
        <v>0</v>
      </c>
      <c r="BM3472" s="4"/>
      <c r="BN3472" s="4"/>
      <c r="BO3472" s="4"/>
      <c r="BP3472" s="4"/>
      <c r="BQ3472" s="4"/>
      <c r="BR3472" s="4"/>
      <c r="BS3472" s="4"/>
      <c r="BT3472" s="4"/>
      <c r="BU3472" s="4"/>
      <c r="BV3472" s="4"/>
      <c r="BW3472" s="4"/>
    </row>
    <row r="3473" spans="1:75" ht="15.01" customHeight="1">
      <c r="A3473" s="4" t="s">
        <v>209</v>
      </c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 t="s">
        <v>200</v>
      </c>
      <c r="Q3473" s="4"/>
      <c r="R3473" s="4"/>
      <c r="S3473" s="4"/>
      <c r="T3473" s="4"/>
      <c r="U3473" s="4"/>
      <c r="V3473" s="4"/>
      <c r="W3473" s="4"/>
      <c r="X3473" s="4" t="s">
        <v>201</v>
      </c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4"/>
      <c r="AP3473" s="4"/>
      <c r="AQ3473" s="4"/>
      <c r="AR3473" s="4"/>
      <c r="AS3473" s="4"/>
      <c r="AT3473" s="4"/>
      <c r="AU3473" s="4"/>
      <c r="AV3473" s="4" t="s">
        <v>3673</v>
      </c>
      <c r="AW3473" s="4"/>
      <c r="AX3473" s="4"/>
      <c r="AY3473" s="4"/>
      <c r="AZ3473" s="4"/>
      <c r="BA3473" s="4"/>
      <c r="BB3473" s="4"/>
      <c r="BC3473" s="4"/>
      <c r="BD3473" s="4"/>
      <c r="BE3473" s="4"/>
      <c r="BF3473" s="4"/>
      <c r="BG3473" s="4"/>
      <c r="BH3473" s="4"/>
      <c r="BI3473" s="4"/>
      <c r="BJ3473" s="4"/>
      <c r="BK3473" s="4"/>
      <c r="BL3473" s="4" t="b">
        <v>0</v>
      </c>
      <c r="BM3473" s="4"/>
      <c r="BN3473" s="4"/>
      <c r="BO3473" s="4"/>
      <c r="BP3473" s="4"/>
      <c r="BQ3473" s="4"/>
      <c r="BR3473" s="4"/>
      <c r="BS3473" s="4"/>
      <c r="BT3473" s="4"/>
      <c r="BU3473" s="4"/>
      <c r="BV3473" s="4"/>
      <c r="BW3473" s="4"/>
    </row>
    <row r="3474" spans="1:75" ht="15.01" customHeight="1">
      <c r="A3474" s="4"/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 t="s">
        <v>200</v>
      </c>
      <c r="Q3474" s="4"/>
      <c r="R3474" s="4">
        <v>863.3</v>
      </c>
      <c r="S3474" s="4">
        <v>16.9</v>
      </c>
      <c r="T3474" s="4"/>
      <c r="U3474" s="4"/>
      <c r="V3474" s="4"/>
      <c r="W3474" s="4"/>
      <c r="X3474" s="4" t="s">
        <v>201</v>
      </c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4"/>
      <c r="AP3474" s="4"/>
      <c r="AQ3474" s="4"/>
      <c r="AR3474" s="4"/>
      <c r="AS3474" s="4"/>
      <c r="AT3474" s="4"/>
      <c r="AU3474" s="4"/>
      <c r="AV3474" s="4" t="s">
        <v>3674</v>
      </c>
      <c r="AW3474" s="4"/>
      <c r="AX3474" s="4"/>
      <c r="AY3474" s="4"/>
      <c r="AZ3474" s="4"/>
      <c r="BA3474" s="4"/>
      <c r="BB3474" s="4"/>
      <c r="BC3474" s="4"/>
      <c r="BD3474" s="4"/>
      <c r="BE3474" s="4"/>
      <c r="BF3474" s="4"/>
      <c r="BG3474" s="4"/>
      <c r="BH3474" s="4"/>
      <c r="BI3474" s="4"/>
      <c r="BJ3474" s="4"/>
      <c r="BK3474" s="4"/>
      <c r="BL3474" s="4" t="b">
        <v>0</v>
      </c>
      <c r="BM3474" s="4"/>
      <c r="BN3474" s="4"/>
      <c r="BO3474" s="4"/>
      <c r="BP3474" s="4"/>
      <c r="BQ3474" s="4"/>
      <c r="BR3474" s="4"/>
      <c r="BS3474" s="4"/>
      <c r="BT3474" s="4"/>
      <c r="BU3474" s="4"/>
      <c r="BV3474" s="4"/>
      <c r="BW3474" s="4"/>
    </row>
    <row r="3475" spans="1:75" ht="15.01" customHeight="1">
      <c r="A3475" s="4" t="s">
        <v>209</v>
      </c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 t="s">
        <v>200</v>
      </c>
      <c r="Q3475" s="4"/>
      <c r="R3475" s="4"/>
      <c r="S3475" s="4"/>
      <c r="T3475" s="4"/>
      <c r="U3475" s="4"/>
      <c r="V3475" s="4"/>
      <c r="W3475" s="4"/>
      <c r="X3475" s="4" t="s">
        <v>201</v>
      </c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4"/>
      <c r="AP3475" s="4"/>
      <c r="AQ3475" s="4"/>
      <c r="AR3475" s="4"/>
      <c r="AS3475" s="4"/>
      <c r="AT3475" s="4"/>
      <c r="AU3475" s="4"/>
      <c r="AV3475" s="4" t="s">
        <v>3675</v>
      </c>
      <c r="AW3475" s="4"/>
      <c r="AX3475" s="4"/>
      <c r="AY3475" s="4"/>
      <c r="AZ3475" s="4"/>
      <c r="BA3475" s="4"/>
      <c r="BB3475" s="4"/>
      <c r="BC3475" s="4"/>
      <c r="BD3475" s="4"/>
      <c r="BE3475" s="4"/>
      <c r="BF3475" s="4"/>
      <c r="BG3475" s="4"/>
      <c r="BH3475" s="4"/>
      <c r="BI3475" s="4"/>
      <c r="BJ3475" s="4"/>
      <c r="BK3475" s="4"/>
      <c r="BL3475" s="4" t="b">
        <v>0</v>
      </c>
      <c r="BM3475" s="4"/>
      <c r="BN3475" s="4"/>
      <c r="BO3475" s="4"/>
      <c r="BP3475" s="4"/>
      <c r="BQ3475" s="4"/>
      <c r="BR3475" s="4"/>
      <c r="BS3475" s="4"/>
      <c r="BT3475" s="4"/>
      <c r="BU3475" s="4"/>
      <c r="BV3475" s="4"/>
      <c r="BW3475" s="4"/>
    </row>
    <row r="3476" spans="1:75" ht="15.01" customHeight="1">
      <c r="A3476" s="4" t="s">
        <v>209</v>
      </c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 t="s">
        <v>200</v>
      </c>
      <c r="Q3476" s="4"/>
      <c r="R3476" s="4"/>
      <c r="S3476" s="4"/>
      <c r="T3476" s="4"/>
      <c r="U3476" s="4"/>
      <c r="V3476" s="4"/>
      <c r="W3476" s="4"/>
      <c r="X3476" s="4" t="s">
        <v>201</v>
      </c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4"/>
      <c r="AP3476" s="4"/>
      <c r="AQ3476" s="4"/>
      <c r="AR3476" s="4"/>
      <c r="AS3476" s="4"/>
      <c r="AT3476" s="4"/>
      <c r="AU3476" s="4"/>
      <c r="AV3476" s="4" t="s">
        <v>3676</v>
      </c>
      <c r="AW3476" s="4"/>
      <c r="AX3476" s="4"/>
      <c r="AY3476" s="4"/>
      <c r="AZ3476" s="4"/>
      <c r="BA3476" s="4"/>
      <c r="BB3476" s="4"/>
      <c r="BC3476" s="4"/>
      <c r="BD3476" s="4"/>
      <c r="BE3476" s="4"/>
      <c r="BF3476" s="4"/>
      <c r="BG3476" s="4"/>
      <c r="BH3476" s="4"/>
      <c r="BI3476" s="4"/>
      <c r="BJ3476" s="4"/>
      <c r="BK3476" s="4"/>
      <c r="BL3476" s="4" t="b">
        <v>0</v>
      </c>
      <c r="BM3476" s="4"/>
      <c r="BN3476" s="4"/>
      <c r="BO3476" s="4"/>
      <c r="BP3476" s="4"/>
      <c r="BQ3476" s="4"/>
      <c r="BR3476" s="4"/>
      <c r="BS3476" s="4"/>
      <c r="BT3476" s="4"/>
      <c r="BU3476" s="4"/>
      <c r="BV3476" s="4"/>
      <c r="BW3476" s="4"/>
    </row>
    <row r="3477" spans="1:75" ht="15.01" customHeight="1">
      <c r="A3477" s="4" t="s">
        <v>209</v>
      </c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 t="s">
        <v>200</v>
      </c>
      <c r="Q3477" s="4"/>
      <c r="R3477" s="4"/>
      <c r="S3477" s="4"/>
      <c r="T3477" s="4"/>
      <c r="U3477" s="4"/>
      <c r="V3477" s="4"/>
      <c r="W3477" s="4"/>
      <c r="X3477" s="4" t="s">
        <v>201</v>
      </c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4"/>
      <c r="AP3477" s="4"/>
      <c r="AQ3477" s="4"/>
      <c r="AR3477" s="4"/>
      <c r="AS3477" s="4"/>
      <c r="AT3477" s="4"/>
      <c r="AU3477" s="4"/>
      <c r="AV3477" s="4" t="s">
        <v>3677</v>
      </c>
      <c r="AW3477" s="4"/>
      <c r="AX3477" s="4"/>
      <c r="AY3477" s="4"/>
      <c r="AZ3477" s="4"/>
      <c r="BA3477" s="4"/>
      <c r="BB3477" s="4"/>
      <c r="BC3477" s="4"/>
      <c r="BD3477" s="4"/>
      <c r="BE3477" s="4"/>
      <c r="BF3477" s="4"/>
      <c r="BG3477" s="4"/>
      <c r="BH3477" s="4"/>
      <c r="BI3477" s="4"/>
      <c r="BJ3477" s="4"/>
      <c r="BK3477" s="4"/>
      <c r="BL3477" s="4" t="b">
        <v>0</v>
      </c>
      <c r="BM3477" s="4"/>
      <c r="BN3477" s="4"/>
      <c r="BO3477" s="4"/>
      <c r="BP3477" s="4"/>
      <c r="BQ3477" s="4"/>
      <c r="BR3477" s="4"/>
      <c r="BS3477" s="4"/>
      <c r="BT3477" s="4"/>
      <c r="BU3477" s="4"/>
      <c r="BV3477" s="4"/>
      <c r="BW3477" s="4"/>
    </row>
    <row r="3478" spans="1:75" ht="15.01" customHeight="1">
      <c r="A3478" s="4" t="s">
        <v>209</v>
      </c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 t="s">
        <v>200</v>
      </c>
      <c r="Q3478" s="4"/>
      <c r="R3478" s="4"/>
      <c r="S3478" s="4"/>
      <c r="T3478" s="4"/>
      <c r="U3478" s="4"/>
      <c r="V3478" s="4"/>
      <c r="W3478" s="4"/>
      <c r="X3478" s="4" t="s">
        <v>201</v>
      </c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4"/>
      <c r="AP3478" s="4"/>
      <c r="AQ3478" s="4"/>
      <c r="AR3478" s="4"/>
      <c r="AS3478" s="4"/>
      <c r="AT3478" s="4"/>
      <c r="AU3478" s="4"/>
      <c r="AV3478" s="4" t="s">
        <v>3678</v>
      </c>
      <c r="AW3478" s="4"/>
      <c r="AX3478" s="4"/>
      <c r="AY3478" s="4"/>
      <c r="AZ3478" s="4"/>
      <c r="BA3478" s="4"/>
      <c r="BB3478" s="4"/>
      <c r="BC3478" s="4"/>
      <c r="BD3478" s="4"/>
      <c r="BE3478" s="4"/>
      <c r="BF3478" s="4"/>
      <c r="BG3478" s="4"/>
      <c r="BH3478" s="4"/>
      <c r="BI3478" s="4"/>
      <c r="BJ3478" s="4"/>
      <c r="BK3478" s="4"/>
      <c r="BL3478" s="4" t="b">
        <v>0</v>
      </c>
      <c r="BM3478" s="4"/>
      <c r="BN3478" s="4"/>
      <c r="BO3478" s="4"/>
      <c r="BP3478" s="4"/>
      <c r="BQ3478" s="4"/>
      <c r="BR3478" s="4"/>
      <c r="BS3478" s="4"/>
      <c r="BT3478" s="4"/>
      <c r="BU3478" s="4"/>
      <c r="BV3478" s="4"/>
      <c r="BW3478" s="4"/>
    </row>
    <row r="3479" spans="1:75" ht="15.01" customHeight="1">
      <c r="A3479" s="4" t="s">
        <v>209</v>
      </c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 t="s">
        <v>200</v>
      </c>
      <c r="Q3479" s="4"/>
      <c r="R3479" s="4"/>
      <c r="S3479" s="4"/>
      <c r="T3479" s="4"/>
      <c r="U3479" s="4"/>
      <c r="V3479" s="4"/>
      <c r="W3479" s="4"/>
      <c r="X3479" s="4" t="s">
        <v>201</v>
      </c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4"/>
      <c r="AP3479" s="4"/>
      <c r="AQ3479" s="4"/>
      <c r="AR3479" s="4"/>
      <c r="AS3479" s="4"/>
      <c r="AT3479" s="4"/>
      <c r="AU3479" s="4"/>
      <c r="AV3479" s="4" t="s">
        <v>3679</v>
      </c>
      <c r="AW3479" s="4"/>
      <c r="AX3479" s="4"/>
      <c r="AY3479" s="4"/>
      <c r="AZ3479" s="4"/>
      <c r="BA3479" s="4"/>
      <c r="BB3479" s="4"/>
      <c r="BC3479" s="4"/>
      <c r="BD3479" s="4"/>
      <c r="BE3479" s="4"/>
      <c r="BF3479" s="4"/>
      <c r="BG3479" s="4"/>
      <c r="BH3479" s="4"/>
      <c r="BI3479" s="4"/>
      <c r="BJ3479" s="4"/>
      <c r="BK3479" s="4"/>
      <c r="BL3479" s="4" t="b">
        <v>0</v>
      </c>
      <c r="BM3479" s="4"/>
      <c r="BN3479" s="4"/>
      <c r="BO3479" s="4"/>
      <c r="BP3479" s="4"/>
      <c r="BQ3479" s="4"/>
      <c r="BR3479" s="4"/>
      <c r="BS3479" s="4"/>
      <c r="BT3479" s="4"/>
      <c r="BU3479" s="4"/>
      <c r="BV3479" s="4"/>
      <c r="BW3479" s="4"/>
    </row>
    <row r="3480" spans="1:75" ht="15.01" customHeight="1">
      <c r="A3480" s="4"/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 t="s">
        <v>200</v>
      </c>
      <c r="Q3480" s="4"/>
      <c r="R3480" s="4">
        <v>28.7</v>
      </c>
      <c r="S3480" s="4">
        <v>5.8</v>
      </c>
      <c r="T3480" s="4"/>
      <c r="U3480" s="4"/>
      <c r="V3480" s="4"/>
      <c r="W3480" s="4"/>
      <c r="X3480" s="4" t="s">
        <v>201</v>
      </c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4"/>
      <c r="AP3480" s="4"/>
      <c r="AQ3480" s="4"/>
      <c r="AR3480" s="4"/>
      <c r="AS3480" s="4"/>
      <c r="AT3480" s="4"/>
      <c r="AU3480" s="4"/>
      <c r="AV3480" s="4" t="s">
        <v>3680</v>
      </c>
      <c r="AW3480" s="4"/>
      <c r="AX3480" s="4"/>
      <c r="AY3480" s="4"/>
      <c r="AZ3480" s="4"/>
      <c r="BA3480" s="4"/>
      <c r="BB3480" s="4"/>
      <c r="BC3480" s="4"/>
      <c r="BD3480" s="4"/>
      <c r="BE3480" s="4"/>
      <c r="BF3480" s="4"/>
      <c r="BG3480" s="4"/>
      <c r="BH3480" s="4"/>
      <c r="BI3480" s="4"/>
      <c r="BJ3480" s="4"/>
      <c r="BK3480" s="4"/>
      <c r="BL3480" s="4" t="b">
        <v>0</v>
      </c>
      <c r="BM3480" s="4"/>
      <c r="BN3480" s="4"/>
      <c r="BO3480" s="4"/>
      <c r="BP3480" s="4"/>
      <c r="BQ3480" s="4"/>
      <c r="BR3480" s="4"/>
      <c r="BS3480" s="4"/>
      <c r="BT3480" s="4"/>
      <c r="BU3480" s="4"/>
      <c r="BV3480" s="4"/>
      <c r="BW3480" s="4"/>
    </row>
    <row r="3481" spans="1:75" ht="15.01" customHeight="1">
      <c r="A3481" s="4"/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 t="s">
        <v>200</v>
      </c>
      <c r="Q3481" s="4"/>
      <c r="R3481" s="4">
        <v>-17.8</v>
      </c>
      <c r="S3481" s="4">
        <v>7.9</v>
      </c>
      <c r="T3481" s="4"/>
      <c r="U3481" s="4"/>
      <c r="V3481" s="4"/>
      <c r="W3481" s="4"/>
      <c r="X3481" s="4" t="s">
        <v>201</v>
      </c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4"/>
      <c r="AP3481" s="4"/>
      <c r="AQ3481" s="4"/>
      <c r="AR3481" s="4"/>
      <c r="AS3481" s="4"/>
      <c r="AT3481" s="4"/>
      <c r="AU3481" s="4"/>
      <c r="AV3481" s="4" t="s">
        <v>3681</v>
      </c>
      <c r="AW3481" s="4"/>
      <c r="AX3481" s="4"/>
      <c r="AY3481" s="4"/>
      <c r="AZ3481" s="4"/>
      <c r="BA3481" s="4"/>
      <c r="BB3481" s="4"/>
      <c r="BC3481" s="4"/>
      <c r="BD3481" s="4"/>
      <c r="BE3481" s="4"/>
      <c r="BF3481" s="4"/>
      <c r="BG3481" s="4"/>
      <c r="BH3481" s="4"/>
      <c r="BI3481" s="4"/>
      <c r="BJ3481" s="4"/>
      <c r="BK3481" s="4"/>
      <c r="BL3481" s="4" t="b">
        <v>0</v>
      </c>
      <c r="BM3481" s="4"/>
      <c r="BN3481" s="4"/>
      <c r="BO3481" s="4"/>
      <c r="BP3481" s="4"/>
      <c r="BQ3481" s="4"/>
      <c r="BR3481" s="4"/>
      <c r="BS3481" s="4"/>
      <c r="BT3481" s="4"/>
      <c r="BU3481" s="4"/>
      <c r="BV3481" s="4"/>
      <c r="BW3481" s="4"/>
    </row>
    <row r="3482" spans="1:75" ht="15.01" customHeight="1">
      <c r="A3482" s="4"/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 t="s">
        <v>200</v>
      </c>
      <c r="Q3482" s="4"/>
      <c r="R3482" s="4">
        <v>6.2</v>
      </c>
      <c r="S3482" s="4">
        <v>15.1</v>
      </c>
      <c r="T3482" s="4"/>
      <c r="U3482" s="4"/>
      <c r="V3482" s="4"/>
      <c r="W3482" s="4"/>
      <c r="X3482" s="4" t="s">
        <v>201</v>
      </c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4"/>
      <c r="AP3482" s="4"/>
      <c r="AQ3482" s="4"/>
      <c r="AR3482" s="4"/>
      <c r="AS3482" s="4"/>
      <c r="AT3482" s="4"/>
      <c r="AU3482" s="4"/>
      <c r="AV3482" s="4" t="s">
        <v>3682</v>
      </c>
      <c r="AW3482" s="4"/>
      <c r="AX3482" s="4"/>
      <c r="AY3482" s="4"/>
      <c r="AZ3482" s="4"/>
      <c r="BA3482" s="4"/>
      <c r="BB3482" s="4"/>
      <c r="BC3482" s="4"/>
      <c r="BD3482" s="4"/>
      <c r="BE3482" s="4"/>
      <c r="BF3482" s="4"/>
      <c r="BG3482" s="4"/>
      <c r="BH3482" s="4"/>
      <c r="BI3482" s="4"/>
      <c r="BJ3482" s="4"/>
      <c r="BK3482" s="4"/>
      <c r="BL3482" s="4" t="b">
        <v>0</v>
      </c>
      <c r="BM3482" s="4"/>
      <c r="BN3482" s="4"/>
      <c r="BO3482" s="4"/>
      <c r="BP3482" s="4"/>
      <c r="BQ3482" s="4"/>
      <c r="BR3482" s="4"/>
      <c r="BS3482" s="4"/>
      <c r="BT3482" s="4"/>
      <c r="BU3482" s="4"/>
      <c r="BV3482" s="4"/>
      <c r="BW3482" s="4"/>
    </row>
    <row r="3483" spans="1:75" ht="15.01" customHeight="1">
      <c r="A3483" s="4"/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 t="s">
        <v>200</v>
      </c>
      <c r="Q3483" s="4"/>
      <c r="R3483" s="4">
        <v>-12.5</v>
      </c>
      <c r="S3483" s="4">
        <v>16.3</v>
      </c>
      <c r="T3483" s="4"/>
      <c r="U3483" s="4"/>
      <c r="V3483" s="4"/>
      <c r="W3483" s="4"/>
      <c r="X3483" s="4" t="s">
        <v>201</v>
      </c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4"/>
      <c r="AP3483" s="4"/>
      <c r="AQ3483" s="4"/>
      <c r="AR3483" s="4"/>
      <c r="AS3483" s="4"/>
      <c r="AT3483" s="4"/>
      <c r="AU3483" s="4"/>
      <c r="AV3483" s="4" t="s">
        <v>3683</v>
      </c>
      <c r="AW3483" s="4"/>
      <c r="AX3483" s="4"/>
      <c r="AY3483" s="4"/>
      <c r="AZ3483" s="4"/>
      <c r="BA3483" s="4"/>
      <c r="BB3483" s="4"/>
      <c r="BC3483" s="4"/>
      <c r="BD3483" s="4"/>
      <c r="BE3483" s="4"/>
      <c r="BF3483" s="4"/>
      <c r="BG3483" s="4"/>
      <c r="BH3483" s="4"/>
      <c r="BI3483" s="4"/>
      <c r="BJ3483" s="4"/>
      <c r="BK3483" s="4"/>
      <c r="BL3483" s="4" t="b">
        <v>0</v>
      </c>
      <c r="BM3483" s="4"/>
      <c r="BN3483" s="4"/>
      <c r="BO3483" s="4"/>
      <c r="BP3483" s="4"/>
      <c r="BQ3483" s="4"/>
      <c r="BR3483" s="4"/>
      <c r="BS3483" s="4"/>
      <c r="BT3483" s="4"/>
      <c r="BU3483" s="4"/>
      <c r="BV3483" s="4"/>
      <c r="BW3483" s="4"/>
    </row>
    <row r="3484" spans="1:75" ht="15.01" customHeight="1">
      <c r="A3484" s="4" t="s">
        <v>209</v>
      </c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 t="s">
        <v>200</v>
      </c>
      <c r="Q3484" s="4"/>
      <c r="R3484" s="4"/>
      <c r="S3484" s="4"/>
      <c r="T3484" s="4"/>
      <c r="U3484" s="4"/>
      <c r="V3484" s="4"/>
      <c r="W3484" s="4"/>
      <c r="X3484" s="4" t="s">
        <v>201</v>
      </c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4"/>
      <c r="AP3484" s="4"/>
      <c r="AQ3484" s="4"/>
      <c r="AR3484" s="4"/>
      <c r="AS3484" s="4"/>
      <c r="AT3484" s="4"/>
      <c r="AU3484" s="4"/>
      <c r="AV3484" s="4" t="s">
        <v>3684</v>
      </c>
      <c r="AW3484" s="4"/>
      <c r="AX3484" s="4"/>
      <c r="AY3484" s="4"/>
      <c r="AZ3484" s="4"/>
      <c r="BA3484" s="4"/>
      <c r="BB3484" s="4"/>
      <c r="BC3484" s="4"/>
      <c r="BD3484" s="4"/>
      <c r="BE3484" s="4"/>
      <c r="BF3484" s="4"/>
      <c r="BG3484" s="4"/>
      <c r="BH3484" s="4"/>
      <c r="BI3484" s="4"/>
      <c r="BJ3484" s="4"/>
      <c r="BK3484" s="4"/>
      <c r="BL3484" s="4" t="b">
        <v>0</v>
      </c>
      <c r="BM3484" s="4"/>
      <c r="BN3484" s="4"/>
      <c r="BO3484" s="4"/>
      <c r="BP3484" s="4"/>
      <c r="BQ3484" s="4"/>
      <c r="BR3484" s="4"/>
      <c r="BS3484" s="4"/>
      <c r="BT3484" s="4"/>
      <c r="BU3484" s="4"/>
      <c r="BV3484" s="4"/>
      <c r="BW3484" s="4"/>
    </row>
    <row r="3485" spans="1:75" ht="15.01" customHeight="1">
      <c r="A3485" s="4"/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 t="s">
        <v>200</v>
      </c>
      <c r="Q3485" s="4"/>
      <c r="R3485" s="4">
        <v>-4.7</v>
      </c>
      <c r="S3485" s="4">
        <v>32.4</v>
      </c>
      <c r="T3485" s="4"/>
      <c r="U3485" s="4"/>
      <c r="V3485" s="4"/>
      <c r="W3485" s="4"/>
      <c r="X3485" s="4" t="s">
        <v>201</v>
      </c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4"/>
      <c r="AP3485" s="4"/>
      <c r="AQ3485" s="4"/>
      <c r="AR3485" s="4"/>
      <c r="AS3485" s="4"/>
      <c r="AT3485" s="4"/>
      <c r="AU3485" s="4"/>
      <c r="AV3485" s="4" t="s">
        <v>3685</v>
      </c>
      <c r="AW3485" s="4"/>
      <c r="AX3485" s="4"/>
      <c r="AY3485" s="4"/>
      <c r="AZ3485" s="4"/>
      <c r="BA3485" s="4"/>
      <c r="BB3485" s="4"/>
      <c r="BC3485" s="4"/>
      <c r="BD3485" s="4"/>
      <c r="BE3485" s="4"/>
      <c r="BF3485" s="4"/>
      <c r="BG3485" s="4"/>
      <c r="BH3485" s="4"/>
      <c r="BI3485" s="4"/>
      <c r="BJ3485" s="4"/>
      <c r="BK3485" s="4"/>
      <c r="BL3485" s="4" t="b">
        <v>0</v>
      </c>
      <c r="BM3485" s="4"/>
      <c r="BN3485" s="4"/>
      <c r="BO3485" s="4"/>
      <c r="BP3485" s="4"/>
      <c r="BQ3485" s="4"/>
      <c r="BR3485" s="4"/>
      <c r="BS3485" s="4"/>
      <c r="BT3485" s="4"/>
      <c r="BU3485" s="4"/>
      <c r="BV3485" s="4"/>
      <c r="BW3485" s="4"/>
    </row>
    <row r="3486" spans="1:75" ht="15.01" customHeight="1">
      <c r="A3486" s="4"/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 t="s">
        <v>200</v>
      </c>
      <c r="Q3486" s="4"/>
      <c r="R3486" s="4">
        <v>-5</v>
      </c>
      <c r="S3486" s="4">
        <v>5</v>
      </c>
      <c r="T3486" s="4"/>
      <c r="U3486" s="4"/>
      <c r="V3486" s="4"/>
      <c r="W3486" s="4"/>
      <c r="X3486" s="4" t="s">
        <v>201</v>
      </c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4"/>
      <c r="AP3486" s="4"/>
      <c r="AQ3486" s="4"/>
      <c r="AR3486" s="4"/>
      <c r="AS3486" s="4"/>
      <c r="AT3486" s="4"/>
      <c r="AU3486" s="4"/>
      <c r="AV3486" s="4" t="s">
        <v>3686</v>
      </c>
      <c r="AW3486" s="4"/>
      <c r="AX3486" s="4"/>
      <c r="AY3486" s="4"/>
      <c r="AZ3486" s="4"/>
      <c r="BA3486" s="4"/>
      <c r="BB3486" s="4"/>
      <c r="BC3486" s="4"/>
      <c r="BD3486" s="4"/>
      <c r="BE3486" s="4"/>
      <c r="BF3486" s="4"/>
      <c r="BG3486" s="4"/>
      <c r="BH3486" s="4"/>
      <c r="BI3486" s="4"/>
      <c r="BJ3486" s="4"/>
      <c r="BK3486" s="4"/>
      <c r="BL3486" s="4" t="b">
        <v>0</v>
      </c>
      <c r="BM3486" s="4"/>
      <c r="BN3486" s="4"/>
      <c r="BO3486" s="4"/>
      <c r="BP3486" s="4"/>
      <c r="BQ3486" s="4"/>
      <c r="BR3486" s="4"/>
      <c r="BS3486" s="4"/>
      <c r="BT3486" s="4"/>
      <c r="BU3486" s="4"/>
      <c r="BV3486" s="4"/>
      <c r="BW3486" s="4"/>
    </row>
    <row r="3487" spans="1:75" ht="15.01" customHeight="1">
      <c r="A3487" s="4" t="s">
        <v>209</v>
      </c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 t="s">
        <v>200</v>
      </c>
      <c r="Q3487" s="4"/>
      <c r="R3487" s="4"/>
      <c r="S3487" s="4"/>
      <c r="T3487" s="4"/>
      <c r="U3487" s="4"/>
      <c r="V3487" s="4"/>
      <c r="W3487" s="4"/>
      <c r="X3487" s="4" t="s">
        <v>201</v>
      </c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4"/>
      <c r="AP3487" s="4"/>
      <c r="AQ3487" s="4"/>
      <c r="AR3487" s="4"/>
      <c r="AS3487" s="4"/>
      <c r="AT3487" s="4"/>
      <c r="AU3487" s="4"/>
      <c r="AV3487" s="4" t="s">
        <v>3687</v>
      </c>
      <c r="AW3487" s="4"/>
      <c r="AX3487" s="4"/>
      <c r="AY3487" s="4"/>
      <c r="AZ3487" s="4"/>
      <c r="BA3487" s="4"/>
      <c r="BB3487" s="4"/>
      <c r="BC3487" s="4"/>
      <c r="BD3487" s="4"/>
      <c r="BE3487" s="4"/>
      <c r="BF3487" s="4"/>
      <c r="BG3487" s="4"/>
      <c r="BH3487" s="4"/>
      <c r="BI3487" s="4"/>
      <c r="BJ3487" s="4"/>
      <c r="BK3487" s="4"/>
      <c r="BL3487" s="4" t="b">
        <v>0</v>
      </c>
      <c r="BM3487" s="4"/>
      <c r="BN3487" s="4"/>
      <c r="BO3487" s="4"/>
      <c r="BP3487" s="4"/>
      <c r="BQ3487" s="4"/>
      <c r="BR3487" s="4"/>
      <c r="BS3487" s="4"/>
      <c r="BT3487" s="4"/>
      <c r="BU3487" s="4"/>
      <c r="BV3487" s="4"/>
      <c r="BW3487" s="4"/>
    </row>
    <row r="3488" spans="1:75" ht="15.01" customHeight="1">
      <c r="A3488" s="4" t="s">
        <v>209</v>
      </c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 t="s">
        <v>200</v>
      </c>
      <c r="Q3488" s="4"/>
      <c r="R3488" s="4"/>
      <c r="S3488" s="4"/>
      <c r="T3488" s="4"/>
      <c r="U3488" s="4"/>
      <c r="V3488" s="4"/>
      <c r="W3488" s="4"/>
      <c r="X3488" s="4" t="s">
        <v>201</v>
      </c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  <c r="AT3488" s="4"/>
      <c r="AU3488" s="4"/>
      <c r="AV3488" s="4" t="s">
        <v>3688</v>
      </c>
      <c r="AW3488" s="4"/>
      <c r="AX3488" s="4"/>
      <c r="AY3488" s="4"/>
      <c r="AZ3488" s="4"/>
      <c r="BA3488" s="4"/>
      <c r="BB3488" s="4"/>
      <c r="BC3488" s="4"/>
      <c r="BD3488" s="4"/>
      <c r="BE3488" s="4"/>
      <c r="BF3488" s="4"/>
      <c r="BG3488" s="4"/>
      <c r="BH3488" s="4"/>
      <c r="BI3488" s="4"/>
      <c r="BJ3488" s="4"/>
      <c r="BK3488" s="4"/>
      <c r="BL3488" s="4" t="b">
        <v>0</v>
      </c>
      <c r="BM3488" s="4"/>
      <c r="BN3488" s="4"/>
      <c r="BO3488" s="4"/>
      <c r="BP3488" s="4"/>
      <c r="BQ3488" s="4"/>
      <c r="BR3488" s="4"/>
      <c r="BS3488" s="4"/>
      <c r="BT3488" s="4"/>
      <c r="BU3488" s="4"/>
      <c r="BV3488" s="4"/>
      <c r="BW3488" s="4"/>
    </row>
    <row r="3489" spans="1:75" ht="15.01" customHeight="1">
      <c r="A3489" s="4"/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 t="s">
        <v>200</v>
      </c>
      <c r="Q3489" s="4"/>
      <c r="R3489" s="4">
        <v>-378.8</v>
      </c>
      <c r="S3489" s="4">
        <v>108</v>
      </c>
      <c r="T3489" s="4"/>
      <c r="U3489" s="4"/>
      <c r="V3489" s="4"/>
      <c r="W3489" s="4"/>
      <c r="X3489" s="4" t="s">
        <v>201</v>
      </c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  <c r="AS3489" s="4"/>
      <c r="AT3489" s="4"/>
      <c r="AU3489" s="4"/>
      <c r="AV3489" s="4" t="s">
        <v>3689</v>
      </c>
      <c r="AW3489" s="4"/>
      <c r="AX3489" s="4"/>
      <c r="AY3489" s="4"/>
      <c r="AZ3489" s="4"/>
      <c r="BA3489" s="4"/>
      <c r="BB3489" s="4"/>
      <c r="BC3489" s="4"/>
      <c r="BD3489" s="4"/>
      <c r="BE3489" s="4"/>
      <c r="BF3489" s="4"/>
      <c r="BG3489" s="4"/>
      <c r="BH3489" s="4"/>
      <c r="BI3489" s="4"/>
      <c r="BJ3489" s="4"/>
      <c r="BK3489" s="4"/>
      <c r="BL3489" s="4" t="b">
        <v>0</v>
      </c>
      <c r="BM3489" s="4"/>
      <c r="BN3489" s="4"/>
      <c r="BO3489" s="4"/>
      <c r="BP3489" s="4"/>
      <c r="BQ3489" s="4"/>
      <c r="BR3489" s="4"/>
      <c r="BS3489" s="4"/>
      <c r="BT3489" s="4"/>
      <c r="BU3489" s="4"/>
      <c r="BV3489" s="4"/>
      <c r="BW3489" s="4"/>
    </row>
    <row r="3490" spans="1:75" ht="15.01" customHeight="1">
      <c r="A3490" s="4"/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 t="s">
        <v>200</v>
      </c>
      <c r="Q3490" s="4"/>
      <c r="R3490" s="4">
        <v>-311.8</v>
      </c>
      <c r="S3490" s="4">
        <v>14.3</v>
      </c>
      <c r="T3490" s="4"/>
      <c r="U3490" s="4"/>
      <c r="V3490" s="4"/>
      <c r="W3490" s="4"/>
      <c r="X3490" s="4" t="s">
        <v>201</v>
      </c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4"/>
      <c r="AP3490" s="4"/>
      <c r="AQ3490" s="4"/>
      <c r="AR3490" s="4"/>
      <c r="AS3490" s="4"/>
      <c r="AT3490" s="4"/>
      <c r="AU3490" s="4"/>
      <c r="AV3490" s="4" t="s">
        <v>3690</v>
      </c>
      <c r="AW3490" s="4"/>
      <c r="AX3490" s="4"/>
      <c r="AY3490" s="4"/>
      <c r="AZ3490" s="4"/>
      <c r="BA3490" s="4"/>
      <c r="BB3490" s="4"/>
      <c r="BC3490" s="4"/>
      <c r="BD3490" s="4"/>
      <c r="BE3490" s="4"/>
      <c r="BF3490" s="4"/>
      <c r="BG3490" s="4"/>
      <c r="BH3490" s="4"/>
      <c r="BI3490" s="4"/>
      <c r="BJ3490" s="4"/>
      <c r="BK3490" s="4"/>
      <c r="BL3490" s="4" t="b">
        <v>0</v>
      </c>
      <c r="BM3490" s="4"/>
      <c r="BN3490" s="4"/>
      <c r="BO3490" s="4"/>
      <c r="BP3490" s="4"/>
      <c r="BQ3490" s="4"/>
      <c r="BR3490" s="4"/>
      <c r="BS3490" s="4"/>
      <c r="BT3490" s="4"/>
      <c r="BU3490" s="4"/>
      <c r="BV3490" s="4"/>
      <c r="BW3490" s="4"/>
    </row>
    <row r="3491" spans="1:75" ht="15.01" customHeight="1">
      <c r="A3491" s="4" t="s">
        <v>209</v>
      </c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 t="s">
        <v>200</v>
      </c>
      <c r="Q3491" s="4"/>
      <c r="R3491" s="4"/>
      <c r="S3491" s="4"/>
      <c r="T3491" s="4"/>
      <c r="U3491" s="4"/>
      <c r="V3491" s="4"/>
      <c r="W3491" s="4"/>
      <c r="X3491" s="4" t="s">
        <v>201</v>
      </c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4"/>
      <c r="AP3491" s="4"/>
      <c r="AQ3491" s="4"/>
      <c r="AR3491" s="4"/>
      <c r="AS3491" s="4"/>
      <c r="AT3491" s="4"/>
      <c r="AU3491" s="4"/>
      <c r="AV3491" s="4" t="s">
        <v>3691</v>
      </c>
      <c r="AW3491" s="4"/>
      <c r="AX3491" s="4"/>
      <c r="AY3491" s="4"/>
      <c r="AZ3491" s="4"/>
      <c r="BA3491" s="4"/>
      <c r="BB3491" s="4"/>
      <c r="BC3491" s="4"/>
      <c r="BD3491" s="4"/>
      <c r="BE3491" s="4"/>
      <c r="BF3491" s="4"/>
      <c r="BG3491" s="4"/>
      <c r="BH3491" s="4"/>
      <c r="BI3491" s="4"/>
      <c r="BJ3491" s="4"/>
      <c r="BK3491" s="4"/>
      <c r="BL3491" s="4" t="b">
        <v>0</v>
      </c>
      <c r="BM3491" s="4"/>
      <c r="BN3491" s="4"/>
      <c r="BO3491" s="4"/>
      <c r="BP3491" s="4"/>
      <c r="BQ3491" s="4"/>
      <c r="BR3491" s="4"/>
      <c r="BS3491" s="4"/>
      <c r="BT3491" s="4"/>
      <c r="BU3491" s="4"/>
      <c r="BV3491" s="4"/>
      <c r="BW3491" s="4"/>
    </row>
    <row r="3492" spans="1:75" ht="15.01" customHeight="1">
      <c r="A3492" s="4" t="s">
        <v>209</v>
      </c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 t="s">
        <v>200</v>
      </c>
      <c r="Q3492" s="4"/>
      <c r="R3492" s="4"/>
      <c r="S3492" s="4"/>
      <c r="T3492" s="4"/>
      <c r="U3492" s="4"/>
      <c r="V3492" s="4"/>
      <c r="W3492" s="4"/>
      <c r="X3492" s="4" t="s">
        <v>201</v>
      </c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4"/>
      <c r="AP3492" s="4"/>
      <c r="AQ3492" s="4"/>
      <c r="AR3492" s="4"/>
      <c r="AS3492" s="4"/>
      <c r="AT3492" s="4"/>
      <c r="AU3492" s="4"/>
      <c r="AV3492" s="4" t="s">
        <v>3692</v>
      </c>
      <c r="AW3492" s="4"/>
      <c r="AX3492" s="4"/>
      <c r="AY3492" s="4"/>
      <c r="AZ3492" s="4"/>
      <c r="BA3492" s="4"/>
      <c r="BB3492" s="4"/>
      <c r="BC3492" s="4"/>
      <c r="BD3492" s="4"/>
      <c r="BE3492" s="4"/>
      <c r="BF3492" s="4"/>
      <c r="BG3492" s="4"/>
      <c r="BH3492" s="4"/>
      <c r="BI3492" s="4"/>
      <c r="BJ3492" s="4"/>
      <c r="BK3492" s="4"/>
      <c r="BL3492" s="4" t="b">
        <v>0</v>
      </c>
      <c r="BM3492" s="4"/>
      <c r="BN3492" s="4"/>
      <c r="BO3492" s="4"/>
      <c r="BP3492" s="4"/>
      <c r="BQ3492" s="4"/>
      <c r="BR3492" s="4"/>
      <c r="BS3492" s="4"/>
      <c r="BT3492" s="4"/>
      <c r="BU3492" s="4"/>
      <c r="BV3492" s="4"/>
      <c r="BW3492" s="4"/>
    </row>
    <row r="3493" spans="1:75" ht="15.01" customHeight="1">
      <c r="A3493" s="4"/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 t="s">
        <v>200</v>
      </c>
      <c r="Q3493" s="4"/>
      <c r="R3493" s="4">
        <v>-36.7</v>
      </c>
      <c r="S3493" s="4">
        <v>15.7</v>
      </c>
      <c r="T3493" s="4"/>
      <c r="U3493" s="4"/>
      <c r="V3493" s="4"/>
      <c r="W3493" s="4"/>
      <c r="X3493" s="4" t="s">
        <v>201</v>
      </c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4"/>
      <c r="AP3493" s="4"/>
      <c r="AQ3493" s="4"/>
      <c r="AR3493" s="4"/>
      <c r="AS3493" s="4"/>
      <c r="AT3493" s="4"/>
      <c r="AU3493" s="4"/>
      <c r="AV3493" s="4" t="s">
        <v>3693</v>
      </c>
      <c r="AW3493" s="4"/>
      <c r="AX3493" s="4"/>
      <c r="AY3493" s="4"/>
      <c r="AZ3493" s="4"/>
      <c r="BA3493" s="4"/>
      <c r="BB3493" s="4"/>
      <c r="BC3493" s="4"/>
      <c r="BD3493" s="4"/>
      <c r="BE3493" s="4"/>
      <c r="BF3493" s="4"/>
      <c r="BG3493" s="4"/>
      <c r="BH3493" s="4"/>
      <c r="BI3493" s="4"/>
      <c r="BJ3493" s="4"/>
      <c r="BK3493" s="4"/>
      <c r="BL3493" s="4" t="b">
        <v>0</v>
      </c>
      <c r="BM3493" s="4"/>
      <c r="BN3493" s="4"/>
      <c r="BO3493" s="4"/>
      <c r="BP3493" s="4"/>
      <c r="BQ3493" s="4"/>
      <c r="BR3493" s="4"/>
      <c r="BS3493" s="4"/>
      <c r="BT3493" s="4"/>
      <c r="BU3493" s="4"/>
      <c r="BV3493" s="4"/>
      <c r="BW3493" s="4"/>
    </row>
    <row r="3494" spans="1:75" ht="15.01" customHeight="1">
      <c r="A3494" s="4"/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 t="s">
        <v>200</v>
      </c>
      <c r="Q3494" s="4"/>
      <c r="R3494" s="4">
        <v>-399.9</v>
      </c>
      <c r="S3494" s="4">
        <v>17.6</v>
      </c>
      <c r="T3494" s="4"/>
      <c r="U3494" s="4"/>
      <c r="V3494" s="4"/>
      <c r="W3494" s="4"/>
      <c r="X3494" s="4" t="s">
        <v>201</v>
      </c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4"/>
      <c r="AP3494" s="4"/>
      <c r="AQ3494" s="4"/>
      <c r="AR3494" s="4"/>
      <c r="AS3494" s="4"/>
      <c r="AT3494" s="4"/>
      <c r="AU3494" s="4"/>
      <c r="AV3494" s="4" t="s">
        <v>3694</v>
      </c>
      <c r="AW3494" s="4"/>
      <c r="AX3494" s="4"/>
      <c r="AY3494" s="4"/>
      <c r="AZ3494" s="4"/>
      <c r="BA3494" s="4"/>
      <c r="BB3494" s="4"/>
      <c r="BC3494" s="4"/>
      <c r="BD3494" s="4"/>
      <c r="BE3494" s="4"/>
      <c r="BF3494" s="4"/>
      <c r="BG3494" s="4"/>
      <c r="BH3494" s="4"/>
      <c r="BI3494" s="4"/>
      <c r="BJ3494" s="4"/>
      <c r="BK3494" s="4"/>
      <c r="BL3494" s="4" t="b">
        <v>0</v>
      </c>
      <c r="BM3494" s="4"/>
      <c r="BN3494" s="4"/>
      <c r="BO3494" s="4"/>
      <c r="BP3494" s="4"/>
      <c r="BQ3494" s="4"/>
      <c r="BR3494" s="4"/>
      <c r="BS3494" s="4"/>
      <c r="BT3494" s="4"/>
      <c r="BU3494" s="4"/>
      <c r="BV3494" s="4"/>
      <c r="BW3494" s="4"/>
    </row>
    <row r="3495" spans="1:75" ht="15.01" customHeight="1">
      <c r="A3495" s="4"/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 t="s">
        <v>200</v>
      </c>
      <c r="Q3495" s="4"/>
      <c r="R3495" s="4">
        <v>-52.5</v>
      </c>
      <c r="S3495" s="4">
        <v>15.9</v>
      </c>
      <c r="T3495" s="4"/>
      <c r="U3495" s="4"/>
      <c r="V3495" s="4"/>
      <c r="W3495" s="4"/>
      <c r="X3495" s="4" t="s">
        <v>201</v>
      </c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4"/>
      <c r="AP3495" s="4"/>
      <c r="AQ3495" s="4"/>
      <c r="AR3495" s="4"/>
      <c r="AS3495" s="4"/>
      <c r="AT3495" s="4"/>
      <c r="AU3495" s="4"/>
      <c r="AV3495" s="4" t="s">
        <v>3695</v>
      </c>
      <c r="AW3495" s="4"/>
      <c r="AX3495" s="4"/>
      <c r="AY3495" s="4"/>
      <c r="AZ3495" s="4"/>
      <c r="BA3495" s="4"/>
      <c r="BB3495" s="4"/>
      <c r="BC3495" s="4"/>
      <c r="BD3495" s="4"/>
      <c r="BE3495" s="4"/>
      <c r="BF3495" s="4"/>
      <c r="BG3495" s="4"/>
      <c r="BH3495" s="4"/>
      <c r="BI3495" s="4"/>
      <c r="BJ3495" s="4"/>
      <c r="BK3495" s="4"/>
      <c r="BL3495" s="4" t="b">
        <v>0</v>
      </c>
      <c r="BM3495" s="4"/>
      <c r="BN3495" s="4"/>
      <c r="BO3495" s="4"/>
      <c r="BP3495" s="4"/>
      <c r="BQ3495" s="4"/>
      <c r="BR3495" s="4"/>
      <c r="BS3495" s="4"/>
      <c r="BT3495" s="4"/>
      <c r="BU3495" s="4"/>
      <c r="BV3495" s="4"/>
      <c r="BW3495" s="4"/>
    </row>
    <row r="3496" spans="1:75" ht="15.01" customHeight="1">
      <c r="A3496" s="4" t="s">
        <v>209</v>
      </c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 t="s">
        <v>200</v>
      </c>
      <c r="Q3496" s="4"/>
      <c r="R3496" s="4"/>
      <c r="S3496" s="4"/>
      <c r="T3496" s="4"/>
      <c r="U3496" s="4"/>
      <c r="V3496" s="4"/>
      <c r="W3496" s="4"/>
      <c r="X3496" s="4" t="s">
        <v>201</v>
      </c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4"/>
      <c r="AP3496" s="4"/>
      <c r="AQ3496" s="4"/>
      <c r="AR3496" s="4"/>
      <c r="AS3496" s="4"/>
      <c r="AT3496" s="4"/>
      <c r="AU3496" s="4"/>
      <c r="AV3496" s="4" t="s">
        <v>3696</v>
      </c>
      <c r="AW3496" s="4"/>
      <c r="AX3496" s="4"/>
      <c r="AY3496" s="4"/>
      <c r="AZ3496" s="4"/>
      <c r="BA3496" s="4"/>
      <c r="BB3496" s="4"/>
      <c r="BC3496" s="4"/>
      <c r="BD3496" s="4"/>
      <c r="BE3496" s="4"/>
      <c r="BF3496" s="4"/>
      <c r="BG3496" s="4"/>
      <c r="BH3496" s="4"/>
      <c r="BI3496" s="4"/>
      <c r="BJ3496" s="4"/>
      <c r="BK3496" s="4"/>
      <c r="BL3496" s="4" t="b">
        <v>0</v>
      </c>
      <c r="BM3496" s="4"/>
      <c r="BN3496" s="4"/>
      <c r="BO3496" s="4"/>
      <c r="BP3496" s="4"/>
      <c r="BQ3496" s="4"/>
      <c r="BR3496" s="4"/>
      <c r="BS3496" s="4"/>
      <c r="BT3496" s="4"/>
      <c r="BU3496" s="4"/>
      <c r="BV3496" s="4"/>
      <c r="BW3496" s="4"/>
    </row>
    <row r="3497" spans="1:75" ht="15.01" customHeight="1">
      <c r="A3497" s="4" t="s">
        <v>209</v>
      </c>
      <c r="B3497" s="4"/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 t="s">
        <v>200</v>
      </c>
      <c r="Q3497" s="4"/>
      <c r="R3497" s="4"/>
      <c r="S3497" s="4"/>
      <c r="T3497" s="4"/>
      <c r="U3497" s="4"/>
      <c r="V3497" s="4"/>
      <c r="W3497" s="4"/>
      <c r="X3497" s="4" t="s">
        <v>201</v>
      </c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4"/>
      <c r="AP3497" s="4"/>
      <c r="AQ3497" s="4"/>
      <c r="AR3497" s="4"/>
      <c r="AS3497" s="4"/>
      <c r="AT3497" s="4"/>
      <c r="AU3497" s="4"/>
      <c r="AV3497" s="4" t="s">
        <v>3697</v>
      </c>
      <c r="AW3497" s="4"/>
      <c r="AX3497" s="4"/>
      <c r="AY3497" s="4"/>
      <c r="AZ3497" s="4"/>
      <c r="BA3497" s="4"/>
      <c r="BB3497" s="4"/>
      <c r="BC3497" s="4"/>
      <c r="BD3497" s="4"/>
      <c r="BE3497" s="4"/>
      <c r="BF3497" s="4"/>
      <c r="BG3497" s="4"/>
      <c r="BH3497" s="4"/>
      <c r="BI3497" s="4"/>
      <c r="BJ3497" s="4"/>
      <c r="BK3497" s="4"/>
      <c r="BL3497" s="4" t="b">
        <v>0</v>
      </c>
      <c r="BM3497" s="4"/>
      <c r="BN3497" s="4"/>
      <c r="BO3497" s="4"/>
      <c r="BP3497" s="4"/>
      <c r="BQ3497" s="4"/>
      <c r="BR3497" s="4"/>
      <c r="BS3497" s="4"/>
      <c r="BT3497" s="4"/>
      <c r="BU3497" s="4"/>
      <c r="BV3497" s="4"/>
      <c r="BW3497" s="4"/>
    </row>
    <row r="3498" spans="1:75" ht="15.01" customHeight="1">
      <c r="A3498" s="4" t="s">
        <v>209</v>
      </c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 t="s">
        <v>200</v>
      </c>
      <c r="Q3498" s="4"/>
      <c r="R3498" s="4"/>
      <c r="S3498" s="4"/>
      <c r="T3498" s="4"/>
      <c r="U3498" s="4"/>
      <c r="V3498" s="4"/>
      <c r="W3498" s="4"/>
      <c r="X3498" s="4" t="s">
        <v>201</v>
      </c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4"/>
      <c r="AP3498" s="4"/>
      <c r="AQ3498" s="4"/>
      <c r="AR3498" s="4"/>
      <c r="AS3498" s="4"/>
      <c r="AT3498" s="4"/>
      <c r="AU3498" s="4"/>
      <c r="AV3498" s="4" t="s">
        <v>3698</v>
      </c>
      <c r="AW3498" s="4"/>
      <c r="AX3498" s="4"/>
      <c r="AY3498" s="4"/>
      <c r="AZ3498" s="4"/>
      <c r="BA3498" s="4"/>
      <c r="BB3498" s="4"/>
      <c r="BC3498" s="4"/>
      <c r="BD3498" s="4"/>
      <c r="BE3498" s="4"/>
      <c r="BF3498" s="4"/>
      <c r="BG3498" s="4"/>
      <c r="BH3498" s="4"/>
      <c r="BI3498" s="4"/>
      <c r="BJ3498" s="4"/>
      <c r="BK3498" s="4"/>
      <c r="BL3498" s="4" t="b">
        <v>0</v>
      </c>
      <c r="BM3498" s="4"/>
      <c r="BN3498" s="4"/>
      <c r="BO3498" s="4"/>
      <c r="BP3498" s="4"/>
      <c r="BQ3498" s="4"/>
      <c r="BR3498" s="4"/>
      <c r="BS3498" s="4"/>
      <c r="BT3498" s="4"/>
      <c r="BU3498" s="4"/>
      <c r="BV3498" s="4"/>
      <c r="BW3498" s="4"/>
    </row>
    <row r="3499" spans="1:75" ht="15.01" customHeight="1">
      <c r="A3499" s="4" t="s">
        <v>209</v>
      </c>
      <c r="B3499" s="4"/>
      <c r="C3499" s="4"/>
      <c r="D3499" s="4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 t="s">
        <v>200</v>
      </c>
      <c r="Q3499" s="4"/>
      <c r="R3499" s="4"/>
      <c r="S3499" s="4"/>
      <c r="T3499" s="4"/>
      <c r="U3499" s="4"/>
      <c r="V3499" s="4"/>
      <c r="W3499" s="4"/>
      <c r="X3499" s="4" t="s">
        <v>201</v>
      </c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4"/>
      <c r="AP3499" s="4"/>
      <c r="AQ3499" s="4"/>
      <c r="AR3499" s="4"/>
      <c r="AS3499" s="4"/>
      <c r="AT3499" s="4"/>
      <c r="AU3499" s="4"/>
      <c r="AV3499" s="4" t="s">
        <v>3699</v>
      </c>
      <c r="AW3499" s="4"/>
      <c r="AX3499" s="4"/>
      <c r="AY3499" s="4"/>
      <c r="AZ3499" s="4"/>
      <c r="BA3499" s="4"/>
      <c r="BB3499" s="4"/>
      <c r="BC3499" s="4"/>
      <c r="BD3499" s="4"/>
      <c r="BE3499" s="4"/>
      <c r="BF3499" s="4"/>
      <c r="BG3499" s="4"/>
      <c r="BH3499" s="4"/>
      <c r="BI3499" s="4"/>
      <c r="BJ3499" s="4"/>
      <c r="BK3499" s="4"/>
      <c r="BL3499" s="4" t="b">
        <v>0</v>
      </c>
      <c r="BM3499" s="4"/>
      <c r="BN3499" s="4"/>
      <c r="BO3499" s="4"/>
      <c r="BP3499" s="4"/>
      <c r="BQ3499" s="4"/>
      <c r="BR3499" s="4"/>
      <c r="BS3499" s="4"/>
      <c r="BT3499" s="4"/>
      <c r="BU3499" s="4"/>
      <c r="BV3499" s="4"/>
      <c r="BW3499" s="4"/>
    </row>
    <row r="3500" spans="1:75" ht="15.01" customHeight="1">
      <c r="A3500" s="4" t="s">
        <v>209</v>
      </c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 t="s">
        <v>200</v>
      </c>
      <c r="Q3500" s="4"/>
      <c r="R3500" s="4"/>
      <c r="S3500" s="4"/>
      <c r="T3500" s="4"/>
      <c r="U3500" s="4"/>
      <c r="V3500" s="4"/>
      <c r="W3500" s="4"/>
      <c r="X3500" s="4" t="s">
        <v>201</v>
      </c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4"/>
      <c r="AP3500" s="4"/>
      <c r="AQ3500" s="4"/>
      <c r="AR3500" s="4"/>
      <c r="AS3500" s="4"/>
      <c r="AT3500" s="4"/>
      <c r="AU3500" s="4"/>
      <c r="AV3500" s="4" t="s">
        <v>3700</v>
      </c>
      <c r="AW3500" s="4"/>
      <c r="AX3500" s="4"/>
      <c r="AY3500" s="4"/>
      <c r="AZ3500" s="4"/>
      <c r="BA3500" s="4"/>
      <c r="BB3500" s="4"/>
      <c r="BC3500" s="4"/>
      <c r="BD3500" s="4"/>
      <c r="BE3500" s="4"/>
      <c r="BF3500" s="4"/>
      <c r="BG3500" s="4"/>
      <c r="BH3500" s="4"/>
      <c r="BI3500" s="4"/>
      <c r="BJ3500" s="4"/>
      <c r="BK3500" s="4"/>
      <c r="BL3500" s="4" t="b">
        <v>0</v>
      </c>
      <c r="BM3500" s="4"/>
      <c r="BN3500" s="4"/>
      <c r="BO3500" s="4"/>
      <c r="BP3500" s="4"/>
      <c r="BQ3500" s="4"/>
      <c r="BR3500" s="4"/>
      <c r="BS3500" s="4"/>
      <c r="BT3500" s="4"/>
      <c r="BU3500" s="4"/>
      <c r="BV3500" s="4"/>
      <c r="BW3500" s="4"/>
    </row>
    <row r="3501" spans="1:75" ht="15.01" customHeight="1">
      <c r="A3501" s="4" t="s">
        <v>209</v>
      </c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 t="s">
        <v>200</v>
      </c>
      <c r="Q3501" s="4"/>
      <c r="R3501" s="4"/>
      <c r="S3501" s="4"/>
      <c r="T3501" s="4"/>
      <c r="U3501" s="4"/>
      <c r="V3501" s="4"/>
      <c r="W3501" s="4"/>
      <c r="X3501" s="4" t="s">
        <v>201</v>
      </c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4"/>
      <c r="AP3501" s="4"/>
      <c r="AQ3501" s="4"/>
      <c r="AR3501" s="4"/>
      <c r="AS3501" s="4"/>
      <c r="AT3501" s="4"/>
      <c r="AU3501" s="4"/>
      <c r="AV3501" s="4" t="s">
        <v>3701</v>
      </c>
      <c r="AW3501" s="4"/>
      <c r="AX3501" s="4"/>
      <c r="AY3501" s="4"/>
      <c r="AZ3501" s="4"/>
      <c r="BA3501" s="4"/>
      <c r="BB3501" s="4"/>
      <c r="BC3501" s="4"/>
      <c r="BD3501" s="4"/>
      <c r="BE3501" s="4"/>
      <c r="BF3501" s="4"/>
      <c r="BG3501" s="4"/>
      <c r="BH3501" s="4"/>
      <c r="BI3501" s="4"/>
      <c r="BJ3501" s="4"/>
      <c r="BK3501" s="4"/>
      <c r="BL3501" s="4" t="b">
        <v>0</v>
      </c>
      <c r="BM3501" s="4"/>
      <c r="BN3501" s="4"/>
      <c r="BO3501" s="4"/>
      <c r="BP3501" s="4"/>
      <c r="BQ3501" s="4"/>
      <c r="BR3501" s="4"/>
      <c r="BS3501" s="4"/>
      <c r="BT3501" s="4"/>
      <c r="BU3501" s="4"/>
      <c r="BV3501" s="4"/>
      <c r="BW3501" s="4"/>
    </row>
    <row r="3502" spans="1:75" ht="15.01" customHeight="1">
      <c r="A3502" s="4" t="s">
        <v>209</v>
      </c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 t="s">
        <v>200</v>
      </c>
      <c r="Q3502" s="4"/>
      <c r="R3502" s="4"/>
      <c r="S3502" s="4"/>
      <c r="T3502" s="4"/>
      <c r="U3502" s="4"/>
      <c r="V3502" s="4"/>
      <c r="W3502" s="4"/>
      <c r="X3502" s="4" t="s">
        <v>201</v>
      </c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4"/>
      <c r="AP3502" s="4"/>
      <c r="AQ3502" s="4"/>
      <c r="AR3502" s="4"/>
      <c r="AS3502" s="4"/>
      <c r="AT3502" s="4"/>
      <c r="AU3502" s="4"/>
      <c r="AV3502" s="4" t="s">
        <v>3702</v>
      </c>
      <c r="AW3502" s="4"/>
      <c r="AX3502" s="4"/>
      <c r="AY3502" s="4"/>
      <c r="AZ3502" s="4"/>
      <c r="BA3502" s="4"/>
      <c r="BB3502" s="4"/>
      <c r="BC3502" s="4"/>
      <c r="BD3502" s="4"/>
      <c r="BE3502" s="4"/>
      <c r="BF3502" s="4"/>
      <c r="BG3502" s="4"/>
      <c r="BH3502" s="4"/>
      <c r="BI3502" s="4"/>
      <c r="BJ3502" s="4"/>
      <c r="BK3502" s="4"/>
      <c r="BL3502" s="4" t="b">
        <v>0</v>
      </c>
      <c r="BM3502" s="4"/>
      <c r="BN3502" s="4"/>
      <c r="BO3502" s="4"/>
      <c r="BP3502" s="4"/>
      <c r="BQ3502" s="4"/>
      <c r="BR3502" s="4"/>
      <c r="BS3502" s="4"/>
      <c r="BT3502" s="4"/>
      <c r="BU3502" s="4"/>
      <c r="BV3502" s="4"/>
      <c r="BW3502" s="4"/>
    </row>
    <row r="3503" spans="1:75" ht="15.01" customHeight="1">
      <c r="A3503" s="4" t="s">
        <v>209</v>
      </c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 t="s">
        <v>200</v>
      </c>
      <c r="Q3503" s="4"/>
      <c r="R3503" s="4"/>
      <c r="S3503" s="4"/>
      <c r="T3503" s="4"/>
      <c r="U3503" s="4"/>
      <c r="V3503" s="4"/>
      <c r="W3503" s="4"/>
      <c r="X3503" s="4" t="s">
        <v>201</v>
      </c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4"/>
      <c r="AP3503" s="4"/>
      <c r="AQ3503" s="4"/>
      <c r="AR3503" s="4"/>
      <c r="AS3503" s="4"/>
      <c r="AT3503" s="4"/>
      <c r="AU3503" s="4"/>
      <c r="AV3503" s="4" t="s">
        <v>3703</v>
      </c>
      <c r="AW3503" s="4"/>
      <c r="AX3503" s="4"/>
      <c r="AY3503" s="4"/>
      <c r="AZ3503" s="4"/>
      <c r="BA3503" s="4"/>
      <c r="BB3503" s="4"/>
      <c r="BC3503" s="4"/>
      <c r="BD3503" s="4"/>
      <c r="BE3503" s="4"/>
      <c r="BF3503" s="4"/>
      <c r="BG3503" s="4"/>
      <c r="BH3503" s="4"/>
      <c r="BI3503" s="4"/>
      <c r="BJ3503" s="4"/>
      <c r="BK3503" s="4"/>
      <c r="BL3503" s="4" t="b">
        <v>0</v>
      </c>
      <c r="BM3503" s="4"/>
      <c r="BN3503" s="4"/>
      <c r="BO3503" s="4"/>
      <c r="BP3503" s="4"/>
      <c r="BQ3503" s="4"/>
      <c r="BR3503" s="4"/>
      <c r="BS3503" s="4"/>
      <c r="BT3503" s="4"/>
      <c r="BU3503" s="4"/>
      <c r="BV3503" s="4"/>
      <c r="BW3503" s="4"/>
    </row>
    <row r="3504" spans="1:75" ht="15.01" customHeight="1">
      <c r="A3504" s="4" t="s">
        <v>209</v>
      </c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 t="s">
        <v>200</v>
      </c>
      <c r="Q3504" s="4"/>
      <c r="R3504" s="4"/>
      <c r="S3504" s="4"/>
      <c r="T3504" s="4"/>
      <c r="U3504" s="4"/>
      <c r="V3504" s="4"/>
      <c r="W3504" s="4"/>
      <c r="X3504" s="4" t="s">
        <v>201</v>
      </c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4"/>
      <c r="AP3504" s="4"/>
      <c r="AQ3504" s="4"/>
      <c r="AR3504" s="4"/>
      <c r="AS3504" s="4"/>
      <c r="AT3504" s="4"/>
      <c r="AU3504" s="4"/>
      <c r="AV3504" s="4" t="s">
        <v>3704</v>
      </c>
      <c r="AW3504" s="4"/>
      <c r="AX3504" s="4"/>
      <c r="AY3504" s="4"/>
      <c r="AZ3504" s="4"/>
      <c r="BA3504" s="4"/>
      <c r="BB3504" s="4"/>
      <c r="BC3504" s="4"/>
      <c r="BD3504" s="4"/>
      <c r="BE3504" s="4"/>
      <c r="BF3504" s="4"/>
      <c r="BG3504" s="4"/>
      <c r="BH3504" s="4"/>
      <c r="BI3504" s="4"/>
      <c r="BJ3504" s="4"/>
      <c r="BK3504" s="4"/>
      <c r="BL3504" s="4" t="b">
        <v>0</v>
      </c>
      <c r="BM3504" s="4"/>
      <c r="BN3504" s="4"/>
      <c r="BO3504" s="4"/>
      <c r="BP3504" s="4"/>
      <c r="BQ3504" s="4"/>
      <c r="BR3504" s="4"/>
      <c r="BS3504" s="4"/>
      <c r="BT3504" s="4"/>
      <c r="BU3504" s="4"/>
      <c r="BV3504" s="4"/>
      <c r="BW3504" s="4"/>
    </row>
    <row r="3505" spans="1:75" ht="15.01" customHeight="1">
      <c r="A3505" s="4" t="s">
        <v>209</v>
      </c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 t="s">
        <v>200</v>
      </c>
      <c r="Q3505" s="4"/>
      <c r="R3505" s="4"/>
      <c r="S3505" s="4"/>
      <c r="T3505" s="4"/>
      <c r="U3505" s="4"/>
      <c r="V3505" s="4"/>
      <c r="W3505" s="4"/>
      <c r="X3505" s="4" t="s">
        <v>201</v>
      </c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4"/>
      <c r="AP3505" s="4"/>
      <c r="AQ3505" s="4"/>
      <c r="AR3505" s="4"/>
      <c r="AS3505" s="4"/>
      <c r="AT3505" s="4"/>
      <c r="AU3505" s="4"/>
      <c r="AV3505" s="4" t="s">
        <v>3705</v>
      </c>
      <c r="AW3505" s="4"/>
      <c r="AX3505" s="4"/>
      <c r="AY3505" s="4"/>
      <c r="AZ3505" s="4"/>
      <c r="BA3505" s="4"/>
      <c r="BB3505" s="4"/>
      <c r="BC3505" s="4"/>
      <c r="BD3505" s="4"/>
      <c r="BE3505" s="4"/>
      <c r="BF3505" s="4"/>
      <c r="BG3505" s="4"/>
      <c r="BH3505" s="4"/>
      <c r="BI3505" s="4"/>
      <c r="BJ3505" s="4"/>
      <c r="BK3505" s="4"/>
      <c r="BL3505" s="4" t="b">
        <v>0</v>
      </c>
      <c r="BM3505" s="4"/>
      <c r="BN3505" s="4"/>
      <c r="BO3505" s="4"/>
      <c r="BP3505" s="4"/>
      <c r="BQ3505" s="4"/>
      <c r="BR3505" s="4"/>
      <c r="BS3505" s="4"/>
      <c r="BT3505" s="4"/>
      <c r="BU3505" s="4"/>
      <c r="BV3505" s="4"/>
      <c r="BW3505" s="4"/>
    </row>
    <row r="3506" spans="1:75" ht="15.01" customHeight="1">
      <c r="A3506" s="4" t="s">
        <v>209</v>
      </c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 t="s">
        <v>200</v>
      </c>
      <c r="Q3506" s="4"/>
      <c r="R3506" s="4"/>
      <c r="S3506" s="4"/>
      <c r="T3506" s="4"/>
      <c r="U3506" s="4"/>
      <c r="V3506" s="4"/>
      <c r="W3506" s="4"/>
      <c r="X3506" s="4" t="s">
        <v>201</v>
      </c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4"/>
      <c r="AP3506" s="4"/>
      <c r="AQ3506" s="4"/>
      <c r="AR3506" s="4"/>
      <c r="AS3506" s="4"/>
      <c r="AT3506" s="4"/>
      <c r="AU3506" s="4"/>
      <c r="AV3506" s="4" t="s">
        <v>3706</v>
      </c>
      <c r="AW3506" s="4"/>
      <c r="AX3506" s="4"/>
      <c r="AY3506" s="4"/>
      <c r="AZ3506" s="4"/>
      <c r="BA3506" s="4"/>
      <c r="BB3506" s="4"/>
      <c r="BC3506" s="4"/>
      <c r="BD3506" s="4"/>
      <c r="BE3506" s="4"/>
      <c r="BF3506" s="4"/>
      <c r="BG3506" s="4"/>
      <c r="BH3506" s="4"/>
      <c r="BI3506" s="4"/>
      <c r="BJ3506" s="4"/>
      <c r="BK3506" s="4"/>
      <c r="BL3506" s="4" t="b">
        <v>0</v>
      </c>
      <c r="BM3506" s="4"/>
      <c r="BN3506" s="4"/>
      <c r="BO3506" s="4"/>
      <c r="BP3506" s="4"/>
      <c r="BQ3506" s="4"/>
      <c r="BR3506" s="4"/>
      <c r="BS3506" s="4"/>
      <c r="BT3506" s="4"/>
      <c r="BU3506" s="4"/>
      <c r="BV3506" s="4"/>
      <c r="BW3506" s="4"/>
    </row>
    <row r="3507" spans="1:75" ht="15.01" customHeight="1">
      <c r="A3507" s="4"/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 t="s">
        <v>200</v>
      </c>
      <c r="Q3507" s="4"/>
      <c r="R3507" s="4">
        <v>1005.6</v>
      </c>
      <c r="S3507" s="4">
        <v>16.9</v>
      </c>
      <c r="T3507" s="4"/>
      <c r="U3507" s="4"/>
      <c r="V3507" s="4"/>
      <c r="W3507" s="4"/>
      <c r="X3507" s="4" t="s">
        <v>201</v>
      </c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4"/>
      <c r="AP3507" s="4"/>
      <c r="AQ3507" s="4"/>
      <c r="AR3507" s="4"/>
      <c r="AS3507" s="4"/>
      <c r="AT3507" s="4"/>
      <c r="AU3507" s="4"/>
      <c r="AV3507" s="4" t="s">
        <v>3707</v>
      </c>
      <c r="AW3507" s="4"/>
      <c r="AX3507" s="4"/>
      <c r="AY3507" s="4"/>
      <c r="AZ3507" s="4"/>
      <c r="BA3507" s="4"/>
      <c r="BB3507" s="4"/>
      <c r="BC3507" s="4"/>
      <c r="BD3507" s="4"/>
      <c r="BE3507" s="4"/>
      <c r="BF3507" s="4"/>
      <c r="BG3507" s="4"/>
      <c r="BH3507" s="4"/>
      <c r="BI3507" s="4"/>
      <c r="BJ3507" s="4"/>
      <c r="BK3507" s="4"/>
      <c r="BL3507" s="4" t="b">
        <v>0</v>
      </c>
      <c r="BM3507" s="4"/>
      <c r="BN3507" s="4"/>
      <c r="BO3507" s="4"/>
      <c r="BP3507" s="4"/>
      <c r="BQ3507" s="4"/>
      <c r="BR3507" s="4"/>
      <c r="BS3507" s="4"/>
      <c r="BT3507" s="4"/>
      <c r="BU3507" s="4"/>
      <c r="BV3507" s="4"/>
      <c r="BW3507" s="4"/>
    </row>
    <row r="3508" spans="1:75" ht="15.01" customHeight="1">
      <c r="A3508" s="4"/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 t="s">
        <v>200</v>
      </c>
      <c r="Q3508" s="4"/>
      <c r="R3508" s="4">
        <v>-52.7</v>
      </c>
      <c r="S3508" s="4">
        <v>42.5</v>
      </c>
      <c r="T3508" s="4"/>
      <c r="U3508" s="4"/>
      <c r="V3508" s="4"/>
      <c r="W3508" s="4"/>
      <c r="X3508" s="4" t="s">
        <v>201</v>
      </c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4"/>
      <c r="AP3508" s="4"/>
      <c r="AQ3508" s="4"/>
      <c r="AR3508" s="4"/>
      <c r="AS3508" s="4"/>
      <c r="AT3508" s="4"/>
      <c r="AU3508" s="4"/>
      <c r="AV3508" s="4" t="s">
        <v>3708</v>
      </c>
      <c r="AW3508" s="4"/>
      <c r="AX3508" s="4"/>
      <c r="AY3508" s="4"/>
      <c r="AZ3508" s="4"/>
      <c r="BA3508" s="4"/>
      <c r="BB3508" s="4"/>
      <c r="BC3508" s="4"/>
      <c r="BD3508" s="4"/>
      <c r="BE3508" s="4"/>
      <c r="BF3508" s="4"/>
      <c r="BG3508" s="4"/>
      <c r="BH3508" s="4"/>
      <c r="BI3508" s="4"/>
      <c r="BJ3508" s="4"/>
      <c r="BK3508" s="4"/>
      <c r="BL3508" s="4" t="b">
        <v>0</v>
      </c>
      <c r="BM3508" s="4"/>
      <c r="BN3508" s="4"/>
      <c r="BO3508" s="4"/>
      <c r="BP3508" s="4"/>
      <c r="BQ3508" s="4"/>
      <c r="BR3508" s="4"/>
      <c r="BS3508" s="4"/>
      <c r="BT3508" s="4"/>
      <c r="BU3508" s="4"/>
      <c r="BV3508" s="4"/>
      <c r="BW3508" s="4"/>
    </row>
    <row r="3509" spans="1:75" ht="15.01" customHeight="1">
      <c r="A3509" s="4"/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 t="s">
        <v>200</v>
      </c>
      <c r="Q3509" s="4"/>
      <c r="R3509" s="4">
        <v>-113.9</v>
      </c>
      <c r="S3509" s="4">
        <v>16.9</v>
      </c>
      <c r="T3509" s="4"/>
      <c r="U3509" s="4"/>
      <c r="V3509" s="4"/>
      <c r="W3509" s="4"/>
      <c r="X3509" s="4" t="s">
        <v>201</v>
      </c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4"/>
      <c r="AP3509" s="4"/>
      <c r="AQ3509" s="4"/>
      <c r="AR3509" s="4"/>
      <c r="AS3509" s="4"/>
      <c r="AT3509" s="4"/>
      <c r="AU3509" s="4"/>
      <c r="AV3509" s="4" t="s">
        <v>3709</v>
      </c>
      <c r="AW3509" s="4"/>
      <c r="AX3509" s="4"/>
      <c r="AY3509" s="4"/>
      <c r="AZ3509" s="4"/>
      <c r="BA3509" s="4"/>
      <c r="BB3509" s="4"/>
      <c r="BC3509" s="4"/>
      <c r="BD3509" s="4"/>
      <c r="BE3509" s="4"/>
      <c r="BF3509" s="4"/>
      <c r="BG3509" s="4"/>
      <c r="BH3509" s="4"/>
      <c r="BI3509" s="4"/>
      <c r="BJ3509" s="4"/>
      <c r="BK3509" s="4"/>
      <c r="BL3509" s="4" t="b">
        <v>0</v>
      </c>
      <c r="BM3509" s="4"/>
      <c r="BN3509" s="4"/>
      <c r="BO3509" s="4"/>
      <c r="BP3509" s="4"/>
      <c r="BQ3509" s="4"/>
      <c r="BR3509" s="4"/>
      <c r="BS3509" s="4"/>
      <c r="BT3509" s="4"/>
      <c r="BU3509" s="4"/>
      <c r="BV3509" s="4"/>
      <c r="BW3509" s="4"/>
    </row>
    <row r="3510" spans="1:75" ht="15.01" customHeight="1">
      <c r="A3510" s="4"/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 t="s">
        <v>200</v>
      </c>
      <c r="Q3510" s="4"/>
      <c r="R3510" s="4">
        <v>-25.3</v>
      </c>
      <c r="S3510" s="4">
        <v>19</v>
      </c>
      <c r="T3510" s="4"/>
      <c r="U3510" s="4"/>
      <c r="V3510" s="4"/>
      <c r="W3510" s="4"/>
      <c r="X3510" s="4" t="s">
        <v>201</v>
      </c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/>
      <c r="AT3510" s="4"/>
      <c r="AU3510" s="4"/>
      <c r="AV3510" s="4" t="s">
        <v>3710</v>
      </c>
      <c r="AW3510" s="4"/>
      <c r="AX3510" s="4"/>
      <c r="AY3510" s="4"/>
      <c r="AZ3510" s="4"/>
      <c r="BA3510" s="4"/>
      <c r="BB3510" s="4"/>
      <c r="BC3510" s="4"/>
      <c r="BD3510" s="4"/>
      <c r="BE3510" s="4"/>
      <c r="BF3510" s="4"/>
      <c r="BG3510" s="4"/>
      <c r="BH3510" s="4"/>
      <c r="BI3510" s="4"/>
      <c r="BJ3510" s="4"/>
      <c r="BK3510" s="4"/>
      <c r="BL3510" s="4" t="b">
        <v>0</v>
      </c>
      <c r="BM3510" s="4"/>
      <c r="BN3510" s="4"/>
      <c r="BO3510" s="4"/>
      <c r="BP3510" s="4"/>
      <c r="BQ3510" s="4"/>
      <c r="BR3510" s="4"/>
      <c r="BS3510" s="4"/>
      <c r="BT3510" s="4"/>
      <c r="BU3510" s="4"/>
      <c r="BV3510" s="4"/>
      <c r="BW3510" s="4"/>
    </row>
    <row r="3511" spans="1:75" ht="15.01" customHeight="1">
      <c r="A3511" s="4"/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 t="s">
        <v>200</v>
      </c>
      <c r="Q3511" s="4"/>
      <c r="R3511" s="4">
        <v>-254.6</v>
      </c>
      <c r="S3511" s="4">
        <v>11.8</v>
      </c>
      <c r="T3511" s="4"/>
      <c r="U3511" s="4"/>
      <c r="V3511" s="4"/>
      <c r="W3511" s="4"/>
      <c r="X3511" s="4" t="s">
        <v>201</v>
      </c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4"/>
      <c r="AP3511" s="4"/>
      <c r="AQ3511" s="4"/>
      <c r="AR3511" s="4"/>
      <c r="AS3511" s="4"/>
      <c r="AT3511" s="4"/>
      <c r="AU3511" s="4"/>
      <c r="AV3511" s="4" t="s">
        <v>3711</v>
      </c>
      <c r="AW3511" s="4"/>
      <c r="AX3511" s="4"/>
      <c r="AY3511" s="4"/>
      <c r="AZ3511" s="4"/>
      <c r="BA3511" s="4"/>
      <c r="BB3511" s="4"/>
      <c r="BC3511" s="4"/>
      <c r="BD3511" s="4"/>
      <c r="BE3511" s="4"/>
      <c r="BF3511" s="4"/>
      <c r="BG3511" s="4"/>
      <c r="BH3511" s="4"/>
      <c r="BI3511" s="4"/>
      <c r="BJ3511" s="4"/>
      <c r="BK3511" s="4"/>
      <c r="BL3511" s="4" t="b">
        <v>0</v>
      </c>
      <c r="BM3511" s="4"/>
      <c r="BN3511" s="4"/>
      <c r="BO3511" s="4"/>
      <c r="BP3511" s="4"/>
      <c r="BQ3511" s="4"/>
      <c r="BR3511" s="4"/>
      <c r="BS3511" s="4"/>
      <c r="BT3511" s="4"/>
      <c r="BU3511" s="4"/>
      <c r="BV3511" s="4"/>
      <c r="BW3511" s="4"/>
    </row>
    <row r="3512" spans="1:75" ht="15.01" customHeight="1">
      <c r="A3512" s="4" t="s">
        <v>209</v>
      </c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 t="s">
        <v>200</v>
      </c>
      <c r="Q3512" s="4"/>
      <c r="R3512" s="4"/>
      <c r="S3512" s="4"/>
      <c r="T3512" s="4"/>
      <c r="U3512" s="4"/>
      <c r="V3512" s="4"/>
      <c r="W3512" s="4"/>
      <c r="X3512" s="4" t="s">
        <v>201</v>
      </c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4"/>
      <c r="AP3512" s="4"/>
      <c r="AQ3512" s="4"/>
      <c r="AR3512" s="4"/>
      <c r="AS3512" s="4"/>
      <c r="AT3512" s="4"/>
      <c r="AU3512" s="4"/>
      <c r="AV3512" s="4" t="s">
        <v>3712</v>
      </c>
      <c r="AW3512" s="4"/>
      <c r="AX3512" s="4"/>
      <c r="AY3512" s="4"/>
      <c r="AZ3512" s="4"/>
      <c r="BA3512" s="4"/>
      <c r="BB3512" s="4"/>
      <c r="BC3512" s="4"/>
      <c r="BD3512" s="4"/>
      <c r="BE3512" s="4"/>
      <c r="BF3512" s="4"/>
      <c r="BG3512" s="4"/>
      <c r="BH3512" s="4"/>
      <c r="BI3512" s="4"/>
      <c r="BJ3512" s="4"/>
      <c r="BK3512" s="4"/>
      <c r="BL3512" s="4" t="b">
        <v>0</v>
      </c>
      <c r="BM3512" s="4"/>
      <c r="BN3512" s="4"/>
      <c r="BO3512" s="4"/>
      <c r="BP3512" s="4"/>
      <c r="BQ3512" s="4"/>
      <c r="BR3512" s="4"/>
      <c r="BS3512" s="4"/>
      <c r="BT3512" s="4"/>
      <c r="BU3512" s="4"/>
      <c r="BV3512" s="4"/>
      <c r="BW3512" s="4"/>
    </row>
    <row r="3513" spans="1:75" ht="15.01" customHeight="1">
      <c r="A3513" s="4"/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 t="s">
        <v>200</v>
      </c>
      <c r="Q3513" s="4"/>
      <c r="R3513" s="4">
        <v>-18.3</v>
      </c>
      <c r="S3513" s="4">
        <v>15.5</v>
      </c>
      <c r="T3513" s="4"/>
      <c r="U3513" s="4"/>
      <c r="V3513" s="4"/>
      <c r="W3513" s="4"/>
      <c r="X3513" s="4" t="s">
        <v>201</v>
      </c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4"/>
      <c r="AP3513" s="4"/>
      <c r="AQ3513" s="4"/>
      <c r="AR3513" s="4"/>
      <c r="AS3513" s="4"/>
      <c r="AT3513" s="4"/>
      <c r="AU3513" s="4"/>
      <c r="AV3513" s="4" t="s">
        <v>3713</v>
      </c>
      <c r="AW3513" s="4"/>
      <c r="AX3513" s="4"/>
      <c r="AY3513" s="4"/>
      <c r="AZ3513" s="4"/>
      <c r="BA3513" s="4"/>
      <c r="BB3513" s="4"/>
      <c r="BC3513" s="4"/>
      <c r="BD3513" s="4"/>
      <c r="BE3513" s="4"/>
      <c r="BF3513" s="4"/>
      <c r="BG3513" s="4"/>
      <c r="BH3513" s="4"/>
      <c r="BI3513" s="4"/>
      <c r="BJ3513" s="4"/>
      <c r="BK3513" s="4"/>
      <c r="BL3513" s="4" t="b">
        <v>0</v>
      </c>
      <c r="BM3513" s="4"/>
      <c r="BN3513" s="4"/>
      <c r="BO3513" s="4"/>
      <c r="BP3513" s="4"/>
      <c r="BQ3513" s="4"/>
      <c r="BR3513" s="4"/>
      <c r="BS3513" s="4"/>
      <c r="BT3513" s="4"/>
      <c r="BU3513" s="4"/>
      <c r="BV3513" s="4"/>
      <c r="BW3513" s="4"/>
    </row>
    <row r="3514" spans="1:75" ht="15.01" customHeight="1">
      <c r="A3514" s="4" t="s">
        <v>209</v>
      </c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 t="s">
        <v>200</v>
      </c>
      <c r="Q3514" s="4"/>
      <c r="R3514" s="4"/>
      <c r="S3514" s="4"/>
      <c r="T3514" s="4"/>
      <c r="U3514" s="4"/>
      <c r="V3514" s="4"/>
      <c r="W3514" s="4"/>
      <c r="X3514" s="4" t="s">
        <v>201</v>
      </c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4"/>
      <c r="AP3514" s="4"/>
      <c r="AQ3514" s="4"/>
      <c r="AR3514" s="4"/>
      <c r="AS3514" s="4"/>
      <c r="AT3514" s="4"/>
      <c r="AU3514" s="4"/>
      <c r="AV3514" s="4" t="s">
        <v>3714</v>
      </c>
      <c r="AW3514" s="4"/>
      <c r="AX3514" s="4"/>
      <c r="AY3514" s="4"/>
      <c r="AZ3514" s="4"/>
      <c r="BA3514" s="4"/>
      <c r="BB3514" s="4"/>
      <c r="BC3514" s="4"/>
      <c r="BD3514" s="4"/>
      <c r="BE3514" s="4"/>
      <c r="BF3514" s="4"/>
      <c r="BG3514" s="4"/>
      <c r="BH3514" s="4"/>
      <c r="BI3514" s="4"/>
      <c r="BJ3514" s="4"/>
      <c r="BK3514" s="4"/>
      <c r="BL3514" s="4" t="b">
        <v>0</v>
      </c>
      <c r="BM3514" s="4"/>
      <c r="BN3514" s="4"/>
      <c r="BO3514" s="4"/>
      <c r="BP3514" s="4"/>
      <c r="BQ3514" s="4"/>
      <c r="BR3514" s="4"/>
      <c r="BS3514" s="4"/>
      <c r="BT3514" s="4"/>
      <c r="BU3514" s="4"/>
      <c r="BV3514" s="4"/>
      <c r="BW3514" s="4"/>
    </row>
    <row r="3515" spans="1:75" ht="15.01" customHeight="1">
      <c r="A3515" s="4" t="s">
        <v>209</v>
      </c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 t="s">
        <v>200</v>
      </c>
      <c r="Q3515" s="4"/>
      <c r="R3515" s="4"/>
      <c r="S3515" s="4"/>
      <c r="T3515" s="4"/>
      <c r="U3515" s="4"/>
      <c r="V3515" s="4"/>
      <c r="W3515" s="4"/>
      <c r="X3515" s="4" t="s">
        <v>201</v>
      </c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4"/>
      <c r="AP3515" s="4"/>
      <c r="AQ3515" s="4"/>
      <c r="AR3515" s="4"/>
      <c r="AS3515" s="4"/>
      <c r="AT3515" s="4"/>
      <c r="AU3515" s="4"/>
      <c r="AV3515" s="4" t="s">
        <v>3715</v>
      </c>
      <c r="AW3515" s="4"/>
      <c r="AX3515" s="4"/>
      <c r="AY3515" s="4"/>
      <c r="AZ3515" s="4"/>
      <c r="BA3515" s="4"/>
      <c r="BB3515" s="4"/>
      <c r="BC3515" s="4"/>
      <c r="BD3515" s="4"/>
      <c r="BE3515" s="4"/>
      <c r="BF3515" s="4"/>
      <c r="BG3515" s="4"/>
      <c r="BH3515" s="4"/>
      <c r="BI3515" s="4"/>
      <c r="BJ3515" s="4"/>
      <c r="BK3515" s="4"/>
      <c r="BL3515" s="4" t="b">
        <v>0</v>
      </c>
      <c r="BM3515" s="4"/>
      <c r="BN3515" s="4"/>
      <c r="BO3515" s="4"/>
      <c r="BP3515" s="4"/>
      <c r="BQ3515" s="4"/>
      <c r="BR3515" s="4"/>
      <c r="BS3515" s="4"/>
      <c r="BT3515" s="4"/>
      <c r="BU3515" s="4"/>
      <c r="BV3515" s="4"/>
      <c r="BW3515" s="4"/>
    </row>
    <row r="3516" spans="1:75" ht="15.01" customHeight="1">
      <c r="A3516" s="4" t="s">
        <v>209</v>
      </c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 t="s">
        <v>200</v>
      </c>
      <c r="Q3516" s="4"/>
      <c r="R3516" s="4"/>
      <c r="S3516" s="4"/>
      <c r="T3516" s="4"/>
      <c r="U3516" s="4"/>
      <c r="V3516" s="4"/>
      <c r="W3516" s="4"/>
      <c r="X3516" s="4" t="s">
        <v>201</v>
      </c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4"/>
      <c r="AP3516" s="4"/>
      <c r="AQ3516" s="4"/>
      <c r="AR3516" s="4"/>
      <c r="AS3516" s="4"/>
      <c r="AT3516" s="4"/>
      <c r="AU3516" s="4"/>
      <c r="AV3516" s="4" t="s">
        <v>3716</v>
      </c>
      <c r="AW3516" s="4"/>
      <c r="AX3516" s="4"/>
      <c r="AY3516" s="4"/>
      <c r="AZ3516" s="4"/>
      <c r="BA3516" s="4"/>
      <c r="BB3516" s="4"/>
      <c r="BC3516" s="4"/>
      <c r="BD3516" s="4"/>
      <c r="BE3516" s="4"/>
      <c r="BF3516" s="4"/>
      <c r="BG3516" s="4"/>
      <c r="BH3516" s="4"/>
      <c r="BI3516" s="4"/>
      <c r="BJ3516" s="4"/>
      <c r="BK3516" s="4"/>
      <c r="BL3516" s="4" t="b">
        <v>0</v>
      </c>
      <c r="BM3516" s="4"/>
      <c r="BN3516" s="4"/>
      <c r="BO3516" s="4"/>
      <c r="BP3516" s="4"/>
      <c r="BQ3516" s="4"/>
      <c r="BR3516" s="4"/>
      <c r="BS3516" s="4"/>
      <c r="BT3516" s="4"/>
      <c r="BU3516" s="4"/>
      <c r="BV3516" s="4"/>
      <c r="BW3516" s="4"/>
    </row>
    <row r="3517" spans="1:75" ht="15.01" customHeight="1">
      <c r="A3517" s="4"/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 t="s">
        <v>200</v>
      </c>
      <c r="Q3517" s="4"/>
      <c r="R3517" s="4">
        <v>42.3</v>
      </c>
      <c r="S3517" s="4">
        <v>33.4</v>
      </c>
      <c r="T3517" s="4"/>
      <c r="U3517" s="4"/>
      <c r="V3517" s="4"/>
      <c r="W3517" s="4"/>
      <c r="X3517" s="4" t="s">
        <v>201</v>
      </c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4"/>
      <c r="AP3517" s="4"/>
      <c r="AQ3517" s="4"/>
      <c r="AR3517" s="4"/>
      <c r="AS3517" s="4"/>
      <c r="AT3517" s="4"/>
      <c r="AU3517" s="4"/>
      <c r="AV3517" s="4" t="s">
        <v>3717</v>
      </c>
      <c r="AW3517" s="4"/>
      <c r="AX3517" s="4"/>
      <c r="AY3517" s="4"/>
      <c r="AZ3517" s="4"/>
      <c r="BA3517" s="4"/>
      <c r="BB3517" s="4"/>
      <c r="BC3517" s="4"/>
      <c r="BD3517" s="4"/>
      <c r="BE3517" s="4"/>
      <c r="BF3517" s="4"/>
      <c r="BG3517" s="4"/>
      <c r="BH3517" s="4"/>
      <c r="BI3517" s="4"/>
      <c r="BJ3517" s="4"/>
      <c r="BK3517" s="4"/>
      <c r="BL3517" s="4" t="b">
        <v>0</v>
      </c>
      <c r="BM3517" s="4"/>
      <c r="BN3517" s="4"/>
      <c r="BO3517" s="4"/>
      <c r="BP3517" s="4"/>
      <c r="BQ3517" s="4"/>
      <c r="BR3517" s="4"/>
      <c r="BS3517" s="4"/>
      <c r="BT3517" s="4"/>
      <c r="BU3517" s="4"/>
      <c r="BV3517" s="4"/>
      <c r="BW3517" s="4"/>
    </row>
    <row r="3518" spans="1:75" ht="15.01" customHeight="1">
      <c r="A3518" s="4" t="s">
        <v>209</v>
      </c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 t="s">
        <v>200</v>
      </c>
      <c r="Q3518" s="4"/>
      <c r="R3518" s="4"/>
      <c r="S3518" s="4"/>
      <c r="T3518" s="4"/>
      <c r="U3518" s="4"/>
      <c r="V3518" s="4"/>
      <c r="W3518" s="4"/>
      <c r="X3518" s="4" t="s">
        <v>201</v>
      </c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4"/>
      <c r="AP3518" s="4"/>
      <c r="AQ3518" s="4"/>
      <c r="AR3518" s="4"/>
      <c r="AS3518" s="4"/>
      <c r="AT3518" s="4"/>
      <c r="AU3518" s="4"/>
      <c r="AV3518" s="4" t="s">
        <v>3718</v>
      </c>
      <c r="AW3518" s="4"/>
      <c r="AX3518" s="4"/>
      <c r="AY3518" s="4"/>
      <c r="AZ3518" s="4"/>
      <c r="BA3518" s="4"/>
      <c r="BB3518" s="4"/>
      <c r="BC3518" s="4"/>
      <c r="BD3518" s="4"/>
      <c r="BE3518" s="4"/>
      <c r="BF3518" s="4"/>
      <c r="BG3518" s="4"/>
      <c r="BH3518" s="4"/>
      <c r="BI3518" s="4"/>
      <c r="BJ3518" s="4"/>
      <c r="BK3518" s="4"/>
      <c r="BL3518" s="4" t="b">
        <v>0</v>
      </c>
      <c r="BM3518" s="4"/>
      <c r="BN3518" s="4"/>
      <c r="BO3518" s="4"/>
      <c r="BP3518" s="4"/>
      <c r="BQ3518" s="4"/>
      <c r="BR3518" s="4"/>
      <c r="BS3518" s="4"/>
      <c r="BT3518" s="4"/>
      <c r="BU3518" s="4"/>
      <c r="BV3518" s="4"/>
      <c r="BW3518" s="4"/>
    </row>
    <row r="3519" spans="1:75" ht="15.01" customHeight="1">
      <c r="A3519" s="4" t="s">
        <v>209</v>
      </c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 t="s">
        <v>200</v>
      </c>
      <c r="Q3519" s="4"/>
      <c r="R3519" s="4"/>
      <c r="S3519" s="4"/>
      <c r="T3519" s="4"/>
      <c r="U3519" s="4"/>
      <c r="V3519" s="4"/>
      <c r="W3519" s="4"/>
      <c r="X3519" s="4" t="s">
        <v>201</v>
      </c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4"/>
      <c r="AP3519" s="4"/>
      <c r="AQ3519" s="4"/>
      <c r="AR3519" s="4"/>
      <c r="AS3519" s="4"/>
      <c r="AT3519" s="4"/>
      <c r="AU3519" s="4"/>
      <c r="AV3519" s="4" t="s">
        <v>3719</v>
      </c>
      <c r="AW3519" s="4"/>
      <c r="AX3519" s="4"/>
      <c r="AY3519" s="4"/>
      <c r="AZ3519" s="4"/>
      <c r="BA3519" s="4"/>
      <c r="BB3519" s="4"/>
      <c r="BC3519" s="4"/>
      <c r="BD3519" s="4"/>
      <c r="BE3519" s="4"/>
      <c r="BF3519" s="4"/>
      <c r="BG3519" s="4"/>
      <c r="BH3519" s="4"/>
      <c r="BI3519" s="4"/>
      <c r="BJ3519" s="4"/>
      <c r="BK3519" s="4"/>
      <c r="BL3519" s="4" t="b">
        <v>0</v>
      </c>
      <c r="BM3519" s="4"/>
      <c r="BN3519" s="4"/>
      <c r="BO3519" s="4"/>
      <c r="BP3519" s="4"/>
      <c r="BQ3519" s="4"/>
      <c r="BR3519" s="4"/>
      <c r="BS3519" s="4"/>
      <c r="BT3519" s="4"/>
      <c r="BU3519" s="4"/>
      <c r="BV3519" s="4"/>
      <c r="BW3519" s="4"/>
    </row>
    <row r="3520" spans="1:75" ht="15.01" customHeight="1">
      <c r="A3520" s="4" t="s">
        <v>209</v>
      </c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 t="s">
        <v>200</v>
      </c>
      <c r="Q3520" s="4"/>
      <c r="R3520" s="4"/>
      <c r="S3520" s="4"/>
      <c r="T3520" s="4"/>
      <c r="U3520" s="4"/>
      <c r="V3520" s="4"/>
      <c r="W3520" s="4"/>
      <c r="X3520" s="4" t="s">
        <v>201</v>
      </c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4"/>
      <c r="AP3520" s="4"/>
      <c r="AQ3520" s="4"/>
      <c r="AR3520" s="4"/>
      <c r="AS3520" s="4"/>
      <c r="AT3520" s="4"/>
      <c r="AU3520" s="4"/>
      <c r="AV3520" s="4" t="s">
        <v>3720</v>
      </c>
      <c r="AW3520" s="4"/>
      <c r="AX3520" s="4"/>
      <c r="AY3520" s="4"/>
      <c r="AZ3520" s="4"/>
      <c r="BA3520" s="4"/>
      <c r="BB3520" s="4"/>
      <c r="BC3520" s="4"/>
      <c r="BD3520" s="4"/>
      <c r="BE3520" s="4"/>
      <c r="BF3520" s="4"/>
      <c r="BG3520" s="4"/>
      <c r="BH3520" s="4"/>
      <c r="BI3520" s="4"/>
      <c r="BJ3520" s="4"/>
      <c r="BK3520" s="4"/>
      <c r="BL3520" s="4" t="b">
        <v>0</v>
      </c>
      <c r="BM3520" s="4"/>
      <c r="BN3520" s="4"/>
      <c r="BO3520" s="4"/>
      <c r="BP3520" s="4"/>
      <c r="BQ3520" s="4"/>
      <c r="BR3520" s="4"/>
      <c r="BS3520" s="4"/>
      <c r="BT3520" s="4"/>
      <c r="BU3520" s="4"/>
      <c r="BV3520" s="4"/>
      <c r="BW3520" s="4"/>
    </row>
    <row r="3521" spans="1:75" ht="15.01" customHeight="1">
      <c r="A3521" s="4" t="s">
        <v>209</v>
      </c>
      <c r="B3521" s="4"/>
      <c r="C3521" s="4"/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 t="s">
        <v>200</v>
      </c>
      <c r="Q3521" s="4"/>
      <c r="R3521" s="4"/>
      <c r="S3521" s="4"/>
      <c r="T3521" s="4"/>
      <c r="U3521" s="4"/>
      <c r="V3521" s="4"/>
      <c r="W3521" s="4"/>
      <c r="X3521" s="4" t="s">
        <v>201</v>
      </c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4"/>
      <c r="AP3521" s="4"/>
      <c r="AQ3521" s="4"/>
      <c r="AR3521" s="4"/>
      <c r="AS3521" s="4"/>
      <c r="AT3521" s="4"/>
      <c r="AU3521" s="4"/>
      <c r="AV3521" s="4" t="s">
        <v>3721</v>
      </c>
      <c r="AW3521" s="4"/>
      <c r="AX3521" s="4"/>
      <c r="AY3521" s="4"/>
      <c r="AZ3521" s="4"/>
      <c r="BA3521" s="4"/>
      <c r="BB3521" s="4"/>
      <c r="BC3521" s="4"/>
      <c r="BD3521" s="4"/>
      <c r="BE3521" s="4"/>
      <c r="BF3521" s="4"/>
      <c r="BG3521" s="4"/>
      <c r="BH3521" s="4"/>
      <c r="BI3521" s="4"/>
      <c r="BJ3521" s="4"/>
      <c r="BK3521" s="4"/>
      <c r="BL3521" s="4" t="b">
        <v>0</v>
      </c>
      <c r="BM3521" s="4"/>
      <c r="BN3521" s="4"/>
      <c r="BO3521" s="4"/>
      <c r="BP3521" s="4"/>
      <c r="BQ3521" s="4"/>
      <c r="BR3521" s="4"/>
      <c r="BS3521" s="4"/>
      <c r="BT3521" s="4"/>
      <c r="BU3521" s="4"/>
      <c r="BV3521" s="4"/>
      <c r="BW3521" s="4"/>
    </row>
    <row r="3522" spans="1:75" ht="15.01" customHeight="1">
      <c r="A3522" s="4"/>
      <c r="B3522" s="4"/>
      <c r="C3522" s="4"/>
      <c r="D3522" s="4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 t="s">
        <v>200</v>
      </c>
      <c r="Q3522" s="4"/>
      <c r="R3522" s="4">
        <v>0</v>
      </c>
      <c r="S3522" s="4">
        <v>37.7</v>
      </c>
      <c r="T3522" s="4"/>
      <c r="U3522" s="4"/>
      <c r="V3522" s="4"/>
      <c r="W3522" s="4"/>
      <c r="X3522" s="4" t="s">
        <v>201</v>
      </c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4"/>
      <c r="AP3522" s="4"/>
      <c r="AQ3522" s="4"/>
      <c r="AR3522" s="4"/>
      <c r="AS3522" s="4"/>
      <c r="AT3522" s="4"/>
      <c r="AU3522" s="4"/>
      <c r="AV3522" s="4" t="s">
        <v>3722</v>
      </c>
      <c r="AW3522" s="4"/>
      <c r="AX3522" s="4"/>
      <c r="AY3522" s="4"/>
      <c r="AZ3522" s="4"/>
      <c r="BA3522" s="4"/>
      <c r="BB3522" s="4"/>
      <c r="BC3522" s="4"/>
      <c r="BD3522" s="4"/>
      <c r="BE3522" s="4"/>
      <c r="BF3522" s="4"/>
      <c r="BG3522" s="4"/>
      <c r="BH3522" s="4"/>
      <c r="BI3522" s="4"/>
      <c r="BJ3522" s="4"/>
      <c r="BK3522" s="4"/>
      <c r="BL3522" s="4" t="b">
        <v>0</v>
      </c>
      <c r="BM3522" s="4"/>
      <c r="BN3522" s="4"/>
      <c r="BO3522" s="4"/>
      <c r="BP3522" s="4"/>
      <c r="BQ3522" s="4"/>
      <c r="BR3522" s="4"/>
      <c r="BS3522" s="4"/>
      <c r="BT3522" s="4"/>
      <c r="BU3522" s="4"/>
      <c r="BV3522" s="4"/>
      <c r="BW3522" s="4"/>
    </row>
    <row r="3523" spans="1:75" ht="15.01" customHeight="1">
      <c r="A3523" s="4" t="s">
        <v>209</v>
      </c>
      <c r="B3523" s="4"/>
      <c r="C3523" s="4"/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 t="s">
        <v>200</v>
      </c>
      <c r="Q3523" s="4"/>
      <c r="R3523" s="4"/>
      <c r="S3523" s="4"/>
      <c r="T3523" s="4"/>
      <c r="U3523" s="4"/>
      <c r="V3523" s="4"/>
      <c r="W3523" s="4"/>
      <c r="X3523" s="4" t="s">
        <v>201</v>
      </c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4"/>
      <c r="AP3523" s="4"/>
      <c r="AQ3523" s="4"/>
      <c r="AR3523" s="4"/>
      <c r="AS3523" s="4"/>
      <c r="AT3523" s="4"/>
      <c r="AU3523" s="4"/>
      <c r="AV3523" s="4" t="s">
        <v>3723</v>
      </c>
      <c r="AW3523" s="4"/>
      <c r="AX3523" s="4"/>
      <c r="AY3523" s="4"/>
      <c r="AZ3523" s="4"/>
      <c r="BA3523" s="4"/>
      <c r="BB3523" s="4"/>
      <c r="BC3523" s="4"/>
      <c r="BD3523" s="4"/>
      <c r="BE3523" s="4"/>
      <c r="BF3523" s="4"/>
      <c r="BG3523" s="4"/>
      <c r="BH3523" s="4"/>
      <c r="BI3523" s="4"/>
      <c r="BJ3523" s="4"/>
      <c r="BK3523" s="4"/>
      <c r="BL3523" s="4" t="b">
        <v>0</v>
      </c>
      <c r="BM3523" s="4"/>
      <c r="BN3523" s="4"/>
      <c r="BO3523" s="4"/>
      <c r="BP3523" s="4"/>
      <c r="BQ3523" s="4"/>
      <c r="BR3523" s="4"/>
      <c r="BS3523" s="4"/>
      <c r="BT3523" s="4"/>
      <c r="BU3523" s="4"/>
      <c r="BV3523" s="4"/>
      <c r="BW3523" s="4"/>
    </row>
    <row r="3524" spans="1:75" ht="15.01" customHeight="1">
      <c r="A3524" s="4" t="s">
        <v>209</v>
      </c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 t="s">
        <v>200</v>
      </c>
      <c r="Q3524" s="4"/>
      <c r="R3524" s="4"/>
      <c r="S3524" s="4"/>
      <c r="T3524" s="4"/>
      <c r="U3524" s="4"/>
      <c r="V3524" s="4"/>
      <c r="W3524" s="4"/>
      <c r="X3524" s="4" t="s">
        <v>201</v>
      </c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4"/>
      <c r="AP3524" s="4"/>
      <c r="AQ3524" s="4"/>
      <c r="AR3524" s="4"/>
      <c r="AS3524" s="4"/>
      <c r="AT3524" s="4"/>
      <c r="AU3524" s="4"/>
      <c r="AV3524" s="4" t="s">
        <v>3724</v>
      </c>
      <c r="AW3524" s="4"/>
      <c r="AX3524" s="4"/>
      <c r="AY3524" s="4"/>
      <c r="AZ3524" s="4"/>
      <c r="BA3524" s="4"/>
      <c r="BB3524" s="4"/>
      <c r="BC3524" s="4"/>
      <c r="BD3524" s="4"/>
      <c r="BE3524" s="4"/>
      <c r="BF3524" s="4"/>
      <c r="BG3524" s="4"/>
      <c r="BH3524" s="4"/>
      <c r="BI3524" s="4"/>
      <c r="BJ3524" s="4"/>
      <c r="BK3524" s="4"/>
      <c r="BL3524" s="4" t="b">
        <v>0</v>
      </c>
      <c r="BM3524" s="4"/>
      <c r="BN3524" s="4"/>
      <c r="BO3524" s="4"/>
      <c r="BP3524" s="4"/>
      <c r="BQ3524" s="4"/>
      <c r="BR3524" s="4"/>
      <c r="BS3524" s="4"/>
      <c r="BT3524" s="4"/>
      <c r="BU3524" s="4"/>
      <c r="BV3524" s="4"/>
      <c r="BW3524" s="4"/>
    </row>
    <row r="3525" spans="1:75" ht="15.01" customHeight="1">
      <c r="A3525" s="4"/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 t="s">
        <v>200</v>
      </c>
      <c r="Q3525" s="4"/>
      <c r="R3525" s="4">
        <v>1.8</v>
      </c>
      <c r="S3525" s="4">
        <v>1</v>
      </c>
      <c r="T3525" s="4"/>
      <c r="U3525" s="4"/>
      <c r="V3525" s="4"/>
      <c r="W3525" s="4"/>
      <c r="X3525" s="4" t="s">
        <v>201</v>
      </c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4"/>
      <c r="AP3525" s="4"/>
      <c r="AQ3525" s="4"/>
      <c r="AR3525" s="4"/>
      <c r="AS3525" s="4"/>
      <c r="AT3525" s="4"/>
      <c r="AU3525" s="4"/>
      <c r="AV3525" s="4" t="s">
        <v>3725</v>
      </c>
      <c r="AW3525" s="4"/>
      <c r="AX3525" s="4"/>
      <c r="AY3525" s="4"/>
      <c r="AZ3525" s="4"/>
      <c r="BA3525" s="4"/>
      <c r="BB3525" s="4"/>
      <c r="BC3525" s="4"/>
      <c r="BD3525" s="4"/>
      <c r="BE3525" s="4"/>
      <c r="BF3525" s="4"/>
      <c r="BG3525" s="4"/>
      <c r="BH3525" s="4"/>
      <c r="BI3525" s="4"/>
      <c r="BJ3525" s="4"/>
      <c r="BK3525" s="4"/>
      <c r="BL3525" s="4" t="b">
        <v>0</v>
      </c>
      <c r="BM3525" s="4"/>
      <c r="BN3525" s="4"/>
      <c r="BO3525" s="4"/>
      <c r="BP3525" s="4"/>
      <c r="BQ3525" s="4"/>
      <c r="BR3525" s="4"/>
      <c r="BS3525" s="4"/>
      <c r="BT3525" s="4"/>
      <c r="BU3525" s="4"/>
      <c r="BV3525" s="4"/>
      <c r="BW3525" s="4"/>
    </row>
    <row r="3526" spans="1:75" ht="15.01" customHeight="1">
      <c r="A3526" s="4" t="s">
        <v>209</v>
      </c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 t="s">
        <v>200</v>
      </c>
      <c r="Q3526" s="4"/>
      <c r="R3526" s="4"/>
      <c r="S3526" s="4"/>
      <c r="T3526" s="4"/>
      <c r="U3526" s="4"/>
      <c r="V3526" s="4"/>
      <c r="W3526" s="4"/>
      <c r="X3526" s="4" t="s">
        <v>201</v>
      </c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4"/>
      <c r="AP3526" s="4"/>
      <c r="AQ3526" s="4"/>
      <c r="AR3526" s="4"/>
      <c r="AS3526" s="4"/>
      <c r="AT3526" s="4"/>
      <c r="AU3526" s="4"/>
      <c r="AV3526" s="4" t="s">
        <v>3726</v>
      </c>
      <c r="AW3526" s="4"/>
      <c r="AX3526" s="4"/>
      <c r="AY3526" s="4"/>
      <c r="AZ3526" s="4"/>
      <c r="BA3526" s="4"/>
      <c r="BB3526" s="4"/>
      <c r="BC3526" s="4"/>
      <c r="BD3526" s="4"/>
      <c r="BE3526" s="4"/>
      <c r="BF3526" s="4"/>
      <c r="BG3526" s="4"/>
      <c r="BH3526" s="4"/>
      <c r="BI3526" s="4"/>
      <c r="BJ3526" s="4"/>
      <c r="BK3526" s="4"/>
      <c r="BL3526" s="4" t="b">
        <v>0</v>
      </c>
      <c r="BM3526" s="4"/>
      <c r="BN3526" s="4"/>
      <c r="BO3526" s="4"/>
      <c r="BP3526" s="4"/>
      <c r="BQ3526" s="4"/>
      <c r="BR3526" s="4"/>
      <c r="BS3526" s="4"/>
      <c r="BT3526" s="4"/>
      <c r="BU3526" s="4"/>
      <c r="BV3526" s="4"/>
      <c r="BW3526" s="4"/>
    </row>
    <row r="3527" spans="1:75" ht="15.01" customHeight="1">
      <c r="A3527" s="4"/>
      <c r="B3527" s="4"/>
      <c r="C3527" s="4"/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 t="s">
        <v>200</v>
      </c>
      <c r="Q3527" s="4"/>
      <c r="R3527" s="4">
        <v>21.6</v>
      </c>
      <c r="S3527" s="4">
        <v>9.5</v>
      </c>
      <c r="T3527" s="4"/>
      <c r="U3527" s="4"/>
      <c r="V3527" s="4"/>
      <c r="W3527" s="4"/>
      <c r="X3527" s="4" t="s">
        <v>201</v>
      </c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4"/>
      <c r="AP3527" s="4"/>
      <c r="AQ3527" s="4"/>
      <c r="AR3527" s="4"/>
      <c r="AS3527" s="4"/>
      <c r="AT3527" s="4"/>
      <c r="AU3527" s="4"/>
      <c r="AV3527" s="4" t="s">
        <v>3727</v>
      </c>
      <c r="AW3527" s="4"/>
      <c r="AX3527" s="4"/>
      <c r="AY3527" s="4"/>
      <c r="AZ3527" s="4"/>
      <c r="BA3527" s="4"/>
      <c r="BB3527" s="4"/>
      <c r="BC3527" s="4"/>
      <c r="BD3527" s="4"/>
      <c r="BE3527" s="4"/>
      <c r="BF3527" s="4"/>
      <c r="BG3527" s="4"/>
      <c r="BH3527" s="4"/>
      <c r="BI3527" s="4"/>
      <c r="BJ3527" s="4"/>
      <c r="BK3527" s="4"/>
      <c r="BL3527" s="4" t="b">
        <v>0</v>
      </c>
      <c r="BM3527" s="4"/>
      <c r="BN3527" s="4"/>
      <c r="BO3527" s="4"/>
      <c r="BP3527" s="4"/>
      <c r="BQ3527" s="4"/>
      <c r="BR3527" s="4"/>
      <c r="BS3527" s="4"/>
      <c r="BT3527" s="4"/>
      <c r="BU3527" s="4"/>
      <c r="BV3527" s="4"/>
      <c r="BW3527" s="4"/>
    </row>
    <row r="3528" spans="1:75" ht="15.01" customHeight="1">
      <c r="A3528" s="4"/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 t="s">
        <v>200</v>
      </c>
      <c r="Q3528" s="4"/>
      <c r="R3528" s="4">
        <v>21.6</v>
      </c>
      <c r="S3528" s="4">
        <v>9.5</v>
      </c>
      <c r="T3528" s="4"/>
      <c r="U3528" s="4"/>
      <c r="V3528" s="4"/>
      <c r="W3528" s="4"/>
      <c r="X3528" s="4" t="s">
        <v>201</v>
      </c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4"/>
      <c r="AP3528" s="4"/>
      <c r="AQ3528" s="4"/>
      <c r="AR3528" s="4"/>
      <c r="AS3528" s="4"/>
      <c r="AT3528" s="4"/>
      <c r="AU3528" s="4"/>
      <c r="AV3528" s="4" t="s">
        <v>3728</v>
      </c>
      <c r="AW3528" s="4"/>
      <c r="AX3528" s="4"/>
      <c r="AY3528" s="4"/>
      <c r="AZ3528" s="4"/>
      <c r="BA3528" s="4"/>
      <c r="BB3528" s="4"/>
      <c r="BC3528" s="4"/>
      <c r="BD3528" s="4"/>
      <c r="BE3528" s="4"/>
      <c r="BF3528" s="4"/>
      <c r="BG3528" s="4"/>
      <c r="BH3528" s="4"/>
      <c r="BI3528" s="4"/>
      <c r="BJ3528" s="4"/>
      <c r="BK3528" s="4"/>
      <c r="BL3528" s="4" t="b">
        <v>0</v>
      </c>
      <c r="BM3528" s="4"/>
      <c r="BN3528" s="4"/>
      <c r="BO3528" s="4"/>
      <c r="BP3528" s="4"/>
      <c r="BQ3528" s="4"/>
      <c r="BR3528" s="4"/>
      <c r="BS3528" s="4"/>
      <c r="BT3528" s="4"/>
      <c r="BU3528" s="4"/>
      <c r="BV3528" s="4"/>
      <c r="BW3528" s="4"/>
    </row>
    <row r="3529" spans="1:75" ht="15.01" customHeight="1">
      <c r="A3529" s="4"/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 t="s">
        <v>200</v>
      </c>
      <c r="Q3529" s="4"/>
      <c r="R3529" s="4">
        <v>-60.4</v>
      </c>
      <c r="S3529" s="4">
        <v>59.8</v>
      </c>
      <c r="T3529" s="4"/>
      <c r="U3529" s="4"/>
      <c r="V3529" s="4"/>
      <c r="W3529" s="4"/>
      <c r="X3529" s="4" t="s">
        <v>201</v>
      </c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4"/>
      <c r="AP3529" s="4"/>
      <c r="AQ3529" s="4"/>
      <c r="AR3529" s="4"/>
      <c r="AS3529" s="4"/>
      <c r="AT3529" s="4"/>
      <c r="AU3529" s="4"/>
      <c r="AV3529" s="4" t="s">
        <v>3729</v>
      </c>
      <c r="AW3529" s="4"/>
      <c r="AX3529" s="4"/>
      <c r="AY3529" s="4"/>
      <c r="AZ3529" s="4"/>
      <c r="BA3529" s="4"/>
      <c r="BB3529" s="4"/>
      <c r="BC3529" s="4"/>
      <c r="BD3529" s="4"/>
      <c r="BE3529" s="4"/>
      <c r="BF3529" s="4"/>
      <c r="BG3529" s="4"/>
      <c r="BH3529" s="4"/>
      <c r="BI3529" s="4"/>
      <c r="BJ3529" s="4"/>
      <c r="BK3529" s="4"/>
      <c r="BL3529" s="4" t="b">
        <v>0</v>
      </c>
      <c r="BM3529" s="4"/>
      <c r="BN3529" s="4"/>
      <c r="BO3529" s="4"/>
      <c r="BP3529" s="4"/>
      <c r="BQ3529" s="4"/>
      <c r="BR3529" s="4"/>
      <c r="BS3529" s="4"/>
      <c r="BT3529" s="4"/>
      <c r="BU3529" s="4"/>
      <c r="BV3529" s="4"/>
      <c r="BW3529" s="4"/>
    </row>
    <row r="3530" spans="1:75" ht="15.01" customHeight="1">
      <c r="A3530" s="4" t="s">
        <v>209</v>
      </c>
      <c r="B3530" s="4"/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 t="s">
        <v>200</v>
      </c>
      <c r="Q3530" s="4"/>
      <c r="R3530" s="4"/>
      <c r="S3530" s="4"/>
      <c r="T3530" s="4"/>
      <c r="U3530" s="4"/>
      <c r="V3530" s="4"/>
      <c r="W3530" s="4"/>
      <c r="X3530" s="4" t="s">
        <v>201</v>
      </c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4"/>
      <c r="AP3530" s="4"/>
      <c r="AQ3530" s="4"/>
      <c r="AR3530" s="4"/>
      <c r="AS3530" s="4"/>
      <c r="AT3530" s="4"/>
      <c r="AU3530" s="4"/>
      <c r="AV3530" s="4" t="s">
        <v>3730</v>
      </c>
      <c r="AW3530" s="4"/>
      <c r="AX3530" s="4"/>
      <c r="AY3530" s="4"/>
      <c r="AZ3530" s="4"/>
      <c r="BA3530" s="4"/>
      <c r="BB3530" s="4"/>
      <c r="BC3530" s="4"/>
      <c r="BD3530" s="4"/>
      <c r="BE3530" s="4"/>
      <c r="BF3530" s="4"/>
      <c r="BG3530" s="4"/>
      <c r="BH3530" s="4"/>
      <c r="BI3530" s="4"/>
      <c r="BJ3530" s="4"/>
      <c r="BK3530" s="4"/>
      <c r="BL3530" s="4" t="b">
        <v>0</v>
      </c>
      <c r="BM3530" s="4"/>
      <c r="BN3530" s="4"/>
      <c r="BO3530" s="4"/>
      <c r="BP3530" s="4"/>
      <c r="BQ3530" s="4"/>
      <c r="BR3530" s="4"/>
      <c r="BS3530" s="4"/>
      <c r="BT3530" s="4"/>
      <c r="BU3530" s="4"/>
      <c r="BV3530" s="4"/>
      <c r="BW3530" s="4"/>
    </row>
    <row r="3531" spans="1:75" ht="15.01" customHeight="1">
      <c r="A3531" s="4" t="s">
        <v>209</v>
      </c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 t="s">
        <v>200</v>
      </c>
      <c r="Q3531" s="4"/>
      <c r="R3531" s="4"/>
      <c r="S3531" s="4"/>
      <c r="T3531" s="4"/>
      <c r="U3531" s="4"/>
      <c r="V3531" s="4"/>
      <c r="W3531" s="4"/>
      <c r="X3531" s="4" t="s">
        <v>201</v>
      </c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4"/>
      <c r="AP3531" s="4"/>
      <c r="AQ3531" s="4"/>
      <c r="AR3531" s="4"/>
      <c r="AS3531" s="4"/>
      <c r="AT3531" s="4"/>
      <c r="AU3531" s="4"/>
      <c r="AV3531" s="4" t="s">
        <v>3731</v>
      </c>
      <c r="AW3531" s="4"/>
      <c r="AX3531" s="4"/>
      <c r="AY3531" s="4"/>
      <c r="AZ3531" s="4"/>
      <c r="BA3531" s="4"/>
      <c r="BB3531" s="4"/>
      <c r="BC3531" s="4"/>
      <c r="BD3531" s="4"/>
      <c r="BE3531" s="4"/>
      <c r="BF3531" s="4"/>
      <c r="BG3531" s="4"/>
      <c r="BH3531" s="4"/>
      <c r="BI3531" s="4"/>
      <c r="BJ3531" s="4"/>
      <c r="BK3531" s="4"/>
      <c r="BL3531" s="4" t="b">
        <v>0</v>
      </c>
      <c r="BM3531" s="4"/>
      <c r="BN3531" s="4"/>
      <c r="BO3531" s="4"/>
      <c r="BP3531" s="4"/>
      <c r="BQ3531" s="4"/>
      <c r="BR3531" s="4"/>
      <c r="BS3531" s="4"/>
      <c r="BT3531" s="4"/>
      <c r="BU3531" s="4"/>
      <c r="BV3531" s="4"/>
      <c r="BW3531" s="4"/>
    </row>
    <row r="3532" spans="1:75" ht="15.01" customHeight="1">
      <c r="A3532" s="4"/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 t="s">
        <v>200</v>
      </c>
      <c r="Q3532" s="4"/>
      <c r="R3532" s="4">
        <v>0.2</v>
      </c>
      <c r="S3532" s="4">
        <v>13.3</v>
      </c>
      <c r="T3532" s="4"/>
      <c r="U3532" s="4"/>
      <c r="V3532" s="4"/>
      <c r="W3532" s="4"/>
      <c r="X3532" s="4" t="s">
        <v>201</v>
      </c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4"/>
      <c r="AP3532" s="4"/>
      <c r="AQ3532" s="4"/>
      <c r="AR3532" s="4"/>
      <c r="AS3532" s="4"/>
      <c r="AT3532" s="4"/>
      <c r="AU3532" s="4"/>
      <c r="AV3532" s="4" t="s">
        <v>3732</v>
      </c>
      <c r="AW3532" s="4"/>
      <c r="AX3532" s="4"/>
      <c r="AY3532" s="4"/>
      <c r="AZ3532" s="4"/>
      <c r="BA3532" s="4"/>
      <c r="BB3532" s="4"/>
      <c r="BC3532" s="4"/>
      <c r="BD3532" s="4"/>
      <c r="BE3532" s="4"/>
      <c r="BF3532" s="4"/>
      <c r="BG3532" s="4"/>
      <c r="BH3532" s="4"/>
      <c r="BI3532" s="4"/>
      <c r="BJ3532" s="4"/>
      <c r="BK3532" s="4"/>
      <c r="BL3532" s="4" t="b">
        <v>0</v>
      </c>
      <c r="BM3532" s="4"/>
      <c r="BN3532" s="4"/>
      <c r="BO3532" s="4"/>
      <c r="BP3532" s="4"/>
      <c r="BQ3532" s="4"/>
      <c r="BR3532" s="4"/>
      <c r="BS3532" s="4"/>
      <c r="BT3532" s="4"/>
      <c r="BU3532" s="4"/>
      <c r="BV3532" s="4"/>
      <c r="BW3532" s="4"/>
    </row>
    <row r="3533" spans="1:75" ht="15.01" customHeight="1">
      <c r="A3533" s="4" t="s">
        <v>209</v>
      </c>
      <c r="B3533" s="4"/>
      <c r="C3533" s="4"/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 t="s">
        <v>200</v>
      </c>
      <c r="Q3533" s="4"/>
      <c r="R3533" s="4"/>
      <c r="S3533" s="4"/>
      <c r="T3533" s="4"/>
      <c r="U3533" s="4"/>
      <c r="V3533" s="4"/>
      <c r="W3533" s="4"/>
      <c r="X3533" s="4" t="s">
        <v>201</v>
      </c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4"/>
      <c r="AP3533" s="4"/>
      <c r="AQ3533" s="4"/>
      <c r="AR3533" s="4"/>
      <c r="AS3533" s="4"/>
      <c r="AT3533" s="4"/>
      <c r="AU3533" s="4"/>
      <c r="AV3533" s="4" t="s">
        <v>3733</v>
      </c>
      <c r="AW3533" s="4"/>
      <c r="AX3533" s="4"/>
      <c r="AY3533" s="4"/>
      <c r="AZ3533" s="4"/>
      <c r="BA3533" s="4"/>
      <c r="BB3533" s="4"/>
      <c r="BC3533" s="4"/>
      <c r="BD3533" s="4"/>
      <c r="BE3533" s="4"/>
      <c r="BF3533" s="4"/>
      <c r="BG3533" s="4"/>
      <c r="BH3533" s="4"/>
      <c r="BI3533" s="4"/>
      <c r="BJ3533" s="4"/>
      <c r="BK3533" s="4"/>
      <c r="BL3533" s="4" t="b">
        <v>0</v>
      </c>
      <c r="BM3533" s="4"/>
      <c r="BN3533" s="4"/>
      <c r="BO3533" s="4"/>
      <c r="BP3533" s="4"/>
      <c r="BQ3533" s="4"/>
      <c r="BR3533" s="4"/>
      <c r="BS3533" s="4"/>
      <c r="BT3533" s="4"/>
      <c r="BU3533" s="4"/>
      <c r="BV3533" s="4"/>
      <c r="BW3533" s="4"/>
    </row>
    <row r="3534" spans="1:75" ht="15.01" customHeight="1">
      <c r="A3534" s="4"/>
      <c r="B3534" s="4"/>
      <c r="C3534" s="4"/>
      <c r="D3534" s="4"/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 t="s">
        <v>200</v>
      </c>
      <c r="Q3534" s="4"/>
      <c r="R3534" s="4">
        <v>-68.5</v>
      </c>
      <c r="S3534" s="4">
        <v>32.7</v>
      </c>
      <c r="T3534" s="4"/>
      <c r="U3534" s="4"/>
      <c r="V3534" s="4"/>
      <c r="W3534" s="4"/>
      <c r="X3534" s="4" t="s">
        <v>201</v>
      </c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4"/>
      <c r="AP3534" s="4"/>
      <c r="AQ3534" s="4"/>
      <c r="AR3534" s="4"/>
      <c r="AS3534" s="4"/>
      <c r="AT3534" s="4"/>
      <c r="AU3534" s="4"/>
      <c r="AV3534" s="4" t="s">
        <v>3734</v>
      </c>
      <c r="AW3534" s="4"/>
      <c r="AX3534" s="4"/>
      <c r="AY3534" s="4"/>
      <c r="AZ3534" s="4"/>
      <c r="BA3534" s="4"/>
      <c r="BB3534" s="4"/>
      <c r="BC3534" s="4"/>
      <c r="BD3534" s="4"/>
      <c r="BE3534" s="4"/>
      <c r="BF3534" s="4"/>
      <c r="BG3534" s="4"/>
      <c r="BH3534" s="4"/>
      <c r="BI3534" s="4"/>
      <c r="BJ3534" s="4"/>
      <c r="BK3534" s="4"/>
      <c r="BL3534" s="4" t="b">
        <v>0</v>
      </c>
      <c r="BM3534" s="4"/>
      <c r="BN3534" s="4"/>
      <c r="BO3534" s="4"/>
      <c r="BP3534" s="4"/>
      <c r="BQ3534" s="4"/>
      <c r="BR3534" s="4"/>
      <c r="BS3534" s="4"/>
      <c r="BT3534" s="4"/>
      <c r="BU3534" s="4"/>
      <c r="BV3534" s="4"/>
      <c r="BW3534" s="4"/>
    </row>
    <row r="3535" spans="1:75" ht="15.01" customHeight="1">
      <c r="A3535" s="4"/>
      <c r="B3535" s="4"/>
      <c r="C3535" s="4"/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 t="s">
        <v>200</v>
      </c>
      <c r="Q3535" s="4"/>
      <c r="R3535" s="4">
        <v>-371.4</v>
      </c>
      <c r="S3535" s="4">
        <v>27.3</v>
      </c>
      <c r="T3535" s="4"/>
      <c r="U3535" s="4"/>
      <c r="V3535" s="4"/>
      <c r="W3535" s="4"/>
      <c r="X3535" s="4" t="s">
        <v>201</v>
      </c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4"/>
      <c r="AP3535" s="4"/>
      <c r="AQ3535" s="4"/>
      <c r="AR3535" s="4"/>
      <c r="AS3535" s="4"/>
      <c r="AT3535" s="4"/>
      <c r="AU3535" s="4"/>
      <c r="AV3535" s="4" t="s">
        <v>3735</v>
      </c>
      <c r="AW3535" s="4"/>
      <c r="AX3535" s="4"/>
      <c r="AY3535" s="4"/>
      <c r="AZ3535" s="4"/>
      <c r="BA3535" s="4"/>
      <c r="BB3535" s="4"/>
      <c r="BC3535" s="4"/>
      <c r="BD3535" s="4"/>
      <c r="BE3535" s="4"/>
      <c r="BF3535" s="4"/>
      <c r="BG3535" s="4"/>
      <c r="BH3535" s="4"/>
      <c r="BI3535" s="4"/>
      <c r="BJ3535" s="4"/>
      <c r="BK3535" s="4"/>
      <c r="BL3535" s="4" t="b">
        <v>0</v>
      </c>
      <c r="BM3535" s="4"/>
      <c r="BN3535" s="4"/>
      <c r="BO3535" s="4"/>
      <c r="BP3535" s="4"/>
      <c r="BQ3535" s="4"/>
      <c r="BR3535" s="4"/>
      <c r="BS3535" s="4"/>
      <c r="BT3535" s="4"/>
      <c r="BU3535" s="4"/>
      <c r="BV3535" s="4"/>
      <c r="BW3535" s="4"/>
    </row>
    <row r="3536" spans="1:75" ht="15.01" customHeight="1">
      <c r="A3536" s="4" t="s">
        <v>209</v>
      </c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 t="s">
        <v>200</v>
      </c>
      <c r="Q3536" s="4"/>
      <c r="R3536" s="4"/>
      <c r="S3536" s="4"/>
      <c r="T3536" s="4"/>
      <c r="U3536" s="4"/>
      <c r="V3536" s="4"/>
      <c r="W3536" s="4"/>
      <c r="X3536" s="4" t="s">
        <v>201</v>
      </c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4"/>
      <c r="AP3536" s="4"/>
      <c r="AQ3536" s="4"/>
      <c r="AR3536" s="4"/>
      <c r="AS3536" s="4"/>
      <c r="AT3536" s="4"/>
      <c r="AU3536" s="4"/>
      <c r="AV3536" s="4" t="s">
        <v>3736</v>
      </c>
      <c r="AW3536" s="4"/>
      <c r="AX3536" s="4"/>
      <c r="AY3536" s="4"/>
      <c r="AZ3536" s="4"/>
      <c r="BA3536" s="4"/>
      <c r="BB3536" s="4"/>
      <c r="BC3536" s="4"/>
      <c r="BD3536" s="4"/>
      <c r="BE3536" s="4"/>
      <c r="BF3536" s="4"/>
      <c r="BG3536" s="4"/>
      <c r="BH3536" s="4"/>
      <c r="BI3536" s="4"/>
      <c r="BJ3536" s="4"/>
      <c r="BK3536" s="4"/>
      <c r="BL3536" s="4" t="b">
        <v>0</v>
      </c>
      <c r="BM3536" s="4"/>
      <c r="BN3536" s="4"/>
      <c r="BO3536" s="4"/>
      <c r="BP3536" s="4"/>
      <c r="BQ3536" s="4"/>
      <c r="BR3536" s="4"/>
      <c r="BS3536" s="4"/>
      <c r="BT3536" s="4"/>
      <c r="BU3536" s="4"/>
      <c r="BV3536" s="4"/>
      <c r="BW3536" s="4"/>
    </row>
    <row r="3537" spans="1:75" ht="15.01" customHeight="1">
      <c r="A3537" s="4" t="s">
        <v>209</v>
      </c>
      <c r="B3537" s="4"/>
      <c r="C3537" s="4"/>
      <c r="D3537" s="4"/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 t="s">
        <v>200</v>
      </c>
      <c r="Q3537" s="4"/>
      <c r="R3537" s="4"/>
      <c r="S3537" s="4"/>
      <c r="T3537" s="4"/>
      <c r="U3537" s="4"/>
      <c r="V3537" s="4"/>
      <c r="W3537" s="4"/>
      <c r="X3537" s="4" t="s">
        <v>201</v>
      </c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4"/>
      <c r="AP3537" s="4"/>
      <c r="AQ3537" s="4"/>
      <c r="AR3537" s="4"/>
      <c r="AS3537" s="4"/>
      <c r="AT3537" s="4"/>
      <c r="AU3537" s="4"/>
      <c r="AV3537" s="4" t="s">
        <v>3737</v>
      </c>
      <c r="AW3537" s="4"/>
      <c r="AX3537" s="4"/>
      <c r="AY3537" s="4"/>
      <c r="AZ3537" s="4"/>
      <c r="BA3537" s="4"/>
      <c r="BB3537" s="4"/>
      <c r="BC3537" s="4"/>
      <c r="BD3537" s="4"/>
      <c r="BE3537" s="4"/>
      <c r="BF3537" s="4"/>
      <c r="BG3537" s="4"/>
      <c r="BH3537" s="4"/>
      <c r="BI3537" s="4"/>
      <c r="BJ3537" s="4"/>
      <c r="BK3537" s="4"/>
      <c r="BL3537" s="4" t="b">
        <v>0</v>
      </c>
      <c r="BM3537" s="4"/>
      <c r="BN3537" s="4"/>
      <c r="BO3537" s="4"/>
      <c r="BP3537" s="4"/>
      <c r="BQ3537" s="4"/>
      <c r="BR3537" s="4"/>
      <c r="BS3537" s="4"/>
      <c r="BT3537" s="4"/>
      <c r="BU3537" s="4"/>
      <c r="BV3537" s="4"/>
      <c r="BW3537" s="4"/>
    </row>
    <row r="3538" spans="1:75" ht="15.01" customHeight="1">
      <c r="A3538" s="4" t="s">
        <v>209</v>
      </c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 t="s">
        <v>200</v>
      </c>
      <c r="Q3538" s="4"/>
      <c r="R3538" s="4"/>
      <c r="S3538" s="4"/>
      <c r="T3538" s="4"/>
      <c r="U3538" s="4"/>
      <c r="V3538" s="4"/>
      <c r="W3538" s="4"/>
      <c r="X3538" s="4" t="s">
        <v>201</v>
      </c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4"/>
      <c r="AP3538" s="4"/>
      <c r="AQ3538" s="4"/>
      <c r="AR3538" s="4"/>
      <c r="AS3538" s="4"/>
      <c r="AT3538" s="4"/>
      <c r="AU3538" s="4"/>
      <c r="AV3538" s="4" t="s">
        <v>3738</v>
      </c>
      <c r="AW3538" s="4"/>
      <c r="AX3538" s="4"/>
      <c r="AY3538" s="4"/>
      <c r="AZ3538" s="4"/>
      <c r="BA3538" s="4"/>
      <c r="BB3538" s="4"/>
      <c r="BC3538" s="4"/>
      <c r="BD3538" s="4"/>
      <c r="BE3538" s="4"/>
      <c r="BF3538" s="4"/>
      <c r="BG3538" s="4"/>
      <c r="BH3538" s="4"/>
      <c r="BI3538" s="4"/>
      <c r="BJ3538" s="4"/>
      <c r="BK3538" s="4"/>
      <c r="BL3538" s="4" t="b">
        <v>0</v>
      </c>
      <c r="BM3538" s="4"/>
      <c r="BN3538" s="4"/>
      <c r="BO3538" s="4"/>
      <c r="BP3538" s="4"/>
      <c r="BQ3538" s="4"/>
      <c r="BR3538" s="4"/>
      <c r="BS3538" s="4"/>
      <c r="BT3538" s="4"/>
      <c r="BU3538" s="4"/>
      <c r="BV3538" s="4"/>
      <c r="BW3538" s="4"/>
    </row>
    <row r="3539" spans="1:75" ht="15.01" customHeight="1">
      <c r="A3539" s="4" t="s">
        <v>209</v>
      </c>
      <c r="B3539" s="4"/>
      <c r="C3539" s="4"/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 t="s">
        <v>200</v>
      </c>
      <c r="Q3539" s="4"/>
      <c r="R3539" s="4"/>
      <c r="S3539" s="4"/>
      <c r="T3539" s="4"/>
      <c r="U3539" s="4"/>
      <c r="V3539" s="4"/>
      <c r="W3539" s="4"/>
      <c r="X3539" s="4" t="s">
        <v>201</v>
      </c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4"/>
      <c r="AP3539" s="4"/>
      <c r="AQ3539" s="4"/>
      <c r="AR3539" s="4"/>
      <c r="AS3539" s="4"/>
      <c r="AT3539" s="4"/>
      <c r="AU3539" s="4"/>
      <c r="AV3539" s="4" t="s">
        <v>3739</v>
      </c>
      <c r="AW3539" s="4"/>
      <c r="AX3539" s="4"/>
      <c r="AY3539" s="4"/>
      <c r="AZ3539" s="4"/>
      <c r="BA3539" s="4"/>
      <c r="BB3539" s="4"/>
      <c r="BC3539" s="4"/>
      <c r="BD3539" s="4"/>
      <c r="BE3539" s="4"/>
      <c r="BF3539" s="4"/>
      <c r="BG3539" s="4"/>
      <c r="BH3539" s="4"/>
      <c r="BI3539" s="4"/>
      <c r="BJ3539" s="4"/>
      <c r="BK3539" s="4"/>
      <c r="BL3539" s="4" t="b">
        <v>0</v>
      </c>
      <c r="BM3539" s="4"/>
      <c r="BN3539" s="4"/>
      <c r="BO3539" s="4"/>
      <c r="BP3539" s="4"/>
      <c r="BQ3539" s="4"/>
      <c r="BR3539" s="4"/>
      <c r="BS3539" s="4"/>
      <c r="BT3539" s="4"/>
      <c r="BU3539" s="4"/>
      <c r="BV3539" s="4"/>
      <c r="BW3539" s="4"/>
    </row>
    <row r="3540" spans="1:75" ht="15.01" customHeight="1">
      <c r="A3540" s="4" t="s">
        <v>209</v>
      </c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 t="s">
        <v>200</v>
      </c>
      <c r="Q3540" s="4"/>
      <c r="R3540" s="4"/>
      <c r="S3540" s="4"/>
      <c r="T3540" s="4"/>
      <c r="U3540" s="4"/>
      <c r="V3540" s="4"/>
      <c r="W3540" s="4"/>
      <c r="X3540" s="4" t="s">
        <v>201</v>
      </c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4"/>
      <c r="AP3540" s="4"/>
      <c r="AQ3540" s="4"/>
      <c r="AR3540" s="4"/>
      <c r="AS3540" s="4"/>
      <c r="AT3540" s="4"/>
      <c r="AU3540" s="4"/>
      <c r="AV3540" s="4" t="s">
        <v>3740</v>
      </c>
      <c r="AW3540" s="4"/>
      <c r="AX3540" s="4"/>
      <c r="AY3540" s="4"/>
      <c r="AZ3540" s="4"/>
      <c r="BA3540" s="4"/>
      <c r="BB3540" s="4"/>
      <c r="BC3540" s="4"/>
      <c r="BD3540" s="4"/>
      <c r="BE3540" s="4"/>
      <c r="BF3540" s="4"/>
      <c r="BG3540" s="4"/>
      <c r="BH3540" s="4"/>
      <c r="BI3540" s="4"/>
      <c r="BJ3540" s="4"/>
      <c r="BK3540" s="4"/>
      <c r="BL3540" s="4" t="b">
        <v>0</v>
      </c>
      <c r="BM3540" s="4"/>
      <c r="BN3540" s="4"/>
      <c r="BO3540" s="4"/>
      <c r="BP3540" s="4"/>
      <c r="BQ3540" s="4"/>
      <c r="BR3540" s="4"/>
      <c r="BS3540" s="4"/>
      <c r="BT3540" s="4"/>
      <c r="BU3540" s="4"/>
      <c r="BV3540" s="4"/>
      <c r="BW3540" s="4"/>
    </row>
    <row r="3541" spans="1:75" ht="15.01" customHeight="1">
      <c r="A3541" s="4" t="s">
        <v>209</v>
      </c>
      <c r="B3541" s="4"/>
      <c r="C3541" s="4"/>
      <c r="D3541" s="4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 t="s">
        <v>200</v>
      </c>
      <c r="Q3541" s="4"/>
      <c r="R3541" s="4"/>
      <c r="S3541" s="4"/>
      <c r="T3541" s="4"/>
      <c r="U3541" s="4"/>
      <c r="V3541" s="4"/>
      <c r="W3541" s="4"/>
      <c r="X3541" s="4" t="s">
        <v>201</v>
      </c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4"/>
      <c r="AP3541" s="4"/>
      <c r="AQ3541" s="4"/>
      <c r="AR3541" s="4"/>
      <c r="AS3541" s="4"/>
      <c r="AT3541" s="4"/>
      <c r="AU3541" s="4"/>
      <c r="AV3541" s="4" t="s">
        <v>3741</v>
      </c>
      <c r="AW3541" s="4"/>
      <c r="AX3541" s="4"/>
      <c r="AY3541" s="4"/>
      <c r="AZ3541" s="4"/>
      <c r="BA3541" s="4"/>
      <c r="BB3541" s="4"/>
      <c r="BC3541" s="4"/>
      <c r="BD3541" s="4"/>
      <c r="BE3541" s="4"/>
      <c r="BF3541" s="4"/>
      <c r="BG3541" s="4"/>
      <c r="BH3541" s="4"/>
      <c r="BI3541" s="4"/>
      <c r="BJ3541" s="4"/>
      <c r="BK3541" s="4"/>
      <c r="BL3541" s="4" t="b">
        <v>0</v>
      </c>
      <c r="BM3541" s="4"/>
      <c r="BN3541" s="4"/>
      <c r="BO3541" s="4"/>
      <c r="BP3541" s="4"/>
      <c r="BQ3541" s="4"/>
      <c r="BR3541" s="4"/>
      <c r="BS3541" s="4"/>
      <c r="BT3541" s="4"/>
      <c r="BU3541" s="4"/>
      <c r="BV3541" s="4"/>
      <c r="BW3541" s="4"/>
    </row>
    <row r="3542" spans="1:75" ht="15.01" customHeight="1">
      <c r="A3542" s="4" t="s">
        <v>209</v>
      </c>
      <c r="B3542" s="4"/>
      <c r="C3542" s="4"/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 t="s">
        <v>200</v>
      </c>
      <c r="Q3542" s="4"/>
      <c r="R3542" s="4"/>
      <c r="S3542" s="4"/>
      <c r="T3542" s="4"/>
      <c r="U3542" s="4"/>
      <c r="V3542" s="4"/>
      <c r="W3542" s="4"/>
      <c r="X3542" s="4" t="s">
        <v>201</v>
      </c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4"/>
      <c r="AP3542" s="4"/>
      <c r="AQ3542" s="4"/>
      <c r="AR3542" s="4"/>
      <c r="AS3542" s="4"/>
      <c r="AT3542" s="4"/>
      <c r="AU3542" s="4"/>
      <c r="AV3542" s="4" t="s">
        <v>3742</v>
      </c>
      <c r="AW3542" s="4"/>
      <c r="AX3542" s="4"/>
      <c r="AY3542" s="4"/>
      <c r="AZ3542" s="4"/>
      <c r="BA3542" s="4"/>
      <c r="BB3542" s="4"/>
      <c r="BC3542" s="4"/>
      <c r="BD3542" s="4"/>
      <c r="BE3542" s="4"/>
      <c r="BF3542" s="4"/>
      <c r="BG3542" s="4"/>
      <c r="BH3542" s="4"/>
      <c r="BI3542" s="4"/>
      <c r="BJ3542" s="4"/>
      <c r="BK3542" s="4"/>
      <c r="BL3542" s="4" t="b">
        <v>0</v>
      </c>
      <c r="BM3542" s="4"/>
      <c r="BN3542" s="4"/>
      <c r="BO3542" s="4"/>
      <c r="BP3542" s="4"/>
      <c r="BQ3542" s="4"/>
      <c r="BR3542" s="4"/>
      <c r="BS3542" s="4"/>
      <c r="BT3542" s="4"/>
      <c r="BU3542" s="4"/>
      <c r="BV3542" s="4"/>
      <c r="BW3542" s="4"/>
    </row>
    <row r="3543" spans="1:75" ht="15.01" customHeight="1">
      <c r="A3543" s="4" t="s">
        <v>209</v>
      </c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 t="s">
        <v>200</v>
      </c>
      <c r="Q3543" s="4"/>
      <c r="R3543" s="4"/>
      <c r="S3543" s="4"/>
      <c r="T3543" s="4"/>
      <c r="U3543" s="4"/>
      <c r="V3543" s="4"/>
      <c r="W3543" s="4"/>
      <c r="X3543" s="4" t="s">
        <v>201</v>
      </c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4"/>
      <c r="AP3543" s="4"/>
      <c r="AQ3543" s="4"/>
      <c r="AR3543" s="4"/>
      <c r="AS3543" s="4"/>
      <c r="AT3543" s="4"/>
      <c r="AU3543" s="4"/>
      <c r="AV3543" s="4" t="s">
        <v>3743</v>
      </c>
      <c r="AW3543" s="4"/>
      <c r="AX3543" s="4"/>
      <c r="AY3543" s="4"/>
      <c r="AZ3543" s="4"/>
      <c r="BA3543" s="4"/>
      <c r="BB3543" s="4"/>
      <c r="BC3543" s="4"/>
      <c r="BD3543" s="4"/>
      <c r="BE3543" s="4"/>
      <c r="BF3543" s="4"/>
      <c r="BG3543" s="4"/>
      <c r="BH3543" s="4"/>
      <c r="BI3543" s="4"/>
      <c r="BJ3543" s="4"/>
      <c r="BK3543" s="4"/>
      <c r="BL3543" s="4" t="b">
        <v>0</v>
      </c>
      <c r="BM3543" s="4"/>
      <c r="BN3543" s="4"/>
      <c r="BO3543" s="4"/>
      <c r="BP3543" s="4"/>
      <c r="BQ3543" s="4"/>
      <c r="BR3543" s="4"/>
      <c r="BS3543" s="4"/>
      <c r="BT3543" s="4"/>
      <c r="BU3543" s="4"/>
      <c r="BV3543" s="4"/>
      <c r="BW3543" s="4"/>
    </row>
    <row r="3544" spans="1:75" ht="15.01" customHeight="1">
      <c r="A3544" s="4" t="s">
        <v>209</v>
      </c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 t="s">
        <v>200</v>
      </c>
      <c r="Q3544" s="4"/>
      <c r="R3544" s="4"/>
      <c r="S3544" s="4"/>
      <c r="T3544" s="4"/>
      <c r="U3544" s="4"/>
      <c r="V3544" s="4"/>
      <c r="W3544" s="4"/>
      <c r="X3544" s="4" t="s">
        <v>201</v>
      </c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4"/>
      <c r="AP3544" s="4"/>
      <c r="AQ3544" s="4"/>
      <c r="AR3544" s="4"/>
      <c r="AS3544" s="4"/>
      <c r="AT3544" s="4"/>
      <c r="AU3544" s="4"/>
      <c r="AV3544" s="4" t="s">
        <v>3744</v>
      </c>
      <c r="AW3544" s="4"/>
      <c r="AX3544" s="4"/>
      <c r="AY3544" s="4"/>
      <c r="AZ3544" s="4"/>
      <c r="BA3544" s="4"/>
      <c r="BB3544" s="4"/>
      <c r="BC3544" s="4"/>
      <c r="BD3544" s="4"/>
      <c r="BE3544" s="4"/>
      <c r="BF3544" s="4"/>
      <c r="BG3544" s="4"/>
      <c r="BH3544" s="4"/>
      <c r="BI3544" s="4"/>
      <c r="BJ3544" s="4"/>
      <c r="BK3544" s="4"/>
      <c r="BL3544" s="4" t="b">
        <v>0</v>
      </c>
      <c r="BM3544" s="4"/>
      <c r="BN3544" s="4"/>
      <c r="BO3544" s="4"/>
      <c r="BP3544" s="4"/>
      <c r="BQ3544" s="4"/>
      <c r="BR3544" s="4"/>
      <c r="BS3544" s="4"/>
      <c r="BT3544" s="4"/>
      <c r="BU3544" s="4"/>
      <c r="BV3544" s="4"/>
      <c r="BW3544" s="4"/>
    </row>
    <row r="3545" spans="1:75" ht="15.01" customHeight="1">
      <c r="A3545" s="4"/>
      <c r="B3545" s="4"/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 t="s">
        <v>200</v>
      </c>
      <c r="Q3545" s="4"/>
      <c r="R3545" s="4">
        <v>-14.2</v>
      </c>
      <c r="S3545" s="4">
        <v>28.2</v>
      </c>
      <c r="T3545" s="4"/>
      <c r="U3545" s="4"/>
      <c r="V3545" s="4"/>
      <c r="W3545" s="4"/>
      <c r="X3545" s="4" t="s">
        <v>201</v>
      </c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4"/>
      <c r="AP3545" s="4"/>
      <c r="AQ3545" s="4"/>
      <c r="AR3545" s="4"/>
      <c r="AS3545" s="4"/>
      <c r="AT3545" s="4"/>
      <c r="AU3545" s="4"/>
      <c r="AV3545" s="4" t="s">
        <v>3745</v>
      </c>
      <c r="AW3545" s="4"/>
      <c r="AX3545" s="4"/>
      <c r="AY3545" s="4"/>
      <c r="AZ3545" s="4"/>
      <c r="BA3545" s="4"/>
      <c r="BB3545" s="4"/>
      <c r="BC3545" s="4"/>
      <c r="BD3545" s="4"/>
      <c r="BE3545" s="4"/>
      <c r="BF3545" s="4"/>
      <c r="BG3545" s="4"/>
      <c r="BH3545" s="4"/>
      <c r="BI3545" s="4"/>
      <c r="BJ3545" s="4"/>
      <c r="BK3545" s="4"/>
      <c r="BL3545" s="4" t="b">
        <v>0</v>
      </c>
      <c r="BM3545" s="4"/>
      <c r="BN3545" s="4"/>
      <c r="BO3545" s="4"/>
      <c r="BP3545" s="4"/>
      <c r="BQ3545" s="4"/>
      <c r="BR3545" s="4"/>
      <c r="BS3545" s="4"/>
      <c r="BT3545" s="4"/>
      <c r="BU3545" s="4"/>
      <c r="BV3545" s="4"/>
      <c r="BW3545" s="4"/>
    </row>
    <row r="3546" spans="1:75" ht="15.01" customHeight="1">
      <c r="A3546" s="4"/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 t="s">
        <v>200</v>
      </c>
      <c r="Q3546" s="4"/>
      <c r="R3546" s="4">
        <v>-442.4</v>
      </c>
      <c r="S3546" s="4">
        <v>17.8</v>
      </c>
      <c r="T3546" s="4"/>
      <c r="U3546" s="4"/>
      <c r="V3546" s="4"/>
      <c r="W3546" s="4"/>
      <c r="X3546" s="4" t="s">
        <v>201</v>
      </c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4"/>
      <c r="AP3546" s="4"/>
      <c r="AQ3546" s="4"/>
      <c r="AR3546" s="4"/>
      <c r="AS3546" s="4"/>
      <c r="AT3546" s="4"/>
      <c r="AU3546" s="4"/>
      <c r="AV3546" s="4" t="s">
        <v>3746</v>
      </c>
      <c r="AW3546" s="4"/>
      <c r="AX3546" s="4"/>
      <c r="AY3546" s="4"/>
      <c r="AZ3546" s="4"/>
      <c r="BA3546" s="4"/>
      <c r="BB3546" s="4"/>
      <c r="BC3546" s="4"/>
      <c r="BD3546" s="4"/>
      <c r="BE3546" s="4"/>
      <c r="BF3546" s="4"/>
      <c r="BG3546" s="4"/>
      <c r="BH3546" s="4"/>
      <c r="BI3546" s="4"/>
      <c r="BJ3546" s="4"/>
      <c r="BK3546" s="4"/>
      <c r="BL3546" s="4" t="b">
        <v>0</v>
      </c>
      <c r="BM3546" s="4"/>
      <c r="BN3546" s="4"/>
      <c r="BO3546" s="4"/>
      <c r="BP3546" s="4"/>
      <c r="BQ3546" s="4"/>
      <c r="BR3546" s="4"/>
      <c r="BS3546" s="4"/>
      <c r="BT3546" s="4"/>
      <c r="BU3546" s="4"/>
      <c r="BV3546" s="4"/>
      <c r="BW3546" s="4"/>
    </row>
    <row r="3547" spans="1:75" ht="15.01" customHeight="1">
      <c r="A3547" s="4"/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 t="s">
        <v>200</v>
      </c>
      <c r="Q3547" s="4"/>
      <c r="R3547" s="4">
        <v>-0.6</v>
      </c>
      <c r="S3547" s="4">
        <v>7.3</v>
      </c>
      <c r="T3547" s="4"/>
      <c r="U3547" s="4"/>
      <c r="V3547" s="4"/>
      <c r="W3547" s="4"/>
      <c r="X3547" s="4" t="s">
        <v>201</v>
      </c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4"/>
      <c r="AP3547" s="4"/>
      <c r="AQ3547" s="4"/>
      <c r="AR3547" s="4"/>
      <c r="AS3547" s="4"/>
      <c r="AT3547" s="4"/>
      <c r="AU3547" s="4"/>
      <c r="AV3547" s="4" t="s">
        <v>3747</v>
      </c>
      <c r="AW3547" s="4"/>
      <c r="AX3547" s="4"/>
      <c r="AY3547" s="4"/>
      <c r="AZ3547" s="4"/>
      <c r="BA3547" s="4"/>
      <c r="BB3547" s="4"/>
      <c r="BC3547" s="4"/>
      <c r="BD3547" s="4"/>
      <c r="BE3547" s="4"/>
      <c r="BF3547" s="4"/>
      <c r="BG3547" s="4"/>
      <c r="BH3547" s="4"/>
      <c r="BI3547" s="4"/>
      <c r="BJ3547" s="4"/>
      <c r="BK3547" s="4"/>
      <c r="BL3547" s="4" t="b">
        <v>0</v>
      </c>
      <c r="BM3547" s="4"/>
      <c r="BN3547" s="4"/>
      <c r="BO3547" s="4"/>
      <c r="BP3547" s="4"/>
      <c r="BQ3547" s="4"/>
      <c r="BR3547" s="4"/>
      <c r="BS3547" s="4"/>
      <c r="BT3547" s="4"/>
      <c r="BU3547" s="4"/>
      <c r="BV3547" s="4"/>
      <c r="BW3547" s="4"/>
    </row>
    <row r="3548" spans="1:75" ht="15.01" customHeight="1">
      <c r="A3548" s="4"/>
      <c r="B3548" s="4"/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 t="s">
        <v>200</v>
      </c>
      <c r="Q3548" s="4"/>
      <c r="R3548" s="4">
        <v>-0.6</v>
      </c>
      <c r="S3548" s="4">
        <v>7.3</v>
      </c>
      <c r="T3548" s="4"/>
      <c r="U3548" s="4"/>
      <c r="V3548" s="4"/>
      <c r="W3548" s="4"/>
      <c r="X3548" s="4" t="s">
        <v>201</v>
      </c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4"/>
      <c r="AP3548" s="4"/>
      <c r="AQ3548" s="4"/>
      <c r="AR3548" s="4"/>
      <c r="AS3548" s="4"/>
      <c r="AT3548" s="4"/>
      <c r="AU3548" s="4"/>
      <c r="AV3548" s="4" t="s">
        <v>3748</v>
      </c>
      <c r="AW3548" s="4"/>
      <c r="AX3548" s="4"/>
      <c r="AY3548" s="4"/>
      <c r="AZ3548" s="4"/>
      <c r="BA3548" s="4"/>
      <c r="BB3548" s="4"/>
      <c r="BC3548" s="4"/>
      <c r="BD3548" s="4"/>
      <c r="BE3548" s="4"/>
      <c r="BF3548" s="4"/>
      <c r="BG3548" s="4"/>
      <c r="BH3548" s="4"/>
      <c r="BI3548" s="4"/>
      <c r="BJ3548" s="4"/>
      <c r="BK3548" s="4"/>
      <c r="BL3548" s="4" t="b">
        <v>0</v>
      </c>
      <c r="BM3548" s="4"/>
      <c r="BN3548" s="4"/>
      <c r="BO3548" s="4"/>
      <c r="BP3548" s="4"/>
      <c r="BQ3548" s="4"/>
      <c r="BR3548" s="4"/>
      <c r="BS3548" s="4"/>
      <c r="BT3548" s="4"/>
      <c r="BU3548" s="4"/>
      <c r="BV3548" s="4"/>
      <c r="BW3548" s="4"/>
    </row>
    <row r="3549" spans="1:75" ht="15.01" customHeight="1">
      <c r="A3549" s="4"/>
      <c r="B3549" s="4"/>
      <c r="C3549" s="4"/>
      <c r="D3549" s="4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 t="s">
        <v>200</v>
      </c>
      <c r="Q3549" s="4"/>
      <c r="R3549" s="4">
        <v>-17.5</v>
      </c>
      <c r="S3549" s="4">
        <v>11.1</v>
      </c>
      <c r="T3549" s="4"/>
      <c r="U3549" s="4"/>
      <c r="V3549" s="4"/>
      <c r="W3549" s="4"/>
      <c r="X3549" s="4" t="s">
        <v>201</v>
      </c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4"/>
      <c r="AP3549" s="4"/>
      <c r="AQ3549" s="4"/>
      <c r="AR3549" s="4"/>
      <c r="AS3549" s="4"/>
      <c r="AT3549" s="4"/>
      <c r="AU3549" s="4"/>
      <c r="AV3549" s="4" t="s">
        <v>3749</v>
      </c>
      <c r="AW3549" s="4"/>
      <c r="AX3549" s="4"/>
      <c r="AY3549" s="4"/>
      <c r="AZ3549" s="4"/>
      <c r="BA3549" s="4"/>
      <c r="BB3549" s="4"/>
      <c r="BC3549" s="4"/>
      <c r="BD3549" s="4"/>
      <c r="BE3549" s="4"/>
      <c r="BF3549" s="4"/>
      <c r="BG3549" s="4"/>
      <c r="BH3549" s="4"/>
      <c r="BI3549" s="4"/>
      <c r="BJ3549" s="4"/>
      <c r="BK3549" s="4"/>
      <c r="BL3549" s="4" t="b">
        <v>0</v>
      </c>
      <c r="BM3549" s="4"/>
      <c r="BN3549" s="4"/>
      <c r="BO3549" s="4"/>
      <c r="BP3549" s="4"/>
      <c r="BQ3549" s="4"/>
      <c r="BR3549" s="4"/>
      <c r="BS3549" s="4"/>
      <c r="BT3549" s="4"/>
      <c r="BU3549" s="4"/>
      <c r="BV3549" s="4"/>
      <c r="BW3549" s="4"/>
    </row>
    <row r="3550" spans="1:75" ht="15.01" customHeight="1">
      <c r="A3550" s="4"/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 t="s">
        <v>200</v>
      </c>
      <c r="Q3550" s="4"/>
      <c r="R3550" s="4">
        <v>0</v>
      </c>
      <c r="S3550" s="4">
        <v>8.5</v>
      </c>
      <c r="T3550" s="4"/>
      <c r="U3550" s="4"/>
      <c r="V3550" s="4"/>
      <c r="W3550" s="4"/>
      <c r="X3550" s="4" t="s">
        <v>201</v>
      </c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4"/>
      <c r="AP3550" s="4"/>
      <c r="AQ3550" s="4"/>
      <c r="AR3550" s="4"/>
      <c r="AS3550" s="4"/>
      <c r="AT3550" s="4"/>
      <c r="AU3550" s="4"/>
      <c r="AV3550" s="4" t="s">
        <v>3750</v>
      </c>
      <c r="AW3550" s="4"/>
      <c r="AX3550" s="4"/>
      <c r="AY3550" s="4"/>
      <c r="AZ3550" s="4"/>
      <c r="BA3550" s="4"/>
      <c r="BB3550" s="4"/>
      <c r="BC3550" s="4"/>
      <c r="BD3550" s="4"/>
      <c r="BE3550" s="4"/>
      <c r="BF3550" s="4"/>
      <c r="BG3550" s="4"/>
      <c r="BH3550" s="4"/>
      <c r="BI3550" s="4"/>
      <c r="BJ3550" s="4"/>
      <c r="BK3550" s="4"/>
      <c r="BL3550" s="4" t="b">
        <v>0</v>
      </c>
      <c r="BM3550" s="4"/>
      <c r="BN3550" s="4"/>
      <c r="BO3550" s="4"/>
      <c r="BP3550" s="4"/>
      <c r="BQ3550" s="4"/>
      <c r="BR3550" s="4"/>
      <c r="BS3550" s="4"/>
      <c r="BT3550" s="4"/>
      <c r="BU3550" s="4"/>
      <c r="BV3550" s="4"/>
      <c r="BW3550" s="4"/>
    </row>
    <row r="3551" spans="1:75" ht="15.01" customHeight="1">
      <c r="A3551" s="4"/>
      <c r="B3551" s="4"/>
      <c r="C3551" s="4"/>
      <c r="D3551" s="4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 t="s">
        <v>200</v>
      </c>
      <c r="Q3551" s="4"/>
      <c r="R3551" s="4">
        <v>-19.9</v>
      </c>
      <c r="S3551" s="4">
        <v>8</v>
      </c>
      <c r="T3551" s="4"/>
      <c r="U3551" s="4"/>
      <c r="V3551" s="4"/>
      <c r="W3551" s="4"/>
      <c r="X3551" s="4" t="s">
        <v>201</v>
      </c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4"/>
      <c r="AP3551" s="4"/>
      <c r="AQ3551" s="4"/>
      <c r="AR3551" s="4"/>
      <c r="AS3551" s="4"/>
      <c r="AT3551" s="4"/>
      <c r="AU3551" s="4"/>
      <c r="AV3551" s="4" t="s">
        <v>3751</v>
      </c>
      <c r="AW3551" s="4"/>
      <c r="AX3551" s="4"/>
      <c r="AY3551" s="4"/>
      <c r="AZ3551" s="4"/>
      <c r="BA3551" s="4"/>
      <c r="BB3551" s="4"/>
      <c r="BC3551" s="4"/>
      <c r="BD3551" s="4"/>
      <c r="BE3551" s="4"/>
      <c r="BF3551" s="4"/>
      <c r="BG3551" s="4"/>
      <c r="BH3551" s="4"/>
      <c r="BI3551" s="4"/>
      <c r="BJ3551" s="4"/>
      <c r="BK3551" s="4"/>
      <c r="BL3551" s="4" t="b">
        <v>0</v>
      </c>
      <c r="BM3551" s="4"/>
      <c r="BN3551" s="4"/>
      <c r="BO3551" s="4"/>
      <c r="BP3551" s="4"/>
      <c r="BQ3551" s="4"/>
      <c r="BR3551" s="4"/>
      <c r="BS3551" s="4"/>
      <c r="BT3551" s="4"/>
      <c r="BU3551" s="4"/>
      <c r="BV3551" s="4"/>
      <c r="BW3551" s="4"/>
    </row>
    <row r="3552" spans="1:75" ht="15.01" customHeight="1">
      <c r="A3552" s="4"/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 t="s">
        <v>200</v>
      </c>
      <c r="Q3552" s="4"/>
      <c r="R3552" s="4">
        <v>10.3</v>
      </c>
      <c r="S3552" s="4">
        <v>5.8</v>
      </c>
      <c r="T3552" s="4"/>
      <c r="U3552" s="4"/>
      <c r="V3552" s="4"/>
      <c r="W3552" s="4"/>
      <c r="X3552" s="4" t="s">
        <v>201</v>
      </c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4"/>
      <c r="AP3552" s="4"/>
      <c r="AQ3552" s="4"/>
      <c r="AR3552" s="4"/>
      <c r="AS3552" s="4"/>
      <c r="AT3552" s="4"/>
      <c r="AU3552" s="4"/>
      <c r="AV3552" s="4" t="s">
        <v>3752</v>
      </c>
      <c r="AW3552" s="4"/>
      <c r="AX3552" s="4"/>
      <c r="AY3552" s="4"/>
      <c r="AZ3552" s="4"/>
      <c r="BA3552" s="4"/>
      <c r="BB3552" s="4"/>
      <c r="BC3552" s="4"/>
      <c r="BD3552" s="4"/>
      <c r="BE3552" s="4"/>
      <c r="BF3552" s="4"/>
      <c r="BG3552" s="4"/>
      <c r="BH3552" s="4"/>
      <c r="BI3552" s="4"/>
      <c r="BJ3552" s="4"/>
      <c r="BK3552" s="4"/>
      <c r="BL3552" s="4" t="b">
        <v>0</v>
      </c>
      <c r="BM3552" s="4"/>
      <c r="BN3552" s="4"/>
      <c r="BO3552" s="4"/>
      <c r="BP3552" s="4"/>
      <c r="BQ3552" s="4"/>
      <c r="BR3552" s="4"/>
      <c r="BS3552" s="4"/>
      <c r="BT3552" s="4"/>
      <c r="BU3552" s="4"/>
      <c r="BV3552" s="4"/>
      <c r="BW3552" s="4"/>
    </row>
    <row r="3553" spans="1:75" ht="15.01" customHeight="1">
      <c r="A3553" s="4"/>
      <c r="B3553" s="4"/>
      <c r="C3553" s="4"/>
      <c r="D3553" s="4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 t="s">
        <v>200</v>
      </c>
      <c r="Q3553" s="4"/>
      <c r="R3553" s="4">
        <v>3.1</v>
      </c>
      <c r="S3553" s="4">
        <v>32.8</v>
      </c>
      <c r="T3553" s="4"/>
      <c r="U3553" s="4"/>
      <c r="V3553" s="4"/>
      <c r="W3553" s="4"/>
      <c r="X3553" s="4" t="s">
        <v>201</v>
      </c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4"/>
      <c r="AP3553" s="4"/>
      <c r="AQ3553" s="4"/>
      <c r="AR3553" s="4"/>
      <c r="AS3553" s="4"/>
      <c r="AT3553" s="4"/>
      <c r="AU3553" s="4"/>
      <c r="AV3553" s="4" t="s">
        <v>3753</v>
      </c>
      <c r="AW3553" s="4"/>
      <c r="AX3553" s="4"/>
      <c r="AY3553" s="4"/>
      <c r="AZ3553" s="4"/>
      <c r="BA3553" s="4"/>
      <c r="BB3553" s="4"/>
      <c r="BC3553" s="4"/>
      <c r="BD3553" s="4"/>
      <c r="BE3553" s="4"/>
      <c r="BF3553" s="4"/>
      <c r="BG3553" s="4"/>
      <c r="BH3553" s="4"/>
      <c r="BI3553" s="4"/>
      <c r="BJ3553" s="4"/>
      <c r="BK3553" s="4"/>
      <c r="BL3553" s="4" t="b">
        <v>0</v>
      </c>
      <c r="BM3553" s="4"/>
      <c r="BN3553" s="4"/>
      <c r="BO3553" s="4"/>
      <c r="BP3553" s="4"/>
      <c r="BQ3553" s="4"/>
      <c r="BR3553" s="4"/>
      <c r="BS3553" s="4"/>
      <c r="BT3553" s="4"/>
      <c r="BU3553" s="4"/>
      <c r="BV3553" s="4"/>
      <c r="BW3553" s="4"/>
    </row>
    <row r="3554" spans="1:75" ht="15.01" customHeight="1">
      <c r="A3554" s="4"/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 t="s">
        <v>200</v>
      </c>
      <c r="Q3554" s="4"/>
      <c r="R3554" s="4">
        <v>-9.1</v>
      </c>
      <c r="S3554" s="4">
        <v>33.9</v>
      </c>
      <c r="T3554" s="4"/>
      <c r="U3554" s="4"/>
      <c r="V3554" s="4"/>
      <c r="W3554" s="4"/>
      <c r="X3554" s="4" t="s">
        <v>201</v>
      </c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4"/>
      <c r="AP3554" s="4"/>
      <c r="AQ3554" s="4"/>
      <c r="AR3554" s="4"/>
      <c r="AS3554" s="4"/>
      <c r="AT3554" s="4"/>
      <c r="AU3554" s="4"/>
      <c r="AV3554" s="4" t="s">
        <v>3754</v>
      </c>
      <c r="AW3554" s="4"/>
      <c r="AX3554" s="4"/>
      <c r="AY3554" s="4"/>
      <c r="AZ3554" s="4"/>
      <c r="BA3554" s="4"/>
      <c r="BB3554" s="4"/>
      <c r="BC3554" s="4"/>
      <c r="BD3554" s="4"/>
      <c r="BE3554" s="4"/>
      <c r="BF3554" s="4"/>
      <c r="BG3554" s="4"/>
      <c r="BH3554" s="4"/>
      <c r="BI3554" s="4"/>
      <c r="BJ3554" s="4"/>
      <c r="BK3554" s="4"/>
      <c r="BL3554" s="4" t="b">
        <v>0</v>
      </c>
      <c r="BM3554" s="4"/>
      <c r="BN3554" s="4"/>
      <c r="BO3554" s="4"/>
      <c r="BP3554" s="4"/>
      <c r="BQ3554" s="4"/>
      <c r="BR3554" s="4"/>
      <c r="BS3554" s="4"/>
      <c r="BT3554" s="4"/>
      <c r="BU3554" s="4"/>
      <c r="BV3554" s="4"/>
      <c r="BW3554" s="4"/>
    </row>
    <row r="3555" spans="1:75" ht="15.01" customHeight="1">
      <c r="A3555" s="4" t="s">
        <v>209</v>
      </c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 t="s">
        <v>200</v>
      </c>
      <c r="Q3555" s="4"/>
      <c r="R3555" s="4"/>
      <c r="S3555" s="4"/>
      <c r="T3555" s="4"/>
      <c r="U3555" s="4"/>
      <c r="V3555" s="4"/>
      <c r="W3555" s="4"/>
      <c r="X3555" s="4" t="s">
        <v>201</v>
      </c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4"/>
      <c r="AP3555" s="4"/>
      <c r="AQ3555" s="4"/>
      <c r="AR3555" s="4"/>
      <c r="AS3555" s="4"/>
      <c r="AT3555" s="4"/>
      <c r="AU3555" s="4"/>
      <c r="AV3555" s="4" t="s">
        <v>3755</v>
      </c>
      <c r="AW3555" s="4"/>
      <c r="AX3555" s="4"/>
      <c r="AY3555" s="4"/>
      <c r="AZ3555" s="4"/>
      <c r="BA3555" s="4"/>
      <c r="BB3555" s="4"/>
      <c r="BC3555" s="4"/>
      <c r="BD3555" s="4"/>
      <c r="BE3555" s="4"/>
      <c r="BF3555" s="4"/>
      <c r="BG3555" s="4"/>
      <c r="BH3555" s="4"/>
      <c r="BI3555" s="4"/>
      <c r="BJ3555" s="4"/>
      <c r="BK3555" s="4"/>
      <c r="BL3555" s="4" t="b">
        <v>0</v>
      </c>
      <c r="BM3555" s="4"/>
      <c r="BN3555" s="4"/>
      <c r="BO3555" s="4"/>
      <c r="BP3555" s="4"/>
      <c r="BQ3555" s="4"/>
      <c r="BR3555" s="4"/>
      <c r="BS3555" s="4"/>
      <c r="BT3555" s="4"/>
      <c r="BU3555" s="4"/>
      <c r="BV3555" s="4"/>
      <c r="BW3555" s="4"/>
    </row>
    <row r="3556" spans="1:75" ht="15.01" customHeight="1">
      <c r="A3556" s="4" t="s">
        <v>209</v>
      </c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 t="s">
        <v>200</v>
      </c>
      <c r="Q3556" s="4"/>
      <c r="R3556" s="4"/>
      <c r="S3556" s="4"/>
      <c r="T3556" s="4"/>
      <c r="U3556" s="4"/>
      <c r="V3556" s="4"/>
      <c r="W3556" s="4"/>
      <c r="X3556" s="4" t="s">
        <v>201</v>
      </c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4"/>
      <c r="AP3556" s="4"/>
      <c r="AQ3556" s="4"/>
      <c r="AR3556" s="4"/>
      <c r="AS3556" s="4"/>
      <c r="AT3556" s="4"/>
      <c r="AU3556" s="4"/>
      <c r="AV3556" s="4" t="s">
        <v>3756</v>
      </c>
      <c r="AW3556" s="4"/>
      <c r="AX3556" s="4"/>
      <c r="AY3556" s="4"/>
      <c r="AZ3556" s="4"/>
      <c r="BA3556" s="4"/>
      <c r="BB3556" s="4"/>
      <c r="BC3556" s="4"/>
      <c r="BD3556" s="4"/>
      <c r="BE3556" s="4"/>
      <c r="BF3556" s="4"/>
      <c r="BG3556" s="4"/>
      <c r="BH3556" s="4"/>
      <c r="BI3556" s="4"/>
      <c r="BJ3556" s="4"/>
      <c r="BK3556" s="4"/>
      <c r="BL3556" s="4" t="b">
        <v>0</v>
      </c>
      <c r="BM3556" s="4"/>
      <c r="BN3556" s="4"/>
      <c r="BO3556" s="4"/>
      <c r="BP3556" s="4"/>
      <c r="BQ3556" s="4"/>
      <c r="BR3556" s="4"/>
      <c r="BS3556" s="4"/>
      <c r="BT3556" s="4"/>
      <c r="BU3556" s="4"/>
      <c r="BV3556" s="4"/>
      <c r="BW3556" s="4"/>
    </row>
    <row r="3557" spans="1:75" ht="15.01" customHeight="1">
      <c r="A3557" s="4" t="s">
        <v>209</v>
      </c>
      <c r="B3557" s="4"/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 t="s">
        <v>200</v>
      </c>
      <c r="Q3557" s="4"/>
      <c r="R3557" s="4"/>
      <c r="S3557" s="4"/>
      <c r="T3557" s="4"/>
      <c r="U3557" s="4"/>
      <c r="V3557" s="4"/>
      <c r="W3557" s="4"/>
      <c r="X3557" s="4" t="s">
        <v>201</v>
      </c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4"/>
      <c r="AP3557" s="4"/>
      <c r="AQ3557" s="4"/>
      <c r="AR3557" s="4"/>
      <c r="AS3557" s="4"/>
      <c r="AT3557" s="4"/>
      <c r="AU3557" s="4"/>
      <c r="AV3557" s="4" t="s">
        <v>3757</v>
      </c>
      <c r="AW3557" s="4"/>
      <c r="AX3557" s="4"/>
      <c r="AY3557" s="4"/>
      <c r="AZ3557" s="4"/>
      <c r="BA3557" s="4"/>
      <c r="BB3557" s="4"/>
      <c r="BC3557" s="4"/>
      <c r="BD3557" s="4"/>
      <c r="BE3557" s="4"/>
      <c r="BF3557" s="4"/>
      <c r="BG3557" s="4"/>
      <c r="BH3557" s="4"/>
      <c r="BI3557" s="4"/>
      <c r="BJ3557" s="4"/>
      <c r="BK3557" s="4"/>
      <c r="BL3557" s="4" t="b">
        <v>0</v>
      </c>
      <c r="BM3557" s="4"/>
      <c r="BN3557" s="4"/>
      <c r="BO3557" s="4"/>
      <c r="BP3557" s="4"/>
      <c r="BQ3557" s="4"/>
      <c r="BR3557" s="4"/>
      <c r="BS3557" s="4"/>
      <c r="BT3557" s="4"/>
      <c r="BU3557" s="4"/>
      <c r="BV3557" s="4"/>
      <c r="BW3557" s="4"/>
    </row>
    <row r="3558" spans="1:75" ht="15.01" customHeight="1">
      <c r="A3558" s="4"/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 t="s">
        <v>200</v>
      </c>
      <c r="Q3558" s="4"/>
      <c r="R3558" s="4">
        <v>49.8</v>
      </c>
      <c r="S3558" s="4">
        <v>9.9</v>
      </c>
      <c r="T3558" s="4"/>
      <c r="U3558" s="4"/>
      <c r="V3558" s="4"/>
      <c r="W3558" s="4"/>
      <c r="X3558" s="4" t="s">
        <v>201</v>
      </c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4"/>
      <c r="AP3558" s="4"/>
      <c r="AQ3558" s="4"/>
      <c r="AR3558" s="4"/>
      <c r="AS3558" s="4"/>
      <c r="AT3558" s="4"/>
      <c r="AU3558" s="4"/>
      <c r="AV3558" s="4" t="s">
        <v>3758</v>
      </c>
      <c r="AW3558" s="4"/>
      <c r="AX3558" s="4"/>
      <c r="AY3558" s="4"/>
      <c r="AZ3558" s="4"/>
      <c r="BA3558" s="4"/>
      <c r="BB3558" s="4"/>
      <c r="BC3558" s="4"/>
      <c r="BD3558" s="4"/>
      <c r="BE3558" s="4"/>
      <c r="BF3558" s="4"/>
      <c r="BG3558" s="4"/>
      <c r="BH3558" s="4"/>
      <c r="BI3558" s="4"/>
      <c r="BJ3558" s="4"/>
      <c r="BK3558" s="4"/>
      <c r="BL3558" s="4" t="b">
        <v>0</v>
      </c>
      <c r="BM3558" s="4"/>
      <c r="BN3558" s="4"/>
      <c r="BO3558" s="4"/>
      <c r="BP3558" s="4"/>
      <c r="BQ3558" s="4"/>
      <c r="BR3558" s="4"/>
      <c r="BS3558" s="4"/>
      <c r="BT3558" s="4"/>
      <c r="BU3558" s="4"/>
      <c r="BV3558" s="4"/>
      <c r="BW3558" s="4"/>
    </row>
    <row r="3559" spans="1:75" ht="15.01" customHeight="1">
      <c r="A3559" s="4"/>
      <c r="B3559" s="4"/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 t="s">
        <v>200</v>
      </c>
      <c r="Q3559" s="4"/>
      <c r="R3559" s="4">
        <v>-3.1</v>
      </c>
      <c r="S3559" s="4">
        <v>16.7</v>
      </c>
      <c r="T3559" s="4"/>
      <c r="U3559" s="4"/>
      <c r="V3559" s="4"/>
      <c r="W3559" s="4"/>
      <c r="X3559" s="4" t="s">
        <v>201</v>
      </c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4"/>
      <c r="AP3559" s="4"/>
      <c r="AQ3559" s="4"/>
      <c r="AR3559" s="4"/>
      <c r="AS3559" s="4"/>
      <c r="AT3559" s="4"/>
      <c r="AU3559" s="4"/>
      <c r="AV3559" s="4" t="s">
        <v>3759</v>
      </c>
      <c r="AW3559" s="4"/>
      <c r="AX3559" s="4"/>
      <c r="AY3559" s="4"/>
      <c r="AZ3559" s="4"/>
      <c r="BA3559" s="4"/>
      <c r="BB3559" s="4"/>
      <c r="BC3559" s="4"/>
      <c r="BD3559" s="4"/>
      <c r="BE3559" s="4"/>
      <c r="BF3559" s="4"/>
      <c r="BG3559" s="4"/>
      <c r="BH3559" s="4"/>
      <c r="BI3559" s="4"/>
      <c r="BJ3559" s="4"/>
      <c r="BK3559" s="4"/>
      <c r="BL3559" s="4" t="b">
        <v>0</v>
      </c>
      <c r="BM3559" s="4"/>
      <c r="BN3559" s="4"/>
      <c r="BO3559" s="4"/>
      <c r="BP3559" s="4"/>
      <c r="BQ3559" s="4"/>
      <c r="BR3559" s="4"/>
      <c r="BS3559" s="4"/>
      <c r="BT3559" s="4"/>
      <c r="BU3559" s="4"/>
      <c r="BV3559" s="4"/>
      <c r="BW3559" s="4"/>
    </row>
    <row r="3560" spans="1:75" ht="15.01" customHeight="1">
      <c r="A3560" s="4"/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 t="s">
        <v>200</v>
      </c>
      <c r="Q3560" s="4"/>
      <c r="R3560" s="4">
        <v>-23.4</v>
      </c>
      <c r="S3560" s="4">
        <v>9.4</v>
      </c>
      <c r="T3560" s="4"/>
      <c r="U3560" s="4"/>
      <c r="V3560" s="4"/>
      <c r="W3560" s="4"/>
      <c r="X3560" s="4" t="s">
        <v>201</v>
      </c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4"/>
      <c r="AP3560" s="4"/>
      <c r="AQ3560" s="4"/>
      <c r="AR3560" s="4"/>
      <c r="AS3560" s="4"/>
      <c r="AT3560" s="4"/>
      <c r="AU3560" s="4"/>
      <c r="AV3560" s="4" t="s">
        <v>3760</v>
      </c>
      <c r="AW3560" s="4"/>
      <c r="AX3560" s="4"/>
      <c r="AY3560" s="4"/>
      <c r="AZ3560" s="4"/>
      <c r="BA3560" s="4"/>
      <c r="BB3560" s="4"/>
      <c r="BC3560" s="4"/>
      <c r="BD3560" s="4"/>
      <c r="BE3560" s="4"/>
      <c r="BF3560" s="4"/>
      <c r="BG3560" s="4"/>
      <c r="BH3560" s="4"/>
      <c r="BI3560" s="4"/>
      <c r="BJ3560" s="4"/>
      <c r="BK3560" s="4"/>
      <c r="BL3560" s="4" t="b">
        <v>0</v>
      </c>
      <c r="BM3560" s="4"/>
      <c r="BN3560" s="4"/>
      <c r="BO3560" s="4"/>
      <c r="BP3560" s="4"/>
      <c r="BQ3560" s="4"/>
      <c r="BR3560" s="4"/>
      <c r="BS3560" s="4"/>
      <c r="BT3560" s="4"/>
      <c r="BU3560" s="4"/>
      <c r="BV3560" s="4"/>
      <c r="BW3560" s="4"/>
    </row>
    <row r="3561" spans="1:75" ht="15.01" customHeight="1">
      <c r="A3561" s="4" t="s">
        <v>209</v>
      </c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 t="s">
        <v>200</v>
      </c>
      <c r="Q3561" s="4"/>
      <c r="R3561" s="4"/>
      <c r="S3561" s="4"/>
      <c r="T3561" s="4"/>
      <c r="U3561" s="4"/>
      <c r="V3561" s="4"/>
      <c r="W3561" s="4"/>
      <c r="X3561" s="4" t="s">
        <v>201</v>
      </c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  <c r="AT3561" s="4"/>
      <c r="AU3561" s="4"/>
      <c r="AV3561" s="4" t="s">
        <v>3761</v>
      </c>
      <c r="AW3561" s="4"/>
      <c r="AX3561" s="4"/>
      <c r="AY3561" s="4"/>
      <c r="AZ3561" s="4"/>
      <c r="BA3561" s="4"/>
      <c r="BB3561" s="4"/>
      <c r="BC3561" s="4"/>
      <c r="BD3561" s="4"/>
      <c r="BE3561" s="4"/>
      <c r="BF3561" s="4"/>
      <c r="BG3561" s="4"/>
      <c r="BH3561" s="4"/>
      <c r="BI3561" s="4"/>
      <c r="BJ3561" s="4"/>
      <c r="BK3561" s="4"/>
      <c r="BL3561" s="4" t="b">
        <v>0</v>
      </c>
      <c r="BM3561" s="4"/>
      <c r="BN3561" s="4"/>
      <c r="BO3561" s="4"/>
      <c r="BP3561" s="4"/>
      <c r="BQ3561" s="4"/>
      <c r="BR3561" s="4"/>
      <c r="BS3561" s="4"/>
      <c r="BT3561" s="4"/>
      <c r="BU3561" s="4"/>
      <c r="BV3561" s="4"/>
      <c r="BW3561" s="4"/>
    </row>
    <row r="3562" spans="1:75" ht="15.01" customHeight="1">
      <c r="A3562" s="4" t="s">
        <v>209</v>
      </c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 t="s">
        <v>200</v>
      </c>
      <c r="Q3562" s="4"/>
      <c r="R3562" s="4"/>
      <c r="S3562" s="4"/>
      <c r="T3562" s="4"/>
      <c r="U3562" s="4"/>
      <c r="V3562" s="4"/>
      <c r="W3562" s="4"/>
      <c r="X3562" s="4" t="s">
        <v>201</v>
      </c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4"/>
      <c r="AP3562" s="4"/>
      <c r="AQ3562" s="4"/>
      <c r="AR3562" s="4"/>
      <c r="AS3562" s="4"/>
      <c r="AT3562" s="4"/>
      <c r="AU3562" s="4"/>
      <c r="AV3562" s="4" t="s">
        <v>3762</v>
      </c>
      <c r="AW3562" s="4"/>
      <c r="AX3562" s="4"/>
      <c r="AY3562" s="4"/>
      <c r="AZ3562" s="4"/>
      <c r="BA3562" s="4"/>
      <c r="BB3562" s="4"/>
      <c r="BC3562" s="4"/>
      <c r="BD3562" s="4"/>
      <c r="BE3562" s="4"/>
      <c r="BF3562" s="4"/>
      <c r="BG3562" s="4"/>
      <c r="BH3562" s="4"/>
      <c r="BI3562" s="4"/>
      <c r="BJ3562" s="4"/>
      <c r="BK3562" s="4"/>
      <c r="BL3562" s="4" t="b">
        <v>0</v>
      </c>
      <c r="BM3562" s="4"/>
      <c r="BN3562" s="4"/>
      <c r="BO3562" s="4"/>
      <c r="BP3562" s="4"/>
      <c r="BQ3562" s="4"/>
      <c r="BR3562" s="4"/>
      <c r="BS3562" s="4"/>
      <c r="BT3562" s="4"/>
      <c r="BU3562" s="4"/>
      <c r="BV3562" s="4"/>
      <c r="BW3562" s="4"/>
    </row>
    <row r="3563" spans="1:75" ht="15.01" customHeight="1">
      <c r="A3563" s="4" t="s">
        <v>209</v>
      </c>
      <c r="B3563" s="4"/>
      <c r="C3563" s="4"/>
      <c r="D3563" s="4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 t="s">
        <v>200</v>
      </c>
      <c r="Q3563" s="4"/>
      <c r="R3563" s="4"/>
      <c r="S3563" s="4"/>
      <c r="T3563" s="4"/>
      <c r="U3563" s="4"/>
      <c r="V3563" s="4"/>
      <c r="W3563" s="4"/>
      <c r="X3563" s="4" t="s">
        <v>201</v>
      </c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4"/>
      <c r="AP3563" s="4"/>
      <c r="AQ3563" s="4"/>
      <c r="AR3563" s="4"/>
      <c r="AS3563" s="4"/>
      <c r="AT3563" s="4"/>
      <c r="AU3563" s="4"/>
      <c r="AV3563" s="4" t="s">
        <v>3763</v>
      </c>
      <c r="AW3563" s="4"/>
      <c r="AX3563" s="4"/>
      <c r="AY3563" s="4"/>
      <c r="AZ3563" s="4"/>
      <c r="BA3563" s="4"/>
      <c r="BB3563" s="4"/>
      <c r="BC3563" s="4"/>
      <c r="BD3563" s="4"/>
      <c r="BE3563" s="4"/>
      <c r="BF3563" s="4"/>
      <c r="BG3563" s="4"/>
      <c r="BH3563" s="4"/>
      <c r="BI3563" s="4"/>
      <c r="BJ3563" s="4"/>
      <c r="BK3563" s="4"/>
      <c r="BL3563" s="4" t="b">
        <v>0</v>
      </c>
      <c r="BM3563" s="4"/>
      <c r="BN3563" s="4"/>
      <c r="BO3563" s="4"/>
      <c r="BP3563" s="4"/>
      <c r="BQ3563" s="4"/>
      <c r="BR3563" s="4"/>
      <c r="BS3563" s="4"/>
      <c r="BT3563" s="4"/>
      <c r="BU3563" s="4"/>
      <c r="BV3563" s="4"/>
      <c r="BW3563" s="4"/>
    </row>
    <row r="3564" spans="1:75" ht="15.01" customHeight="1">
      <c r="A3564" s="4"/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 t="s">
        <v>200</v>
      </c>
      <c r="Q3564" s="4"/>
      <c r="R3564" s="4">
        <v>-21.8</v>
      </c>
      <c r="S3564" s="4">
        <v>17.7</v>
      </c>
      <c r="T3564" s="4"/>
      <c r="U3564" s="4"/>
      <c r="V3564" s="4"/>
      <c r="W3564" s="4"/>
      <c r="X3564" s="4" t="s">
        <v>201</v>
      </c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4"/>
      <c r="AP3564" s="4"/>
      <c r="AQ3564" s="4"/>
      <c r="AR3564" s="4"/>
      <c r="AS3564" s="4"/>
      <c r="AT3564" s="4"/>
      <c r="AU3564" s="4"/>
      <c r="AV3564" s="4" t="s">
        <v>3764</v>
      </c>
      <c r="AW3564" s="4"/>
      <c r="AX3564" s="4"/>
      <c r="AY3564" s="4"/>
      <c r="AZ3564" s="4"/>
      <c r="BA3564" s="4"/>
      <c r="BB3564" s="4"/>
      <c r="BC3564" s="4"/>
      <c r="BD3564" s="4"/>
      <c r="BE3564" s="4"/>
      <c r="BF3564" s="4"/>
      <c r="BG3564" s="4"/>
      <c r="BH3564" s="4"/>
      <c r="BI3564" s="4"/>
      <c r="BJ3564" s="4"/>
      <c r="BK3564" s="4"/>
      <c r="BL3564" s="4" t="b">
        <v>0</v>
      </c>
      <c r="BM3564" s="4"/>
      <c r="BN3564" s="4"/>
      <c r="BO3564" s="4"/>
      <c r="BP3564" s="4"/>
      <c r="BQ3564" s="4"/>
      <c r="BR3564" s="4"/>
      <c r="BS3564" s="4"/>
      <c r="BT3564" s="4"/>
      <c r="BU3564" s="4"/>
      <c r="BV3564" s="4"/>
      <c r="BW3564" s="4"/>
    </row>
    <row r="3565" spans="1:75" ht="15.01" customHeight="1">
      <c r="A3565" s="4" t="s">
        <v>209</v>
      </c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 t="s">
        <v>200</v>
      </c>
      <c r="Q3565" s="4"/>
      <c r="R3565" s="4"/>
      <c r="S3565" s="4"/>
      <c r="T3565" s="4"/>
      <c r="U3565" s="4"/>
      <c r="V3565" s="4"/>
      <c r="W3565" s="4"/>
      <c r="X3565" s="4" t="s">
        <v>201</v>
      </c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4"/>
      <c r="AP3565" s="4"/>
      <c r="AQ3565" s="4"/>
      <c r="AR3565" s="4"/>
      <c r="AS3565" s="4"/>
      <c r="AT3565" s="4"/>
      <c r="AU3565" s="4"/>
      <c r="AV3565" s="4" t="s">
        <v>3765</v>
      </c>
      <c r="AW3565" s="4"/>
      <c r="AX3565" s="4"/>
      <c r="AY3565" s="4"/>
      <c r="AZ3565" s="4"/>
      <c r="BA3565" s="4"/>
      <c r="BB3565" s="4"/>
      <c r="BC3565" s="4"/>
      <c r="BD3565" s="4"/>
      <c r="BE3565" s="4"/>
      <c r="BF3565" s="4"/>
      <c r="BG3565" s="4"/>
      <c r="BH3565" s="4"/>
      <c r="BI3565" s="4"/>
      <c r="BJ3565" s="4"/>
      <c r="BK3565" s="4"/>
      <c r="BL3565" s="4" t="b">
        <v>0</v>
      </c>
      <c r="BM3565" s="4"/>
      <c r="BN3565" s="4"/>
      <c r="BO3565" s="4"/>
      <c r="BP3565" s="4"/>
      <c r="BQ3565" s="4"/>
      <c r="BR3565" s="4"/>
      <c r="BS3565" s="4"/>
      <c r="BT3565" s="4"/>
      <c r="BU3565" s="4"/>
      <c r="BV3565" s="4"/>
      <c r="BW3565" s="4"/>
    </row>
    <row r="3566" spans="1:75" ht="15.01" customHeight="1">
      <c r="A3566" s="4"/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 t="s">
        <v>200</v>
      </c>
      <c r="Q3566" s="4"/>
      <c r="R3566" s="4">
        <v>-102.7</v>
      </c>
      <c r="S3566" s="4">
        <v>34.4</v>
      </c>
      <c r="T3566" s="4"/>
      <c r="U3566" s="4"/>
      <c r="V3566" s="4"/>
      <c r="W3566" s="4"/>
      <c r="X3566" s="4" t="s">
        <v>201</v>
      </c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4"/>
      <c r="AP3566" s="4"/>
      <c r="AQ3566" s="4"/>
      <c r="AR3566" s="4"/>
      <c r="AS3566" s="4"/>
      <c r="AT3566" s="4"/>
      <c r="AU3566" s="4"/>
      <c r="AV3566" s="4" t="s">
        <v>3766</v>
      </c>
      <c r="AW3566" s="4"/>
      <c r="AX3566" s="4"/>
      <c r="AY3566" s="4"/>
      <c r="AZ3566" s="4"/>
      <c r="BA3566" s="4"/>
      <c r="BB3566" s="4"/>
      <c r="BC3566" s="4"/>
      <c r="BD3566" s="4"/>
      <c r="BE3566" s="4"/>
      <c r="BF3566" s="4"/>
      <c r="BG3566" s="4"/>
      <c r="BH3566" s="4"/>
      <c r="BI3566" s="4"/>
      <c r="BJ3566" s="4"/>
      <c r="BK3566" s="4"/>
      <c r="BL3566" s="4" t="b">
        <v>0</v>
      </c>
      <c r="BM3566" s="4"/>
      <c r="BN3566" s="4"/>
      <c r="BO3566" s="4"/>
      <c r="BP3566" s="4"/>
      <c r="BQ3566" s="4"/>
      <c r="BR3566" s="4"/>
      <c r="BS3566" s="4"/>
      <c r="BT3566" s="4"/>
      <c r="BU3566" s="4"/>
      <c r="BV3566" s="4"/>
      <c r="BW3566" s="4"/>
    </row>
    <row r="3567" spans="1:75" ht="15.01" customHeight="1">
      <c r="A3567" s="4"/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 t="s">
        <v>200</v>
      </c>
      <c r="Q3567" s="4"/>
      <c r="R3567" s="4">
        <v>-68.5</v>
      </c>
      <c r="S3567" s="4">
        <v>51.9</v>
      </c>
      <c r="T3567" s="4"/>
      <c r="U3567" s="4"/>
      <c r="V3567" s="4"/>
      <c r="W3567" s="4"/>
      <c r="X3567" s="4" t="s">
        <v>201</v>
      </c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4"/>
      <c r="AP3567" s="4"/>
      <c r="AQ3567" s="4"/>
      <c r="AR3567" s="4"/>
      <c r="AS3567" s="4"/>
      <c r="AT3567" s="4"/>
      <c r="AU3567" s="4"/>
      <c r="AV3567" s="4" t="s">
        <v>3767</v>
      </c>
      <c r="AW3567" s="4"/>
      <c r="AX3567" s="4"/>
      <c r="AY3567" s="4"/>
      <c r="AZ3567" s="4"/>
      <c r="BA3567" s="4"/>
      <c r="BB3567" s="4"/>
      <c r="BC3567" s="4"/>
      <c r="BD3567" s="4"/>
      <c r="BE3567" s="4"/>
      <c r="BF3567" s="4"/>
      <c r="BG3567" s="4"/>
      <c r="BH3567" s="4"/>
      <c r="BI3567" s="4"/>
      <c r="BJ3567" s="4"/>
      <c r="BK3567" s="4"/>
      <c r="BL3567" s="4" t="b">
        <v>0</v>
      </c>
      <c r="BM3567" s="4"/>
      <c r="BN3567" s="4"/>
      <c r="BO3567" s="4"/>
      <c r="BP3567" s="4"/>
      <c r="BQ3567" s="4"/>
      <c r="BR3567" s="4"/>
      <c r="BS3567" s="4"/>
      <c r="BT3567" s="4"/>
      <c r="BU3567" s="4"/>
      <c r="BV3567" s="4"/>
      <c r="BW3567" s="4"/>
    </row>
    <row r="3568" spans="1:75" ht="15.01" customHeight="1">
      <c r="A3568" s="4"/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 t="s">
        <v>200</v>
      </c>
      <c r="Q3568" s="4"/>
      <c r="R3568" s="4">
        <v>2.8</v>
      </c>
      <c r="S3568" s="4">
        <v>5.8</v>
      </c>
      <c r="T3568" s="4"/>
      <c r="U3568" s="4"/>
      <c r="V3568" s="4"/>
      <c r="W3568" s="4"/>
      <c r="X3568" s="4" t="s">
        <v>201</v>
      </c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4"/>
      <c r="AP3568" s="4"/>
      <c r="AQ3568" s="4"/>
      <c r="AR3568" s="4"/>
      <c r="AS3568" s="4"/>
      <c r="AT3568" s="4"/>
      <c r="AU3568" s="4"/>
      <c r="AV3568" s="4" t="s">
        <v>3768</v>
      </c>
      <c r="AW3568" s="4"/>
      <c r="AX3568" s="4"/>
      <c r="AY3568" s="4"/>
      <c r="AZ3568" s="4"/>
      <c r="BA3568" s="4"/>
      <c r="BB3568" s="4"/>
      <c r="BC3568" s="4"/>
      <c r="BD3568" s="4"/>
      <c r="BE3568" s="4"/>
      <c r="BF3568" s="4"/>
      <c r="BG3568" s="4"/>
      <c r="BH3568" s="4"/>
      <c r="BI3568" s="4"/>
      <c r="BJ3568" s="4"/>
      <c r="BK3568" s="4"/>
      <c r="BL3568" s="4" t="b">
        <v>0</v>
      </c>
      <c r="BM3568" s="4"/>
      <c r="BN3568" s="4"/>
      <c r="BO3568" s="4"/>
      <c r="BP3568" s="4"/>
      <c r="BQ3568" s="4"/>
      <c r="BR3568" s="4"/>
      <c r="BS3568" s="4"/>
      <c r="BT3568" s="4"/>
      <c r="BU3568" s="4"/>
      <c r="BV3568" s="4"/>
      <c r="BW3568" s="4"/>
    </row>
    <row r="3569" spans="1:75" ht="15.01" customHeight="1">
      <c r="A3569" s="4" t="s">
        <v>209</v>
      </c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 t="s">
        <v>200</v>
      </c>
      <c r="Q3569" s="4"/>
      <c r="R3569" s="4"/>
      <c r="S3569" s="4"/>
      <c r="T3569" s="4"/>
      <c r="U3569" s="4"/>
      <c r="V3569" s="4"/>
      <c r="W3569" s="4"/>
      <c r="X3569" s="4" t="s">
        <v>201</v>
      </c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4"/>
      <c r="AP3569" s="4"/>
      <c r="AQ3569" s="4"/>
      <c r="AR3569" s="4"/>
      <c r="AS3569" s="4"/>
      <c r="AT3569" s="4"/>
      <c r="AU3569" s="4"/>
      <c r="AV3569" s="4" t="s">
        <v>3769</v>
      </c>
      <c r="AW3569" s="4"/>
      <c r="AX3569" s="4"/>
      <c r="AY3569" s="4"/>
      <c r="AZ3569" s="4"/>
      <c r="BA3569" s="4"/>
      <c r="BB3569" s="4"/>
      <c r="BC3569" s="4"/>
      <c r="BD3569" s="4"/>
      <c r="BE3569" s="4"/>
      <c r="BF3569" s="4"/>
      <c r="BG3569" s="4"/>
      <c r="BH3569" s="4"/>
      <c r="BI3569" s="4"/>
      <c r="BJ3569" s="4"/>
      <c r="BK3569" s="4"/>
      <c r="BL3569" s="4" t="b">
        <v>0</v>
      </c>
      <c r="BM3569" s="4"/>
      <c r="BN3569" s="4"/>
      <c r="BO3569" s="4"/>
      <c r="BP3569" s="4"/>
      <c r="BQ3569" s="4"/>
      <c r="BR3569" s="4"/>
      <c r="BS3569" s="4"/>
      <c r="BT3569" s="4"/>
      <c r="BU3569" s="4"/>
      <c r="BV3569" s="4"/>
      <c r="BW3569" s="4"/>
    </row>
    <row r="3570" spans="1:75" ht="15.01" customHeight="1">
      <c r="A3570" s="4"/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 t="s">
        <v>200</v>
      </c>
      <c r="Q3570" s="4"/>
      <c r="R3570" s="4">
        <v>-15.8</v>
      </c>
      <c r="S3570" s="4">
        <v>5.8</v>
      </c>
      <c r="T3570" s="4"/>
      <c r="U3570" s="4"/>
      <c r="V3570" s="4"/>
      <c r="W3570" s="4"/>
      <c r="X3570" s="4" t="s">
        <v>201</v>
      </c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4"/>
      <c r="AP3570" s="4"/>
      <c r="AQ3570" s="4"/>
      <c r="AR3570" s="4"/>
      <c r="AS3570" s="4"/>
      <c r="AT3570" s="4"/>
      <c r="AU3570" s="4"/>
      <c r="AV3570" s="4" t="s">
        <v>3770</v>
      </c>
      <c r="AW3570" s="4"/>
      <c r="AX3570" s="4"/>
      <c r="AY3570" s="4"/>
      <c r="AZ3570" s="4"/>
      <c r="BA3570" s="4"/>
      <c r="BB3570" s="4"/>
      <c r="BC3570" s="4"/>
      <c r="BD3570" s="4"/>
      <c r="BE3570" s="4"/>
      <c r="BF3570" s="4"/>
      <c r="BG3570" s="4"/>
      <c r="BH3570" s="4"/>
      <c r="BI3570" s="4"/>
      <c r="BJ3570" s="4"/>
      <c r="BK3570" s="4"/>
      <c r="BL3570" s="4" t="b">
        <v>0</v>
      </c>
      <c r="BM3570" s="4"/>
      <c r="BN3570" s="4"/>
      <c r="BO3570" s="4"/>
      <c r="BP3570" s="4"/>
      <c r="BQ3570" s="4"/>
      <c r="BR3570" s="4"/>
      <c r="BS3570" s="4"/>
      <c r="BT3570" s="4"/>
      <c r="BU3570" s="4"/>
      <c r="BV3570" s="4"/>
      <c r="BW3570" s="4"/>
    </row>
    <row r="3571" spans="1:75" ht="15.01" customHeight="1">
      <c r="A3571" s="4" t="s">
        <v>209</v>
      </c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 t="s">
        <v>200</v>
      </c>
      <c r="Q3571" s="4"/>
      <c r="R3571" s="4"/>
      <c r="S3571" s="4"/>
      <c r="T3571" s="4"/>
      <c r="U3571" s="4"/>
      <c r="V3571" s="4"/>
      <c r="W3571" s="4"/>
      <c r="X3571" s="4" t="s">
        <v>201</v>
      </c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4"/>
      <c r="AP3571" s="4"/>
      <c r="AQ3571" s="4"/>
      <c r="AR3571" s="4"/>
      <c r="AS3571" s="4"/>
      <c r="AT3571" s="4"/>
      <c r="AU3571" s="4"/>
      <c r="AV3571" s="4" t="s">
        <v>3771</v>
      </c>
      <c r="AW3571" s="4"/>
      <c r="AX3571" s="4"/>
      <c r="AY3571" s="4"/>
      <c r="AZ3571" s="4"/>
      <c r="BA3571" s="4"/>
      <c r="BB3571" s="4"/>
      <c r="BC3571" s="4"/>
      <c r="BD3571" s="4"/>
      <c r="BE3571" s="4"/>
      <c r="BF3571" s="4"/>
      <c r="BG3571" s="4"/>
      <c r="BH3571" s="4"/>
      <c r="BI3571" s="4"/>
      <c r="BJ3571" s="4"/>
      <c r="BK3571" s="4"/>
      <c r="BL3571" s="4" t="b">
        <v>0</v>
      </c>
      <c r="BM3571" s="4"/>
      <c r="BN3571" s="4"/>
      <c r="BO3571" s="4"/>
      <c r="BP3571" s="4"/>
      <c r="BQ3571" s="4"/>
      <c r="BR3571" s="4"/>
      <c r="BS3571" s="4"/>
      <c r="BT3571" s="4"/>
      <c r="BU3571" s="4"/>
      <c r="BV3571" s="4"/>
      <c r="BW3571" s="4"/>
    </row>
    <row r="3572" spans="1:75" ht="15.01" customHeight="1">
      <c r="A3572" s="4" t="s">
        <v>209</v>
      </c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 t="s">
        <v>200</v>
      </c>
      <c r="Q3572" s="4"/>
      <c r="R3572" s="4"/>
      <c r="S3572" s="4"/>
      <c r="T3572" s="4"/>
      <c r="U3572" s="4"/>
      <c r="V3572" s="4"/>
      <c r="W3572" s="4"/>
      <c r="X3572" s="4" t="s">
        <v>201</v>
      </c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4"/>
      <c r="AP3572" s="4"/>
      <c r="AQ3572" s="4"/>
      <c r="AR3572" s="4"/>
      <c r="AS3572" s="4"/>
      <c r="AT3572" s="4"/>
      <c r="AU3572" s="4"/>
      <c r="AV3572" s="4" t="s">
        <v>3772</v>
      </c>
      <c r="AW3572" s="4"/>
      <c r="AX3572" s="4"/>
      <c r="AY3572" s="4"/>
      <c r="AZ3572" s="4"/>
      <c r="BA3572" s="4"/>
      <c r="BB3572" s="4"/>
      <c r="BC3572" s="4"/>
      <c r="BD3572" s="4"/>
      <c r="BE3572" s="4"/>
      <c r="BF3572" s="4"/>
      <c r="BG3572" s="4"/>
      <c r="BH3572" s="4"/>
      <c r="BI3572" s="4"/>
      <c r="BJ3572" s="4"/>
      <c r="BK3572" s="4"/>
      <c r="BL3572" s="4" t="b">
        <v>0</v>
      </c>
      <c r="BM3572" s="4"/>
      <c r="BN3572" s="4"/>
      <c r="BO3572" s="4"/>
      <c r="BP3572" s="4"/>
      <c r="BQ3572" s="4"/>
      <c r="BR3572" s="4"/>
      <c r="BS3572" s="4"/>
      <c r="BT3572" s="4"/>
      <c r="BU3572" s="4"/>
      <c r="BV3572" s="4"/>
      <c r="BW3572" s="4"/>
    </row>
    <row r="3573" spans="1:75" ht="15.01" customHeight="1">
      <c r="A3573" s="4"/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 t="s">
        <v>200</v>
      </c>
      <c r="Q3573" s="4"/>
      <c r="R3573" s="4">
        <v>-13.1</v>
      </c>
      <c r="S3573" s="4">
        <v>4.7</v>
      </c>
      <c r="T3573" s="4"/>
      <c r="U3573" s="4"/>
      <c r="V3573" s="4"/>
      <c r="W3573" s="4"/>
      <c r="X3573" s="4" t="s">
        <v>201</v>
      </c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4"/>
      <c r="AP3573" s="4"/>
      <c r="AQ3573" s="4"/>
      <c r="AR3573" s="4"/>
      <c r="AS3573" s="4"/>
      <c r="AT3573" s="4"/>
      <c r="AU3573" s="4"/>
      <c r="AV3573" s="4" t="s">
        <v>3773</v>
      </c>
      <c r="AW3573" s="4"/>
      <c r="AX3573" s="4"/>
      <c r="AY3573" s="4"/>
      <c r="AZ3573" s="4"/>
      <c r="BA3573" s="4"/>
      <c r="BB3573" s="4"/>
      <c r="BC3573" s="4"/>
      <c r="BD3573" s="4"/>
      <c r="BE3573" s="4"/>
      <c r="BF3573" s="4"/>
      <c r="BG3573" s="4"/>
      <c r="BH3573" s="4"/>
      <c r="BI3573" s="4"/>
      <c r="BJ3573" s="4"/>
      <c r="BK3573" s="4"/>
      <c r="BL3573" s="4" t="b">
        <v>0</v>
      </c>
      <c r="BM3573" s="4"/>
      <c r="BN3573" s="4"/>
      <c r="BO3573" s="4"/>
      <c r="BP3573" s="4"/>
      <c r="BQ3573" s="4"/>
      <c r="BR3573" s="4"/>
      <c r="BS3573" s="4"/>
      <c r="BT3573" s="4"/>
      <c r="BU3573" s="4"/>
      <c r="BV3573" s="4"/>
      <c r="BW3573" s="4"/>
    </row>
    <row r="3574" spans="1:75" ht="15.01" customHeight="1">
      <c r="A3574" s="4"/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 t="s">
        <v>200</v>
      </c>
      <c r="Q3574" s="4"/>
      <c r="R3574" s="4">
        <v>-27.2</v>
      </c>
      <c r="S3574" s="4">
        <v>38.5</v>
      </c>
      <c r="T3574" s="4"/>
      <c r="U3574" s="4"/>
      <c r="V3574" s="4"/>
      <c r="W3574" s="4"/>
      <c r="X3574" s="4" t="s">
        <v>201</v>
      </c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4"/>
      <c r="AP3574" s="4"/>
      <c r="AQ3574" s="4"/>
      <c r="AR3574" s="4"/>
      <c r="AS3574" s="4"/>
      <c r="AT3574" s="4"/>
      <c r="AU3574" s="4"/>
      <c r="AV3574" s="4" t="s">
        <v>3774</v>
      </c>
      <c r="AW3574" s="4"/>
      <c r="AX3574" s="4"/>
      <c r="AY3574" s="4"/>
      <c r="AZ3574" s="4"/>
      <c r="BA3574" s="4"/>
      <c r="BB3574" s="4"/>
      <c r="BC3574" s="4"/>
      <c r="BD3574" s="4"/>
      <c r="BE3574" s="4"/>
      <c r="BF3574" s="4"/>
      <c r="BG3574" s="4"/>
      <c r="BH3574" s="4"/>
      <c r="BI3574" s="4"/>
      <c r="BJ3574" s="4"/>
      <c r="BK3574" s="4"/>
      <c r="BL3574" s="4" t="b">
        <v>0</v>
      </c>
      <c r="BM3574" s="4"/>
      <c r="BN3574" s="4"/>
      <c r="BO3574" s="4"/>
      <c r="BP3574" s="4"/>
      <c r="BQ3574" s="4"/>
      <c r="BR3574" s="4"/>
      <c r="BS3574" s="4"/>
      <c r="BT3574" s="4"/>
      <c r="BU3574" s="4"/>
      <c r="BV3574" s="4"/>
      <c r="BW3574" s="4"/>
    </row>
    <row r="3575" spans="1:75" ht="15.01" customHeight="1">
      <c r="A3575" s="4" t="s">
        <v>209</v>
      </c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 t="s">
        <v>200</v>
      </c>
      <c r="Q3575" s="4"/>
      <c r="R3575" s="4"/>
      <c r="S3575" s="4"/>
      <c r="T3575" s="4"/>
      <c r="U3575" s="4"/>
      <c r="V3575" s="4"/>
      <c r="W3575" s="4"/>
      <c r="X3575" s="4" t="s">
        <v>201</v>
      </c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4"/>
      <c r="AP3575" s="4"/>
      <c r="AQ3575" s="4"/>
      <c r="AR3575" s="4"/>
      <c r="AS3575" s="4"/>
      <c r="AT3575" s="4"/>
      <c r="AU3575" s="4"/>
      <c r="AV3575" s="4" t="s">
        <v>3775</v>
      </c>
      <c r="AW3575" s="4"/>
      <c r="AX3575" s="4"/>
      <c r="AY3575" s="4"/>
      <c r="AZ3575" s="4"/>
      <c r="BA3575" s="4"/>
      <c r="BB3575" s="4"/>
      <c r="BC3575" s="4"/>
      <c r="BD3575" s="4"/>
      <c r="BE3575" s="4"/>
      <c r="BF3575" s="4"/>
      <c r="BG3575" s="4"/>
      <c r="BH3575" s="4"/>
      <c r="BI3575" s="4"/>
      <c r="BJ3575" s="4"/>
      <c r="BK3575" s="4"/>
      <c r="BL3575" s="4" t="b">
        <v>0</v>
      </c>
      <c r="BM3575" s="4"/>
      <c r="BN3575" s="4"/>
      <c r="BO3575" s="4"/>
      <c r="BP3575" s="4"/>
      <c r="BQ3575" s="4"/>
      <c r="BR3575" s="4"/>
      <c r="BS3575" s="4"/>
      <c r="BT3575" s="4"/>
      <c r="BU3575" s="4"/>
      <c r="BV3575" s="4"/>
      <c r="BW3575" s="4"/>
    </row>
    <row r="3576" spans="1:75" ht="15.01" customHeight="1">
      <c r="A3576" s="4" t="s">
        <v>209</v>
      </c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 t="s">
        <v>200</v>
      </c>
      <c r="Q3576" s="4"/>
      <c r="R3576" s="4"/>
      <c r="S3576" s="4"/>
      <c r="T3576" s="4"/>
      <c r="U3576" s="4"/>
      <c r="V3576" s="4"/>
      <c r="W3576" s="4"/>
      <c r="X3576" s="4" t="s">
        <v>201</v>
      </c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4"/>
      <c r="AP3576" s="4"/>
      <c r="AQ3576" s="4"/>
      <c r="AR3576" s="4"/>
      <c r="AS3576" s="4"/>
      <c r="AT3576" s="4"/>
      <c r="AU3576" s="4"/>
      <c r="AV3576" s="4" t="s">
        <v>3776</v>
      </c>
      <c r="AW3576" s="4"/>
      <c r="AX3576" s="4"/>
      <c r="AY3576" s="4"/>
      <c r="AZ3576" s="4"/>
      <c r="BA3576" s="4"/>
      <c r="BB3576" s="4"/>
      <c r="BC3576" s="4"/>
      <c r="BD3576" s="4"/>
      <c r="BE3576" s="4"/>
      <c r="BF3576" s="4"/>
      <c r="BG3576" s="4"/>
      <c r="BH3576" s="4"/>
      <c r="BI3576" s="4"/>
      <c r="BJ3576" s="4"/>
      <c r="BK3576" s="4"/>
      <c r="BL3576" s="4" t="b">
        <v>0</v>
      </c>
      <c r="BM3576" s="4"/>
      <c r="BN3576" s="4"/>
      <c r="BO3576" s="4"/>
      <c r="BP3576" s="4"/>
      <c r="BQ3576" s="4"/>
      <c r="BR3576" s="4"/>
      <c r="BS3576" s="4"/>
      <c r="BT3576" s="4"/>
      <c r="BU3576" s="4"/>
      <c r="BV3576" s="4"/>
      <c r="BW3576" s="4"/>
    </row>
    <row r="3577" spans="1:75" ht="15.01" customHeight="1">
      <c r="A3577" s="4"/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 t="s">
        <v>200</v>
      </c>
      <c r="Q3577" s="4"/>
      <c r="R3577" s="4">
        <v>0</v>
      </c>
      <c r="S3577" s="4">
        <v>10.2</v>
      </c>
      <c r="T3577" s="4"/>
      <c r="U3577" s="4"/>
      <c r="V3577" s="4"/>
      <c r="W3577" s="4"/>
      <c r="X3577" s="4" t="s">
        <v>201</v>
      </c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4"/>
      <c r="AP3577" s="4"/>
      <c r="AQ3577" s="4"/>
      <c r="AR3577" s="4"/>
      <c r="AS3577" s="4"/>
      <c r="AT3577" s="4"/>
      <c r="AU3577" s="4"/>
      <c r="AV3577" s="4" t="s">
        <v>3777</v>
      </c>
      <c r="AW3577" s="4"/>
      <c r="AX3577" s="4"/>
      <c r="AY3577" s="4"/>
      <c r="AZ3577" s="4"/>
      <c r="BA3577" s="4"/>
      <c r="BB3577" s="4"/>
      <c r="BC3577" s="4"/>
      <c r="BD3577" s="4"/>
      <c r="BE3577" s="4"/>
      <c r="BF3577" s="4"/>
      <c r="BG3577" s="4"/>
      <c r="BH3577" s="4"/>
      <c r="BI3577" s="4"/>
      <c r="BJ3577" s="4"/>
      <c r="BK3577" s="4"/>
      <c r="BL3577" s="4" t="b">
        <v>0</v>
      </c>
      <c r="BM3577" s="4"/>
      <c r="BN3577" s="4"/>
      <c r="BO3577" s="4"/>
      <c r="BP3577" s="4"/>
      <c r="BQ3577" s="4"/>
      <c r="BR3577" s="4"/>
      <c r="BS3577" s="4"/>
      <c r="BT3577" s="4"/>
      <c r="BU3577" s="4"/>
      <c r="BV3577" s="4"/>
      <c r="BW3577" s="4"/>
    </row>
    <row r="3578" spans="1:75" ht="15.01" customHeight="1">
      <c r="A3578" s="4" t="s">
        <v>209</v>
      </c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 t="s">
        <v>200</v>
      </c>
      <c r="Q3578" s="4"/>
      <c r="R3578" s="4"/>
      <c r="S3578" s="4"/>
      <c r="T3578" s="4"/>
      <c r="U3578" s="4"/>
      <c r="V3578" s="4"/>
      <c r="W3578" s="4"/>
      <c r="X3578" s="4" t="s">
        <v>201</v>
      </c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4"/>
      <c r="AP3578" s="4"/>
      <c r="AQ3578" s="4"/>
      <c r="AR3578" s="4"/>
      <c r="AS3578" s="4"/>
      <c r="AT3578" s="4"/>
      <c r="AU3578" s="4"/>
      <c r="AV3578" s="4" t="s">
        <v>3778</v>
      </c>
      <c r="AW3578" s="4"/>
      <c r="AX3578" s="4"/>
      <c r="AY3578" s="4"/>
      <c r="AZ3578" s="4"/>
      <c r="BA3578" s="4"/>
      <c r="BB3578" s="4"/>
      <c r="BC3578" s="4"/>
      <c r="BD3578" s="4"/>
      <c r="BE3578" s="4"/>
      <c r="BF3578" s="4"/>
      <c r="BG3578" s="4"/>
      <c r="BH3578" s="4"/>
      <c r="BI3578" s="4"/>
      <c r="BJ3578" s="4"/>
      <c r="BK3578" s="4"/>
      <c r="BL3578" s="4" t="b">
        <v>0</v>
      </c>
      <c r="BM3578" s="4"/>
      <c r="BN3578" s="4"/>
      <c r="BO3578" s="4"/>
      <c r="BP3578" s="4"/>
      <c r="BQ3578" s="4"/>
      <c r="BR3578" s="4"/>
      <c r="BS3578" s="4"/>
      <c r="BT3578" s="4"/>
      <c r="BU3578" s="4"/>
      <c r="BV3578" s="4"/>
      <c r="BW3578" s="4"/>
    </row>
    <row r="3579" spans="1:75" ht="15.01" customHeight="1">
      <c r="A3579" s="4" t="s">
        <v>209</v>
      </c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 t="s">
        <v>200</v>
      </c>
      <c r="Q3579" s="4"/>
      <c r="R3579" s="4"/>
      <c r="S3579" s="4"/>
      <c r="T3579" s="4"/>
      <c r="U3579" s="4"/>
      <c r="V3579" s="4"/>
      <c r="W3579" s="4"/>
      <c r="X3579" s="4" t="s">
        <v>201</v>
      </c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4"/>
      <c r="AP3579" s="4"/>
      <c r="AQ3579" s="4"/>
      <c r="AR3579" s="4"/>
      <c r="AS3579" s="4"/>
      <c r="AT3579" s="4"/>
      <c r="AU3579" s="4"/>
      <c r="AV3579" s="4" t="s">
        <v>3779</v>
      </c>
      <c r="AW3579" s="4"/>
      <c r="AX3579" s="4"/>
      <c r="AY3579" s="4"/>
      <c r="AZ3579" s="4"/>
      <c r="BA3579" s="4"/>
      <c r="BB3579" s="4"/>
      <c r="BC3579" s="4"/>
      <c r="BD3579" s="4"/>
      <c r="BE3579" s="4"/>
      <c r="BF3579" s="4"/>
      <c r="BG3579" s="4"/>
      <c r="BH3579" s="4"/>
      <c r="BI3579" s="4"/>
      <c r="BJ3579" s="4"/>
      <c r="BK3579" s="4"/>
      <c r="BL3579" s="4" t="b">
        <v>0</v>
      </c>
      <c r="BM3579" s="4"/>
      <c r="BN3579" s="4"/>
      <c r="BO3579" s="4"/>
      <c r="BP3579" s="4"/>
      <c r="BQ3579" s="4"/>
      <c r="BR3579" s="4"/>
      <c r="BS3579" s="4"/>
      <c r="BT3579" s="4"/>
      <c r="BU3579" s="4"/>
      <c r="BV3579" s="4"/>
      <c r="BW3579" s="4"/>
    </row>
    <row r="3580" spans="1:75" ht="15.01" customHeight="1">
      <c r="A3580" s="4" t="s">
        <v>209</v>
      </c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 t="s">
        <v>200</v>
      </c>
      <c r="Q3580" s="4"/>
      <c r="R3580" s="4"/>
      <c r="S3580" s="4"/>
      <c r="T3580" s="4"/>
      <c r="U3580" s="4"/>
      <c r="V3580" s="4"/>
      <c r="W3580" s="4"/>
      <c r="X3580" s="4" t="s">
        <v>201</v>
      </c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4"/>
      <c r="AP3580" s="4"/>
      <c r="AQ3580" s="4"/>
      <c r="AR3580" s="4"/>
      <c r="AS3580" s="4"/>
      <c r="AT3580" s="4"/>
      <c r="AU3580" s="4"/>
      <c r="AV3580" s="4" t="s">
        <v>3780</v>
      </c>
      <c r="AW3580" s="4"/>
      <c r="AX3580" s="4"/>
      <c r="AY3580" s="4"/>
      <c r="AZ3580" s="4"/>
      <c r="BA3580" s="4"/>
      <c r="BB3580" s="4"/>
      <c r="BC3580" s="4"/>
      <c r="BD3580" s="4"/>
      <c r="BE3580" s="4"/>
      <c r="BF3580" s="4"/>
      <c r="BG3580" s="4"/>
      <c r="BH3580" s="4"/>
      <c r="BI3580" s="4"/>
      <c r="BJ3580" s="4"/>
      <c r="BK3580" s="4"/>
      <c r="BL3580" s="4" t="b">
        <v>0</v>
      </c>
      <c r="BM3580" s="4"/>
      <c r="BN3580" s="4"/>
      <c r="BO3580" s="4"/>
      <c r="BP3580" s="4"/>
      <c r="BQ3580" s="4"/>
      <c r="BR3580" s="4"/>
      <c r="BS3580" s="4"/>
      <c r="BT3580" s="4"/>
      <c r="BU3580" s="4"/>
      <c r="BV3580" s="4"/>
      <c r="BW3580" s="4"/>
    </row>
    <row r="3581" spans="1:75" ht="15.01" customHeight="1">
      <c r="A3581" s="4" t="s">
        <v>209</v>
      </c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 t="s">
        <v>200</v>
      </c>
      <c r="Q3581" s="4"/>
      <c r="R3581" s="4"/>
      <c r="S3581" s="4"/>
      <c r="T3581" s="4"/>
      <c r="U3581" s="4"/>
      <c r="V3581" s="4"/>
      <c r="W3581" s="4"/>
      <c r="X3581" s="4" t="s">
        <v>201</v>
      </c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4"/>
      <c r="AP3581" s="4"/>
      <c r="AQ3581" s="4"/>
      <c r="AR3581" s="4"/>
      <c r="AS3581" s="4"/>
      <c r="AT3581" s="4"/>
      <c r="AU3581" s="4"/>
      <c r="AV3581" s="4" t="s">
        <v>3781</v>
      </c>
      <c r="AW3581" s="4"/>
      <c r="AX3581" s="4"/>
      <c r="AY3581" s="4"/>
      <c r="AZ3581" s="4"/>
      <c r="BA3581" s="4"/>
      <c r="BB3581" s="4"/>
      <c r="BC3581" s="4"/>
      <c r="BD3581" s="4"/>
      <c r="BE3581" s="4"/>
      <c r="BF3581" s="4"/>
      <c r="BG3581" s="4"/>
      <c r="BH3581" s="4"/>
      <c r="BI3581" s="4"/>
      <c r="BJ3581" s="4"/>
      <c r="BK3581" s="4"/>
      <c r="BL3581" s="4" t="b">
        <v>0</v>
      </c>
      <c r="BM3581" s="4"/>
      <c r="BN3581" s="4"/>
      <c r="BO3581" s="4"/>
      <c r="BP3581" s="4"/>
      <c r="BQ3581" s="4"/>
      <c r="BR3581" s="4"/>
      <c r="BS3581" s="4"/>
      <c r="BT3581" s="4"/>
      <c r="BU3581" s="4"/>
      <c r="BV3581" s="4"/>
      <c r="BW3581" s="4"/>
    </row>
    <row r="3582" spans="1:75" ht="15.01" customHeight="1">
      <c r="A3582" s="4"/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 t="s">
        <v>200</v>
      </c>
      <c r="Q3582" s="4"/>
      <c r="R3582" s="4">
        <v>-11.7</v>
      </c>
      <c r="S3582" s="4">
        <v>5.6</v>
      </c>
      <c r="T3582" s="4"/>
      <c r="U3582" s="4"/>
      <c r="V3582" s="4"/>
      <c r="W3582" s="4"/>
      <c r="X3582" s="4" t="s">
        <v>201</v>
      </c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4"/>
      <c r="AP3582" s="4"/>
      <c r="AQ3582" s="4"/>
      <c r="AR3582" s="4"/>
      <c r="AS3582" s="4"/>
      <c r="AT3582" s="4"/>
      <c r="AU3582" s="4"/>
      <c r="AV3582" s="4" t="s">
        <v>3782</v>
      </c>
      <c r="AW3582" s="4"/>
      <c r="AX3582" s="4"/>
      <c r="AY3582" s="4"/>
      <c r="AZ3582" s="4"/>
      <c r="BA3582" s="4"/>
      <c r="BB3582" s="4"/>
      <c r="BC3582" s="4"/>
      <c r="BD3582" s="4"/>
      <c r="BE3582" s="4"/>
      <c r="BF3582" s="4"/>
      <c r="BG3582" s="4"/>
      <c r="BH3582" s="4"/>
      <c r="BI3582" s="4"/>
      <c r="BJ3582" s="4"/>
      <c r="BK3582" s="4"/>
      <c r="BL3582" s="4" t="b">
        <v>0</v>
      </c>
      <c r="BM3582" s="4"/>
      <c r="BN3582" s="4"/>
      <c r="BO3582" s="4"/>
      <c r="BP3582" s="4"/>
      <c r="BQ3582" s="4"/>
      <c r="BR3582" s="4"/>
      <c r="BS3582" s="4"/>
      <c r="BT3582" s="4"/>
      <c r="BU3582" s="4"/>
      <c r="BV3582" s="4"/>
      <c r="BW3582" s="4"/>
    </row>
    <row r="3583" spans="1:75" ht="15.01" customHeight="1">
      <c r="A3583" s="4" t="s">
        <v>209</v>
      </c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 t="s">
        <v>200</v>
      </c>
      <c r="Q3583" s="4"/>
      <c r="R3583" s="4"/>
      <c r="S3583" s="4"/>
      <c r="T3583" s="4"/>
      <c r="U3583" s="4"/>
      <c r="V3583" s="4"/>
      <c r="W3583" s="4"/>
      <c r="X3583" s="4" t="s">
        <v>201</v>
      </c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4"/>
      <c r="AP3583" s="4"/>
      <c r="AQ3583" s="4"/>
      <c r="AR3583" s="4"/>
      <c r="AS3583" s="4"/>
      <c r="AT3583" s="4"/>
      <c r="AU3583" s="4"/>
      <c r="AV3583" s="4" t="s">
        <v>3783</v>
      </c>
      <c r="AW3583" s="4"/>
      <c r="AX3583" s="4"/>
      <c r="AY3583" s="4"/>
      <c r="AZ3583" s="4"/>
      <c r="BA3583" s="4"/>
      <c r="BB3583" s="4"/>
      <c r="BC3583" s="4"/>
      <c r="BD3583" s="4"/>
      <c r="BE3583" s="4"/>
      <c r="BF3583" s="4"/>
      <c r="BG3583" s="4"/>
      <c r="BH3583" s="4"/>
      <c r="BI3583" s="4"/>
      <c r="BJ3583" s="4"/>
      <c r="BK3583" s="4"/>
      <c r="BL3583" s="4" t="b">
        <v>0</v>
      </c>
      <c r="BM3583" s="4"/>
      <c r="BN3583" s="4"/>
      <c r="BO3583" s="4"/>
      <c r="BP3583" s="4"/>
      <c r="BQ3583" s="4"/>
      <c r="BR3583" s="4"/>
      <c r="BS3583" s="4"/>
      <c r="BT3583" s="4"/>
      <c r="BU3583" s="4"/>
      <c r="BV3583" s="4"/>
      <c r="BW3583" s="4"/>
    </row>
    <row r="3584" spans="1:75" ht="15.01" customHeight="1">
      <c r="A3584" s="4"/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 t="s">
        <v>200</v>
      </c>
      <c r="Q3584" s="4"/>
      <c r="R3584" s="4">
        <v>0.6</v>
      </c>
      <c r="S3584" s="4">
        <v>36.4</v>
      </c>
      <c r="T3584" s="4"/>
      <c r="U3584" s="4"/>
      <c r="V3584" s="4"/>
      <c r="W3584" s="4"/>
      <c r="X3584" s="4" t="s">
        <v>201</v>
      </c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4"/>
      <c r="AP3584" s="4"/>
      <c r="AQ3584" s="4"/>
      <c r="AR3584" s="4"/>
      <c r="AS3584" s="4"/>
      <c r="AT3584" s="4"/>
      <c r="AU3584" s="4"/>
      <c r="AV3584" s="4" t="s">
        <v>3784</v>
      </c>
      <c r="AW3584" s="4"/>
      <c r="AX3584" s="4"/>
      <c r="AY3584" s="4"/>
      <c r="AZ3584" s="4"/>
      <c r="BA3584" s="4"/>
      <c r="BB3584" s="4"/>
      <c r="BC3584" s="4"/>
      <c r="BD3584" s="4"/>
      <c r="BE3584" s="4"/>
      <c r="BF3584" s="4"/>
      <c r="BG3584" s="4"/>
      <c r="BH3584" s="4"/>
      <c r="BI3584" s="4"/>
      <c r="BJ3584" s="4"/>
      <c r="BK3584" s="4"/>
      <c r="BL3584" s="4" t="b">
        <v>0</v>
      </c>
      <c r="BM3584" s="4"/>
      <c r="BN3584" s="4"/>
      <c r="BO3584" s="4"/>
      <c r="BP3584" s="4"/>
      <c r="BQ3584" s="4"/>
      <c r="BR3584" s="4"/>
      <c r="BS3584" s="4"/>
      <c r="BT3584" s="4"/>
      <c r="BU3584" s="4"/>
      <c r="BV3584" s="4"/>
      <c r="BW3584" s="4"/>
    </row>
    <row r="3585" spans="1:75" ht="15.01" customHeight="1">
      <c r="A3585" s="4"/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 t="s">
        <v>200</v>
      </c>
      <c r="Q3585" s="4"/>
      <c r="R3585" s="4">
        <v>-7.4</v>
      </c>
      <c r="S3585" s="4">
        <v>18.2</v>
      </c>
      <c r="T3585" s="4"/>
      <c r="U3585" s="4"/>
      <c r="V3585" s="4"/>
      <c r="W3585" s="4"/>
      <c r="X3585" s="4" t="s">
        <v>201</v>
      </c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4"/>
      <c r="AP3585" s="4"/>
      <c r="AQ3585" s="4"/>
      <c r="AR3585" s="4"/>
      <c r="AS3585" s="4"/>
      <c r="AT3585" s="4"/>
      <c r="AU3585" s="4"/>
      <c r="AV3585" s="4" t="s">
        <v>3785</v>
      </c>
      <c r="AW3585" s="4"/>
      <c r="AX3585" s="4"/>
      <c r="AY3585" s="4"/>
      <c r="AZ3585" s="4"/>
      <c r="BA3585" s="4"/>
      <c r="BB3585" s="4"/>
      <c r="BC3585" s="4"/>
      <c r="BD3585" s="4"/>
      <c r="BE3585" s="4"/>
      <c r="BF3585" s="4"/>
      <c r="BG3585" s="4"/>
      <c r="BH3585" s="4"/>
      <c r="BI3585" s="4"/>
      <c r="BJ3585" s="4"/>
      <c r="BK3585" s="4"/>
      <c r="BL3585" s="4" t="b">
        <v>0</v>
      </c>
      <c r="BM3585" s="4"/>
      <c r="BN3585" s="4"/>
      <c r="BO3585" s="4"/>
      <c r="BP3585" s="4"/>
      <c r="BQ3585" s="4"/>
      <c r="BR3585" s="4"/>
      <c r="BS3585" s="4"/>
      <c r="BT3585" s="4"/>
      <c r="BU3585" s="4"/>
      <c r="BV3585" s="4"/>
      <c r="BW3585" s="4"/>
    </row>
    <row r="3586" spans="1:75" ht="15.01" customHeight="1">
      <c r="A3586" s="4"/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 t="s">
        <v>200</v>
      </c>
      <c r="Q3586" s="4"/>
      <c r="R3586" s="4">
        <v>-21.1</v>
      </c>
      <c r="S3586" s="4">
        <v>19.2</v>
      </c>
      <c r="T3586" s="4"/>
      <c r="U3586" s="4"/>
      <c r="V3586" s="4"/>
      <c r="W3586" s="4"/>
      <c r="X3586" s="4" t="s">
        <v>201</v>
      </c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4"/>
      <c r="AP3586" s="4"/>
      <c r="AQ3586" s="4"/>
      <c r="AR3586" s="4"/>
      <c r="AS3586" s="4"/>
      <c r="AT3586" s="4"/>
      <c r="AU3586" s="4"/>
      <c r="AV3586" s="4" t="s">
        <v>3786</v>
      </c>
      <c r="AW3586" s="4"/>
      <c r="AX3586" s="4"/>
      <c r="AY3586" s="4"/>
      <c r="AZ3586" s="4"/>
      <c r="BA3586" s="4"/>
      <c r="BB3586" s="4"/>
      <c r="BC3586" s="4"/>
      <c r="BD3586" s="4"/>
      <c r="BE3586" s="4"/>
      <c r="BF3586" s="4"/>
      <c r="BG3586" s="4"/>
      <c r="BH3586" s="4"/>
      <c r="BI3586" s="4"/>
      <c r="BJ3586" s="4"/>
      <c r="BK3586" s="4"/>
      <c r="BL3586" s="4" t="b">
        <v>0</v>
      </c>
      <c r="BM3586" s="4"/>
      <c r="BN3586" s="4"/>
      <c r="BO3586" s="4"/>
      <c r="BP3586" s="4"/>
      <c r="BQ3586" s="4"/>
      <c r="BR3586" s="4"/>
      <c r="BS3586" s="4"/>
      <c r="BT3586" s="4"/>
      <c r="BU3586" s="4"/>
      <c r="BV3586" s="4"/>
      <c r="BW3586" s="4"/>
    </row>
    <row r="3587" spans="1:75" ht="15.01" customHeight="1">
      <c r="A3587" s="4"/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 t="s">
        <v>200</v>
      </c>
      <c r="Q3587" s="4"/>
      <c r="R3587" s="4">
        <v>11.5</v>
      </c>
      <c r="S3587" s="4">
        <v>0.7</v>
      </c>
      <c r="T3587" s="4"/>
      <c r="U3587" s="4"/>
      <c r="V3587" s="4"/>
      <c r="W3587" s="4"/>
      <c r="X3587" s="4" t="s">
        <v>201</v>
      </c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4"/>
      <c r="AP3587" s="4"/>
      <c r="AQ3587" s="4"/>
      <c r="AR3587" s="4"/>
      <c r="AS3587" s="4"/>
      <c r="AT3587" s="4"/>
      <c r="AU3587" s="4"/>
      <c r="AV3587" s="4" t="s">
        <v>3787</v>
      </c>
      <c r="AW3587" s="4"/>
      <c r="AX3587" s="4"/>
      <c r="AY3587" s="4"/>
      <c r="AZ3587" s="4"/>
      <c r="BA3587" s="4"/>
      <c r="BB3587" s="4"/>
      <c r="BC3587" s="4"/>
      <c r="BD3587" s="4"/>
      <c r="BE3587" s="4"/>
      <c r="BF3587" s="4"/>
      <c r="BG3587" s="4"/>
      <c r="BH3587" s="4"/>
      <c r="BI3587" s="4"/>
      <c r="BJ3587" s="4"/>
      <c r="BK3587" s="4"/>
      <c r="BL3587" s="4" t="b">
        <v>0</v>
      </c>
      <c r="BM3587" s="4"/>
      <c r="BN3587" s="4"/>
      <c r="BO3587" s="4"/>
      <c r="BP3587" s="4"/>
      <c r="BQ3587" s="4"/>
      <c r="BR3587" s="4"/>
      <c r="BS3587" s="4"/>
      <c r="BT3587" s="4"/>
      <c r="BU3587" s="4"/>
      <c r="BV3587" s="4"/>
      <c r="BW3587" s="4"/>
    </row>
    <row r="3588" spans="1:75" ht="15.01" customHeight="1">
      <c r="A3588" s="4"/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 t="s">
        <v>200</v>
      </c>
      <c r="Q3588" s="4"/>
      <c r="R3588" s="4">
        <v>-7.9</v>
      </c>
      <c r="S3588" s="4">
        <v>7.1</v>
      </c>
      <c r="T3588" s="4"/>
      <c r="U3588" s="4"/>
      <c r="V3588" s="4"/>
      <c r="W3588" s="4"/>
      <c r="X3588" s="4" t="s">
        <v>201</v>
      </c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  <c r="AT3588" s="4"/>
      <c r="AU3588" s="4"/>
      <c r="AV3588" s="4" t="s">
        <v>3788</v>
      </c>
      <c r="AW3588" s="4"/>
      <c r="AX3588" s="4"/>
      <c r="AY3588" s="4"/>
      <c r="AZ3588" s="4"/>
      <c r="BA3588" s="4"/>
      <c r="BB3588" s="4"/>
      <c r="BC3588" s="4"/>
      <c r="BD3588" s="4"/>
      <c r="BE3588" s="4"/>
      <c r="BF3588" s="4"/>
      <c r="BG3588" s="4"/>
      <c r="BH3588" s="4"/>
      <c r="BI3588" s="4"/>
      <c r="BJ3588" s="4"/>
      <c r="BK3588" s="4"/>
      <c r="BL3588" s="4" t="b">
        <v>0</v>
      </c>
      <c r="BM3588" s="4"/>
      <c r="BN3588" s="4"/>
      <c r="BO3588" s="4"/>
      <c r="BP3588" s="4"/>
      <c r="BQ3588" s="4"/>
      <c r="BR3588" s="4"/>
      <c r="BS3588" s="4"/>
      <c r="BT3588" s="4"/>
      <c r="BU3588" s="4"/>
      <c r="BV3588" s="4"/>
      <c r="BW3588" s="4"/>
    </row>
    <row r="3589" spans="1:75" ht="15.01" customHeight="1">
      <c r="A3589" s="4"/>
      <c r="B3589" s="4"/>
      <c r="C3589" s="4"/>
      <c r="D3589" s="4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 t="s">
        <v>200</v>
      </c>
      <c r="Q3589" s="4"/>
      <c r="R3589" s="4">
        <v>-9.800000000000001</v>
      </c>
      <c r="S3589" s="4">
        <v>18.8</v>
      </c>
      <c r="T3589" s="4"/>
      <c r="U3589" s="4"/>
      <c r="V3589" s="4"/>
      <c r="W3589" s="4"/>
      <c r="X3589" s="4" t="s">
        <v>201</v>
      </c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4"/>
      <c r="AP3589" s="4"/>
      <c r="AQ3589" s="4"/>
      <c r="AR3589" s="4"/>
      <c r="AS3589" s="4"/>
      <c r="AT3589" s="4"/>
      <c r="AU3589" s="4"/>
      <c r="AV3589" s="4" t="s">
        <v>3789</v>
      </c>
      <c r="AW3589" s="4"/>
      <c r="AX3589" s="4"/>
      <c r="AY3589" s="4"/>
      <c r="AZ3589" s="4"/>
      <c r="BA3589" s="4"/>
      <c r="BB3589" s="4"/>
      <c r="BC3589" s="4"/>
      <c r="BD3589" s="4"/>
      <c r="BE3589" s="4"/>
      <c r="BF3589" s="4"/>
      <c r="BG3589" s="4"/>
      <c r="BH3589" s="4"/>
      <c r="BI3589" s="4"/>
      <c r="BJ3589" s="4"/>
      <c r="BK3589" s="4"/>
      <c r="BL3589" s="4" t="b">
        <v>0</v>
      </c>
      <c r="BM3589" s="4"/>
      <c r="BN3589" s="4"/>
      <c r="BO3589" s="4"/>
      <c r="BP3589" s="4"/>
      <c r="BQ3589" s="4"/>
      <c r="BR3589" s="4"/>
      <c r="BS3589" s="4"/>
      <c r="BT3589" s="4"/>
      <c r="BU3589" s="4"/>
      <c r="BV3589" s="4"/>
      <c r="BW3589" s="4"/>
    </row>
    <row r="3590" spans="1:75" ht="15.01" customHeight="1">
      <c r="A3590" s="4"/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 t="s">
        <v>200</v>
      </c>
      <c r="Q3590" s="4"/>
      <c r="R3590" s="4">
        <v>1411.4</v>
      </c>
      <c r="S3590" s="4">
        <v>8.4</v>
      </c>
      <c r="T3590" s="4"/>
      <c r="U3590" s="4"/>
      <c r="V3590" s="4"/>
      <c r="W3590" s="4"/>
      <c r="X3590" s="4" t="s">
        <v>201</v>
      </c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4"/>
      <c r="AP3590" s="4"/>
      <c r="AQ3590" s="4"/>
      <c r="AR3590" s="4"/>
      <c r="AS3590" s="4"/>
      <c r="AT3590" s="4"/>
      <c r="AU3590" s="4"/>
      <c r="AV3590" s="4" t="s">
        <v>3790</v>
      </c>
      <c r="AW3590" s="4"/>
      <c r="AX3590" s="4"/>
      <c r="AY3590" s="4"/>
      <c r="AZ3590" s="4"/>
      <c r="BA3590" s="4"/>
      <c r="BB3590" s="4"/>
      <c r="BC3590" s="4"/>
      <c r="BD3590" s="4"/>
      <c r="BE3590" s="4"/>
      <c r="BF3590" s="4"/>
      <c r="BG3590" s="4"/>
      <c r="BH3590" s="4"/>
      <c r="BI3590" s="4"/>
      <c r="BJ3590" s="4"/>
      <c r="BK3590" s="4"/>
      <c r="BL3590" s="4" t="b">
        <v>0</v>
      </c>
      <c r="BM3590" s="4"/>
      <c r="BN3590" s="4"/>
      <c r="BO3590" s="4"/>
      <c r="BP3590" s="4"/>
      <c r="BQ3590" s="4"/>
      <c r="BR3590" s="4"/>
      <c r="BS3590" s="4"/>
      <c r="BT3590" s="4"/>
      <c r="BU3590" s="4"/>
      <c r="BV3590" s="4"/>
      <c r="BW3590" s="4"/>
    </row>
    <row r="3591" spans="1:75" ht="15.01" customHeight="1">
      <c r="A3591" s="4" t="s">
        <v>209</v>
      </c>
      <c r="B3591" s="4"/>
      <c r="C3591" s="4"/>
      <c r="D3591" s="4"/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 t="s">
        <v>200</v>
      </c>
      <c r="Q3591" s="4"/>
      <c r="R3591" s="4"/>
      <c r="S3591" s="4"/>
      <c r="T3591" s="4"/>
      <c r="U3591" s="4"/>
      <c r="V3591" s="4"/>
      <c r="W3591" s="4"/>
      <c r="X3591" s="4" t="s">
        <v>201</v>
      </c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4"/>
      <c r="AP3591" s="4"/>
      <c r="AQ3591" s="4"/>
      <c r="AR3591" s="4"/>
      <c r="AS3591" s="4"/>
      <c r="AT3591" s="4"/>
      <c r="AU3591" s="4"/>
      <c r="AV3591" s="4" t="s">
        <v>3791</v>
      </c>
      <c r="AW3591" s="4"/>
      <c r="AX3591" s="4"/>
      <c r="AY3591" s="4"/>
      <c r="AZ3591" s="4"/>
      <c r="BA3591" s="4"/>
      <c r="BB3591" s="4"/>
      <c r="BC3591" s="4"/>
      <c r="BD3591" s="4"/>
      <c r="BE3591" s="4"/>
      <c r="BF3591" s="4"/>
      <c r="BG3591" s="4"/>
      <c r="BH3591" s="4"/>
      <c r="BI3591" s="4"/>
      <c r="BJ3591" s="4"/>
      <c r="BK3591" s="4"/>
      <c r="BL3591" s="4" t="b">
        <v>0</v>
      </c>
      <c r="BM3591" s="4"/>
      <c r="BN3591" s="4"/>
      <c r="BO3591" s="4"/>
      <c r="BP3591" s="4"/>
      <c r="BQ3591" s="4"/>
      <c r="BR3591" s="4"/>
      <c r="BS3591" s="4"/>
      <c r="BT3591" s="4"/>
      <c r="BU3591" s="4"/>
      <c r="BV3591" s="4"/>
      <c r="BW3591" s="4"/>
    </row>
    <row r="3592" spans="1:75" ht="15.01" customHeight="1">
      <c r="A3592" s="4" t="s">
        <v>209</v>
      </c>
      <c r="B3592" s="4"/>
      <c r="C3592" s="4"/>
      <c r="D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 t="s">
        <v>200</v>
      </c>
      <c r="Q3592" s="4"/>
      <c r="R3592" s="4"/>
      <c r="S3592" s="4"/>
      <c r="T3592" s="4"/>
      <c r="U3592" s="4"/>
      <c r="V3592" s="4"/>
      <c r="W3592" s="4"/>
      <c r="X3592" s="4" t="s">
        <v>201</v>
      </c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4"/>
      <c r="AP3592" s="4"/>
      <c r="AQ3592" s="4"/>
      <c r="AR3592" s="4"/>
      <c r="AS3592" s="4"/>
      <c r="AT3592" s="4"/>
      <c r="AU3592" s="4"/>
      <c r="AV3592" s="4" t="s">
        <v>3792</v>
      </c>
      <c r="AW3592" s="4"/>
      <c r="AX3592" s="4"/>
      <c r="AY3592" s="4"/>
      <c r="AZ3592" s="4"/>
      <c r="BA3592" s="4"/>
      <c r="BB3592" s="4"/>
      <c r="BC3592" s="4"/>
      <c r="BD3592" s="4"/>
      <c r="BE3592" s="4"/>
      <c r="BF3592" s="4"/>
      <c r="BG3592" s="4"/>
      <c r="BH3592" s="4"/>
      <c r="BI3592" s="4"/>
      <c r="BJ3592" s="4"/>
      <c r="BK3592" s="4"/>
      <c r="BL3592" s="4" t="b">
        <v>0</v>
      </c>
      <c r="BM3592" s="4"/>
      <c r="BN3592" s="4"/>
      <c r="BO3592" s="4"/>
      <c r="BP3592" s="4"/>
      <c r="BQ3592" s="4"/>
      <c r="BR3592" s="4"/>
      <c r="BS3592" s="4"/>
      <c r="BT3592" s="4"/>
      <c r="BU3592" s="4"/>
      <c r="BV3592" s="4"/>
      <c r="BW3592" s="4"/>
    </row>
    <row r="3593" spans="1:75" ht="15.01" customHeight="1">
      <c r="A3593" s="4" t="s">
        <v>209</v>
      </c>
      <c r="B3593" s="4"/>
      <c r="C3593" s="4"/>
      <c r="D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 t="s">
        <v>200</v>
      </c>
      <c r="Q3593" s="4"/>
      <c r="R3593" s="4"/>
      <c r="S3593" s="4"/>
      <c r="T3593" s="4"/>
      <c r="U3593" s="4"/>
      <c r="V3593" s="4"/>
      <c r="W3593" s="4"/>
      <c r="X3593" s="4" t="s">
        <v>201</v>
      </c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4"/>
      <c r="AP3593" s="4"/>
      <c r="AQ3593" s="4"/>
      <c r="AR3593" s="4"/>
      <c r="AS3593" s="4"/>
      <c r="AT3593" s="4"/>
      <c r="AU3593" s="4"/>
      <c r="AV3593" s="4" t="s">
        <v>3793</v>
      </c>
      <c r="AW3593" s="4"/>
      <c r="AX3593" s="4"/>
      <c r="AY3593" s="4"/>
      <c r="AZ3593" s="4"/>
      <c r="BA3593" s="4"/>
      <c r="BB3593" s="4"/>
      <c r="BC3593" s="4"/>
      <c r="BD3593" s="4"/>
      <c r="BE3593" s="4"/>
      <c r="BF3593" s="4"/>
      <c r="BG3593" s="4"/>
      <c r="BH3593" s="4"/>
      <c r="BI3593" s="4"/>
      <c r="BJ3593" s="4"/>
      <c r="BK3593" s="4"/>
      <c r="BL3593" s="4" t="b">
        <v>0</v>
      </c>
      <c r="BM3593" s="4"/>
      <c r="BN3593" s="4"/>
      <c r="BO3593" s="4"/>
      <c r="BP3593" s="4"/>
      <c r="BQ3593" s="4"/>
      <c r="BR3593" s="4"/>
      <c r="BS3593" s="4"/>
      <c r="BT3593" s="4"/>
      <c r="BU3593" s="4"/>
      <c r="BV3593" s="4"/>
      <c r="BW3593" s="4"/>
    </row>
    <row r="3594" spans="1:75" ht="15.01" customHeight="1">
      <c r="A3594" s="4" t="s">
        <v>209</v>
      </c>
      <c r="B3594" s="4"/>
      <c r="C3594" s="4"/>
      <c r="D3594" s="4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 t="s">
        <v>200</v>
      </c>
      <c r="Q3594" s="4"/>
      <c r="R3594" s="4"/>
      <c r="S3594" s="4"/>
      <c r="T3594" s="4"/>
      <c r="U3594" s="4"/>
      <c r="V3594" s="4"/>
      <c r="W3594" s="4"/>
      <c r="X3594" s="4" t="s">
        <v>201</v>
      </c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4"/>
      <c r="AP3594" s="4"/>
      <c r="AQ3594" s="4"/>
      <c r="AR3594" s="4"/>
      <c r="AS3594" s="4"/>
      <c r="AT3594" s="4"/>
      <c r="AU3594" s="4"/>
      <c r="AV3594" s="4" t="s">
        <v>3794</v>
      </c>
      <c r="AW3594" s="4"/>
      <c r="AX3594" s="4"/>
      <c r="AY3594" s="4"/>
      <c r="AZ3594" s="4"/>
      <c r="BA3594" s="4"/>
      <c r="BB3594" s="4"/>
      <c r="BC3594" s="4"/>
      <c r="BD3594" s="4"/>
      <c r="BE3594" s="4"/>
      <c r="BF3594" s="4"/>
      <c r="BG3594" s="4"/>
      <c r="BH3594" s="4"/>
      <c r="BI3594" s="4"/>
      <c r="BJ3594" s="4"/>
      <c r="BK3594" s="4"/>
      <c r="BL3594" s="4" t="b">
        <v>0</v>
      </c>
      <c r="BM3594" s="4"/>
      <c r="BN3594" s="4"/>
      <c r="BO3594" s="4"/>
      <c r="BP3594" s="4"/>
      <c r="BQ3594" s="4"/>
      <c r="BR3594" s="4"/>
      <c r="BS3594" s="4"/>
      <c r="BT3594" s="4"/>
      <c r="BU3594" s="4"/>
      <c r="BV3594" s="4"/>
      <c r="BW3594" s="4"/>
    </row>
    <row r="3595" spans="1:75" ht="15.01" customHeight="1">
      <c r="A3595" s="4" t="s">
        <v>209</v>
      </c>
      <c r="B3595" s="4"/>
      <c r="C3595" s="4"/>
      <c r="D3595" s="4"/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 t="s">
        <v>200</v>
      </c>
      <c r="Q3595" s="4"/>
      <c r="R3595" s="4"/>
      <c r="S3595" s="4"/>
      <c r="T3595" s="4"/>
      <c r="U3595" s="4"/>
      <c r="V3595" s="4"/>
      <c r="W3595" s="4"/>
      <c r="X3595" s="4" t="s">
        <v>201</v>
      </c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4"/>
      <c r="AP3595" s="4"/>
      <c r="AQ3595" s="4"/>
      <c r="AR3595" s="4"/>
      <c r="AS3595" s="4"/>
      <c r="AT3595" s="4"/>
      <c r="AU3595" s="4"/>
      <c r="AV3595" s="4" t="s">
        <v>3795</v>
      </c>
      <c r="AW3595" s="4"/>
      <c r="AX3595" s="4"/>
      <c r="AY3595" s="4"/>
      <c r="AZ3595" s="4"/>
      <c r="BA3595" s="4"/>
      <c r="BB3595" s="4"/>
      <c r="BC3595" s="4"/>
      <c r="BD3595" s="4"/>
      <c r="BE3595" s="4"/>
      <c r="BF3595" s="4"/>
      <c r="BG3595" s="4"/>
      <c r="BH3595" s="4"/>
      <c r="BI3595" s="4"/>
      <c r="BJ3595" s="4"/>
      <c r="BK3595" s="4"/>
      <c r="BL3595" s="4" t="b">
        <v>0</v>
      </c>
      <c r="BM3595" s="4"/>
      <c r="BN3595" s="4"/>
      <c r="BO3595" s="4"/>
      <c r="BP3595" s="4"/>
      <c r="BQ3595" s="4"/>
      <c r="BR3595" s="4"/>
      <c r="BS3595" s="4"/>
      <c r="BT3595" s="4"/>
      <c r="BU3595" s="4"/>
      <c r="BV3595" s="4"/>
      <c r="BW3595" s="4"/>
    </row>
    <row r="3596" spans="1:75" ht="15.01" customHeight="1">
      <c r="A3596" s="4" t="s">
        <v>209</v>
      </c>
      <c r="B3596" s="4"/>
      <c r="C3596" s="4"/>
      <c r="D3596" s="4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 t="s">
        <v>200</v>
      </c>
      <c r="Q3596" s="4"/>
      <c r="R3596" s="4"/>
      <c r="S3596" s="4"/>
      <c r="T3596" s="4"/>
      <c r="U3596" s="4"/>
      <c r="V3596" s="4"/>
      <c r="W3596" s="4"/>
      <c r="X3596" s="4" t="s">
        <v>201</v>
      </c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4"/>
      <c r="AP3596" s="4"/>
      <c r="AQ3596" s="4"/>
      <c r="AR3596" s="4"/>
      <c r="AS3596" s="4"/>
      <c r="AT3596" s="4"/>
      <c r="AU3596" s="4"/>
      <c r="AV3596" s="4" t="s">
        <v>3796</v>
      </c>
      <c r="AW3596" s="4"/>
      <c r="AX3596" s="4"/>
      <c r="AY3596" s="4"/>
      <c r="AZ3596" s="4"/>
      <c r="BA3596" s="4"/>
      <c r="BB3596" s="4"/>
      <c r="BC3596" s="4"/>
      <c r="BD3596" s="4"/>
      <c r="BE3596" s="4"/>
      <c r="BF3596" s="4"/>
      <c r="BG3596" s="4"/>
      <c r="BH3596" s="4"/>
      <c r="BI3596" s="4"/>
      <c r="BJ3596" s="4"/>
      <c r="BK3596" s="4"/>
      <c r="BL3596" s="4" t="b">
        <v>0</v>
      </c>
      <c r="BM3596" s="4"/>
      <c r="BN3596" s="4"/>
      <c r="BO3596" s="4"/>
      <c r="BP3596" s="4"/>
      <c r="BQ3596" s="4"/>
      <c r="BR3596" s="4"/>
      <c r="BS3596" s="4"/>
      <c r="BT3596" s="4"/>
      <c r="BU3596" s="4"/>
      <c r="BV3596" s="4"/>
      <c r="BW3596" s="4"/>
    </row>
    <row r="3597" spans="1:75" ht="15.01" customHeight="1">
      <c r="A3597" s="4" t="s">
        <v>209</v>
      </c>
      <c r="B3597" s="4"/>
      <c r="C3597" s="4"/>
      <c r="D3597" s="4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 t="s">
        <v>200</v>
      </c>
      <c r="Q3597" s="4"/>
      <c r="R3597" s="4"/>
      <c r="S3597" s="4"/>
      <c r="T3597" s="4"/>
      <c r="U3597" s="4"/>
      <c r="V3597" s="4"/>
      <c r="W3597" s="4"/>
      <c r="X3597" s="4" t="s">
        <v>201</v>
      </c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4"/>
      <c r="AP3597" s="4"/>
      <c r="AQ3597" s="4"/>
      <c r="AR3597" s="4"/>
      <c r="AS3597" s="4"/>
      <c r="AT3597" s="4"/>
      <c r="AU3597" s="4"/>
      <c r="AV3597" s="4" t="s">
        <v>3797</v>
      </c>
      <c r="AW3597" s="4"/>
      <c r="AX3597" s="4"/>
      <c r="AY3597" s="4"/>
      <c r="AZ3597" s="4"/>
      <c r="BA3597" s="4"/>
      <c r="BB3597" s="4"/>
      <c r="BC3597" s="4"/>
      <c r="BD3597" s="4"/>
      <c r="BE3597" s="4"/>
      <c r="BF3597" s="4"/>
      <c r="BG3597" s="4"/>
      <c r="BH3597" s="4"/>
      <c r="BI3597" s="4"/>
      <c r="BJ3597" s="4"/>
      <c r="BK3597" s="4"/>
      <c r="BL3597" s="4" t="b">
        <v>0</v>
      </c>
      <c r="BM3597" s="4"/>
      <c r="BN3597" s="4"/>
      <c r="BO3597" s="4"/>
      <c r="BP3597" s="4"/>
      <c r="BQ3597" s="4"/>
      <c r="BR3597" s="4"/>
      <c r="BS3597" s="4"/>
      <c r="BT3597" s="4"/>
      <c r="BU3597" s="4"/>
      <c r="BV3597" s="4"/>
      <c r="BW3597" s="4"/>
    </row>
    <row r="3598" spans="1:75" ht="15.01" customHeight="1">
      <c r="A3598" s="4"/>
      <c r="B3598" s="4"/>
      <c r="C3598" s="4"/>
      <c r="D3598" s="4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 t="s">
        <v>200</v>
      </c>
      <c r="Q3598" s="4"/>
      <c r="R3598" s="4">
        <v>20.7</v>
      </c>
      <c r="S3598" s="4">
        <v>15.9</v>
      </c>
      <c r="T3598" s="4"/>
      <c r="U3598" s="4"/>
      <c r="V3598" s="4"/>
      <c r="W3598" s="4"/>
      <c r="X3598" s="4" t="s">
        <v>201</v>
      </c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4"/>
      <c r="AP3598" s="4"/>
      <c r="AQ3598" s="4"/>
      <c r="AR3598" s="4"/>
      <c r="AS3598" s="4"/>
      <c r="AT3598" s="4"/>
      <c r="AU3598" s="4"/>
      <c r="AV3598" s="4" t="s">
        <v>3798</v>
      </c>
      <c r="AW3598" s="4"/>
      <c r="AX3598" s="4"/>
      <c r="AY3598" s="4"/>
      <c r="AZ3598" s="4"/>
      <c r="BA3598" s="4"/>
      <c r="BB3598" s="4"/>
      <c r="BC3598" s="4"/>
      <c r="BD3598" s="4"/>
      <c r="BE3598" s="4"/>
      <c r="BF3598" s="4"/>
      <c r="BG3598" s="4"/>
      <c r="BH3598" s="4"/>
      <c r="BI3598" s="4"/>
      <c r="BJ3598" s="4"/>
      <c r="BK3598" s="4"/>
      <c r="BL3598" s="4" t="b">
        <v>0</v>
      </c>
      <c r="BM3598" s="4"/>
      <c r="BN3598" s="4"/>
      <c r="BO3598" s="4"/>
      <c r="BP3598" s="4"/>
      <c r="BQ3598" s="4"/>
      <c r="BR3598" s="4"/>
      <c r="BS3598" s="4"/>
      <c r="BT3598" s="4"/>
      <c r="BU3598" s="4"/>
      <c r="BV3598" s="4"/>
      <c r="BW3598" s="4"/>
    </row>
    <row r="3599" spans="1:75" ht="15.01" customHeight="1">
      <c r="A3599" s="4"/>
      <c r="B3599" s="4"/>
      <c r="C3599" s="4"/>
      <c r="D3599" s="4"/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 t="s">
        <v>200</v>
      </c>
      <c r="Q3599" s="4"/>
      <c r="R3599" s="4">
        <v>21.7</v>
      </c>
      <c r="S3599" s="4">
        <v>16</v>
      </c>
      <c r="T3599" s="4"/>
      <c r="U3599" s="4"/>
      <c r="V3599" s="4"/>
      <c r="W3599" s="4"/>
      <c r="X3599" s="4" t="s">
        <v>201</v>
      </c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4"/>
      <c r="AP3599" s="4"/>
      <c r="AQ3599" s="4"/>
      <c r="AR3599" s="4"/>
      <c r="AS3599" s="4"/>
      <c r="AT3599" s="4"/>
      <c r="AU3599" s="4"/>
      <c r="AV3599" s="4" t="s">
        <v>3799</v>
      </c>
      <c r="AW3599" s="4"/>
      <c r="AX3599" s="4"/>
      <c r="AY3599" s="4"/>
      <c r="AZ3599" s="4"/>
      <c r="BA3599" s="4"/>
      <c r="BB3599" s="4"/>
      <c r="BC3599" s="4"/>
      <c r="BD3599" s="4"/>
      <c r="BE3599" s="4"/>
      <c r="BF3599" s="4"/>
      <c r="BG3599" s="4"/>
      <c r="BH3599" s="4"/>
      <c r="BI3599" s="4"/>
      <c r="BJ3599" s="4"/>
      <c r="BK3599" s="4"/>
      <c r="BL3599" s="4" t="b">
        <v>0</v>
      </c>
      <c r="BM3599" s="4"/>
      <c r="BN3599" s="4"/>
      <c r="BO3599" s="4"/>
      <c r="BP3599" s="4"/>
      <c r="BQ3599" s="4"/>
      <c r="BR3599" s="4"/>
      <c r="BS3599" s="4"/>
      <c r="BT3599" s="4"/>
      <c r="BU3599" s="4"/>
      <c r="BV3599" s="4"/>
      <c r="BW3599" s="4"/>
    </row>
    <row r="3600" spans="1:75" ht="15.01" customHeight="1">
      <c r="A3600" s="4"/>
      <c r="B3600" s="4"/>
      <c r="C3600" s="4"/>
      <c r="D3600" s="4"/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 t="s">
        <v>200</v>
      </c>
      <c r="Q3600" s="4"/>
      <c r="R3600" s="4">
        <v>-0.1</v>
      </c>
      <c r="S3600" s="4">
        <v>4.2</v>
      </c>
      <c r="T3600" s="4"/>
      <c r="U3600" s="4"/>
      <c r="V3600" s="4"/>
      <c r="W3600" s="4"/>
      <c r="X3600" s="4" t="s">
        <v>201</v>
      </c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4"/>
      <c r="AP3600" s="4"/>
      <c r="AQ3600" s="4"/>
      <c r="AR3600" s="4"/>
      <c r="AS3600" s="4"/>
      <c r="AT3600" s="4"/>
      <c r="AU3600" s="4"/>
      <c r="AV3600" s="4" t="s">
        <v>3800</v>
      </c>
      <c r="AW3600" s="4"/>
      <c r="AX3600" s="4"/>
      <c r="AY3600" s="4"/>
      <c r="AZ3600" s="4"/>
      <c r="BA3600" s="4"/>
      <c r="BB3600" s="4"/>
      <c r="BC3600" s="4"/>
      <c r="BD3600" s="4"/>
      <c r="BE3600" s="4"/>
      <c r="BF3600" s="4"/>
      <c r="BG3600" s="4"/>
      <c r="BH3600" s="4"/>
      <c r="BI3600" s="4"/>
      <c r="BJ3600" s="4"/>
      <c r="BK3600" s="4"/>
      <c r="BL3600" s="4" t="b">
        <v>0</v>
      </c>
      <c r="BM3600" s="4"/>
      <c r="BN3600" s="4"/>
      <c r="BO3600" s="4"/>
      <c r="BP3600" s="4"/>
      <c r="BQ3600" s="4"/>
      <c r="BR3600" s="4"/>
      <c r="BS3600" s="4"/>
      <c r="BT3600" s="4"/>
      <c r="BU3600" s="4"/>
      <c r="BV3600" s="4"/>
      <c r="BW3600" s="4"/>
    </row>
    <row r="3601" spans="1:75" ht="15.01" customHeight="1">
      <c r="A3601" s="4"/>
      <c r="B3601" s="4"/>
      <c r="C3601" s="4"/>
      <c r="D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 t="s">
        <v>200</v>
      </c>
      <c r="Q3601" s="4"/>
      <c r="R3601" s="4">
        <v>-0.1</v>
      </c>
      <c r="S3601" s="4">
        <v>4.1</v>
      </c>
      <c r="T3601" s="4"/>
      <c r="U3601" s="4"/>
      <c r="V3601" s="4"/>
      <c r="W3601" s="4"/>
      <c r="X3601" s="4" t="s">
        <v>201</v>
      </c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4"/>
      <c r="AP3601" s="4"/>
      <c r="AQ3601" s="4"/>
      <c r="AR3601" s="4"/>
      <c r="AS3601" s="4"/>
      <c r="AT3601" s="4"/>
      <c r="AU3601" s="4"/>
      <c r="AV3601" s="4" t="s">
        <v>3801</v>
      </c>
      <c r="AW3601" s="4"/>
      <c r="AX3601" s="4"/>
      <c r="AY3601" s="4"/>
      <c r="AZ3601" s="4"/>
      <c r="BA3601" s="4"/>
      <c r="BB3601" s="4"/>
      <c r="BC3601" s="4"/>
      <c r="BD3601" s="4"/>
      <c r="BE3601" s="4"/>
      <c r="BF3601" s="4"/>
      <c r="BG3601" s="4"/>
      <c r="BH3601" s="4"/>
      <c r="BI3601" s="4"/>
      <c r="BJ3601" s="4"/>
      <c r="BK3601" s="4"/>
      <c r="BL3601" s="4" t="b">
        <v>0</v>
      </c>
      <c r="BM3601" s="4"/>
      <c r="BN3601" s="4"/>
      <c r="BO3601" s="4"/>
      <c r="BP3601" s="4"/>
      <c r="BQ3601" s="4"/>
      <c r="BR3601" s="4"/>
      <c r="BS3601" s="4"/>
      <c r="BT3601" s="4"/>
      <c r="BU3601" s="4"/>
      <c r="BV3601" s="4"/>
      <c r="BW3601" s="4"/>
    </row>
    <row r="3602" spans="1:75" ht="15.01" customHeight="1">
      <c r="A3602" s="4"/>
      <c r="B3602" s="4"/>
      <c r="C3602" s="4"/>
      <c r="D3602" s="4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 t="s">
        <v>200</v>
      </c>
      <c r="Q3602" s="4"/>
      <c r="R3602" s="4">
        <v>-87.90000000000001</v>
      </c>
      <c r="S3602" s="4">
        <v>15.4</v>
      </c>
      <c r="T3602" s="4"/>
      <c r="U3602" s="4"/>
      <c r="V3602" s="4"/>
      <c r="W3602" s="4"/>
      <c r="X3602" s="4" t="s">
        <v>201</v>
      </c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4"/>
      <c r="AP3602" s="4"/>
      <c r="AQ3602" s="4"/>
      <c r="AR3602" s="4"/>
      <c r="AS3602" s="4"/>
      <c r="AT3602" s="4"/>
      <c r="AU3602" s="4"/>
      <c r="AV3602" s="4" t="s">
        <v>3802</v>
      </c>
      <c r="AW3602" s="4"/>
      <c r="AX3602" s="4"/>
      <c r="AY3602" s="4"/>
      <c r="AZ3602" s="4"/>
      <c r="BA3602" s="4"/>
      <c r="BB3602" s="4"/>
      <c r="BC3602" s="4"/>
      <c r="BD3602" s="4"/>
      <c r="BE3602" s="4"/>
      <c r="BF3602" s="4"/>
      <c r="BG3602" s="4"/>
      <c r="BH3602" s="4"/>
      <c r="BI3602" s="4"/>
      <c r="BJ3602" s="4"/>
      <c r="BK3602" s="4"/>
      <c r="BL3602" s="4" t="b">
        <v>0</v>
      </c>
      <c r="BM3602" s="4"/>
      <c r="BN3602" s="4"/>
      <c r="BO3602" s="4"/>
      <c r="BP3602" s="4"/>
      <c r="BQ3602" s="4"/>
      <c r="BR3602" s="4"/>
      <c r="BS3602" s="4"/>
      <c r="BT3602" s="4"/>
      <c r="BU3602" s="4"/>
      <c r="BV3602" s="4"/>
      <c r="BW3602" s="4"/>
    </row>
    <row r="3603" spans="1:75" ht="15.01" customHeight="1">
      <c r="A3603" s="4" t="s">
        <v>209</v>
      </c>
      <c r="B3603" s="4"/>
      <c r="C3603" s="4"/>
      <c r="D3603" s="4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 t="s">
        <v>200</v>
      </c>
      <c r="Q3603" s="4"/>
      <c r="R3603" s="4"/>
      <c r="S3603" s="4"/>
      <c r="T3603" s="4"/>
      <c r="U3603" s="4"/>
      <c r="V3603" s="4"/>
      <c r="W3603" s="4"/>
      <c r="X3603" s="4" t="s">
        <v>201</v>
      </c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4"/>
      <c r="AP3603" s="4"/>
      <c r="AQ3603" s="4"/>
      <c r="AR3603" s="4"/>
      <c r="AS3603" s="4"/>
      <c r="AT3603" s="4"/>
      <c r="AU3603" s="4"/>
      <c r="AV3603" s="4" t="s">
        <v>3803</v>
      </c>
      <c r="AW3603" s="4"/>
      <c r="AX3603" s="4"/>
      <c r="AY3603" s="4"/>
      <c r="AZ3603" s="4"/>
      <c r="BA3603" s="4"/>
      <c r="BB3603" s="4"/>
      <c r="BC3603" s="4"/>
      <c r="BD3603" s="4"/>
      <c r="BE3603" s="4"/>
      <c r="BF3603" s="4"/>
      <c r="BG3603" s="4"/>
      <c r="BH3603" s="4"/>
      <c r="BI3603" s="4"/>
      <c r="BJ3603" s="4"/>
      <c r="BK3603" s="4"/>
      <c r="BL3603" s="4" t="b">
        <v>0</v>
      </c>
      <c r="BM3603" s="4"/>
      <c r="BN3603" s="4"/>
      <c r="BO3603" s="4"/>
      <c r="BP3603" s="4"/>
      <c r="BQ3603" s="4"/>
      <c r="BR3603" s="4"/>
      <c r="BS3603" s="4"/>
      <c r="BT3603" s="4"/>
      <c r="BU3603" s="4"/>
      <c r="BV3603" s="4"/>
      <c r="BW3603" s="4"/>
    </row>
    <row r="3604" spans="1:75" ht="15.01" customHeight="1">
      <c r="A3604" s="4" t="s">
        <v>209</v>
      </c>
      <c r="B3604" s="4"/>
      <c r="C3604" s="4"/>
      <c r="D3604" s="4"/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 t="s">
        <v>200</v>
      </c>
      <c r="Q3604" s="4"/>
      <c r="R3604" s="4"/>
      <c r="S3604" s="4"/>
      <c r="T3604" s="4"/>
      <c r="U3604" s="4"/>
      <c r="V3604" s="4"/>
      <c r="W3604" s="4"/>
      <c r="X3604" s="4" t="s">
        <v>201</v>
      </c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4"/>
      <c r="AP3604" s="4"/>
      <c r="AQ3604" s="4"/>
      <c r="AR3604" s="4"/>
      <c r="AS3604" s="4"/>
      <c r="AT3604" s="4"/>
      <c r="AU3604" s="4"/>
      <c r="AV3604" s="4" t="s">
        <v>3804</v>
      </c>
      <c r="AW3604" s="4"/>
      <c r="AX3604" s="4"/>
      <c r="AY3604" s="4"/>
      <c r="AZ3604" s="4"/>
      <c r="BA3604" s="4"/>
      <c r="BB3604" s="4"/>
      <c r="BC3604" s="4"/>
      <c r="BD3604" s="4"/>
      <c r="BE3604" s="4"/>
      <c r="BF3604" s="4"/>
      <c r="BG3604" s="4"/>
      <c r="BH3604" s="4"/>
      <c r="BI3604" s="4"/>
      <c r="BJ3604" s="4"/>
      <c r="BK3604" s="4"/>
      <c r="BL3604" s="4" t="b">
        <v>0</v>
      </c>
      <c r="BM3604" s="4"/>
      <c r="BN3604" s="4"/>
      <c r="BO3604" s="4"/>
      <c r="BP3604" s="4"/>
      <c r="BQ3604" s="4"/>
      <c r="BR3604" s="4"/>
      <c r="BS3604" s="4"/>
      <c r="BT3604" s="4"/>
      <c r="BU3604" s="4"/>
      <c r="BV3604" s="4"/>
      <c r="BW3604" s="4"/>
    </row>
    <row r="3605" spans="1:75" ht="15.01" customHeight="1">
      <c r="A3605" s="4" t="s">
        <v>209</v>
      </c>
      <c r="B3605" s="4"/>
      <c r="C3605" s="4"/>
      <c r="D3605" s="4"/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 t="s">
        <v>200</v>
      </c>
      <c r="Q3605" s="4"/>
      <c r="R3605" s="4"/>
      <c r="S3605" s="4"/>
      <c r="T3605" s="4"/>
      <c r="U3605" s="4"/>
      <c r="V3605" s="4"/>
      <c r="W3605" s="4"/>
      <c r="X3605" s="4" t="s">
        <v>201</v>
      </c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4"/>
      <c r="AP3605" s="4"/>
      <c r="AQ3605" s="4"/>
      <c r="AR3605" s="4"/>
      <c r="AS3605" s="4"/>
      <c r="AT3605" s="4"/>
      <c r="AU3605" s="4"/>
      <c r="AV3605" s="4" t="s">
        <v>3805</v>
      </c>
      <c r="AW3605" s="4"/>
      <c r="AX3605" s="4"/>
      <c r="AY3605" s="4"/>
      <c r="AZ3605" s="4"/>
      <c r="BA3605" s="4"/>
      <c r="BB3605" s="4"/>
      <c r="BC3605" s="4"/>
      <c r="BD3605" s="4"/>
      <c r="BE3605" s="4"/>
      <c r="BF3605" s="4"/>
      <c r="BG3605" s="4"/>
      <c r="BH3605" s="4"/>
      <c r="BI3605" s="4"/>
      <c r="BJ3605" s="4"/>
      <c r="BK3605" s="4"/>
      <c r="BL3605" s="4" t="b">
        <v>0</v>
      </c>
      <c r="BM3605" s="4"/>
      <c r="BN3605" s="4"/>
      <c r="BO3605" s="4"/>
      <c r="BP3605" s="4"/>
      <c r="BQ3605" s="4"/>
      <c r="BR3605" s="4"/>
      <c r="BS3605" s="4"/>
      <c r="BT3605" s="4"/>
      <c r="BU3605" s="4"/>
      <c r="BV3605" s="4"/>
      <c r="BW3605" s="4"/>
    </row>
    <row r="3606" spans="1:75" ht="15.01" customHeight="1">
      <c r="A3606" s="4"/>
      <c r="B3606" s="4"/>
      <c r="C3606" s="4"/>
      <c r="D3606" s="4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 t="s">
        <v>200</v>
      </c>
      <c r="Q3606" s="4"/>
      <c r="R3606" s="4">
        <v>247.4</v>
      </c>
      <c r="S3606" s="4">
        <v>2.7</v>
      </c>
      <c r="T3606" s="4"/>
      <c r="U3606" s="4"/>
      <c r="V3606" s="4"/>
      <c r="W3606" s="4"/>
      <c r="X3606" s="4" t="s">
        <v>201</v>
      </c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  <c r="AT3606" s="4"/>
      <c r="AU3606" s="4"/>
      <c r="AV3606" s="4" t="s">
        <v>3806</v>
      </c>
      <c r="AW3606" s="4"/>
      <c r="AX3606" s="4"/>
      <c r="AY3606" s="4"/>
      <c r="AZ3606" s="4"/>
      <c r="BA3606" s="4"/>
      <c r="BB3606" s="4"/>
      <c r="BC3606" s="4"/>
      <c r="BD3606" s="4"/>
      <c r="BE3606" s="4"/>
      <c r="BF3606" s="4"/>
      <c r="BG3606" s="4"/>
      <c r="BH3606" s="4"/>
      <c r="BI3606" s="4"/>
      <c r="BJ3606" s="4"/>
      <c r="BK3606" s="4"/>
      <c r="BL3606" s="4" t="b">
        <v>0</v>
      </c>
      <c r="BM3606" s="4"/>
      <c r="BN3606" s="4"/>
      <c r="BO3606" s="4"/>
      <c r="BP3606" s="4"/>
      <c r="BQ3606" s="4"/>
      <c r="BR3606" s="4"/>
      <c r="BS3606" s="4"/>
      <c r="BT3606" s="4"/>
      <c r="BU3606" s="4"/>
      <c r="BV3606" s="4"/>
      <c r="BW3606" s="4"/>
    </row>
    <row r="3607" spans="1:75" ht="15.01" customHeight="1">
      <c r="A3607" s="4"/>
      <c r="B3607" s="4"/>
      <c r="C3607" s="4"/>
      <c r="D3607" s="4"/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 t="s">
        <v>200</v>
      </c>
      <c r="Q3607" s="4"/>
      <c r="R3607" s="4">
        <v>20.4</v>
      </c>
      <c r="S3607" s="4">
        <v>15</v>
      </c>
      <c r="T3607" s="4"/>
      <c r="U3607" s="4"/>
      <c r="V3607" s="4"/>
      <c r="W3607" s="4"/>
      <c r="X3607" s="4" t="s">
        <v>201</v>
      </c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4"/>
      <c r="AP3607" s="4"/>
      <c r="AQ3607" s="4"/>
      <c r="AR3607" s="4"/>
      <c r="AS3607" s="4"/>
      <c r="AT3607" s="4"/>
      <c r="AU3607" s="4"/>
      <c r="AV3607" s="4" t="s">
        <v>3807</v>
      </c>
      <c r="AW3607" s="4"/>
      <c r="AX3607" s="4"/>
      <c r="AY3607" s="4"/>
      <c r="AZ3607" s="4"/>
      <c r="BA3607" s="4"/>
      <c r="BB3607" s="4"/>
      <c r="BC3607" s="4"/>
      <c r="BD3607" s="4"/>
      <c r="BE3607" s="4"/>
      <c r="BF3607" s="4"/>
      <c r="BG3607" s="4"/>
      <c r="BH3607" s="4"/>
      <c r="BI3607" s="4"/>
      <c r="BJ3607" s="4"/>
      <c r="BK3607" s="4"/>
      <c r="BL3607" s="4" t="b">
        <v>0</v>
      </c>
      <c r="BM3607" s="4"/>
      <c r="BN3607" s="4"/>
      <c r="BO3607" s="4"/>
      <c r="BP3607" s="4"/>
      <c r="BQ3607" s="4"/>
      <c r="BR3607" s="4"/>
      <c r="BS3607" s="4"/>
      <c r="BT3607" s="4"/>
      <c r="BU3607" s="4"/>
      <c r="BV3607" s="4"/>
      <c r="BW3607" s="4"/>
    </row>
    <row r="3608" spans="1:75" ht="15.01" customHeight="1">
      <c r="A3608" s="4"/>
      <c r="B3608" s="4"/>
      <c r="C3608" s="4"/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 t="s">
        <v>200</v>
      </c>
      <c r="Q3608" s="4"/>
      <c r="R3608" s="4">
        <v>21.4</v>
      </c>
      <c r="S3608" s="4">
        <v>15</v>
      </c>
      <c r="T3608" s="4"/>
      <c r="U3608" s="4"/>
      <c r="V3608" s="4"/>
      <c r="W3608" s="4"/>
      <c r="X3608" s="4" t="s">
        <v>201</v>
      </c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4"/>
      <c r="AP3608" s="4"/>
      <c r="AQ3608" s="4"/>
      <c r="AR3608" s="4"/>
      <c r="AS3608" s="4"/>
      <c r="AT3608" s="4"/>
      <c r="AU3608" s="4"/>
      <c r="AV3608" s="4" t="s">
        <v>3808</v>
      </c>
      <c r="AW3608" s="4"/>
      <c r="AX3608" s="4"/>
      <c r="AY3608" s="4"/>
      <c r="AZ3608" s="4"/>
      <c r="BA3608" s="4"/>
      <c r="BB3608" s="4"/>
      <c r="BC3608" s="4"/>
      <c r="BD3608" s="4"/>
      <c r="BE3608" s="4"/>
      <c r="BF3608" s="4"/>
      <c r="BG3608" s="4"/>
      <c r="BH3608" s="4"/>
      <c r="BI3608" s="4"/>
      <c r="BJ3608" s="4"/>
      <c r="BK3608" s="4"/>
      <c r="BL3608" s="4" t="b">
        <v>0</v>
      </c>
      <c r="BM3608" s="4"/>
      <c r="BN3608" s="4"/>
      <c r="BO3608" s="4"/>
      <c r="BP3608" s="4"/>
      <c r="BQ3608" s="4"/>
      <c r="BR3608" s="4"/>
      <c r="BS3608" s="4"/>
      <c r="BT3608" s="4"/>
      <c r="BU3608" s="4"/>
      <c r="BV3608" s="4"/>
      <c r="BW3608" s="4"/>
    </row>
    <row r="3609" spans="1:75" ht="15.01" customHeight="1">
      <c r="A3609" s="4"/>
      <c r="B3609" s="4"/>
      <c r="C3609" s="4"/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 t="s">
        <v>200</v>
      </c>
      <c r="Q3609" s="4"/>
      <c r="R3609" s="4">
        <v>31.3</v>
      </c>
      <c r="S3609" s="4">
        <v>5.8</v>
      </c>
      <c r="T3609" s="4"/>
      <c r="U3609" s="4"/>
      <c r="V3609" s="4"/>
      <c r="W3609" s="4"/>
      <c r="X3609" s="4" t="s">
        <v>201</v>
      </c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4"/>
      <c r="AP3609" s="4"/>
      <c r="AQ3609" s="4"/>
      <c r="AR3609" s="4"/>
      <c r="AS3609" s="4"/>
      <c r="AT3609" s="4"/>
      <c r="AU3609" s="4"/>
      <c r="AV3609" s="4" t="s">
        <v>3809</v>
      </c>
      <c r="AW3609" s="4"/>
      <c r="AX3609" s="4"/>
      <c r="AY3609" s="4"/>
      <c r="AZ3609" s="4"/>
      <c r="BA3609" s="4"/>
      <c r="BB3609" s="4"/>
      <c r="BC3609" s="4"/>
      <c r="BD3609" s="4"/>
      <c r="BE3609" s="4"/>
      <c r="BF3609" s="4"/>
      <c r="BG3609" s="4"/>
      <c r="BH3609" s="4"/>
      <c r="BI3609" s="4"/>
      <c r="BJ3609" s="4"/>
      <c r="BK3609" s="4"/>
      <c r="BL3609" s="4" t="b">
        <v>0</v>
      </c>
      <c r="BM3609" s="4"/>
      <c r="BN3609" s="4"/>
      <c r="BO3609" s="4"/>
      <c r="BP3609" s="4"/>
      <c r="BQ3609" s="4"/>
      <c r="BR3609" s="4"/>
      <c r="BS3609" s="4"/>
      <c r="BT3609" s="4"/>
      <c r="BU3609" s="4"/>
      <c r="BV3609" s="4"/>
      <c r="BW3609" s="4"/>
    </row>
    <row r="3610" spans="1:75" ht="15.01" customHeight="1">
      <c r="A3610" s="4"/>
      <c r="B3610" s="4"/>
      <c r="C3610" s="4"/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 t="s">
        <v>200</v>
      </c>
      <c r="Q3610" s="4"/>
      <c r="R3610" s="4">
        <v>32.3</v>
      </c>
      <c r="S3610" s="4">
        <v>5.8</v>
      </c>
      <c r="T3610" s="4"/>
      <c r="U3610" s="4"/>
      <c r="V3610" s="4"/>
      <c r="W3610" s="4"/>
      <c r="X3610" s="4" t="s">
        <v>201</v>
      </c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4"/>
      <c r="AP3610" s="4"/>
      <c r="AQ3610" s="4"/>
      <c r="AR3610" s="4"/>
      <c r="AS3610" s="4"/>
      <c r="AT3610" s="4"/>
      <c r="AU3610" s="4"/>
      <c r="AV3610" s="4" t="s">
        <v>3810</v>
      </c>
      <c r="AW3610" s="4"/>
      <c r="AX3610" s="4"/>
      <c r="AY3610" s="4"/>
      <c r="AZ3610" s="4"/>
      <c r="BA3610" s="4"/>
      <c r="BB3610" s="4"/>
      <c r="BC3610" s="4"/>
      <c r="BD3610" s="4"/>
      <c r="BE3610" s="4"/>
      <c r="BF3610" s="4"/>
      <c r="BG3610" s="4"/>
      <c r="BH3610" s="4"/>
      <c r="BI3610" s="4"/>
      <c r="BJ3610" s="4"/>
      <c r="BK3610" s="4"/>
      <c r="BL3610" s="4" t="b">
        <v>0</v>
      </c>
      <c r="BM3610" s="4"/>
      <c r="BN3610" s="4"/>
      <c r="BO3610" s="4"/>
      <c r="BP3610" s="4"/>
      <c r="BQ3610" s="4"/>
      <c r="BR3610" s="4"/>
      <c r="BS3610" s="4"/>
      <c r="BT3610" s="4"/>
      <c r="BU3610" s="4"/>
      <c r="BV3610" s="4"/>
      <c r="BW3610" s="4"/>
    </row>
    <row r="3611" spans="1:75" ht="15.01" customHeight="1">
      <c r="A3611" s="4"/>
      <c r="B3611" s="4"/>
      <c r="C3611" s="4"/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 t="s">
        <v>200</v>
      </c>
      <c r="Q3611" s="4"/>
      <c r="R3611" s="4">
        <v>-17.2</v>
      </c>
      <c r="S3611" s="4">
        <v>24.1</v>
      </c>
      <c r="T3611" s="4"/>
      <c r="U3611" s="4"/>
      <c r="V3611" s="4"/>
      <c r="W3611" s="4"/>
      <c r="X3611" s="4" t="s">
        <v>201</v>
      </c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4"/>
      <c r="AP3611" s="4"/>
      <c r="AQ3611" s="4"/>
      <c r="AR3611" s="4"/>
      <c r="AS3611" s="4"/>
      <c r="AT3611" s="4"/>
      <c r="AU3611" s="4"/>
      <c r="AV3611" s="4" t="s">
        <v>3811</v>
      </c>
      <c r="AW3611" s="4"/>
      <c r="AX3611" s="4"/>
      <c r="AY3611" s="4"/>
      <c r="AZ3611" s="4"/>
      <c r="BA3611" s="4"/>
      <c r="BB3611" s="4"/>
      <c r="BC3611" s="4"/>
      <c r="BD3611" s="4"/>
      <c r="BE3611" s="4"/>
      <c r="BF3611" s="4"/>
      <c r="BG3611" s="4"/>
      <c r="BH3611" s="4"/>
      <c r="BI3611" s="4"/>
      <c r="BJ3611" s="4"/>
      <c r="BK3611" s="4"/>
      <c r="BL3611" s="4" t="b">
        <v>0</v>
      </c>
      <c r="BM3611" s="4"/>
      <c r="BN3611" s="4"/>
      <c r="BO3611" s="4"/>
      <c r="BP3611" s="4"/>
      <c r="BQ3611" s="4"/>
      <c r="BR3611" s="4"/>
      <c r="BS3611" s="4"/>
      <c r="BT3611" s="4"/>
      <c r="BU3611" s="4"/>
      <c r="BV3611" s="4"/>
      <c r="BW3611" s="4"/>
    </row>
    <row r="3612" spans="1:75" ht="15.01" customHeight="1">
      <c r="A3612" s="4"/>
      <c r="B3612" s="4"/>
      <c r="C3612" s="4"/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 t="s">
        <v>200</v>
      </c>
      <c r="Q3612" s="4"/>
      <c r="R3612" s="4">
        <v>20.7</v>
      </c>
      <c r="S3612" s="4">
        <v>31.9</v>
      </c>
      <c r="T3612" s="4"/>
      <c r="U3612" s="4"/>
      <c r="V3612" s="4"/>
      <c r="W3612" s="4"/>
      <c r="X3612" s="4" t="s">
        <v>201</v>
      </c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4"/>
      <c r="AP3612" s="4"/>
      <c r="AQ3612" s="4"/>
      <c r="AR3612" s="4"/>
      <c r="AS3612" s="4"/>
      <c r="AT3612" s="4"/>
      <c r="AU3612" s="4"/>
      <c r="AV3612" s="4" t="s">
        <v>3812</v>
      </c>
      <c r="AW3612" s="4"/>
      <c r="AX3612" s="4"/>
      <c r="AY3612" s="4"/>
      <c r="AZ3612" s="4"/>
      <c r="BA3612" s="4"/>
      <c r="BB3612" s="4"/>
      <c r="BC3612" s="4"/>
      <c r="BD3612" s="4"/>
      <c r="BE3612" s="4"/>
      <c r="BF3612" s="4"/>
      <c r="BG3612" s="4"/>
      <c r="BH3612" s="4"/>
      <c r="BI3612" s="4"/>
      <c r="BJ3612" s="4"/>
      <c r="BK3612" s="4"/>
      <c r="BL3612" s="4" t="b">
        <v>0</v>
      </c>
      <c r="BM3612" s="4"/>
      <c r="BN3612" s="4"/>
      <c r="BO3612" s="4"/>
      <c r="BP3612" s="4"/>
      <c r="BQ3612" s="4"/>
      <c r="BR3612" s="4"/>
      <c r="BS3612" s="4"/>
      <c r="BT3612" s="4"/>
      <c r="BU3612" s="4"/>
      <c r="BV3612" s="4"/>
      <c r="BW3612" s="4"/>
    </row>
    <row r="3613" spans="1:75" ht="15.01" customHeight="1">
      <c r="A3613" s="4"/>
      <c r="B3613" s="4"/>
      <c r="C3613" s="4"/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 t="s">
        <v>200</v>
      </c>
      <c r="Q3613" s="4"/>
      <c r="R3613" s="4">
        <v>-3.3</v>
      </c>
      <c r="S3613" s="4">
        <v>32.7</v>
      </c>
      <c r="T3613" s="4"/>
      <c r="U3613" s="4"/>
      <c r="V3613" s="4"/>
      <c r="W3613" s="4"/>
      <c r="X3613" s="4" t="s">
        <v>201</v>
      </c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4"/>
      <c r="AP3613" s="4"/>
      <c r="AQ3613" s="4"/>
      <c r="AR3613" s="4"/>
      <c r="AS3613" s="4"/>
      <c r="AT3613" s="4"/>
      <c r="AU3613" s="4"/>
      <c r="AV3613" s="4" t="s">
        <v>3813</v>
      </c>
      <c r="AW3613" s="4"/>
      <c r="AX3613" s="4"/>
      <c r="AY3613" s="4"/>
      <c r="AZ3613" s="4"/>
      <c r="BA3613" s="4"/>
      <c r="BB3613" s="4"/>
      <c r="BC3613" s="4"/>
      <c r="BD3613" s="4"/>
      <c r="BE3613" s="4"/>
      <c r="BF3613" s="4"/>
      <c r="BG3613" s="4"/>
      <c r="BH3613" s="4"/>
      <c r="BI3613" s="4"/>
      <c r="BJ3613" s="4"/>
      <c r="BK3613" s="4"/>
      <c r="BL3613" s="4" t="b">
        <v>0</v>
      </c>
      <c r="BM3613" s="4"/>
      <c r="BN3613" s="4"/>
      <c r="BO3613" s="4"/>
      <c r="BP3613" s="4"/>
      <c r="BQ3613" s="4"/>
      <c r="BR3613" s="4"/>
      <c r="BS3613" s="4"/>
      <c r="BT3613" s="4"/>
      <c r="BU3613" s="4"/>
      <c r="BV3613" s="4"/>
      <c r="BW3613" s="4"/>
    </row>
    <row r="3614" spans="1:75" ht="15.01" customHeight="1">
      <c r="A3614" s="4" t="s">
        <v>209</v>
      </c>
      <c r="B3614" s="4"/>
      <c r="C3614" s="4"/>
      <c r="D3614" s="4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 t="s">
        <v>200</v>
      </c>
      <c r="Q3614" s="4"/>
      <c r="R3614" s="4"/>
      <c r="S3614" s="4"/>
      <c r="T3614" s="4"/>
      <c r="U3614" s="4"/>
      <c r="V3614" s="4"/>
      <c r="W3614" s="4"/>
      <c r="X3614" s="4" t="s">
        <v>201</v>
      </c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4"/>
      <c r="AP3614" s="4"/>
      <c r="AQ3614" s="4"/>
      <c r="AR3614" s="4"/>
      <c r="AS3614" s="4"/>
      <c r="AT3614" s="4"/>
      <c r="AU3614" s="4"/>
      <c r="AV3614" s="4" t="s">
        <v>3814</v>
      </c>
      <c r="AW3614" s="4"/>
      <c r="AX3614" s="4"/>
      <c r="AY3614" s="4"/>
      <c r="AZ3614" s="4"/>
      <c r="BA3614" s="4"/>
      <c r="BB3614" s="4"/>
      <c r="BC3614" s="4"/>
      <c r="BD3614" s="4"/>
      <c r="BE3614" s="4"/>
      <c r="BF3614" s="4"/>
      <c r="BG3614" s="4"/>
      <c r="BH3614" s="4"/>
      <c r="BI3614" s="4"/>
      <c r="BJ3614" s="4"/>
      <c r="BK3614" s="4"/>
      <c r="BL3614" s="4" t="b">
        <v>0</v>
      </c>
      <c r="BM3614" s="4"/>
      <c r="BN3614" s="4"/>
      <c r="BO3614" s="4"/>
      <c r="BP3614" s="4"/>
      <c r="BQ3614" s="4"/>
      <c r="BR3614" s="4"/>
      <c r="BS3614" s="4"/>
      <c r="BT3614" s="4"/>
      <c r="BU3614" s="4"/>
      <c r="BV3614" s="4"/>
      <c r="BW3614" s="4"/>
    </row>
    <row r="3615" spans="1:75" ht="15.01" customHeight="1">
      <c r="A3615" s="4"/>
      <c r="B3615" s="4"/>
      <c r="C3615" s="4"/>
      <c r="D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 t="s">
        <v>200</v>
      </c>
      <c r="Q3615" s="4"/>
      <c r="R3615" s="4">
        <v>-4</v>
      </c>
      <c r="S3615" s="4">
        <v>4.8</v>
      </c>
      <c r="T3615" s="4"/>
      <c r="U3615" s="4"/>
      <c r="V3615" s="4"/>
      <c r="W3615" s="4"/>
      <c r="X3615" s="4" t="s">
        <v>201</v>
      </c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4"/>
      <c r="AP3615" s="4"/>
      <c r="AQ3615" s="4"/>
      <c r="AR3615" s="4"/>
      <c r="AS3615" s="4"/>
      <c r="AT3615" s="4"/>
      <c r="AU3615" s="4"/>
      <c r="AV3615" s="4" t="s">
        <v>3815</v>
      </c>
      <c r="AW3615" s="4"/>
      <c r="AX3615" s="4"/>
      <c r="AY3615" s="4"/>
      <c r="AZ3615" s="4"/>
      <c r="BA3615" s="4"/>
      <c r="BB3615" s="4"/>
      <c r="BC3615" s="4"/>
      <c r="BD3615" s="4"/>
      <c r="BE3615" s="4"/>
      <c r="BF3615" s="4"/>
      <c r="BG3615" s="4"/>
      <c r="BH3615" s="4"/>
      <c r="BI3615" s="4"/>
      <c r="BJ3615" s="4"/>
      <c r="BK3615" s="4"/>
      <c r="BL3615" s="4" t="b">
        <v>0</v>
      </c>
      <c r="BM3615" s="4"/>
      <c r="BN3615" s="4"/>
      <c r="BO3615" s="4"/>
      <c r="BP3615" s="4"/>
      <c r="BQ3615" s="4"/>
      <c r="BR3615" s="4"/>
      <c r="BS3615" s="4"/>
      <c r="BT3615" s="4"/>
      <c r="BU3615" s="4"/>
      <c r="BV3615" s="4"/>
      <c r="BW3615" s="4"/>
    </row>
    <row r="3616" spans="1:75" ht="15.01" customHeight="1">
      <c r="A3616" s="4" t="s">
        <v>209</v>
      </c>
      <c r="B3616" s="4"/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 t="s">
        <v>200</v>
      </c>
      <c r="Q3616" s="4"/>
      <c r="R3616" s="4"/>
      <c r="S3616" s="4"/>
      <c r="T3616" s="4"/>
      <c r="U3616" s="4"/>
      <c r="V3616" s="4"/>
      <c r="W3616" s="4"/>
      <c r="X3616" s="4" t="s">
        <v>201</v>
      </c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4"/>
      <c r="AP3616" s="4"/>
      <c r="AQ3616" s="4"/>
      <c r="AR3616" s="4"/>
      <c r="AS3616" s="4"/>
      <c r="AT3616" s="4"/>
      <c r="AU3616" s="4"/>
      <c r="AV3616" s="4" t="s">
        <v>3816</v>
      </c>
      <c r="AW3616" s="4"/>
      <c r="AX3616" s="4"/>
      <c r="AY3616" s="4"/>
      <c r="AZ3616" s="4"/>
      <c r="BA3616" s="4"/>
      <c r="BB3616" s="4"/>
      <c r="BC3616" s="4"/>
      <c r="BD3616" s="4"/>
      <c r="BE3616" s="4"/>
      <c r="BF3616" s="4"/>
      <c r="BG3616" s="4"/>
      <c r="BH3616" s="4"/>
      <c r="BI3616" s="4"/>
      <c r="BJ3616" s="4"/>
      <c r="BK3616" s="4"/>
      <c r="BL3616" s="4" t="b">
        <v>0</v>
      </c>
      <c r="BM3616" s="4"/>
      <c r="BN3616" s="4"/>
      <c r="BO3616" s="4"/>
      <c r="BP3616" s="4"/>
      <c r="BQ3616" s="4"/>
      <c r="BR3616" s="4"/>
      <c r="BS3616" s="4"/>
      <c r="BT3616" s="4"/>
      <c r="BU3616" s="4"/>
      <c r="BV3616" s="4"/>
      <c r="BW3616" s="4"/>
    </row>
    <row r="3617" spans="1:75" ht="15.01" customHeight="1">
      <c r="A3617" s="4"/>
      <c r="B3617" s="4"/>
      <c r="C3617" s="4"/>
      <c r="D3617" s="4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 t="s">
        <v>200</v>
      </c>
      <c r="Q3617" s="4"/>
      <c r="R3617" s="4">
        <v>2.8</v>
      </c>
      <c r="S3617" s="4">
        <v>8.5</v>
      </c>
      <c r="T3617" s="4"/>
      <c r="U3617" s="4"/>
      <c r="V3617" s="4"/>
      <c r="W3617" s="4"/>
      <c r="X3617" s="4" t="s">
        <v>201</v>
      </c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4"/>
      <c r="AP3617" s="4"/>
      <c r="AQ3617" s="4"/>
      <c r="AR3617" s="4"/>
      <c r="AS3617" s="4"/>
      <c r="AT3617" s="4"/>
      <c r="AU3617" s="4"/>
      <c r="AV3617" s="4" t="s">
        <v>3817</v>
      </c>
      <c r="AW3617" s="4"/>
      <c r="AX3617" s="4"/>
      <c r="AY3617" s="4"/>
      <c r="AZ3617" s="4"/>
      <c r="BA3617" s="4"/>
      <c r="BB3617" s="4"/>
      <c r="BC3617" s="4"/>
      <c r="BD3617" s="4"/>
      <c r="BE3617" s="4"/>
      <c r="BF3617" s="4"/>
      <c r="BG3617" s="4"/>
      <c r="BH3617" s="4"/>
      <c r="BI3617" s="4"/>
      <c r="BJ3617" s="4"/>
      <c r="BK3617" s="4"/>
      <c r="BL3617" s="4" t="b">
        <v>0</v>
      </c>
      <c r="BM3617" s="4"/>
      <c r="BN3617" s="4"/>
      <c r="BO3617" s="4"/>
      <c r="BP3617" s="4"/>
      <c r="BQ3617" s="4"/>
      <c r="BR3617" s="4"/>
      <c r="BS3617" s="4"/>
      <c r="BT3617" s="4"/>
      <c r="BU3617" s="4"/>
      <c r="BV3617" s="4"/>
      <c r="BW3617" s="4"/>
    </row>
    <row r="3618" spans="1:75" ht="15.01" customHeight="1">
      <c r="A3618" s="4"/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 t="s">
        <v>200</v>
      </c>
      <c r="Q3618" s="4"/>
      <c r="R3618" s="4">
        <v>20.7</v>
      </c>
      <c r="S3618" s="4">
        <v>4.7</v>
      </c>
      <c r="T3618" s="4"/>
      <c r="U3618" s="4"/>
      <c r="V3618" s="4"/>
      <c r="W3618" s="4"/>
      <c r="X3618" s="4" t="s">
        <v>201</v>
      </c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4"/>
      <c r="AP3618" s="4"/>
      <c r="AQ3618" s="4"/>
      <c r="AR3618" s="4"/>
      <c r="AS3618" s="4"/>
      <c r="AT3618" s="4"/>
      <c r="AU3618" s="4"/>
      <c r="AV3618" s="4" t="s">
        <v>3818</v>
      </c>
      <c r="AW3618" s="4"/>
      <c r="AX3618" s="4"/>
      <c r="AY3618" s="4"/>
      <c r="AZ3618" s="4"/>
      <c r="BA3618" s="4"/>
      <c r="BB3618" s="4"/>
      <c r="BC3618" s="4"/>
      <c r="BD3618" s="4"/>
      <c r="BE3618" s="4"/>
      <c r="BF3618" s="4"/>
      <c r="BG3618" s="4"/>
      <c r="BH3618" s="4"/>
      <c r="BI3618" s="4"/>
      <c r="BJ3618" s="4"/>
      <c r="BK3618" s="4"/>
      <c r="BL3618" s="4" t="b">
        <v>0</v>
      </c>
      <c r="BM3618" s="4"/>
      <c r="BN3618" s="4"/>
      <c r="BO3618" s="4"/>
      <c r="BP3618" s="4"/>
      <c r="BQ3618" s="4"/>
      <c r="BR3618" s="4"/>
      <c r="BS3618" s="4"/>
      <c r="BT3618" s="4"/>
      <c r="BU3618" s="4"/>
      <c r="BV3618" s="4"/>
      <c r="BW3618" s="4"/>
    </row>
    <row r="3619" spans="1:75" ht="15.01" customHeight="1">
      <c r="A3619" s="4"/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 t="s">
        <v>200</v>
      </c>
      <c r="Q3619" s="4"/>
      <c r="R3619" s="4">
        <v>-24.9</v>
      </c>
      <c r="S3619" s="4">
        <v>10.4</v>
      </c>
      <c r="T3619" s="4"/>
      <c r="U3619" s="4"/>
      <c r="V3619" s="4"/>
      <c r="W3619" s="4"/>
      <c r="X3619" s="4" t="s">
        <v>201</v>
      </c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4"/>
      <c r="AP3619" s="4"/>
      <c r="AQ3619" s="4"/>
      <c r="AR3619" s="4"/>
      <c r="AS3619" s="4"/>
      <c r="AT3619" s="4"/>
      <c r="AU3619" s="4"/>
      <c r="AV3619" s="4" t="s">
        <v>3819</v>
      </c>
      <c r="AW3619" s="4"/>
      <c r="AX3619" s="4"/>
      <c r="AY3619" s="4"/>
      <c r="AZ3619" s="4"/>
      <c r="BA3619" s="4"/>
      <c r="BB3619" s="4"/>
      <c r="BC3619" s="4"/>
      <c r="BD3619" s="4"/>
      <c r="BE3619" s="4"/>
      <c r="BF3619" s="4"/>
      <c r="BG3619" s="4"/>
      <c r="BH3619" s="4"/>
      <c r="BI3619" s="4"/>
      <c r="BJ3619" s="4"/>
      <c r="BK3619" s="4"/>
      <c r="BL3619" s="4" t="b">
        <v>0</v>
      </c>
      <c r="BM3619" s="4"/>
      <c r="BN3619" s="4"/>
      <c r="BO3619" s="4"/>
      <c r="BP3619" s="4"/>
      <c r="BQ3619" s="4"/>
      <c r="BR3619" s="4"/>
      <c r="BS3619" s="4"/>
      <c r="BT3619" s="4"/>
      <c r="BU3619" s="4"/>
      <c r="BV3619" s="4"/>
      <c r="BW3619" s="4"/>
    </row>
    <row r="3620" spans="1:75" ht="15.01" customHeight="1">
      <c r="A3620" s="4" t="s">
        <v>209</v>
      </c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 t="s">
        <v>200</v>
      </c>
      <c r="Q3620" s="4"/>
      <c r="R3620" s="4"/>
      <c r="S3620" s="4"/>
      <c r="T3620" s="4"/>
      <c r="U3620" s="4"/>
      <c r="V3620" s="4"/>
      <c r="W3620" s="4"/>
      <c r="X3620" s="4" t="s">
        <v>201</v>
      </c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4"/>
      <c r="AP3620" s="4"/>
      <c r="AQ3620" s="4"/>
      <c r="AR3620" s="4"/>
      <c r="AS3620" s="4"/>
      <c r="AT3620" s="4"/>
      <c r="AU3620" s="4"/>
      <c r="AV3620" s="4" t="s">
        <v>3820</v>
      </c>
      <c r="AW3620" s="4"/>
      <c r="AX3620" s="4"/>
      <c r="AY3620" s="4"/>
      <c r="AZ3620" s="4"/>
      <c r="BA3620" s="4"/>
      <c r="BB3620" s="4"/>
      <c r="BC3620" s="4"/>
      <c r="BD3620" s="4"/>
      <c r="BE3620" s="4"/>
      <c r="BF3620" s="4"/>
      <c r="BG3620" s="4"/>
      <c r="BH3620" s="4"/>
      <c r="BI3620" s="4"/>
      <c r="BJ3620" s="4"/>
      <c r="BK3620" s="4"/>
      <c r="BL3620" s="4" t="b">
        <v>0</v>
      </c>
      <c r="BM3620" s="4"/>
      <c r="BN3620" s="4"/>
      <c r="BO3620" s="4"/>
      <c r="BP3620" s="4"/>
      <c r="BQ3620" s="4"/>
      <c r="BR3620" s="4"/>
      <c r="BS3620" s="4"/>
      <c r="BT3620" s="4"/>
      <c r="BU3620" s="4"/>
      <c r="BV3620" s="4"/>
      <c r="BW3620" s="4"/>
    </row>
    <row r="3621" spans="1:75" ht="15.01" customHeight="1">
      <c r="A3621" s="4" t="s">
        <v>209</v>
      </c>
      <c r="B3621" s="4"/>
      <c r="C3621" s="4"/>
      <c r="D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 t="s">
        <v>200</v>
      </c>
      <c r="Q3621" s="4"/>
      <c r="R3621" s="4"/>
      <c r="S3621" s="4"/>
      <c r="T3621" s="4"/>
      <c r="U3621" s="4"/>
      <c r="V3621" s="4"/>
      <c r="W3621" s="4"/>
      <c r="X3621" s="4" t="s">
        <v>201</v>
      </c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4"/>
      <c r="AP3621" s="4"/>
      <c r="AQ3621" s="4"/>
      <c r="AR3621" s="4"/>
      <c r="AS3621" s="4"/>
      <c r="AT3621" s="4"/>
      <c r="AU3621" s="4"/>
      <c r="AV3621" s="4" t="s">
        <v>3821</v>
      </c>
      <c r="AW3621" s="4"/>
      <c r="AX3621" s="4"/>
      <c r="AY3621" s="4"/>
      <c r="AZ3621" s="4"/>
      <c r="BA3621" s="4"/>
      <c r="BB3621" s="4"/>
      <c r="BC3621" s="4"/>
      <c r="BD3621" s="4"/>
      <c r="BE3621" s="4"/>
      <c r="BF3621" s="4"/>
      <c r="BG3621" s="4"/>
      <c r="BH3621" s="4"/>
      <c r="BI3621" s="4"/>
      <c r="BJ3621" s="4"/>
      <c r="BK3621" s="4"/>
      <c r="BL3621" s="4" t="b">
        <v>0</v>
      </c>
      <c r="BM3621" s="4"/>
      <c r="BN3621" s="4"/>
      <c r="BO3621" s="4"/>
      <c r="BP3621" s="4"/>
      <c r="BQ3621" s="4"/>
      <c r="BR3621" s="4"/>
      <c r="BS3621" s="4"/>
      <c r="BT3621" s="4"/>
      <c r="BU3621" s="4"/>
      <c r="BV3621" s="4"/>
      <c r="BW3621" s="4"/>
    </row>
    <row r="3622" spans="1:75" ht="15.01" customHeight="1">
      <c r="A3622" s="4" t="s">
        <v>209</v>
      </c>
      <c r="B3622" s="4"/>
      <c r="C3622" s="4"/>
      <c r="D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 t="s">
        <v>200</v>
      </c>
      <c r="Q3622" s="4"/>
      <c r="R3622" s="4"/>
      <c r="S3622" s="4"/>
      <c r="T3622" s="4"/>
      <c r="U3622" s="4"/>
      <c r="V3622" s="4"/>
      <c r="W3622" s="4"/>
      <c r="X3622" s="4" t="s">
        <v>201</v>
      </c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4"/>
      <c r="AP3622" s="4"/>
      <c r="AQ3622" s="4"/>
      <c r="AR3622" s="4"/>
      <c r="AS3622" s="4"/>
      <c r="AT3622" s="4"/>
      <c r="AU3622" s="4"/>
      <c r="AV3622" s="4" t="s">
        <v>3822</v>
      </c>
      <c r="AW3622" s="4"/>
      <c r="AX3622" s="4"/>
      <c r="AY3622" s="4"/>
      <c r="AZ3622" s="4"/>
      <c r="BA3622" s="4"/>
      <c r="BB3622" s="4"/>
      <c r="BC3622" s="4"/>
      <c r="BD3622" s="4"/>
      <c r="BE3622" s="4"/>
      <c r="BF3622" s="4"/>
      <c r="BG3622" s="4"/>
      <c r="BH3622" s="4"/>
      <c r="BI3622" s="4"/>
      <c r="BJ3622" s="4"/>
      <c r="BK3622" s="4"/>
      <c r="BL3622" s="4" t="b">
        <v>0</v>
      </c>
      <c r="BM3622" s="4"/>
      <c r="BN3622" s="4"/>
      <c r="BO3622" s="4"/>
      <c r="BP3622" s="4"/>
      <c r="BQ3622" s="4"/>
      <c r="BR3622" s="4"/>
      <c r="BS3622" s="4"/>
      <c r="BT3622" s="4"/>
      <c r="BU3622" s="4"/>
      <c r="BV3622" s="4"/>
      <c r="BW3622" s="4"/>
    </row>
    <row r="3623" spans="1:75" ht="15.01" customHeight="1">
      <c r="A3623" s="4" t="s">
        <v>209</v>
      </c>
      <c r="B3623" s="4"/>
      <c r="C3623" s="4"/>
      <c r="D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 t="s">
        <v>200</v>
      </c>
      <c r="Q3623" s="4"/>
      <c r="R3623" s="4"/>
      <c r="S3623" s="4"/>
      <c r="T3623" s="4"/>
      <c r="U3623" s="4"/>
      <c r="V3623" s="4"/>
      <c r="W3623" s="4"/>
      <c r="X3623" s="4" t="s">
        <v>201</v>
      </c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4"/>
      <c r="AP3623" s="4"/>
      <c r="AQ3623" s="4"/>
      <c r="AR3623" s="4"/>
      <c r="AS3623" s="4"/>
      <c r="AT3623" s="4"/>
      <c r="AU3623" s="4"/>
      <c r="AV3623" s="4" t="s">
        <v>3823</v>
      </c>
      <c r="AW3623" s="4"/>
      <c r="AX3623" s="4"/>
      <c r="AY3623" s="4"/>
      <c r="AZ3623" s="4"/>
      <c r="BA3623" s="4"/>
      <c r="BB3623" s="4"/>
      <c r="BC3623" s="4"/>
      <c r="BD3623" s="4"/>
      <c r="BE3623" s="4"/>
      <c r="BF3623" s="4"/>
      <c r="BG3623" s="4"/>
      <c r="BH3623" s="4"/>
      <c r="BI3623" s="4"/>
      <c r="BJ3623" s="4"/>
      <c r="BK3623" s="4"/>
      <c r="BL3623" s="4" t="b">
        <v>0</v>
      </c>
      <c r="BM3623" s="4"/>
      <c r="BN3623" s="4"/>
      <c r="BO3623" s="4"/>
      <c r="BP3623" s="4"/>
      <c r="BQ3623" s="4"/>
      <c r="BR3623" s="4"/>
      <c r="BS3623" s="4"/>
      <c r="BT3623" s="4"/>
      <c r="BU3623" s="4"/>
      <c r="BV3623" s="4"/>
      <c r="BW3623" s="4"/>
    </row>
    <row r="3624" spans="1:75" ht="15.01" customHeight="1">
      <c r="A3624" s="4" t="s">
        <v>209</v>
      </c>
      <c r="B3624" s="4"/>
      <c r="C3624" s="4"/>
      <c r="D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 t="s">
        <v>200</v>
      </c>
      <c r="Q3624" s="4"/>
      <c r="R3624" s="4"/>
      <c r="S3624" s="4"/>
      <c r="T3624" s="4"/>
      <c r="U3624" s="4"/>
      <c r="V3624" s="4"/>
      <c r="W3624" s="4"/>
      <c r="X3624" s="4" t="s">
        <v>201</v>
      </c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4"/>
      <c r="AP3624" s="4"/>
      <c r="AQ3624" s="4"/>
      <c r="AR3624" s="4"/>
      <c r="AS3624" s="4"/>
      <c r="AT3624" s="4"/>
      <c r="AU3624" s="4"/>
      <c r="AV3624" s="4" t="s">
        <v>3824</v>
      </c>
      <c r="AW3624" s="4"/>
      <c r="AX3624" s="4"/>
      <c r="AY3624" s="4"/>
      <c r="AZ3624" s="4"/>
      <c r="BA3624" s="4"/>
      <c r="BB3624" s="4"/>
      <c r="BC3624" s="4"/>
      <c r="BD3624" s="4"/>
      <c r="BE3624" s="4"/>
      <c r="BF3624" s="4"/>
      <c r="BG3624" s="4"/>
      <c r="BH3624" s="4"/>
      <c r="BI3624" s="4"/>
      <c r="BJ3624" s="4"/>
      <c r="BK3624" s="4"/>
      <c r="BL3624" s="4" t="b">
        <v>0</v>
      </c>
      <c r="BM3624" s="4"/>
      <c r="BN3624" s="4"/>
      <c r="BO3624" s="4"/>
      <c r="BP3624" s="4"/>
      <c r="BQ3624" s="4"/>
      <c r="BR3624" s="4"/>
      <c r="BS3624" s="4"/>
      <c r="BT3624" s="4"/>
      <c r="BU3624" s="4"/>
      <c r="BV3624" s="4"/>
      <c r="BW3624" s="4"/>
    </row>
    <row r="3625" spans="1:75" ht="15.01" customHeight="1">
      <c r="A3625" s="4"/>
      <c r="B3625" s="4"/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 t="s">
        <v>200</v>
      </c>
      <c r="Q3625" s="4"/>
      <c r="R3625" s="4">
        <v>-1.3</v>
      </c>
      <c r="S3625" s="4">
        <v>10</v>
      </c>
      <c r="T3625" s="4"/>
      <c r="U3625" s="4"/>
      <c r="V3625" s="4"/>
      <c r="W3625" s="4"/>
      <c r="X3625" s="4" t="s">
        <v>201</v>
      </c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4"/>
      <c r="AP3625" s="4"/>
      <c r="AQ3625" s="4"/>
      <c r="AR3625" s="4"/>
      <c r="AS3625" s="4"/>
      <c r="AT3625" s="4"/>
      <c r="AU3625" s="4"/>
      <c r="AV3625" s="4" t="s">
        <v>3825</v>
      </c>
      <c r="AW3625" s="4"/>
      <c r="AX3625" s="4"/>
      <c r="AY3625" s="4"/>
      <c r="AZ3625" s="4"/>
      <c r="BA3625" s="4"/>
      <c r="BB3625" s="4"/>
      <c r="BC3625" s="4"/>
      <c r="BD3625" s="4"/>
      <c r="BE3625" s="4"/>
      <c r="BF3625" s="4"/>
      <c r="BG3625" s="4"/>
      <c r="BH3625" s="4"/>
      <c r="BI3625" s="4"/>
      <c r="BJ3625" s="4"/>
      <c r="BK3625" s="4"/>
      <c r="BL3625" s="4" t="b">
        <v>0</v>
      </c>
      <c r="BM3625" s="4"/>
      <c r="BN3625" s="4"/>
      <c r="BO3625" s="4"/>
      <c r="BP3625" s="4"/>
      <c r="BQ3625" s="4"/>
      <c r="BR3625" s="4"/>
      <c r="BS3625" s="4"/>
      <c r="BT3625" s="4"/>
      <c r="BU3625" s="4"/>
      <c r="BV3625" s="4"/>
      <c r="BW3625" s="4"/>
    </row>
    <row r="3626" spans="1:75" ht="15.01" customHeight="1">
      <c r="A3626" s="4"/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 t="s">
        <v>200</v>
      </c>
      <c r="Q3626" s="4"/>
      <c r="R3626" s="4">
        <v>50</v>
      </c>
      <c r="S3626" s="4">
        <v>77.59999999999999</v>
      </c>
      <c r="T3626" s="4"/>
      <c r="U3626" s="4"/>
      <c r="V3626" s="4"/>
      <c r="W3626" s="4"/>
      <c r="X3626" s="4" t="s">
        <v>201</v>
      </c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4"/>
      <c r="AP3626" s="4"/>
      <c r="AQ3626" s="4"/>
      <c r="AR3626" s="4"/>
      <c r="AS3626" s="4"/>
      <c r="AT3626" s="4"/>
      <c r="AU3626" s="4"/>
      <c r="AV3626" s="4" t="s">
        <v>3826</v>
      </c>
      <c r="AW3626" s="4"/>
      <c r="AX3626" s="4"/>
      <c r="AY3626" s="4"/>
      <c r="AZ3626" s="4"/>
      <c r="BA3626" s="4"/>
      <c r="BB3626" s="4"/>
      <c r="BC3626" s="4"/>
      <c r="BD3626" s="4"/>
      <c r="BE3626" s="4"/>
      <c r="BF3626" s="4"/>
      <c r="BG3626" s="4"/>
      <c r="BH3626" s="4"/>
      <c r="BI3626" s="4"/>
      <c r="BJ3626" s="4"/>
      <c r="BK3626" s="4"/>
      <c r="BL3626" s="4" t="b">
        <v>0</v>
      </c>
      <c r="BM3626" s="4"/>
      <c r="BN3626" s="4"/>
      <c r="BO3626" s="4"/>
      <c r="BP3626" s="4"/>
      <c r="BQ3626" s="4"/>
      <c r="BR3626" s="4"/>
      <c r="BS3626" s="4"/>
      <c r="BT3626" s="4"/>
      <c r="BU3626" s="4"/>
      <c r="BV3626" s="4"/>
      <c r="BW3626" s="4"/>
    </row>
    <row r="3627" spans="1:75" ht="15.01" customHeight="1">
      <c r="A3627" s="4"/>
      <c r="B3627" s="4"/>
      <c r="C3627" s="4"/>
      <c r="D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 t="s">
        <v>200</v>
      </c>
      <c r="Q3627" s="4"/>
      <c r="R3627" s="4">
        <v>-134.9</v>
      </c>
      <c r="S3627" s="4">
        <v>18.4</v>
      </c>
      <c r="T3627" s="4"/>
      <c r="U3627" s="4"/>
      <c r="V3627" s="4"/>
      <c r="W3627" s="4"/>
      <c r="X3627" s="4" t="s">
        <v>201</v>
      </c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4"/>
      <c r="AP3627" s="4"/>
      <c r="AQ3627" s="4"/>
      <c r="AR3627" s="4"/>
      <c r="AS3627" s="4"/>
      <c r="AT3627" s="4"/>
      <c r="AU3627" s="4"/>
      <c r="AV3627" s="4" t="s">
        <v>3827</v>
      </c>
      <c r="AW3627" s="4"/>
      <c r="AX3627" s="4"/>
      <c r="AY3627" s="4"/>
      <c r="AZ3627" s="4"/>
      <c r="BA3627" s="4"/>
      <c r="BB3627" s="4"/>
      <c r="BC3627" s="4"/>
      <c r="BD3627" s="4"/>
      <c r="BE3627" s="4"/>
      <c r="BF3627" s="4"/>
      <c r="BG3627" s="4"/>
      <c r="BH3627" s="4"/>
      <c r="BI3627" s="4"/>
      <c r="BJ3627" s="4"/>
      <c r="BK3627" s="4"/>
      <c r="BL3627" s="4" t="b">
        <v>0</v>
      </c>
      <c r="BM3627" s="4"/>
      <c r="BN3627" s="4"/>
      <c r="BO3627" s="4"/>
      <c r="BP3627" s="4"/>
      <c r="BQ3627" s="4"/>
      <c r="BR3627" s="4"/>
      <c r="BS3627" s="4"/>
      <c r="BT3627" s="4"/>
      <c r="BU3627" s="4"/>
      <c r="BV3627" s="4"/>
      <c r="BW3627" s="4"/>
    </row>
    <row r="3628" spans="1:75" ht="15.01" customHeight="1">
      <c r="A3628" s="4"/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 t="s">
        <v>200</v>
      </c>
      <c r="Q3628" s="4"/>
      <c r="R3628" s="4">
        <v>-14.4</v>
      </c>
      <c r="S3628" s="4">
        <v>54.7</v>
      </c>
      <c r="T3628" s="4"/>
      <c r="U3628" s="4"/>
      <c r="V3628" s="4"/>
      <c r="W3628" s="4"/>
      <c r="X3628" s="4" t="s">
        <v>201</v>
      </c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4"/>
      <c r="AP3628" s="4"/>
      <c r="AQ3628" s="4"/>
      <c r="AR3628" s="4"/>
      <c r="AS3628" s="4"/>
      <c r="AT3628" s="4"/>
      <c r="AU3628" s="4"/>
      <c r="AV3628" s="4" t="s">
        <v>3828</v>
      </c>
      <c r="AW3628" s="4"/>
      <c r="AX3628" s="4"/>
      <c r="AY3628" s="4"/>
      <c r="AZ3628" s="4"/>
      <c r="BA3628" s="4"/>
      <c r="BB3628" s="4"/>
      <c r="BC3628" s="4"/>
      <c r="BD3628" s="4"/>
      <c r="BE3628" s="4"/>
      <c r="BF3628" s="4"/>
      <c r="BG3628" s="4"/>
      <c r="BH3628" s="4"/>
      <c r="BI3628" s="4"/>
      <c r="BJ3628" s="4"/>
      <c r="BK3628" s="4"/>
      <c r="BL3628" s="4" t="b">
        <v>0</v>
      </c>
      <c r="BM3628" s="4"/>
      <c r="BN3628" s="4"/>
      <c r="BO3628" s="4"/>
      <c r="BP3628" s="4"/>
      <c r="BQ3628" s="4"/>
      <c r="BR3628" s="4"/>
      <c r="BS3628" s="4"/>
      <c r="BT3628" s="4"/>
      <c r="BU3628" s="4"/>
      <c r="BV3628" s="4"/>
      <c r="BW3628" s="4"/>
    </row>
    <row r="3629" spans="1:75" ht="15.01" customHeight="1">
      <c r="A3629" s="4"/>
      <c r="B3629" s="4"/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 t="s">
        <v>200</v>
      </c>
      <c r="Q3629" s="4"/>
      <c r="R3629" s="4">
        <v>-16.6</v>
      </c>
      <c r="S3629" s="4">
        <v>8.300000000000001</v>
      </c>
      <c r="T3629" s="4"/>
      <c r="U3629" s="4"/>
      <c r="V3629" s="4"/>
      <c r="W3629" s="4"/>
      <c r="X3629" s="4" t="s">
        <v>201</v>
      </c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4"/>
      <c r="AP3629" s="4"/>
      <c r="AQ3629" s="4"/>
      <c r="AR3629" s="4"/>
      <c r="AS3629" s="4"/>
      <c r="AT3629" s="4"/>
      <c r="AU3629" s="4"/>
      <c r="AV3629" s="4" t="s">
        <v>3829</v>
      </c>
      <c r="AW3629" s="4"/>
      <c r="AX3629" s="4"/>
      <c r="AY3629" s="4"/>
      <c r="AZ3629" s="4"/>
      <c r="BA3629" s="4"/>
      <c r="BB3629" s="4"/>
      <c r="BC3629" s="4"/>
      <c r="BD3629" s="4"/>
      <c r="BE3629" s="4"/>
      <c r="BF3629" s="4"/>
      <c r="BG3629" s="4"/>
      <c r="BH3629" s="4"/>
      <c r="BI3629" s="4"/>
      <c r="BJ3629" s="4"/>
      <c r="BK3629" s="4"/>
      <c r="BL3629" s="4" t="b">
        <v>0</v>
      </c>
      <c r="BM3629" s="4"/>
      <c r="BN3629" s="4"/>
      <c r="BO3629" s="4"/>
      <c r="BP3629" s="4"/>
      <c r="BQ3629" s="4"/>
      <c r="BR3629" s="4"/>
      <c r="BS3629" s="4"/>
      <c r="BT3629" s="4"/>
      <c r="BU3629" s="4"/>
      <c r="BV3629" s="4"/>
      <c r="BW3629" s="4"/>
    </row>
    <row r="3630" spans="1:75" ht="15.01" customHeight="1">
      <c r="A3630" s="4"/>
      <c r="B3630" s="4"/>
      <c r="C3630" s="4"/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 t="s">
        <v>200</v>
      </c>
      <c r="Q3630" s="4"/>
      <c r="R3630" s="4">
        <v>4</v>
      </c>
      <c r="S3630" s="4">
        <v>31.5</v>
      </c>
      <c r="T3630" s="4"/>
      <c r="U3630" s="4"/>
      <c r="V3630" s="4"/>
      <c r="W3630" s="4"/>
      <c r="X3630" s="4" t="s">
        <v>201</v>
      </c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4"/>
      <c r="AP3630" s="4"/>
      <c r="AQ3630" s="4"/>
      <c r="AR3630" s="4"/>
      <c r="AS3630" s="4"/>
      <c r="AT3630" s="4"/>
      <c r="AU3630" s="4"/>
      <c r="AV3630" s="4" t="s">
        <v>3830</v>
      </c>
      <c r="AW3630" s="4"/>
      <c r="AX3630" s="4"/>
      <c r="AY3630" s="4"/>
      <c r="AZ3630" s="4"/>
      <c r="BA3630" s="4"/>
      <c r="BB3630" s="4"/>
      <c r="BC3630" s="4"/>
      <c r="BD3630" s="4"/>
      <c r="BE3630" s="4"/>
      <c r="BF3630" s="4"/>
      <c r="BG3630" s="4"/>
      <c r="BH3630" s="4"/>
      <c r="BI3630" s="4"/>
      <c r="BJ3630" s="4"/>
      <c r="BK3630" s="4"/>
      <c r="BL3630" s="4" t="b">
        <v>0</v>
      </c>
      <c r="BM3630" s="4"/>
      <c r="BN3630" s="4"/>
      <c r="BO3630" s="4"/>
      <c r="BP3630" s="4"/>
      <c r="BQ3630" s="4"/>
      <c r="BR3630" s="4"/>
      <c r="BS3630" s="4"/>
      <c r="BT3630" s="4"/>
      <c r="BU3630" s="4"/>
      <c r="BV3630" s="4"/>
      <c r="BW3630" s="4"/>
    </row>
    <row r="3631" spans="1:75" ht="15.01" customHeight="1">
      <c r="A3631" s="4" t="s">
        <v>209</v>
      </c>
      <c r="B3631" s="4"/>
      <c r="C3631" s="4"/>
      <c r="D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 t="s">
        <v>200</v>
      </c>
      <c r="Q3631" s="4"/>
      <c r="R3631" s="4"/>
      <c r="S3631" s="4"/>
      <c r="T3631" s="4"/>
      <c r="U3631" s="4"/>
      <c r="V3631" s="4"/>
      <c r="W3631" s="4"/>
      <c r="X3631" s="4" t="s">
        <v>201</v>
      </c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4"/>
      <c r="AP3631" s="4"/>
      <c r="AQ3631" s="4"/>
      <c r="AR3631" s="4"/>
      <c r="AS3631" s="4"/>
      <c r="AT3631" s="4"/>
      <c r="AU3631" s="4"/>
      <c r="AV3631" s="4" t="s">
        <v>3831</v>
      </c>
      <c r="AW3631" s="4"/>
      <c r="AX3631" s="4"/>
      <c r="AY3631" s="4"/>
      <c r="AZ3631" s="4"/>
      <c r="BA3631" s="4"/>
      <c r="BB3631" s="4"/>
      <c r="BC3631" s="4"/>
      <c r="BD3631" s="4"/>
      <c r="BE3631" s="4"/>
      <c r="BF3631" s="4"/>
      <c r="BG3631" s="4"/>
      <c r="BH3631" s="4"/>
      <c r="BI3631" s="4"/>
      <c r="BJ3631" s="4"/>
      <c r="BK3631" s="4"/>
      <c r="BL3631" s="4" t="b">
        <v>0</v>
      </c>
      <c r="BM3631" s="4"/>
      <c r="BN3631" s="4"/>
      <c r="BO3631" s="4"/>
      <c r="BP3631" s="4"/>
      <c r="BQ3631" s="4"/>
      <c r="BR3631" s="4"/>
      <c r="BS3631" s="4"/>
      <c r="BT3631" s="4"/>
      <c r="BU3631" s="4"/>
      <c r="BV3631" s="4"/>
      <c r="BW3631" s="4"/>
    </row>
    <row r="3632" spans="1:75" ht="15.01" customHeight="1">
      <c r="A3632" s="4" t="s">
        <v>209</v>
      </c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 t="s">
        <v>200</v>
      </c>
      <c r="Q3632" s="4"/>
      <c r="R3632" s="4"/>
      <c r="S3632" s="4"/>
      <c r="T3632" s="4"/>
      <c r="U3632" s="4"/>
      <c r="V3632" s="4"/>
      <c r="W3632" s="4"/>
      <c r="X3632" s="4" t="s">
        <v>201</v>
      </c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4"/>
      <c r="AP3632" s="4"/>
      <c r="AQ3632" s="4"/>
      <c r="AR3632" s="4"/>
      <c r="AS3632" s="4"/>
      <c r="AT3632" s="4"/>
      <c r="AU3632" s="4"/>
      <c r="AV3632" s="4" t="s">
        <v>3832</v>
      </c>
      <c r="AW3632" s="4"/>
      <c r="AX3632" s="4"/>
      <c r="AY3632" s="4"/>
      <c r="AZ3632" s="4"/>
      <c r="BA3632" s="4"/>
      <c r="BB3632" s="4"/>
      <c r="BC3632" s="4"/>
      <c r="BD3632" s="4"/>
      <c r="BE3632" s="4"/>
      <c r="BF3632" s="4"/>
      <c r="BG3632" s="4"/>
      <c r="BH3632" s="4"/>
      <c r="BI3632" s="4"/>
      <c r="BJ3632" s="4"/>
      <c r="BK3632" s="4"/>
      <c r="BL3632" s="4" t="b">
        <v>0</v>
      </c>
      <c r="BM3632" s="4"/>
      <c r="BN3632" s="4"/>
      <c r="BO3632" s="4"/>
      <c r="BP3632" s="4"/>
      <c r="BQ3632" s="4"/>
      <c r="BR3632" s="4"/>
      <c r="BS3632" s="4"/>
      <c r="BT3632" s="4"/>
      <c r="BU3632" s="4"/>
      <c r="BV3632" s="4"/>
      <c r="BW3632" s="4"/>
    </row>
    <row r="3633" spans="1:75" ht="15.01" customHeight="1">
      <c r="A3633" s="4" t="s">
        <v>209</v>
      </c>
      <c r="B3633" s="4"/>
      <c r="C3633" s="4"/>
      <c r="D3633" s="4"/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 t="s">
        <v>200</v>
      </c>
      <c r="Q3633" s="4"/>
      <c r="R3633" s="4"/>
      <c r="S3633" s="4"/>
      <c r="T3633" s="4"/>
      <c r="U3633" s="4"/>
      <c r="V3633" s="4"/>
      <c r="W3633" s="4"/>
      <c r="X3633" s="4" t="s">
        <v>201</v>
      </c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4"/>
      <c r="AP3633" s="4"/>
      <c r="AQ3633" s="4"/>
      <c r="AR3633" s="4"/>
      <c r="AS3633" s="4"/>
      <c r="AT3633" s="4"/>
      <c r="AU3633" s="4"/>
      <c r="AV3633" s="4" t="s">
        <v>3833</v>
      </c>
      <c r="AW3633" s="4"/>
      <c r="AX3633" s="4"/>
      <c r="AY3633" s="4"/>
      <c r="AZ3633" s="4"/>
      <c r="BA3633" s="4"/>
      <c r="BB3633" s="4"/>
      <c r="BC3633" s="4"/>
      <c r="BD3633" s="4"/>
      <c r="BE3633" s="4"/>
      <c r="BF3633" s="4"/>
      <c r="BG3633" s="4"/>
      <c r="BH3633" s="4"/>
      <c r="BI3633" s="4"/>
      <c r="BJ3633" s="4"/>
      <c r="BK3633" s="4"/>
      <c r="BL3633" s="4" t="b">
        <v>0</v>
      </c>
      <c r="BM3633" s="4"/>
      <c r="BN3633" s="4"/>
      <c r="BO3633" s="4"/>
      <c r="BP3633" s="4"/>
      <c r="BQ3633" s="4"/>
      <c r="BR3633" s="4"/>
      <c r="BS3633" s="4"/>
      <c r="BT3633" s="4"/>
      <c r="BU3633" s="4"/>
      <c r="BV3633" s="4"/>
      <c r="BW3633" s="4"/>
    </row>
    <row r="3634" spans="1:75" ht="15.01" customHeight="1">
      <c r="A3634" s="4" t="s">
        <v>209</v>
      </c>
      <c r="B3634" s="4"/>
      <c r="C3634" s="4"/>
      <c r="D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 t="s">
        <v>200</v>
      </c>
      <c r="Q3634" s="4"/>
      <c r="R3634" s="4"/>
      <c r="S3634" s="4"/>
      <c r="T3634" s="4"/>
      <c r="U3634" s="4"/>
      <c r="V3634" s="4"/>
      <c r="W3634" s="4"/>
      <c r="X3634" s="4" t="s">
        <v>201</v>
      </c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4"/>
      <c r="AP3634" s="4"/>
      <c r="AQ3634" s="4"/>
      <c r="AR3634" s="4"/>
      <c r="AS3634" s="4"/>
      <c r="AT3634" s="4"/>
      <c r="AU3634" s="4"/>
      <c r="AV3634" s="4" t="s">
        <v>3834</v>
      </c>
      <c r="AW3634" s="4"/>
      <c r="AX3634" s="4"/>
      <c r="AY3634" s="4"/>
      <c r="AZ3634" s="4"/>
      <c r="BA3634" s="4"/>
      <c r="BB3634" s="4"/>
      <c r="BC3634" s="4"/>
      <c r="BD3634" s="4"/>
      <c r="BE3634" s="4"/>
      <c r="BF3634" s="4"/>
      <c r="BG3634" s="4"/>
      <c r="BH3634" s="4"/>
      <c r="BI3634" s="4"/>
      <c r="BJ3634" s="4"/>
      <c r="BK3634" s="4"/>
      <c r="BL3634" s="4" t="b">
        <v>0</v>
      </c>
      <c r="BM3634" s="4"/>
      <c r="BN3634" s="4"/>
      <c r="BO3634" s="4"/>
      <c r="BP3634" s="4"/>
      <c r="BQ3634" s="4"/>
      <c r="BR3634" s="4"/>
      <c r="BS3634" s="4"/>
      <c r="BT3634" s="4"/>
      <c r="BU3634" s="4"/>
      <c r="BV3634" s="4"/>
      <c r="BW3634" s="4"/>
    </row>
    <row r="3635" spans="1:75" ht="15.01" customHeight="1">
      <c r="A3635" s="4"/>
      <c r="B3635" s="4"/>
      <c r="C3635" s="4"/>
      <c r="D3635" s="4"/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 t="s">
        <v>200</v>
      </c>
      <c r="Q3635" s="4"/>
      <c r="R3635" s="4">
        <v>-46.1</v>
      </c>
      <c r="S3635" s="4">
        <v>20.3</v>
      </c>
      <c r="T3635" s="4"/>
      <c r="U3635" s="4"/>
      <c r="V3635" s="4"/>
      <c r="W3635" s="4"/>
      <c r="X3635" s="4" t="s">
        <v>201</v>
      </c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4"/>
      <c r="AP3635" s="4"/>
      <c r="AQ3635" s="4"/>
      <c r="AR3635" s="4"/>
      <c r="AS3635" s="4"/>
      <c r="AT3635" s="4"/>
      <c r="AU3635" s="4"/>
      <c r="AV3635" s="4" t="s">
        <v>3835</v>
      </c>
      <c r="AW3635" s="4"/>
      <c r="AX3635" s="4"/>
      <c r="AY3635" s="4"/>
      <c r="AZ3635" s="4"/>
      <c r="BA3635" s="4"/>
      <c r="BB3635" s="4"/>
      <c r="BC3635" s="4"/>
      <c r="BD3635" s="4"/>
      <c r="BE3635" s="4"/>
      <c r="BF3635" s="4"/>
      <c r="BG3635" s="4"/>
      <c r="BH3635" s="4"/>
      <c r="BI3635" s="4"/>
      <c r="BJ3635" s="4"/>
      <c r="BK3635" s="4"/>
      <c r="BL3635" s="4" t="b">
        <v>0</v>
      </c>
      <c r="BM3635" s="4"/>
      <c r="BN3635" s="4"/>
      <c r="BO3635" s="4"/>
      <c r="BP3635" s="4"/>
      <c r="BQ3635" s="4"/>
      <c r="BR3635" s="4"/>
      <c r="BS3635" s="4"/>
      <c r="BT3635" s="4"/>
      <c r="BU3635" s="4"/>
      <c r="BV3635" s="4"/>
      <c r="BW3635" s="4"/>
    </row>
    <row r="3636" spans="1:75" ht="15.01" customHeight="1">
      <c r="A3636" s="4"/>
      <c r="B3636" s="4"/>
      <c r="C3636" s="4"/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 t="s">
        <v>200</v>
      </c>
      <c r="Q3636" s="4"/>
      <c r="R3636" s="4">
        <v>-44.9</v>
      </c>
      <c r="S3636" s="4">
        <v>20.4</v>
      </c>
      <c r="T3636" s="4"/>
      <c r="U3636" s="4"/>
      <c r="V3636" s="4"/>
      <c r="W3636" s="4"/>
      <c r="X3636" s="4" t="s">
        <v>201</v>
      </c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4"/>
      <c r="AP3636" s="4"/>
      <c r="AQ3636" s="4"/>
      <c r="AR3636" s="4"/>
      <c r="AS3636" s="4"/>
      <c r="AT3636" s="4"/>
      <c r="AU3636" s="4"/>
      <c r="AV3636" s="4" t="s">
        <v>3836</v>
      </c>
      <c r="AW3636" s="4"/>
      <c r="AX3636" s="4"/>
      <c r="AY3636" s="4"/>
      <c r="AZ3636" s="4"/>
      <c r="BA3636" s="4"/>
      <c r="BB3636" s="4"/>
      <c r="BC3636" s="4"/>
      <c r="BD3636" s="4"/>
      <c r="BE3636" s="4"/>
      <c r="BF3636" s="4"/>
      <c r="BG3636" s="4"/>
      <c r="BH3636" s="4"/>
      <c r="BI3636" s="4"/>
      <c r="BJ3636" s="4"/>
      <c r="BK3636" s="4"/>
      <c r="BL3636" s="4" t="b">
        <v>0</v>
      </c>
      <c r="BM3636" s="4"/>
      <c r="BN3636" s="4"/>
      <c r="BO3636" s="4"/>
      <c r="BP3636" s="4"/>
      <c r="BQ3636" s="4"/>
      <c r="BR3636" s="4"/>
      <c r="BS3636" s="4"/>
      <c r="BT3636" s="4"/>
      <c r="BU3636" s="4"/>
      <c r="BV3636" s="4"/>
      <c r="BW3636" s="4"/>
    </row>
    <row r="3637" spans="1:75" ht="15.01" customHeight="1">
      <c r="A3637" s="4"/>
      <c r="B3637" s="4"/>
      <c r="C3637" s="4"/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 t="s">
        <v>200</v>
      </c>
      <c r="Q3637" s="4"/>
      <c r="R3637" s="4">
        <v>-5.5</v>
      </c>
      <c r="S3637" s="4">
        <v>3.9</v>
      </c>
      <c r="T3637" s="4"/>
      <c r="U3637" s="4"/>
      <c r="V3637" s="4"/>
      <c r="W3637" s="4"/>
      <c r="X3637" s="4" t="s">
        <v>201</v>
      </c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4"/>
      <c r="AP3637" s="4"/>
      <c r="AQ3637" s="4"/>
      <c r="AR3637" s="4"/>
      <c r="AS3637" s="4"/>
      <c r="AT3637" s="4"/>
      <c r="AU3637" s="4"/>
      <c r="AV3637" s="4" t="s">
        <v>3837</v>
      </c>
      <c r="AW3637" s="4"/>
      <c r="AX3637" s="4"/>
      <c r="AY3637" s="4"/>
      <c r="AZ3637" s="4"/>
      <c r="BA3637" s="4"/>
      <c r="BB3637" s="4"/>
      <c r="BC3637" s="4"/>
      <c r="BD3637" s="4"/>
      <c r="BE3637" s="4"/>
      <c r="BF3637" s="4"/>
      <c r="BG3637" s="4"/>
      <c r="BH3637" s="4"/>
      <c r="BI3637" s="4"/>
      <c r="BJ3637" s="4"/>
      <c r="BK3637" s="4"/>
      <c r="BL3637" s="4" t="b">
        <v>0</v>
      </c>
      <c r="BM3637" s="4"/>
      <c r="BN3637" s="4"/>
      <c r="BO3637" s="4"/>
      <c r="BP3637" s="4"/>
      <c r="BQ3637" s="4"/>
      <c r="BR3637" s="4"/>
      <c r="BS3637" s="4"/>
      <c r="BT3637" s="4"/>
      <c r="BU3637" s="4"/>
      <c r="BV3637" s="4"/>
      <c r="BW3637" s="4"/>
    </row>
    <row r="3638" spans="1:75" ht="15.01" customHeight="1">
      <c r="A3638" s="4"/>
      <c r="B3638" s="4"/>
      <c r="C3638" s="4"/>
      <c r="D3638" s="4"/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 t="s">
        <v>200</v>
      </c>
      <c r="Q3638" s="4"/>
      <c r="R3638" s="4">
        <v>0.1</v>
      </c>
      <c r="S3638" s="4">
        <v>16.6</v>
      </c>
      <c r="T3638" s="4"/>
      <c r="U3638" s="4"/>
      <c r="V3638" s="4"/>
      <c r="W3638" s="4"/>
      <c r="X3638" s="4" t="s">
        <v>201</v>
      </c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4"/>
      <c r="AP3638" s="4"/>
      <c r="AQ3638" s="4"/>
      <c r="AR3638" s="4"/>
      <c r="AS3638" s="4"/>
      <c r="AT3638" s="4"/>
      <c r="AU3638" s="4"/>
      <c r="AV3638" s="4" t="s">
        <v>3838</v>
      </c>
      <c r="AW3638" s="4"/>
      <c r="AX3638" s="4"/>
      <c r="AY3638" s="4"/>
      <c r="AZ3638" s="4"/>
      <c r="BA3638" s="4"/>
      <c r="BB3638" s="4"/>
      <c r="BC3638" s="4"/>
      <c r="BD3638" s="4"/>
      <c r="BE3638" s="4"/>
      <c r="BF3638" s="4"/>
      <c r="BG3638" s="4"/>
      <c r="BH3638" s="4"/>
      <c r="BI3638" s="4"/>
      <c r="BJ3638" s="4"/>
      <c r="BK3638" s="4"/>
      <c r="BL3638" s="4" t="b">
        <v>0</v>
      </c>
      <c r="BM3638" s="4"/>
      <c r="BN3638" s="4"/>
      <c r="BO3638" s="4"/>
      <c r="BP3638" s="4"/>
      <c r="BQ3638" s="4"/>
      <c r="BR3638" s="4"/>
      <c r="BS3638" s="4"/>
      <c r="BT3638" s="4"/>
      <c r="BU3638" s="4"/>
      <c r="BV3638" s="4"/>
      <c r="BW3638" s="4"/>
    </row>
    <row r="3639" spans="1:75" ht="15.01" customHeight="1">
      <c r="A3639" s="4"/>
      <c r="B3639" s="4"/>
      <c r="C3639" s="4"/>
      <c r="D3639" s="4"/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 t="s">
        <v>200</v>
      </c>
      <c r="Q3639" s="4"/>
      <c r="R3639" s="4">
        <v>20.8</v>
      </c>
      <c r="S3639" s="4">
        <v>4.7</v>
      </c>
      <c r="T3639" s="4"/>
      <c r="U3639" s="4"/>
      <c r="V3639" s="4"/>
      <c r="W3639" s="4"/>
      <c r="X3639" s="4" t="s">
        <v>201</v>
      </c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4"/>
      <c r="AP3639" s="4"/>
      <c r="AQ3639" s="4"/>
      <c r="AR3639" s="4"/>
      <c r="AS3639" s="4"/>
      <c r="AT3639" s="4"/>
      <c r="AU3639" s="4"/>
      <c r="AV3639" s="4" t="s">
        <v>3839</v>
      </c>
      <c r="AW3639" s="4"/>
      <c r="AX3639" s="4"/>
      <c r="AY3639" s="4"/>
      <c r="AZ3639" s="4"/>
      <c r="BA3639" s="4"/>
      <c r="BB3639" s="4"/>
      <c r="BC3639" s="4"/>
      <c r="BD3639" s="4"/>
      <c r="BE3639" s="4"/>
      <c r="BF3639" s="4"/>
      <c r="BG3639" s="4"/>
      <c r="BH3639" s="4"/>
      <c r="BI3639" s="4"/>
      <c r="BJ3639" s="4"/>
      <c r="BK3639" s="4"/>
      <c r="BL3639" s="4" t="b">
        <v>0</v>
      </c>
      <c r="BM3639" s="4"/>
      <c r="BN3639" s="4"/>
      <c r="BO3639" s="4"/>
      <c r="BP3639" s="4"/>
      <c r="BQ3639" s="4"/>
      <c r="BR3639" s="4"/>
      <c r="BS3639" s="4"/>
      <c r="BT3639" s="4"/>
      <c r="BU3639" s="4"/>
      <c r="BV3639" s="4"/>
      <c r="BW3639" s="4"/>
    </row>
    <row r="3640" spans="1:75" ht="15.01" customHeight="1">
      <c r="A3640" s="4" t="s">
        <v>209</v>
      </c>
      <c r="B3640" s="4"/>
      <c r="C3640" s="4"/>
      <c r="D3640" s="4"/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 t="s">
        <v>200</v>
      </c>
      <c r="Q3640" s="4"/>
      <c r="R3640" s="4"/>
      <c r="S3640" s="4"/>
      <c r="T3640" s="4"/>
      <c r="U3640" s="4"/>
      <c r="V3640" s="4"/>
      <c r="W3640" s="4"/>
      <c r="X3640" s="4" t="s">
        <v>201</v>
      </c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4"/>
      <c r="AP3640" s="4"/>
      <c r="AQ3640" s="4"/>
      <c r="AR3640" s="4"/>
      <c r="AS3640" s="4"/>
      <c r="AT3640" s="4"/>
      <c r="AU3640" s="4"/>
      <c r="AV3640" s="4" t="s">
        <v>3840</v>
      </c>
      <c r="AW3640" s="4"/>
      <c r="AX3640" s="4"/>
      <c r="AY3640" s="4"/>
      <c r="AZ3640" s="4"/>
      <c r="BA3640" s="4"/>
      <c r="BB3640" s="4"/>
      <c r="BC3640" s="4"/>
      <c r="BD3640" s="4"/>
      <c r="BE3640" s="4"/>
      <c r="BF3640" s="4"/>
      <c r="BG3640" s="4"/>
      <c r="BH3640" s="4"/>
      <c r="BI3640" s="4"/>
      <c r="BJ3640" s="4"/>
      <c r="BK3640" s="4"/>
      <c r="BL3640" s="4" t="b">
        <v>0</v>
      </c>
      <c r="BM3640" s="4"/>
      <c r="BN3640" s="4"/>
      <c r="BO3640" s="4"/>
      <c r="BP3640" s="4"/>
      <c r="BQ3640" s="4"/>
      <c r="BR3640" s="4"/>
      <c r="BS3640" s="4"/>
      <c r="BT3640" s="4"/>
      <c r="BU3640" s="4"/>
      <c r="BV3640" s="4"/>
      <c r="BW3640" s="4"/>
    </row>
    <row r="3641" spans="1:75" ht="15.01" customHeight="1">
      <c r="A3641" s="4" t="s">
        <v>209</v>
      </c>
      <c r="B3641" s="4"/>
      <c r="C3641" s="4"/>
      <c r="D3641" s="4"/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 t="s">
        <v>200</v>
      </c>
      <c r="Q3641" s="4"/>
      <c r="R3641" s="4"/>
      <c r="S3641" s="4"/>
      <c r="T3641" s="4"/>
      <c r="U3641" s="4"/>
      <c r="V3641" s="4"/>
      <c r="W3641" s="4"/>
      <c r="X3641" s="4" t="s">
        <v>201</v>
      </c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4"/>
      <c r="AP3641" s="4"/>
      <c r="AQ3641" s="4"/>
      <c r="AR3641" s="4"/>
      <c r="AS3641" s="4"/>
      <c r="AT3641" s="4"/>
      <c r="AU3641" s="4"/>
      <c r="AV3641" s="4" t="s">
        <v>3841</v>
      </c>
      <c r="AW3641" s="4"/>
      <c r="AX3641" s="4"/>
      <c r="AY3641" s="4"/>
      <c r="AZ3641" s="4"/>
      <c r="BA3641" s="4"/>
      <c r="BB3641" s="4"/>
      <c r="BC3641" s="4"/>
      <c r="BD3641" s="4"/>
      <c r="BE3641" s="4"/>
      <c r="BF3641" s="4"/>
      <c r="BG3641" s="4"/>
      <c r="BH3641" s="4"/>
      <c r="BI3641" s="4"/>
      <c r="BJ3641" s="4"/>
      <c r="BK3641" s="4"/>
      <c r="BL3641" s="4" t="b">
        <v>0</v>
      </c>
      <c r="BM3641" s="4"/>
      <c r="BN3641" s="4"/>
      <c r="BO3641" s="4"/>
      <c r="BP3641" s="4"/>
      <c r="BQ3641" s="4"/>
      <c r="BR3641" s="4"/>
      <c r="BS3641" s="4"/>
      <c r="BT3641" s="4"/>
      <c r="BU3641" s="4"/>
      <c r="BV3641" s="4"/>
      <c r="BW3641" s="4"/>
    </row>
    <row r="3642" spans="1:75" ht="15.01" customHeight="1">
      <c r="A3642" s="4" t="s">
        <v>209</v>
      </c>
      <c r="B3642" s="4"/>
      <c r="C3642" s="4"/>
      <c r="D3642" s="4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 t="s">
        <v>200</v>
      </c>
      <c r="Q3642" s="4"/>
      <c r="R3642" s="4"/>
      <c r="S3642" s="4"/>
      <c r="T3642" s="4"/>
      <c r="U3642" s="4"/>
      <c r="V3642" s="4"/>
      <c r="W3642" s="4"/>
      <c r="X3642" s="4" t="s">
        <v>201</v>
      </c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4"/>
      <c r="AP3642" s="4"/>
      <c r="AQ3642" s="4"/>
      <c r="AR3642" s="4"/>
      <c r="AS3642" s="4"/>
      <c r="AT3642" s="4"/>
      <c r="AU3642" s="4"/>
      <c r="AV3642" s="4" t="s">
        <v>3842</v>
      </c>
      <c r="AW3642" s="4"/>
      <c r="AX3642" s="4"/>
      <c r="AY3642" s="4"/>
      <c r="AZ3642" s="4"/>
      <c r="BA3642" s="4"/>
      <c r="BB3642" s="4"/>
      <c r="BC3642" s="4"/>
      <c r="BD3642" s="4"/>
      <c r="BE3642" s="4"/>
      <c r="BF3642" s="4"/>
      <c r="BG3642" s="4"/>
      <c r="BH3642" s="4"/>
      <c r="BI3642" s="4"/>
      <c r="BJ3642" s="4"/>
      <c r="BK3642" s="4"/>
      <c r="BL3642" s="4" t="b">
        <v>0</v>
      </c>
      <c r="BM3642" s="4"/>
      <c r="BN3642" s="4"/>
      <c r="BO3642" s="4"/>
      <c r="BP3642" s="4"/>
      <c r="BQ3642" s="4"/>
      <c r="BR3642" s="4"/>
      <c r="BS3642" s="4"/>
      <c r="BT3642" s="4"/>
      <c r="BU3642" s="4"/>
      <c r="BV3642" s="4"/>
      <c r="BW3642" s="4"/>
    </row>
    <row r="3643" spans="1:75" ht="15.01" customHeight="1">
      <c r="A3643" s="4" t="s">
        <v>209</v>
      </c>
      <c r="B3643" s="4"/>
      <c r="C3643" s="4"/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 t="s">
        <v>200</v>
      </c>
      <c r="Q3643" s="4"/>
      <c r="R3643" s="4"/>
      <c r="S3643" s="4"/>
      <c r="T3643" s="4"/>
      <c r="U3643" s="4"/>
      <c r="V3643" s="4"/>
      <c r="W3643" s="4"/>
      <c r="X3643" s="4" t="s">
        <v>201</v>
      </c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4"/>
      <c r="AP3643" s="4"/>
      <c r="AQ3643" s="4"/>
      <c r="AR3643" s="4"/>
      <c r="AS3643" s="4"/>
      <c r="AT3643" s="4"/>
      <c r="AU3643" s="4"/>
      <c r="AV3643" s="4" t="s">
        <v>3843</v>
      </c>
      <c r="AW3643" s="4"/>
      <c r="AX3643" s="4"/>
      <c r="AY3643" s="4"/>
      <c r="AZ3643" s="4"/>
      <c r="BA3643" s="4"/>
      <c r="BB3643" s="4"/>
      <c r="BC3643" s="4"/>
      <c r="BD3643" s="4"/>
      <c r="BE3643" s="4"/>
      <c r="BF3643" s="4"/>
      <c r="BG3643" s="4"/>
      <c r="BH3643" s="4"/>
      <c r="BI3643" s="4"/>
      <c r="BJ3643" s="4"/>
      <c r="BK3643" s="4"/>
      <c r="BL3643" s="4" t="b">
        <v>0</v>
      </c>
      <c r="BM3643" s="4"/>
      <c r="BN3643" s="4"/>
      <c r="BO3643" s="4"/>
      <c r="BP3643" s="4"/>
      <c r="BQ3643" s="4"/>
      <c r="BR3643" s="4"/>
      <c r="BS3643" s="4"/>
      <c r="BT3643" s="4"/>
      <c r="BU3643" s="4"/>
      <c r="BV3643" s="4"/>
      <c r="BW3643" s="4"/>
    </row>
    <row r="3644" spans="1:75" ht="15.01" customHeight="1">
      <c r="A3644" s="4"/>
      <c r="B3644" s="4"/>
      <c r="C3644" s="4"/>
      <c r="D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 t="s">
        <v>200</v>
      </c>
      <c r="Q3644" s="4"/>
      <c r="R3644" s="4">
        <v>-324.7</v>
      </c>
      <c r="S3644" s="4">
        <v>16.2</v>
      </c>
      <c r="T3644" s="4"/>
      <c r="U3644" s="4"/>
      <c r="V3644" s="4"/>
      <c r="W3644" s="4"/>
      <c r="X3644" s="4" t="s">
        <v>201</v>
      </c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4"/>
      <c r="AP3644" s="4"/>
      <c r="AQ3644" s="4"/>
      <c r="AR3644" s="4"/>
      <c r="AS3644" s="4"/>
      <c r="AT3644" s="4"/>
      <c r="AU3644" s="4"/>
      <c r="AV3644" s="4" t="s">
        <v>3844</v>
      </c>
      <c r="AW3644" s="4"/>
      <c r="AX3644" s="4"/>
      <c r="AY3644" s="4"/>
      <c r="AZ3644" s="4"/>
      <c r="BA3644" s="4"/>
      <c r="BB3644" s="4"/>
      <c r="BC3644" s="4"/>
      <c r="BD3644" s="4"/>
      <c r="BE3644" s="4"/>
      <c r="BF3644" s="4"/>
      <c r="BG3644" s="4"/>
      <c r="BH3644" s="4"/>
      <c r="BI3644" s="4"/>
      <c r="BJ3644" s="4"/>
      <c r="BK3644" s="4"/>
      <c r="BL3644" s="4" t="b">
        <v>0</v>
      </c>
      <c r="BM3644" s="4"/>
      <c r="BN3644" s="4"/>
      <c r="BO3644" s="4"/>
      <c r="BP3644" s="4"/>
      <c r="BQ3644" s="4"/>
      <c r="BR3644" s="4"/>
      <c r="BS3644" s="4"/>
      <c r="BT3644" s="4"/>
      <c r="BU3644" s="4"/>
      <c r="BV3644" s="4"/>
      <c r="BW3644" s="4"/>
    </row>
    <row r="3645" spans="1:75" ht="15.01" customHeight="1">
      <c r="A3645" s="4"/>
      <c r="B3645" s="4"/>
      <c r="C3645" s="4"/>
      <c r="D3645" s="4"/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 t="s">
        <v>200</v>
      </c>
      <c r="Q3645" s="4"/>
      <c r="R3645" s="4">
        <v>-158.3</v>
      </c>
      <c r="S3645" s="4">
        <v>3.6</v>
      </c>
      <c r="T3645" s="4"/>
      <c r="U3645" s="4"/>
      <c r="V3645" s="4"/>
      <c r="W3645" s="4"/>
      <c r="X3645" s="4" t="s">
        <v>201</v>
      </c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4"/>
      <c r="AP3645" s="4"/>
      <c r="AQ3645" s="4"/>
      <c r="AR3645" s="4"/>
      <c r="AS3645" s="4"/>
      <c r="AT3645" s="4"/>
      <c r="AU3645" s="4"/>
      <c r="AV3645" s="4" t="s">
        <v>3845</v>
      </c>
      <c r="AW3645" s="4"/>
      <c r="AX3645" s="4"/>
      <c r="AY3645" s="4"/>
      <c r="AZ3645" s="4"/>
      <c r="BA3645" s="4"/>
      <c r="BB3645" s="4"/>
      <c r="BC3645" s="4"/>
      <c r="BD3645" s="4"/>
      <c r="BE3645" s="4"/>
      <c r="BF3645" s="4"/>
      <c r="BG3645" s="4"/>
      <c r="BH3645" s="4"/>
      <c r="BI3645" s="4"/>
      <c r="BJ3645" s="4"/>
      <c r="BK3645" s="4"/>
      <c r="BL3645" s="4" t="b">
        <v>0</v>
      </c>
      <c r="BM3645" s="4"/>
      <c r="BN3645" s="4"/>
      <c r="BO3645" s="4"/>
      <c r="BP3645" s="4"/>
      <c r="BQ3645" s="4"/>
      <c r="BR3645" s="4"/>
      <c r="BS3645" s="4"/>
      <c r="BT3645" s="4"/>
      <c r="BU3645" s="4"/>
      <c r="BV3645" s="4"/>
      <c r="BW3645" s="4"/>
    </row>
    <row r="3646" spans="1:75" ht="15.01" customHeight="1">
      <c r="A3646" s="4"/>
      <c r="B3646" s="4"/>
      <c r="C3646" s="4"/>
      <c r="D3646" s="4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 t="s">
        <v>200</v>
      </c>
      <c r="Q3646" s="4"/>
      <c r="R3646" s="4">
        <v>118.6</v>
      </c>
      <c r="S3646" s="4">
        <v>7.6</v>
      </c>
      <c r="T3646" s="4"/>
      <c r="U3646" s="4"/>
      <c r="V3646" s="4"/>
      <c r="W3646" s="4"/>
      <c r="X3646" s="4" t="s">
        <v>201</v>
      </c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4"/>
      <c r="AP3646" s="4"/>
      <c r="AQ3646" s="4"/>
      <c r="AR3646" s="4"/>
      <c r="AS3646" s="4"/>
      <c r="AT3646" s="4"/>
      <c r="AU3646" s="4"/>
      <c r="AV3646" s="4" t="s">
        <v>3846</v>
      </c>
      <c r="AW3646" s="4"/>
      <c r="AX3646" s="4"/>
      <c r="AY3646" s="4"/>
      <c r="AZ3646" s="4"/>
      <c r="BA3646" s="4"/>
      <c r="BB3646" s="4"/>
      <c r="BC3646" s="4"/>
      <c r="BD3646" s="4"/>
      <c r="BE3646" s="4"/>
      <c r="BF3646" s="4"/>
      <c r="BG3646" s="4"/>
      <c r="BH3646" s="4"/>
      <c r="BI3646" s="4"/>
      <c r="BJ3646" s="4"/>
      <c r="BK3646" s="4"/>
      <c r="BL3646" s="4" t="b">
        <v>0</v>
      </c>
      <c r="BM3646" s="4"/>
      <c r="BN3646" s="4"/>
      <c r="BO3646" s="4"/>
      <c r="BP3646" s="4"/>
      <c r="BQ3646" s="4"/>
      <c r="BR3646" s="4"/>
      <c r="BS3646" s="4"/>
      <c r="BT3646" s="4"/>
      <c r="BU3646" s="4"/>
      <c r="BV3646" s="4"/>
      <c r="BW3646" s="4"/>
    </row>
    <row r="3647" spans="1:75" ht="15.01" customHeight="1">
      <c r="A3647" s="4"/>
      <c r="B3647" s="4"/>
      <c r="C3647" s="4"/>
      <c r="D3647" s="4"/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 t="s">
        <v>200</v>
      </c>
      <c r="Q3647" s="4"/>
      <c r="R3647" s="4">
        <v>-261.3</v>
      </c>
      <c r="S3647" s="4">
        <v>3.7</v>
      </c>
      <c r="T3647" s="4"/>
      <c r="U3647" s="4"/>
      <c r="V3647" s="4"/>
      <c r="W3647" s="4"/>
      <c r="X3647" s="4" t="s">
        <v>201</v>
      </c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4"/>
      <c r="AP3647" s="4"/>
      <c r="AQ3647" s="4"/>
      <c r="AR3647" s="4"/>
      <c r="AS3647" s="4"/>
      <c r="AT3647" s="4"/>
      <c r="AU3647" s="4"/>
      <c r="AV3647" s="4" t="s">
        <v>3847</v>
      </c>
      <c r="AW3647" s="4"/>
      <c r="AX3647" s="4"/>
      <c r="AY3647" s="4"/>
      <c r="AZ3647" s="4"/>
      <c r="BA3647" s="4"/>
      <c r="BB3647" s="4"/>
      <c r="BC3647" s="4"/>
      <c r="BD3647" s="4"/>
      <c r="BE3647" s="4"/>
      <c r="BF3647" s="4"/>
      <c r="BG3647" s="4"/>
      <c r="BH3647" s="4"/>
      <c r="BI3647" s="4"/>
      <c r="BJ3647" s="4"/>
      <c r="BK3647" s="4"/>
      <c r="BL3647" s="4" t="b">
        <v>0</v>
      </c>
      <c r="BM3647" s="4"/>
      <c r="BN3647" s="4"/>
      <c r="BO3647" s="4"/>
      <c r="BP3647" s="4"/>
      <c r="BQ3647" s="4"/>
      <c r="BR3647" s="4"/>
      <c r="BS3647" s="4"/>
      <c r="BT3647" s="4"/>
      <c r="BU3647" s="4"/>
      <c r="BV3647" s="4"/>
      <c r="BW3647" s="4"/>
    </row>
    <row r="3648" spans="1:75" ht="15.01" customHeight="1">
      <c r="A3648" s="4" t="s">
        <v>209</v>
      </c>
      <c r="B3648" s="4"/>
      <c r="C3648" s="4"/>
      <c r="D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 t="s">
        <v>200</v>
      </c>
      <c r="Q3648" s="4"/>
      <c r="R3648" s="4"/>
      <c r="S3648" s="4"/>
      <c r="T3648" s="4"/>
      <c r="U3648" s="4"/>
      <c r="V3648" s="4"/>
      <c r="W3648" s="4"/>
      <c r="X3648" s="4" t="s">
        <v>201</v>
      </c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4"/>
      <c r="AP3648" s="4"/>
      <c r="AQ3648" s="4"/>
      <c r="AR3648" s="4"/>
      <c r="AS3648" s="4"/>
      <c r="AT3648" s="4"/>
      <c r="AU3648" s="4"/>
      <c r="AV3648" s="4" t="s">
        <v>3848</v>
      </c>
      <c r="AW3648" s="4"/>
      <c r="AX3648" s="4"/>
      <c r="AY3648" s="4"/>
      <c r="AZ3648" s="4"/>
      <c r="BA3648" s="4"/>
      <c r="BB3648" s="4"/>
      <c r="BC3648" s="4"/>
      <c r="BD3648" s="4"/>
      <c r="BE3648" s="4"/>
      <c r="BF3648" s="4"/>
      <c r="BG3648" s="4"/>
      <c r="BH3648" s="4"/>
      <c r="BI3648" s="4"/>
      <c r="BJ3648" s="4"/>
      <c r="BK3648" s="4"/>
      <c r="BL3648" s="4" t="b">
        <v>0</v>
      </c>
      <c r="BM3648" s="4"/>
      <c r="BN3648" s="4"/>
      <c r="BO3648" s="4"/>
      <c r="BP3648" s="4"/>
      <c r="BQ3648" s="4"/>
      <c r="BR3648" s="4"/>
      <c r="BS3648" s="4"/>
      <c r="BT3648" s="4"/>
      <c r="BU3648" s="4"/>
      <c r="BV3648" s="4"/>
      <c r="BW3648" s="4"/>
    </row>
    <row r="3649" spans="1:75" ht="15.01" customHeight="1">
      <c r="A3649" s="4"/>
      <c r="B3649" s="4"/>
      <c r="C3649" s="4"/>
      <c r="D3649" s="4"/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 t="s">
        <v>200</v>
      </c>
      <c r="Q3649" s="4"/>
      <c r="R3649" s="4">
        <v>-396.2</v>
      </c>
      <c r="S3649" s="4">
        <v>32.9</v>
      </c>
      <c r="T3649" s="4"/>
      <c r="U3649" s="4"/>
      <c r="V3649" s="4"/>
      <c r="W3649" s="4"/>
      <c r="X3649" s="4" t="s">
        <v>201</v>
      </c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4"/>
      <c r="AP3649" s="4"/>
      <c r="AQ3649" s="4"/>
      <c r="AR3649" s="4"/>
      <c r="AS3649" s="4"/>
      <c r="AT3649" s="4"/>
      <c r="AU3649" s="4"/>
      <c r="AV3649" s="4" t="s">
        <v>3849</v>
      </c>
      <c r="AW3649" s="4"/>
      <c r="AX3649" s="4"/>
      <c r="AY3649" s="4"/>
      <c r="AZ3649" s="4"/>
      <c r="BA3649" s="4"/>
      <c r="BB3649" s="4"/>
      <c r="BC3649" s="4"/>
      <c r="BD3649" s="4"/>
      <c r="BE3649" s="4"/>
      <c r="BF3649" s="4"/>
      <c r="BG3649" s="4"/>
      <c r="BH3649" s="4"/>
      <c r="BI3649" s="4"/>
      <c r="BJ3649" s="4"/>
      <c r="BK3649" s="4"/>
      <c r="BL3649" s="4" t="b">
        <v>0</v>
      </c>
      <c r="BM3649" s="4"/>
      <c r="BN3649" s="4"/>
      <c r="BO3649" s="4"/>
      <c r="BP3649" s="4"/>
      <c r="BQ3649" s="4"/>
      <c r="BR3649" s="4"/>
      <c r="BS3649" s="4"/>
      <c r="BT3649" s="4"/>
      <c r="BU3649" s="4"/>
      <c r="BV3649" s="4"/>
      <c r="BW3649" s="4"/>
    </row>
    <row r="3650" spans="1:75" ht="15.01" customHeight="1">
      <c r="A3650" s="4"/>
      <c r="B3650" s="4"/>
      <c r="C3650" s="4"/>
      <c r="D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 t="s">
        <v>200</v>
      </c>
      <c r="Q3650" s="4"/>
      <c r="R3650" s="4">
        <v>-204.2</v>
      </c>
      <c r="S3650" s="4">
        <v>30.7</v>
      </c>
      <c r="T3650" s="4"/>
      <c r="U3650" s="4"/>
      <c r="V3650" s="4"/>
      <c r="W3650" s="4"/>
      <c r="X3650" s="4" t="s">
        <v>201</v>
      </c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4"/>
      <c r="AP3650" s="4"/>
      <c r="AQ3650" s="4"/>
      <c r="AR3650" s="4"/>
      <c r="AS3650" s="4"/>
      <c r="AT3650" s="4"/>
      <c r="AU3650" s="4"/>
      <c r="AV3650" s="4" t="s">
        <v>3850</v>
      </c>
      <c r="AW3650" s="4"/>
      <c r="AX3650" s="4"/>
      <c r="AY3650" s="4"/>
      <c r="AZ3650" s="4"/>
      <c r="BA3650" s="4"/>
      <c r="BB3650" s="4"/>
      <c r="BC3650" s="4"/>
      <c r="BD3650" s="4"/>
      <c r="BE3650" s="4"/>
      <c r="BF3650" s="4"/>
      <c r="BG3650" s="4"/>
      <c r="BH3650" s="4"/>
      <c r="BI3650" s="4"/>
      <c r="BJ3650" s="4"/>
      <c r="BK3650" s="4"/>
      <c r="BL3650" s="4" t="b">
        <v>0</v>
      </c>
      <c r="BM3650" s="4"/>
      <c r="BN3650" s="4"/>
      <c r="BO3650" s="4"/>
      <c r="BP3650" s="4"/>
      <c r="BQ3650" s="4"/>
      <c r="BR3650" s="4"/>
      <c r="BS3650" s="4"/>
      <c r="BT3650" s="4"/>
      <c r="BU3650" s="4"/>
      <c r="BV3650" s="4"/>
      <c r="BW3650" s="4"/>
    </row>
    <row r="3651" spans="1:75" ht="15.01" customHeight="1">
      <c r="A3651" s="4" t="s">
        <v>209</v>
      </c>
      <c r="B3651" s="4"/>
      <c r="C3651" s="4"/>
      <c r="D3651" s="4"/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 t="s">
        <v>200</v>
      </c>
      <c r="Q3651" s="4"/>
      <c r="R3651" s="4"/>
      <c r="S3651" s="4"/>
      <c r="T3651" s="4"/>
      <c r="U3651" s="4"/>
      <c r="V3651" s="4"/>
      <c r="W3651" s="4"/>
      <c r="X3651" s="4" t="s">
        <v>201</v>
      </c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4"/>
      <c r="AP3651" s="4"/>
      <c r="AQ3651" s="4"/>
      <c r="AR3651" s="4"/>
      <c r="AS3651" s="4"/>
      <c r="AT3651" s="4"/>
      <c r="AU3651" s="4"/>
      <c r="AV3651" s="4" t="s">
        <v>3851</v>
      </c>
      <c r="AW3651" s="4"/>
      <c r="AX3651" s="4"/>
      <c r="AY3651" s="4"/>
      <c r="AZ3651" s="4"/>
      <c r="BA3651" s="4"/>
      <c r="BB3651" s="4"/>
      <c r="BC3651" s="4"/>
      <c r="BD3651" s="4"/>
      <c r="BE3651" s="4"/>
      <c r="BF3651" s="4"/>
      <c r="BG3651" s="4"/>
      <c r="BH3651" s="4"/>
      <c r="BI3651" s="4"/>
      <c r="BJ3651" s="4"/>
      <c r="BK3651" s="4"/>
      <c r="BL3651" s="4" t="b">
        <v>0</v>
      </c>
      <c r="BM3651" s="4"/>
      <c r="BN3651" s="4"/>
      <c r="BO3651" s="4"/>
      <c r="BP3651" s="4"/>
      <c r="BQ3651" s="4"/>
      <c r="BR3651" s="4"/>
      <c r="BS3651" s="4"/>
      <c r="BT3651" s="4"/>
      <c r="BU3651" s="4"/>
      <c r="BV3651" s="4"/>
      <c r="BW3651" s="4"/>
    </row>
    <row r="3652" spans="1:75" ht="15.01" customHeight="1">
      <c r="A3652" s="4" t="s">
        <v>209</v>
      </c>
      <c r="B3652" s="4"/>
      <c r="C3652" s="4"/>
      <c r="D3652" s="4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 t="s">
        <v>200</v>
      </c>
      <c r="Q3652" s="4"/>
      <c r="R3652" s="4"/>
      <c r="S3652" s="4"/>
      <c r="T3652" s="4"/>
      <c r="U3652" s="4"/>
      <c r="V3652" s="4"/>
      <c r="W3652" s="4"/>
      <c r="X3652" s="4" t="s">
        <v>201</v>
      </c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4"/>
      <c r="AP3652" s="4"/>
      <c r="AQ3652" s="4"/>
      <c r="AR3652" s="4"/>
      <c r="AS3652" s="4"/>
      <c r="AT3652" s="4"/>
      <c r="AU3652" s="4"/>
      <c r="AV3652" s="4" t="s">
        <v>3852</v>
      </c>
      <c r="AW3652" s="4"/>
      <c r="AX3652" s="4"/>
      <c r="AY3652" s="4"/>
      <c r="AZ3652" s="4"/>
      <c r="BA3652" s="4"/>
      <c r="BB3652" s="4"/>
      <c r="BC3652" s="4"/>
      <c r="BD3652" s="4"/>
      <c r="BE3652" s="4"/>
      <c r="BF3652" s="4"/>
      <c r="BG3652" s="4"/>
      <c r="BH3652" s="4"/>
      <c r="BI3652" s="4"/>
      <c r="BJ3652" s="4"/>
      <c r="BK3652" s="4"/>
      <c r="BL3652" s="4" t="b">
        <v>0</v>
      </c>
      <c r="BM3652" s="4"/>
      <c r="BN3652" s="4"/>
      <c r="BO3652" s="4"/>
      <c r="BP3652" s="4"/>
      <c r="BQ3652" s="4"/>
      <c r="BR3652" s="4"/>
      <c r="BS3652" s="4"/>
      <c r="BT3652" s="4"/>
      <c r="BU3652" s="4"/>
      <c r="BV3652" s="4"/>
      <c r="BW3652" s="4"/>
    </row>
    <row r="3653" spans="1:75" ht="15.01" customHeight="1">
      <c r="A3653" s="4"/>
      <c r="B3653" s="4"/>
      <c r="C3653" s="4"/>
      <c r="D3653" s="4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 t="s">
        <v>200</v>
      </c>
      <c r="Q3653" s="4"/>
      <c r="R3653" s="4">
        <v>-48</v>
      </c>
      <c r="S3653" s="4">
        <v>9.199999999999999</v>
      </c>
      <c r="T3653" s="4"/>
      <c r="U3653" s="4"/>
      <c r="V3653" s="4"/>
      <c r="W3653" s="4"/>
      <c r="X3653" s="4" t="s">
        <v>201</v>
      </c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4"/>
      <c r="AP3653" s="4"/>
      <c r="AQ3653" s="4"/>
      <c r="AR3653" s="4"/>
      <c r="AS3653" s="4"/>
      <c r="AT3653" s="4"/>
      <c r="AU3653" s="4"/>
      <c r="AV3653" s="4" t="s">
        <v>3853</v>
      </c>
      <c r="AW3653" s="4"/>
      <c r="AX3653" s="4"/>
      <c r="AY3653" s="4"/>
      <c r="AZ3653" s="4"/>
      <c r="BA3653" s="4"/>
      <c r="BB3653" s="4"/>
      <c r="BC3653" s="4"/>
      <c r="BD3653" s="4"/>
      <c r="BE3653" s="4"/>
      <c r="BF3653" s="4"/>
      <c r="BG3653" s="4"/>
      <c r="BH3653" s="4"/>
      <c r="BI3653" s="4"/>
      <c r="BJ3653" s="4"/>
      <c r="BK3653" s="4"/>
      <c r="BL3653" s="4" t="b">
        <v>0</v>
      </c>
      <c r="BM3653" s="4"/>
      <c r="BN3653" s="4"/>
      <c r="BO3653" s="4"/>
      <c r="BP3653" s="4"/>
      <c r="BQ3653" s="4"/>
      <c r="BR3653" s="4"/>
      <c r="BS3653" s="4"/>
      <c r="BT3653" s="4"/>
      <c r="BU3653" s="4"/>
      <c r="BV3653" s="4"/>
      <c r="BW3653" s="4"/>
    </row>
    <row r="3654" spans="1:75" ht="15.01" customHeight="1">
      <c r="A3654" s="4" t="s">
        <v>209</v>
      </c>
      <c r="B3654" s="4"/>
      <c r="C3654" s="4"/>
      <c r="D3654" s="4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 t="s">
        <v>200</v>
      </c>
      <c r="Q3654" s="4"/>
      <c r="R3654" s="4"/>
      <c r="S3654" s="4"/>
      <c r="T3654" s="4"/>
      <c r="U3654" s="4"/>
      <c r="V3654" s="4"/>
      <c r="W3654" s="4"/>
      <c r="X3654" s="4" t="s">
        <v>201</v>
      </c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4"/>
      <c r="AP3654" s="4"/>
      <c r="AQ3654" s="4"/>
      <c r="AR3654" s="4"/>
      <c r="AS3654" s="4"/>
      <c r="AT3654" s="4"/>
      <c r="AU3654" s="4"/>
      <c r="AV3654" s="4" t="s">
        <v>3854</v>
      </c>
      <c r="AW3654" s="4"/>
      <c r="AX3654" s="4"/>
      <c r="AY3654" s="4"/>
      <c r="AZ3654" s="4"/>
      <c r="BA3654" s="4"/>
      <c r="BB3654" s="4"/>
      <c r="BC3654" s="4"/>
      <c r="BD3654" s="4"/>
      <c r="BE3654" s="4"/>
      <c r="BF3654" s="4"/>
      <c r="BG3654" s="4"/>
      <c r="BH3654" s="4"/>
      <c r="BI3654" s="4"/>
      <c r="BJ3654" s="4"/>
      <c r="BK3654" s="4"/>
      <c r="BL3654" s="4" t="b">
        <v>0</v>
      </c>
      <c r="BM3654" s="4"/>
      <c r="BN3654" s="4"/>
      <c r="BO3654" s="4"/>
      <c r="BP3654" s="4"/>
      <c r="BQ3654" s="4"/>
      <c r="BR3654" s="4"/>
      <c r="BS3654" s="4"/>
      <c r="BT3654" s="4"/>
      <c r="BU3654" s="4"/>
      <c r="BV3654" s="4"/>
      <c r="BW3654" s="4"/>
    </row>
    <row r="3655" spans="1:75" ht="15.01" customHeight="1">
      <c r="A3655" s="4" t="s">
        <v>209</v>
      </c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 t="s">
        <v>200</v>
      </c>
      <c r="Q3655" s="4"/>
      <c r="R3655" s="4"/>
      <c r="S3655" s="4"/>
      <c r="T3655" s="4"/>
      <c r="U3655" s="4"/>
      <c r="V3655" s="4"/>
      <c r="W3655" s="4"/>
      <c r="X3655" s="4" t="s">
        <v>201</v>
      </c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4"/>
      <c r="AP3655" s="4"/>
      <c r="AQ3655" s="4"/>
      <c r="AR3655" s="4"/>
      <c r="AS3655" s="4"/>
      <c r="AT3655" s="4"/>
      <c r="AU3655" s="4"/>
      <c r="AV3655" s="4" t="s">
        <v>3855</v>
      </c>
      <c r="AW3655" s="4"/>
      <c r="AX3655" s="4"/>
      <c r="AY3655" s="4"/>
      <c r="AZ3655" s="4"/>
      <c r="BA3655" s="4"/>
      <c r="BB3655" s="4"/>
      <c r="BC3655" s="4"/>
      <c r="BD3655" s="4"/>
      <c r="BE3655" s="4"/>
      <c r="BF3655" s="4"/>
      <c r="BG3655" s="4"/>
      <c r="BH3655" s="4"/>
      <c r="BI3655" s="4"/>
      <c r="BJ3655" s="4"/>
      <c r="BK3655" s="4"/>
      <c r="BL3655" s="4" t="b">
        <v>0</v>
      </c>
      <c r="BM3655" s="4"/>
      <c r="BN3655" s="4"/>
      <c r="BO3655" s="4"/>
      <c r="BP3655" s="4"/>
      <c r="BQ3655" s="4"/>
      <c r="BR3655" s="4"/>
      <c r="BS3655" s="4"/>
      <c r="BT3655" s="4"/>
      <c r="BU3655" s="4"/>
      <c r="BV3655" s="4"/>
      <c r="BW3655" s="4"/>
    </row>
    <row r="3656" spans="1:75" ht="15.01" customHeight="1">
      <c r="A3656" s="4"/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 t="s">
        <v>200</v>
      </c>
      <c r="Q3656" s="4"/>
      <c r="R3656" s="4">
        <v>7</v>
      </c>
      <c r="S3656" s="4">
        <v>4.2</v>
      </c>
      <c r="T3656" s="4"/>
      <c r="U3656" s="4"/>
      <c r="V3656" s="4"/>
      <c r="W3656" s="4"/>
      <c r="X3656" s="4" t="s">
        <v>201</v>
      </c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4"/>
      <c r="AP3656" s="4"/>
      <c r="AQ3656" s="4"/>
      <c r="AR3656" s="4"/>
      <c r="AS3656" s="4"/>
      <c r="AT3656" s="4"/>
      <c r="AU3656" s="4"/>
      <c r="AV3656" s="4" t="s">
        <v>3856</v>
      </c>
      <c r="AW3656" s="4"/>
      <c r="AX3656" s="4"/>
      <c r="AY3656" s="4"/>
      <c r="AZ3656" s="4"/>
      <c r="BA3656" s="4"/>
      <c r="BB3656" s="4"/>
      <c r="BC3656" s="4"/>
      <c r="BD3656" s="4"/>
      <c r="BE3656" s="4"/>
      <c r="BF3656" s="4"/>
      <c r="BG3656" s="4"/>
      <c r="BH3656" s="4"/>
      <c r="BI3656" s="4"/>
      <c r="BJ3656" s="4"/>
      <c r="BK3656" s="4"/>
      <c r="BL3656" s="4" t="b">
        <v>0</v>
      </c>
      <c r="BM3656" s="4"/>
      <c r="BN3656" s="4"/>
      <c r="BO3656" s="4"/>
      <c r="BP3656" s="4"/>
      <c r="BQ3656" s="4"/>
      <c r="BR3656" s="4"/>
      <c r="BS3656" s="4"/>
      <c r="BT3656" s="4"/>
      <c r="BU3656" s="4"/>
      <c r="BV3656" s="4"/>
      <c r="BW3656" s="4"/>
    </row>
    <row r="3657" spans="1:75" ht="15.01" customHeight="1">
      <c r="A3657" s="4"/>
      <c r="B3657" s="4"/>
      <c r="C3657" s="4"/>
      <c r="D3657" s="4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 t="s">
        <v>200</v>
      </c>
      <c r="Q3657" s="4"/>
      <c r="R3657" s="4">
        <v>-0.7</v>
      </c>
      <c r="S3657" s="4">
        <v>5.8</v>
      </c>
      <c r="T3657" s="4"/>
      <c r="U3657" s="4"/>
      <c r="V3657" s="4"/>
      <c r="W3657" s="4"/>
      <c r="X3657" s="4" t="s">
        <v>201</v>
      </c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4"/>
      <c r="AP3657" s="4"/>
      <c r="AQ3657" s="4"/>
      <c r="AR3657" s="4"/>
      <c r="AS3657" s="4"/>
      <c r="AT3657" s="4"/>
      <c r="AU3657" s="4"/>
      <c r="AV3657" s="4" t="s">
        <v>3857</v>
      </c>
      <c r="AW3657" s="4"/>
      <c r="AX3657" s="4"/>
      <c r="AY3657" s="4"/>
      <c r="AZ3657" s="4"/>
      <c r="BA3657" s="4"/>
      <c r="BB3657" s="4"/>
      <c r="BC3657" s="4"/>
      <c r="BD3657" s="4"/>
      <c r="BE3657" s="4"/>
      <c r="BF3657" s="4"/>
      <c r="BG3657" s="4"/>
      <c r="BH3657" s="4"/>
      <c r="BI3657" s="4"/>
      <c r="BJ3657" s="4"/>
      <c r="BK3657" s="4"/>
      <c r="BL3657" s="4" t="b">
        <v>0</v>
      </c>
      <c r="BM3657" s="4"/>
      <c r="BN3657" s="4"/>
      <c r="BO3657" s="4"/>
      <c r="BP3657" s="4"/>
      <c r="BQ3657" s="4"/>
      <c r="BR3657" s="4"/>
      <c r="BS3657" s="4"/>
      <c r="BT3657" s="4"/>
      <c r="BU3657" s="4"/>
      <c r="BV3657" s="4"/>
      <c r="BW3657" s="4"/>
    </row>
    <row r="3658" spans="1:75" ht="15.01" customHeight="1">
      <c r="A3658" s="4" t="s">
        <v>209</v>
      </c>
      <c r="B3658" s="4"/>
      <c r="C3658" s="4"/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 t="s">
        <v>200</v>
      </c>
      <c r="Q3658" s="4"/>
      <c r="R3658" s="4"/>
      <c r="S3658" s="4"/>
      <c r="T3658" s="4"/>
      <c r="U3658" s="4"/>
      <c r="V3658" s="4"/>
      <c r="W3658" s="4"/>
      <c r="X3658" s="4" t="s">
        <v>201</v>
      </c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4"/>
      <c r="AP3658" s="4"/>
      <c r="AQ3658" s="4"/>
      <c r="AR3658" s="4"/>
      <c r="AS3658" s="4"/>
      <c r="AT3658" s="4"/>
      <c r="AU3658" s="4"/>
      <c r="AV3658" s="4" t="s">
        <v>3858</v>
      </c>
      <c r="AW3658" s="4"/>
      <c r="AX3658" s="4"/>
      <c r="AY3658" s="4"/>
      <c r="AZ3658" s="4"/>
      <c r="BA3658" s="4"/>
      <c r="BB3658" s="4"/>
      <c r="BC3658" s="4"/>
      <c r="BD3658" s="4"/>
      <c r="BE3658" s="4"/>
      <c r="BF3658" s="4"/>
      <c r="BG3658" s="4"/>
      <c r="BH3658" s="4"/>
      <c r="BI3658" s="4"/>
      <c r="BJ3658" s="4"/>
      <c r="BK3658" s="4"/>
      <c r="BL3658" s="4" t="b">
        <v>0</v>
      </c>
      <c r="BM3658" s="4"/>
      <c r="BN3658" s="4"/>
      <c r="BO3658" s="4"/>
      <c r="BP3658" s="4"/>
      <c r="BQ3658" s="4"/>
      <c r="BR3658" s="4"/>
      <c r="BS3658" s="4"/>
      <c r="BT3658" s="4"/>
      <c r="BU3658" s="4"/>
      <c r="BV3658" s="4"/>
      <c r="BW3658" s="4"/>
    </row>
    <row r="3659" spans="1:75" ht="15.01" customHeight="1">
      <c r="A3659" s="4" t="s">
        <v>209</v>
      </c>
      <c r="B3659" s="4"/>
      <c r="C3659" s="4"/>
      <c r="D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 t="s">
        <v>200</v>
      </c>
      <c r="Q3659" s="4"/>
      <c r="R3659" s="4"/>
      <c r="S3659" s="4"/>
      <c r="T3659" s="4"/>
      <c r="U3659" s="4"/>
      <c r="V3659" s="4"/>
      <c r="W3659" s="4"/>
      <c r="X3659" s="4" t="s">
        <v>201</v>
      </c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4"/>
      <c r="AP3659" s="4"/>
      <c r="AQ3659" s="4"/>
      <c r="AR3659" s="4"/>
      <c r="AS3659" s="4"/>
      <c r="AT3659" s="4"/>
      <c r="AU3659" s="4"/>
      <c r="AV3659" s="4" t="s">
        <v>3859</v>
      </c>
      <c r="AW3659" s="4"/>
      <c r="AX3659" s="4"/>
      <c r="AY3659" s="4"/>
      <c r="AZ3659" s="4"/>
      <c r="BA3659" s="4"/>
      <c r="BB3659" s="4"/>
      <c r="BC3659" s="4"/>
      <c r="BD3659" s="4"/>
      <c r="BE3659" s="4"/>
      <c r="BF3659" s="4"/>
      <c r="BG3659" s="4"/>
      <c r="BH3659" s="4"/>
      <c r="BI3659" s="4"/>
      <c r="BJ3659" s="4"/>
      <c r="BK3659" s="4"/>
      <c r="BL3659" s="4" t="b">
        <v>0</v>
      </c>
      <c r="BM3659" s="4"/>
      <c r="BN3659" s="4"/>
      <c r="BO3659" s="4"/>
      <c r="BP3659" s="4"/>
      <c r="BQ3659" s="4"/>
      <c r="BR3659" s="4"/>
      <c r="BS3659" s="4"/>
      <c r="BT3659" s="4"/>
      <c r="BU3659" s="4"/>
      <c r="BV3659" s="4"/>
      <c r="BW3659" s="4"/>
    </row>
    <row r="3660" spans="1:75" ht="15.01" customHeight="1">
      <c r="A3660" s="4"/>
      <c r="B3660" s="4"/>
      <c r="C3660" s="4"/>
      <c r="D3660" s="4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 t="s">
        <v>200</v>
      </c>
      <c r="Q3660" s="4"/>
      <c r="R3660" s="4">
        <v>-6.6</v>
      </c>
      <c r="S3660" s="4">
        <v>6.1</v>
      </c>
      <c r="T3660" s="4"/>
      <c r="U3660" s="4"/>
      <c r="V3660" s="4"/>
      <c r="W3660" s="4"/>
      <c r="X3660" s="4" t="s">
        <v>201</v>
      </c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4"/>
      <c r="AP3660" s="4"/>
      <c r="AQ3660" s="4"/>
      <c r="AR3660" s="4"/>
      <c r="AS3660" s="4"/>
      <c r="AT3660" s="4"/>
      <c r="AU3660" s="4"/>
      <c r="AV3660" s="4" t="s">
        <v>3860</v>
      </c>
      <c r="AW3660" s="4"/>
      <c r="AX3660" s="4"/>
      <c r="AY3660" s="4"/>
      <c r="AZ3660" s="4"/>
      <c r="BA3660" s="4"/>
      <c r="BB3660" s="4"/>
      <c r="BC3660" s="4"/>
      <c r="BD3660" s="4"/>
      <c r="BE3660" s="4"/>
      <c r="BF3660" s="4"/>
      <c r="BG3660" s="4"/>
      <c r="BH3660" s="4"/>
      <c r="BI3660" s="4"/>
      <c r="BJ3660" s="4"/>
      <c r="BK3660" s="4"/>
      <c r="BL3660" s="4" t="b">
        <v>0</v>
      </c>
      <c r="BM3660" s="4"/>
      <c r="BN3660" s="4"/>
      <c r="BO3660" s="4"/>
      <c r="BP3660" s="4"/>
      <c r="BQ3660" s="4"/>
      <c r="BR3660" s="4"/>
      <c r="BS3660" s="4"/>
      <c r="BT3660" s="4"/>
      <c r="BU3660" s="4"/>
      <c r="BV3660" s="4"/>
      <c r="BW3660" s="4"/>
    </row>
    <row r="3661" spans="1:75" ht="15.01" customHeight="1">
      <c r="A3661" s="4"/>
      <c r="B3661" s="4"/>
      <c r="C3661" s="4"/>
      <c r="D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 t="s">
        <v>200</v>
      </c>
      <c r="Q3661" s="4"/>
      <c r="R3661" s="4">
        <v>-11.8</v>
      </c>
      <c r="S3661" s="4">
        <v>11.2</v>
      </c>
      <c r="T3661" s="4"/>
      <c r="U3661" s="4"/>
      <c r="V3661" s="4"/>
      <c r="W3661" s="4"/>
      <c r="X3661" s="4" t="s">
        <v>201</v>
      </c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4"/>
      <c r="AP3661" s="4"/>
      <c r="AQ3661" s="4"/>
      <c r="AR3661" s="4"/>
      <c r="AS3661" s="4"/>
      <c r="AT3661" s="4"/>
      <c r="AU3661" s="4"/>
      <c r="AV3661" s="4" t="s">
        <v>3861</v>
      </c>
      <c r="AW3661" s="4"/>
      <c r="AX3661" s="4"/>
      <c r="AY3661" s="4"/>
      <c r="AZ3661" s="4"/>
      <c r="BA3661" s="4"/>
      <c r="BB3661" s="4"/>
      <c r="BC3661" s="4"/>
      <c r="BD3661" s="4"/>
      <c r="BE3661" s="4"/>
      <c r="BF3661" s="4"/>
      <c r="BG3661" s="4"/>
      <c r="BH3661" s="4"/>
      <c r="BI3661" s="4"/>
      <c r="BJ3661" s="4"/>
      <c r="BK3661" s="4"/>
      <c r="BL3661" s="4" t="b">
        <v>0</v>
      </c>
      <c r="BM3661" s="4"/>
      <c r="BN3661" s="4"/>
      <c r="BO3661" s="4"/>
      <c r="BP3661" s="4"/>
      <c r="BQ3661" s="4"/>
      <c r="BR3661" s="4"/>
      <c r="BS3661" s="4"/>
      <c r="BT3661" s="4"/>
      <c r="BU3661" s="4"/>
      <c r="BV3661" s="4"/>
      <c r="BW3661" s="4"/>
    </row>
    <row r="3662" spans="1:75" ht="15.01" customHeight="1">
      <c r="A3662" s="4" t="s">
        <v>209</v>
      </c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 t="s">
        <v>200</v>
      </c>
      <c r="Q3662" s="4"/>
      <c r="R3662" s="4"/>
      <c r="S3662" s="4"/>
      <c r="T3662" s="4"/>
      <c r="U3662" s="4"/>
      <c r="V3662" s="4"/>
      <c r="W3662" s="4"/>
      <c r="X3662" s="4" t="s">
        <v>201</v>
      </c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4"/>
      <c r="AP3662" s="4"/>
      <c r="AQ3662" s="4"/>
      <c r="AR3662" s="4"/>
      <c r="AS3662" s="4"/>
      <c r="AT3662" s="4"/>
      <c r="AU3662" s="4"/>
      <c r="AV3662" s="4" t="s">
        <v>3862</v>
      </c>
      <c r="AW3662" s="4"/>
      <c r="AX3662" s="4"/>
      <c r="AY3662" s="4"/>
      <c r="AZ3662" s="4"/>
      <c r="BA3662" s="4"/>
      <c r="BB3662" s="4"/>
      <c r="BC3662" s="4"/>
      <c r="BD3662" s="4"/>
      <c r="BE3662" s="4"/>
      <c r="BF3662" s="4"/>
      <c r="BG3662" s="4"/>
      <c r="BH3662" s="4"/>
      <c r="BI3662" s="4"/>
      <c r="BJ3662" s="4"/>
      <c r="BK3662" s="4"/>
      <c r="BL3662" s="4" t="b">
        <v>0</v>
      </c>
      <c r="BM3662" s="4"/>
      <c r="BN3662" s="4"/>
      <c r="BO3662" s="4"/>
      <c r="BP3662" s="4"/>
      <c r="BQ3662" s="4"/>
      <c r="BR3662" s="4"/>
      <c r="BS3662" s="4"/>
      <c r="BT3662" s="4"/>
      <c r="BU3662" s="4"/>
      <c r="BV3662" s="4"/>
      <c r="BW3662" s="4"/>
    </row>
    <row r="3663" spans="1:75" ht="15.01" customHeight="1">
      <c r="A3663" s="4" t="s">
        <v>209</v>
      </c>
      <c r="B3663" s="4"/>
      <c r="C3663" s="4"/>
      <c r="D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 t="s">
        <v>200</v>
      </c>
      <c r="Q3663" s="4"/>
      <c r="R3663" s="4"/>
      <c r="S3663" s="4"/>
      <c r="T3663" s="4"/>
      <c r="U3663" s="4"/>
      <c r="V3663" s="4"/>
      <c r="W3663" s="4"/>
      <c r="X3663" s="4" t="s">
        <v>201</v>
      </c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4"/>
      <c r="AP3663" s="4"/>
      <c r="AQ3663" s="4"/>
      <c r="AR3663" s="4"/>
      <c r="AS3663" s="4"/>
      <c r="AT3663" s="4"/>
      <c r="AU3663" s="4"/>
      <c r="AV3663" s="4" t="s">
        <v>3863</v>
      </c>
      <c r="AW3663" s="4"/>
      <c r="AX3663" s="4"/>
      <c r="AY3663" s="4"/>
      <c r="AZ3663" s="4"/>
      <c r="BA3663" s="4"/>
      <c r="BB3663" s="4"/>
      <c r="BC3663" s="4"/>
      <c r="BD3663" s="4"/>
      <c r="BE3663" s="4"/>
      <c r="BF3663" s="4"/>
      <c r="BG3663" s="4"/>
      <c r="BH3663" s="4"/>
      <c r="BI3663" s="4"/>
      <c r="BJ3663" s="4"/>
      <c r="BK3663" s="4"/>
      <c r="BL3663" s="4" t="b">
        <v>0</v>
      </c>
      <c r="BM3663" s="4"/>
      <c r="BN3663" s="4"/>
      <c r="BO3663" s="4"/>
      <c r="BP3663" s="4"/>
      <c r="BQ3663" s="4"/>
      <c r="BR3663" s="4"/>
      <c r="BS3663" s="4"/>
      <c r="BT3663" s="4"/>
      <c r="BU3663" s="4"/>
      <c r="BV3663" s="4"/>
      <c r="BW3663" s="4"/>
    </row>
    <row r="3664" spans="1:75" ht="15.01" customHeight="1">
      <c r="A3664" s="4" t="s">
        <v>209</v>
      </c>
      <c r="B3664" s="4"/>
      <c r="C3664" s="4"/>
      <c r="D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 t="s">
        <v>200</v>
      </c>
      <c r="Q3664" s="4"/>
      <c r="R3664" s="4"/>
      <c r="S3664" s="4"/>
      <c r="T3664" s="4"/>
      <c r="U3664" s="4"/>
      <c r="V3664" s="4"/>
      <c r="W3664" s="4"/>
      <c r="X3664" s="4" t="s">
        <v>201</v>
      </c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4"/>
      <c r="AP3664" s="4"/>
      <c r="AQ3664" s="4"/>
      <c r="AR3664" s="4"/>
      <c r="AS3664" s="4"/>
      <c r="AT3664" s="4"/>
      <c r="AU3664" s="4"/>
      <c r="AV3664" s="4" t="s">
        <v>3864</v>
      </c>
      <c r="AW3664" s="4"/>
      <c r="AX3664" s="4"/>
      <c r="AY3664" s="4"/>
      <c r="AZ3664" s="4"/>
      <c r="BA3664" s="4"/>
      <c r="BB3664" s="4"/>
      <c r="BC3664" s="4"/>
      <c r="BD3664" s="4"/>
      <c r="BE3664" s="4"/>
      <c r="BF3664" s="4"/>
      <c r="BG3664" s="4"/>
      <c r="BH3664" s="4"/>
      <c r="BI3664" s="4"/>
      <c r="BJ3664" s="4"/>
      <c r="BK3664" s="4"/>
      <c r="BL3664" s="4" t="b">
        <v>0</v>
      </c>
      <c r="BM3664" s="4"/>
      <c r="BN3664" s="4"/>
      <c r="BO3664" s="4"/>
      <c r="BP3664" s="4"/>
      <c r="BQ3664" s="4"/>
      <c r="BR3664" s="4"/>
      <c r="BS3664" s="4"/>
      <c r="BT3664" s="4"/>
      <c r="BU3664" s="4"/>
      <c r="BV3664" s="4"/>
      <c r="BW3664" s="4"/>
    </row>
    <row r="3665" spans="1:75" ht="15.01" customHeight="1">
      <c r="A3665" s="4" t="s">
        <v>209</v>
      </c>
      <c r="B3665" s="4"/>
      <c r="C3665" s="4"/>
      <c r="D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 t="s">
        <v>200</v>
      </c>
      <c r="Q3665" s="4"/>
      <c r="R3665" s="4"/>
      <c r="S3665" s="4"/>
      <c r="T3665" s="4"/>
      <c r="U3665" s="4"/>
      <c r="V3665" s="4"/>
      <c r="W3665" s="4"/>
      <c r="X3665" s="4" t="s">
        <v>201</v>
      </c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4"/>
      <c r="AP3665" s="4"/>
      <c r="AQ3665" s="4"/>
      <c r="AR3665" s="4"/>
      <c r="AS3665" s="4"/>
      <c r="AT3665" s="4"/>
      <c r="AU3665" s="4"/>
      <c r="AV3665" s="4" t="s">
        <v>3865</v>
      </c>
      <c r="AW3665" s="4"/>
      <c r="AX3665" s="4"/>
      <c r="AY3665" s="4"/>
      <c r="AZ3665" s="4"/>
      <c r="BA3665" s="4"/>
      <c r="BB3665" s="4"/>
      <c r="BC3665" s="4"/>
      <c r="BD3665" s="4"/>
      <c r="BE3665" s="4"/>
      <c r="BF3665" s="4"/>
      <c r="BG3665" s="4"/>
      <c r="BH3665" s="4"/>
      <c r="BI3665" s="4"/>
      <c r="BJ3665" s="4"/>
      <c r="BK3665" s="4"/>
      <c r="BL3665" s="4" t="b">
        <v>0</v>
      </c>
      <c r="BM3665" s="4"/>
      <c r="BN3665" s="4"/>
      <c r="BO3665" s="4"/>
      <c r="BP3665" s="4"/>
      <c r="BQ3665" s="4"/>
      <c r="BR3665" s="4"/>
      <c r="BS3665" s="4"/>
      <c r="BT3665" s="4"/>
      <c r="BU3665" s="4"/>
      <c r="BV3665" s="4"/>
      <c r="BW3665" s="4"/>
    </row>
    <row r="3666" spans="1:75" ht="15.01" customHeight="1">
      <c r="A3666" s="4" t="s">
        <v>209</v>
      </c>
      <c r="B3666" s="4"/>
      <c r="C3666" s="4"/>
      <c r="D3666" s="4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 t="s">
        <v>200</v>
      </c>
      <c r="Q3666" s="4"/>
      <c r="R3666" s="4"/>
      <c r="S3666" s="4"/>
      <c r="T3666" s="4"/>
      <c r="U3666" s="4"/>
      <c r="V3666" s="4"/>
      <c r="W3666" s="4"/>
      <c r="X3666" s="4" t="s">
        <v>201</v>
      </c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4"/>
      <c r="AP3666" s="4"/>
      <c r="AQ3666" s="4"/>
      <c r="AR3666" s="4"/>
      <c r="AS3666" s="4"/>
      <c r="AT3666" s="4"/>
      <c r="AU3666" s="4"/>
      <c r="AV3666" s="4" t="s">
        <v>3866</v>
      </c>
      <c r="AW3666" s="4"/>
      <c r="AX3666" s="4"/>
      <c r="AY3666" s="4"/>
      <c r="AZ3666" s="4"/>
      <c r="BA3666" s="4"/>
      <c r="BB3666" s="4"/>
      <c r="BC3666" s="4"/>
      <c r="BD3666" s="4"/>
      <c r="BE3666" s="4"/>
      <c r="BF3666" s="4"/>
      <c r="BG3666" s="4"/>
      <c r="BH3666" s="4"/>
      <c r="BI3666" s="4"/>
      <c r="BJ3666" s="4"/>
      <c r="BK3666" s="4"/>
      <c r="BL3666" s="4" t="b">
        <v>0</v>
      </c>
      <c r="BM3666" s="4"/>
      <c r="BN3666" s="4"/>
      <c r="BO3666" s="4"/>
      <c r="BP3666" s="4"/>
      <c r="BQ3666" s="4"/>
      <c r="BR3666" s="4"/>
      <c r="BS3666" s="4"/>
      <c r="BT3666" s="4"/>
      <c r="BU3666" s="4"/>
      <c r="BV3666" s="4"/>
      <c r="BW3666" s="4"/>
    </row>
    <row r="3667" spans="1:75" ht="15.01" customHeight="1">
      <c r="A3667" s="4" t="s">
        <v>209</v>
      </c>
      <c r="B3667" s="4"/>
      <c r="C3667" s="4"/>
      <c r="D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 t="s">
        <v>200</v>
      </c>
      <c r="Q3667" s="4"/>
      <c r="R3667" s="4"/>
      <c r="S3667" s="4"/>
      <c r="T3667" s="4"/>
      <c r="U3667" s="4"/>
      <c r="V3667" s="4"/>
      <c r="W3667" s="4"/>
      <c r="X3667" s="4" t="s">
        <v>201</v>
      </c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4"/>
      <c r="AP3667" s="4"/>
      <c r="AQ3667" s="4"/>
      <c r="AR3667" s="4"/>
      <c r="AS3667" s="4"/>
      <c r="AT3667" s="4"/>
      <c r="AU3667" s="4"/>
      <c r="AV3667" s="4" t="s">
        <v>3867</v>
      </c>
      <c r="AW3667" s="4"/>
      <c r="AX3667" s="4"/>
      <c r="AY3667" s="4"/>
      <c r="AZ3667" s="4"/>
      <c r="BA3667" s="4"/>
      <c r="BB3667" s="4"/>
      <c r="BC3667" s="4"/>
      <c r="BD3667" s="4"/>
      <c r="BE3667" s="4"/>
      <c r="BF3667" s="4"/>
      <c r="BG3667" s="4"/>
      <c r="BH3667" s="4"/>
      <c r="BI3667" s="4"/>
      <c r="BJ3667" s="4"/>
      <c r="BK3667" s="4"/>
      <c r="BL3667" s="4" t="b">
        <v>0</v>
      </c>
      <c r="BM3667" s="4"/>
      <c r="BN3667" s="4"/>
      <c r="BO3667" s="4"/>
      <c r="BP3667" s="4"/>
      <c r="BQ3667" s="4"/>
      <c r="BR3667" s="4"/>
      <c r="BS3667" s="4"/>
      <c r="BT3667" s="4"/>
      <c r="BU3667" s="4"/>
      <c r="BV3667" s="4"/>
      <c r="BW3667" s="4"/>
    </row>
    <row r="3668" spans="1:75" ht="15.01" customHeight="1">
      <c r="A3668" s="4" t="s">
        <v>209</v>
      </c>
      <c r="B3668" s="4"/>
      <c r="C3668" s="4"/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 t="s">
        <v>200</v>
      </c>
      <c r="Q3668" s="4"/>
      <c r="R3668" s="4"/>
      <c r="S3668" s="4"/>
      <c r="T3668" s="4"/>
      <c r="U3668" s="4"/>
      <c r="V3668" s="4"/>
      <c r="W3668" s="4"/>
      <c r="X3668" s="4" t="s">
        <v>201</v>
      </c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4"/>
      <c r="AP3668" s="4"/>
      <c r="AQ3668" s="4"/>
      <c r="AR3668" s="4"/>
      <c r="AS3668" s="4"/>
      <c r="AT3668" s="4"/>
      <c r="AU3668" s="4"/>
      <c r="AV3668" s="4" t="s">
        <v>3868</v>
      </c>
      <c r="AW3668" s="4"/>
      <c r="AX3668" s="4"/>
      <c r="AY3668" s="4"/>
      <c r="AZ3668" s="4"/>
      <c r="BA3668" s="4"/>
      <c r="BB3668" s="4"/>
      <c r="BC3668" s="4"/>
      <c r="BD3668" s="4"/>
      <c r="BE3668" s="4"/>
      <c r="BF3668" s="4"/>
      <c r="BG3668" s="4"/>
      <c r="BH3668" s="4"/>
      <c r="BI3668" s="4"/>
      <c r="BJ3668" s="4"/>
      <c r="BK3668" s="4"/>
      <c r="BL3668" s="4" t="b">
        <v>0</v>
      </c>
      <c r="BM3668" s="4"/>
      <c r="BN3668" s="4"/>
      <c r="BO3668" s="4"/>
      <c r="BP3668" s="4"/>
      <c r="BQ3668" s="4"/>
      <c r="BR3668" s="4"/>
      <c r="BS3668" s="4"/>
      <c r="BT3668" s="4"/>
      <c r="BU3668" s="4"/>
      <c r="BV3668" s="4"/>
      <c r="BW3668" s="4"/>
    </row>
    <row r="3669" spans="1:75" ht="15.01" customHeight="1">
      <c r="A3669" s="4" t="s">
        <v>209</v>
      </c>
      <c r="B3669" s="4"/>
      <c r="C3669" s="4"/>
      <c r="D3669" s="4"/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 t="s">
        <v>200</v>
      </c>
      <c r="Q3669" s="4"/>
      <c r="R3669" s="4"/>
      <c r="S3669" s="4"/>
      <c r="T3669" s="4"/>
      <c r="U3669" s="4"/>
      <c r="V3669" s="4"/>
      <c r="W3669" s="4"/>
      <c r="X3669" s="4" t="s">
        <v>201</v>
      </c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4"/>
      <c r="AP3669" s="4"/>
      <c r="AQ3669" s="4"/>
      <c r="AR3669" s="4"/>
      <c r="AS3669" s="4"/>
      <c r="AT3669" s="4"/>
      <c r="AU3669" s="4"/>
      <c r="AV3669" s="4" t="s">
        <v>3869</v>
      </c>
      <c r="AW3669" s="4"/>
      <c r="AX3669" s="4"/>
      <c r="AY3669" s="4"/>
      <c r="AZ3669" s="4"/>
      <c r="BA3669" s="4"/>
      <c r="BB3669" s="4"/>
      <c r="BC3669" s="4"/>
      <c r="BD3669" s="4"/>
      <c r="BE3669" s="4"/>
      <c r="BF3669" s="4"/>
      <c r="BG3669" s="4"/>
      <c r="BH3669" s="4"/>
      <c r="BI3669" s="4"/>
      <c r="BJ3669" s="4"/>
      <c r="BK3669" s="4"/>
      <c r="BL3669" s="4" t="b">
        <v>0</v>
      </c>
      <c r="BM3669" s="4"/>
      <c r="BN3669" s="4"/>
      <c r="BO3669" s="4"/>
      <c r="BP3669" s="4"/>
      <c r="BQ3669" s="4"/>
      <c r="BR3669" s="4"/>
      <c r="BS3669" s="4"/>
      <c r="BT3669" s="4"/>
      <c r="BU3669" s="4"/>
      <c r="BV3669" s="4"/>
      <c r="BW3669" s="4"/>
    </row>
    <row r="3670" spans="1:75" ht="15.01" customHeight="1">
      <c r="A3670" s="4" t="s">
        <v>209</v>
      </c>
      <c r="B3670" s="4"/>
      <c r="C3670" s="4"/>
      <c r="D3670" s="4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 t="s">
        <v>200</v>
      </c>
      <c r="Q3670" s="4"/>
      <c r="R3670" s="4"/>
      <c r="S3670" s="4"/>
      <c r="T3670" s="4"/>
      <c r="U3670" s="4"/>
      <c r="V3670" s="4"/>
      <c r="W3670" s="4"/>
      <c r="X3670" s="4" t="s">
        <v>201</v>
      </c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4"/>
      <c r="AP3670" s="4"/>
      <c r="AQ3670" s="4"/>
      <c r="AR3670" s="4"/>
      <c r="AS3670" s="4"/>
      <c r="AT3670" s="4"/>
      <c r="AU3670" s="4"/>
      <c r="AV3670" s="4" t="s">
        <v>3870</v>
      </c>
      <c r="AW3670" s="4"/>
      <c r="AX3670" s="4"/>
      <c r="AY3670" s="4"/>
      <c r="AZ3670" s="4"/>
      <c r="BA3670" s="4"/>
      <c r="BB3670" s="4"/>
      <c r="BC3670" s="4"/>
      <c r="BD3670" s="4"/>
      <c r="BE3670" s="4"/>
      <c r="BF3670" s="4"/>
      <c r="BG3670" s="4"/>
      <c r="BH3670" s="4"/>
      <c r="BI3670" s="4"/>
      <c r="BJ3670" s="4"/>
      <c r="BK3670" s="4"/>
      <c r="BL3670" s="4" t="b">
        <v>0</v>
      </c>
      <c r="BM3670" s="4"/>
      <c r="BN3670" s="4"/>
      <c r="BO3670" s="4"/>
      <c r="BP3670" s="4"/>
      <c r="BQ3670" s="4"/>
      <c r="BR3670" s="4"/>
      <c r="BS3670" s="4"/>
      <c r="BT3670" s="4"/>
      <c r="BU3670" s="4"/>
      <c r="BV3670" s="4"/>
      <c r="BW3670" s="4"/>
    </row>
    <row r="3671" spans="1:75" ht="15.01" customHeight="1">
      <c r="A3671" s="4" t="s">
        <v>209</v>
      </c>
      <c r="B3671" s="4"/>
      <c r="C3671" s="4"/>
      <c r="D3671" s="4"/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 t="s">
        <v>200</v>
      </c>
      <c r="Q3671" s="4"/>
      <c r="R3671" s="4"/>
      <c r="S3671" s="4"/>
      <c r="T3671" s="4"/>
      <c r="U3671" s="4"/>
      <c r="V3671" s="4"/>
      <c r="W3671" s="4"/>
      <c r="X3671" s="4" t="s">
        <v>201</v>
      </c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4"/>
      <c r="AP3671" s="4"/>
      <c r="AQ3671" s="4"/>
      <c r="AR3671" s="4"/>
      <c r="AS3671" s="4"/>
      <c r="AT3671" s="4"/>
      <c r="AU3671" s="4"/>
      <c r="AV3671" s="4" t="s">
        <v>3871</v>
      </c>
      <c r="AW3671" s="4"/>
      <c r="AX3671" s="4"/>
      <c r="AY3671" s="4"/>
      <c r="AZ3671" s="4"/>
      <c r="BA3671" s="4"/>
      <c r="BB3671" s="4"/>
      <c r="BC3671" s="4"/>
      <c r="BD3671" s="4"/>
      <c r="BE3671" s="4"/>
      <c r="BF3671" s="4"/>
      <c r="BG3671" s="4"/>
      <c r="BH3671" s="4"/>
      <c r="BI3671" s="4"/>
      <c r="BJ3671" s="4"/>
      <c r="BK3671" s="4"/>
      <c r="BL3671" s="4" t="b">
        <v>0</v>
      </c>
      <c r="BM3671" s="4"/>
      <c r="BN3671" s="4"/>
      <c r="BO3671" s="4"/>
      <c r="BP3671" s="4"/>
      <c r="BQ3671" s="4"/>
      <c r="BR3671" s="4"/>
      <c r="BS3671" s="4"/>
      <c r="BT3671" s="4"/>
      <c r="BU3671" s="4"/>
      <c r="BV3671" s="4"/>
      <c r="BW3671" s="4"/>
    </row>
    <row r="3672" spans="1:75" ht="15.01" customHeight="1">
      <c r="A3672" s="4" t="s">
        <v>209</v>
      </c>
      <c r="B3672" s="4"/>
      <c r="C3672" s="4"/>
      <c r="D3672" s="4"/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 t="s">
        <v>200</v>
      </c>
      <c r="Q3672" s="4"/>
      <c r="R3672" s="4"/>
      <c r="S3672" s="4"/>
      <c r="T3672" s="4"/>
      <c r="U3672" s="4"/>
      <c r="V3672" s="4"/>
      <c r="W3672" s="4"/>
      <c r="X3672" s="4" t="s">
        <v>201</v>
      </c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4"/>
      <c r="AP3672" s="4"/>
      <c r="AQ3672" s="4"/>
      <c r="AR3672" s="4"/>
      <c r="AS3672" s="4"/>
      <c r="AT3672" s="4"/>
      <c r="AU3672" s="4"/>
      <c r="AV3672" s="4" t="s">
        <v>3872</v>
      </c>
      <c r="AW3672" s="4"/>
      <c r="AX3672" s="4"/>
      <c r="AY3672" s="4"/>
      <c r="AZ3672" s="4"/>
      <c r="BA3672" s="4"/>
      <c r="BB3672" s="4"/>
      <c r="BC3672" s="4"/>
      <c r="BD3672" s="4"/>
      <c r="BE3672" s="4"/>
      <c r="BF3672" s="4"/>
      <c r="BG3672" s="4"/>
      <c r="BH3672" s="4"/>
      <c r="BI3672" s="4"/>
      <c r="BJ3672" s="4"/>
      <c r="BK3672" s="4"/>
      <c r="BL3672" s="4" t="b">
        <v>0</v>
      </c>
      <c r="BM3672" s="4"/>
      <c r="BN3672" s="4"/>
      <c r="BO3672" s="4"/>
      <c r="BP3672" s="4"/>
      <c r="BQ3672" s="4"/>
      <c r="BR3672" s="4"/>
      <c r="BS3672" s="4"/>
      <c r="BT3672" s="4"/>
      <c r="BU3672" s="4"/>
      <c r="BV3672" s="4"/>
      <c r="BW3672" s="4"/>
    </row>
    <row r="3673" spans="1:75" ht="15.01" customHeight="1">
      <c r="A3673" s="4"/>
      <c r="B3673" s="4"/>
      <c r="C3673" s="4"/>
      <c r="D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 t="s">
        <v>200</v>
      </c>
      <c r="Q3673" s="4"/>
      <c r="R3673" s="4">
        <v>-22.4</v>
      </c>
      <c r="S3673" s="4">
        <v>15</v>
      </c>
      <c r="T3673" s="4"/>
      <c r="U3673" s="4"/>
      <c r="V3673" s="4"/>
      <c r="W3673" s="4"/>
      <c r="X3673" s="4" t="s">
        <v>201</v>
      </c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4"/>
      <c r="AP3673" s="4"/>
      <c r="AQ3673" s="4"/>
      <c r="AR3673" s="4"/>
      <c r="AS3673" s="4"/>
      <c r="AT3673" s="4"/>
      <c r="AU3673" s="4"/>
      <c r="AV3673" s="4" t="s">
        <v>3873</v>
      </c>
      <c r="AW3673" s="4"/>
      <c r="AX3673" s="4"/>
      <c r="AY3673" s="4"/>
      <c r="AZ3673" s="4"/>
      <c r="BA3673" s="4"/>
      <c r="BB3673" s="4"/>
      <c r="BC3673" s="4"/>
      <c r="BD3673" s="4"/>
      <c r="BE3673" s="4"/>
      <c r="BF3673" s="4"/>
      <c r="BG3673" s="4"/>
      <c r="BH3673" s="4"/>
      <c r="BI3673" s="4"/>
      <c r="BJ3673" s="4"/>
      <c r="BK3673" s="4"/>
      <c r="BL3673" s="4" t="b">
        <v>0</v>
      </c>
      <c r="BM3673" s="4"/>
      <c r="BN3673" s="4"/>
      <c r="BO3673" s="4"/>
      <c r="BP3673" s="4"/>
      <c r="BQ3673" s="4"/>
      <c r="BR3673" s="4"/>
      <c r="BS3673" s="4"/>
      <c r="BT3673" s="4"/>
      <c r="BU3673" s="4"/>
      <c r="BV3673" s="4"/>
      <c r="BW3673" s="4"/>
    </row>
    <row r="3674" spans="1:75" ht="15.01" customHeight="1">
      <c r="A3674" s="4"/>
      <c r="B3674" s="4"/>
      <c r="C3674" s="4"/>
      <c r="D3674" s="4"/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 t="s">
        <v>200</v>
      </c>
      <c r="Q3674" s="4"/>
      <c r="R3674" s="4">
        <v>-369</v>
      </c>
      <c r="S3674" s="4">
        <v>10.9</v>
      </c>
      <c r="T3674" s="4"/>
      <c r="U3674" s="4"/>
      <c r="V3674" s="4"/>
      <c r="W3674" s="4"/>
      <c r="X3674" s="4" t="s">
        <v>201</v>
      </c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4"/>
      <c r="AP3674" s="4"/>
      <c r="AQ3674" s="4"/>
      <c r="AR3674" s="4"/>
      <c r="AS3674" s="4"/>
      <c r="AT3674" s="4"/>
      <c r="AU3674" s="4"/>
      <c r="AV3674" s="4" t="s">
        <v>3874</v>
      </c>
      <c r="AW3674" s="4"/>
      <c r="AX3674" s="4"/>
      <c r="AY3674" s="4"/>
      <c r="AZ3674" s="4"/>
      <c r="BA3674" s="4"/>
      <c r="BB3674" s="4"/>
      <c r="BC3674" s="4"/>
      <c r="BD3674" s="4"/>
      <c r="BE3674" s="4"/>
      <c r="BF3674" s="4"/>
      <c r="BG3674" s="4"/>
      <c r="BH3674" s="4"/>
      <c r="BI3674" s="4"/>
      <c r="BJ3674" s="4"/>
      <c r="BK3674" s="4"/>
      <c r="BL3674" s="4" t="b">
        <v>0</v>
      </c>
      <c r="BM3674" s="4"/>
      <c r="BN3674" s="4"/>
      <c r="BO3674" s="4"/>
      <c r="BP3674" s="4"/>
      <c r="BQ3674" s="4"/>
      <c r="BR3674" s="4"/>
      <c r="BS3674" s="4"/>
      <c r="BT3674" s="4"/>
      <c r="BU3674" s="4"/>
      <c r="BV3674" s="4"/>
      <c r="BW3674" s="4"/>
    </row>
    <row r="3675" spans="1:75" ht="15.01" customHeight="1">
      <c r="A3675" s="4" t="s">
        <v>209</v>
      </c>
      <c r="B3675" s="4"/>
      <c r="C3675" s="4"/>
      <c r="D3675" s="4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 t="s">
        <v>200</v>
      </c>
      <c r="Q3675" s="4"/>
      <c r="R3675" s="4"/>
      <c r="S3675" s="4"/>
      <c r="T3675" s="4"/>
      <c r="U3675" s="4"/>
      <c r="V3675" s="4"/>
      <c r="W3675" s="4"/>
      <c r="X3675" s="4" t="s">
        <v>201</v>
      </c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4"/>
      <c r="AP3675" s="4"/>
      <c r="AQ3675" s="4"/>
      <c r="AR3675" s="4"/>
      <c r="AS3675" s="4"/>
      <c r="AT3675" s="4"/>
      <c r="AU3675" s="4"/>
      <c r="AV3675" s="4" t="s">
        <v>3875</v>
      </c>
      <c r="AW3675" s="4"/>
      <c r="AX3675" s="4"/>
      <c r="AY3675" s="4"/>
      <c r="AZ3675" s="4"/>
      <c r="BA3675" s="4"/>
      <c r="BB3675" s="4"/>
      <c r="BC3675" s="4"/>
      <c r="BD3675" s="4"/>
      <c r="BE3675" s="4"/>
      <c r="BF3675" s="4"/>
      <c r="BG3675" s="4"/>
      <c r="BH3675" s="4"/>
      <c r="BI3675" s="4"/>
      <c r="BJ3675" s="4"/>
      <c r="BK3675" s="4"/>
      <c r="BL3675" s="4" t="b">
        <v>0</v>
      </c>
      <c r="BM3675" s="4"/>
      <c r="BN3675" s="4"/>
      <c r="BO3675" s="4"/>
      <c r="BP3675" s="4"/>
      <c r="BQ3675" s="4"/>
      <c r="BR3675" s="4"/>
      <c r="BS3675" s="4"/>
      <c r="BT3675" s="4"/>
      <c r="BU3675" s="4"/>
      <c r="BV3675" s="4"/>
      <c r="BW3675" s="4"/>
    </row>
    <row r="3676" spans="1:75" ht="15.01" customHeight="1">
      <c r="A3676" s="4" t="s">
        <v>209</v>
      </c>
      <c r="B3676" s="4"/>
      <c r="C3676" s="4"/>
      <c r="D3676" s="4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 t="s">
        <v>200</v>
      </c>
      <c r="Q3676" s="4"/>
      <c r="R3676" s="4"/>
      <c r="S3676" s="4"/>
      <c r="T3676" s="4"/>
      <c r="U3676" s="4"/>
      <c r="V3676" s="4"/>
      <c r="W3676" s="4"/>
      <c r="X3676" s="4" t="s">
        <v>201</v>
      </c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4"/>
      <c r="AP3676" s="4"/>
      <c r="AQ3676" s="4"/>
      <c r="AR3676" s="4"/>
      <c r="AS3676" s="4"/>
      <c r="AT3676" s="4"/>
      <c r="AU3676" s="4"/>
      <c r="AV3676" s="4" t="s">
        <v>3876</v>
      </c>
      <c r="AW3676" s="4"/>
      <c r="AX3676" s="4"/>
      <c r="AY3676" s="4"/>
      <c r="AZ3676" s="4"/>
      <c r="BA3676" s="4"/>
      <c r="BB3676" s="4"/>
      <c r="BC3676" s="4"/>
      <c r="BD3676" s="4"/>
      <c r="BE3676" s="4"/>
      <c r="BF3676" s="4"/>
      <c r="BG3676" s="4"/>
      <c r="BH3676" s="4"/>
      <c r="BI3676" s="4"/>
      <c r="BJ3676" s="4"/>
      <c r="BK3676" s="4"/>
      <c r="BL3676" s="4" t="b">
        <v>0</v>
      </c>
      <c r="BM3676" s="4"/>
      <c r="BN3676" s="4"/>
      <c r="BO3676" s="4"/>
      <c r="BP3676" s="4"/>
      <c r="BQ3676" s="4"/>
      <c r="BR3676" s="4"/>
      <c r="BS3676" s="4"/>
      <c r="BT3676" s="4"/>
      <c r="BU3676" s="4"/>
      <c r="BV3676" s="4"/>
      <c r="BW3676" s="4"/>
    </row>
    <row r="3677" spans="1:75" ht="15.01" customHeight="1">
      <c r="A3677" s="4" t="s">
        <v>209</v>
      </c>
      <c r="B3677" s="4"/>
      <c r="C3677" s="4"/>
      <c r="D3677" s="4"/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 t="s">
        <v>200</v>
      </c>
      <c r="Q3677" s="4"/>
      <c r="R3677" s="4"/>
      <c r="S3677" s="4"/>
      <c r="T3677" s="4"/>
      <c r="U3677" s="4"/>
      <c r="V3677" s="4"/>
      <c r="W3677" s="4"/>
      <c r="X3677" s="4" t="s">
        <v>201</v>
      </c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4"/>
      <c r="AP3677" s="4"/>
      <c r="AQ3677" s="4"/>
      <c r="AR3677" s="4"/>
      <c r="AS3677" s="4"/>
      <c r="AT3677" s="4"/>
      <c r="AU3677" s="4"/>
      <c r="AV3677" s="4" t="s">
        <v>3877</v>
      </c>
      <c r="AW3677" s="4"/>
      <c r="AX3677" s="4"/>
      <c r="AY3677" s="4"/>
      <c r="AZ3677" s="4"/>
      <c r="BA3677" s="4"/>
      <c r="BB3677" s="4"/>
      <c r="BC3677" s="4"/>
      <c r="BD3677" s="4"/>
      <c r="BE3677" s="4"/>
      <c r="BF3677" s="4"/>
      <c r="BG3677" s="4"/>
      <c r="BH3677" s="4"/>
      <c r="BI3677" s="4"/>
      <c r="BJ3677" s="4"/>
      <c r="BK3677" s="4"/>
      <c r="BL3677" s="4" t="b">
        <v>0</v>
      </c>
      <c r="BM3677" s="4"/>
      <c r="BN3677" s="4"/>
      <c r="BO3677" s="4"/>
      <c r="BP3677" s="4"/>
      <c r="BQ3677" s="4"/>
      <c r="BR3677" s="4"/>
      <c r="BS3677" s="4"/>
      <c r="BT3677" s="4"/>
      <c r="BU3677" s="4"/>
      <c r="BV3677" s="4"/>
      <c r="BW3677" s="4"/>
    </row>
    <row r="3678" spans="1:75" ht="15.01" customHeight="1">
      <c r="A3678" s="4" t="s">
        <v>209</v>
      </c>
      <c r="B3678" s="4"/>
      <c r="C3678" s="4"/>
      <c r="D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 t="s">
        <v>200</v>
      </c>
      <c r="Q3678" s="4"/>
      <c r="R3678" s="4"/>
      <c r="S3678" s="4"/>
      <c r="T3678" s="4"/>
      <c r="U3678" s="4"/>
      <c r="V3678" s="4"/>
      <c r="W3678" s="4"/>
      <c r="X3678" s="4" t="s">
        <v>201</v>
      </c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4"/>
      <c r="AP3678" s="4"/>
      <c r="AQ3678" s="4"/>
      <c r="AR3678" s="4"/>
      <c r="AS3678" s="4"/>
      <c r="AT3678" s="4"/>
      <c r="AU3678" s="4"/>
      <c r="AV3678" s="4" t="s">
        <v>3878</v>
      </c>
      <c r="AW3678" s="4"/>
      <c r="AX3678" s="4"/>
      <c r="AY3678" s="4"/>
      <c r="AZ3678" s="4"/>
      <c r="BA3678" s="4"/>
      <c r="BB3678" s="4"/>
      <c r="BC3678" s="4"/>
      <c r="BD3678" s="4"/>
      <c r="BE3678" s="4"/>
      <c r="BF3678" s="4"/>
      <c r="BG3678" s="4"/>
      <c r="BH3678" s="4"/>
      <c r="BI3678" s="4"/>
      <c r="BJ3678" s="4"/>
      <c r="BK3678" s="4"/>
      <c r="BL3678" s="4" t="b">
        <v>0</v>
      </c>
      <c r="BM3678" s="4"/>
      <c r="BN3678" s="4"/>
      <c r="BO3678" s="4"/>
      <c r="BP3678" s="4"/>
      <c r="BQ3678" s="4"/>
      <c r="BR3678" s="4"/>
      <c r="BS3678" s="4"/>
      <c r="BT3678" s="4"/>
      <c r="BU3678" s="4"/>
      <c r="BV3678" s="4"/>
      <c r="BW3678" s="4"/>
    </row>
    <row r="3679" spans="1:75" ht="15.01" customHeight="1">
      <c r="A3679" s="4"/>
      <c r="B3679" s="4"/>
      <c r="C3679" s="4"/>
      <c r="D3679" s="4"/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 t="s">
        <v>200</v>
      </c>
      <c r="Q3679" s="4"/>
      <c r="R3679" s="4">
        <v>223.2</v>
      </c>
      <c r="S3679" s="4">
        <v>9.5</v>
      </c>
      <c r="T3679" s="4"/>
      <c r="U3679" s="4"/>
      <c r="V3679" s="4"/>
      <c r="W3679" s="4"/>
      <c r="X3679" s="4" t="s">
        <v>201</v>
      </c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4"/>
      <c r="AP3679" s="4"/>
      <c r="AQ3679" s="4"/>
      <c r="AR3679" s="4"/>
      <c r="AS3679" s="4"/>
      <c r="AT3679" s="4"/>
      <c r="AU3679" s="4"/>
      <c r="AV3679" s="4" t="s">
        <v>3879</v>
      </c>
      <c r="AW3679" s="4"/>
      <c r="AX3679" s="4"/>
      <c r="AY3679" s="4"/>
      <c r="AZ3679" s="4"/>
      <c r="BA3679" s="4"/>
      <c r="BB3679" s="4"/>
      <c r="BC3679" s="4"/>
      <c r="BD3679" s="4"/>
      <c r="BE3679" s="4"/>
      <c r="BF3679" s="4"/>
      <c r="BG3679" s="4"/>
      <c r="BH3679" s="4"/>
      <c r="BI3679" s="4"/>
      <c r="BJ3679" s="4"/>
      <c r="BK3679" s="4"/>
      <c r="BL3679" s="4" t="b">
        <v>0</v>
      </c>
      <c r="BM3679" s="4"/>
      <c r="BN3679" s="4"/>
      <c r="BO3679" s="4"/>
      <c r="BP3679" s="4"/>
      <c r="BQ3679" s="4"/>
      <c r="BR3679" s="4"/>
      <c r="BS3679" s="4"/>
      <c r="BT3679" s="4"/>
      <c r="BU3679" s="4"/>
      <c r="BV3679" s="4"/>
      <c r="BW3679" s="4"/>
    </row>
    <row r="3680" spans="1:75" ht="15.01" customHeight="1">
      <c r="A3680" s="4"/>
      <c r="B3680" s="4"/>
      <c r="C3680" s="4"/>
      <c r="D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 t="s">
        <v>200</v>
      </c>
      <c r="Q3680" s="4"/>
      <c r="R3680" s="4">
        <v>167.2</v>
      </c>
      <c r="S3680" s="4">
        <v>10.9</v>
      </c>
      <c r="T3680" s="4"/>
      <c r="U3680" s="4"/>
      <c r="V3680" s="4"/>
      <c r="W3680" s="4"/>
      <c r="X3680" s="4" t="s">
        <v>201</v>
      </c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4"/>
      <c r="AP3680" s="4"/>
      <c r="AQ3680" s="4"/>
      <c r="AR3680" s="4"/>
      <c r="AS3680" s="4"/>
      <c r="AT3680" s="4"/>
      <c r="AU3680" s="4"/>
      <c r="AV3680" s="4" t="s">
        <v>3880</v>
      </c>
      <c r="AW3680" s="4"/>
      <c r="AX3680" s="4"/>
      <c r="AY3680" s="4"/>
      <c r="AZ3680" s="4"/>
      <c r="BA3680" s="4"/>
      <c r="BB3680" s="4"/>
      <c r="BC3680" s="4"/>
      <c r="BD3680" s="4"/>
      <c r="BE3680" s="4"/>
      <c r="BF3680" s="4"/>
      <c r="BG3680" s="4"/>
      <c r="BH3680" s="4"/>
      <c r="BI3680" s="4"/>
      <c r="BJ3680" s="4"/>
      <c r="BK3680" s="4"/>
      <c r="BL3680" s="4" t="b">
        <v>0</v>
      </c>
      <c r="BM3680" s="4"/>
      <c r="BN3680" s="4"/>
      <c r="BO3680" s="4"/>
      <c r="BP3680" s="4"/>
      <c r="BQ3680" s="4"/>
      <c r="BR3680" s="4"/>
      <c r="BS3680" s="4"/>
      <c r="BT3680" s="4"/>
      <c r="BU3680" s="4"/>
      <c r="BV3680" s="4"/>
      <c r="BW3680" s="4"/>
    </row>
    <row r="3681" spans="1:75" ht="15.01" customHeight="1">
      <c r="A3681" s="4" t="s">
        <v>209</v>
      </c>
      <c r="B3681" s="4"/>
      <c r="C3681" s="4"/>
      <c r="D3681" s="4"/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 t="s">
        <v>200</v>
      </c>
      <c r="Q3681" s="4"/>
      <c r="R3681" s="4"/>
      <c r="S3681" s="4"/>
      <c r="T3681" s="4"/>
      <c r="U3681" s="4"/>
      <c r="V3681" s="4"/>
      <c r="W3681" s="4"/>
      <c r="X3681" s="4" t="s">
        <v>201</v>
      </c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4"/>
      <c r="AP3681" s="4"/>
      <c r="AQ3681" s="4"/>
      <c r="AR3681" s="4"/>
      <c r="AS3681" s="4"/>
      <c r="AT3681" s="4"/>
      <c r="AU3681" s="4"/>
      <c r="AV3681" s="4" t="s">
        <v>3881</v>
      </c>
      <c r="AW3681" s="4"/>
      <c r="AX3681" s="4"/>
      <c r="AY3681" s="4"/>
      <c r="AZ3681" s="4"/>
      <c r="BA3681" s="4"/>
      <c r="BB3681" s="4"/>
      <c r="BC3681" s="4"/>
      <c r="BD3681" s="4"/>
      <c r="BE3681" s="4"/>
      <c r="BF3681" s="4"/>
      <c r="BG3681" s="4"/>
      <c r="BH3681" s="4"/>
      <c r="BI3681" s="4"/>
      <c r="BJ3681" s="4"/>
      <c r="BK3681" s="4"/>
      <c r="BL3681" s="4" t="b">
        <v>0</v>
      </c>
      <c r="BM3681" s="4"/>
      <c r="BN3681" s="4"/>
      <c r="BO3681" s="4"/>
      <c r="BP3681" s="4"/>
      <c r="BQ3681" s="4"/>
      <c r="BR3681" s="4"/>
      <c r="BS3681" s="4"/>
      <c r="BT3681" s="4"/>
      <c r="BU3681" s="4"/>
      <c r="BV3681" s="4"/>
      <c r="BW3681" s="4"/>
    </row>
    <row r="3682" spans="1:75" ht="15.01" customHeight="1">
      <c r="A3682" s="4" t="s">
        <v>209</v>
      </c>
      <c r="B3682" s="4"/>
      <c r="C3682" s="4"/>
      <c r="D3682" s="4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 t="s">
        <v>200</v>
      </c>
      <c r="Q3682" s="4"/>
      <c r="R3682" s="4"/>
      <c r="S3682" s="4"/>
      <c r="T3682" s="4"/>
      <c r="U3682" s="4"/>
      <c r="V3682" s="4"/>
      <c r="W3682" s="4"/>
      <c r="X3682" s="4" t="s">
        <v>201</v>
      </c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4"/>
      <c r="AP3682" s="4"/>
      <c r="AQ3682" s="4"/>
      <c r="AR3682" s="4"/>
      <c r="AS3682" s="4"/>
      <c r="AT3682" s="4"/>
      <c r="AU3682" s="4"/>
      <c r="AV3682" s="4" t="s">
        <v>3882</v>
      </c>
      <c r="AW3682" s="4"/>
      <c r="AX3682" s="4"/>
      <c r="AY3682" s="4"/>
      <c r="AZ3682" s="4"/>
      <c r="BA3682" s="4"/>
      <c r="BB3682" s="4"/>
      <c r="BC3682" s="4"/>
      <c r="BD3682" s="4"/>
      <c r="BE3682" s="4"/>
      <c r="BF3682" s="4"/>
      <c r="BG3682" s="4"/>
      <c r="BH3682" s="4"/>
      <c r="BI3682" s="4"/>
      <c r="BJ3682" s="4"/>
      <c r="BK3682" s="4"/>
      <c r="BL3682" s="4" t="b">
        <v>0</v>
      </c>
      <c r="BM3682" s="4"/>
      <c r="BN3682" s="4"/>
      <c r="BO3682" s="4"/>
      <c r="BP3682" s="4"/>
      <c r="BQ3682" s="4"/>
      <c r="BR3682" s="4"/>
      <c r="BS3682" s="4"/>
      <c r="BT3682" s="4"/>
      <c r="BU3682" s="4"/>
      <c r="BV3682" s="4"/>
      <c r="BW3682" s="4"/>
    </row>
    <row r="3683" spans="1:75" ht="15.01" customHeight="1">
      <c r="A3683" s="4"/>
      <c r="B3683" s="4"/>
      <c r="C3683" s="4"/>
      <c r="D3683" s="4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 t="s">
        <v>200</v>
      </c>
      <c r="Q3683" s="4"/>
      <c r="R3683" s="4">
        <v>0</v>
      </c>
      <c r="S3683" s="4">
        <v>24.7</v>
      </c>
      <c r="T3683" s="4"/>
      <c r="U3683" s="4"/>
      <c r="V3683" s="4"/>
      <c r="W3683" s="4"/>
      <c r="X3683" s="4" t="s">
        <v>201</v>
      </c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4"/>
      <c r="AP3683" s="4"/>
      <c r="AQ3683" s="4"/>
      <c r="AR3683" s="4"/>
      <c r="AS3683" s="4"/>
      <c r="AT3683" s="4"/>
      <c r="AU3683" s="4"/>
      <c r="AV3683" s="4" t="s">
        <v>3883</v>
      </c>
      <c r="AW3683" s="4"/>
      <c r="AX3683" s="4"/>
      <c r="AY3683" s="4"/>
      <c r="AZ3683" s="4"/>
      <c r="BA3683" s="4"/>
      <c r="BB3683" s="4"/>
      <c r="BC3683" s="4"/>
      <c r="BD3683" s="4"/>
      <c r="BE3683" s="4"/>
      <c r="BF3683" s="4"/>
      <c r="BG3683" s="4"/>
      <c r="BH3683" s="4"/>
      <c r="BI3683" s="4"/>
      <c r="BJ3683" s="4"/>
      <c r="BK3683" s="4"/>
      <c r="BL3683" s="4" t="b">
        <v>0</v>
      </c>
      <c r="BM3683" s="4"/>
      <c r="BN3683" s="4"/>
      <c r="BO3683" s="4"/>
      <c r="BP3683" s="4"/>
      <c r="BQ3683" s="4"/>
      <c r="BR3683" s="4"/>
      <c r="BS3683" s="4"/>
      <c r="BT3683" s="4"/>
      <c r="BU3683" s="4"/>
      <c r="BV3683" s="4"/>
      <c r="BW3683" s="4"/>
    </row>
    <row r="3684" spans="1:75" ht="15.01" customHeight="1">
      <c r="A3684" s="4" t="s">
        <v>209</v>
      </c>
      <c r="B3684" s="4"/>
      <c r="C3684" s="4"/>
      <c r="D3684" s="4"/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 t="s">
        <v>200</v>
      </c>
      <c r="Q3684" s="4"/>
      <c r="R3684" s="4"/>
      <c r="S3684" s="4"/>
      <c r="T3684" s="4"/>
      <c r="U3684" s="4"/>
      <c r="V3684" s="4"/>
      <c r="W3684" s="4"/>
      <c r="X3684" s="4" t="s">
        <v>201</v>
      </c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4"/>
      <c r="AP3684" s="4"/>
      <c r="AQ3684" s="4"/>
      <c r="AR3684" s="4"/>
      <c r="AS3684" s="4"/>
      <c r="AT3684" s="4"/>
      <c r="AU3684" s="4"/>
      <c r="AV3684" s="4" t="s">
        <v>3884</v>
      </c>
      <c r="AW3684" s="4"/>
      <c r="AX3684" s="4"/>
      <c r="AY3684" s="4"/>
      <c r="AZ3684" s="4"/>
      <c r="BA3684" s="4"/>
      <c r="BB3684" s="4"/>
      <c r="BC3684" s="4"/>
      <c r="BD3684" s="4"/>
      <c r="BE3684" s="4"/>
      <c r="BF3684" s="4"/>
      <c r="BG3684" s="4"/>
      <c r="BH3684" s="4"/>
      <c r="BI3684" s="4"/>
      <c r="BJ3684" s="4"/>
      <c r="BK3684" s="4"/>
      <c r="BL3684" s="4" t="b">
        <v>0</v>
      </c>
      <c r="BM3684" s="4"/>
      <c r="BN3684" s="4"/>
      <c r="BO3684" s="4"/>
      <c r="BP3684" s="4"/>
      <c r="BQ3684" s="4"/>
      <c r="BR3684" s="4"/>
      <c r="BS3684" s="4"/>
      <c r="BT3684" s="4"/>
      <c r="BU3684" s="4"/>
      <c r="BV3684" s="4"/>
      <c r="BW3684" s="4"/>
    </row>
    <row r="3685" spans="1:75" ht="15.01" customHeight="1">
      <c r="A3685" s="4"/>
      <c r="B3685" s="4"/>
      <c r="C3685" s="4"/>
      <c r="D3685" s="4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 t="s">
        <v>200</v>
      </c>
      <c r="Q3685" s="4"/>
      <c r="R3685" s="4">
        <v>-94.40000000000001</v>
      </c>
      <c r="S3685" s="4">
        <v>18.7</v>
      </c>
      <c r="T3685" s="4"/>
      <c r="U3685" s="4"/>
      <c r="V3685" s="4"/>
      <c r="W3685" s="4"/>
      <c r="X3685" s="4" t="s">
        <v>201</v>
      </c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4"/>
      <c r="AP3685" s="4"/>
      <c r="AQ3685" s="4"/>
      <c r="AR3685" s="4"/>
      <c r="AS3685" s="4"/>
      <c r="AT3685" s="4"/>
      <c r="AU3685" s="4"/>
      <c r="AV3685" s="4" t="s">
        <v>3885</v>
      </c>
      <c r="AW3685" s="4"/>
      <c r="AX3685" s="4"/>
      <c r="AY3685" s="4"/>
      <c r="AZ3685" s="4"/>
      <c r="BA3685" s="4"/>
      <c r="BB3685" s="4"/>
      <c r="BC3685" s="4"/>
      <c r="BD3685" s="4"/>
      <c r="BE3685" s="4"/>
      <c r="BF3685" s="4"/>
      <c r="BG3685" s="4"/>
      <c r="BH3685" s="4"/>
      <c r="BI3685" s="4"/>
      <c r="BJ3685" s="4"/>
      <c r="BK3685" s="4"/>
      <c r="BL3685" s="4" t="b">
        <v>0</v>
      </c>
      <c r="BM3685" s="4"/>
      <c r="BN3685" s="4"/>
      <c r="BO3685" s="4"/>
      <c r="BP3685" s="4"/>
      <c r="BQ3685" s="4"/>
      <c r="BR3685" s="4"/>
      <c r="BS3685" s="4"/>
      <c r="BT3685" s="4"/>
      <c r="BU3685" s="4"/>
      <c r="BV3685" s="4"/>
      <c r="BW3685" s="4"/>
    </row>
    <row r="3686" spans="1:75" ht="15.01" customHeight="1">
      <c r="A3686" s="4" t="s">
        <v>209</v>
      </c>
      <c r="B3686" s="4"/>
      <c r="C3686" s="4"/>
      <c r="D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 t="s">
        <v>200</v>
      </c>
      <c r="Q3686" s="4"/>
      <c r="R3686" s="4"/>
      <c r="S3686" s="4"/>
      <c r="T3686" s="4"/>
      <c r="U3686" s="4"/>
      <c r="V3686" s="4"/>
      <c r="W3686" s="4"/>
      <c r="X3686" s="4" t="s">
        <v>201</v>
      </c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4"/>
      <c r="AP3686" s="4"/>
      <c r="AQ3686" s="4"/>
      <c r="AR3686" s="4"/>
      <c r="AS3686" s="4"/>
      <c r="AT3686" s="4"/>
      <c r="AU3686" s="4"/>
      <c r="AV3686" s="4" t="s">
        <v>3886</v>
      </c>
      <c r="AW3686" s="4"/>
      <c r="AX3686" s="4"/>
      <c r="AY3686" s="4"/>
      <c r="AZ3686" s="4"/>
      <c r="BA3686" s="4"/>
      <c r="BB3686" s="4"/>
      <c r="BC3686" s="4"/>
      <c r="BD3686" s="4"/>
      <c r="BE3686" s="4"/>
      <c r="BF3686" s="4"/>
      <c r="BG3686" s="4"/>
      <c r="BH3686" s="4"/>
      <c r="BI3686" s="4"/>
      <c r="BJ3686" s="4"/>
      <c r="BK3686" s="4"/>
      <c r="BL3686" s="4" t="b">
        <v>0</v>
      </c>
      <c r="BM3686" s="4"/>
      <c r="BN3686" s="4"/>
      <c r="BO3686" s="4"/>
      <c r="BP3686" s="4"/>
      <c r="BQ3686" s="4"/>
      <c r="BR3686" s="4"/>
      <c r="BS3686" s="4"/>
      <c r="BT3686" s="4"/>
      <c r="BU3686" s="4"/>
      <c r="BV3686" s="4"/>
      <c r="BW3686" s="4"/>
    </row>
    <row r="3687" spans="1:75" ht="15.01" customHeight="1">
      <c r="A3687" s="4" t="s">
        <v>209</v>
      </c>
      <c r="B3687" s="4"/>
      <c r="C3687" s="4"/>
      <c r="D3687" s="4"/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 t="s">
        <v>200</v>
      </c>
      <c r="Q3687" s="4"/>
      <c r="R3687" s="4"/>
      <c r="S3687" s="4"/>
      <c r="T3687" s="4"/>
      <c r="U3687" s="4"/>
      <c r="V3687" s="4"/>
      <c r="W3687" s="4"/>
      <c r="X3687" s="4" t="s">
        <v>201</v>
      </c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4"/>
      <c r="AP3687" s="4"/>
      <c r="AQ3687" s="4"/>
      <c r="AR3687" s="4"/>
      <c r="AS3687" s="4"/>
      <c r="AT3687" s="4"/>
      <c r="AU3687" s="4"/>
      <c r="AV3687" s="4" t="s">
        <v>3887</v>
      </c>
      <c r="AW3687" s="4"/>
      <c r="AX3687" s="4"/>
      <c r="AY3687" s="4"/>
      <c r="AZ3687" s="4"/>
      <c r="BA3687" s="4"/>
      <c r="BB3687" s="4"/>
      <c r="BC3687" s="4"/>
      <c r="BD3687" s="4"/>
      <c r="BE3687" s="4"/>
      <c r="BF3687" s="4"/>
      <c r="BG3687" s="4"/>
      <c r="BH3687" s="4"/>
      <c r="BI3687" s="4"/>
      <c r="BJ3687" s="4"/>
      <c r="BK3687" s="4"/>
      <c r="BL3687" s="4" t="b">
        <v>0</v>
      </c>
      <c r="BM3687" s="4"/>
      <c r="BN3687" s="4"/>
      <c r="BO3687" s="4"/>
      <c r="BP3687" s="4"/>
      <c r="BQ3687" s="4"/>
      <c r="BR3687" s="4"/>
      <c r="BS3687" s="4"/>
      <c r="BT3687" s="4"/>
      <c r="BU3687" s="4"/>
      <c r="BV3687" s="4"/>
      <c r="BW3687" s="4"/>
    </row>
    <row r="3688" spans="1:75" ht="15.01" customHeight="1">
      <c r="A3688" s="4"/>
      <c r="B3688" s="4"/>
      <c r="C3688" s="4"/>
      <c r="D3688" s="4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 t="s">
        <v>200</v>
      </c>
      <c r="Q3688" s="4"/>
      <c r="R3688" s="4">
        <v>23.1</v>
      </c>
      <c r="S3688" s="4">
        <v>10.7</v>
      </c>
      <c r="T3688" s="4"/>
      <c r="U3688" s="4"/>
      <c r="V3688" s="4"/>
      <c r="W3688" s="4"/>
      <c r="X3688" s="4" t="s">
        <v>201</v>
      </c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4"/>
      <c r="AP3688" s="4"/>
      <c r="AQ3688" s="4"/>
      <c r="AR3688" s="4"/>
      <c r="AS3688" s="4"/>
      <c r="AT3688" s="4"/>
      <c r="AU3688" s="4"/>
      <c r="AV3688" s="4" t="s">
        <v>3888</v>
      </c>
      <c r="AW3688" s="4"/>
      <c r="AX3688" s="4"/>
      <c r="AY3688" s="4"/>
      <c r="AZ3688" s="4"/>
      <c r="BA3688" s="4"/>
      <c r="BB3688" s="4"/>
      <c r="BC3688" s="4"/>
      <c r="BD3688" s="4"/>
      <c r="BE3688" s="4"/>
      <c r="BF3688" s="4"/>
      <c r="BG3688" s="4"/>
      <c r="BH3688" s="4"/>
      <c r="BI3688" s="4"/>
      <c r="BJ3688" s="4"/>
      <c r="BK3688" s="4"/>
      <c r="BL3688" s="4" t="b">
        <v>0</v>
      </c>
      <c r="BM3688" s="4"/>
      <c r="BN3688" s="4"/>
      <c r="BO3688" s="4"/>
      <c r="BP3688" s="4"/>
      <c r="BQ3688" s="4"/>
      <c r="BR3688" s="4"/>
      <c r="BS3688" s="4"/>
      <c r="BT3688" s="4"/>
      <c r="BU3688" s="4"/>
      <c r="BV3688" s="4"/>
      <c r="BW3688" s="4"/>
    </row>
    <row r="3689" spans="1:75" ht="15.01" customHeight="1">
      <c r="A3689" s="4"/>
      <c r="B3689" s="4"/>
      <c r="C3689" s="4"/>
      <c r="D3689" s="4"/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 t="s">
        <v>200</v>
      </c>
      <c r="Q3689" s="4"/>
      <c r="R3689" s="4">
        <v>-52.7</v>
      </c>
      <c r="S3689" s="4">
        <v>35.8</v>
      </c>
      <c r="T3689" s="4"/>
      <c r="U3689" s="4"/>
      <c r="V3689" s="4"/>
      <c r="W3689" s="4"/>
      <c r="X3689" s="4" t="s">
        <v>201</v>
      </c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4"/>
      <c r="AP3689" s="4"/>
      <c r="AQ3689" s="4"/>
      <c r="AR3689" s="4"/>
      <c r="AS3689" s="4"/>
      <c r="AT3689" s="4"/>
      <c r="AU3689" s="4"/>
      <c r="AV3689" s="4" t="s">
        <v>3889</v>
      </c>
      <c r="AW3689" s="4"/>
      <c r="AX3689" s="4"/>
      <c r="AY3689" s="4"/>
      <c r="AZ3689" s="4"/>
      <c r="BA3689" s="4"/>
      <c r="BB3689" s="4"/>
      <c r="BC3689" s="4"/>
      <c r="BD3689" s="4"/>
      <c r="BE3689" s="4"/>
      <c r="BF3689" s="4"/>
      <c r="BG3689" s="4"/>
      <c r="BH3689" s="4"/>
      <c r="BI3689" s="4"/>
      <c r="BJ3689" s="4"/>
      <c r="BK3689" s="4"/>
      <c r="BL3689" s="4" t="b">
        <v>0</v>
      </c>
      <c r="BM3689" s="4"/>
      <c r="BN3689" s="4"/>
      <c r="BO3689" s="4"/>
      <c r="BP3689" s="4"/>
      <c r="BQ3689" s="4"/>
      <c r="BR3689" s="4"/>
      <c r="BS3689" s="4"/>
      <c r="BT3689" s="4"/>
      <c r="BU3689" s="4"/>
      <c r="BV3689" s="4"/>
      <c r="BW3689" s="4"/>
    </row>
    <row r="3690" spans="1:75" ht="15.01" customHeight="1">
      <c r="A3690" s="4" t="s">
        <v>209</v>
      </c>
      <c r="B3690" s="4"/>
      <c r="C3690" s="4"/>
      <c r="D3690" s="4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 t="s">
        <v>200</v>
      </c>
      <c r="Q3690" s="4"/>
      <c r="R3690" s="4"/>
      <c r="S3690" s="4"/>
      <c r="T3690" s="4"/>
      <c r="U3690" s="4"/>
      <c r="V3690" s="4"/>
      <c r="W3690" s="4"/>
      <c r="X3690" s="4" t="s">
        <v>201</v>
      </c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4"/>
      <c r="AP3690" s="4"/>
      <c r="AQ3690" s="4"/>
      <c r="AR3690" s="4"/>
      <c r="AS3690" s="4"/>
      <c r="AT3690" s="4"/>
      <c r="AU3690" s="4"/>
      <c r="AV3690" s="4" t="s">
        <v>3890</v>
      </c>
      <c r="AW3690" s="4"/>
      <c r="AX3690" s="4"/>
      <c r="AY3690" s="4"/>
      <c r="AZ3690" s="4"/>
      <c r="BA3690" s="4"/>
      <c r="BB3690" s="4"/>
      <c r="BC3690" s="4"/>
      <c r="BD3690" s="4"/>
      <c r="BE3690" s="4"/>
      <c r="BF3690" s="4"/>
      <c r="BG3690" s="4"/>
      <c r="BH3690" s="4"/>
      <c r="BI3690" s="4"/>
      <c r="BJ3690" s="4"/>
      <c r="BK3690" s="4"/>
      <c r="BL3690" s="4" t="b">
        <v>0</v>
      </c>
      <c r="BM3690" s="4"/>
      <c r="BN3690" s="4"/>
      <c r="BO3690" s="4"/>
      <c r="BP3690" s="4"/>
      <c r="BQ3690" s="4"/>
      <c r="BR3690" s="4"/>
      <c r="BS3690" s="4"/>
      <c r="BT3690" s="4"/>
      <c r="BU3690" s="4"/>
      <c r="BV3690" s="4"/>
      <c r="BW3690" s="4"/>
    </row>
    <row r="3691" spans="1:75" ht="15.01" customHeight="1">
      <c r="A3691" s="4"/>
      <c r="B3691" s="4"/>
      <c r="C3691" s="4"/>
      <c r="D3691" s="4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 t="s">
        <v>200</v>
      </c>
      <c r="Q3691" s="4"/>
      <c r="R3691" s="4">
        <v>6.4</v>
      </c>
      <c r="S3691" s="4">
        <v>30</v>
      </c>
      <c r="T3691" s="4"/>
      <c r="U3691" s="4"/>
      <c r="V3691" s="4"/>
      <c r="W3691" s="4"/>
      <c r="X3691" s="4" t="s">
        <v>201</v>
      </c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4"/>
      <c r="AP3691" s="4"/>
      <c r="AQ3691" s="4"/>
      <c r="AR3691" s="4"/>
      <c r="AS3691" s="4"/>
      <c r="AT3691" s="4"/>
      <c r="AU3691" s="4"/>
      <c r="AV3691" s="4" t="s">
        <v>3891</v>
      </c>
      <c r="AW3691" s="4"/>
      <c r="AX3691" s="4"/>
      <c r="AY3691" s="4"/>
      <c r="AZ3691" s="4"/>
      <c r="BA3691" s="4"/>
      <c r="BB3691" s="4"/>
      <c r="BC3691" s="4"/>
      <c r="BD3691" s="4"/>
      <c r="BE3691" s="4"/>
      <c r="BF3691" s="4"/>
      <c r="BG3691" s="4"/>
      <c r="BH3691" s="4"/>
      <c r="BI3691" s="4"/>
      <c r="BJ3691" s="4"/>
      <c r="BK3691" s="4"/>
      <c r="BL3691" s="4" t="b">
        <v>0</v>
      </c>
      <c r="BM3691" s="4"/>
      <c r="BN3691" s="4"/>
      <c r="BO3691" s="4"/>
      <c r="BP3691" s="4"/>
      <c r="BQ3691" s="4"/>
      <c r="BR3691" s="4"/>
      <c r="BS3691" s="4"/>
      <c r="BT3691" s="4"/>
      <c r="BU3691" s="4"/>
      <c r="BV3691" s="4"/>
      <c r="BW3691" s="4"/>
    </row>
    <row r="3692" spans="1:75" ht="15.01" customHeight="1">
      <c r="A3692" s="4" t="s">
        <v>209</v>
      </c>
      <c r="B3692" s="4"/>
      <c r="C3692" s="4"/>
      <c r="D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 t="s">
        <v>200</v>
      </c>
      <c r="Q3692" s="4"/>
      <c r="R3692" s="4"/>
      <c r="S3692" s="4"/>
      <c r="T3692" s="4"/>
      <c r="U3692" s="4"/>
      <c r="V3692" s="4"/>
      <c r="W3692" s="4"/>
      <c r="X3692" s="4" t="s">
        <v>201</v>
      </c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4"/>
      <c r="AP3692" s="4"/>
      <c r="AQ3692" s="4"/>
      <c r="AR3692" s="4"/>
      <c r="AS3692" s="4"/>
      <c r="AT3692" s="4"/>
      <c r="AU3692" s="4"/>
      <c r="AV3692" s="4" t="s">
        <v>3892</v>
      </c>
      <c r="AW3692" s="4"/>
      <c r="AX3692" s="4"/>
      <c r="AY3692" s="4"/>
      <c r="AZ3692" s="4"/>
      <c r="BA3692" s="4"/>
      <c r="BB3692" s="4"/>
      <c r="BC3692" s="4"/>
      <c r="BD3692" s="4"/>
      <c r="BE3692" s="4"/>
      <c r="BF3692" s="4"/>
      <c r="BG3692" s="4"/>
      <c r="BH3692" s="4"/>
      <c r="BI3692" s="4"/>
      <c r="BJ3692" s="4"/>
      <c r="BK3692" s="4"/>
      <c r="BL3692" s="4" t="b">
        <v>0</v>
      </c>
      <c r="BM3692" s="4"/>
      <c r="BN3692" s="4"/>
      <c r="BO3692" s="4"/>
      <c r="BP3692" s="4"/>
      <c r="BQ3692" s="4"/>
      <c r="BR3692" s="4"/>
      <c r="BS3692" s="4"/>
      <c r="BT3692" s="4"/>
      <c r="BU3692" s="4"/>
      <c r="BV3692" s="4"/>
      <c r="BW3692" s="4"/>
    </row>
    <row r="3693" spans="1:75" ht="15.01" customHeight="1">
      <c r="A3693" s="4" t="s">
        <v>209</v>
      </c>
      <c r="B3693" s="4"/>
      <c r="C3693" s="4"/>
      <c r="D3693" s="4"/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 t="s">
        <v>200</v>
      </c>
      <c r="Q3693" s="4"/>
      <c r="R3693" s="4"/>
      <c r="S3693" s="4"/>
      <c r="T3693" s="4"/>
      <c r="U3693" s="4"/>
      <c r="V3693" s="4"/>
      <c r="W3693" s="4"/>
      <c r="X3693" s="4" t="s">
        <v>201</v>
      </c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4"/>
      <c r="AP3693" s="4"/>
      <c r="AQ3693" s="4"/>
      <c r="AR3693" s="4"/>
      <c r="AS3693" s="4"/>
      <c r="AT3693" s="4"/>
      <c r="AU3693" s="4"/>
      <c r="AV3693" s="4" t="s">
        <v>3893</v>
      </c>
      <c r="AW3693" s="4"/>
      <c r="AX3693" s="4"/>
      <c r="AY3693" s="4"/>
      <c r="AZ3693" s="4"/>
      <c r="BA3693" s="4"/>
      <c r="BB3693" s="4"/>
      <c r="BC3693" s="4"/>
      <c r="BD3693" s="4"/>
      <c r="BE3693" s="4"/>
      <c r="BF3693" s="4"/>
      <c r="BG3693" s="4"/>
      <c r="BH3693" s="4"/>
      <c r="BI3693" s="4"/>
      <c r="BJ3693" s="4"/>
      <c r="BK3693" s="4"/>
      <c r="BL3693" s="4" t="b">
        <v>0</v>
      </c>
      <c r="BM3693" s="4"/>
      <c r="BN3693" s="4"/>
      <c r="BO3693" s="4"/>
      <c r="BP3693" s="4"/>
      <c r="BQ3693" s="4"/>
      <c r="BR3693" s="4"/>
      <c r="BS3693" s="4"/>
      <c r="BT3693" s="4"/>
      <c r="BU3693" s="4"/>
      <c r="BV3693" s="4"/>
      <c r="BW3693" s="4"/>
    </row>
    <row r="3694" spans="1:75" ht="15.01" customHeight="1">
      <c r="A3694" s="4" t="s">
        <v>209</v>
      </c>
      <c r="B3694" s="4"/>
      <c r="C3694" s="4"/>
      <c r="D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 t="s">
        <v>200</v>
      </c>
      <c r="Q3694" s="4"/>
      <c r="R3694" s="4"/>
      <c r="S3694" s="4"/>
      <c r="T3694" s="4"/>
      <c r="U3694" s="4"/>
      <c r="V3694" s="4"/>
      <c r="W3694" s="4"/>
      <c r="X3694" s="4" t="s">
        <v>201</v>
      </c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4"/>
      <c r="AP3694" s="4"/>
      <c r="AQ3694" s="4"/>
      <c r="AR3694" s="4"/>
      <c r="AS3694" s="4"/>
      <c r="AT3694" s="4"/>
      <c r="AU3694" s="4"/>
      <c r="AV3694" s="4" t="s">
        <v>3894</v>
      </c>
      <c r="AW3694" s="4"/>
      <c r="AX3694" s="4"/>
      <c r="AY3694" s="4"/>
      <c r="AZ3694" s="4"/>
      <c r="BA3694" s="4"/>
      <c r="BB3694" s="4"/>
      <c r="BC3694" s="4"/>
      <c r="BD3694" s="4"/>
      <c r="BE3694" s="4"/>
      <c r="BF3694" s="4"/>
      <c r="BG3694" s="4"/>
      <c r="BH3694" s="4"/>
      <c r="BI3694" s="4"/>
      <c r="BJ3694" s="4"/>
      <c r="BK3694" s="4"/>
      <c r="BL3694" s="4" t="b">
        <v>0</v>
      </c>
      <c r="BM3694" s="4"/>
      <c r="BN3694" s="4"/>
      <c r="BO3694" s="4"/>
      <c r="BP3694" s="4"/>
      <c r="BQ3694" s="4"/>
      <c r="BR3694" s="4"/>
      <c r="BS3694" s="4"/>
      <c r="BT3694" s="4"/>
      <c r="BU3694" s="4"/>
      <c r="BV3694" s="4"/>
      <c r="BW3694" s="4"/>
    </row>
    <row r="3695" spans="1:75" ht="15.01" customHeight="1">
      <c r="A3695" s="4" t="s">
        <v>209</v>
      </c>
      <c r="B3695" s="4"/>
      <c r="C3695" s="4"/>
      <c r="D3695" s="4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 t="s">
        <v>200</v>
      </c>
      <c r="Q3695" s="4"/>
      <c r="R3695" s="4"/>
      <c r="S3695" s="4"/>
      <c r="T3695" s="4"/>
      <c r="U3695" s="4"/>
      <c r="V3695" s="4"/>
      <c r="W3695" s="4"/>
      <c r="X3695" s="4" t="s">
        <v>201</v>
      </c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4"/>
      <c r="AP3695" s="4"/>
      <c r="AQ3695" s="4"/>
      <c r="AR3695" s="4"/>
      <c r="AS3695" s="4"/>
      <c r="AT3695" s="4"/>
      <c r="AU3695" s="4"/>
      <c r="AV3695" s="4" t="s">
        <v>3895</v>
      </c>
      <c r="AW3695" s="4"/>
      <c r="AX3695" s="4"/>
      <c r="AY3695" s="4"/>
      <c r="AZ3695" s="4"/>
      <c r="BA3695" s="4"/>
      <c r="BB3695" s="4"/>
      <c r="BC3695" s="4"/>
      <c r="BD3695" s="4"/>
      <c r="BE3695" s="4"/>
      <c r="BF3695" s="4"/>
      <c r="BG3695" s="4"/>
      <c r="BH3695" s="4"/>
      <c r="BI3695" s="4"/>
      <c r="BJ3695" s="4"/>
      <c r="BK3695" s="4"/>
      <c r="BL3695" s="4" t="b">
        <v>0</v>
      </c>
      <c r="BM3695" s="4"/>
      <c r="BN3695" s="4"/>
      <c r="BO3695" s="4"/>
      <c r="BP3695" s="4"/>
      <c r="BQ3695" s="4"/>
      <c r="BR3695" s="4"/>
      <c r="BS3695" s="4"/>
      <c r="BT3695" s="4"/>
      <c r="BU3695" s="4"/>
      <c r="BV3695" s="4"/>
      <c r="BW3695" s="4"/>
    </row>
    <row r="3696" spans="1:75" ht="15.01" customHeight="1">
      <c r="A3696" s="4" t="s">
        <v>209</v>
      </c>
      <c r="B3696" s="4"/>
      <c r="C3696" s="4"/>
      <c r="D3696" s="4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 t="s">
        <v>200</v>
      </c>
      <c r="Q3696" s="4"/>
      <c r="R3696" s="4"/>
      <c r="S3696" s="4"/>
      <c r="T3696" s="4"/>
      <c r="U3696" s="4"/>
      <c r="V3696" s="4"/>
      <c r="W3696" s="4"/>
      <c r="X3696" s="4" t="s">
        <v>201</v>
      </c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4"/>
      <c r="AP3696" s="4"/>
      <c r="AQ3696" s="4"/>
      <c r="AR3696" s="4"/>
      <c r="AS3696" s="4"/>
      <c r="AT3696" s="4"/>
      <c r="AU3696" s="4"/>
      <c r="AV3696" s="4" t="s">
        <v>3896</v>
      </c>
      <c r="AW3696" s="4"/>
      <c r="AX3696" s="4"/>
      <c r="AY3696" s="4"/>
      <c r="AZ3696" s="4"/>
      <c r="BA3696" s="4"/>
      <c r="BB3696" s="4"/>
      <c r="BC3696" s="4"/>
      <c r="BD3696" s="4"/>
      <c r="BE3696" s="4"/>
      <c r="BF3696" s="4"/>
      <c r="BG3696" s="4"/>
      <c r="BH3696" s="4"/>
      <c r="BI3696" s="4"/>
      <c r="BJ3696" s="4"/>
      <c r="BK3696" s="4"/>
      <c r="BL3696" s="4" t="b">
        <v>0</v>
      </c>
      <c r="BM3696" s="4"/>
      <c r="BN3696" s="4"/>
      <c r="BO3696" s="4"/>
      <c r="BP3696" s="4"/>
      <c r="BQ3696" s="4"/>
      <c r="BR3696" s="4"/>
      <c r="BS3696" s="4"/>
      <c r="BT3696" s="4"/>
      <c r="BU3696" s="4"/>
      <c r="BV3696" s="4"/>
      <c r="BW3696" s="4"/>
    </row>
    <row r="3697" spans="1:75" ht="15.01" customHeight="1">
      <c r="A3697" s="4" t="s">
        <v>209</v>
      </c>
      <c r="B3697" s="4"/>
      <c r="C3697" s="4"/>
      <c r="D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 t="s">
        <v>200</v>
      </c>
      <c r="Q3697" s="4"/>
      <c r="R3697" s="4"/>
      <c r="S3697" s="4"/>
      <c r="T3697" s="4"/>
      <c r="U3697" s="4"/>
      <c r="V3697" s="4"/>
      <c r="W3697" s="4"/>
      <c r="X3697" s="4" t="s">
        <v>201</v>
      </c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4"/>
      <c r="AP3697" s="4"/>
      <c r="AQ3697" s="4"/>
      <c r="AR3697" s="4"/>
      <c r="AS3697" s="4"/>
      <c r="AT3697" s="4"/>
      <c r="AU3697" s="4"/>
      <c r="AV3697" s="4" t="s">
        <v>3897</v>
      </c>
      <c r="AW3697" s="4"/>
      <c r="AX3697" s="4"/>
      <c r="AY3697" s="4"/>
      <c r="AZ3697" s="4"/>
      <c r="BA3697" s="4"/>
      <c r="BB3697" s="4"/>
      <c r="BC3697" s="4"/>
      <c r="BD3697" s="4"/>
      <c r="BE3697" s="4"/>
      <c r="BF3697" s="4"/>
      <c r="BG3697" s="4"/>
      <c r="BH3697" s="4"/>
      <c r="BI3697" s="4"/>
      <c r="BJ3697" s="4"/>
      <c r="BK3697" s="4"/>
      <c r="BL3697" s="4" t="b">
        <v>0</v>
      </c>
      <c r="BM3697" s="4"/>
      <c r="BN3697" s="4"/>
      <c r="BO3697" s="4"/>
      <c r="BP3697" s="4"/>
      <c r="BQ3697" s="4"/>
      <c r="BR3697" s="4"/>
      <c r="BS3697" s="4"/>
      <c r="BT3697" s="4"/>
      <c r="BU3697" s="4"/>
      <c r="BV3697" s="4"/>
      <c r="BW3697" s="4"/>
    </row>
    <row r="3698" spans="1:75" ht="15.01" customHeight="1">
      <c r="A3698" s="4" t="s">
        <v>209</v>
      </c>
      <c r="B3698" s="4"/>
      <c r="C3698" s="4"/>
      <c r="D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 t="s">
        <v>200</v>
      </c>
      <c r="Q3698" s="4"/>
      <c r="R3698" s="4"/>
      <c r="S3698" s="4"/>
      <c r="T3698" s="4"/>
      <c r="U3698" s="4"/>
      <c r="V3698" s="4"/>
      <c r="W3698" s="4"/>
      <c r="X3698" s="4" t="s">
        <v>201</v>
      </c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4"/>
      <c r="AP3698" s="4"/>
      <c r="AQ3698" s="4"/>
      <c r="AR3698" s="4"/>
      <c r="AS3698" s="4"/>
      <c r="AT3698" s="4"/>
      <c r="AU3698" s="4"/>
      <c r="AV3698" s="4" t="s">
        <v>3898</v>
      </c>
      <c r="AW3698" s="4"/>
      <c r="AX3698" s="4"/>
      <c r="AY3698" s="4"/>
      <c r="AZ3698" s="4"/>
      <c r="BA3698" s="4"/>
      <c r="BB3698" s="4"/>
      <c r="BC3698" s="4"/>
      <c r="BD3698" s="4"/>
      <c r="BE3698" s="4"/>
      <c r="BF3698" s="4"/>
      <c r="BG3698" s="4"/>
      <c r="BH3698" s="4"/>
      <c r="BI3698" s="4"/>
      <c r="BJ3698" s="4"/>
      <c r="BK3698" s="4"/>
      <c r="BL3698" s="4" t="b">
        <v>0</v>
      </c>
      <c r="BM3698" s="4"/>
      <c r="BN3698" s="4"/>
      <c r="BO3698" s="4"/>
      <c r="BP3698" s="4"/>
      <c r="BQ3698" s="4"/>
      <c r="BR3698" s="4"/>
      <c r="BS3698" s="4"/>
      <c r="BT3698" s="4"/>
      <c r="BU3698" s="4"/>
      <c r="BV3698" s="4"/>
      <c r="BW3698" s="4"/>
    </row>
    <row r="3699" spans="1:75" ht="15.01" customHeight="1">
      <c r="A3699" s="4" t="s">
        <v>209</v>
      </c>
      <c r="B3699" s="4"/>
      <c r="C3699" s="4"/>
      <c r="D3699" s="4"/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 t="s">
        <v>200</v>
      </c>
      <c r="Q3699" s="4"/>
      <c r="R3699" s="4"/>
      <c r="S3699" s="4"/>
      <c r="T3699" s="4"/>
      <c r="U3699" s="4"/>
      <c r="V3699" s="4"/>
      <c r="W3699" s="4"/>
      <c r="X3699" s="4" t="s">
        <v>201</v>
      </c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4"/>
      <c r="AP3699" s="4"/>
      <c r="AQ3699" s="4"/>
      <c r="AR3699" s="4"/>
      <c r="AS3699" s="4"/>
      <c r="AT3699" s="4"/>
      <c r="AU3699" s="4"/>
      <c r="AV3699" s="4" t="s">
        <v>3899</v>
      </c>
      <c r="AW3699" s="4"/>
      <c r="AX3699" s="4"/>
      <c r="AY3699" s="4"/>
      <c r="AZ3699" s="4"/>
      <c r="BA3699" s="4"/>
      <c r="BB3699" s="4"/>
      <c r="BC3699" s="4"/>
      <c r="BD3699" s="4"/>
      <c r="BE3699" s="4"/>
      <c r="BF3699" s="4"/>
      <c r="BG3699" s="4"/>
      <c r="BH3699" s="4"/>
      <c r="BI3699" s="4"/>
      <c r="BJ3699" s="4"/>
      <c r="BK3699" s="4"/>
      <c r="BL3699" s="4" t="b">
        <v>0</v>
      </c>
      <c r="BM3699" s="4"/>
      <c r="BN3699" s="4"/>
      <c r="BO3699" s="4"/>
      <c r="BP3699" s="4"/>
      <c r="BQ3699" s="4"/>
      <c r="BR3699" s="4"/>
      <c r="BS3699" s="4"/>
      <c r="BT3699" s="4"/>
      <c r="BU3699" s="4"/>
      <c r="BV3699" s="4"/>
      <c r="BW3699" s="4"/>
    </row>
    <row r="3700" spans="1:75" ht="15.01" customHeight="1">
      <c r="A3700" s="4"/>
      <c r="B3700" s="4"/>
      <c r="C3700" s="4"/>
      <c r="D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 t="s">
        <v>200</v>
      </c>
      <c r="Q3700" s="4"/>
      <c r="R3700" s="4">
        <v>-14.1</v>
      </c>
      <c r="S3700" s="4">
        <v>14</v>
      </c>
      <c r="T3700" s="4"/>
      <c r="U3700" s="4"/>
      <c r="V3700" s="4"/>
      <c r="W3700" s="4"/>
      <c r="X3700" s="4" t="s">
        <v>201</v>
      </c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4"/>
      <c r="AP3700" s="4"/>
      <c r="AQ3700" s="4"/>
      <c r="AR3700" s="4"/>
      <c r="AS3700" s="4"/>
      <c r="AT3700" s="4"/>
      <c r="AU3700" s="4"/>
      <c r="AV3700" s="4" t="s">
        <v>3900</v>
      </c>
      <c r="AW3700" s="4"/>
      <c r="AX3700" s="4"/>
      <c r="AY3700" s="4"/>
      <c r="AZ3700" s="4"/>
      <c r="BA3700" s="4"/>
      <c r="BB3700" s="4"/>
      <c r="BC3700" s="4"/>
      <c r="BD3700" s="4"/>
      <c r="BE3700" s="4"/>
      <c r="BF3700" s="4"/>
      <c r="BG3700" s="4"/>
      <c r="BH3700" s="4"/>
      <c r="BI3700" s="4"/>
      <c r="BJ3700" s="4"/>
      <c r="BK3700" s="4"/>
      <c r="BL3700" s="4" t="b">
        <v>0</v>
      </c>
      <c r="BM3700" s="4"/>
      <c r="BN3700" s="4"/>
      <c r="BO3700" s="4"/>
      <c r="BP3700" s="4"/>
      <c r="BQ3700" s="4"/>
      <c r="BR3700" s="4"/>
      <c r="BS3700" s="4"/>
      <c r="BT3700" s="4"/>
      <c r="BU3700" s="4"/>
      <c r="BV3700" s="4"/>
      <c r="BW3700" s="4"/>
    </row>
    <row r="3701" spans="1:75" ht="15.01" customHeight="1">
      <c r="A3701" s="4" t="s">
        <v>209</v>
      </c>
      <c r="B3701" s="4"/>
      <c r="C3701" s="4"/>
      <c r="D3701" s="4"/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 t="s">
        <v>200</v>
      </c>
      <c r="Q3701" s="4"/>
      <c r="R3701" s="4"/>
      <c r="S3701" s="4"/>
      <c r="T3701" s="4"/>
      <c r="U3701" s="4"/>
      <c r="V3701" s="4"/>
      <c r="W3701" s="4"/>
      <c r="X3701" s="4" t="s">
        <v>201</v>
      </c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4"/>
      <c r="AP3701" s="4"/>
      <c r="AQ3701" s="4"/>
      <c r="AR3701" s="4"/>
      <c r="AS3701" s="4"/>
      <c r="AT3701" s="4"/>
      <c r="AU3701" s="4"/>
      <c r="AV3701" s="4" t="s">
        <v>3901</v>
      </c>
      <c r="AW3701" s="4"/>
      <c r="AX3701" s="4"/>
      <c r="AY3701" s="4"/>
      <c r="AZ3701" s="4"/>
      <c r="BA3701" s="4"/>
      <c r="BB3701" s="4"/>
      <c r="BC3701" s="4"/>
      <c r="BD3701" s="4"/>
      <c r="BE3701" s="4"/>
      <c r="BF3701" s="4"/>
      <c r="BG3701" s="4"/>
      <c r="BH3701" s="4"/>
      <c r="BI3701" s="4"/>
      <c r="BJ3701" s="4"/>
      <c r="BK3701" s="4"/>
      <c r="BL3701" s="4" t="b">
        <v>0</v>
      </c>
      <c r="BM3701" s="4"/>
      <c r="BN3701" s="4"/>
      <c r="BO3701" s="4"/>
      <c r="BP3701" s="4"/>
      <c r="BQ3701" s="4"/>
      <c r="BR3701" s="4"/>
      <c r="BS3701" s="4"/>
      <c r="BT3701" s="4"/>
      <c r="BU3701" s="4"/>
      <c r="BV3701" s="4"/>
      <c r="BW3701" s="4"/>
    </row>
    <row r="3702" spans="1:75" ht="15.01" customHeight="1">
      <c r="A3702" s="4" t="s">
        <v>209</v>
      </c>
      <c r="B3702" s="4"/>
      <c r="C3702" s="4"/>
      <c r="D3702" s="4"/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 t="s">
        <v>200</v>
      </c>
      <c r="Q3702" s="4"/>
      <c r="R3702" s="4"/>
      <c r="S3702" s="4"/>
      <c r="T3702" s="4"/>
      <c r="U3702" s="4"/>
      <c r="V3702" s="4"/>
      <c r="W3702" s="4"/>
      <c r="X3702" s="4" t="s">
        <v>201</v>
      </c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4"/>
      <c r="AP3702" s="4"/>
      <c r="AQ3702" s="4"/>
      <c r="AR3702" s="4"/>
      <c r="AS3702" s="4"/>
      <c r="AT3702" s="4"/>
      <c r="AU3702" s="4"/>
      <c r="AV3702" s="4" t="s">
        <v>3902</v>
      </c>
      <c r="AW3702" s="4"/>
      <c r="AX3702" s="4"/>
      <c r="AY3702" s="4"/>
      <c r="AZ3702" s="4"/>
      <c r="BA3702" s="4"/>
      <c r="BB3702" s="4"/>
      <c r="BC3702" s="4"/>
      <c r="BD3702" s="4"/>
      <c r="BE3702" s="4"/>
      <c r="BF3702" s="4"/>
      <c r="BG3702" s="4"/>
      <c r="BH3702" s="4"/>
      <c r="BI3702" s="4"/>
      <c r="BJ3702" s="4"/>
      <c r="BK3702" s="4"/>
      <c r="BL3702" s="4" t="b">
        <v>0</v>
      </c>
      <c r="BM3702" s="4"/>
      <c r="BN3702" s="4"/>
      <c r="BO3702" s="4"/>
      <c r="BP3702" s="4"/>
      <c r="BQ3702" s="4"/>
      <c r="BR3702" s="4"/>
      <c r="BS3702" s="4"/>
      <c r="BT3702" s="4"/>
      <c r="BU3702" s="4"/>
      <c r="BV3702" s="4"/>
      <c r="BW3702" s="4"/>
    </row>
    <row r="3703" spans="1:75" ht="15.01" customHeight="1">
      <c r="A3703" s="4"/>
      <c r="B3703" s="4"/>
      <c r="C3703" s="4"/>
      <c r="D3703" s="4"/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 t="s">
        <v>200</v>
      </c>
      <c r="Q3703" s="4"/>
      <c r="R3703" s="4">
        <v>-571.5</v>
      </c>
      <c r="S3703" s="4">
        <v>3.5</v>
      </c>
      <c r="T3703" s="4"/>
      <c r="U3703" s="4"/>
      <c r="V3703" s="4"/>
      <c r="W3703" s="4"/>
      <c r="X3703" s="4" t="s">
        <v>201</v>
      </c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4"/>
      <c r="AP3703" s="4"/>
      <c r="AQ3703" s="4"/>
      <c r="AR3703" s="4"/>
      <c r="AS3703" s="4"/>
      <c r="AT3703" s="4"/>
      <c r="AU3703" s="4"/>
      <c r="AV3703" s="4" t="s">
        <v>3903</v>
      </c>
      <c r="AW3703" s="4"/>
      <c r="AX3703" s="4"/>
      <c r="AY3703" s="4"/>
      <c r="AZ3703" s="4"/>
      <c r="BA3703" s="4"/>
      <c r="BB3703" s="4"/>
      <c r="BC3703" s="4"/>
      <c r="BD3703" s="4"/>
      <c r="BE3703" s="4"/>
      <c r="BF3703" s="4"/>
      <c r="BG3703" s="4"/>
      <c r="BH3703" s="4"/>
      <c r="BI3703" s="4"/>
      <c r="BJ3703" s="4"/>
      <c r="BK3703" s="4"/>
      <c r="BL3703" s="4" t="b">
        <v>0</v>
      </c>
      <c r="BM3703" s="4"/>
      <c r="BN3703" s="4"/>
      <c r="BO3703" s="4"/>
      <c r="BP3703" s="4"/>
      <c r="BQ3703" s="4"/>
      <c r="BR3703" s="4"/>
      <c r="BS3703" s="4"/>
      <c r="BT3703" s="4"/>
      <c r="BU3703" s="4"/>
      <c r="BV3703" s="4"/>
      <c r="BW3703" s="4"/>
    </row>
    <row r="3704" spans="1:75" ht="15.01" customHeight="1">
      <c r="A3704" s="4" t="s">
        <v>209</v>
      </c>
      <c r="B3704" s="4"/>
      <c r="C3704" s="4"/>
      <c r="D3704" s="4"/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 t="s">
        <v>200</v>
      </c>
      <c r="Q3704" s="4"/>
      <c r="R3704" s="4"/>
      <c r="S3704" s="4"/>
      <c r="T3704" s="4"/>
      <c r="U3704" s="4"/>
      <c r="V3704" s="4"/>
      <c r="W3704" s="4"/>
      <c r="X3704" s="4" t="s">
        <v>201</v>
      </c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4"/>
      <c r="AP3704" s="4"/>
      <c r="AQ3704" s="4"/>
      <c r="AR3704" s="4"/>
      <c r="AS3704" s="4"/>
      <c r="AT3704" s="4"/>
      <c r="AU3704" s="4"/>
      <c r="AV3704" s="4" t="s">
        <v>3904</v>
      </c>
      <c r="AW3704" s="4"/>
      <c r="AX3704" s="4"/>
      <c r="AY3704" s="4"/>
      <c r="AZ3704" s="4"/>
      <c r="BA3704" s="4"/>
      <c r="BB3704" s="4"/>
      <c r="BC3704" s="4"/>
      <c r="BD3704" s="4"/>
      <c r="BE3704" s="4"/>
      <c r="BF3704" s="4"/>
      <c r="BG3704" s="4"/>
      <c r="BH3704" s="4"/>
      <c r="BI3704" s="4"/>
      <c r="BJ3704" s="4"/>
      <c r="BK3704" s="4"/>
      <c r="BL3704" s="4" t="b">
        <v>0</v>
      </c>
      <c r="BM3704" s="4"/>
      <c r="BN3704" s="4"/>
      <c r="BO3704" s="4"/>
      <c r="BP3704" s="4"/>
      <c r="BQ3704" s="4"/>
      <c r="BR3704" s="4"/>
      <c r="BS3704" s="4"/>
      <c r="BT3704" s="4"/>
      <c r="BU3704" s="4"/>
      <c r="BV3704" s="4"/>
      <c r="BW3704" s="4"/>
    </row>
    <row r="3705" spans="1:75" ht="15.01" customHeight="1">
      <c r="A3705" s="4" t="s">
        <v>209</v>
      </c>
      <c r="B3705" s="4"/>
      <c r="C3705" s="4"/>
      <c r="D3705" s="4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 t="s">
        <v>200</v>
      </c>
      <c r="Q3705" s="4"/>
      <c r="R3705" s="4"/>
      <c r="S3705" s="4"/>
      <c r="T3705" s="4"/>
      <c r="U3705" s="4"/>
      <c r="V3705" s="4"/>
      <c r="W3705" s="4"/>
      <c r="X3705" s="4" t="s">
        <v>201</v>
      </c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4"/>
      <c r="AP3705" s="4"/>
      <c r="AQ3705" s="4"/>
      <c r="AR3705" s="4"/>
      <c r="AS3705" s="4"/>
      <c r="AT3705" s="4"/>
      <c r="AU3705" s="4"/>
      <c r="AV3705" s="4" t="s">
        <v>3905</v>
      </c>
      <c r="AW3705" s="4"/>
      <c r="AX3705" s="4"/>
      <c r="AY3705" s="4"/>
      <c r="AZ3705" s="4"/>
      <c r="BA3705" s="4"/>
      <c r="BB3705" s="4"/>
      <c r="BC3705" s="4"/>
      <c r="BD3705" s="4"/>
      <c r="BE3705" s="4"/>
      <c r="BF3705" s="4"/>
      <c r="BG3705" s="4"/>
      <c r="BH3705" s="4"/>
      <c r="BI3705" s="4"/>
      <c r="BJ3705" s="4"/>
      <c r="BK3705" s="4"/>
      <c r="BL3705" s="4" t="b">
        <v>0</v>
      </c>
      <c r="BM3705" s="4"/>
      <c r="BN3705" s="4"/>
      <c r="BO3705" s="4"/>
      <c r="BP3705" s="4"/>
      <c r="BQ3705" s="4"/>
      <c r="BR3705" s="4"/>
      <c r="BS3705" s="4"/>
      <c r="BT3705" s="4"/>
      <c r="BU3705" s="4"/>
      <c r="BV3705" s="4"/>
      <c r="BW3705" s="4"/>
    </row>
    <row r="3706" spans="1:75" ht="15.01" customHeight="1">
      <c r="A3706" s="4"/>
      <c r="B3706" s="4"/>
      <c r="C3706" s="4"/>
      <c r="D3706" s="4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 t="s">
        <v>200</v>
      </c>
      <c r="Q3706" s="4"/>
      <c r="R3706" s="4">
        <v>-16</v>
      </c>
      <c r="S3706" s="4">
        <v>14.2</v>
      </c>
      <c r="T3706" s="4"/>
      <c r="U3706" s="4"/>
      <c r="V3706" s="4"/>
      <c r="W3706" s="4"/>
      <c r="X3706" s="4" t="s">
        <v>201</v>
      </c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4"/>
      <c r="AP3706" s="4"/>
      <c r="AQ3706" s="4"/>
      <c r="AR3706" s="4"/>
      <c r="AS3706" s="4"/>
      <c r="AT3706" s="4"/>
      <c r="AU3706" s="4"/>
      <c r="AV3706" s="4" t="s">
        <v>3906</v>
      </c>
      <c r="AW3706" s="4"/>
      <c r="AX3706" s="4"/>
      <c r="AY3706" s="4"/>
      <c r="AZ3706" s="4"/>
      <c r="BA3706" s="4"/>
      <c r="BB3706" s="4"/>
      <c r="BC3706" s="4"/>
      <c r="BD3706" s="4"/>
      <c r="BE3706" s="4"/>
      <c r="BF3706" s="4"/>
      <c r="BG3706" s="4"/>
      <c r="BH3706" s="4"/>
      <c r="BI3706" s="4"/>
      <c r="BJ3706" s="4"/>
      <c r="BK3706" s="4"/>
      <c r="BL3706" s="4" t="b">
        <v>0</v>
      </c>
      <c r="BM3706" s="4"/>
      <c r="BN3706" s="4"/>
      <c r="BO3706" s="4"/>
      <c r="BP3706" s="4"/>
      <c r="BQ3706" s="4"/>
      <c r="BR3706" s="4"/>
      <c r="BS3706" s="4"/>
      <c r="BT3706" s="4"/>
      <c r="BU3706" s="4"/>
      <c r="BV3706" s="4"/>
      <c r="BW3706" s="4"/>
    </row>
    <row r="3707" spans="1:75" ht="15.01" customHeight="1">
      <c r="A3707" s="4"/>
      <c r="B3707" s="4"/>
      <c r="C3707" s="4"/>
      <c r="D3707" s="4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 t="s">
        <v>200</v>
      </c>
      <c r="Q3707" s="4"/>
      <c r="R3707" s="4">
        <v>4.9</v>
      </c>
      <c r="S3707" s="4">
        <v>14</v>
      </c>
      <c r="T3707" s="4"/>
      <c r="U3707" s="4"/>
      <c r="V3707" s="4"/>
      <c r="W3707" s="4"/>
      <c r="X3707" s="4" t="s">
        <v>201</v>
      </c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4"/>
      <c r="AP3707" s="4"/>
      <c r="AQ3707" s="4"/>
      <c r="AR3707" s="4"/>
      <c r="AS3707" s="4"/>
      <c r="AT3707" s="4"/>
      <c r="AU3707" s="4"/>
      <c r="AV3707" s="4" t="s">
        <v>3907</v>
      </c>
      <c r="AW3707" s="4"/>
      <c r="AX3707" s="4"/>
      <c r="AY3707" s="4"/>
      <c r="AZ3707" s="4"/>
      <c r="BA3707" s="4"/>
      <c r="BB3707" s="4"/>
      <c r="BC3707" s="4"/>
      <c r="BD3707" s="4"/>
      <c r="BE3707" s="4"/>
      <c r="BF3707" s="4"/>
      <c r="BG3707" s="4"/>
      <c r="BH3707" s="4"/>
      <c r="BI3707" s="4"/>
      <c r="BJ3707" s="4"/>
      <c r="BK3707" s="4"/>
      <c r="BL3707" s="4" t="b">
        <v>0</v>
      </c>
      <c r="BM3707" s="4"/>
      <c r="BN3707" s="4"/>
      <c r="BO3707" s="4"/>
      <c r="BP3707" s="4"/>
      <c r="BQ3707" s="4"/>
      <c r="BR3707" s="4"/>
      <c r="BS3707" s="4"/>
      <c r="BT3707" s="4"/>
      <c r="BU3707" s="4"/>
      <c r="BV3707" s="4"/>
      <c r="BW3707" s="4"/>
    </row>
    <row r="3708" spans="1:75" ht="15.01" customHeight="1">
      <c r="A3708" s="4"/>
      <c r="B3708" s="4"/>
      <c r="C3708" s="4"/>
      <c r="D3708" s="4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 t="s">
        <v>200</v>
      </c>
      <c r="Q3708" s="4"/>
      <c r="R3708" s="4">
        <v>-0.1</v>
      </c>
      <c r="S3708" s="4">
        <v>13.9</v>
      </c>
      <c r="T3708" s="4"/>
      <c r="U3708" s="4"/>
      <c r="V3708" s="4"/>
      <c r="W3708" s="4"/>
      <c r="X3708" s="4" t="s">
        <v>201</v>
      </c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4"/>
      <c r="AP3708" s="4"/>
      <c r="AQ3708" s="4"/>
      <c r="AR3708" s="4"/>
      <c r="AS3708" s="4"/>
      <c r="AT3708" s="4"/>
      <c r="AU3708" s="4"/>
      <c r="AV3708" s="4" t="s">
        <v>3908</v>
      </c>
      <c r="AW3708" s="4"/>
      <c r="AX3708" s="4"/>
      <c r="AY3708" s="4"/>
      <c r="AZ3708" s="4"/>
      <c r="BA3708" s="4"/>
      <c r="BB3708" s="4"/>
      <c r="BC3708" s="4"/>
      <c r="BD3708" s="4"/>
      <c r="BE3708" s="4"/>
      <c r="BF3708" s="4"/>
      <c r="BG3708" s="4"/>
      <c r="BH3708" s="4"/>
      <c r="BI3708" s="4"/>
      <c r="BJ3708" s="4"/>
      <c r="BK3708" s="4"/>
      <c r="BL3708" s="4" t="b">
        <v>0</v>
      </c>
      <c r="BM3708" s="4"/>
      <c r="BN3708" s="4"/>
      <c r="BO3708" s="4"/>
      <c r="BP3708" s="4"/>
      <c r="BQ3708" s="4"/>
      <c r="BR3708" s="4"/>
      <c r="BS3708" s="4"/>
      <c r="BT3708" s="4"/>
      <c r="BU3708" s="4"/>
      <c r="BV3708" s="4"/>
      <c r="BW3708" s="4"/>
    </row>
    <row r="3709" spans="1:75" ht="15.01" customHeight="1">
      <c r="A3709" s="4" t="s">
        <v>209</v>
      </c>
      <c r="B3709" s="4"/>
      <c r="C3709" s="4"/>
      <c r="D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 t="s">
        <v>200</v>
      </c>
      <c r="Q3709" s="4"/>
      <c r="R3709" s="4"/>
      <c r="S3709" s="4"/>
      <c r="T3709" s="4"/>
      <c r="U3709" s="4"/>
      <c r="V3709" s="4"/>
      <c r="W3709" s="4"/>
      <c r="X3709" s="4" t="s">
        <v>201</v>
      </c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4"/>
      <c r="AP3709" s="4"/>
      <c r="AQ3709" s="4"/>
      <c r="AR3709" s="4"/>
      <c r="AS3709" s="4"/>
      <c r="AT3709" s="4"/>
      <c r="AU3709" s="4"/>
      <c r="AV3709" s="4" t="s">
        <v>3909</v>
      </c>
      <c r="AW3709" s="4"/>
      <c r="AX3709" s="4"/>
      <c r="AY3709" s="4"/>
      <c r="AZ3709" s="4"/>
      <c r="BA3709" s="4"/>
      <c r="BB3709" s="4"/>
      <c r="BC3709" s="4"/>
      <c r="BD3709" s="4"/>
      <c r="BE3709" s="4"/>
      <c r="BF3709" s="4"/>
      <c r="BG3709" s="4"/>
      <c r="BH3709" s="4"/>
      <c r="BI3709" s="4"/>
      <c r="BJ3709" s="4"/>
      <c r="BK3709" s="4"/>
      <c r="BL3709" s="4" t="b">
        <v>0</v>
      </c>
      <c r="BM3709" s="4"/>
      <c r="BN3709" s="4"/>
      <c r="BO3709" s="4"/>
      <c r="BP3709" s="4"/>
      <c r="BQ3709" s="4"/>
      <c r="BR3709" s="4"/>
      <c r="BS3709" s="4"/>
      <c r="BT3709" s="4"/>
      <c r="BU3709" s="4"/>
      <c r="BV3709" s="4"/>
      <c r="BW3709" s="4"/>
    </row>
    <row r="3710" spans="1:75" ht="15.01" customHeight="1">
      <c r="A3710" s="4" t="s">
        <v>209</v>
      </c>
      <c r="B3710" s="4"/>
      <c r="C3710" s="4"/>
      <c r="D3710" s="4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 t="s">
        <v>200</v>
      </c>
      <c r="Q3710" s="4"/>
      <c r="R3710" s="4"/>
      <c r="S3710" s="4"/>
      <c r="T3710" s="4"/>
      <c r="U3710" s="4"/>
      <c r="V3710" s="4"/>
      <c r="W3710" s="4"/>
      <c r="X3710" s="4" t="s">
        <v>201</v>
      </c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4"/>
      <c r="AP3710" s="4"/>
      <c r="AQ3710" s="4"/>
      <c r="AR3710" s="4"/>
      <c r="AS3710" s="4"/>
      <c r="AT3710" s="4"/>
      <c r="AU3710" s="4"/>
      <c r="AV3710" s="4" t="s">
        <v>3910</v>
      </c>
      <c r="AW3710" s="4"/>
      <c r="AX3710" s="4"/>
      <c r="AY3710" s="4"/>
      <c r="AZ3710" s="4"/>
      <c r="BA3710" s="4"/>
      <c r="BB3710" s="4"/>
      <c r="BC3710" s="4"/>
      <c r="BD3710" s="4"/>
      <c r="BE3710" s="4"/>
      <c r="BF3710" s="4"/>
      <c r="BG3710" s="4"/>
      <c r="BH3710" s="4"/>
      <c r="BI3710" s="4"/>
      <c r="BJ3710" s="4"/>
      <c r="BK3710" s="4"/>
      <c r="BL3710" s="4" t="b">
        <v>0</v>
      </c>
      <c r="BM3710" s="4"/>
      <c r="BN3710" s="4"/>
      <c r="BO3710" s="4"/>
      <c r="BP3710" s="4"/>
      <c r="BQ3710" s="4"/>
      <c r="BR3710" s="4"/>
      <c r="BS3710" s="4"/>
      <c r="BT3710" s="4"/>
      <c r="BU3710" s="4"/>
      <c r="BV3710" s="4"/>
      <c r="BW3710" s="4"/>
    </row>
    <row r="3711" spans="1:75" ht="15.01" customHeight="1">
      <c r="A3711" s="4" t="s">
        <v>209</v>
      </c>
      <c r="B3711" s="4"/>
      <c r="C3711" s="4"/>
      <c r="D3711" s="4"/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 t="s">
        <v>200</v>
      </c>
      <c r="Q3711" s="4"/>
      <c r="R3711" s="4"/>
      <c r="S3711" s="4"/>
      <c r="T3711" s="4"/>
      <c r="U3711" s="4"/>
      <c r="V3711" s="4"/>
      <c r="W3711" s="4"/>
      <c r="X3711" s="4" t="s">
        <v>201</v>
      </c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4"/>
      <c r="AP3711" s="4"/>
      <c r="AQ3711" s="4"/>
      <c r="AR3711" s="4"/>
      <c r="AS3711" s="4"/>
      <c r="AT3711" s="4"/>
      <c r="AU3711" s="4"/>
      <c r="AV3711" s="4" t="s">
        <v>3911</v>
      </c>
      <c r="AW3711" s="4"/>
      <c r="AX3711" s="4"/>
      <c r="AY3711" s="4"/>
      <c r="AZ3711" s="4"/>
      <c r="BA3711" s="4"/>
      <c r="BB3711" s="4"/>
      <c r="BC3711" s="4"/>
      <c r="BD3711" s="4"/>
      <c r="BE3711" s="4"/>
      <c r="BF3711" s="4"/>
      <c r="BG3711" s="4"/>
      <c r="BH3711" s="4"/>
      <c r="BI3711" s="4"/>
      <c r="BJ3711" s="4"/>
      <c r="BK3711" s="4"/>
      <c r="BL3711" s="4" t="b">
        <v>0</v>
      </c>
      <c r="BM3711" s="4"/>
      <c r="BN3711" s="4"/>
      <c r="BO3711" s="4"/>
      <c r="BP3711" s="4"/>
      <c r="BQ3711" s="4"/>
      <c r="BR3711" s="4"/>
      <c r="BS3711" s="4"/>
      <c r="BT3711" s="4"/>
      <c r="BU3711" s="4"/>
      <c r="BV3711" s="4"/>
      <c r="BW3711" s="4"/>
    </row>
    <row r="3712" spans="1:75" ht="15.01" customHeight="1">
      <c r="A3712" s="4" t="s">
        <v>209</v>
      </c>
      <c r="B3712" s="4"/>
      <c r="C3712" s="4"/>
      <c r="D3712" s="4"/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 t="s">
        <v>200</v>
      </c>
      <c r="Q3712" s="4"/>
      <c r="R3712" s="4"/>
      <c r="S3712" s="4"/>
      <c r="T3712" s="4"/>
      <c r="U3712" s="4"/>
      <c r="V3712" s="4"/>
      <c r="W3712" s="4"/>
      <c r="X3712" s="4" t="s">
        <v>201</v>
      </c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4"/>
      <c r="AP3712" s="4"/>
      <c r="AQ3712" s="4"/>
      <c r="AR3712" s="4"/>
      <c r="AS3712" s="4"/>
      <c r="AT3712" s="4"/>
      <c r="AU3712" s="4"/>
      <c r="AV3712" s="4" t="s">
        <v>3912</v>
      </c>
      <c r="AW3712" s="4"/>
      <c r="AX3712" s="4"/>
      <c r="AY3712" s="4"/>
      <c r="AZ3712" s="4"/>
      <c r="BA3712" s="4"/>
      <c r="BB3712" s="4"/>
      <c r="BC3712" s="4"/>
      <c r="BD3712" s="4"/>
      <c r="BE3712" s="4"/>
      <c r="BF3712" s="4"/>
      <c r="BG3712" s="4"/>
      <c r="BH3712" s="4"/>
      <c r="BI3712" s="4"/>
      <c r="BJ3712" s="4"/>
      <c r="BK3712" s="4"/>
      <c r="BL3712" s="4" t="b">
        <v>0</v>
      </c>
      <c r="BM3712" s="4"/>
      <c r="BN3712" s="4"/>
      <c r="BO3712" s="4"/>
      <c r="BP3712" s="4"/>
      <c r="BQ3712" s="4"/>
      <c r="BR3712" s="4"/>
      <c r="BS3712" s="4"/>
      <c r="BT3712" s="4"/>
      <c r="BU3712" s="4"/>
      <c r="BV3712" s="4"/>
      <c r="BW3712" s="4"/>
    </row>
    <row r="3713" spans="1:75" ht="15.01" customHeight="1">
      <c r="A3713" s="4" t="s">
        <v>209</v>
      </c>
      <c r="B3713" s="4"/>
      <c r="C3713" s="4"/>
      <c r="D3713" s="4"/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 t="s">
        <v>200</v>
      </c>
      <c r="Q3713" s="4"/>
      <c r="R3713" s="4"/>
      <c r="S3713" s="4"/>
      <c r="T3713" s="4"/>
      <c r="U3713" s="4"/>
      <c r="V3713" s="4"/>
      <c r="W3713" s="4"/>
      <c r="X3713" s="4" t="s">
        <v>201</v>
      </c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4"/>
      <c r="AP3713" s="4"/>
      <c r="AQ3713" s="4"/>
      <c r="AR3713" s="4"/>
      <c r="AS3713" s="4"/>
      <c r="AT3713" s="4"/>
      <c r="AU3713" s="4"/>
      <c r="AV3713" s="4" t="s">
        <v>3913</v>
      </c>
      <c r="AW3713" s="4"/>
      <c r="AX3713" s="4"/>
      <c r="AY3713" s="4"/>
      <c r="AZ3713" s="4"/>
      <c r="BA3713" s="4"/>
      <c r="BB3713" s="4"/>
      <c r="BC3713" s="4"/>
      <c r="BD3713" s="4"/>
      <c r="BE3713" s="4"/>
      <c r="BF3713" s="4"/>
      <c r="BG3713" s="4"/>
      <c r="BH3713" s="4"/>
      <c r="BI3713" s="4"/>
      <c r="BJ3713" s="4"/>
      <c r="BK3713" s="4"/>
      <c r="BL3713" s="4" t="b">
        <v>0</v>
      </c>
      <c r="BM3713" s="4"/>
      <c r="BN3713" s="4"/>
      <c r="BO3713" s="4"/>
      <c r="BP3713" s="4"/>
      <c r="BQ3713" s="4"/>
      <c r="BR3713" s="4"/>
      <c r="BS3713" s="4"/>
      <c r="BT3713" s="4"/>
      <c r="BU3713" s="4"/>
      <c r="BV3713" s="4"/>
      <c r="BW3713" s="4"/>
    </row>
    <row r="3714" spans="1:75" ht="15.01" customHeight="1">
      <c r="A3714" s="4"/>
      <c r="B3714" s="4"/>
      <c r="C3714" s="4"/>
      <c r="D3714" s="4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 t="s">
        <v>200</v>
      </c>
      <c r="Q3714" s="4"/>
      <c r="R3714" s="4">
        <v>-1.7</v>
      </c>
      <c r="S3714" s="4">
        <v>18.6</v>
      </c>
      <c r="T3714" s="4"/>
      <c r="U3714" s="4"/>
      <c r="V3714" s="4"/>
      <c r="W3714" s="4"/>
      <c r="X3714" s="4" t="s">
        <v>201</v>
      </c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4"/>
      <c r="AP3714" s="4"/>
      <c r="AQ3714" s="4"/>
      <c r="AR3714" s="4"/>
      <c r="AS3714" s="4"/>
      <c r="AT3714" s="4"/>
      <c r="AU3714" s="4"/>
      <c r="AV3714" s="4" t="s">
        <v>3914</v>
      </c>
      <c r="AW3714" s="4"/>
      <c r="AX3714" s="4"/>
      <c r="AY3714" s="4"/>
      <c r="AZ3714" s="4"/>
      <c r="BA3714" s="4"/>
      <c r="BB3714" s="4"/>
      <c r="BC3714" s="4"/>
      <c r="BD3714" s="4"/>
      <c r="BE3714" s="4"/>
      <c r="BF3714" s="4"/>
      <c r="BG3714" s="4"/>
      <c r="BH3714" s="4"/>
      <c r="BI3714" s="4"/>
      <c r="BJ3714" s="4"/>
      <c r="BK3714" s="4"/>
      <c r="BL3714" s="4" t="b">
        <v>0</v>
      </c>
      <c r="BM3714" s="4"/>
      <c r="BN3714" s="4"/>
      <c r="BO3714" s="4"/>
      <c r="BP3714" s="4"/>
      <c r="BQ3714" s="4"/>
      <c r="BR3714" s="4"/>
      <c r="BS3714" s="4"/>
      <c r="BT3714" s="4"/>
      <c r="BU3714" s="4"/>
      <c r="BV3714" s="4"/>
      <c r="BW3714" s="4"/>
    </row>
    <row r="3715" spans="1:75" ht="15.01" customHeight="1">
      <c r="A3715" s="4"/>
      <c r="B3715" s="4"/>
      <c r="C3715" s="4"/>
      <c r="D3715" s="4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 t="s">
        <v>200</v>
      </c>
      <c r="Q3715" s="4"/>
      <c r="R3715" s="4">
        <v>-14.4</v>
      </c>
      <c r="S3715" s="4">
        <v>39.2</v>
      </c>
      <c r="T3715" s="4"/>
      <c r="U3715" s="4"/>
      <c r="V3715" s="4"/>
      <c r="W3715" s="4"/>
      <c r="X3715" s="4" t="s">
        <v>201</v>
      </c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4"/>
      <c r="AP3715" s="4"/>
      <c r="AQ3715" s="4"/>
      <c r="AR3715" s="4"/>
      <c r="AS3715" s="4"/>
      <c r="AT3715" s="4"/>
      <c r="AU3715" s="4"/>
      <c r="AV3715" s="4" t="s">
        <v>3915</v>
      </c>
      <c r="AW3715" s="4"/>
      <c r="AX3715" s="4"/>
      <c r="AY3715" s="4"/>
      <c r="AZ3715" s="4"/>
      <c r="BA3715" s="4"/>
      <c r="BB3715" s="4"/>
      <c r="BC3715" s="4"/>
      <c r="BD3715" s="4"/>
      <c r="BE3715" s="4"/>
      <c r="BF3715" s="4"/>
      <c r="BG3715" s="4"/>
      <c r="BH3715" s="4"/>
      <c r="BI3715" s="4"/>
      <c r="BJ3715" s="4"/>
      <c r="BK3715" s="4"/>
      <c r="BL3715" s="4" t="b">
        <v>0</v>
      </c>
      <c r="BM3715" s="4"/>
      <c r="BN3715" s="4"/>
      <c r="BO3715" s="4"/>
      <c r="BP3715" s="4"/>
      <c r="BQ3715" s="4"/>
      <c r="BR3715" s="4"/>
      <c r="BS3715" s="4"/>
      <c r="BT3715" s="4"/>
      <c r="BU3715" s="4"/>
      <c r="BV3715" s="4"/>
      <c r="BW3715" s="4"/>
    </row>
    <row r="3716" spans="1:75" ht="15.01" customHeight="1">
      <c r="A3716" s="4"/>
      <c r="B3716" s="4"/>
      <c r="C3716" s="4"/>
      <c r="D3716" s="4"/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 t="s">
        <v>200</v>
      </c>
      <c r="Q3716" s="4"/>
      <c r="R3716" s="4">
        <v>-13.8</v>
      </c>
      <c r="S3716" s="4">
        <v>38.9</v>
      </c>
      <c r="T3716" s="4"/>
      <c r="U3716" s="4"/>
      <c r="V3716" s="4"/>
      <c r="W3716" s="4"/>
      <c r="X3716" s="4" t="s">
        <v>201</v>
      </c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4"/>
      <c r="AP3716" s="4"/>
      <c r="AQ3716" s="4"/>
      <c r="AR3716" s="4"/>
      <c r="AS3716" s="4"/>
      <c r="AT3716" s="4"/>
      <c r="AU3716" s="4"/>
      <c r="AV3716" s="4" t="s">
        <v>3916</v>
      </c>
      <c r="AW3716" s="4"/>
      <c r="AX3716" s="4"/>
      <c r="AY3716" s="4"/>
      <c r="AZ3716" s="4"/>
      <c r="BA3716" s="4"/>
      <c r="BB3716" s="4"/>
      <c r="BC3716" s="4"/>
      <c r="BD3716" s="4"/>
      <c r="BE3716" s="4"/>
      <c r="BF3716" s="4"/>
      <c r="BG3716" s="4"/>
      <c r="BH3716" s="4"/>
      <c r="BI3716" s="4"/>
      <c r="BJ3716" s="4"/>
      <c r="BK3716" s="4"/>
      <c r="BL3716" s="4" t="b">
        <v>0</v>
      </c>
      <c r="BM3716" s="4"/>
      <c r="BN3716" s="4"/>
      <c r="BO3716" s="4"/>
      <c r="BP3716" s="4"/>
      <c r="BQ3716" s="4"/>
      <c r="BR3716" s="4"/>
      <c r="BS3716" s="4"/>
      <c r="BT3716" s="4"/>
      <c r="BU3716" s="4"/>
      <c r="BV3716" s="4"/>
      <c r="BW3716" s="4"/>
    </row>
    <row r="3717" spans="1:75" ht="15.01" customHeight="1">
      <c r="A3717" s="4"/>
      <c r="B3717" s="4"/>
      <c r="C3717" s="4"/>
      <c r="D3717" s="4"/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 t="s">
        <v>200</v>
      </c>
      <c r="Q3717" s="4"/>
      <c r="R3717" s="4">
        <v>-44</v>
      </c>
      <c r="S3717" s="4">
        <v>9.800000000000001</v>
      </c>
      <c r="T3717" s="4"/>
      <c r="U3717" s="4"/>
      <c r="V3717" s="4"/>
      <c r="W3717" s="4"/>
      <c r="X3717" s="4" t="s">
        <v>201</v>
      </c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4"/>
      <c r="AP3717" s="4"/>
      <c r="AQ3717" s="4"/>
      <c r="AR3717" s="4"/>
      <c r="AS3717" s="4"/>
      <c r="AT3717" s="4"/>
      <c r="AU3717" s="4"/>
      <c r="AV3717" s="4" t="s">
        <v>3917</v>
      </c>
      <c r="AW3717" s="4"/>
      <c r="AX3717" s="4"/>
      <c r="AY3717" s="4"/>
      <c r="AZ3717" s="4"/>
      <c r="BA3717" s="4"/>
      <c r="BB3717" s="4"/>
      <c r="BC3717" s="4"/>
      <c r="BD3717" s="4"/>
      <c r="BE3717" s="4"/>
      <c r="BF3717" s="4"/>
      <c r="BG3717" s="4"/>
      <c r="BH3717" s="4"/>
      <c r="BI3717" s="4"/>
      <c r="BJ3717" s="4"/>
      <c r="BK3717" s="4"/>
      <c r="BL3717" s="4" t="b">
        <v>0</v>
      </c>
      <c r="BM3717" s="4"/>
      <c r="BN3717" s="4"/>
      <c r="BO3717" s="4"/>
      <c r="BP3717" s="4"/>
      <c r="BQ3717" s="4"/>
      <c r="BR3717" s="4"/>
      <c r="BS3717" s="4"/>
      <c r="BT3717" s="4"/>
      <c r="BU3717" s="4"/>
      <c r="BV3717" s="4"/>
      <c r="BW3717" s="4"/>
    </row>
    <row r="3718" spans="1:75" ht="15.01" customHeight="1">
      <c r="A3718" s="4"/>
      <c r="B3718" s="4"/>
      <c r="C3718" s="4"/>
      <c r="D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 t="s">
        <v>200</v>
      </c>
      <c r="Q3718" s="4"/>
      <c r="R3718" s="4">
        <v>-7.4</v>
      </c>
      <c r="S3718" s="4">
        <v>21.9</v>
      </c>
      <c r="T3718" s="4"/>
      <c r="U3718" s="4"/>
      <c r="V3718" s="4"/>
      <c r="W3718" s="4"/>
      <c r="X3718" s="4" t="s">
        <v>201</v>
      </c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4"/>
      <c r="AP3718" s="4"/>
      <c r="AQ3718" s="4"/>
      <c r="AR3718" s="4"/>
      <c r="AS3718" s="4"/>
      <c r="AT3718" s="4"/>
      <c r="AU3718" s="4"/>
      <c r="AV3718" s="4" t="s">
        <v>3918</v>
      </c>
      <c r="AW3718" s="4"/>
      <c r="AX3718" s="4"/>
      <c r="AY3718" s="4"/>
      <c r="AZ3718" s="4"/>
      <c r="BA3718" s="4"/>
      <c r="BB3718" s="4"/>
      <c r="BC3718" s="4"/>
      <c r="BD3718" s="4"/>
      <c r="BE3718" s="4"/>
      <c r="BF3718" s="4"/>
      <c r="BG3718" s="4"/>
      <c r="BH3718" s="4"/>
      <c r="BI3718" s="4"/>
      <c r="BJ3718" s="4"/>
      <c r="BK3718" s="4"/>
      <c r="BL3718" s="4" t="b">
        <v>0</v>
      </c>
      <c r="BM3718" s="4"/>
      <c r="BN3718" s="4"/>
      <c r="BO3718" s="4"/>
      <c r="BP3718" s="4"/>
      <c r="BQ3718" s="4"/>
      <c r="BR3718" s="4"/>
      <c r="BS3718" s="4"/>
      <c r="BT3718" s="4"/>
      <c r="BU3718" s="4"/>
      <c r="BV3718" s="4"/>
      <c r="BW3718" s="4"/>
    </row>
    <row r="3719" spans="1:75" ht="15.01" customHeight="1">
      <c r="A3719" s="4" t="s">
        <v>209</v>
      </c>
      <c r="B3719" s="4"/>
      <c r="C3719" s="4"/>
      <c r="D3719" s="4"/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 t="s">
        <v>200</v>
      </c>
      <c r="Q3719" s="4"/>
      <c r="R3719" s="4"/>
      <c r="S3719" s="4"/>
      <c r="T3719" s="4"/>
      <c r="U3719" s="4"/>
      <c r="V3719" s="4"/>
      <c r="W3719" s="4"/>
      <c r="X3719" s="4" t="s">
        <v>201</v>
      </c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4"/>
      <c r="AP3719" s="4"/>
      <c r="AQ3719" s="4"/>
      <c r="AR3719" s="4"/>
      <c r="AS3719" s="4"/>
      <c r="AT3719" s="4"/>
      <c r="AU3719" s="4"/>
      <c r="AV3719" s="4" t="s">
        <v>3919</v>
      </c>
      <c r="AW3719" s="4"/>
      <c r="AX3719" s="4"/>
      <c r="AY3719" s="4"/>
      <c r="AZ3719" s="4"/>
      <c r="BA3719" s="4"/>
      <c r="BB3719" s="4"/>
      <c r="BC3719" s="4"/>
      <c r="BD3719" s="4"/>
      <c r="BE3719" s="4"/>
      <c r="BF3719" s="4"/>
      <c r="BG3719" s="4"/>
      <c r="BH3719" s="4"/>
      <c r="BI3719" s="4"/>
      <c r="BJ3719" s="4"/>
      <c r="BK3719" s="4"/>
      <c r="BL3719" s="4" t="b">
        <v>0</v>
      </c>
      <c r="BM3719" s="4"/>
      <c r="BN3719" s="4"/>
      <c r="BO3719" s="4"/>
      <c r="BP3719" s="4"/>
      <c r="BQ3719" s="4"/>
      <c r="BR3719" s="4"/>
      <c r="BS3719" s="4"/>
      <c r="BT3719" s="4"/>
      <c r="BU3719" s="4"/>
      <c r="BV3719" s="4"/>
      <c r="BW3719" s="4"/>
    </row>
    <row r="3720" spans="1:75" ht="15.01" customHeight="1">
      <c r="A3720" s="4" t="s">
        <v>209</v>
      </c>
      <c r="B3720" s="4"/>
      <c r="C3720" s="4"/>
      <c r="D3720" s="4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 t="s">
        <v>200</v>
      </c>
      <c r="Q3720" s="4"/>
      <c r="R3720" s="4"/>
      <c r="S3720" s="4"/>
      <c r="T3720" s="4"/>
      <c r="U3720" s="4"/>
      <c r="V3720" s="4"/>
      <c r="W3720" s="4"/>
      <c r="X3720" s="4" t="s">
        <v>201</v>
      </c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4"/>
      <c r="AP3720" s="4"/>
      <c r="AQ3720" s="4"/>
      <c r="AR3720" s="4"/>
      <c r="AS3720" s="4"/>
      <c r="AT3720" s="4"/>
      <c r="AU3720" s="4"/>
      <c r="AV3720" s="4" t="s">
        <v>3920</v>
      </c>
      <c r="AW3720" s="4"/>
      <c r="AX3720" s="4"/>
      <c r="AY3720" s="4"/>
      <c r="AZ3720" s="4"/>
      <c r="BA3720" s="4"/>
      <c r="BB3720" s="4"/>
      <c r="BC3720" s="4"/>
      <c r="BD3720" s="4"/>
      <c r="BE3720" s="4"/>
      <c r="BF3720" s="4"/>
      <c r="BG3720" s="4"/>
      <c r="BH3720" s="4"/>
      <c r="BI3720" s="4"/>
      <c r="BJ3720" s="4"/>
      <c r="BK3720" s="4"/>
      <c r="BL3720" s="4" t="b">
        <v>0</v>
      </c>
      <c r="BM3720" s="4"/>
      <c r="BN3720" s="4"/>
      <c r="BO3720" s="4"/>
      <c r="BP3720" s="4"/>
      <c r="BQ3720" s="4"/>
      <c r="BR3720" s="4"/>
      <c r="BS3720" s="4"/>
      <c r="BT3720" s="4"/>
      <c r="BU3720" s="4"/>
      <c r="BV3720" s="4"/>
      <c r="BW3720" s="4"/>
    </row>
    <row r="3721" spans="1:75" ht="15.01" customHeight="1">
      <c r="A3721" s="4" t="s">
        <v>209</v>
      </c>
      <c r="B3721" s="4"/>
      <c r="C3721" s="4"/>
      <c r="D3721" s="4"/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 t="s">
        <v>200</v>
      </c>
      <c r="Q3721" s="4"/>
      <c r="R3721" s="4"/>
      <c r="S3721" s="4"/>
      <c r="T3721" s="4"/>
      <c r="U3721" s="4"/>
      <c r="V3721" s="4"/>
      <c r="W3721" s="4"/>
      <c r="X3721" s="4" t="s">
        <v>201</v>
      </c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4"/>
      <c r="AP3721" s="4"/>
      <c r="AQ3721" s="4"/>
      <c r="AR3721" s="4"/>
      <c r="AS3721" s="4"/>
      <c r="AT3721" s="4"/>
      <c r="AU3721" s="4"/>
      <c r="AV3721" s="4" t="s">
        <v>3921</v>
      </c>
      <c r="AW3721" s="4"/>
      <c r="AX3721" s="4"/>
      <c r="AY3721" s="4"/>
      <c r="AZ3721" s="4"/>
      <c r="BA3721" s="4"/>
      <c r="BB3721" s="4"/>
      <c r="BC3721" s="4"/>
      <c r="BD3721" s="4"/>
      <c r="BE3721" s="4"/>
      <c r="BF3721" s="4"/>
      <c r="BG3721" s="4"/>
      <c r="BH3721" s="4"/>
      <c r="BI3721" s="4"/>
      <c r="BJ3721" s="4"/>
      <c r="BK3721" s="4"/>
      <c r="BL3721" s="4" t="b">
        <v>0</v>
      </c>
      <c r="BM3721" s="4"/>
      <c r="BN3721" s="4"/>
      <c r="BO3721" s="4"/>
      <c r="BP3721" s="4"/>
      <c r="BQ3721" s="4"/>
      <c r="BR3721" s="4"/>
      <c r="BS3721" s="4"/>
      <c r="BT3721" s="4"/>
      <c r="BU3721" s="4"/>
      <c r="BV3721" s="4"/>
      <c r="BW3721" s="4"/>
    </row>
    <row r="3722" spans="1:75" ht="15.01" customHeight="1">
      <c r="A3722" s="4"/>
      <c r="B3722" s="4"/>
      <c r="C3722" s="4"/>
      <c r="D3722" s="4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 t="s">
        <v>200</v>
      </c>
      <c r="Q3722" s="4"/>
      <c r="R3722" s="4">
        <v>-443.3</v>
      </c>
      <c r="S3722" s="4">
        <v>39.2</v>
      </c>
      <c r="T3722" s="4"/>
      <c r="U3722" s="4"/>
      <c r="V3722" s="4"/>
      <c r="W3722" s="4"/>
      <c r="X3722" s="4" t="s">
        <v>201</v>
      </c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4"/>
      <c r="AP3722" s="4"/>
      <c r="AQ3722" s="4"/>
      <c r="AR3722" s="4"/>
      <c r="AS3722" s="4"/>
      <c r="AT3722" s="4"/>
      <c r="AU3722" s="4"/>
      <c r="AV3722" s="4" t="s">
        <v>3922</v>
      </c>
      <c r="AW3722" s="4"/>
      <c r="AX3722" s="4"/>
      <c r="AY3722" s="4"/>
      <c r="AZ3722" s="4"/>
      <c r="BA3722" s="4"/>
      <c r="BB3722" s="4"/>
      <c r="BC3722" s="4"/>
      <c r="BD3722" s="4"/>
      <c r="BE3722" s="4"/>
      <c r="BF3722" s="4"/>
      <c r="BG3722" s="4"/>
      <c r="BH3722" s="4"/>
      <c r="BI3722" s="4"/>
      <c r="BJ3722" s="4"/>
      <c r="BK3722" s="4"/>
      <c r="BL3722" s="4" t="b">
        <v>0</v>
      </c>
      <c r="BM3722" s="4"/>
      <c r="BN3722" s="4"/>
      <c r="BO3722" s="4"/>
      <c r="BP3722" s="4"/>
      <c r="BQ3722" s="4"/>
      <c r="BR3722" s="4"/>
      <c r="BS3722" s="4"/>
      <c r="BT3722" s="4"/>
      <c r="BU3722" s="4"/>
      <c r="BV3722" s="4"/>
      <c r="BW3722" s="4"/>
    </row>
    <row r="3723" spans="1:75" ht="15.01" customHeight="1">
      <c r="A3723" s="4"/>
      <c r="B3723" s="4"/>
      <c r="C3723" s="4"/>
      <c r="D3723" s="4"/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 t="s">
        <v>200</v>
      </c>
      <c r="Q3723" s="4"/>
      <c r="R3723" s="4">
        <v>547.1</v>
      </c>
      <c r="S3723" s="4">
        <v>4.5</v>
      </c>
      <c r="T3723" s="4"/>
      <c r="U3723" s="4"/>
      <c r="V3723" s="4"/>
      <c r="W3723" s="4"/>
      <c r="X3723" s="4" t="s">
        <v>201</v>
      </c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4"/>
      <c r="AP3723" s="4"/>
      <c r="AQ3723" s="4"/>
      <c r="AR3723" s="4"/>
      <c r="AS3723" s="4"/>
      <c r="AT3723" s="4"/>
      <c r="AU3723" s="4"/>
      <c r="AV3723" s="4" t="s">
        <v>3923</v>
      </c>
      <c r="AW3723" s="4"/>
      <c r="AX3723" s="4"/>
      <c r="AY3723" s="4"/>
      <c r="AZ3723" s="4"/>
      <c r="BA3723" s="4"/>
      <c r="BB3723" s="4"/>
      <c r="BC3723" s="4"/>
      <c r="BD3723" s="4"/>
      <c r="BE3723" s="4"/>
      <c r="BF3723" s="4"/>
      <c r="BG3723" s="4"/>
      <c r="BH3723" s="4"/>
      <c r="BI3723" s="4"/>
      <c r="BJ3723" s="4"/>
      <c r="BK3723" s="4"/>
      <c r="BL3723" s="4" t="b">
        <v>0</v>
      </c>
      <c r="BM3723" s="4"/>
      <c r="BN3723" s="4"/>
      <c r="BO3723" s="4"/>
      <c r="BP3723" s="4"/>
      <c r="BQ3723" s="4"/>
      <c r="BR3723" s="4"/>
      <c r="BS3723" s="4"/>
      <c r="BT3723" s="4"/>
      <c r="BU3723" s="4"/>
      <c r="BV3723" s="4"/>
      <c r="BW3723" s="4"/>
    </row>
    <row r="3724" spans="1:75" ht="15.01" customHeight="1">
      <c r="A3724" s="4" t="s">
        <v>209</v>
      </c>
      <c r="B3724" s="4"/>
      <c r="C3724" s="4"/>
      <c r="D3724" s="4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 t="s">
        <v>200</v>
      </c>
      <c r="Q3724" s="4"/>
      <c r="R3724" s="4"/>
      <c r="S3724" s="4"/>
      <c r="T3724" s="4"/>
      <c r="U3724" s="4"/>
      <c r="V3724" s="4"/>
      <c r="W3724" s="4"/>
      <c r="X3724" s="4" t="s">
        <v>201</v>
      </c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4"/>
      <c r="AP3724" s="4"/>
      <c r="AQ3724" s="4"/>
      <c r="AR3724" s="4"/>
      <c r="AS3724" s="4"/>
      <c r="AT3724" s="4"/>
      <c r="AU3724" s="4"/>
      <c r="AV3724" s="4" t="s">
        <v>3924</v>
      </c>
      <c r="AW3724" s="4"/>
      <c r="AX3724" s="4"/>
      <c r="AY3724" s="4"/>
      <c r="AZ3724" s="4"/>
      <c r="BA3724" s="4"/>
      <c r="BB3724" s="4"/>
      <c r="BC3724" s="4"/>
      <c r="BD3724" s="4"/>
      <c r="BE3724" s="4"/>
      <c r="BF3724" s="4"/>
      <c r="BG3724" s="4"/>
      <c r="BH3724" s="4"/>
      <c r="BI3724" s="4"/>
      <c r="BJ3724" s="4"/>
      <c r="BK3724" s="4"/>
      <c r="BL3724" s="4" t="b">
        <v>0</v>
      </c>
      <c r="BM3724" s="4"/>
      <c r="BN3724" s="4"/>
      <c r="BO3724" s="4"/>
      <c r="BP3724" s="4"/>
      <c r="BQ3724" s="4"/>
      <c r="BR3724" s="4"/>
      <c r="BS3724" s="4"/>
      <c r="BT3724" s="4"/>
      <c r="BU3724" s="4"/>
      <c r="BV3724" s="4"/>
      <c r="BW3724" s="4"/>
    </row>
    <row r="3725" spans="1:75" ht="15.01" customHeight="1">
      <c r="A3725" s="4" t="s">
        <v>209</v>
      </c>
      <c r="B3725" s="4"/>
      <c r="C3725" s="4"/>
      <c r="D3725" s="4"/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 t="s">
        <v>200</v>
      </c>
      <c r="Q3725" s="4"/>
      <c r="R3725" s="4"/>
      <c r="S3725" s="4"/>
      <c r="T3725" s="4"/>
      <c r="U3725" s="4"/>
      <c r="V3725" s="4"/>
      <c r="W3725" s="4"/>
      <c r="X3725" s="4" t="s">
        <v>201</v>
      </c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4"/>
      <c r="AP3725" s="4"/>
      <c r="AQ3725" s="4"/>
      <c r="AR3725" s="4"/>
      <c r="AS3725" s="4"/>
      <c r="AT3725" s="4"/>
      <c r="AU3725" s="4"/>
      <c r="AV3725" s="4" t="s">
        <v>3925</v>
      </c>
      <c r="AW3725" s="4"/>
      <c r="AX3725" s="4"/>
      <c r="AY3725" s="4"/>
      <c r="AZ3725" s="4"/>
      <c r="BA3725" s="4"/>
      <c r="BB3725" s="4"/>
      <c r="BC3725" s="4"/>
      <c r="BD3725" s="4"/>
      <c r="BE3725" s="4"/>
      <c r="BF3725" s="4"/>
      <c r="BG3725" s="4"/>
      <c r="BH3725" s="4"/>
      <c r="BI3725" s="4"/>
      <c r="BJ3725" s="4"/>
      <c r="BK3725" s="4"/>
      <c r="BL3725" s="4" t="b">
        <v>0</v>
      </c>
      <c r="BM3725" s="4"/>
      <c r="BN3725" s="4"/>
      <c r="BO3725" s="4"/>
      <c r="BP3725" s="4"/>
      <c r="BQ3725" s="4"/>
      <c r="BR3725" s="4"/>
      <c r="BS3725" s="4"/>
      <c r="BT3725" s="4"/>
      <c r="BU3725" s="4"/>
      <c r="BV3725" s="4"/>
      <c r="BW3725" s="4"/>
    </row>
    <row r="3726" spans="1:75" ht="15.01" customHeight="1">
      <c r="A3726" s="4"/>
      <c r="B3726" s="4"/>
      <c r="C3726" s="4"/>
      <c r="D3726" s="4"/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 t="s">
        <v>200</v>
      </c>
      <c r="Q3726" s="4"/>
      <c r="R3726" s="4">
        <v>-17.9</v>
      </c>
      <c r="S3726" s="4">
        <v>16.2</v>
      </c>
      <c r="T3726" s="4"/>
      <c r="U3726" s="4"/>
      <c r="V3726" s="4"/>
      <c r="W3726" s="4"/>
      <c r="X3726" s="4" t="s">
        <v>201</v>
      </c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4"/>
      <c r="AP3726" s="4"/>
      <c r="AQ3726" s="4"/>
      <c r="AR3726" s="4"/>
      <c r="AS3726" s="4"/>
      <c r="AT3726" s="4"/>
      <c r="AU3726" s="4"/>
      <c r="AV3726" s="4" t="s">
        <v>3926</v>
      </c>
      <c r="AW3726" s="4"/>
      <c r="AX3726" s="4"/>
      <c r="AY3726" s="4"/>
      <c r="AZ3726" s="4"/>
      <c r="BA3726" s="4"/>
      <c r="BB3726" s="4"/>
      <c r="BC3726" s="4"/>
      <c r="BD3726" s="4"/>
      <c r="BE3726" s="4"/>
      <c r="BF3726" s="4"/>
      <c r="BG3726" s="4"/>
      <c r="BH3726" s="4"/>
      <c r="BI3726" s="4"/>
      <c r="BJ3726" s="4"/>
      <c r="BK3726" s="4"/>
      <c r="BL3726" s="4" t="b">
        <v>0</v>
      </c>
      <c r="BM3726" s="4"/>
      <c r="BN3726" s="4"/>
      <c r="BO3726" s="4"/>
      <c r="BP3726" s="4"/>
      <c r="BQ3726" s="4"/>
      <c r="BR3726" s="4"/>
      <c r="BS3726" s="4"/>
      <c r="BT3726" s="4"/>
      <c r="BU3726" s="4"/>
      <c r="BV3726" s="4"/>
      <c r="BW3726" s="4"/>
    </row>
    <row r="3727" spans="1:75" ht="15.01" customHeight="1">
      <c r="A3727" s="4" t="s">
        <v>209</v>
      </c>
      <c r="B3727" s="4"/>
      <c r="C3727" s="4"/>
      <c r="D3727" s="4"/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 t="s">
        <v>200</v>
      </c>
      <c r="Q3727" s="4"/>
      <c r="R3727" s="4"/>
      <c r="S3727" s="4"/>
      <c r="T3727" s="4"/>
      <c r="U3727" s="4"/>
      <c r="V3727" s="4"/>
      <c r="W3727" s="4"/>
      <c r="X3727" s="4" t="s">
        <v>201</v>
      </c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4"/>
      <c r="AP3727" s="4"/>
      <c r="AQ3727" s="4"/>
      <c r="AR3727" s="4"/>
      <c r="AS3727" s="4"/>
      <c r="AT3727" s="4"/>
      <c r="AU3727" s="4"/>
      <c r="AV3727" s="4" t="s">
        <v>3927</v>
      </c>
      <c r="AW3727" s="4"/>
      <c r="AX3727" s="4"/>
      <c r="AY3727" s="4"/>
      <c r="AZ3727" s="4"/>
      <c r="BA3727" s="4"/>
      <c r="BB3727" s="4"/>
      <c r="BC3727" s="4"/>
      <c r="BD3727" s="4"/>
      <c r="BE3727" s="4"/>
      <c r="BF3727" s="4"/>
      <c r="BG3727" s="4"/>
      <c r="BH3727" s="4"/>
      <c r="BI3727" s="4"/>
      <c r="BJ3727" s="4"/>
      <c r="BK3727" s="4"/>
      <c r="BL3727" s="4" t="b">
        <v>0</v>
      </c>
      <c r="BM3727" s="4"/>
      <c r="BN3727" s="4"/>
      <c r="BO3727" s="4"/>
      <c r="BP3727" s="4"/>
      <c r="BQ3727" s="4"/>
      <c r="BR3727" s="4"/>
      <c r="BS3727" s="4"/>
      <c r="BT3727" s="4"/>
      <c r="BU3727" s="4"/>
      <c r="BV3727" s="4"/>
      <c r="BW3727" s="4"/>
    </row>
    <row r="3728" spans="1:75" ht="15.01" customHeight="1">
      <c r="A3728" s="4" t="s">
        <v>209</v>
      </c>
      <c r="B3728" s="4"/>
      <c r="C3728" s="4"/>
      <c r="D3728" s="4"/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 t="s">
        <v>200</v>
      </c>
      <c r="Q3728" s="4"/>
      <c r="R3728" s="4"/>
      <c r="S3728" s="4"/>
      <c r="T3728" s="4"/>
      <c r="U3728" s="4"/>
      <c r="V3728" s="4"/>
      <c r="W3728" s="4"/>
      <c r="X3728" s="4" t="s">
        <v>201</v>
      </c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4"/>
      <c r="AP3728" s="4"/>
      <c r="AQ3728" s="4"/>
      <c r="AR3728" s="4"/>
      <c r="AS3728" s="4"/>
      <c r="AT3728" s="4"/>
      <c r="AU3728" s="4"/>
      <c r="AV3728" s="4" t="s">
        <v>3928</v>
      </c>
      <c r="AW3728" s="4"/>
      <c r="AX3728" s="4"/>
      <c r="AY3728" s="4"/>
      <c r="AZ3728" s="4"/>
      <c r="BA3728" s="4"/>
      <c r="BB3728" s="4"/>
      <c r="BC3728" s="4"/>
      <c r="BD3728" s="4"/>
      <c r="BE3728" s="4"/>
      <c r="BF3728" s="4"/>
      <c r="BG3728" s="4"/>
      <c r="BH3728" s="4"/>
      <c r="BI3728" s="4"/>
      <c r="BJ3728" s="4"/>
      <c r="BK3728" s="4"/>
      <c r="BL3728" s="4" t="b">
        <v>0</v>
      </c>
      <c r="BM3728" s="4"/>
      <c r="BN3728" s="4"/>
      <c r="BO3728" s="4"/>
      <c r="BP3728" s="4"/>
      <c r="BQ3728" s="4"/>
      <c r="BR3728" s="4"/>
      <c r="BS3728" s="4"/>
      <c r="BT3728" s="4"/>
      <c r="BU3728" s="4"/>
      <c r="BV3728" s="4"/>
      <c r="BW3728" s="4"/>
    </row>
    <row r="3729" spans="1:75" ht="15.01" customHeight="1">
      <c r="A3729" s="4" t="s">
        <v>209</v>
      </c>
      <c r="B3729" s="4"/>
      <c r="C3729" s="4"/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 t="s">
        <v>200</v>
      </c>
      <c r="Q3729" s="4"/>
      <c r="R3729" s="4"/>
      <c r="S3729" s="4"/>
      <c r="T3729" s="4"/>
      <c r="U3729" s="4"/>
      <c r="V3729" s="4"/>
      <c r="W3729" s="4"/>
      <c r="X3729" s="4" t="s">
        <v>201</v>
      </c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4"/>
      <c r="AP3729" s="4"/>
      <c r="AQ3729" s="4"/>
      <c r="AR3729" s="4"/>
      <c r="AS3729" s="4"/>
      <c r="AT3729" s="4"/>
      <c r="AU3729" s="4"/>
      <c r="AV3729" s="4" t="s">
        <v>3929</v>
      </c>
      <c r="AW3729" s="4"/>
      <c r="AX3729" s="4"/>
      <c r="AY3729" s="4"/>
      <c r="AZ3729" s="4"/>
      <c r="BA3729" s="4"/>
      <c r="BB3729" s="4"/>
      <c r="BC3729" s="4"/>
      <c r="BD3729" s="4"/>
      <c r="BE3729" s="4"/>
      <c r="BF3729" s="4"/>
      <c r="BG3729" s="4"/>
      <c r="BH3729" s="4"/>
      <c r="BI3729" s="4"/>
      <c r="BJ3729" s="4"/>
      <c r="BK3729" s="4"/>
      <c r="BL3729" s="4" t="b">
        <v>0</v>
      </c>
      <c r="BM3729" s="4"/>
      <c r="BN3729" s="4"/>
      <c r="BO3729" s="4"/>
      <c r="BP3729" s="4"/>
      <c r="BQ3729" s="4"/>
      <c r="BR3729" s="4"/>
      <c r="BS3729" s="4"/>
      <c r="BT3729" s="4"/>
      <c r="BU3729" s="4"/>
      <c r="BV3729" s="4"/>
      <c r="BW3729" s="4"/>
    </row>
    <row r="3730" spans="1:75" ht="15.01" customHeight="1">
      <c r="A3730" s="4"/>
      <c r="B3730" s="4"/>
      <c r="C3730" s="4"/>
      <c r="D3730" s="4"/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 t="s">
        <v>200</v>
      </c>
      <c r="Q3730" s="4"/>
      <c r="R3730" s="4">
        <v>-5</v>
      </c>
      <c r="S3730" s="4">
        <v>14.3</v>
      </c>
      <c r="T3730" s="4"/>
      <c r="U3730" s="4"/>
      <c r="V3730" s="4"/>
      <c r="W3730" s="4"/>
      <c r="X3730" s="4" t="s">
        <v>201</v>
      </c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4"/>
      <c r="AP3730" s="4"/>
      <c r="AQ3730" s="4"/>
      <c r="AR3730" s="4"/>
      <c r="AS3730" s="4"/>
      <c r="AT3730" s="4"/>
      <c r="AU3730" s="4"/>
      <c r="AV3730" s="4" t="s">
        <v>3930</v>
      </c>
      <c r="AW3730" s="4"/>
      <c r="AX3730" s="4"/>
      <c r="AY3730" s="4"/>
      <c r="AZ3730" s="4"/>
      <c r="BA3730" s="4"/>
      <c r="BB3730" s="4"/>
      <c r="BC3730" s="4"/>
      <c r="BD3730" s="4"/>
      <c r="BE3730" s="4"/>
      <c r="BF3730" s="4"/>
      <c r="BG3730" s="4"/>
      <c r="BH3730" s="4"/>
      <c r="BI3730" s="4"/>
      <c r="BJ3730" s="4"/>
      <c r="BK3730" s="4"/>
      <c r="BL3730" s="4" t="b">
        <v>0</v>
      </c>
      <c r="BM3730" s="4"/>
      <c r="BN3730" s="4"/>
      <c r="BO3730" s="4"/>
      <c r="BP3730" s="4"/>
      <c r="BQ3730" s="4"/>
      <c r="BR3730" s="4"/>
      <c r="BS3730" s="4"/>
      <c r="BT3730" s="4"/>
      <c r="BU3730" s="4"/>
      <c r="BV3730" s="4"/>
      <c r="BW3730" s="4"/>
    </row>
    <row r="3731" spans="1:75" ht="15.01" customHeight="1">
      <c r="A3731" s="4" t="s">
        <v>209</v>
      </c>
      <c r="B3731" s="4"/>
      <c r="C3731" s="4"/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 t="s">
        <v>200</v>
      </c>
      <c r="Q3731" s="4"/>
      <c r="R3731" s="4"/>
      <c r="S3731" s="4"/>
      <c r="T3731" s="4"/>
      <c r="U3731" s="4"/>
      <c r="V3731" s="4"/>
      <c r="W3731" s="4"/>
      <c r="X3731" s="4" t="s">
        <v>201</v>
      </c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4"/>
      <c r="AP3731" s="4"/>
      <c r="AQ3731" s="4"/>
      <c r="AR3731" s="4"/>
      <c r="AS3731" s="4"/>
      <c r="AT3731" s="4"/>
      <c r="AU3731" s="4"/>
      <c r="AV3731" s="4" t="s">
        <v>3931</v>
      </c>
      <c r="AW3731" s="4"/>
      <c r="AX3731" s="4"/>
      <c r="AY3731" s="4"/>
      <c r="AZ3731" s="4"/>
      <c r="BA3731" s="4"/>
      <c r="BB3731" s="4"/>
      <c r="BC3731" s="4"/>
      <c r="BD3731" s="4"/>
      <c r="BE3731" s="4"/>
      <c r="BF3731" s="4"/>
      <c r="BG3731" s="4"/>
      <c r="BH3731" s="4"/>
      <c r="BI3731" s="4"/>
      <c r="BJ3731" s="4"/>
      <c r="BK3731" s="4"/>
      <c r="BL3731" s="4" t="b">
        <v>0</v>
      </c>
      <c r="BM3731" s="4"/>
      <c r="BN3731" s="4"/>
      <c r="BO3731" s="4"/>
      <c r="BP3731" s="4"/>
      <c r="BQ3731" s="4"/>
      <c r="BR3731" s="4"/>
      <c r="BS3731" s="4"/>
      <c r="BT3731" s="4"/>
      <c r="BU3731" s="4"/>
      <c r="BV3731" s="4"/>
      <c r="BW3731" s="4"/>
    </row>
    <row r="3732" spans="1:75" ht="15.01" customHeight="1">
      <c r="A3732" s="4" t="s">
        <v>209</v>
      </c>
      <c r="B3732" s="4"/>
      <c r="C3732" s="4"/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 t="s">
        <v>200</v>
      </c>
      <c r="Q3732" s="4"/>
      <c r="R3732" s="4"/>
      <c r="S3732" s="4"/>
      <c r="T3732" s="4"/>
      <c r="U3732" s="4"/>
      <c r="V3732" s="4"/>
      <c r="W3732" s="4"/>
      <c r="X3732" s="4" t="s">
        <v>201</v>
      </c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4"/>
      <c r="AP3732" s="4"/>
      <c r="AQ3732" s="4"/>
      <c r="AR3732" s="4"/>
      <c r="AS3732" s="4"/>
      <c r="AT3732" s="4"/>
      <c r="AU3732" s="4"/>
      <c r="AV3732" s="4" t="s">
        <v>3932</v>
      </c>
      <c r="AW3732" s="4"/>
      <c r="AX3732" s="4"/>
      <c r="AY3732" s="4"/>
      <c r="AZ3732" s="4"/>
      <c r="BA3732" s="4"/>
      <c r="BB3732" s="4"/>
      <c r="BC3732" s="4"/>
      <c r="BD3732" s="4"/>
      <c r="BE3732" s="4"/>
      <c r="BF3732" s="4"/>
      <c r="BG3732" s="4"/>
      <c r="BH3732" s="4"/>
      <c r="BI3732" s="4"/>
      <c r="BJ3732" s="4"/>
      <c r="BK3732" s="4"/>
      <c r="BL3732" s="4" t="b">
        <v>0</v>
      </c>
      <c r="BM3732" s="4"/>
      <c r="BN3732" s="4"/>
      <c r="BO3732" s="4"/>
      <c r="BP3732" s="4"/>
      <c r="BQ3732" s="4"/>
      <c r="BR3732" s="4"/>
      <c r="BS3732" s="4"/>
      <c r="BT3732" s="4"/>
      <c r="BU3732" s="4"/>
      <c r="BV3732" s="4"/>
      <c r="BW3732" s="4"/>
    </row>
    <row r="3733" spans="1:75" ht="15.01" customHeight="1">
      <c r="A3733" s="4" t="s">
        <v>209</v>
      </c>
      <c r="B3733" s="4"/>
      <c r="C3733" s="4"/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 t="s">
        <v>200</v>
      </c>
      <c r="Q3733" s="4"/>
      <c r="R3733" s="4"/>
      <c r="S3733" s="4"/>
      <c r="T3733" s="4"/>
      <c r="U3733" s="4"/>
      <c r="V3733" s="4"/>
      <c r="W3733" s="4"/>
      <c r="X3733" s="4" t="s">
        <v>201</v>
      </c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4"/>
      <c r="AP3733" s="4"/>
      <c r="AQ3733" s="4"/>
      <c r="AR3733" s="4"/>
      <c r="AS3733" s="4"/>
      <c r="AT3733" s="4"/>
      <c r="AU3733" s="4"/>
      <c r="AV3733" s="4" t="s">
        <v>3933</v>
      </c>
      <c r="AW3733" s="4"/>
      <c r="AX3733" s="4"/>
      <c r="AY3733" s="4"/>
      <c r="AZ3733" s="4"/>
      <c r="BA3733" s="4"/>
      <c r="BB3733" s="4"/>
      <c r="BC3733" s="4"/>
      <c r="BD3733" s="4"/>
      <c r="BE3733" s="4"/>
      <c r="BF3733" s="4"/>
      <c r="BG3733" s="4"/>
      <c r="BH3733" s="4"/>
      <c r="BI3733" s="4"/>
      <c r="BJ3733" s="4"/>
      <c r="BK3733" s="4"/>
      <c r="BL3733" s="4" t="b">
        <v>0</v>
      </c>
      <c r="BM3733" s="4"/>
      <c r="BN3733" s="4"/>
      <c r="BO3733" s="4"/>
      <c r="BP3733" s="4"/>
      <c r="BQ3733" s="4"/>
      <c r="BR3733" s="4"/>
      <c r="BS3733" s="4"/>
      <c r="BT3733" s="4"/>
      <c r="BU3733" s="4"/>
      <c r="BV3733" s="4"/>
      <c r="BW3733" s="4"/>
    </row>
    <row r="3734" spans="1:75" ht="15.01" customHeight="1">
      <c r="A3734" s="4" t="s">
        <v>209</v>
      </c>
      <c r="B3734" s="4"/>
      <c r="C3734" s="4"/>
      <c r="D3734" s="4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 t="s">
        <v>200</v>
      </c>
      <c r="Q3734" s="4"/>
      <c r="R3734" s="4"/>
      <c r="S3734" s="4"/>
      <c r="T3734" s="4"/>
      <c r="U3734" s="4"/>
      <c r="V3734" s="4"/>
      <c r="W3734" s="4"/>
      <c r="X3734" s="4" t="s">
        <v>201</v>
      </c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4"/>
      <c r="AP3734" s="4"/>
      <c r="AQ3734" s="4"/>
      <c r="AR3734" s="4"/>
      <c r="AS3734" s="4"/>
      <c r="AT3734" s="4"/>
      <c r="AU3734" s="4"/>
      <c r="AV3734" s="4" t="s">
        <v>3934</v>
      </c>
      <c r="AW3734" s="4"/>
      <c r="AX3734" s="4"/>
      <c r="AY3734" s="4"/>
      <c r="AZ3734" s="4"/>
      <c r="BA3734" s="4"/>
      <c r="BB3734" s="4"/>
      <c r="BC3734" s="4"/>
      <c r="BD3734" s="4"/>
      <c r="BE3734" s="4"/>
      <c r="BF3734" s="4"/>
      <c r="BG3734" s="4"/>
      <c r="BH3734" s="4"/>
      <c r="BI3734" s="4"/>
      <c r="BJ3734" s="4"/>
      <c r="BK3734" s="4"/>
      <c r="BL3734" s="4" t="b">
        <v>0</v>
      </c>
      <c r="BM3734" s="4"/>
      <c r="BN3734" s="4"/>
      <c r="BO3734" s="4"/>
      <c r="BP3734" s="4"/>
      <c r="BQ3734" s="4"/>
      <c r="BR3734" s="4"/>
      <c r="BS3734" s="4"/>
      <c r="BT3734" s="4"/>
      <c r="BU3734" s="4"/>
      <c r="BV3734" s="4"/>
      <c r="BW3734" s="4"/>
    </row>
    <row r="3735" spans="1:75" ht="15.01" customHeight="1">
      <c r="A3735" s="4" t="s">
        <v>209</v>
      </c>
      <c r="B3735" s="4"/>
      <c r="C3735" s="4"/>
      <c r="D3735" s="4"/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 t="s">
        <v>200</v>
      </c>
      <c r="Q3735" s="4"/>
      <c r="R3735" s="4"/>
      <c r="S3735" s="4"/>
      <c r="T3735" s="4"/>
      <c r="U3735" s="4"/>
      <c r="V3735" s="4"/>
      <c r="W3735" s="4"/>
      <c r="X3735" s="4" t="s">
        <v>201</v>
      </c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4"/>
      <c r="AP3735" s="4"/>
      <c r="AQ3735" s="4"/>
      <c r="AR3735" s="4"/>
      <c r="AS3735" s="4"/>
      <c r="AT3735" s="4"/>
      <c r="AU3735" s="4"/>
      <c r="AV3735" s="4" t="s">
        <v>3935</v>
      </c>
      <c r="AW3735" s="4"/>
      <c r="AX3735" s="4"/>
      <c r="AY3735" s="4"/>
      <c r="AZ3735" s="4"/>
      <c r="BA3735" s="4"/>
      <c r="BB3735" s="4"/>
      <c r="BC3735" s="4"/>
      <c r="BD3735" s="4"/>
      <c r="BE3735" s="4"/>
      <c r="BF3735" s="4"/>
      <c r="BG3735" s="4"/>
      <c r="BH3735" s="4"/>
      <c r="BI3735" s="4"/>
      <c r="BJ3735" s="4"/>
      <c r="BK3735" s="4"/>
      <c r="BL3735" s="4" t="b">
        <v>0</v>
      </c>
      <c r="BM3735" s="4"/>
      <c r="BN3735" s="4"/>
      <c r="BO3735" s="4"/>
      <c r="BP3735" s="4"/>
      <c r="BQ3735" s="4"/>
      <c r="BR3735" s="4"/>
      <c r="BS3735" s="4"/>
      <c r="BT3735" s="4"/>
      <c r="BU3735" s="4"/>
      <c r="BV3735" s="4"/>
      <c r="BW3735" s="4"/>
    </row>
    <row r="3736" spans="1:75" ht="15.01" customHeight="1">
      <c r="A3736" s="4" t="s">
        <v>209</v>
      </c>
      <c r="B3736" s="4"/>
      <c r="C3736" s="4"/>
      <c r="D3736" s="4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 t="s">
        <v>200</v>
      </c>
      <c r="Q3736" s="4"/>
      <c r="R3736" s="4"/>
      <c r="S3736" s="4"/>
      <c r="T3736" s="4"/>
      <c r="U3736" s="4"/>
      <c r="V3736" s="4"/>
      <c r="W3736" s="4"/>
      <c r="X3736" s="4" t="s">
        <v>201</v>
      </c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4"/>
      <c r="AP3736" s="4"/>
      <c r="AQ3736" s="4"/>
      <c r="AR3736" s="4"/>
      <c r="AS3736" s="4"/>
      <c r="AT3736" s="4"/>
      <c r="AU3736" s="4"/>
      <c r="AV3736" s="4" t="s">
        <v>3936</v>
      </c>
      <c r="AW3736" s="4"/>
      <c r="AX3736" s="4"/>
      <c r="AY3736" s="4"/>
      <c r="AZ3736" s="4"/>
      <c r="BA3736" s="4"/>
      <c r="BB3736" s="4"/>
      <c r="BC3736" s="4"/>
      <c r="BD3736" s="4"/>
      <c r="BE3736" s="4"/>
      <c r="BF3736" s="4"/>
      <c r="BG3736" s="4"/>
      <c r="BH3736" s="4"/>
      <c r="BI3736" s="4"/>
      <c r="BJ3736" s="4"/>
      <c r="BK3736" s="4"/>
      <c r="BL3736" s="4" t="b">
        <v>0</v>
      </c>
      <c r="BM3736" s="4"/>
      <c r="BN3736" s="4"/>
      <c r="BO3736" s="4"/>
      <c r="BP3736" s="4"/>
      <c r="BQ3736" s="4"/>
      <c r="BR3736" s="4"/>
      <c r="BS3736" s="4"/>
      <c r="BT3736" s="4"/>
      <c r="BU3736" s="4"/>
      <c r="BV3736" s="4"/>
      <c r="BW3736" s="4"/>
    </row>
    <row r="3737" spans="1:75" ht="15.01" customHeight="1">
      <c r="A3737" s="4" t="s">
        <v>209</v>
      </c>
      <c r="B3737" s="4"/>
      <c r="C3737" s="4"/>
      <c r="D3737" s="4"/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 t="s">
        <v>200</v>
      </c>
      <c r="Q3737" s="4"/>
      <c r="R3737" s="4"/>
      <c r="S3737" s="4"/>
      <c r="T3737" s="4"/>
      <c r="U3737" s="4"/>
      <c r="V3737" s="4"/>
      <c r="W3737" s="4"/>
      <c r="X3737" s="4" t="s">
        <v>201</v>
      </c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4"/>
      <c r="AP3737" s="4"/>
      <c r="AQ3737" s="4"/>
      <c r="AR3737" s="4"/>
      <c r="AS3737" s="4"/>
      <c r="AT3737" s="4"/>
      <c r="AU3737" s="4"/>
      <c r="AV3737" s="4" t="s">
        <v>3937</v>
      </c>
      <c r="AW3737" s="4"/>
      <c r="AX3737" s="4"/>
      <c r="AY3737" s="4"/>
      <c r="AZ3737" s="4"/>
      <c r="BA3737" s="4"/>
      <c r="BB3737" s="4"/>
      <c r="BC3737" s="4"/>
      <c r="BD3737" s="4"/>
      <c r="BE3737" s="4"/>
      <c r="BF3737" s="4"/>
      <c r="BG3737" s="4"/>
      <c r="BH3737" s="4"/>
      <c r="BI3737" s="4"/>
      <c r="BJ3737" s="4"/>
      <c r="BK3737" s="4"/>
      <c r="BL3737" s="4" t="b">
        <v>0</v>
      </c>
      <c r="BM3737" s="4"/>
      <c r="BN3737" s="4"/>
      <c r="BO3737" s="4"/>
      <c r="BP3737" s="4"/>
      <c r="BQ3737" s="4"/>
      <c r="BR3737" s="4"/>
      <c r="BS3737" s="4"/>
      <c r="BT3737" s="4"/>
      <c r="BU3737" s="4"/>
      <c r="BV3737" s="4"/>
      <c r="BW3737" s="4"/>
    </row>
    <row r="3738" spans="1:75" ht="15.01" customHeight="1">
      <c r="A3738" s="4" t="s">
        <v>209</v>
      </c>
      <c r="B3738" s="4"/>
      <c r="C3738" s="4"/>
      <c r="D3738" s="4"/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 t="s">
        <v>200</v>
      </c>
      <c r="Q3738" s="4"/>
      <c r="R3738" s="4"/>
      <c r="S3738" s="4"/>
      <c r="T3738" s="4"/>
      <c r="U3738" s="4"/>
      <c r="V3738" s="4"/>
      <c r="W3738" s="4"/>
      <c r="X3738" s="4" t="s">
        <v>201</v>
      </c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4"/>
      <c r="AP3738" s="4"/>
      <c r="AQ3738" s="4"/>
      <c r="AR3738" s="4"/>
      <c r="AS3738" s="4"/>
      <c r="AT3738" s="4"/>
      <c r="AU3738" s="4"/>
      <c r="AV3738" s="4" t="s">
        <v>3938</v>
      </c>
      <c r="AW3738" s="4"/>
      <c r="AX3738" s="4"/>
      <c r="AY3738" s="4"/>
      <c r="AZ3738" s="4"/>
      <c r="BA3738" s="4"/>
      <c r="BB3738" s="4"/>
      <c r="BC3738" s="4"/>
      <c r="BD3738" s="4"/>
      <c r="BE3738" s="4"/>
      <c r="BF3738" s="4"/>
      <c r="BG3738" s="4"/>
      <c r="BH3738" s="4"/>
      <c r="BI3738" s="4"/>
      <c r="BJ3738" s="4"/>
      <c r="BK3738" s="4"/>
      <c r="BL3738" s="4" t="b">
        <v>0</v>
      </c>
      <c r="BM3738" s="4"/>
      <c r="BN3738" s="4"/>
      <c r="BO3738" s="4"/>
      <c r="BP3738" s="4"/>
      <c r="BQ3738" s="4"/>
      <c r="BR3738" s="4"/>
      <c r="BS3738" s="4"/>
      <c r="BT3738" s="4"/>
      <c r="BU3738" s="4"/>
      <c r="BV3738" s="4"/>
      <c r="BW3738" s="4"/>
    </row>
    <row r="3739" spans="1:75" ht="15.01" customHeight="1">
      <c r="A3739" s="4" t="s">
        <v>209</v>
      </c>
      <c r="B3739" s="4"/>
      <c r="C3739" s="4"/>
      <c r="D3739" s="4"/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 t="s">
        <v>200</v>
      </c>
      <c r="Q3739" s="4"/>
      <c r="R3739" s="4"/>
      <c r="S3739" s="4"/>
      <c r="T3739" s="4"/>
      <c r="U3739" s="4"/>
      <c r="V3739" s="4"/>
      <c r="W3739" s="4"/>
      <c r="X3739" s="4" t="s">
        <v>201</v>
      </c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4"/>
      <c r="AP3739" s="4"/>
      <c r="AQ3739" s="4"/>
      <c r="AR3739" s="4"/>
      <c r="AS3739" s="4"/>
      <c r="AT3739" s="4"/>
      <c r="AU3739" s="4"/>
      <c r="AV3739" s="4" t="s">
        <v>3939</v>
      </c>
      <c r="AW3739" s="4"/>
      <c r="AX3739" s="4"/>
      <c r="AY3739" s="4"/>
      <c r="AZ3739" s="4"/>
      <c r="BA3739" s="4"/>
      <c r="BB3739" s="4"/>
      <c r="BC3739" s="4"/>
      <c r="BD3739" s="4"/>
      <c r="BE3739" s="4"/>
      <c r="BF3739" s="4"/>
      <c r="BG3739" s="4"/>
      <c r="BH3739" s="4"/>
      <c r="BI3739" s="4"/>
      <c r="BJ3739" s="4"/>
      <c r="BK3739" s="4"/>
      <c r="BL3739" s="4" t="b">
        <v>0</v>
      </c>
      <c r="BM3739" s="4"/>
      <c r="BN3739" s="4"/>
      <c r="BO3739" s="4"/>
      <c r="BP3739" s="4"/>
      <c r="BQ3739" s="4"/>
      <c r="BR3739" s="4"/>
      <c r="BS3739" s="4"/>
      <c r="BT3739" s="4"/>
      <c r="BU3739" s="4"/>
      <c r="BV3739" s="4"/>
      <c r="BW3739" s="4"/>
    </row>
    <row r="3740" spans="1:75" ht="15.01" customHeight="1">
      <c r="A3740" s="4" t="s">
        <v>209</v>
      </c>
      <c r="B3740" s="4"/>
      <c r="C3740" s="4"/>
      <c r="D3740" s="4"/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 t="s">
        <v>200</v>
      </c>
      <c r="Q3740" s="4"/>
      <c r="R3740" s="4"/>
      <c r="S3740" s="4"/>
      <c r="T3740" s="4"/>
      <c r="U3740" s="4"/>
      <c r="V3740" s="4"/>
      <c r="W3740" s="4"/>
      <c r="X3740" s="4" t="s">
        <v>201</v>
      </c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4"/>
      <c r="AP3740" s="4"/>
      <c r="AQ3740" s="4"/>
      <c r="AR3740" s="4"/>
      <c r="AS3740" s="4"/>
      <c r="AT3740" s="4"/>
      <c r="AU3740" s="4"/>
      <c r="AV3740" s="4" t="s">
        <v>3940</v>
      </c>
      <c r="AW3740" s="4"/>
      <c r="AX3740" s="4"/>
      <c r="AY3740" s="4"/>
      <c r="AZ3740" s="4"/>
      <c r="BA3740" s="4"/>
      <c r="BB3740" s="4"/>
      <c r="BC3740" s="4"/>
      <c r="BD3740" s="4"/>
      <c r="BE3740" s="4"/>
      <c r="BF3740" s="4"/>
      <c r="BG3740" s="4"/>
      <c r="BH3740" s="4"/>
      <c r="BI3740" s="4"/>
      <c r="BJ3740" s="4"/>
      <c r="BK3740" s="4"/>
      <c r="BL3740" s="4" t="b">
        <v>0</v>
      </c>
      <c r="BM3740" s="4"/>
      <c r="BN3740" s="4"/>
      <c r="BO3740" s="4"/>
      <c r="BP3740" s="4"/>
      <c r="BQ3740" s="4"/>
      <c r="BR3740" s="4"/>
      <c r="BS3740" s="4"/>
      <c r="BT3740" s="4"/>
      <c r="BU3740" s="4"/>
      <c r="BV3740" s="4"/>
      <c r="BW3740" s="4"/>
    </row>
    <row r="3741" spans="1:75" ht="15.01" customHeight="1">
      <c r="A3741" s="4" t="s">
        <v>209</v>
      </c>
      <c r="B3741" s="4"/>
      <c r="C3741" s="4"/>
      <c r="D3741" s="4"/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 t="s">
        <v>200</v>
      </c>
      <c r="Q3741" s="4"/>
      <c r="R3741" s="4"/>
      <c r="S3741" s="4"/>
      <c r="T3741" s="4"/>
      <c r="U3741" s="4"/>
      <c r="V3741" s="4"/>
      <c r="W3741" s="4"/>
      <c r="X3741" s="4" t="s">
        <v>201</v>
      </c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4"/>
      <c r="AP3741" s="4"/>
      <c r="AQ3741" s="4"/>
      <c r="AR3741" s="4"/>
      <c r="AS3741" s="4"/>
      <c r="AT3741" s="4"/>
      <c r="AU3741" s="4"/>
      <c r="AV3741" s="4" t="s">
        <v>3941</v>
      </c>
      <c r="AW3741" s="4"/>
      <c r="AX3741" s="4"/>
      <c r="AY3741" s="4"/>
      <c r="AZ3741" s="4"/>
      <c r="BA3741" s="4"/>
      <c r="BB3741" s="4"/>
      <c r="BC3741" s="4"/>
      <c r="BD3741" s="4"/>
      <c r="BE3741" s="4"/>
      <c r="BF3741" s="4"/>
      <c r="BG3741" s="4"/>
      <c r="BH3741" s="4"/>
      <c r="BI3741" s="4"/>
      <c r="BJ3741" s="4"/>
      <c r="BK3741" s="4"/>
      <c r="BL3741" s="4" t="b">
        <v>0</v>
      </c>
      <c r="BM3741" s="4"/>
      <c r="BN3741" s="4"/>
      <c r="BO3741" s="4"/>
      <c r="BP3741" s="4"/>
      <c r="BQ3741" s="4"/>
      <c r="BR3741" s="4"/>
      <c r="BS3741" s="4"/>
      <c r="BT3741" s="4"/>
      <c r="BU3741" s="4"/>
      <c r="BV3741" s="4"/>
      <c r="BW3741" s="4"/>
    </row>
    <row r="3742" spans="1:75" ht="15.01" customHeight="1">
      <c r="A3742" s="4" t="s">
        <v>209</v>
      </c>
      <c r="B3742" s="4"/>
      <c r="C3742" s="4"/>
      <c r="D3742" s="4"/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 t="s">
        <v>200</v>
      </c>
      <c r="Q3742" s="4"/>
      <c r="R3742" s="4"/>
      <c r="S3742" s="4"/>
      <c r="T3742" s="4"/>
      <c r="U3742" s="4"/>
      <c r="V3742" s="4"/>
      <c r="W3742" s="4"/>
      <c r="X3742" s="4" t="s">
        <v>201</v>
      </c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4"/>
      <c r="AP3742" s="4"/>
      <c r="AQ3742" s="4"/>
      <c r="AR3742" s="4"/>
      <c r="AS3742" s="4"/>
      <c r="AT3742" s="4"/>
      <c r="AU3742" s="4"/>
      <c r="AV3742" s="4" t="s">
        <v>3942</v>
      </c>
      <c r="AW3742" s="4"/>
      <c r="AX3742" s="4"/>
      <c r="AY3742" s="4"/>
      <c r="AZ3742" s="4"/>
      <c r="BA3742" s="4"/>
      <c r="BB3742" s="4"/>
      <c r="BC3742" s="4"/>
      <c r="BD3742" s="4"/>
      <c r="BE3742" s="4"/>
      <c r="BF3742" s="4"/>
      <c r="BG3742" s="4"/>
      <c r="BH3742" s="4"/>
      <c r="BI3742" s="4"/>
      <c r="BJ3742" s="4"/>
      <c r="BK3742" s="4"/>
      <c r="BL3742" s="4" t="b">
        <v>0</v>
      </c>
      <c r="BM3742" s="4"/>
      <c r="BN3742" s="4"/>
      <c r="BO3742" s="4"/>
      <c r="BP3742" s="4"/>
      <c r="BQ3742" s="4"/>
      <c r="BR3742" s="4"/>
      <c r="BS3742" s="4"/>
      <c r="BT3742" s="4"/>
      <c r="BU3742" s="4"/>
      <c r="BV3742" s="4"/>
      <c r="BW3742" s="4"/>
    </row>
    <row r="3743" spans="1:75" ht="15.01" customHeight="1">
      <c r="A3743" s="4"/>
      <c r="B3743" s="4"/>
      <c r="C3743" s="4"/>
      <c r="D3743" s="4"/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 t="s">
        <v>200</v>
      </c>
      <c r="Q3743" s="4"/>
      <c r="R3743" s="4">
        <v>21.2</v>
      </c>
      <c r="S3743" s="4">
        <v>10.4</v>
      </c>
      <c r="T3743" s="4"/>
      <c r="U3743" s="4"/>
      <c r="V3743" s="4"/>
      <c r="W3743" s="4"/>
      <c r="X3743" s="4" t="s">
        <v>201</v>
      </c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4"/>
      <c r="AP3743" s="4"/>
      <c r="AQ3743" s="4"/>
      <c r="AR3743" s="4"/>
      <c r="AS3743" s="4"/>
      <c r="AT3743" s="4"/>
      <c r="AU3743" s="4"/>
      <c r="AV3743" s="4" t="s">
        <v>3943</v>
      </c>
      <c r="AW3743" s="4"/>
      <c r="AX3743" s="4"/>
      <c r="AY3743" s="4"/>
      <c r="AZ3743" s="4"/>
      <c r="BA3743" s="4"/>
      <c r="BB3743" s="4"/>
      <c r="BC3743" s="4"/>
      <c r="BD3743" s="4"/>
      <c r="BE3743" s="4"/>
      <c r="BF3743" s="4"/>
      <c r="BG3743" s="4"/>
      <c r="BH3743" s="4"/>
      <c r="BI3743" s="4"/>
      <c r="BJ3743" s="4"/>
      <c r="BK3743" s="4"/>
      <c r="BL3743" s="4" t="b">
        <v>0</v>
      </c>
      <c r="BM3743" s="4"/>
      <c r="BN3743" s="4"/>
      <c r="BO3743" s="4"/>
      <c r="BP3743" s="4"/>
      <c r="BQ3743" s="4"/>
      <c r="BR3743" s="4"/>
      <c r="BS3743" s="4"/>
      <c r="BT3743" s="4"/>
      <c r="BU3743" s="4"/>
      <c r="BV3743" s="4"/>
      <c r="BW3743" s="4"/>
    </row>
    <row r="3744" spans="1:75" ht="15.01" customHeight="1">
      <c r="A3744" s="4"/>
      <c r="B3744" s="4"/>
      <c r="C3744" s="4"/>
      <c r="D3744" s="4"/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 t="s">
        <v>200</v>
      </c>
      <c r="Q3744" s="4"/>
      <c r="R3744" s="4">
        <v>20.5</v>
      </c>
      <c r="S3744" s="4">
        <v>12.4</v>
      </c>
      <c r="T3744" s="4"/>
      <c r="U3744" s="4"/>
      <c r="V3744" s="4"/>
      <c r="W3744" s="4"/>
      <c r="X3744" s="4" t="s">
        <v>201</v>
      </c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4"/>
      <c r="AP3744" s="4"/>
      <c r="AQ3744" s="4"/>
      <c r="AR3744" s="4"/>
      <c r="AS3744" s="4"/>
      <c r="AT3744" s="4"/>
      <c r="AU3744" s="4"/>
      <c r="AV3744" s="4" t="s">
        <v>3944</v>
      </c>
      <c r="AW3744" s="4"/>
      <c r="AX3744" s="4"/>
      <c r="AY3744" s="4"/>
      <c r="AZ3744" s="4"/>
      <c r="BA3744" s="4"/>
      <c r="BB3744" s="4"/>
      <c r="BC3744" s="4"/>
      <c r="BD3744" s="4"/>
      <c r="BE3744" s="4"/>
      <c r="BF3744" s="4"/>
      <c r="BG3744" s="4"/>
      <c r="BH3744" s="4"/>
      <c r="BI3744" s="4"/>
      <c r="BJ3744" s="4"/>
      <c r="BK3744" s="4"/>
      <c r="BL3744" s="4" t="b">
        <v>0</v>
      </c>
      <c r="BM3744" s="4"/>
      <c r="BN3744" s="4"/>
      <c r="BO3744" s="4"/>
      <c r="BP3744" s="4"/>
      <c r="BQ3744" s="4"/>
      <c r="BR3744" s="4"/>
      <c r="BS3744" s="4"/>
      <c r="BT3744" s="4"/>
      <c r="BU3744" s="4"/>
      <c r="BV3744" s="4"/>
      <c r="BW3744" s="4"/>
    </row>
    <row r="3745" spans="1:75" ht="15.01" customHeight="1">
      <c r="A3745" s="4" t="s">
        <v>209</v>
      </c>
      <c r="B3745" s="4"/>
      <c r="C3745" s="4"/>
      <c r="D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 t="s">
        <v>200</v>
      </c>
      <c r="Q3745" s="4"/>
      <c r="R3745" s="4"/>
      <c r="S3745" s="4"/>
      <c r="T3745" s="4"/>
      <c r="U3745" s="4"/>
      <c r="V3745" s="4"/>
      <c r="W3745" s="4"/>
      <c r="X3745" s="4" t="s">
        <v>201</v>
      </c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4"/>
      <c r="AP3745" s="4"/>
      <c r="AQ3745" s="4"/>
      <c r="AR3745" s="4"/>
      <c r="AS3745" s="4"/>
      <c r="AT3745" s="4"/>
      <c r="AU3745" s="4"/>
      <c r="AV3745" s="4" t="s">
        <v>3945</v>
      </c>
      <c r="AW3745" s="4"/>
      <c r="AX3745" s="4"/>
      <c r="AY3745" s="4"/>
      <c r="AZ3745" s="4"/>
      <c r="BA3745" s="4"/>
      <c r="BB3745" s="4"/>
      <c r="BC3745" s="4"/>
      <c r="BD3745" s="4"/>
      <c r="BE3745" s="4"/>
      <c r="BF3745" s="4"/>
      <c r="BG3745" s="4"/>
      <c r="BH3745" s="4"/>
      <c r="BI3745" s="4"/>
      <c r="BJ3745" s="4"/>
      <c r="BK3745" s="4"/>
      <c r="BL3745" s="4" t="b">
        <v>0</v>
      </c>
      <c r="BM3745" s="4"/>
      <c r="BN3745" s="4"/>
      <c r="BO3745" s="4"/>
      <c r="BP3745" s="4"/>
      <c r="BQ3745" s="4"/>
      <c r="BR3745" s="4"/>
      <c r="BS3745" s="4"/>
      <c r="BT3745" s="4"/>
      <c r="BU3745" s="4"/>
      <c r="BV3745" s="4"/>
      <c r="BW3745" s="4"/>
    </row>
    <row r="3746" spans="1:75" ht="15.01" customHeight="1">
      <c r="A3746" s="4" t="s">
        <v>209</v>
      </c>
      <c r="B3746" s="4"/>
      <c r="C3746" s="4"/>
      <c r="D3746" s="4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 t="s">
        <v>200</v>
      </c>
      <c r="Q3746" s="4"/>
      <c r="R3746" s="4"/>
      <c r="S3746" s="4"/>
      <c r="T3746" s="4"/>
      <c r="U3746" s="4"/>
      <c r="V3746" s="4"/>
      <c r="W3746" s="4"/>
      <c r="X3746" s="4" t="s">
        <v>201</v>
      </c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4"/>
      <c r="AP3746" s="4"/>
      <c r="AQ3746" s="4"/>
      <c r="AR3746" s="4"/>
      <c r="AS3746" s="4"/>
      <c r="AT3746" s="4"/>
      <c r="AU3746" s="4"/>
      <c r="AV3746" s="4" t="s">
        <v>3946</v>
      </c>
      <c r="AW3746" s="4"/>
      <c r="AX3746" s="4"/>
      <c r="AY3746" s="4"/>
      <c r="AZ3746" s="4"/>
      <c r="BA3746" s="4"/>
      <c r="BB3746" s="4"/>
      <c r="BC3746" s="4"/>
      <c r="BD3746" s="4"/>
      <c r="BE3746" s="4"/>
      <c r="BF3746" s="4"/>
      <c r="BG3746" s="4"/>
      <c r="BH3746" s="4"/>
      <c r="BI3746" s="4"/>
      <c r="BJ3746" s="4"/>
      <c r="BK3746" s="4"/>
      <c r="BL3746" s="4" t="b">
        <v>0</v>
      </c>
      <c r="BM3746" s="4"/>
      <c r="BN3746" s="4"/>
      <c r="BO3746" s="4"/>
      <c r="BP3746" s="4"/>
      <c r="BQ3746" s="4"/>
      <c r="BR3746" s="4"/>
      <c r="BS3746" s="4"/>
      <c r="BT3746" s="4"/>
      <c r="BU3746" s="4"/>
      <c r="BV3746" s="4"/>
      <c r="BW3746" s="4"/>
    </row>
    <row r="3747" spans="1:75" ht="15.01" customHeight="1">
      <c r="A3747" s="4" t="s">
        <v>209</v>
      </c>
      <c r="B3747" s="4"/>
      <c r="C3747" s="4"/>
      <c r="D3747" s="4"/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 t="s">
        <v>200</v>
      </c>
      <c r="Q3747" s="4"/>
      <c r="R3747" s="4"/>
      <c r="S3747" s="4"/>
      <c r="T3747" s="4"/>
      <c r="U3747" s="4"/>
      <c r="V3747" s="4"/>
      <c r="W3747" s="4"/>
      <c r="X3747" s="4" t="s">
        <v>201</v>
      </c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4"/>
      <c r="AP3747" s="4"/>
      <c r="AQ3747" s="4"/>
      <c r="AR3747" s="4"/>
      <c r="AS3747" s="4"/>
      <c r="AT3747" s="4"/>
      <c r="AU3747" s="4"/>
      <c r="AV3747" s="4" t="s">
        <v>3947</v>
      </c>
      <c r="AW3747" s="4"/>
      <c r="AX3747" s="4"/>
      <c r="AY3747" s="4"/>
      <c r="AZ3747" s="4"/>
      <c r="BA3747" s="4"/>
      <c r="BB3747" s="4"/>
      <c r="BC3747" s="4"/>
      <c r="BD3747" s="4"/>
      <c r="BE3747" s="4"/>
      <c r="BF3747" s="4"/>
      <c r="BG3747" s="4"/>
      <c r="BH3747" s="4"/>
      <c r="BI3747" s="4"/>
      <c r="BJ3747" s="4"/>
      <c r="BK3747" s="4"/>
      <c r="BL3747" s="4" t="b">
        <v>0</v>
      </c>
      <c r="BM3747" s="4"/>
      <c r="BN3747" s="4"/>
      <c r="BO3747" s="4"/>
      <c r="BP3747" s="4"/>
      <c r="BQ3747" s="4"/>
      <c r="BR3747" s="4"/>
      <c r="BS3747" s="4"/>
      <c r="BT3747" s="4"/>
      <c r="BU3747" s="4"/>
      <c r="BV3747" s="4"/>
      <c r="BW3747" s="4"/>
    </row>
    <row r="3748" spans="1:75" ht="15.01" customHeight="1">
      <c r="A3748" s="4"/>
      <c r="B3748" s="4"/>
      <c r="C3748" s="4"/>
      <c r="D3748" s="4"/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 t="s">
        <v>200</v>
      </c>
      <c r="Q3748" s="4"/>
      <c r="R3748" s="4">
        <v>-25</v>
      </c>
      <c r="S3748" s="4">
        <v>11.2</v>
      </c>
      <c r="T3748" s="4"/>
      <c r="U3748" s="4"/>
      <c r="V3748" s="4"/>
      <c r="W3748" s="4"/>
      <c r="X3748" s="4" t="s">
        <v>201</v>
      </c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4"/>
      <c r="AP3748" s="4"/>
      <c r="AQ3748" s="4"/>
      <c r="AR3748" s="4"/>
      <c r="AS3748" s="4"/>
      <c r="AT3748" s="4"/>
      <c r="AU3748" s="4"/>
      <c r="AV3748" s="4" t="s">
        <v>3948</v>
      </c>
      <c r="AW3748" s="4"/>
      <c r="AX3748" s="4"/>
      <c r="AY3748" s="4"/>
      <c r="AZ3748" s="4"/>
      <c r="BA3748" s="4"/>
      <c r="BB3748" s="4"/>
      <c r="BC3748" s="4"/>
      <c r="BD3748" s="4"/>
      <c r="BE3748" s="4"/>
      <c r="BF3748" s="4"/>
      <c r="BG3748" s="4"/>
      <c r="BH3748" s="4"/>
      <c r="BI3748" s="4"/>
      <c r="BJ3748" s="4"/>
      <c r="BK3748" s="4"/>
      <c r="BL3748" s="4" t="b">
        <v>0</v>
      </c>
      <c r="BM3748" s="4"/>
      <c r="BN3748" s="4"/>
      <c r="BO3748" s="4"/>
      <c r="BP3748" s="4"/>
      <c r="BQ3748" s="4"/>
      <c r="BR3748" s="4"/>
      <c r="BS3748" s="4"/>
      <c r="BT3748" s="4"/>
      <c r="BU3748" s="4"/>
      <c r="BV3748" s="4"/>
      <c r="BW3748" s="4"/>
    </row>
    <row r="3749" spans="1:75" ht="15.01" customHeight="1">
      <c r="A3749" s="4"/>
      <c r="B3749" s="4"/>
      <c r="C3749" s="4"/>
      <c r="D3749" s="4"/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 t="s">
        <v>200</v>
      </c>
      <c r="Q3749" s="4"/>
      <c r="R3749" s="4">
        <v>21.6</v>
      </c>
      <c r="S3749" s="4">
        <v>13.7</v>
      </c>
      <c r="T3749" s="4"/>
      <c r="U3749" s="4"/>
      <c r="V3749" s="4"/>
      <c r="W3749" s="4"/>
      <c r="X3749" s="4" t="s">
        <v>201</v>
      </c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4"/>
      <c r="AP3749" s="4"/>
      <c r="AQ3749" s="4"/>
      <c r="AR3749" s="4"/>
      <c r="AS3749" s="4"/>
      <c r="AT3749" s="4"/>
      <c r="AU3749" s="4"/>
      <c r="AV3749" s="4" t="s">
        <v>3949</v>
      </c>
      <c r="AW3749" s="4"/>
      <c r="AX3749" s="4"/>
      <c r="AY3749" s="4"/>
      <c r="AZ3749" s="4"/>
      <c r="BA3749" s="4"/>
      <c r="BB3749" s="4"/>
      <c r="BC3749" s="4"/>
      <c r="BD3749" s="4"/>
      <c r="BE3749" s="4"/>
      <c r="BF3749" s="4"/>
      <c r="BG3749" s="4"/>
      <c r="BH3749" s="4"/>
      <c r="BI3749" s="4"/>
      <c r="BJ3749" s="4"/>
      <c r="BK3749" s="4"/>
      <c r="BL3749" s="4" t="b">
        <v>0</v>
      </c>
      <c r="BM3749" s="4"/>
      <c r="BN3749" s="4"/>
      <c r="BO3749" s="4"/>
      <c r="BP3749" s="4"/>
      <c r="BQ3749" s="4"/>
      <c r="BR3749" s="4"/>
      <c r="BS3749" s="4"/>
      <c r="BT3749" s="4"/>
      <c r="BU3749" s="4"/>
      <c r="BV3749" s="4"/>
      <c r="BW3749" s="4"/>
    </row>
    <row r="3750" spans="1:75" ht="15.01" customHeight="1">
      <c r="A3750" s="4"/>
      <c r="B3750" s="4"/>
      <c r="C3750" s="4"/>
      <c r="D3750" s="4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 t="s">
        <v>200</v>
      </c>
      <c r="Q3750" s="4"/>
      <c r="R3750" s="4">
        <v>-1.7</v>
      </c>
      <c r="S3750" s="4">
        <v>5.8</v>
      </c>
      <c r="T3750" s="4"/>
      <c r="U3750" s="4"/>
      <c r="V3750" s="4"/>
      <c r="W3750" s="4"/>
      <c r="X3750" s="4" t="s">
        <v>201</v>
      </c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4"/>
      <c r="AP3750" s="4"/>
      <c r="AQ3750" s="4"/>
      <c r="AR3750" s="4"/>
      <c r="AS3750" s="4"/>
      <c r="AT3750" s="4"/>
      <c r="AU3750" s="4"/>
      <c r="AV3750" s="4" t="s">
        <v>3950</v>
      </c>
      <c r="AW3750" s="4"/>
      <c r="AX3750" s="4"/>
      <c r="AY3750" s="4"/>
      <c r="AZ3750" s="4"/>
      <c r="BA3750" s="4"/>
      <c r="BB3750" s="4"/>
      <c r="BC3750" s="4"/>
      <c r="BD3750" s="4"/>
      <c r="BE3750" s="4"/>
      <c r="BF3750" s="4"/>
      <c r="BG3750" s="4"/>
      <c r="BH3750" s="4"/>
      <c r="BI3750" s="4"/>
      <c r="BJ3750" s="4"/>
      <c r="BK3750" s="4"/>
      <c r="BL3750" s="4" t="b">
        <v>0</v>
      </c>
      <c r="BM3750" s="4"/>
      <c r="BN3750" s="4"/>
      <c r="BO3750" s="4"/>
      <c r="BP3750" s="4"/>
      <c r="BQ3750" s="4"/>
      <c r="BR3750" s="4"/>
      <c r="BS3750" s="4"/>
      <c r="BT3750" s="4"/>
      <c r="BU3750" s="4"/>
      <c r="BV3750" s="4"/>
      <c r="BW3750" s="4"/>
    </row>
    <row r="3751" spans="1:75" ht="15.01" customHeight="1">
      <c r="A3751" s="4"/>
      <c r="B3751" s="4"/>
      <c r="C3751" s="4"/>
      <c r="D3751" s="4"/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 t="s">
        <v>200</v>
      </c>
      <c r="Q3751" s="4"/>
      <c r="R3751" s="4">
        <v>-17</v>
      </c>
      <c r="S3751" s="4">
        <v>31.2</v>
      </c>
      <c r="T3751" s="4"/>
      <c r="U3751" s="4"/>
      <c r="V3751" s="4"/>
      <c r="W3751" s="4"/>
      <c r="X3751" s="4" t="s">
        <v>201</v>
      </c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4"/>
      <c r="AP3751" s="4"/>
      <c r="AQ3751" s="4"/>
      <c r="AR3751" s="4"/>
      <c r="AS3751" s="4"/>
      <c r="AT3751" s="4"/>
      <c r="AU3751" s="4"/>
      <c r="AV3751" s="4" t="s">
        <v>3951</v>
      </c>
      <c r="AW3751" s="4"/>
      <c r="AX3751" s="4"/>
      <c r="AY3751" s="4"/>
      <c r="AZ3751" s="4"/>
      <c r="BA3751" s="4"/>
      <c r="BB3751" s="4"/>
      <c r="BC3751" s="4"/>
      <c r="BD3751" s="4"/>
      <c r="BE3751" s="4"/>
      <c r="BF3751" s="4"/>
      <c r="BG3751" s="4"/>
      <c r="BH3751" s="4"/>
      <c r="BI3751" s="4"/>
      <c r="BJ3751" s="4"/>
      <c r="BK3751" s="4"/>
      <c r="BL3751" s="4" t="b">
        <v>0</v>
      </c>
      <c r="BM3751" s="4"/>
      <c r="BN3751" s="4"/>
      <c r="BO3751" s="4"/>
      <c r="BP3751" s="4"/>
      <c r="BQ3751" s="4"/>
      <c r="BR3751" s="4"/>
      <c r="BS3751" s="4"/>
      <c r="BT3751" s="4"/>
      <c r="BU3751" s="4"/>
      <c r="BV3751" s="4"/>
      <c r="BW3751" s="4"/>
    </row>
    <row r="3752" spans="1:75" ht="15.01" customHeight="1">
      <c r="A3752" s="4" t="s">
        <v>209</v>
      </c>
      <c r="B3752" s="4"/>
      <c r="C3752" s="4"/>
      <c r="D3752" s="4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 t="s">
        <v>200</v>
      </c>
      <c r="Q3752" s="4"/>
      <c r="R3752" s="4"/>
      <c r="S3752" s="4"/>
      <c r="T3752" s="4"/>
      <c r="U3752" s="4"/>
      <c r="V3752" s="4"/>
      <c r="W3752" s="4"/>
      <c r="X3752" s="4" t="s">
        <v>201</v>
      </c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4"/>
      <c r="AP3752" s="4"/>
      <c r="AQ3752" s="4"/>
      <c r="AR3752" s="4"/>
      <c r="AS3752" s="4"/>
      <c r="AT3752" s="4"/>
      <c r="AU3752" s="4"/>
      <c r="AV3752" s="4" t="s">
        <v>3952</v>
      </c>
      <c r="AW3752" s="4"/>
      <c r="AX3752" s="4"/>
      <c r="AY3752" s="4"/>
      <c r="AZ3752" s="4"/>
      <c r="BA3752" s="4"/>
      <c r="BB3752" s="4"/>
      <c r="BC3752" s="4"/>
      <c r="BD3752" s="4"/>
      <c r="BE3752" s="4"/>
      <c r="BF3752" s="4"/>
      <c r="BG3752" s="4"/>
      <c r="BH3752" s="4"/>
      <c r="BI3752" s="4"/>
      <c r="BJ3752" s="4"/>
      <c r="BK3752" s="4"/>
      <c r="BL3752" s="4" t="b">
        <v>0</v>
      </c>
      <c r="BM3752" s="4"/>
      <c r="BN3752" s="4"/>
      <c r="BO3752" s="4"/>
      <c r="BP3752" s="4"/>
      <c r="BQ3752" s="4"/>
      <c r="BR3752" s="4"/>
      <c r="BS3752" s="4"/>
      <c r="BT3752" s="4"/>
      <c r="BU3752" s="4"/>
      <c r="BV3752" s="4"/>
      <c r="BW3752" s="4"/>
    </row>
    <row r="3753" spans="1:75" ht="15.01" customHeight="1">
      <c r="A3753" s="4"/>
      <c r="B3753" s="4"/>
      <c r="C3753" s="4"/>
      <c r="D3753" s="4"/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 t="s">
        <v>200</v>
      </c>
      <c r="Q3753" s="4"/>
      <c r="R3753" s="4">
        <v>-22.1</v>
      </c>
      <c r="S3753" s="4">
        <v>24.5</v>
      </c>
      <c r="T3753" s="4"/>
      <c r="U3753" s="4"/>
      <c r="V3753" s="4"/>
      <c r="W3753" s="4"/>
      <c r="X3753" s="4" t="s">
        <v>201</v>
      </c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4"/>
      <c r="AP3753" s="4"/>
      <c r="AQ3753" s="4"/>
      <c r="AR3753" s="4"/>
      <c r="AS3753" s="4"/>
      <c r="AT3753" s="4"/>
      <c r="AU3753" s="4"/>
      <c r="AV3753" s="4" t="s">
        <v>3953</v>
      </c>
      <c r="AW3753" s="4"/>
      <c r="AX3753" s="4"/>
      <c r="AY3753" s="4"/>
      <c r="AZ3753" s="4"/>
      <c r="BA3753" s="4"/>
      <c r="BB3753" s="4"/>
      <c r="BC3753" s="4"/>
      <c r="BD3753" s="4"/>
      <c r="BE3753" s="4"/>
      <c r="BF3753" s="4"/>
      <c r="BG3753" s="4"/>
      <c r="BH3753" s="4"/>
      <c r="BI3753" s="4"/>
      <c r="BJ3753" s="4"/>
      <c r="BK3753" s="4"/>
      <c r="BL3753" s="4" t="b">
        <v>0</v>
      </c>
      <c r="BM3753" s="4"/>
      <c r="BN3753" s="4"/>
      <c r="BO3753" s="4"/>
      <c r="BP3753" s="4"/>
      <c r="BQ3753" s="4"/>
      <c r="BR3753" s="4"/>
      <c r="BS3753" s="4"/>
      <c r="BT3753" s="4"/>
      <c r="BU3753" s="4"/>
      <c r="BV3753" s="4"/>
      <c r="BW3753" s="4"/>
    </row>
    <row r="3754" spans="1:75" ht="15.01" customHeight="1">
      <c r="A3754" s="4"/>
      <c r="B3754" s="4"/>
      <c r="C3754" s="4"/>
      <c r="D3754" s="4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 t="s">
        <v>200</v>
      </c>
      <c r="Q3754" s="4"/>
      <c r="R3754" s="4">
        <v>20.5</v>
      </c>
      <c r="S3754" s="4">
        <v>4.6</v>
      </c>
      <c r="T3754" s="4"/>
      <c r="U3754" s="4"/>
      <c r="V3754" s="4"/>
      <c r="W3754" s="4"/>
      <c r="X3754" s="4" t="s">
        <v>201</v>
      </c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4"/>
      <c r="AP3754" s="4"/>
      <c r="AQ3754" s="4"/>
      <c r="AR3754" s="4"/>
      <c r="AS3754" s="4"/>
      <c r="AT3754" s="4"/>
      <c r="AU3754" s="4"/>
      <c r="AV3754" s="4" t="s">
        <v>3954</v>
      </c>
      <c r="AW3754" s="4"/>
      <c r="AX3754" s="4"/>
      <c r="AY3754" s="4"/>
      <c r="AZ3754" s="4"/>
      <c r="BA3754" s="4"/>
      <c r="BB3754" s="4"/>
      <c r="BC3754" s="4"/>
      <c r="BD3754" s="4"/>
      <c r="BE3754" s="4"/>
      <c r="BF3754" s="4"/>
      <c r="BG3754" s="4"/>
      <c r="BH3754" s="4"/>
      <c r="BI3754" s="4"/>
      <c r="BJ3754" s="4"/>
      <c r="BK3754" s="4"/>
      <c r="BL3754" s="4" t="b">
        <v>0</v>
      </c>
      <c r="BM3754" s="4"/>
      <c r="BN3754" s="4"/>
      <c r="BO3754" s="4"/>
      <c r="BP3754" s="4"/>
      <c r="BQ3754" s="4"/>
      <c r="BR3754" s="4"/>
      <c r="BS3754" s="4"/>
      <c r="BT3754" s="4"/>
      <c r="BU3754" s="4"/>
      <c r="BV3754" s="4"/>
      <c r="BW3754" s="4"/>
    </row>
    <row r="3755" spans="1:75" ht="15.01" customHeight="1">
      <c r="A3755" s="4"/>
      <c r="B3755" s="4"/>
      <c r="C3755" s="4"/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 t="s">
        <v>200</v>
      </c>
      <c r="Q3755" s="4"/>
      <c r="R3755" s="4">
        <v>-255.8</v>
      </c>
      <c r="S3755" s="4">
        <v>12.5</v>
      </c>
      <c r="T3755" s="4"/>
      <c r="U3755" s="4"/>
      <c r="V3755" s="4"/>
      <c r="W3755" s="4"/>
      <c r="X3755" s="4" t="s">
        <v>201</v>
      </c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4"/>
      <c r="AP3755" s="4"/>
      <c r="AQ3755" s="4"/>
      <c r="AR3755" s="4"/>
      <c r="AS3755" s="4"/>
      <c r="AT3755" s="4"/>
      <c r="AU3755" s="4"/>
      <c r="AV3755" s="4" t="s">
        <v>3955</v>
      </c>
      <c r="AW3755" s="4"/>
      <c r="AX3755" s="4"/>
      <c r="AY3755" s="4"/>
      <c r="AZ3755" s="4"/>
      <c r="BA3755" s="4"/>
      <c r="BB3755" s="4"/>
      <c r="BC3755" s="4"/>
      <c r="BD3755" s="4"/>
      <c r="BE3755" s="4"/>
      <c r="BF3755" s="4"/>
      <c r="BG3755" s="4"/>
      <c r="BH3755" s="4"/>
      <c r="BI3755" s="4"/>
      <c r="BJ3755" s="4"/>
      <c r="BK3755" s="4"/>
      <c r="BL3755" s="4" t="b">
        <v>0</v>
      </c>
      <c r="BM3755" s="4"/>
      <c r="BN3755" s="4"/>
      <c r="BO3755" s="4"/>
      <c r="BP3755" s="4"/>
      <c r="BQ3755" s="4"/>
      <c r="BR3755" s="4"/>
      <c r="BS3755" s="4"/>
      <c r="BT3755" s="4"/>
      <c r="BU3755" s="4"/>
      <c r="BV3755" s="4"/>
      <c r="BW3755" s="4"/>
    </row>
    <row r="3756" spans="1:75" ht="15.01" customHeight="1">
      <c r="A3756" s="4" t="s">
        <v>209</v>
      </c>
      <c r="B3756" s="4"/>
      <c r="C3756" s="4"/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 t="s">
        <v>200</v>
      </c>
      <c r="Q3756" s="4"/>
      <c r="R3756" s="4"/>
      <c r="S3756" s="4"/>
      <c r="T3756" s="4"/>
      <c r="U3756" s="4"/>
      <c r="V3756" s="4"/>
      <c r="W3756" s="4"/>
      <c r="X3756" s="4" t="s">
        <v>201</v>
      </c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4"/>
      <c r="AP3756" s="4"/>
      <c r="AQ3756" s="4"/>
      <c r="AR3756" s="4"/>
      <c r="AS3756" s="4"/>
      <c r="AT3756" s="4"/>
      <c r="AU3756" s="4"/>
      <c r="AV3756" s="4" t="s">
        <v>3956</v>
      </c>
      <c r="AW3756" s="4"/>
      <c r="AX3756" s="4"/>
      <c r="AY3756" s="4"/>
      <c r="AZ3756" s="4"/>
      <c r="BA3756" s="4"/>
      <c r="BB3756" s="4"/>
      <c r="BC3756" s="4"/>
      <c r="BD3756" s="4"/>
      <c r="BE3756" s="4"/>
      <c r="BF3756" s="4"/>
      <c r="BG3756" s="4"/>
      <c r="BH3756" s="4"/>
      <c r="BI3756" s="4"/>
      <c r="BJ3756" s="4"/>
      <c r="BK3756" s="4"/>
      <c r="BL3756" s="4" t="b">
        <v>0</v>
      </c>
      <c r="BM3756" s="4"/>
      <c r="BN3756" s="4"/>
      <c r="BO3756" s="4"/>
      <c r="BP3756" s="4"/>
      <c r="BQ3756" s="4"/>
      <c r="BR3756" s="4"/>
      <c r="BS3756" s="4"/>
      <c r="BT3756" s="4"/>
      <c r="BU3756" s="4"/>
      <c r="BV3756" s="4"/>
      <c r="BW3756" s="4"/>
    </row>
    <row r="3757" spans="1:75" ht="15.01" customHeight="1">
      <c r="A3757" s="4"/>
      <c r="B3757" s="4"/>
      <c r="C3757" s="4"/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 t="s">
        <v>200</v>
      </c>
      <c r="Q3757" s="4"/>
      <c r="R3757" s="4">
        <v>30.6</v>
      </c>
      <c r="S3757" s="4">
        <v>7.1</v>
      </c>
      <c r="T3757" s="4"/>
      <c r="U3757" s="4"/>
      <c r="V3757" s="4"/>
      <c r="W3757" s="4"/>
      <c r="X3757" s="4" t="s">
        <v>201</v>
      </c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4"/>
      <c r="AP3757" s="4"/>
      <c r="AQ3757" s="4"/>
      <c r="AR3757" s="4"/>
      <c r="AS3757" s="4"/>
      <c r="AT3757" s="4"/>
      <c r="AU3757" s="4"/>
      <c r="AV3757" s="4" t="s">
        <v>3957</v>
      </c>
      <c r="AW3757" s="4"/>
      <c r="AX3757" s="4"/>
      <c r="AY3757" s="4"/>
      <c r="AZ3757" s="4"/>
      <c r="BA3757" s="4"/>
      <c r="BB3757" s="4"/>
      <c r="BC3757" s="4"/>
      <c r="BD3757" s="4"/>
      <c r="BE3757" s="4"/>
      <c r="BF3757" s="4"/>
      <c r="BG3757" s="4"/>
      <c r="BH3757" s="4"/>
      <c r="BI3757" s="4"/>
      <c r="BJ3757" s="4"/>
      <c r="BK3757" s="4"/>
      <c r="BL3757" s="4" t="b">
        <v>0</v>
      </c>
      <c r="BM3757" s="4"/>
      <c r="BN3757" s="4"/>
      <c r="BO3757" s="4"/>
      <c r="BP3757" s="4"/>
      <c r="BQ3757" s="4"/>
      <c r="BR3757" s="4"/>
      <c r="BS3757" s="4"/>
      <c r="BT3757" s="4"/>
      <c r="BU3757" s="4"/>
      <c r="BV3757" s="4"/>
      <c r="BW3757" s="4"/>
    </row>
    <row r="3758" spans="1:75" ht="15.01" customHeight="1">
      <c r="A3758" s="4"/>
      <c r="B3758" s="4"/>
      <c r="C3758" s="4"/>
      <c r="D3758" s="4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 t="s">
        <v>200</v>
      </c>
      <c r="Q3758" s="4"/>
      <c r="R3758" s="4">
        <v>0</v>
      </c>
      <c r="S3758" s="4">
        <v>10.6</v>
      </c>
      <c r="T3758" s="4"/>
      <c r="U3758" s="4"/>
      <c r="V3758" s="4"/>
      <c r="W3758" s="4"/>
      <c r="X3758" s="4" t="s">
        <v>201</v>
      </c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4"/>
      <c r="AP3758" s="4"/>
      <c r="AQ3758" s="4"/>
      <c r="AR3758" s="4"/>
      <c r="AS3758" s="4"/>
      <c r="AT3758" s="4"/>
      <c r="AU3758" s="4"/>
      <c r="AV3758" s="4" t="s">
        <v>3958</v>
      </c>
      <c r="AW3758" s="4"/>
      <c r="AX3758" s="4"/>
      <c r="AY3758" s="4"/>
      <c r="AZ3758" s="4"/>
      <c r="BA3758" s="4"/>
      <c r="BB3758" s="4"/>
      <c r="BC3758" s="4"/>
      <c r="BD3758" s="4"/>
      <c r="BE3758" s="4"/>
      <c r="BF3758" s="4"/>
      <c r="BG3758" s="4"/>
      <c r="BH3758" s="4"/>
      <c r="BI3758" s="4"/>
      <c r="BJ3758" s="4"/>
      <c r="BK3758" s="4"/>
      <c r="BL3758" s="4" t="b">
        <v>0</v>
      </c>
      <c r="BM3758" s="4"/>
      <c r="BN3758" s="4"/>
      <c r="BO3758" s="4"/>
      <c r="BP3758" s="4"/>
      <c r="BQ3758" s="4"/>
      <c r="BR3758" s="4"/>
      <c r="BS3758" s="4"/>
      <c r="BT3758" s="4"/>
      <c r="BU3758" s="4"/>
      <c r="BV3758" s="4"/>
      <c r="BW3758" s="4"/>
    </row>
    <row r="3759" spans="1:75" ht="15.01" customHeight="1">
      <c r="A3759" s="4"/>
      <c r="B3759" s="4"/>
      <c r="C3759" s="4"/>
      <c r="D3759" s="4"/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 t="s">
        <v>200</v>
      </c>
      <c r="Q3759" s="4"/>
      <c r="R3759" s="4">
        <v>-17.5</v>
      </c>
      <c r="S3759" s="4">
        <v>11.1</v>
      </c>
      <c r="T3759" s="4"/>
      <c r="U3759" s="4"/>
      <c r="V3759" s="4"/>
      <c r="W3759" s="4"/>
      <c r="X3759" s="4" t="s">
        <v>201</v>
      </c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4"/>
      <c r="AP3759" s="4"/>
      <c r="AQ3759" s="4"/>
      <c r="AR3759" s="4"/>
      <c r="AS3759" s="4"/>
      <c r="AT3759" s="4"/>
      <c r="AU3759" s="4"/>
      <c r="AV3759" s="4" t="s">
        <v>3959</v>
      </c>
      <c r="AW3759" s="4"/>
      <c r="AX3759" s="4"/>
      <c r="AY3759" s="4"/>
      <c r="AZ3759" s="4"/>
      <c r="BA3759" s="4"/>
      <c r="BB3759" s="4"/>
      <c r="BC3759" s="4"/>
      <c r="BD3759" s="4"/>
      <c r="BE3759" s="4"/>
      <c r="BF3759" s="4"/>
      <c r="BG3759" s="4"/>
      <c r="BH3759" s="4"/>
      <c r="BI3759" s="4"/>
      <c r="BJ3759" s="4"/>
      <c r="BK3759" s="4"/>
      <c r="BL3759" s="4" t="b">
        <v>0</v>
      </c>
      <c r="BM3759" s="4"/>
      <c r="BN3759" s="4"/>
      <c r="BO3759" s="4"/>
      <c r="BP3759" s="4"/>
      <c r="BQ3759" s="4"/>
      <c r="BR3759" s="4"/>
      <c r="BS3759" s="4"/>
      <c r="BT3759" s="4"/>
      <c r="BU3759" s="4"/>
      <c r="BV3759" s="4"/>
      <c r="BW3759" s="4"/>
    </row>
    <row r="3760" spans="1:75" ht="15.01" customHeight="1">
      <c r="A3760" s="4"/>
      <c r="B3760" s="4"/>
      <c r="C3760" s="4"/>
      <c r="D3760" s="4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 t="s">
        <v>200</v>
      </c>
      <c r="Q3760" s="4"/>
      <c r="R3760" s="4">
        <v>8.5</v>
      </c>
      <c r="S3760" s="4">
        <v>10.9</v>
      </c>
      <c r="T3760" s="4"/>
      <c r="U3760" s="4"/>
      <c r="V3760" s="4"/>
      <c r="W3760" s="4"/>
      <c r="X3760" s="4" t="s">
        <v>201</v>
      </c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4"/>
      <c r="AP3760" s="4"/>
      <c r="AQ3760" s="4"/>
      <c r="AR3760" s="4"/>
      <c r="AS3760" s="4"/>
      <c r="AT3760" s="4"/>
      <c r="AU3760" s="4"/>
      <c r="AV3760" s="4" t="s">
        <v>3960</v>
      </c>
      <c r="AW3760" s="4"/>
      <c r="AX3760" s="4"/>
      <c r="AY3760" s="4"/>
      <c r="AZ3760" s="4"/>
      <c r="BA3760" s="4"/>
      <c r="BB3760" s="4"/>
      <c r="BC3760" s="4"/>
      <c r="BD3760" s="4"/>
      <c r="BE3760" s="4"/>
      <c r="BF3760" s="4"/>
      <c r="BG3760" s="4"/>
      <c r="BH3760" s="4"/>
      <c r="BI3760" s="4"/>
      <c r="BJ3760" s="4"/>
      <c r="BK3760" s="4"/>
      <c r="BL3760" s="4" t="b">
        <v>0</v>
      </c>
      <c r="BM3760" s="4"/>
      <c r="BN3760" s="4"/>
      <c r="BO3760" s="4"/>
      <c r="BP3760" s="4"/>
      <c r="BQ3760" s="4"/>
      <c r="BR3760" s="4"/>
      <c r="BS3760" s="4"/>
      <c r="BT3760" s="4"/>
      <c r="BU3760" s="4"/>
      <c r="BV3760" s="4"/>
      <c r="BW3760" s="4"/>
    </row>
    <row r="3761" spans="1:75" ht="15.01" customHeight="1">
      <c r="A3761" s="4"/>
      <c r="B3761" s="4"/>
      <c r="C3761" s="4"/>
      <c r="D3761" s="4"/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 t="s">
        <v>200</v>
      </c>
      <c r="Q3761" s="4"/>
      <c r="R3761" s="4">
        <v>-2.5</v>
      </c>
      <c r="S3761" s="4">
        <v>5.9</v>
      </c>
      <c r="T3761" s="4"/>
      <c r="U3761" s="4"/>
      <c r="V3761" s="4"/>
      <c r="W3761" s="4"/>
      <c r="X3761" s="4" t="s">
        <v>201</v>
      </c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4"/>
      <c r="AP3761" s="4"/>
      <c r="AQ3761" s="4"/>
      <c r="AR3761" s="4"/>
      <c r="AS3761" s="4"/>
      <c r="AT3761" s="4"/>
      <c r="AU3761" s="4"/>
      <c r="AV3761" s="4" t="s">
        <v>3961</v>
      </c>
      <c r="AW3761" s="4"/>
      <c r="AX3761" s="4"/>
      <c r="AY3761" s="4"/>
      <c r="AZ3761" s="4"/>
      <c r="BA3761" s="4"/>
      <c r="BB3761" s="4"/>
      <c r="BC3761" s="4"/>
      <c r="BD3761" s="4"/>
      <c r="BE3761" s="4"/>
      <c r="BF3761" s="4"/>
      <c r="BG3761" s="4"/>
      <c r="BH3761" s="4"/>
      <c r="BI3761" s="4"/>
      <c r="BJ3761" s="4"/>
      <c r="BK3761" s="4"/>
      <c r="BL3761" s="4" t="b">
        <v>0</v>
      </c>
      <c r="BM3761" s="4"/>
      <c r="BN3761" s="4"/>
      <c r="BO3761" s="4"/>
      <c r="BP3761" s="4"/>
      <c r="BQ3761" s="4"/>
      <c r="BR3761" s="4"/>
      <c r="BS3761" s="4"/>
      <c r="BT3761" s="4"/>
      <c r="BU3761" s="4"/>
      <c r="BV3761" s="4"/>
      <c r="BW3761" s="4"/>
    </row>
    <row r="3762" spans="1:75" ht="15.01" customHeight="1">
      <c r="A3762" s="4" t="s">
        <v>209</v>
      </c>
      <c r="B3762" s="4"/>
      <c r="C3762" s="4"/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 t="s">
        <v>200</v>
      </c>
      <c r="Q3762" s="4"/>
      <c r="R3762" s="4"/>
      <c r="S3762" s="4"/>
      <c r="T3762" s="4"/>
      <c r="U3762" s="4"/>
      <c r="V3762" s="4"/>
      <c r="W3762" s="4"/>
      <c r="X3762" s="4" t="s">
        <v>201</v>
      </c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4"/>
      <c r="AP3762" s="4"/>
      <c r="AQ3762" s="4"/>
      <c r="AR3762" s="4"/>
      <c r="AS3762" s="4"/>
      <c r="AT3762" s="4"/>
      <c r="AU3762" s="4"/>
      <c r="AV3762" s="4" t="s">
        <v>3962</v>
      </c>
      <c r="AW3762" s="4"/>
      <c r="AX3762" s="4"/>
      <c r="AY3762" s="4"/>
      <c r="AZ3762" s="4"/>
      <c r="BA3762" s="4"/>
      <c r="BB3762" s="4"/>
      <c r="BC3762" s="4"/>
      <c r="BD3762" s="4"/>
      <c r="BE3762" s="4"/>
      <c r="BF3762" s="4"/>
      <c r="BG3762" s="4"/>
      <c r="BH3762" s="4"/>
      <c r="BI3762" s="4"/>
      <c r="BJ3762" s="4"/>
      <c r="BK3762" s="4"/>
      <c r="BL3762" s="4" t="b">
        <v>0</v>
      </c>
      <c r="BM3762" s="4"/>
      <c r="BN3762" s="4"/>
      <c r="BO3762" s="4"/>
      <c r="BP3762" s="4"/>
      <c r="BQ3762" s="4"/>
      <c r="BR3762" s="4"/>
      <c r="BS3762" s="4"/>
      <c r="BT3762" s="4"/>
      <c r="BU3762" s="4"/>
      <c r="BV3762" s="4"/>
      <c r="BW3762" s="4"/>
    </row>
    <row r="3763" spans="1:75" ht="15.01" customHeight="1">
      <c r="A3763" s="4" t="s">
        <v>209</v>
      </c>
      <c r="B3763" s="4"/>
      <c r="C3763" s="4"/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 t="s">
        <v>200</v>
      </c>
      <c r="Q3763" s="4"/>
      <c r="R3763" s="4"/>
      <c r="S3763" s="4"/>
      <c r="T3763" s="4"/>
      <c r="U3763" s="4"/>
      <c r="V3763" s="4"/>
      <c r="W3763" s="4"/>
      <c r="X3763" s="4" t="s">
        <v>201</v>
      </c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4"/>
      <c r="AP3763" s="4"/>
      <c r="AQ3763" s="4"/>
      <c r="AR3763" s="4"/>
      <c r="AS3763" s="4"/>
      <c r="AT3763" s="4"/>
      <c r="AU3763" s="4"/>
      <c r="AV3763" s="4" t="s">
        <v>3963</v>
      </c>
      <c r="AW3763" s="4"/>
      <c r="AX3763" s="4"/>
      <c r="AY3763" s="4"/>
      <c r="AZ3763" s="4"/>
      <c r="BA3763" s="4"/>
      <c r="BB3763" s="4"/>
      <c r="BC3763" s="4"/>
      <c r="BD3763" s="4"/>
      <c r="BE3763" s="4"/>
      <c r="BF3763" s="4"/>
      <c r="BG3763" s="4"/>
      <c r="BH3763" s="4"/>
      <c r="BI3763" s="4"/>
      <c r="BJ3763" s="4"/>
      <c r="BK3763" s="4"/>
      <c r="BL3763" s="4" t="b">
        <v>0</v>
      </c>
      <c r="BM3763" s="4"/>
      <c r="BN3763" s="4"/>
      <c r="BO3763" s="4"/>
      <c r="BP3763" s="4"/>
      <c r="BQ3763" s="4"/>
      <c r="BR3763" s="4"/>
      <c r="BS3763" s="4"/>
      <c r="BT3763" s="4"/>
      <c r="BU3763" s="4"/>
      <c r="BV3763" s="4"/>
      <c r="BW3763" s="4"/>
    </row>
    <row r="3764" spans="1:75" ht="15.01" customHeight="1">
      <c r="A3764" s="4" t="s">
        <v>209</v>
      </c>
      <c r="B3764" s="4"/>
      <c r="C3764" s="4"/>
      <c r="D3764" s="4"/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 t="s">
        <v>200</v>
      </c>
      <c r="Q3764" s="4"/>
      <c r="R3764" s="4"/>
      <c r="S3764" s="4"/>
      <c r="T3764" s="4"/>
      <c r="U3764" s="4"/>
      <c r="V3764" s="4"/>
      <c r="W3764" s="4"/>
      <c r="X3764" s="4" t="s">
        <v>201</v>
      </c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4"/>
      <c r="AP3764" s="4"/>
      <c r="AQ3764" s="4"/>
      <c r="AR3764" s="4"/>
      <c r="AS3764" s="4"/>
      <c r="AT3764" s="4"/>
      <c r="AU3764" s="4"/>
      <c r="AV3764" s="4" t="s">
        <v>3964</v>
      </c>
      <c r="AW3764" s="4"/>
      <c r="AX3764" s="4"/>
      <c r="AY3764" s="4"/>
      <c r="AZ3764" s="4"/>
      <c r="BA3764" s="4"/>
      <c r="BB3764" s="4"/>
      <c r="BC3764" s="4"/>
      <c r="BD3764" s="4"/>
      <c r="BE3764" s="4"/>
      <c r="BF3764" s="4"/>
      <c r="BG3764" s="4"/>
      <c r="BH3764" s="4"/>
      <c r="BI3764" s="4"/>
      <c r="BJ3764" s="4"/>
      <c r="BK3764" s="4"/>
      <c r="BL3764" s="4" t="b">
        <v>0</v>
      </c>
      <c r="BM3764" s="4"/>
      <c r="BN3764" s="4"/>
      <c r="BO3764" s="4"/>
      <c r="BP3764" s="4"/>
      <c r="BQ3764" s="4"/>
      <c r="BR3764" s="4"/>
      <c r="BS3764" s="4"/>
      <c r="BT3764" s="4"/>
      <c r="BU3764" s="4"/>
      <c r="BV3764" s="4"/>
      <c r="BW3764" s="4"/>
    </row>
    <row r="3765" spans="1:75" ht="15.01" customHeight="1">
      <c r="A3765" s="4"/>
      <c r="B3765" s="4"/>
      <c r="C3765" s="4"/>
      <c r="D3765" s="4"/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 t="s">
        <v>200</v>
      </c>
      <c r="Q3765" s="4"/>
      <c r="R3765" s="4">
        <v>15.5</v>
      </c>
      <c r="S3765" s="4">
        <v>17.9</v>
      </c>
      <c r="T3765" s="4"/>
      <c r="U3765" s="4"/>
      <c r="V3765" s="4"/>
      <c r="W3765" s="4"/>
      <c r="X3765" s="4" t="s">
        <v>201</v>
      </c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4"/>
      <c r="AP3765" s="4"/>
      <c r="AQ3765" s="4"/>
      <c r="AR3765" s="4"/>
      <c r="AS3765" s="4"/>
      <c r="AT3765" s="4"/>
      <c r="AU3765" s="4"/>
      <c r="AV3765" s="4" t="s">
        <v>3965</v>
      </c>
      <c r="AW3765" s="4"/>
      <c r="AX3765" s="4"/>
      <c r="AY3765" s="4"/>
      <c r="AZ3765" s="4"/>
      <c r="BA3765" s="4"/>
      <c r="BB3765" s="4"/>
      <c r="BC3765" s="4"/>
      <c r="BD3765" s="4"/>
      <c r="BE3765" s="4"/>
      <c r="BF3765" s="4"/>
      <c r="BG3765" s="4"/>
      <c r="BH3765" s="4"/>
      <c r="BI3765" s="4"/>
      <c r="BJ3765" s="4"/>
      <c r="BK3765" s="4"/>
      <c r="BL3765" s="4" t="b">
        <v>0</v>
      </c>
      <c r="BM3765" s="4"/>
      <c r="BN3765" s="4"/>
      <c r="BO3765" s="4"/>
      <c r="BP3765" s="4"/>
      <c r="BQ3765" s="4"/>
      <c r="BR3765" s="4"/>
      <c r="BS3765" s="4"/>
      <c r="BT3765" s="4"/>
      <c r="BU3765" s="4"/>
      <c r="BV3765" s="4"/>
      <c r="BW3765" s="4"/>
    </row>
    <row r="3766" spans="1:75" ht="15.01" customHeight="1">
      <c r="A3766" s="4" t="s">
        <v>209</v>
      </c>
      <c r="B3766" s="4"/>
      <c r="C3766" s="4"/>
      <c r="D3766" s="4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 t="s">
        <v>200</v>
      </c>
      <c r="Q3766" s="4"/>
      <c r="R3766" s="4"/>
      <c r="S3766" s="4"/>
      <c r="T3766" s="4"/>
      <c r="U3766" s="4"/>
      <c r="V3766" s="4"/>
      <c r="W3766" s="4"/>
      <c r="X3766" s="4" t="s">
        <v>201</v>
      </c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4"/>
      <c r="AP3766" s="4"/>
      <c r="AQ3766" s="4"/>
      <c r="AR3766" s="4"/>
      <c r="AS3766" s="4"/>
      <c r="AT3766" s="4"/>
      <c r="AU3766" s="4"/>
      <c r="AV3766" s="4" t="s">
        <v>3966</v>
      </c>
      <c r="AW3766" s="4"/>
      <c r="AX3766" s="4"/>
      <c r="AY3766" s="4"/>
      <c r="AZ3766" s="4"/>
      <c r="BA3766" s="4"/>
      <c r="BB3766" s="4"/>
      <c r="BC3766" s="4"/>
      <c r="BD3766" s="4"/>
      <c r="BE3766" s="4"/>
      <c r="BF3766" s="4"/>
      <c r="BG3766" s="4"/>
      <c r="BH3766" s="4"/>
      <c r="BI3766" s="4"/>
      <c r="BJ3766" s="4"/>
      <c r="BK3766" s="4"/>
      <c r="BL3766" s="4" t="b">
        <v>0</v>
      </c>
      <c r="BM3766" s="4"/>
      <c r="BN3766" s="4"/>
      <c r="BO3766" s="4"/>
      <c r="BP3766" s="4"/>
      <c r="BQ3766" s="4"/>
      <c r="BR3766" s="4"/>
      <c r="BS3766" s="4"/>
      <c r="BT3766" s="4"/>
      <c r="BU3766" s="4"/>
      <c r="BV3766" s="4"/>
      <c r="BW3766" s="4"/>
    </row>
    <row r="3767" spans="1:75" ht="15.01" customHeight="1">
      <c r="A3767" s="4" t="s">
        <v>209</v>
      </c>
      <c r="B3767" s="4"/>
      <c r="C3767" s="4"/>
      <c r="D3767" s="4"/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 t="s">
        <v>200</v>
      </c>
      <c r="Q3767" s="4"/>
      <c r="R3767" s="4"/>
      <c r="S3767" s="4"/>
      <c r="T3767" s="4"/>
      <c r="U3767" s="4"/>
      <c r="V3767" s="4"/>
      <c r="W3767" s="4"/>
      <c r="X3767" s="4" t="s">
        <v>201</v>
      </c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4"/>
      <c r="AP3767" s="4"/>
      <c r="AQ3767" s="4"/>
      <c r="AR3767" s="4"/>
      <c r="AS3767" s="4"/>
      <c r="AT3767" s="4"/>
      <c r="AU3767" s="4"/>
      <c r="AV3767" s="4" t="s">
        <v>3967</v>
      </c>
      <c r="AW3767" s="4"/>
      <c r="AX3767" s="4"/>
      <c r="AY3767" s="4"/>
      <c r="AZ3767" s="4"/>
      <c r="BA3767" s="4"/>
      <c r="BB3767" s="4"/>
      <c r="BC3767" s="4"/>
      <c r="BD3767" s="4"/>
      <c r="BE3767" s="4"/>
      <c r="BF3767" s="4"/>
      <c r="BG3767" s="4"/>
      <c r="BH3767" s="4"/>
      <c r="BI3767" s="4"/>
      <c r="BJ3767" s="4"/>
      <c r="BK3767" s="4"/>
      <c r="BL3767" s="4" t="b">
        <v>0</v>
      </c>
      <c r="BM3767" s="4"/>
      <c r="BN3767" s="4"/>
      <c r="BO3767" s="4"/>
      <c r="BP3767" s="4"/>
      <c r="BQ3767" s="4"/>
      <c r="BR3767" s="4"/>
      <c r="BS3767" s="4"/>
      <c r="BT3767" s="4"/>
      <c r="BU3767" s="4"/>
      <c r="BV3767" s="4"/>
      <c r="BW3767" s="4"/>
    </row>
    <row r="3768" spans="1:75" ht="15.01" customHeight="1">
      <c r="A3768" s="4" t="s">
        <v>209</v>
      </c>
      <c r="B3768" s="4"/>
      <c r="C3768" s="4"/>
      <c r="D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 t="s">
        <v>200</v>
      </c>
      <c r="Q3768" s="4"/>
      <c r="R3768" s="4"/>
      <c r="S3768" s="4"/>
      <c r="T3768" s="4"/>
      <c r="U3768" s="4"/>
      <c r="V3768" s="4"/>
      <c r="W3768" s="4"/>
      <c r="X3768" s="4" t="s">
        <v>201</v>
      </c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4"/>
      <c r="AP3768" s="4"/>
      <c r="AQ3768" s="4"/>
      <c r="AR3768" s="4"/>
      <c r="AS3768" s="4"/>
      <c r="AT3768" s="4"/>
      <c r="AU3768" s="4"/>
      <c r="AV3768" s="4" t="s">
        <v>3968</v>
      </c>
      <c r="AW3768" s="4"/>
      <c r="AX3768" s="4"/>
      <c r="AY3768" s="4"/>
      <c r="AZ3768" s="4"/>
      <c r="BA3768" s="4"/>
      <c r="BB3768" s="4"/>
      <c r="BC3768" s="4"/>
      <c r="BD3768" s="4"/>
      <c r="BE3768" s="4"/>
      <c r="BF3768" s="4"/>
      <c r="BG3768" s="4"/>
      <c r="BH3768" s="4"/>
      <c r="BI3768" s="4"/>
      <c r="BJ3768" s="4"/>
      <c r="BK3768" s="4"/>
      <c r="BL3768" s="4" t="b">
        <v>0</v>
      </c>
      <c r="BM3768" s="4"/>
      <c r="BN3768" s="4"/>
      <c r="BO3768" s="4"/>
      <c r="BP3768" s="4"/>
      <c r="BQ3768" s="4"/>
      <c r="BR3768" s="4"/>
      <c r="BS3768" s="4"/>
      <c r="BT3768" s="4"/>
      <c r="BU3768" s="4"/>
      <c r="BV3768" s="4"/>
      <c r="BW3768" s="4"/>
    </row>
    <row r="3769" spans="1:75" ht="15.01" customHeight="1">
      <c r="A3769" s="4"/>
      <c r="B3769" s="4"/>
      <c r="C3769" s="4"/>
      <c r="D3769" s="4"/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 t="s">
        <v>200</v>
      </c>
      <c r="Q3769" s="4"/>
      <c r="R3769" s="4">
        <v>-14.8</v>
      </c>
      <c r="S3769" s="4">
        <v>22.8</v>
      </c>
      <c r="T3769" s="4"/>
      <c r="U3769" s="4"/>
      <c r="V3769" s="4"/>
      <c r="W3769" s="4"/>
      <c r="X3769" s="4" t="s">
        <v>201</v>
      </c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4"/>
      <c r="AP3769" s="4"/>
      <c r="AQ3769" s="4"/>
      <c r="AR3769" s="4"/>
      <c r="AS3769" s="4"/>
      <c r="AT3769" s="4"/>
      <c r="AU3769" s="4"/>
      <c r="AV3769" s="4" t="s">
        <v>3969</v>
      </c>
      <c r="AW3769" s="4"/>
      <c r="AX3769" s="4"/>
      <c r="AY3769" s="4"/>
      <c r="AZ3769" s="4"/>
      <c r="BA3769" s="4"/>
      <c r="BB3769" s="4"/>
      <c r="BC3769" s="4"/>
      <c r="BD3769" s="4"/>
      <c r="BE3769" s="4"/>
      <c r="BF3769" s="4"/>
      <c r="BG3769" s="4"/>
      <c r="BH3769" s="4"/>
      <c r="BI3769" s="4"/>
      <c r="BJ3769" s="4"/>
      <c r="BK3769" s="4"/>
      <c r="BL3769" s="4" t="b">
        <v>0</v>
      </c>
      <c r="BM3769" s="4"/>
      <c r="BN3769" s="4"/>
      <c r="BO3769" s="4"/>
      <c r="BP3769" s="4"/>
      <c r="BQ3769" s="4"/>
      <c r="BR3769" s="4"/>
      <c r="BS3769" s="4"/>
      <c r="BT3769" s="4"/>
      <c r="BU3769" s="4"/>
      <c r="BV3769" s="4"/>
      <c r="BW3769" s="4"/>
    </row>
    <row r="3770" spans="1:75" ht="15.01" customHeight="1">
      <c r="A3770" s="4" t="s">
        <v>209</v>
      </c>
      <c r="B3770" s="4"/>
      <c r="C3770" s="4"/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 t="s">
        <v>200</v>
      </c>
      <c r="Q3770" s="4"/>
      <c r="R3770" s="4"/>
      <c r="S3770" s="4"/>
      <c r="T3770" s="4"/>
      <c r="U3770" s="4"/>
      <c r="V3770" s="4"/>
      <c r="W3770" s="4"/>
      <c r="X3770" s="4" t="s">
        <v>201</v>
      </c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4"/>
      <c r="AP3770" s="4"/>
      <c r="AQ3770" s="4"/>
      <c r="AR3770" s="4"/>
      <c r="AS3770" s="4"/>
      <c r="AT3770" s="4"/>
      <c r="AU3770" s="4"/>
      <c r="AV3770" s="4" t="s">
        <v>3970</v>
      </c>
      <c r="AW3770" s="4"/>
      <c r="AX3770" s="4"/>
      <c r="AY3770" s="4"/>
      <c r="AZ3770" s="4"/>
      <c r="BA3770" s="4"/>
      <c r="BB3770" s="4"/>
      <c r="BC3770" s="4"/>
      <c r="BD3770" s="4"/>
      <c r="BE3770" s="4"/>
      <c r="BF3770" s="4"/>
      <c r="BG3770" s="4"/>
      <c r="BH3770" s="4"/>
      <c r="BI3770" s="4"/>
      <c r="BJ3770" s="4"/>
      <c r="BK3770" s="4"/>
      <c r="BL3770" s="4" t="b">
        <v>0</v>
      </c>
      <c r="BM3770" s="4"/>
      <c r="BN3770" s="4"/>
      <c r="BO3770" s="4"/>
      <c r="BP3770" s="4"/>
      <c r="BQ3770" s="4"/>
      <c r="BR3770" s="4"/>
      <c r="BS3770" s="4"/>
      <c r="BT3770" s="4"/>
      <c r="BU3770" s="4"/>
      <c r="BV3770" s="4"/>
      <c r="BW3770" s="4"/>
    </row>
    <row r="3771" spans="1:75" ht="15.01" customHeight="1">
      <c r="A3771" s="4" t="s">
        <v>209</v>
      </c>
      <c r="B3771" s="4"/>
      <c r="C3771" s="4"/>
      <c r="D3771" s="4"/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 t="s">
        <v>200</v>
      </c>
      <c r="Q3771" s="4"/>
      <c r="R3771" s="4"/>
      <c r="S3771" s="4"/>
      <c r="T3771" s="4"/>
      <c r="U3771" s="4"/>
      <c r="V3771" s="4"/>
      <c r="W3771" s="4"/>
      <c r="X3771" s="4" t="s">
        <v>201</v>
      </c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4"/>
      <c r="AP3771" s="4"/>
      <c r="AQ3771" s="4"/>
      <c r="AR3771" s="4"/>
      <c r="AS3771" s="4"/>
      <c r="AT3771" s="4"/>
      <c r="AU3771" s="4"/>
      <c r="AV3771" s="4" t="s">
        <v>3971</v>
      </c>
      <c r="AW3771" s="4"/>
      <c r="AX3771" s="4"/>
      <c r="AY3771" s="4"/>
      <c r="AZ3771" s="4"/>
      <c r="BA3771" s="4"/>
      <c r="BB3771" s="4"/>
      <c r="BC3771" s="4"/>
      <c r="BD3771" s="4"/>
      <c r="BE3771" s="4"/>
      <c r="BF3771" s="4"/>
      <c r="BG3771" s="4"/>
      <c r="BH3771" s="4"/>
      <c r="BI3771" s="4"/>
      <c r="BJ3771" s="4"/>
      <c r="BK3771" s="4"/>
      <c r="BL3771" s="4" t="b">
        <v>0</v>
      </c>
      <c r="BM3771" s="4"/>
      <c r="BN3771" s="4"/>
      <c r="BO3771" s="4"/>
      <c r="BP3771" s="4"/>
      <c r="BQ3771" s="4"/>
      <c r="BR3771" s="4"/>
      <c r="BS3771" s="4"/>
      <c r="BT3771" s="4"/>
      <c r="BU3771" s="4"/>
      <c r="BV3771" s="4"/>
      <c r="BW3771" s="4"/>
    </row>
    <row r="3772" spans="1:75" ht="15.01" customHeight="1">
      <c r="A3772" s="4" t="s">
        <v>209</v>
      </c>
      <c r="B3772" s="4"/>
      <c r="C3772" s="4"/>
      <c r="D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 t="s">
        <v>200</v>
      </c>
      <c r="Q3772" s="4"/>
      <c r="R3772" s="4"/>
      <c r="S3772" s="4"/>
      <c r="T3772" s="4"/>
      <c r="U3772" s="4"/>
      <c r="V3772" s="4"/>
      <c r="W3772" s="4"/>
      <c r="X3772" s="4" t="s">
        <v>201</v>
      </c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4"/>
      <c r="AP3772" s="4"/>
      <c r="AQ3772" s="4"/>
      <c r="AR3772" s="4"/>
      <c r="AS3772" s="4"/>
      <c r="AT3772" s="4"/>
      <c r="AU3772" s="4"/>
      <c r="AV3772" s="4" t="s">
        <v>3972</v>
      </c>
      <c r="AW3772" s="4"/>
      <c r="AX3772" s="4"/>
      <c r="AY3772" s="4"/>
      <c r="AZ3772" s="4"/>
      <c r="BA3772" s="4"/>
      <c r="BB3772" s="4"/>
      <c r="BC3772" s="4"/>
      <c r="BD3772" s="4"/>
      <c r="BE3772" s="4"/>
      <c r="BF3772" s="4"/>
      <c r="BG3772" s="4"/>
      <c r="BH3772" s="4"/>
      <c r="BI3772" s="4"/>
      <c r="BJ3772" s="4"/>
      <c r="BK3772" s="4"/>
      <c r="BL3772" s="4" t="b">
        <v>0</v>
      </c>
      <c r="BM3772" s="4"/>
      <c r="BN3772" s="4"/>
      <c r="BO3772" s="4"/>
      <c r="BP3772" s="4"/>
      <c r="BQ3772" s="4"/>
      <c r="BR3772" s="4"/>
      <c r="BS3772" s="4"/>
      <c r="BT3772" s="4"/>
      <c r="BU3772" s="4"/>
      <c r="BV3772" s="4"/>
      <c r="BW3772" s="4"/>
    </row>
    <row r="3773" spans="1:75" ht="15.01" customHeight="1">
      <c r="A3773" s="4"/>
      <c r="B3773" s="4"/>
      <c r="C3773" s="4"/>
      <c r="D3773" s="4"/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 t="s">
        <v>200</v>
      </c>
      <c r="Q3773" s="4"/>
      <c r="R3773" s="4">
        <v>-48.4</v>
      </c>
      <c r="S3773" s="4">
        <v>9</v>
      </c>
      <c r="T3773" s="4"/>
      <c r="U3773" s="4"/>
      <c r="V3773" s="4"/>
      <c r="W3773" s="4"/>
      <c r="X3773" s="4" t="s">
        <v>201</v>
      </c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4"/>
      <c r="AP3773" s="4"/>
      <c r="AQ3773" s="4"/>
      <c r="AR3773" s="4"/>
      <c r="AS3773" s="4"/>
      <c r="AT3773" s="4"/>
      <c r="AU3773" s="4"/>
      <c r="AV3773" s="4" t="s">
        <v>3973</v>
      </c>
      <c r="AW3773" s="4"/>
      <c r="AX3773" s="4"/>
      <c r="AY3773" s="4"/>
      <c r="AZ3773" s="4"/>
      <c r="BA3773" s="4"/>
      <c r="BB3773" s="4"/>
      <c r="BC3773" s="4"/>
      <c r="BD3773" s="4"/>
      <c r="BE3773" s="4"/>
      <c r="BF3773" s="4"/>
      <c r="BG3773" s="4"/>
      <c r="BH3773" s="4"/>
      <c r="BI3773" s="4"/>
      <c r="BJ3773" s="4"/>
      <c r="BK3773" s="4"/>
      <c r="BL3773" s="4" t="b">
        <v>0</v>
      </c>
      <c r="BM3773" s="4"/>
      <c r="BN3773" s="4"/>
      <c r="BO3773" s="4"/>
      <c r="BP3773" s="4"/>
      <c r="BQ3773" s="4"/>
      <c r="BR3773" s="4"/>
      <c r="BS3773" s="4"/>
      <c r="BT3773" s="4"/>
      <c r="BU3773" s="4"/>
      <c r="BV3773" s="4"/>
      <c r="BW3773" s="4"/>
    </row>
    <row r="3774" spans="1:75" ht="15.01" customHeight="1">
      <c r="A3774" s="4" t="s">
        <v>209</v>
      </c>
      <c r="B3774" s="4"/>
      <c r="C3774" s="4"/>
      <c r="D3774" s="4"/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 t="s">
        <v>200</v>
      </c>
      <c r="Q3774" s="4"/>
      <c r="R3774" s="4"/>
      <c r="S3774" s="4"/>
      <c r="T3774" s="4"/>
      <c r="U3774" s="4"/>
      <c r="V3774" s="4"/>
      <c r="W3774" s="4"/>
      <c r="X3774" s="4" t="s">
        <v>201</v>
      </c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4"/>
      <c r="AP3774" s="4"/>
      <c r="AQ3774" s="4"/>
      <c r="AR3774" s="4"/>
      <c r="AS3774" s="4"/>
      <c r="AT3774" s="4"/>
      <c r="AU3774" s="4"/>
      <c r="AV3774" s="4" t="s">
        <v>3974</v>
      </c>
      <c r="AW3774" s="4"/>
      <c r="AX3774" s="4"/>
      <c r="AY3774" s="4"/>
      <c r="AZ3774" s="4"/>
      <c r="BA3774" s="4"/>
      <c r="BB3774" s="4"/>
      <c r="BC3774" s="4"/>
      <c r="BD3774" s="4"/>
      <c r="BE3774" s="4"/>
      <c r="BF3774" s="4"/>
      <c r="BG3774" s="4"/>
      <c r="BH3774" s="4"/>
      <c r="BI3774" s="4"/>
      <c r="BJ3774" s="4"/>
      <c r="BK3774" s="4"/>
      <c r="BL3774" s="4" t="b">
        <v>0</v>
      </c>
      <c r="BM3774" s="4"/>
      <c r="BN3774" s="4"/>
      <c r="BO3774" s="4"/>
      <c r="BP3774" s="4"/>
      <c r="BQ3774" s="4"/>
      <c r="BR3774" s="4"/>
      <c r="BS3774" s="4"/>
      <c r="BT3774" s="4"/>
      <c r="BU3774" s="4"/>
      <c r="BV3774" s="4"/>
      <c r="BW3774" s="4"/>
    </row>
    <row r="3775" spans="1:75" ht="15.01" customHeight="1">
      <c r="A3775" s="4"/>
      <c r="B3775" s="4"/>
      <c r="C3775" s="4"/>
      <c r="D3775" s="4"/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 t="s">
        <v>200</v>
      </c>
      <c r="Q3775" s="4"/>
      <c r="R3775" s="4">
        <v>3.1</v>
      </c>
      <c r="S3775" s="4">
        <v>9.6</v>
      </c>
      <c r="T3775" s="4"/>
      <c r="U3775" s="4"/>
      <c r="V3775" s="4"/>
      <c r="W3775" s="4"/>
      <c r="X3775" s="4" t="s">
        <v>201</v>
      </c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4"/>
      <c r="AP3775" s="4"/>
      <c r="AQ3775" s="4"/>
      <c r="AR3775" s="4"/>
      <c r="AS3775" s="4"/>
      <c r="AT3775" s="4"/>
      <c r="AU3775" s="4"/>
      <c r="AV3775" s="4" t="s">
        <v>3975</v>
      </c>
      <c r="AW3775" s="4"/>
      <c r="AX3775" s="4"/>
      <c r="AY3775" s="4"/>
      <c r="AZ3775" s="4"/>
      <c r="BA3775" s="4"/>
      <c r="BB3775" s="4"/>
      <c r="BC3775" s="4"/>
      <c r="BD3775" s="4"/>
      <c r="BE3775" s="4"/>
      <c r="BF3775" s="4"/>
      <c r="BG3775" s="4"/>
      <c r="BH3775" s="4"/>
      <c r="BI3775" s="4"/>
      <c r="BJ3775" s="4"/>
      <c r="BK3775" s="4"/>
      <c r="BL3775" s="4" t="b">
        <v>0</v>
      </c>
      <c r="BM3775" s="4"/>
      <c r="BN3775" s="4"/>
      <c r="BO3775" s="4"/>
      <c r="BP3775" s="4"/>
      <c r="BQ3775" s="4"/>
      <c r="BR3775" s="4"/>
      <c r="BS3775" s="4"/>
      <c r="BT3775" s="4"/>
      <c r="BU3775" s="4"/>
      <c r="BV3775" s="4"/>
      <c r="BW3775" s="4"/>
    </row>
    <row r="3776" spans="1:75" ht="15.01" customHeight="1">
      <c r="A3776" s="4"/>
      <c r="B3776" s="4"/>
      <c r="C3776" s="4"/>
      <c r="D3776" s="4"/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 t="s">
        <v>200</v>
      </c>
      <c r="Q3776" s="4"/>
      <c r="R3776" s="4">
        <v>473</v>
      </c>
      <c r="S3776" s="4">
        <v>86.90000000000001</v>
      </c>
      <c r="T3776" s="4"/>
      <c r="U3776" s="4"/>
      <c r="V3776" s="4"/>
      <c r="W3776" s="4"/>
      <c r="X3776" s="4" t="s">
        <v>201</v>
      </c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4"/>
      <c r="AP3776" s="4"/>
      <c r="AQ3776" s="4"/>
      <c r="AR3776" s="4"/>
      <c r="AS3776" s="4"/>
      <c r="AT3776" s="4"/>
      <c r="AU3776" s="4"/>
      <c r="AV3776" s="4" t="s">
        <v>3976</v>
      </c>
      <c r="AW3776" s="4"/>
      <c r="AX3776" s="4"/>
      <c r="AY3776" s="4"/>
      <c r="AZ3776" s="4"/>
      <c r="BA3776" s="4"/>
      <c r="BB3776" s="4"/>
      <c r="BC3776" s="4"/>
      <c r="BD3776" s="4"/>
      <c r="BE3776" s="4"/>
      <c r="BF3776" s="4"/>
      <c r="BG3776" s="4"/>
      <c r="BH3776" s="4"/>
      <c r="BI3776" s="4"/>
      <c r="BJ3776" s="4"/>
      <c r="BK3776" s="4"/>
      <c r="BL3776" s="4" t="b">
        <v>0</v>
      </c>
      <c r="BM3776" s="4"/>
      <c r="BN3776" s="4"/>
      <c r="BO3776" s="4"/>
      <c r="BP3776" s="4"/>
      <c r="BQ3776" s="4"/>
      <c r="BR3776" s="4"/>
      <c r="BS3776" s="4"/>
      <c r="BT3776" s="4"/>
      <c r="BU3776" s="4"/>
      <c r="BV3776" s="4"/>
      <c r="BW3776" s="4"/>
    </row>
    <row r="3777" spans="1:75" ht="15.01" customHeight="1">
      <c r="A3777" s="4" t="s">
        <v>209</v>
      </c>
      <c r="B3777" s="4"/>
      <c r="C3777" s="4"/>
      <c r="D3777" s="4"/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 t="s">
        <v>200</v>
      </c>
      <c r="Q3777" s="4"/>
      <c r="R3777" s="4"/>
      <c r="S3777" s="4"/>
      <c r="T3777" s="4"/>
      <c r="U3777" s="4"/>
      <c r="V3777" s="4"/>
      <c r="W3777" s="4"/>
      <c r="X3777" s="4" t="s">
        <v>201</v>
      </c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4"/>
      <c r="AP3777" s="4"/>
      <c r="AQ3777" s="4"/>
      <c r="AR3777" s="4"/>
      <c r="AS3777" s="4"/>
      <c r="AT3777" s="4"/>
      <c r="AU3777" s="4"/>
      <c r="AV3777" s="4" t="s">
        <v>3977</v>
      </c>
      <c r="AW3777" s="4"/>
      <c r="AX3777" s="4"/>
      <c r="AY3777" s="4"/>
      <c r="AZ3777" s="4"/>
      <c r="BA3777" s="4"/>
      <c r="BB3777" s="4"/>
      <c r="BC3777" s="4"/>
      <c r="BD3777" s="4"/>
      <c r="BE3777" s="4"/>
      <c r="BF3777" s="4"/>
      <c r="BG3777" s="4"/>
      <c r="BH3777" s="4"/>
      <c r="BI3777" s="4"/>
      <c r="BJ3777" s="4"/>
      <c r="BK3777" s="4"/>
      <c r="BL3777" s="4" t="b">
        <v>0</v>
      </c>
      <c r="BM3777" s="4"/>
      <c r="BN3777" s="4"/>
      <c r="BO3777" s="4"/>
      <c r="BP3777" s="4"/>
      <c r="BQ3777" s="4"/>
      <c r="BR3777" s="4"/>
      <c r="BS3777" s="4"/>
      <c r="BT3777" s="4"/>
      <c r="BU3777" s="4"/>
      <c r="BV3777" s="4"/>
      <c r="BW3777" s="4"/>
    </row>
    <row r="3778" spans="1:75" ht="15.01" customHeight="1">
      <c r="A3778" s="4" t="s">
        <v>209</v>
      </c>
      <c r="B3778" s="4"/>
      <c r="C3778" s="4"/>
      <c r="D3778" s="4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 t="s">
        <v>200</v>
      </c>
      <c r="Q3778" s="4"/>
      <c r="R3778" s="4"/>
      <c r="S3778" s="4"/>
      <c r="T3778" s="4"/>
      <c r="U3778" s="4"/>
      <c r="V3778" s="4"/>
      <c r="W3778" s="4"/>
      <c r="X3778" s="4" t="s">
        <v>201</v>
      </c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4"/>
      <c r="AP3778" s="4"/>
      <c r="AQ3778" s="4"/>
      <c r="AR3778" s="4"/>
      <c r="AS3778" s="4"/>
      <c r="AT3778" s="4"/>
      <c r="AU3778" s="4"/>
      <c r="AV3778" s="4" t="s">
        <v>3978</v>
      </c>
      <c r="AW3778" s="4"/>
      <c r="AX3778" s="4"/>
      <c r="AY3778" s="4"/>
      <c r="AZ3778" s="4"/>
      <c r="BA3778" s="4"/>
      <c r="BB3778" s="4"/>
      <c r="BC3778" s="4"/>
      <c r="BD3778" s="4"/>
      <c r="BE3778" s="4"/>
      <c r="BF3778" s="4"/>
      <c r="BG3778" s="4"/>
      <c r="BH3778" s="4"/>
      <c r="BI3778" s="4"/>
      <c r="BJ3778" s="4"/>
      <c r="BK3778" s="4"/>
      <c r="BL3778" s="4" t="b">
        <v>0</v>
      </c>
      <c r="BM3778" s="4"/>
      <c r="BN3778" s="4"/>
      <c r="BO3778" s="4"/>
      <c r="BP3778" s="4"/>
      <c r="BQ3778" s="4"/>
      <c r="BR3778" s="4"/>
      <c r="BS3778" s="4"/>
      <c r="BT3778" s="4"/>
      <c r="BU3778" s="4"/>
      <c r="BV3778" s="4"/>
      <c r="BW3778" s="4"/>
    </row>
    <row r="3779" spans="1:75" ht="15.01" customHeight="1">
      <c r="A3779" s="4" t="s">
        <v>209</v>
      </c>
      <c r="B3779" s="4"/>
      <c r="C3779" s="4"/>
      <c r="D3779" s="4"/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 t="s">
        <v>200</v>
      </c>
      <c r="Q3779" s="4"/>
      <c r="R3779" s="4"/>
      <c r="S3779" s="4"/>
      <c r="T3779" s="4"/>
      <c r="U3779" s="4"/>
      <c r="V3779" s="4"/>
      <c r="W3779" s="4"/>
      <c r="X3779" s="4" t="s">
        <v>201</v>
      </c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4"/>
      <c r="AP3779" s="4"/>
      <c r="AQ3779" s="4"/>
      <c r="AR3779" s="4"/>
      <c r="AS3779" s="4"/>
      <c r="AT3779" s="4"/>
      <c r="AU3779" s="4"/>
      <c r="AV3779" s="4" t="s">
        <v>3979</v>
      </c>
      <c r="AW3779" s="4"/>
      <c r="AX3779" s="4"/>
      <c r="AY3779" s="4"/>
      <c r="AZ3779" s="4"/>
      <c r="BA3779" s="4"/>
      <c r="BB3779" s="4"/>
      <c r="BC3779" s="4"/>
      <c r="BD3779" s="4"/>
      <c r="BE3779" s="4"/>
      <c r="BF3779" s="4"/>
      <c r="BG3779" s="4"/>
      <c r="BH3779" s="4"/>
      <c r="BI3779" s="4"/>
      <c r="BJ3779" s="4"/>
      <c r="BK3779" s="4"/>
      <c r="BL3779" s="4" t="b">
        <v>0</v>
      </c>
      <c r="BM3779" s="4"/>
      <c r="BN3779" s="4"/>
      <c r="BO3779" s="4"/>
      <c r="BP3779" s="4"/>
      <c r="BQ3779" s="4"/>
      <c r="BR3779" s="4"/>
      <c r="BS3779" s="4"/>
      <c r="BT3779" s="4"/>
      <c r="BU3779" s="4"/>
      <c r="BV3779" s="4"/>
      <c r="BW3779" s="4"/>
    </row>
    <row r="3780" spans="1:75" ht="15.01" customHeight="1">
      <c r="A3780" s="4" t="s">
        <v>209</v>
      </c>
      <c r="B3780" s="4"/>
      <c r="C3780" s="4"/>
      <c r="D3780" s="4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 t="s">
        <v>200</v>
      </c>
      <c r="Q3780" s="4"/>
      <c r="R3780" s="4"/>
      <c r="S3780" s="4"/>
      <c r="T3780" s="4"/>
      <c r="U3780" s="4"/>
      <c r="V3780" s="4"/>
      <c r="W3780" s="4"/>
      <c r="X3780" s="4" t="s">
        <v>201</v>
      </c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4"/>
      <c r="AP3780" s="4"/>
      <c r="AQ3780" s="4"/>
      <c r="AR3780" s="4"/>
      <c r="AS3780" s="4"/>
      <c r="AT3780" s="4"/>
      <c r="AU3780" s="4"/>
      <c r="AV3780" s="4" t="s">
        <v>3980</v>
      </c>
      <c r="AW3780" s="4"/>
      <c r="AX3780" s="4"/>
      <c r="AY3780" s="4"/>
      <c r="AZ3780" s="4"/>
      <c r="BA3780" s="4"/>
      <c r="BB3780" s="4"/>
      <c r="BC3780" s="4"/>
      <c r="BD3780" s="4"/>
      <c r="BE3780" s="4"/>
      <c r="BF3780" s="4"/>
      <c r="BG3780" s="4"/>
      <c r="BH3780" s="4"/>
      <c r="BI3780" s="4"/>
      <c r="BJ3780" s="4"/>
      <c r="BK3780" s="4"/>
      <c r="BL3780" s="4" t="b">
        <v>0</v>
      </c>
      <c r="BM3780" s="4"/>
      <c r="BN3780" s="4"/>
      <c r="BO3780" s="4"/>
      <c r="BP3780" s="4"/>
      <c r="BQ3780" s="4"/>
      <c r="BR3780" s="4"/>
      <c r="BS3780" s="4"/>
      <c r="BT3780" s="4"/>
      <c r="BU3780" s="4"/>
      <c r="BV3780" s="4"/>
      <c r="BW3780" s="4"/>
    </row>
    <row r="3781" spans="1:75" ht="15.01" customHeight="1">
      <c r="A3781" s="4"/>
      <c r="B3781" s="4"/>
      <c r="C3781" s="4"/>
      <c r="D3781" s="4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 t="s">
        <v>200</v>
      </c>
      <c r="Q3781" s="4"/>
      <c r="R3781" s="4">
        <v>-19.8</v>
      </c>
      <c r="S3781" s="4">
        <v>16</v>
      </c>
      <c r="T3781" s="4"/>
      <c r="U3781" s="4"/>
      <c r="V3781" s="4"/>
      <c r="W3781" s="4"/>
      <c r="X3781" s="4" t="s">
        <v>201</v>
      </c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4"/>
      <c r="AP3781" s="4"/>
      <c r="AQ3781" s="4"/>
      <c r="AR3781" s="4"/>
      <c r="AS3781" s="4"/>
      <c r="AT3781" s="4"/>
      <c r="AU3781" s="4"/>
      <c r="AV3781" s="4" t="s">
        <v>3981</v>
      </c>
      <c r="AW3781" s="4"/>
      <c r="AX3781" s="4"/>
      <c r="AY3781" s="4"/>
      <c r="AZ3781" s="4"/>
      <c r="BA3781" s="4"/>
      <c r="BB3781" s="4"/>
      <c r="BC3781" s="4"/>
      <c r="BD3781" s="4"/>
      <c r="BE3781" s="4"/>
      <c r="BF3781" s="4"/>
      <c r="BG3781" s="4"/>
      <c r="BH3781" s="4"/>
      <c r="BI3781" s="4"/>
      <c r="BJ3781" s="4"/>
      <c r="BK3781" s="4"/>
      <c r="BL3781" s="4" t="b">
        <v>0</v>
      </c>
      <c r="BM3781" s="4"/>
      <c r="BN3781" s="4"/>
      <c r="BO3781" s="4"/>
      <c r="BP3781" s="4"/>
      <c r="BQ3781" s="4"/>
      <c r="BR3781" s="4"/>
      <c r="BS3781" s="4"/>
      <c r="BT3781" s="4"/>
      <c r="BU3781" s="4"/>
      <c r="BV3781" s="4"/>
      <c r="BW3781" s="4"/>
    </row>
    <row r="3782" spans="1:75" ht="15.01" customHeight="1">
      <c r="A3782" s="4"/>
      <c r="B3782" s="4"/>
      <c r="C3782" s="4"/>
      <c r="D3782" s="4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 t="s">
        <v>200</v>
      </c>
      <c r="Q3782" s="4"/>
      <c r="R3782" s="4">
        <v>-9.199999999999999</v>
      </c>
      <c r="S3782" s="4">
        <v>15.3</v>
      </c>
      <c r="T3782" s="4"/>
      <c r="U3782" s="4"/>
      <c r="V3782" s="4"/>
      <c r="W3782" s="4"/>
      <c r="X3782" s="4" t="s">
        <v>201</v>
      </c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4"/>
      <c r="AP3782" s="4"/>
      <c r="AQ3782" s="4"/>
      <c r="AR3782" s="4"/>
      <c r="AS3782" s="4"/>
      <c r="AT3782" s="4"/>
      <c r="AU3782" s="4"/>
      <c r="AV3782" s="4" t="s">
        <v>3982</v>
      </c>
      <c r="AW3782" s="4"/>
      <c r="AX3782" s="4"/>
      <c r="AY3782" s="4"/>
      <c r="AZ3782" s="4"/>
      <c r="BA3782" s="4"/>
      <c r="BB3782" s="4"/>
      <c r="BC3782" s="4"/>
      <c r="BD3782" s="4"/>
      <c r="BE3782" s="4"/>
      <c r="BF3782" s="4"/>
      <c r="BG3782" s="4"/>
      <c r="BH3782" s="4"/>
      <c r="BI3782" s="4"/>
      <c r="BJ3782" s="4"/>
      <c r="BK3782" s="4"/>
      <c r="BL3782" s="4" t="b">
        <v>0</v>
      </c>
      <c r="BM3782" s="4"/>
      <c r="BN3782" s="4"/>
      <c r="BO3782" s="4"/>
      <c r="BP3782" s="4"/>
      <c r="BQ3782" s="4"/>
      <c r="BR3782" s="4"/>
      <c r="BS3782" s="4"/>
      <c r="BT3782" s="4"/>
      <c r="BU3782" s="4"/>
      <c r="BV3782" s="4"/>
      <c r="BW3782" s="4"/>
    </row>
    <row r="3783" spans="1:75" ht="15.01" customHeight="1">
      <c r="A3783" s="4" t="s">
        <v>209</v>
      </c>
      <c r="B3783" s="4"/>
      <c r="C3783" s="4"/>
      <c r="D3783" s="4"/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 t="s">
        <v>200</v>
      </c>
      <c r="Q3783" s="4"/>
      <c r="R3783" s="4"/>
      <c r="S3783" s="4"/>
      <c r="T3783" s="4"/>
      <c r="U3783" s="4"/>
      <c r="V3783" s="4"/>
      <c r="W3783" s="4"/>
      <c r="X3783" s="4" t="s">
        <v>201</v>
      </c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4"/>
      <c r="AP3783" s="4"/>
      <c r="AQ3783" s="4"/>
      <c r="AR3783" s="4"/>
      <c r="AS3783" s="4"/>
      <c r="AT3783" s="4"/>
      <c r="AU3783" s="4"/>
      <c r="AV3783" s="4" t="s">
        <v>3983</v>
      </c>
      <c r="AW3783" s="4"/>
      <c r="AX3783" s="4"/>
      <c r="AY3783" s="4"/>
      <c r="AZ3783" s="4"/>
      <c r="BA3783" s="4"/>
      <c r="BB3783" s="4"/>
      <c r="BC3783" s="4"/>
      <c r="BD3783" s="4"/>
      <c r="BE3783" s="4"/>
      <c r="BF3783" s="4"/>
      <c r="BG3783" s="4"/>
      <c r="BH3783" s="4"/>
      <c r="BI3783" s="4"/>
      <c r="BJ3783" s="4"/>
      <c r="BK3783" s="4"/>
      <c r="BL3783" s="4" t="b">
        <v>0</v>
      </c>
      <c r="BM3783" s="4"/>
      <c r="BN3783" s="4"/>
      <c r="BO3783" s="4"/>
      <c r="BP3783" s="4"/>
      <c r="BQ3783" s="4"/>
      <c r="BR3783" s="4"/>
      <c r="BS3783" s="4"/>
      <c r="BT3783" s="4"/>
      <c r="BU3783" s="4"/>
      <c r="BV3783" s="4"/>
      <c r="BW3783" s="4"/>
    </row>
    <row r="3784" spans="1:75" ht="15.01" customHeight="1">
      <c r="A3784" s="4"/>
      <c r="B3784" s="4"/>
      <c r="C3784" s="4"/>
      <c r="D3784" s="4"/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 t="s">
        <v>200</v>
      </c>
      <c r="Q3784" s="4"/>
      <c r="R3784" s="4">
        <v>20.6</v>
      </c>
      <c r="S3784" s="4">
        <v>30.1</v>
      </c>
      <c r="T3784" s="4"/>
      <c r="U3784" s="4"/>
      <c r="V3784" s="4"/>
      <c r="W3784" s="4"/>
      <c r="X3784" s="4" t="s">
        <v>201</v>
      </c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4"/>
      <c r="AP3784" s="4"/>
      <c r="AQ3784" s="4"/>
      <c r="AR3784" s="4"/>
      <c r="AS3784" s="4"/>
      <c r="AT3784" s="4"/>
      <c r="AU3784" s="4"/>
      <c r="AV3784" s="4" t="s">
        <v>3984</v>
      </c>
      <c r="AW3784" s="4"/>
      <c r="AX3784" s="4"/>
      <c r="AY3784" s="4"/>
      <c r="AZ3784" s="4"/>
      <c r="BA3784" s="4"/>
      <c r="BB3784" s="4"/>
      <c r="BC3784" s="4"/>
      <c r="BD3784" s="4"/>
      <c r="BE3784" s="4"/>
      <c r="BF3784" s="4"/>
      <c r="BG3784" s="4"/>
      <c r="BH3784" s="4"/>
      <c r="BI3784" s="4"/>
      <c r="BJ3784" s="4"/>
      <c r="BK3784" s="4"/>
      <c r="BL3784" s="4" t="b">
        <v>0</v>
      </c>
      <c r="BM3784" s="4"/>
      <c r="BN3784" s="4"/>
      <c r="BO3784" s="4"/>
      <c r="BP3784" s="4"/>
      <c r="BQ3784" s="4"/>
      <c r="BR3784" s="4"/>
      <c r="BS3784" s="4"/>
      <c r="BT3784" s="4"/>
      <c r="BU3784" s="4"/>
      <c r="BV3784" s="4"/>
      <c r="BW3784" s="4"/>
    </row>
    <row r="3785" spans="1:75" ht="15.01" customHeight="1">
      <c r="A3785" s="4" t="s">
        <v>209</v>
      </c>
      <c r="B3785" s="4"/>
      <c r="C3785" s="4"/>
      <c r="D3785" s="4"/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 t="s">
        <v>200</v>
      </c>
      <c r="Q3785" s="4"/>
      <c r="R3785" s="4"/>
      <c r="S3785" s="4"/>
      <c r="T3785" s="4"/>
      <c r="U3785" s="4"/>
      <c r="V3785" s="4"/>
      <c r="W3785" s="4"/>
      <c r="X3785" s="4" t="s">
        <v>201</v>
      </c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4"/>
      <c r="AP3785" s="4"/>
      <c r="AQ3785" s="4"/>
      <c r="AR3785" s="4"/>
      <c r="AS3785" s="4"/>
      <c r="AT3785" s="4"/>
      <c r="AU3785" s="4"/>
      <c r="AV3785" s="4" t="s">
        <v>3985</v>
      </c>
      <c r="AW3785" s="4"/>
      <c r="AX3785" s="4"/>
      <c r="AY3785" s="4"/>
      <c r="AZ3785" s="4"/>
      <c r="BA3785" s="4"/>
      <c r="BB3785" s="4"/>
      <c r="BC3785" s="4"/>
      <c r="BD3785" s="4"/>
      <c r="BE3785" s="4"/>
      <c r="BF3785" s="4"/>
      <c r="BG3785" s="4"/>
      <c r="BH3785" s="4"/>
      <c r="BI3785" s="4"/>
      <c r="BJ3785" s="4"/>
      <c r="BK3785" s="4"/>
      <c r="BL3785" s="4" t="b">
        <v>0</v>
      </c>
      <c r="BM3785" s="4"/>
      <c r="BN3785" s="4"/>
      <c r="BO3785" s="4"/>
      <c r="BP3785" s="4"/>
      <c r="BQ3785" s="4"/>
      <c r="BR3785" s="4"/>
      <c r="BS3785" s="4"/>
      <c r="BT3785" s="4"/>
      <c r="BU3785" s="4"/>
      <c r="BV3785" s="4"/>
      <c r="BW3785" s="4"/>
    </row>
    <row r="3786" spans="1:75" ht="15.01" customHeight="1">
      <c r="A3786" s="4" t="s">
        <v>209</v>
      </c>
      <c r="B3786" s="4"/>
      <c r="C3786" s="4"/>
      <c r="D3786" s="4"/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 t="s">
        <v>200</v>
      </c>
      <c r="Q3786" s="4"/>
      <c r="R3786" s="4"/>
      <c r="S3786" s="4"/>
      <c r="T3786" s="4"/>
      <c r="U3786" s="4"/>
      <c r="V3786" s="4"/>
      <c r="W3786" s="4"/>
      <c r="X3786" s="4" t="s">
        <v>201</v>
      </c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4"/>
      <c r="AP3786" s="4"/>
      <c r="AQ3786" s="4"/>
      <c r="AR3786" s="4"/>
      <c r="AS3786" s="4"/>
      <c r="AT3786" s="4"/>
      <c r="AU3786" s="4"/>
      <c r="AV3786" s="4" t="s">
        <v>3986</v>
      </c>
      <c r="AW3786" s="4"/>
      <c r="AX3786" s="4"/>
      <c r="AY3786" s="4"/>
      <c r="AZ3786" s="4"/>
      <c r="BA3786" s="4"/>
      <c r="BB3786" s="4"/>
      <c r="BC3786" s="4"/>
      <c r="BD3786" s="4"/>
      <c r="BE3786" s="4"/>
      <c r="BF3786" s="4"/>
      <c r="BG3786" s="4"/>
      <c r="BH3786" s="4"/>
      <c r="BI3786" s="4"/>
      <c r="BJ3786" s="4"/>
      <c r="BK3786" s="4"/>
      <c r="BL3786" s="4" t="b">
        <v>0</v>
      </c>
      <c r="BM3786" s="4"/>
      <c r="BN3786" s="4"/>
      <c r="BO3786" s="4"/>
      <c r="BP3786" s="4"/>
      <c r="BQ3786" s="4"/>
      <c r="BR3786" s="4"/>
      <c r="BS3786" s="4"/>
      <c r="BT3786" s="4"/>
      <c r="BU3786" s="4"/>
      <c r="BV3786" s="4"/>
      <c r="BW3786" s="4"/>
    </row>
    <row r="3787" spans="1:75" ht="15.01" customHeight="1">
      <c r="A3787" s="4"/>
      <c r="B3787" s="4"/>
      <c r="C3787" s="4"/>
      <c r="D3787" s="4"/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 t="s">
        <v>200</v>
      </c>
      <c r="Q3787" s="4"/>
      <c r="R3787" s="4">
        <v>-35.4</v>
      </c>
      <c r="S3787" s="4">
        <v>10.8</v>
      </c>
      <c r="T3787" s="4"/>
      <c r="U3787" s="4"/>
      <c r="V3787" s="4"/>
      <c r="W3787" s="4"/>
      <c r="X3787" s="4" t="s">
        <v>201</v>
      </c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4"/>
      <c r="AP3787" s="4"/>
      <c r="AQ3787" s="4"/>
      <c r="AR3787" s="4"/>
      <c r="AS3787" s="4"/>
      <c r="AT3787" s="4"/>
      <c r="AU3787" s="4"/>
      <c r="AV3787" s="4" t="s">
        <v>3987</v>
      </c>
      <c r="AW3787" s="4"/>
      <c r="AX3787" s="4"/>
      <c r="AY3787" s="4"/>
      <c r="AZ3787" s="4"/>
      <c r="BA3787" s="4"/>
      <c r="BB3787" s="4"/>
      <c r="BC3787" s="4"/>
      <c r="BD3787" s="4"/>
      <c r="BE3787" s="4"/>
      <c r="BF3787" s="4"/>
      <c r="BG3787" s="4"/>
      <c r="BH3787" s="4"/>
      <c r="BI3787" s="4"/>
      <c r="BJ3787" s="4"/>
      <c r="BK3787" s="4"/>
      <c r="BL3787" s="4" t="b">
        <v>0</v>
      </c>
      <c r="BM3787" s="4"/>
      <c r="BN3787" s="4"/>
      <c r="BO3787" s="4"/>
      <c r="BP3787" s="4"/>
      <c r="BQ3787" s="4"/>
      <c r="BR3787" s="4"/>
      <c r="BS3787" s="4"/>
      <c r="BT3787" s="4"/>
      <c r="BU3787" s="4"/>
      <c r="BV3787" s="4"/>
      <c r="BW3787" s="4"/>
    </row>
    <row r="3788" spans="1:75" ht="15.01" customHeight="1">
      <c r="A3788" s="4"/>
      <c r="B3788" s="4"/>
      <c r="C3788" s="4"/>
      <c r="D3788" s="4"/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 t="s">
        <v>200</v>
      </c>
      <c r="Q3788" s="4"/>
      <c r="R3788" s="4">
        <v>-34.5</v>
      </c>
      <c r="S3788" s="4">
        <v>10.8</v>
      </c>
      <c r="T3788" s="4"/>
      <c r="U3788" s="4"/>
      <c r="V3788" s="4"/>
      <c r="W3788" s="4"/>
      <c r="X3788" s="4" t="s">
        <v>201</v>
      </c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4"/>
      <c r="AP3788" s="4"/>
      <c r="AQ3788" s="4"/>
      <c r="AR3788" s="4"/>
      <c r="AS3788" s="4"/>
      <c r="AT3788" s="4"/>
      <c r="AU3788" s="4"/>
      <c r="AV3788" s="4" t="s">
        <v>3988</v>
      </c>
      <c r="AW3788" s="4"/>
      <c r="AX3788" s="4"/>
      <c r="AY3788" s="4"/>
      <c r="AZ3788" s="4"/>
      <c r="BA3788" s="4"/>
      <c r="BB3788" s="4"/>
      <c r="BC3788" s="4"/>
      <c r="BD3788" s="4"/>
      <c r="BE3788" s="4"/>
      <c r="BF3788" s="4"/>
      <c r="BG3788" s="4"/>
      <c r="BH3788" s="4"/>
      <c r="BI3788" s="4"/>
      <c r="BJ3788" s="4"/>
      <c r="BK3788" s="4"/>
      <c r="BL3788" s="4" t="b">
        <v>0</v>
      </c>
      <c r="BM3788" s="4"/>
      <c r="BN3788" s="4"/>
      <c r="BO3788" s="4"/>
      <c r="BP3788" s="4"/>
      <c r="BQ3788" s="4"/>
      <c r="BR3788" s="4"/>
      <c r="BS3788" s="4"/>
      <c r="BT3788" s="4"/>
      <c r="BU3788" s="4"/>
      <c r="BV3788" s="4"/>
      <c r="BW3788" s="4"/>
    </row>
    <row r="3789" spans="1:75" ht="15.01" customHeight="1">
      <c r="A3789" s="4"/>
      <c r="B3789" s="4"/>
      <c r="C3789" s="4"/>
      <c r="D3789" s="4"/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 t="s">
        <v>200</v>
      </c>
      <c r="Q3789" s="4"/>
      <c r="R3789" s="4">
        <v>-7.3</v>
      </c>
      <c r="S3789" s="4">
        <v>4.8</v>
      </c>
      <c r="T3789" s="4"/>
      <c r="U3789" s="4"/>
      <c r="V3789" s="4"/>
      <c r="W3789" s="4"/>
      <c r="X3789" s="4" t="s">
        <v>201</v>
      </c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4"/>
      <c r="AP3789" s="4"/>
      <c r="AQ3789" s="4"/>
      <c r="AR3789" s="4"/>
      <c r="AS3789" s="4"/>
      <c r="AT3789" s="4"/>
      <c r="AU3789" s="4"/>
      <c r="AV3789" s="4" t="s">
        <v>3989</v>
      </c>
      <c r="AW3789" s="4"/>
      <c r="AX3789" s="4"/>
      <c r="AY3789" s="4"/>
      <c r="AZ3789" s="4"/>
      <c r="BA3789" s="4"/>
      <c r="BB3789" s="4"/>
      <c r="BC3789" s="4"/>
      <c r="BD3789" s="4"/>
      <c r="BE3789" s="4"/>
      <c r="BF3789" s="4"/>
      <c r="BG3789" s="4"/>
      <c r="BH3789" s="4"/>
      <c r="BI3789" s="4"/>
      <c r="BJ3789" s="4"/>
      <c r="BK3789" s="4"/>
      <c r="BL3789" s="4" t="b">
        <v>0</v>
      </c>
      <c r="BM3789" s="4"/>
      <c r="BN3789" s="4"/>
      <c r="BO3789" s="4"/>
      <c r="BP3789" s="4"/>
      <c r="BQ3789" s="4"/>
      <c r="BR3789" s="4"/>
      <c r="BS3789" s="4"/>
      <c r="BT3789" s="4"/>
      <c r="BU3789" s="4"/>
      <c r="BV3789" s="4"/>
      <c r="BW3789" s="4"/>
    </row>
    <row r="3790" spans="1:75" ht="15.01" customHeight="1">
      <c r="A3790" s="4" t="s">
        <v>209</v>
      </c>
      <c r="B3790" s="4"/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 t="s">
        <v>200</v>
      </c>
      <c r="Q3790" s="4"/>
      <c r="R3790" s="4"/>
      <c r="S3790" s="4"/>
      <c r="T3790" s="4"/>
      <c r="U3790" s="4"/>
      <c r="V3790" s="4"/>
      <c r="W3790" s="4"/>
      <c r="X3790" s="4" t="s">
        <v>201</v>
      </c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4"/>
      <c r="AP3790" s="4"/>
      <c r="AQ3790" s="4"/>
      <c r="AR3790" s="4"/>
      <c r="AS3790" s="4"/>
      <c r="AT3790" s="4"/>
      <c r="AU3790" s="4"/>
      <c r="AV3790" s="4" t="s">
        <v>3990</v>
      </c>
      <c r="AW3790" s="4"/>
      <c r="AX3790" s="4"/>
      <c r="AY3790" s="4"/>
      <c r="AZ3790" s="4"/>
      <c r="BA3790" s="4"/>
      <c r="BB3790" s="4"/>
      <c r="BC3790" s="4"/>
      <c r="BD3790" s="4"/>
      <c r="BE3790" s="4"/>
      <c r="BF3790" s="4"/>
      <c r="BG3790" s="4"/>
      <c r="BH3790" s="4"/>
      <c r="BI3790" s="4"/>
      <c r="BJ3790" s="4"/>
      <c r="BK3790" s="4"/>
      <c r="BL3790" s="4" t="b">
        <v>0</v>
      </c>
      <c r="BM3790" s="4"/>
      <c r="BN3790" s="4"/>
      <c r="BO3790" s="4"/>
      <c r="BP3790" s="4"/>
      <c r="BQ3790" s="4"/>
      <c r="BR3790" s="4"/>
      <c r="BS3790" s="4"/>
      <c r="BT3790" s="4"/>
      <c r="BU3790" s="4"/>
      <c r="BV3790" s="4"/>
      <c r="BW3790" s="4"/>
    </row>
    <row r="3791" spans="1:75" ht="15.01" customHeight="1">
      <c r="A3791" s="4" t="s">
        <v>209</v>
      </c>
      <c r="B3791" s="4"/>
      <c r="C3791" s="4"/>
      <c r="D3791" s="4"/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 t="s">
        <v>200</v>
      </c>
      <c r="Q3791" s="4"/>
      <c r="R3791" s="4"/>
      <c r="S3791" s="4"/>
      <c r="T3791" s="4"/>
      <c r="U3791" s="4"/>
      <c r="V3791" s="4"/>
      <c r="W3791" s="4"/>
      <c r="X3791" s="4" t="s">
        <v>201</v>
      </c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4"/>
      <c r="AP3791" s="4"/>
      <c r="AQ3791" s="4"/>
      <c r="AR3791" s="4"/>
      <c r="AS3791" s="4"/>
      <c r="AT3791" s="4"/>
      <c r="AU3791" s="4"/>
      <c r="AV3791" s="4" t="s">
        <v>3991</v>
      </c>
      <c r="AW3791" s="4"/>
      <c r="AX3791" s="4"/>
      <c r="AY3791" s="4"/>
      <c r="AZ3791" s="4"/>
      <c r="BA3791" s="4"/>
      <c r="BB3791" s="4"/>
      <c r="BC3791" s="4"/>
      <c r="BD3791" s="4"/>
      <c r="BE3791" s="4"/>
      <c r="BF3791" s="4"/>
      <c r="BG3791" s="4"/>
      <c r="BH3791" s="4"/>
      <c r="BI3791" s="4"/>
      <c r="BJ3791" s="4"/>
      <c r="BK3791" s="4"/>
      <c r="BL3791" s="4" t="b">
        <v>0</v>
      </c>
      <c r="BM3791" s="4"/>
      <c r="BN3791" s="4"/>
      <c r="BO3791" s="4"/>
      <c r="BP3791" s="4"/>
      <c r="BQ3791" s="4"/>
      <c r="BR3791" s="4"/>
      <c r="BS3791" s="4"/>
      <c r="BT3791" s="4"/>
      <c r="BU3791" s="4"/>
      <c r="BV3791" s="4"/>
      <c r="BW3791" s="4"/>
    </row>
    <row r="3792" spans="1:75" ht="15.01" customHeight="1">
      <c r="A3792" s="4"/>
      <c r="B3792" s="4"/>
      <c r="C3792" s="4"/>
      <c r="D3792" s="4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 t="s">
        <v>200</v>
      </c>
      <c r="Q3792" s="4"/>
      <c r="R3792" s="4">
        <v>-0.9</v>
      </c>
      <c r="S3792" s="4">
        <v>9.5</v>
      </c>
      <c r="T3792" s="4"/>
      <c r="U3792" s="4"/>
      <c r="V3792" s="4"/>
      <c r="W3792" s="4"/>
      <c r="X3792" s="4" t="s">
        <v>201</v>
      </c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4"/>
      <c r="AP3792" s="4"/>
      <c r="AQ3792" s="4"/>
      <c r="AR3792" s="4"/>
      <c r="AS3792" s="4"/>
      <c r="AT3792" s="4"/>
      <c r="AU3792" s="4"/>
      <c r="AV3792" s="4" t="s">
        <v>3992</v>
      </c>
      <c r="AW3792" s="4"/>
      <c r="AX3792" s="4"/>
      <c r="AY3792" s="4"/>
      <c r="AZ3792" s="4"/>
      <c r="BA3792" s="4"/>
      <c r="BB3792" s="4"/>
      <c r="BC3792" s="4"/>
      <c r="BD3792" s="4"/>
      <c r="BE3792" s="4"/>
      <c r="BF3792" s="4"/>
      <c r="BG3792" s="4"/>
      <c r="BH3792" s="4"/>
      <c r="BI3792" s="4"/>
      <c r="BJ3792" s="4"/>
      <c r="BK3792" s="4"/>
      <c r="BL3792" s="4" t="b">
        <v>0</v>
      </c>
      <c r="BM3792" s="4"/>
      <c r="BN3792" s="4"/>
      <c r="BO3792" s="4"/>
      <c r="BP3792" s="4"/>
      <c r="BQ3792" s="4"/>
      <c r="BR3792" s="4"/>
      <c r="BS3792" s="4"/>
      <c r="BT3792" s="4"/>
      <c r="BU3792" s="4"/>
      <c r="BV3792" s="4"/>
      <c r="BW3792" s="4"/>
    </row>
    <row r="3793" spans="1:75" ht="15.01" customHeight="1">
      <c r="A3793" s="4"/>
      <c r="B3793" s="4"/>
      <c r="C3793" s="4"/>
      <c r="D3793" s="4"/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 t="s">
        <v>200</v>
      </c>
      <c r="Q3793" s="4"/>
      <c r="R3793" s="4">
        <v>-0.9</v>
      </c>
      <c r="S3793" s="4">
        <v>9.5</v>
      </c>
      <c r="T3793" s="4"/>
      <c r="U3793" s="4"/>
      <c r="V3793" s="4"/>
      <c r="W3793" s="4"/>
      <c r="X3793" s="4" t="s">
        <v>201</v>
      </c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4"/>
      <c r="AP3793" s="4"/>
      <c r="AQ3793" s="4"/>
      <c r="AR3793" s="4"/>
      <c r="AS3793" s="4"/>
      <c r="AT3793" s="4"/>
      <c r="AU3793" s="4"/>
      <c r="AV3793" s="4" t="s">
        <v>3993</v>
      </c>
      <c r="AW3793" s="4"/>
      <c r="AX3793" s="4"/>
      <c r="AY3793" s="4"/>
      <c r="AZ3793" s="4"/>
      <c r="BA3793" s="4"/>
      <c r="BB3793" s="4"/>
      <c r="BC3793" s="4"/>
      <c r="BD3793" s="4"/>
      <c r="BE3793" s="4"/>
      <c r="BF3793" s="4"/>
      <c r="BG3793" s="4"/>
      <c r="BH3793" s="4"/>
      <c r="BI3793" s="4"/>
      <c r="BJ3793" s="4"/>
      <c r="BK3793" s="4"/>
      <c r="BL3793" s="4" t="b">
        <v>0</v>
      </c>
      <c r="BM3793" s="4"/>
      <c r="BN3793" s="4"/>
      <c r="BO3793" s="4"/>
      <c r="BP3793" s="4"/>
      <c r="BQ3793" s="4"/>
      <c r="BR3793" s="4"/>
      <c r="BS3793" s="4"/>
      <c r="BT3793" s="4"/>
      <c r="BU3793" s="4"/>
      <c r="BV3793" s="4"/>
      <c r="BW3793" s="4"/>
    </row>
    <row r="3794" spans="1:75" ht="15.01" customHeight="1">
      <c r="A3794" s="4"/>
      <c r="B3794" s="4"/>
      <c r="C3794" s="4"/>
      <c r="D3794" s="4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 t="s">
        <v>200</v>
      </c>
      <c r="Q3794" s="4"/>
      <c r="R3794" s="4">
        <v>20.6</v>
      </c>
      <c r="S3794" s="4">
        <v>8.1</v>
      </c>
      <c r="T3794" s="4"/>
      <c r="U3794" s="4"/>
      <c r="V3794" s="4"/>
      <c r="W3794" s="4"/>
      <c r="X3794" s="4" t="s">
        <v>201</v>
      </c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4"/>
      <c r="AP3794" s="4"/>
      <c r="AQ3794" s="4"/>
      <c r="AR3794" s="4"/>
      <c r="AS3794" s="4"/>
      <c r="AT3794" s="4"/>
      <c r="AU3794" s="4"/>
      <c r="AV3794" s="4" t="s">
        <v>3994</v>
      </c>
      <c r="AW3794" s="4"/>
      <c r="AX3794" s="4"/>
      <c r="AY3794" s="4"/>
      <c r="AZ3794" s="4"/>
      <c r="BA3794" s="4"/>
      <c r="BB3794" s="4"/>
      <c r="BC3794" s="4"/>
      <c r="BD3794" s="4"/>
      <c r="BE3794" s="4"/>
      <c r="BF3794" s="4"/>
      <c r="BG3794" s="4"/>
      <c r="BH3794" s="4"/>
      <c r="BI3794" s="4"/>
      <c r="BJ3794" s="4"/>
      <c r="BK3794" s="4"/>
      <c r="BL3794" s="4" t="b">
        <v>0</v>
      </c>
      <c r="BM3794" s="4"/>
      <c r="BN3794" s="4"/>
      <c r="BO3794" s="4"/>
      <c r="BP3794" s="4"/>
      <c r="BQ3794" s="4"/>
      <c r="BR3794" s="4"/>
      <c r="BS3794" s="4"/>
      <c r="BT3794" s="4"/>
      <c r="BU3794" s="4"/>
      <c r="BV3794" s="4"/>
      <c r="BW3794" s="4"/>
    </row>
    <row r="3795" spans="1:75" ht="15.01" customHeight="1">
      <c r="A3795" s="4" t="s">
        <v>209</v>
      </c>
      <c r="B3795" s="4"/>
      <c r="C3795" s="4"/>
      <c r="D3795" s="4"/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 t="s">
        <v>200</v>
      </c>
      <c r="Q3795" s="4"/>
      <c r="R3795" s="4"/>
      <c r="S3795" s="4"/>
      <c r="T3795" s="4"/>
      <c r="U3795" s="4"/>
      <c r="V3795" s="4"/>
      <c r="W3795" s="4"/>
      <c r="X3795" s="4" t="s">
        <v>201</v>
      </c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4"/>
      <c r="AP3795" s="4"/>
      <c r="AQ3795" s="4"/>
      <c r="AR3795" s="4"/>
      <c r="AS3795" s="4"/>
      <c r="AT3795" s="4"/>
      <c r="AU3795" s="4"/>
      <c r="AV3795" s="4" t="s">
        <v>3995</v>
      </c>
      <c r="AW3795" s="4"/>
      <c r="AX3795" s="4"/>
      <c r="AY3795" s="4"/>
      <c r="AZ3795" s="4"/>
      <c r="BA3795" s="4"/>
      <c r="BB3795" s="4"/>
      <c r="BC3795" s="4"/>
      <c r="BD3795" s="4"/>
      <c r="BE3795" s="4"/>
      <c r="BF3795" s="4"/>
      <c r="BG3795" s="4"/>
      <c r="BH3795" s="4"/>
      <c r="BI3795" s="4"/>
      <c r="BJ3795" s="4"/>
      <c r="BK3795" s="4"/>
      <c r="BL3795" s="4" t="b">
        <v>0</v>
      </c>
      <c r="BM3795" s="4"/>
      <c r="BN3795" s="4"/>
      <c r="BO3795" s="4"/>
      <c r="BP3795" s="4"/>
      <c r="BQ3795" s="4"/>
      <c r="BR3795" s="4"/>
      <c r="BS3795" s="4"/>
      <c r="BT3795" s="4"/>
      <c r="BU3795" s="4"/>
      <c r="BV3795" s="4"/>
      <c r="BW3795" s="4"/>
    </row>
    <row r="3796" spans="1:75" ht="15.01" customHeight="1">
      <c r="A3796" s="4"/>
      <c r="B3796" s="4"/>
      <c r="C3796" s="4"/>
      <c r="D3796" s="4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 t="s">
        <v>200</v>
      </c>
      <c r="Q3796" s="4"/>
      <c r="R3796" s="4">
        <v>-154.8</v>
      </c>
      <c r="S3796" s="4">
        <v>6</v>
      </c>
      <c r="T3796" s="4"/>
      <c r="U3796" s="4"/>
      <c r="V3796" s="4"/>
      <c r="W3796" s="4"/>
      <c r="X3796" s="4" t="s">
        <v>201</v>
      </c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4"/>
      <c r="AP3796" s="4"/>
      <c r="AQ3796" s="4"/>
      <c r="AR3796" s="4"/>
      <c r="AS3796" s="4"/>
      <c r="AT3796" s="4"/>
      <c r="AU3796" s="4"/>
      <c r="AV3796" s="4" t="s">
        <v>3996</v>
      </c>
      <c r="AW3796" s="4"/>
      <c r="AX3796" s="4"/>
      <c r="AY3796" s="4"/>
      <c r="AZ3796" s="4"/>
      <c r="BA3796" s="4"/>
      <c r="BB3796" s="4"/>
      <c r="BC3796" s="4"/>
      <c r="BD3796" s="4"/>
      <c r="BE3796" s="4"/>
      <c r="BF3796" s="4"/>
      <c r="BG3796" s="4"/>
      <c r="BH3796" s="4"/>
      <c r="BI3796" s="4"/>
      <c r="BJ3796" s="4"/>
      <c r="BK3796" s="4"/>
      <c r="BL3796" s="4" t="b">
        <v>0</v>
      </c>
      <c r="BM3796" s="4"/>
      <c r="BN3796" s="4"/>
      <c r="BO3796" s="4"/>
      <c r="BP3796" s="4"/>
      <c r="BQ3796" s="4"/>
      <c r="BR3796" s="4"/>
      <c r="BS3796" s="4"/>
      <c r="BT3796" s="4"/>
      <c r="BU3796" s="4"/>
      <c r="BV3796" s="4"/>
      <c r="BW3796" s="4"/>
    </row>
    <row r="3797" spans="1:75" ht="15.01" customHeight="1">
      <c r="A3797" s="4" t="s">
        <v>209</v>
      </c>
      <c r="B3797" s="4"/>
      <c r="C3797" s="4"/>
      <c r="D3797" s="4"/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 t="s">
        <v>200</v>
      </c>
      <c r="Q3797" s="4"/>
      <c r="R3797" s="4"/>
      <c r="S3797" s="4"/>
      <c r="T3797" s="4"/>
      <c r="U3797" s="4"/>
      <c r="V3797" s="4"/>
      <c r="W3797" s="4"/>
      <c r="X3797" s="4" t="s">
        <v>201</v>
      </c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4"/>
      <c r="AP3797" s="4"/>
      <c r="AQ3797" s="4"/>
      <c r="AR3797" s="4"/>
      <c r="AS3797" s="4"/>
      <c r="AT3797" s="4"/>
      <c r="AU3797" s="4"/>
      <c r="AV3797" s="4" t="s">
        <v>3997</v>
      </c>
      <c r="AW3797" s="4"/>
      <c r="AX3797" s="4"/>
      <c r="AY3797" s="4"/>
      <c r="AZ3797" s="4"/>
      <c r="BA3797" s="4"/>
      <c r="BB3797" s="4"/>
      <c r="BC3797" s="4"/>
      <c r="BD3797" s="4"/>
      <c r="BE3797" s="4"/>
      <c r="BF3797" s="4"/>
      <c r="BG3797" s="4"/>
      <c r="BH3797" s="4"/>
      <c r="BI3797" s="4"/>
      <c r="BJ3797" s="4"/>
      <c r="BK3797" s="4"/>
      <c r="BL3797" s="4" t="b">
        <v>0</v>
      </c>
      <c r="BM3797" s="4"/>
      <c r="BN3797" s="4"/>
      <c r="BO3797" s="4"/>
      <c r="BP3797" s="4"/>
      <c r="BQ3797" s="4"/>
      <c r="BR3797" s="4"/>
      <c r="BS3797" s="4"/>
      <c r="BT3797" s="4"/>
      <c r="BU3797" s="4"/>
      <c r="BV3797" s="4"/>
      <c r="BW3797" s="4"/>
    </row>
    <row r="3798" spans="1:75" ht="15.01" customHeight="1">
      <c r="A3798" s="4" t="s">
        <v>209</v>
      </c>
      <c r="B3798" s="4"/>
      <c r="C3798" s="4"/>
      <c r="D3798" s="4"/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 t="s">
        <v>200</v>
      </c>
      <c r="Q3798" s="4"/>
      <c r="R3798" s="4"/>
      <c r="S3798" s="4"/>
      <c r="T3798" s="4"/>
      <c r="U3798" s="4"/>
      <c r="V3798" s="4"/>
      <c r="W3798" s="4"/>
      <c r="X3798" s="4" t="s">
        <v>201</v>
      </c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4"/>
      <c r="AP3798" s="4"/>
      <c r="AQ3798" s="4"/>
      <c r="AR3798" s="4"/>
      <c r="AS3798" s="4"/>
      <c r="AT3798" s="4"/>
      <c r="AU3798" s="4"/>
      <c r="AV3798" s="4" t="s">
        <v>3998</v>
      </c>
      <c r="AW3798" s="4"/>
      <c r="AX3798" s="4"/>
      <c r="AY3798" s="4"/>
      <c r="AZ3798" s="4"/>
      <c r="BA3798" s="4"/>
      <c r="BB3798" s="4"/>
      <c r="BC3798" s="4"/>
      <c r="BD3798" s="4"/>
      <c r="BE3798" s="4"/>
      <c r="BF3798" s="4"/>
      <c r="BG3798" s="4"/>
      <c r="BH3798" s="4"/>
      <c r="BI3798" s="4"/>
      <c r="BJ3798" s="4"/>
      <c r="BK3798" s="4"/>
      <c r="BL3798" s="4" t="b">
        <v>0</v>
      </c>
      <c r="BM3798" s="4"/>
      <c r="BN3798" s="4"/>
      <c r="BO3798" s="4"/>
      <c r="BP3798" s="4"/>
      <c r="BQ3798" s="4"/>
      <c r="BR3798" s="4"/>
      <c r="BS3798" s="4"/>
      <c r="BT3798" s="4"/>
      <c r="BU3798" s="4"/>
      <c r="BV3798" s="4"/>
      <c r="BW3798" s="4"/>
    </row>
    <row r="3799" spans="1:75" ht="15.01" customHeight="1">
      <c r="A3799" s="4" t="s">
        <v>209</v>
      </c>
      <c r="B3799" s="4"/>
      <c r="C3799" s="4"/>
      <c r="D3799" s="4"/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 t="s">
        <v>200</v>
      </c>
      <c r="Q3799" s="4"/>
      <c r="R3799" s="4"/>
      <c r="S3799" s="4"/>
      <c r="T3799" s="4"/>
      <c r="U3799" s="4"/>
      <c r="V3799" s="4"/>
      <c r="W3799" s="4"/>
      <c r="X3799" s="4" t="s">
        <v>201</v>
      </c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4"/>
      <c r="AP3799" s="4"/>
      <c r="AQ3799" s="4"/>
      <c r="AR3799" s="4"/>
      <c r="AS3799" s="4"/>
      <c r="AT3799" s="4"/>
      <c r="AU3799" s="4"/>
      <c r="AV3799" s="4" t="s">
        <v>3999</v>
      </c>
      <c r="AW3799" s="4"/>
      <c r="AX3799" s="4"/>
      <c r="AY3799" s="4"/>
      <c r="AZ3799" s="4"/>
      <c r="BA3799" s="4"/>
      <c r="BB3799" s="4"/>
      <c r="BC3799" s="4"/>
      <c r="BD3799" s="4"/>
      <c r="BE3799" s="4"/>
      <c r="BF3799" s="4"/>
      <c r="BG3799" s="4"/>
      <c r="BH3799" s="4"/>
      <c r="BI3799" s="4"/>
      <c r="BJ3799" s="4"/>
      <c r="BK3799" s="4"/>
      <c r="BL3799" s="4" t="b">
        <v>0</v>
      </c>
      <c r="BM3799" s="4"/>
      <c r="BN3799" s="4"/>
      <c r="BO3799" s="4"/>
      <c r="BP3799" s="4"/>
      <c r="BQ3799" s="4"/>
      <c r="BR3799" s="4"/>
      <c r="BS3799" s="4"/>
      <c r="BT3799" s="4"/>
      <c r="BU3799" s="4"/>
      <c r="BV3799" s="4"/>
      <c r="BW3799" s="4"/>
    </row>
    <row r="3800" spans="1:75" ht="15.01" customHeight="1">
      <c r="A3800" s="4" t="s">
        <v>209</v>
      </c>
      <c r="B3800" s="4"/>
      <c r="C3800" s="4"/>
      <c r="D3800" s="4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 t="s">
        <v>200</v>
      </c>
      <c r="Q3800" s="4"/>
      <c r="R3800" s="4"/>
      <c r="S3800" s="4"/>
      <c r="T3800" s="4"/>
      <c r="U3800" s="4"/>
      <c r="V3800" s="4"/>
      <c r="W3800" s="4"/>
      <c r="X3800" s="4" t="s">
        <v>201</v>
      </c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4"/>
      <c r="AP3800" s="4"/>
      <c r="AQ3800" s="4"/>
      <c r="AR3800" s="4"/>
      <c r="AS3800" s="4"/>
      <c r="AT3800" s="4"/>
      <c r="AU3800" s="4"/>
      <c r="AV3800" s="4" t="s">
        <v>4000</v>
      </c>
      <c r="AW3800" s="4"/>
      <c r="AX3800" s="4"/>
      <c r="AY3800" s="4"/>
      <c r="AZ3800" s="4"/>
      <c r="BA3800" s="4"/>
      <c r="BB3800" s="4"/>
      <c r="BC3800" s="4"/>
      <c r="BD3800" s="4"/>
      <c r="BE3800" s="4"/>
      <c r="BF3800" s="4"/>
      <c r="BG3800" s="4"/>
      <c r="BH3800" s="4"/>
      <c r="BI3800" s="4"/>
      <c r="BJ3800" s="4"/>
      <c r="BK3800" s="4"/>
      <c r="BL3800" s="4" t="b">
        <v>0</v>
      </c>
      <c r="BM3800" s="4"/>
      <c r="BN3800" s="4"/>
      <c r="BO3800" s="4"/>
      <c r="BP3800" s="4"/>
      <c r="BQ3800" s="4"/>
      <c r="BR3800" s="4"/>
      <c r="BS3800" s="4"/>
      <c r="BT3800" s="4"/>
      <c r="BU3800" s="4"/>
      <c r="BV3800" s="4"/>
      <c r="BW3800" s="4"/>
    </row>
    <row r="3801" spans="1:75" ht="15.01" customHeight="1">
      <c r="A3801" s="4" t="s">
        <v>209</v>
      </c>
      <c r="B3801" s="4"/>
      <c r="C3801" s="4"/>
      <c r="D3801" s="4"/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 t="s">
        <v>200</v>
      </c>
      <c r="Q3801" s="4"/>
      <c r="R3801" s="4"/>
      <c r="S3801" s="4"/>
      <c r="T3801" s="4"/>
      <c r="U3801" s="4"/>
      <c r="V3801" s="4"/>
      <c r="W3801" s="4"/>
      <c r="X3801" s="4" t="s">
        <v>201</v>
      </c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4"/>
      <c r="AP3801" s="4"/>
      <c r="AQ3801" s="4"/>
      <c r="AR3801" s="4"/>
      <c r="AS3801" s="4"/>
      <c r="AT3801" s="4"/>
      <c r="AU3801" s="4"/>
      <c r="AV3801" s="4" t="s">
        <v>4001</v>
      </c>
      <c r="AW3801" s="4"/>
      <c r="AX3801" s="4"/>
      <c r="AY3801" s="4"/>
      <c r="AZ3801" s="4"/>
      <c r="BA3801" s="4"/>
      <c r="BB3801" s="4"/>
      <c r="BC3801" s="4"/>
      <c r="BD3801" s="4"/>
      <c r="BE3801" s="4"/>
      <c r="BF3801" s="4"/>
      <c r="BG3801" s="4"/>
      <c r="BH3801" s="4"/>
      <c r="BI3801" s="4"/>
      <c r="BJ3801" s="4"/>
      <c r="BK3801" s="4"/>
      <c r="BL3801" s="4" t="b">
        <v>0</v>
      </c>
      <c r="BM3801" s="4"/>
      <c r="BN3801" s="4"/>
      <c r="BO3801" s="4"/>
      <c r="BP3801" s="4"/>
      <c r="BQ3801" s="4"/>
      <c r="BR3801" s="4"/>
      <c r="BS3801" s="4"/>
      <c r="BT3801" s="4"/>
      <c r="BU3801" s="4"/>
      <c r="BV3801" s="4"/>
      <c r="BW3801" s="4"/>
    </row>
    <row r="3802" spans="1:75" ht="15.01" customHeight="1">
      <c r="A3802" s="4"/>
      <c r="B3802" s="4"/>
      <c r="C3802" s="4"/>
      <c r="D3802" s="4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 t="s">
        <v>200</v>
      </c>
      <c r="Q3802" s="4"/>
      <c r="R3802" s="4">
        <v>60.8</v>
      </c>
      <c r="S3802" s="4">
        <v>10.8</v>
      </c>
      <c r="T3802" s="4"/>
      <c r="U3802" s="4"/>
      <c r="V3802" s="4"/>
      <c r="W3802" s="4"/>
      <c r="X3802" s="4" t="s">
        <v>201</v>
      </c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4"/>
      <c r="AP3802" s="4"/>
      <c r="AQ3802" s="4"/>
      <c r="AR3802" s="4"/>
      <c r="AS3802" s="4"/>
      <c r="AT3802" s="4"/>
      <c r="AU3802" s="4"/>
      <c r="AV3802" s="4" t="s">
        <v>4002</v>
      </c>
      <c r="AW3802" s="4"/>
      <c r="AX3802" s="4"/>
      <c r="AY3802" s="4"/>
      <c r="AZ3802" s="4"/>
      <c r="BA3802" s="4"/>
      <c r="BB3802" s="4"/>
      <c r="BC3802" s="4"/>
      <c r="BD3802" s="4"/>
      <c r="BE3802" s="4"/>
      <c r="BF3802" s="4"/>
      <c r="BG3802" s="4"/>
      <c r="BH3802" s="4"/>
      <c r="BI3802" s="4"/>
      <c r="BJ3802" s="4"/>
      <c r="BK3802" s="4"/>
      <c r="BL3802" s="4" t="b">
        <v>0</v>
      </c>
      <c r="BM3802" s="4"/>
      <c r="BN3802" s="4"/>
      <c r="BO3802" s="4"/>
      <c r="BP3802" s="4"/>
      <c r="BQ3802" s="4"/>
      <c r="BR3802" s="4"/>
      <c r="BS3802" s="4"/>
      <c r="BT3802" s="4"/>
      <c r="BU3802" s="4"/>
      <c r="BV3802" s="4"/>
      <c r="BW3802" s="4"/>
    </row>
    <row r="3803" spans="1:75" ht="15.01" customHeight="1">
      <c r="A3803" s="4" t="s">
        <v>209</v>
      </c>
      <c r="B3803" s="4"/>
      <c r="C3803" s="4"/>
      <c r="D3803" s="4"/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 t="s">
        <v>200</v>
      </c>
      <c r="Q3803" s="4"/>
      <c r="R3803" s="4"/>
      <c r="S3803" s="4"/>
      <c r="T3803" s="4"/>
      <c r="U3803" s="4"/>
      <c r="V3803" s="4"/>
      <c r="W3803" s="4"/>
      <c r="X3803" s="4" t="s">
        <v>201</v>
      </c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4"/>
      <c r="AP3803" s="4"/>
      <c r="AQ3803" s="4"/>
      <c r="AR3803" s="4"/>
      <c r="AS3803" s="4"/>
      <c r="AT3803" s="4"/>
      <c r="AU3803" s="4"/>
      <c r="AV3803" s="4" t="s">
        <v>4003</v>
      </c>
      <c r="AW3803" s="4"/>
      <c r="AX3803" s="4"/>
      <c r="AY3803" s="4"/>
      <c r="AZ3803" s="4"/>
      <c r="BA3803" s="4"/>
      <c r="BB3803" s="4"/>
      <c r="BC3803" s="4"/>
      <c r="BD3803" s="4"/>
      <c r="BE3803" s="4"/>
      <c r="BF3803" s="4"/>
      <c r="BG3803" s="4"/>
      <c r="BH3803" s="4"/>
      <c r="BI3803" s="4"/>
      <c r="BJ3803" s="4"/>
      <c r="BK3803" s="4"/>
      <c r="BL3803" s="4" t="b">
        <v>0</v>
      </c>
      <c r="BM3803" s="4"/>
      <c r="BN3803" s="4"/>
      <c r="BO3803" s="4"/>
      <c r="BP3803" s="4"/>
      <c r="BQ3803" s="4"/>
      <c r="BR3803" s="4"/>
      <c r="BS3803" s="4"/>
      <c r="BT3803" s="4"/>
      <c r="BU3803" s="4"/>
      <c r="BV3803" s="4"/>
      <c r="BW3803" s="4"/>
    </row>
    <row r="3804" spans="1:75" ht="15.01" customHeight="1">
      <c r="A3804" s="4" t="s">
        <v>209</v>
      </c>
      <c r="B3804" s="4"/>
      <c r="C3804" s="4"/>
      <c r="D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 t="s">
        <v>200</v>
      </c>
      <c r="Q3804" s="4"/>
      <c r="R3804" s="4"/>
      <c r="S3804" s="4"/>
      <c r="T3804" s="4"/>
      <c r="U3804" s="4"/>
      <c r="V3804" s="4"/>
      <c r="W3804" s="4"/>
      <c r="X3804" s="4" t="s">
        <v>201</v>
      </c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4"/>
      <c r="AP3804" s="4"/>
      <c r="AQ3804" s="4"/>
      <c r="AR3804" s="4"/>
      <c r="AS3804" s="4"/>
      <c r="AT3804" s="4"/>
      <c r="AU3804" s="4"/>
      <c r="AV3804" s="4" t="s">
        <v>4004</v>
      </c>
      <c r="AW3804" s="4"/>
      <c r="AX3804" s="4"/>
      <c r="AY3804" s="4"/>
      <c r="AZ3804" s="4"/>
      <c r="BA3804" s="4"/>
      <c r="BB3804" s="4"/>
      <c r="BC3804" s="4"/>
      <c r="BD3804" s="4"/>
      <c r="BE3804" s="4"/>
      <c r="BF3804" s="4"/>
      <c r="BG3804" s="4"/>
      <c r="BH3804" s="4"/>
      <c r="BI3804" s="4"/>
      <c r="BJ3804" s="4"/>
      <c r="BK3804" s="4"/>
      <c r="BL3804" s="4" t="b">
        <v>0</v>
      </c>
      <c r="BM3804" s="4"/>
      <c r="BN3804" s="4"/>
      <c r="BO3804" s="4"/>
      <c r="BP3804" s="4"/>
      <c r="BQ3804" s="4"/>
      <c r="BR3804" s="4"/>
      <c r="BS3804" s="4"/>
      <c r="BT3804" s="4"/>
      <c r="BU3804" s="4"/>
      <c r="BV3804" s="4"/>
      <c r="BW3804" s="4"/>
    </row>
    <row r="3805" spans="1:75" ht="15.01" customHeight="1">
      <c r="A3805" s="4"/>
      <c r="B3805" s="4"/>
      <c r="C3805" s="4"/>
      <c r="D3805" s="4"/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 t="s">
        <v>200</v>
      </c>
      <c r="Q3805" s="4"/>
      <c r="R3805" s="4">
        <v>-13.7</v>
      </c>
      <c r="S3805" s="4">
        <v>22.6</v>
      </c>
      <c r="T3805" s="4"/>
      <c r="U3805" s="4"/>
      <c r="V3805" s="4"/>
      <c r="W3805" s="4"/>
      <c r="X3805" s="4" t="s">
        <v>201</v>
      </c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4"/>
      <c r="AP3805" s="4"/>
      <c r="AQ3805" s="4"/>
      <c r="AR3805" s="4"/>
      <c r="AS3805" s="4"/>
      <c r="AT3805" s="4"/>
      <c r="AU3805" s="4"/>
      <c r="AV3805" s="4" t="s">
        <v>4005</v>
      </c>
      <c r="AW3805" s="4"/>
      <c r="AX3805" s="4"/>
      <c r="AY3805" s="4"/>
      <c r="AZ3805" s="4"/>
      <c r="BA3805" s="4"/>
      <c r="BB3805" s="4"/>
      <c r="BC3805" s="4"/>
      <c r="BD3805" s="4"/>
      <c r="BE3805" s="4"/>
      <c r="BF3805" s="4"/>
      <c r="BG3805" s="4"/>
      <c r="BH3805" s="4"/>
      <c r="BI3805" s="4"/>
      <c r="BJ3805" s="4"/>
      <c r="BK3805" s="4"/>
      <c r="BL3805" s="4" t="b">
        <v>0</v>
      </c>
      <c r="BM3805" s="4"/>
      <c r="BN3805" s="4"/>
      <c r="BO3805" s="4"/>
      <c r="BP3805" s="4"/>
      <c r="BQ3805" s="4"/>
      <c r="BR3805" s="4"/>
      <c r="BS3805" s="4"/>
      <c r="BT3805" s="4"/>
      <c r="BU3805" s="4"/>
      <c r="BV3805" s="4"/>
      <c r="BW3805" s="4"/>
    </row>
    <row r="3806" spans="1:75" ht="15.01" customHeight="1">
      <c r="A3806" s="4"/>
      <c r="B3806" s="4"/>
      <c r="C3806" s="4"/>
      <c r="D3806" s="4"/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 t="s">
        <v>200</v>
      </c>
      <c r="Q3806" s="4"/>
      <c r="R3806" s="4">
        <v>21.6</v>
      </c>
      <c r="S3806" s="4">
        <v>6.5</v>
      </c>
      <c r="T3806" s="4"/>
      <c r="U3806" s="4"/>
      <c r="V3806" s="4"/>
      <c r="W3806" s="4"/>
      <c r="X3806" s="4" t="s">
        <v>201</v>
      </c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4"/>
      <c r="AP3806" s="4"/>
      <c r="AQ3806" s="4"/>
      <c r="AR3806" s="4"/>
      <c r="AS3806" s="4"/>
      <c r="AT3806" s="4"/>
      <c r="AU3806" s="4"/>
      <c r="AV3806" s="4" t="s">
        <v>4006</v>
      </c>
      <c r="AW3806" s="4"/>
      <c r="AX3806" s="4"/>
      <c r="AY3806" s="4"/>
      <c r="AZ3806" s="4"/>
      <c r="BA3806" s="4"/>
      <c r="BB3806" s="4"/>
      <c r="BC3806" s="4"/>
      <c r="BD3806" s="4"/>
      <c r="BE3806" s="4"/>
      <c r="BF3806" s="4"/>
      <c r="BG3806" s="4"/>
      <c r="BH3806" s="4"/>
      <c r="BI3806" s="4"/>
      <c r="BJ3806" s="4"/>
      <c r="BK3806" s="4"/>
      <c r="BL3806" s="4" t="b">
        <v>0</v>
      </c>
      <c r="BM3806" s="4"/>
      <c r="BN3806" s="4"/>
      <c r="BO3806" s="4"/>
      <c r="BP3806" s="4"/>
      <c r="BQ3806" s="4"/>
      <c r="BR3806" s="4"/>
      <c r="BS3806" s="4"/>
      <c r="BT3806" s="4"/>
      <c r="BU3806" s="4"/>
      <c r="BV3806" s="4"/>
      <c r="BW3806" s="4"/>
    </row>
    <row r="3807" spans="1:75" ht="15.01" customHeight="1">
      <c r="A3807" s="4"/>
      <c r="B3807" s="4"/>
      <c r="C3807" s="4"/>
      <c r="D3807" s="4"/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 t="s">
        <v>200</v>
      </c>
      <c r="Q3807" s="4"/>
      <c r="R3807" s="4">
        <v>21.6</v>
      </c>
      <c r="S3807" s="4">
        <v>6.5</v>
      </c>
      <c r="T3807" s="4"/>
      <c r="U3807" s="4"/>
      <c r="V3807" s="4"/>
      <c r="W3807" s="4"/>
      <c r="X3807" s="4" t="s">
        <v>201</v>
      </c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4"/>
      <c r="AP3807" s="4"/>
      <c r="AQ3807" s="4"/>
      <c r="AR3807" s="4"/>
      <c r="AS3807" s="4"/>
      <c r="AT3807" s="4"/>
      <c r="AU3807" s="4"/>
      <c r="AV3807" s="4" t="s">
        <v>4007</v>
      </c>
      <c r="AW3807" s="4"/>
      <c r="AX3807" s="4"/>
      <c r="AY3807" s="4"/>
      <c r="AZ3807" s="4"/>
      <c r="BA3807" s="4"/>
      <c r="BB3807" s="4"/>
      <c r="BC3807" s="4"/>
      <c r="BD3807" s="4"/>
      <c r="BE3807" s="4"/>
      <c r="BF3807" s="4"/>
      <c r="BG3807" s="4"/>
      <c r="BH3807" s="4"/>
      <c r="BI3807" s="4"/>
      <c r="BJ3807" s="4"/>
      <c r="BK3807" s="4"/>
      <c r="BL3807" s="4" t="b">
        <v>0</v>
      </c>
      <c r="BM3807" s="4"/>
      <c r="BN3807" s="4"/>
      <c r="BO3807" s="4"/>
      <c r="BP3807" s="4"/>
      <c r="BQ3807" s="4"/>
      <c r="BR3807" s="4"/>
      <c r="BS3807" s="4"/>
      <c r="BT3807" s="4"/>
      <c r="BU3807" s="4"/>
      <c r="BV3807" s="4"/>
      <c r="BW3807" s="4"/>
    </row>
    <row r="3808" spans="1:75" ht="15.01" customHeight="1">
      <c r="A3808" s="4"/>
      <c r="B3808" s="4"/>
      <c r="C3808" s="4"/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 t="s">
        <v>200</v>
      </c>
      <c r="Q3808" s="4"/>
      <c r="R3808" s="4">
        <v>-35.6</v>
      </c>
      <c r="S3808" s="4">
        <v>6</v>
      </c>
      <c r="T3808" s="4"/>
      <c r="U3808" s="4"/>
      <c r="V3808" s="4"/>
      <c r="W3808" s="4"/>
      <c r="X3808" s="4" t="s">
        <v>201</v>
      </c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4"/>
      <c r="AP3808" s="4"/>
      <c r="AQ3808" s="4"/>
      <c r="AR3808" s="4"/>
      <c r="AS3808" s="4"/>
      <c r="AT3808" s="4"/>
      <c r="AU3808" s="4"/>
      <c r="AV3808" s="4" t="s">
        <v>4008</v>
      </c>
      <c r="AW3808" s="4"/>
      <c r="AX3808" s="4"/>
      <c r="AY3808" s="4"/>
      <c r="AZ3808" s="4"/>
      <c r="BA3808" s="4"/>
      <c r="BB3808" s="4"/>
      <c r="BC3808" s="4"/>
      <c r="BD3808" s="4"/>
      <c r="BE3808" s="4"/>
      <c r="BF3808" s="4"/>
      <c r="BG3808" s="4"/>
      <c r="BH3808" s="4"/>
      <c r="BI3808" s="4"/>
      <c r="BJ3808" s="4"/>
      <c r="BK3808" s="4"/>
      <c r="BL3808" s="4" t="b">
        <v>0</v>
      </c>
      <c r="BM3808" s="4"/>
      <c r="BN3808" s="4"/>
      <c r="BO3808" s="4"/>
      <c r="BP3808" s="4"/>
      <c r="BQ3808" s="4"/>
      <c r="BR3808" s="4"/>
      <c r="BS3808" s="4"/>
      <c r="BT3808" s="4"/>
      <c r="BU3808" s="4"/>
      <c r="BV3808" s="4"/>
      <c r="BW3808" s="4"/>
    </row>
    <row r="3809" spans="1:75" ht="15.01" customHeight="1">
      <c r="A3809" s="4"/>
      <c r="B3809" s="4"/>
      <c r="C3809" s="4"/>
      <c r="D3809" s="4"/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 t="s">
        <v>200</v>
      </c>
      <c r="Q3809" s="4"/>
      <c r="R3809" s="4">
        <v>4.9</v>
      </c>
      <c r="S3809" s="4">
        <v>12.4</v>
      </c>
      <c r="T3809" s="4"/>
      <c r="U3809" s="4"/>
      <c r="V3809" s="4"/>
      <c r="W3809" s="4"/>
      <c r="X3809" s="4" t="s">
        <v>201</v>
      </c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4"/>
      <c r="AP3809" s="4"/>
      <c r="AQ3809" s="4"/>
      <c r="AR3809" s="4"/>
      <c r="AS3809" s="4"/>
      <c r="AT3809" s="4"/>
      <c r="AU3809" s="4"/>
      <c r="AV3809" s="4" t="s">
        <v>4009</v>
      </c>
      <c r="AW3809" s="4"/>
      <c r="AX3809" s="4"/>
      <c r="AY3809" s="4"/>
      <c r="AZ3809" s="4"/>
      <c r="BA3809" s="4"/>
      <c r="BB3809" s="4"/>
      <c r="BC3809" s="4"/>
      <c r="BD3809" s="4"/>
      <c r="BE3809" s="4"/>
      <c r="BF3809" s="4"/>
      <c r="BG3809" s="4"/>
      <c r="BH3809" s="4"/>
      <c r="BI3809" s="4"/>
      <c r="BJ3809" s="4"/>
      <c r="BK3809" s="4"/>
      <c r="BL3809" s="4" t="b">
        <v>0</v>
      </c>
      <c r="BM3809" s="4"/>
      <c r="BN3809" s="4"/>
      <c r="BO3809" s="4"/>
      <c r="BP3809" s="4"/>
      <c r="BQ3809" s="4"/>
      <c r="BR3809" s="4"/>
      <c r="BS3809" s="4"/>
      <c r="BT3809" s="4"/>
      <c r="BU3809" s="4"/>
      <c r="BV3809" s="4"/>
      <c r="BW3809" s="4"/>
    </row>
    <row r="3810" spans="1:75" ht="15.01" customHeight="1">
      <c r="A3810" s="4"/>
      <c r="B3810" s="4"/>
      <c r="C3810" s="4"/>
      <c r="D3810" s="4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 t="s">
        <v>200</v>
      </c>
      <c r="Q3810" s="4"/>
      <c r="R3810" s="4">
        <v>-32</v>
      </c>
      <c r="S3810" s="4">
        <v>12.5</v>
      </c>
      <c r="T3810" s="4"/>
      <c r="U3810" s="4"/>
      <c r="V3810" s="4"/>
      <c r="W3810" s="4"/>
      <c r="X3810" s="4" t="s">
        <v>201</v>
      </c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4"/>
      <c r="AP3810" s="4"/>
      <c r="AQ3810" s="4"/>
      <c r="AR3810" s="4"/>
      <c r="AS3810" s="4"/>
      <c r="AT3810" s="4"/>
      <c r="AU3810" s="4"/>
      <c r="AV3810" s="4" t="s">
        <v>4010</v>
      </c>
      <c r="AW3810" s="4"/>
      <c r="AX3810" s="4"/>
      <c r="AY3810" s="4"/>
      <c r="AZ3810" s="4"/>
      <c r="BA3810" s="4"/>
      <c r="BB3810" s="4"/>
      <c r="BC3810" s="4"/>
      <c r="BD3810" s="4"/>
      <c r="BE3810" s="4"/>
      <c r="BF3810" s="4"/>
      <c r="BG3810" s="4"/>
      <c r="BH3810" s="4"/>
      <c r="BI3810" s="4"/>
      <c r="BJ3810" s="4"/>
      <c r="BK3810" s="4"/>
      <c r="BL3810" s="4" t="b">
        <v>0</v>
      </c>
      <c r="BM3810" s="4"/>
      <c r="BN3810" s="4"/>
      <c r="BO3810" s="4"/>
      <c r="BP3810" s="4"/>
      <c r="BQ3810" s="4"/>
      <c r="BR3810" s="4"/>
      <c r="BS3810" s="4"/>
      <c r="BT3810" s="4"/>
      <c r="BU3810" s="4"/>
      <c r="BV3810" s="4"/>
      <c r="BW3810" s="4"/>
    </row>
    <row r="3811" spans="1:75" ht="15.01" customHeight="1">
      <c r="A3811" s="4"/>
      <c r="B3811" s="4"/>
      <c r="C3811" s="4"/>
      <c r="D3811" s="4"/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 t="s">
        <v>200</v>
      </c>
      <c r="Q3811" s="4"/>
      <c r="R3811" s="4">
        <v>-31</v>
      </c>
      <c r="S3811" s="4">
        <v>12.5</v>
      </c>
      <c r="T3811" s="4"/>
      <c r="U3811" s="4"/>
      <c r="V3811" s="4"/>
      <c r="W3811" s="4"/>
      <c r="X3811" s="4" t="s">
        <v>201</v>
      </c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4"/>
      <c r="AP3811" s="4"/>
      <c r="AQ3811" s="4"/>
      <c r="AR3811" s="4"/>
      <c r="AS3811" s="4"/>
      <c r="AT3811" s="4"/>
      <c r="AU3811" s="4"/>
      <c r="AV3811" s="4" t="s">
        <v>4011</v>
      </c>
      <c r="AW3811" s="4"/>
      <c r="AX3811" s="4"/>
      <c r="AY3811" s="4"/>
      <c r="AZ3811" s="4"/>
      <c r="BA3811" s="4"/>
      <c r="BB3811" s="4"/>
      <c r="BC3811" s="4"/>
      <c r="BD3811" s="4"/>
      <c r="BE3811" s="4"/>
      <c r="BF3811" s="4"/>
      <c r="BG3811" s="4"/>
      <c r="BH3811" s="4"/>
      <c r="BI3811" s="4"/>
      <c r="BJ3811" s="4"/>
      <c r="BK3811" s="4"/>
      <c r="BL3811" s="4" t="b">
        <v>0</v>
      </c>
      <c r="BM3811" s="4"/>
      <c r="BN3811" s="4"/>
      <c r="BO3811" s="4"/>
      <c r="BP3811" s="4"/>
      <c r="BQ3811" s="4"/>
      <c r="BR3811" s="4"/>
      <c r="BS3811" s="4"/>
      <c r="BT3811" s="4"/>
      <c r="BU3811" s="4"/>
      <c r="BV3811" s="4"/>
      <c r="BW3811" s="4"/>
    </row>
    <row r="3812" spans="1:75" ht="15.01" customHeight="1">
      <c r="A3812" s="4"/>
      <c r="B3812" s="4"/>
      <c r="C3812" s="4"/>
      <c r="D3812" s="4"/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 t="s">
        <v>200</v>
      </c>
      <c r="Q3812" s="4"/>
      <c r="R3812" s="4">
        <v>51.3</v>
      </c>
      <c r="S3812" s="4">
        <v>7.4</v>
      </c>
      <c r="T3812" s="4"/>
      <c r="U3812" s="4"/>
      <c r="V3812" s="4"/>
      <c r="W3812" s="4"/>
      <c r="X3812" s="4" t="s">
        <v>201</v>
      </c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4"/>
      <c r="AP3812" s="4"/>
      <c r="AQ3812" s="4"/>
      <c r="AR3812" s="4"/>
      <c r="AS3812" s="4"/>
      <c r="AT3812" s="4"/>
      <c r="AU3812" s="4"/>
      <c r="AV3812" s="4" t="s">
        <v>4012</v>
      </c>
      <c r="AW3812" s="4"/>
      <c r="AX3812" s="4"/>
      <c r="AY3812" s="4"/>
      <c r="AZ3812" s="4"/>
      <c r="BA3812" s="4"/>
      <c r="BB3812" s="4"/>
      <c r="BC3812" s="4"/>
      <c r="BD3812" s="4"/>
      <c r="BE3812" s="4"/>
      <c r="BF3812" s="4"/>
      <c r="BG3812" s="4"/>
      <c r="BH3812" s="4"/>
      <c r="BI3812" s="4"/>
      <c r="BJ3812" s="4"/>
      <c r="BK3812" s="4"/>
      <c r="BL3812" s="4" t="b">
        <v>0</v>
      </c>
      <c r="BM3812" s="4"/>
      <c r="BN3812" s="4"/>
      <c r="BO3812" s="4"/>
      <c r="BP3812" s="4"/>
      <c r="BQ3812" s="4"/>
      <c r="BR3812" s="4"/>
      <c r="BS3812" s="4"/>
      <c r="BT3812" s="4"/>
      <c r="BU3812" s="4"/>
      <c r="BV3812" s="4"/>
      <c r="BW3812" s="4"/>
    </row>
    <row r="3813" spans="1:75" ht="15.01" customHeight="1">
      <c r="A3813" s="4"/>
      <c r="B3813" s="4"/>
      <c r="C3813" s="4"/>
      <c r="D3813" s="4"/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 t="s">
        <v>200</v>
      </c>
      <c r="Q3813" s="4"/>
      <c r="R3813" s="4">
        <v>-45.5</v>
      </c>
      <c r="S3813" s="4">
        <v>8.800000000000001</v>
      </c>
      <c r="T3813" s="4"/>
      <c r="U3813" s="4"/>
      <c r="V3813" s="4"/>
      <c r="W3813" s="4"/>
      <c r="X3813" s="4" t="s">
        <v>201</v>
      </c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4"/>
      <c r="AP3813" s="4"/>
      <c r="AQ3813" s="4"/>
      <c r="AR3813" s="4"/>
      <c r="AS3813" s="4"/>
      <c r="AT3813" s="4"/>
      <c r="AU3813" s="4"/>
      <c r="AV3813" s="4" t="s">
        <v>4013</v>
      </c>
      <c r="AW3813" s="4"/>
      <c r="AX3813" s="4"/>
      <c r="AY3813" s="4"/>
      <c r="AZ3813" s="4"/>
      <c r="BA3813" s="4"/>
      <c r="BB3813" s="4"/>
      <c r="BC3813" s="4"/>
      <c r="BD3813" s="4"/>
      <c r="BE3813" s="4"/>
      <c r="BF3813" s="4"/>
      <c r="BG3813" s="4"/>
      <c r="BH3813" s="4"/>
      <c r="BI3813" s="4"/>
      <c r="BJ3813" s="4"/>
      <c r="BK3813" s="4"/>
      <c r="BL3813" s="4" t="b">
        <v>0</v>
      </c>
      <c r="BM3813" s="4"/>
      <c r="BN3813" s="4"/>
      <c r="BO3813" s="4"/>
      <c r="BP3813" s="4"/>
      <c r="BQ3813" s="4"/>
      <c r="BR3813" s="4"/>
      <c r="BS3813" s="4"/>
      <c r="BT3813" s="4"/>
      <c r="BU3813" s="4"/>
      <c r="BV3813" s="4"/>
      <c r="BW3813" s="4"/>
    </row>
    <row r="3814" spans="1:75" ht="15.01" customHeight="1">
      <c r="A3814" s="4" t="s">
        <v>209</v>
      </c>
      <c r="B3814" s="4"/>
      <c r="C3814" s="4"/>
      <c r="D3814" s="4"/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 t="s">
        <v>200</v>
      </c>
      <c r="Q3814" s="4"/>
      <c r="R3814" s="4"/>
      <c r="S3814" s="4"/>
      <c r="T3814" s="4"/>
      <c r="U3814" s="4"/>
      <c r="V3814" s="4"/>
      <c r="W3814" s="4"/>
      <c r="X3814" s="4" t="s">
        <v>201</v>
      </c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4"/>
      <c r="AP3814" s="4"/>
      <c r="AQ3814" s="4"/>
      <c r="AR3814" s="4"/>
      <c r="AS3814" s="4"/>
      <c r="AT3814" s="4"/>
      <c r="AU3814" s="4"/>
      <c r="AV3814" s="4" t="s">
        <v>4014</v>
      </c>
      <c r="AW3814" s="4"/>
      <c r="AX3814" s="4"/>
      <c r="AY3814" s="4"/>
      <c r="AZ3814" s="4"/>
      <c r="BA3814" s="4"/>
      <c r="BB3814" s="4"/>
      <c r="BC3814" s="4"/>
      <c r="BD3814" s="4"/>
      <c r="BE3814" s="4"/>
      <c r="BF3814" s="4"/>
      <c r="BG3814" s="4"/>
      <c r="BH3814" s="4"/>
      <c r="BI3814" s="4"/>
      <c r="BJ3814" s="4"/>
      <c r="BK3814" s="4"/>
      <c r="BL3814" s="4" t="b">
        <v>0</v>
      </c>
      <c r="BM3814" s="4"/>
      <c r="BN3814" s="4"/>
      <c r="BO3814" s="4"/>
      <c r="BP3814" s="4"/>
      <c r="BQ3814" s="4"/>
      <c r="BR3814" s="4"/>
      <c r="BS3814" s="4"/>
      <c r="BT3814" s="4"/>
      <c r="BU3814" s="4"/>
      <c r="BV3814" s="4"/>
      <c r="BW3814" s="4"/>
    </row>
    <row r="3815" spans="1:75" ht="15.01" customHeight="1">
      <c r="A3815" s="4" t="s">
        <v>209</v>
      </c>
      <c r="B3815" s="4"/>
      <c r="C3815" s="4"/>
      <c r="D3815" s="4"/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 t="s">
        <v>200</v>
      </c>
      <c r="Q3815" s="4"/>
      <c r="R3815" s="4"/>
      <c r="S3815" s="4"/>
      <c r="T3815" s="4"/>
      <c r="U3815" s="4"/>
      <c r="V3815" s="4"/>
      <c r="W3815" s="4"/>
      <c r="X3815" s="4" t="s">
        <v>201</v>
      </c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4"/>
      <c r="AP3815" s="4"/>
      <c r="AQ3815" s="4"/>
      <c r="AR3815" s="4"/>
      <c r="AS3815" s="4"/>
      <c r="AT3815" s="4"/>
      <c r="AU3815" s="4"/>
      <c r="AV3815" s="4" t="s">
        <v>4015</v>
      </c>
      <c r="AW3815" s="4"/>
      <c r="AX3815" s="4"/>
      <c r="AY3815" s="4"/>
      <c r="AZ3815" s="4"/>
      <c r="BA3815" s="4"/>
      <c r="BB3815" s="4"/>
      <c r="BC3815" s="4"/>
      <c r="BD3815" s="4"/>
      <c r="BE3815" s="4"/>
      <c r="BF3815" s="4"/>
      <c r="BG3815" s="4"/>
      <c r="BH3815" s="4"/>
      <c r="BI3815" s="4"/>
      <c r="BJ3815" s="4"/>
      <c r="BK3815" s="4"/>
      <c r="BL3815" s="4" t="b">
        <v>0</v>
      </c>
      <c r="BM3815" s="4"/>
      <c r="BN3815" s="4"/>
      <c r="BO3815" s="4"/>
      <c r="BP3815" s="4"/>
      <c r="BQ3815" s="4"/>
      <c r="BR3815" s="4"/>
      <c r="BS3815" s="4"/>
      <c r="BT3815" s="4"/>
      <c r="BU3815" s="4"/>
      <c r="BV3815" s="4"/>
      <c r="BW3815" s="4"/>
    </row>
    <row r="3816" spans="1:75" ht="15.01" customHeight="1">
      <c r="A3816" s="4" t="s">
        <v>209</v>
      </c>
      <c r="B3816" s="4"/>
      <c r="C3816" s="4"/>
      <c r="D3816" s="4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 t="s">
        <v>200</v>
      </c>
      <c r="Q3816" s="4"/>
      <c r="R3816" s="4"/>
      <c r="S3816" s="4"/>
      <c r="T3816" s="4"/>
      <c r="U3816" s="4"/>
      <c r="V3816" s="4"/>
      <c r="W3816" s="4"/>
      <c r="X3816" s="4" t="s">
        <v>201</v>
      </c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4"/>
      <c r="AP3816" s="4"/>
      <c r="AQ3816" s="4"/>
      <c r="AR3816" s="4"/>
      <c r="AS3816" s="4"/>
      <c r="AT3816" s="4"/>
      <c r="AU3816" s="4"/>
      <c r="AV3816" s="4" t="s">
        <v>4016</v>
      </c>
      <c r="AW3816" s="4"/>
      <c r="AX3816" s="4"/>
      <c r="AY3816" s="4"/>
      <c r="AZ3816" s="4"/>
      <c r="BA3816" s="4"/>
      <c r="BB3816" s="4"/>
      <c r="BC3816" s="4"/>
      <c r="BD3816" s="4"/>
      <c r="BE3816" s="4"/>
      <c r="BF3816" s="4"/>
      <c r="BG3816" s="4"/>
      <c r="BH3816" s="4"/>
      <c r="BI3816" s="4"/>
      <c r="BJ3816" s="4"/>
      <c r="BK3816" s="4"/>
      <c r="BL3816" s="4" t="b">
        <v>0</v>
      </c>
      <c r="BM3816" s="4"/>
      <c r="BN3816" s="4"/>
      <c r="BO3816" s="4"/>
      <c r="BP3816" s="4"/>
      <c r="BQ3816" s="4"/>
      <c r="BR3816" s="4"/>
      <c r="BS3816" s="4"/>
      <c r="BT3816" s="4"/>
      <c r="BU3816" s="4"/>
      <c r="BV3816" s="4"/>
      <c r="BW3816" s="4"/>
    </row>
    <row r="3817" spans="1:75" ht="15.01" customHeight="1">
      <c r="A3817" s="4" t="s">
        <v>209</v>
      </c>
      <c r="B3817" s="4"/>
      <c r="C3817" s="4"/>
      <c r="D3817" s="4"/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 t="s">
        <v>200</v>
      </c>
      <c r="Q3817" s="4"/>
      <c r="R3817" s="4"/>
      <c r="S3817" s="4"/>
      <c r="T3817" s="4"/>
      <c r="U3817" s="4"/>
      <c r="V3817" s="4"/>
      <c r="W3817" s="4"/>
      <c r="X3817" s="4" t="s">
        <v>201</v>
      </c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4"/>
      <c r="AP3817" s="4"/>
      <c r="AQ3817" s="4"/>
      <c r="AR3817" s="4"/>
      <c r="AS3817" s="4"/>
      <c r="AT3817" s="4"/>
      <c r="AU3817" s="4"/>
      <c r="AV3817" s="4" t="s">
        <v>4017</v>
      </c>
      <c r="AW3817" s="4"/>
      <c r="AX3817" s="4"/>
      <c r="AY3817" s="4"/>
      <c r="AZ3817" s="4"/>
      <c r="BA3817" s="4"/>
      <c r="BB3817" s="4"/>
      <c r="BC3817" s="4"/>
      <c r="BD3817" s="4"/>
      <c r="BE3817" s="4"/>
      <c r="BF3817" s="4"/>
      <c r="BG3817" s="4"/>
      <c r="BH3817" s="4"/>
      <c r="BI3817" s="4"/>
      <c r="BJ3817" s="4"/>
      <c r="BK3817" s="4"/>
      <c r="BL3817" s="4" t="b">
        <v>0</v>
      </c>
      <c r="BM3817" s="4"/>
      <c r="BN3817" s="4"/>
      <c r="BO3817" s="4"/>
      <c r="BP3817" s="4"/>
      <c r="BQ3817" s="4"/>
      <c r="BR3817" s="4"/>
      <c r="BS3817" s="4"/>
      <c r="BT3817" s="4"/>
      <c r="BU3817" s="4"/>
      <c r="BV3817" s="4"/>
      <c r="BW3817" s="4"/>
    </row>
    <row r="3818" spans="1:75" ht="15.01" customHeight="1">
      <c r="A3818" s="4" t="s">
        <v>209</v>
      </c>
      <c r="B3818" s="4"/>
      <c r="C3818" s="4"/>
      <c r="D3818" s="4"/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 t="s">
        <v>200</v>
      </c>
      <c r="Q3818" s="4"/>
      <c r="R3818" s="4"/>
      <c r="S3818" s="4"/>
      <c r="T3818" s="4"/>
      <c r="U3818" s="4"/>
      <c r="V3818" s="4"/>
      <c r="W3818" s="4"/>
      <c r="X3818" s="4" t="s">
        <v>201</v>
      </c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4"/>
      <c r="AP3818" s="4"/>
      <c r="AQ3818" s="4"/>
      <c r="AR3818" s="4"/>
      <c r="AS3818" s="4"/>
      <c r="AT3818" s="4"/>
      <c r="AU3818" s="4"/>
      <c r="AV3818" s="4" t="s">
        <v>4018</v>
      </c>
      <c r="AW3818" s="4"/>
      <c r="AX3818" s="4"/>
      <c r="AY3818" s="4"/>
      <c r="AZ3818" s="4"/>
      <c r="BA3818" s="4"/>
      <c r="BB3818" s="4"/>
      <c r="BC3818" s="4"/>
      <c r="BD3818" s="4"/>
      <c r="BE3818" s="4"/>
      <c r="BF3818" s="4"/>
      <c r="BG3818" s="4"/>
      <c r="BH3818" s="4"/>
      <c r="BI3818" s="4"/>
      <c r="BJ3818" s="4"/>
      <c r="BK3818" s="4"/>
      <c r="BL3818" s="4" t="b">
        <v>0</v>
      </c>
      <c r="BM3818" s="4"/>
      <c r="BN3818" s="4"/>
      <c r="BO3818" s="4"/>
      <c r="BP3818" s="4"/>
      <c r="BQ3818" s="4"/>
      <c r="BR3818" s="4"/>
      <c r="BS3818" s="4"/>
      <c r="BT3818" s="4"/>
      <c r="BU3818" s="4"/>
      <c r="BV3818" s="4"/>
      <c r="BW3818" s="4"/>
    </row>
    <row r="3819" spans="1:75" ht="15.01" customHeight="1">
      <c r="A3819" s="4"/>
      <c r="B3819" s="4"/>
      <c r="C3819" s="4"/>
      <c r="D3819" s="4"/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 t="s">
        <v>200</v>
      </c>
      <c r="Q3819" s="4"/>
      <c r="R3819" s="4">
        <v>-38.4</v>
      </c>
      <c r="S3819" s="4">
        <v>11.1</v>
      </c>
      <c r="T3819" s="4"/>
      <c r="U3819" s="4"/>
      <c r="V3819" s="4"/>
      <c r="W3819" s="4"/>
      <c r="X3819" s="4" t="s">
        <v>201</v>
      </c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4"/>
      <c r="AP3819" s="4"/>
      <c r="AQ3819" s="4"/>
      <c r="AR3819" s="4"/>
      <c r="AS3819" s="4"/>
      <c r="AT3819" s="4"/>
      <c r="AU3819" s="4"/>
      <c r="AV3819" s="4" t="s">
        <v>4019</v>
      </c>
      <c r="AW3819" s="4"/>
      <c r="AX3819" s="4"/>
      <c r="AY3819" s="4"/>
      <c r="AZ3819" s="4"/>
      <c r="BA3819" s="4"/>
      <c r="BB3819" s="4"/>
      <c r="BC3819" s="4"/>
      <c r="BD3819" s="4"/>
      <c r="BE3819" s="4"/>
      <c r="BF3819" s="4"/>
      <c r="BG3819" s="4"/>
      <c r="BH3819" s="4"/>
      <c r="BI3819" s="4"/>
      <c r="BJ3819" s="4"/>
      <c r="BK3819" s="4"/>
      <c r="BL3819" s="4" t="b">
        <v>0</v>
      </c>
      <c r="BM3819" s="4"/>
      <c r="BN3819" s="4"/>
      <c r="BO3819" s="4"/>
      <c r="BP3819" s="4"/>
      <c r="BQ3819" s="4"/>
      <c r="BR3819" s="4"/>
      <c r="BS3819" s="4"/>
      <c r="BT3819" s="4"/>
      <c r="BU3819" s="4"/>
      <c r="BV3819" s="4"/>
      <c r="BW3819" s="4"/>
    </row>
    <row r="3820" spans="1:75" ht="15.01" customHeight="1">
      <c r="A3820" s="4" t="s">
        <v>209</v>
      </c>
      <c r="B3820" s="4"/>
      <c r="C3820" s="4"/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 t="s">
        <v>200</v>
      </c>
      <c r="Q3820" s="4"/>
      <c r="R3820" s="4"/>
      <c r="S3820" s="4"/>
      <c r="T3820" s="4"/>
      <c r="U3820" s="4"/>
      <c r="V3820" s="4"/>
      <c r="W3820" s="4"/>
      <c r="X3820" s="4" t="s">
        <v>201</v>
      </c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4"/>
      <c r="AP3820" s="4"/>
      <c r="AQ3820" s="4"/>
      <c r="AR3820" s="4"/>
      <c r="AS3820" s="4"/>
      <c r="AT3820" s="4"/>
      <c r="AU3820" s="4"/>
      <c r="AV3820" s="4" t="s">
        <v>4020</v>
      </c>
      <c r="AW3820" s="4"/>
      <c r="AX3820" s="4"/>
      <c r="AY3820" s="4"/>
      <c r="AZ3820" s="4"/>
      <c r="BA3820" s="4"/>
      <c r="BB3820" s="4"/>
      <c r="BC3820" s="4"/>
      <c r="BD3820" s="4"/>
      <c r="BE3820" s="4"/>
      <c r="BF3820" s="4"/>
      <c r="BG3820" s="4"/>
      <c r="BH3820" s="4"/>
      <c r="BI3820" s="4"/>
      <c r="BJ3820" s="4"/>
      <c r="BK3820" s="4"/>
      <c r="BL3820" s="4" t="b">
        <v>0</v>
      </c>
      <c r="BM3820" s="4"/>
      <c r="BN3820" s="4"/>
      <c r="BO3820" s="4"/>
      <c r="BP3820" s="4"/>
      <c r="BQ3820" s="4"/>
      <c r="BR3820" s="4"/>
      <c r="BS3820" s="4"/>
      <c r="BT3820" s="4"/>
      <c r="BU3820" s="4"/>
      <c r="BV3820" s="4"/>
      <c r="BW3820" s="4"/>
    </row>
    <row r="3821" spans="1:75" ht="15.01" customHeight="1">
      <c r="A3821" s="4"/>
      <c r="B3821" s="4"/>
      <c r="C3821" s="4"/>
      <c r="D3821" s="4"/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 t="s">
        <v>200</v>
      </c>
      <c r="Q3821" s="4"/>
      <c r="R3821" s="4">
        <v>15.7</v>
      </c>
      <c r="S3821" s="4">
        <v>8.699999999999999</v>
      </c>
      <c r="T3821" s="4"/>
      <c r="U3821" s="4"/>
      <c r="V3821" s="4"/>
      <c r="W3821" s="4"/>
      <c r="X3821" s="4" t="s">
        <v>201</v>
      </c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4"/>
      <c r="AP3821" s="4"/>
      <c r="AQ3821" s="4"/>
      <c r="AR3821" s="4"/>
      <c r="AS3821" s="4"/>
      <c r="AT3821" s="4"/>
      <c r="AU3821" s="4"/>
      <c r="AV3821" s="4" t="s">
        <v>4021</v>
      </c>
      <c r="AW3821" s="4"/>
      <c r="AX3821" s="4"/>
      <c r="AY3821" s="4"/>
      <c r="AZ3821" s="4"/>
      <c r="BA3821" s="4"/>
      <c r="BB3821" s="4"/>
      <c r="BC3821" s="4"/>
      <c r="BD3821" s="4"/>
      <c r="BE3821" s="4"/>
      <c r="BF3821" s="4"/>
      <c r="BG3821" s="4"/>
      <c r="BH3821" s="4"/>
      <c r="BI3821" s="4"/>
      <c r="BJ3821" s="4"/>
      <c r="BK3821" s="4"/>
      <c r="BL3821" s="4" t="b">
        <v>0</v>
      </c>
      <c r="BM3821" s="4"/>
      <c r="BN3821" s="4"/>
      <c r="BO3821" s="4"/>
      <c r="BP3821" s="4"/>
      <c r="BQ3821" s="4"/>
      <c r="BR3821" s="4"/>
      <c r="BS3821" s="4"/>
      <c r="BT3821" s="4"/>
      <c r="BU3821" s="4"/>
      <c r="BV3821" s="4"/>
      <c r="BW3821" s="4"/>
    </row>
    <row r="3822" spans="1:75" ht="15.01" customHeight="1">
      <c r="A3822" s="4"/>
      <c r="B3822" s="4"/>
      <c r="C3822" s="4"/>
      <c r="D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 t="s">
        <v>200</v>
      </c>
      <c r="Q3822" s="4"/>
      <c r="R3822" s="4">
        <v>-81</v>
      </c>
      <c r="S3822" s="4">
        <v>27.1</v>
      </c>
      <c r="T3822" s="4"/>
      <c r="U3822" s="4"/>
      <c r="V3822" s="4"/>
      <c r="W3822" s="4"/>
      <c r="X3822" s="4" t="s">
        <v>201</v>
      </c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4"/>
      <c r="AP3822" s="4"/>
      <c r="AQ3822" s="4"/>
      <c r="AR3822" s="4"/>
      <c r="AS3822" s="4"/>
      <c r="AT3822" s="4"/>
      <c r="AU3822" s="4"/>
      <c r="AV3822" s="4" t="s">
        <v>4022</v>
      </c>
      <c r="AW3822" s="4"/>
      <c r="AX3822" s="4"/>
      <c r="AY3822" s="4"/>
      <c r="AZ3822" s="4"/>
      <c r="BA3822" s="4"/>
      <c r="BB3822" s="4"/>
      <c r="BC3822" s="4"/>
      <c r="BD3822" s="4"/>
      <c r="BE3822" s="4"/>
      <c r="BF3822" s="4"/>
      <c r="BG3822" s="4"/>
      <c r="BH3822" s="4"/>
      <c r="BI3822" s="4"/>
      <c r="BJ3822" s="4"/>
      <c r="BK3822" s="4"/>
      <c r="BL3822" s="4" t="b">
        <v>0</v>
      </c>
      <c r="BM3822" s="4"/>
      <c r="BN3822" s="4"/>
      <c r="BO3822" s="4"/>
      <c r="BP3822" s="4"/>
      <c r="BQ3822" s="4"/>
      <c r="BR3822" s="4"/>
      <c r="BS3822" s="4"/>
      <c r="BT3822" s="4"/>
      <c r="BU3822" s="4"/>
      <c r="BV3822" s="4"/>
      <c r="BW3822" s="4"/>
    </row>
    <row r="3823" spans="1:75" ht="15.01" customHeight="1">
      <c r="A3823" s="4"/>
      <c r="B3823" s="4"/>
      <c r="C3823" s="4"/>
      <c r="D3823" s="4"/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 t="s">
        <v>200</v>
      </c>
      <c r="Q3823" s="4"/>
      <c r="R3823" s="4">
        <v>-257.6</v>
      </c>
      <c r="S3823" s="4">
        <v>54.1</v>
      </c>
      <c r="T3823" s="4"/>
      <c r="U3823" s="4"/>
      <c r="V3823" s="4"/>
      <c r="W3823" s="4"/>
      <c r="X3823" s="4" t="s">
        <v>201</v>
      </c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4"/>
      <c r="AP3823" s="4"/>
      <c r="AQ3823" s="4"/>
      <c r="AR3823" s="4"/>
      <c r="AS3823" s="4"/>
      <c r="AT3823" s="4"/>
      <c r="AU3823" s="4"/>
      <c r="AV3823" s="4" t="s">
        <v>4023</v>
      </c>
      <c r="AW3823" s="4"/>
      <c r="AX3823" s="4"/>
      <c r="AY3823" s="4"/>
      <c r="AZ3823" s="4"/>
      <c r="BA3823" s="4"/>
      <c r="BB3823" s="4"/>
      <c r="BC3823" s="4"/>
      <c r="BD3823" s="4"/>
      <c r="BE3823" s="4"/>
      <c r="BF3823" s="4"/>
      <c r="BG3823" s="4"/>
      <c r="BH3823" s="4"/>
      <c r="BI3823" s="4"/>
      <c r="BJ3823" s="4"/>
      <c r="BK3823" s="4"/>
      <c r="BL3823" s="4" t="b">
        <v>0</v>
      </c>
      <c r="BM3823" s="4"/>
      <c r="BN3823" s="4"/>
      <c r="BO3823" s="4"/>
      <c r="BP3823" s="4"/>
      <c r="BQ3823" s="4"/>
      <c r="BR3823" s="4"/>
      <c r="BS3823" s="4"/>
      <c r="BT3823" s="4"/>
      <c r="BU3823" s="4"/>
      <c r="BV3823" s="4"/>
      <c r="BW3823" s="4"/>
    </row>
    <row r="3824" spans="1:75" ht="15.01" customHeight="1">
      <c r="A3824" s="4" t="s">
        <v>209</v>
      </c>
      <c r="B3824" s="4"/>
      <c r="C3824" s="4"/>
      <c r="D3824" s="4"/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 t="s">
        <v>200</v>
      </c>
      <c r="Q3824" s="4"/>
      <c r="R3824" s="4"/>
      <c r="S3824" s="4"/>
      <c r="T3824" s="4"/>
      <c r="U3824" s="4"/>
      <c r="V3824" s="4"/>
      <c r="W3824" s="4"/>
      <c r="X3824" s="4" t="s">
        <v>201</v>
      </c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4"/>
      <c r="AP3824" s="4"/>
      <c r="AQ3824" s="4"/>
      <c r="AR3824" s="4"/>
      <c r="AS3824" s="4"/>
      <c r="AT3824" s="4"/>
      <c r="AU3824" s="4"/>
      <c r="AV3824" s="4" t="s">
        <v>4024</v>
      </c>
      <c r="AW3824" s="4"/>
      <c r="AX3824" s="4"/>
      <c r="AY3824" s="4"/>
      <c r="AZ3824" s="4"/>
      <c r="BA3824" s="4"/>
      <c r="BB3824" s="4"/>
      <c r="BC3824" s="4"/>
      <c r="BD3824" s="4"/>
      <c r="BE3824" s="4"/>
      <c r="BF3824" s="4"/>
      <c r="BG3824" s="4"/>
      <c r="BH3824" s="4"/>
      <c r="BI3824" s="4"/>
      <c r="BJ3824" s="4"/>
      <c r="BK3824" s="4"/>
      <c r="BL3824" s="4" t="b">
        <v>0</v>
      </c>
      <c r="BM3824" s="4"/>
      <c r="BN3824" s="4"/>
      <c r="BO3824" s="4"/>
      <c r="BP3824" s="4"/>
      <c r="BQ3824" s="4"/>
      <c r="BR3824" s="4"/>
      <c r="BS3824" s="4"/>
      <c r="BT3824" s="4"/>
      <c r="BU3824" s="4"/>
      <c r="BV3824" s="4"/>
      <c r="BW3824" s="4"/>
    </row>
    <row r="3825" spans="1:75" ht="15.01" customHeight="1">
      <c r="A3825" s="4" t="s">
        <v>209</v>
      </c>
      <c r="B3825" s="4"/>
      <c r="C3825" s="4"/>
      <c r="D3825" s="4"/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 t="s">
        <v>200</v>
      </c>
      <c r="Q3825" s="4"/>
      <c r="R3825" s="4"/>
      <c r="S3825" s="4"/>
      <c r="T3825" s="4"/>
      <c r="U3825" s="4"/>
      <c r="V3825" s="4"/>
      <c r="W3825" s="4"/>
      <c r="X3825" s="4" t="s">
        <v>201</v>
      </c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4"/>
      <c r="AP3825" s="4"/>
      <c r="AQ3825" s="4"/>
      <c r="AR3825" s="4"/>
      <c r="AS3825" s="4"/>
      <c r="AT3825" s="4"/>
      <c r="AU3825" s="4"/>
      <c r="AV3825" s="4" t="s">
        <v>4025</v>
      </c>
      <c r="AW3825" s="4"/>
      <c r="AX3825" s="4"/>
      <c r="AY3825" s="4"/>
      <c r="AZ3825" s="4"/>
      <c r="BA3825" s="4"/>
      <c r="BB3825" s="4"/>
      <c r="BC3825" s="4"/>
      <c r="BD3825" s="4"/>
      <c r="BE3825" s="4"/>
      <c r="BF3825" s="4"/>
      <c r="BG3825" s="4"/>
      <c r="BH3825" s="4"/>
      <c r="BI3825" s="4"/>
      <c r="BJ3825" s="4"/>
      <c r="BK3825" s="4"/>
      <c r="BL3825" s="4" t="b">
        <v>0</v>
      </c>
      <c r="BM3825" s="4"/>
      <c r="BN3825" s="4"/>
      <c r="BO3825" s="4"/>
      <c r="BP3825" s="4"/>
      <c r="BQ3825" s="4"/>
      <c r="BR3825" s="4"/>
      <c r="BS3825" s="4"/>
      <c r="BT3825" s="4"/>
      <c r="BU3825" s="4"/>
      <c r="BV3825" s="4"/>
      <c r="BW3825" s="4"/>
    </row>
    <row r="3826" spans="1:75" ht="15.01" customHeight="1">
      <c r="A3826" s="4"/>
      <c r="B3826" s="4"/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 t="s">
        <v>200</v>
      </c>
      <c r="Q3826" s="4"/>
      <c r="R3826" s="4">
        <v>-261.2</v>
      </c>
      <c r="S3826" s="4">
        <v>58.7</v>
      </c>
      <c r="T3826" s="4"/>
      <c r="U3826" s="4"/>
      <c r="V3826" s="4"/>
      <c r="W3826" s="4"/>
      <c r="X3826" s="4" t="s">
        <v>201</v>
      </c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4"/>
      <c r="AP3826" s="4"/>
      <c r="AQ3826" s="4"/>
      <c r="AR3826" s="4"/>
      <c r="AS3826" s="4"/>
      <c r="AT3826" s="4"/>
      <c r="AU3826" s="4"/>
      <c r="AV3826" s="4" t="s">
        <v>4026</v>
      </c>
      <c r="AW3826" s="4"/>
      <c r="AX3826" s="4"/>
      <c r="AY3826" s="4"/>
      <c r="AZ3826" s="4"/>
      <c r="BA3826" s="4"/>
      <c r="BB3826" s="4"/>
      <c r="BC3826" s="4"/>
      <c r="BD3826" s="4"/>
      <c r="BE3826" s="4"/>
      <c r="BF3826" s="4"/>
      <c r="BG3826" s="4"/>
      <c r="BH3826" s="4"/>
      <c r="BI3826" s="4"/>
      <c r="BJ3826" s="4"/>
      <c r="BK3826" s="4"/>
      <c r="BL3826" s="4" t="b">
        <v>0</v>
      </c>
      <c r="BM3826" s="4"/>
      <c r="BN3826" s="4"/>
      <c r="BO3826" s="4"/>
      <c r="BP3826" s="4"/>
      <c r="BQ3826" s="4"/>
      <c r="BR3826" s="4"/>
      <c r="BS3826" s="4"/>
      <c r="BT3826" s="4"/>
      <c r="BU3826" s="4"/>
      <c r="BV3826" s="4"/>
      <c r="BW3826" s="4"/>
    </row>
    <row r="3827" spans="1:75" ht="15.01" customHeight="1">
      <c r="A3827" s="4" t="s">
        <v>209</v>
      </c>
      <c r="B3827" s="4"/>
      <c r="C3827" s="4"/>
      <c r="D3827" s="4"/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 t="s">
        <v>200</v>
      </c>
      <c r="Q3827" s="4"/>
      <c r="R3827" s="4"/>
      <c r="S3827" s="4"/>
      <c r="T3827" s="4"/>
      <c r="U3827" s="4"/>
      <c r="V3827" s="4"/>
      <c r="W3827" s="4"/>
      <c r="X3827" s="4" t="s">
        <v>201</v>
      </c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4"/>
      <c r="AP3827" s="4"/>
      <c r="AQ3827" s="4"/>
      <c r="AR3827" s="4"/>
      <c r="AS3827" s="4"/>
      <c r="AT3827" s="4"/>
      <c r="AU3827" s="4"/>
      <c r="AV3827" s="4" t="s">
        <v>4027</v>
      </c>
      <c r="AW3827" s="4"/>
      <c r="AX3827" s="4"/>
      <c r="AY3827" s="4"/>
      <c r="AZ3827" s="4"/>
      <c r="BA3827" s="4"/>
      <c r="BB3827" s="4"/>
      <c r="BC3827" s="4"/>
      <c r="BD3827" s="4"/>
      <c r="BE3827" s="4"/>
      <c r="BF3827" s="4"/>
      <c r="BG3827" s="4"/>
      <c r="BH3827" s="4"/>
      <c r="BI3827" s="4"/>
      <c r="BJ3827" s="4"/>
      <c r="BK3827" s="4"/>
      <c r="BL3827" s="4" t="b">
        <v>0</v>
      </c>
      <c r="BM3827" s="4"/>
      <c r="BN3827" s="4"/>
      <c r="BO3827" s="4"/>
      <c r="BP3827" s="4"/>
      <c r="BQ3827" s="4"/>
      <c r="BR3827" s="4"/>
      <c r="BS3827" s="4"/>
      <c r="BT3827" s="4"/>
      <c r="BU3827" s="4"/>
      <c r="BV3827" s="4"/>
      <c r="BW3827" s="4"/>
    </row>
    <row r="3828" spans="1:75" ht="15.01" customHeight="1">
      <c r="A3828" s="4" t="s">
        <v>209</v>
      </c>
      <c r="B3828" s="4"/>
      <c r="C3828" s="4"/>
      <c r="D3828" s="4"/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 t="s">
        <v>200</v>
      </c>
      <c r="Q3828" s="4"/>
      <c r="R3828" s="4"/>
      <c r="S3828" s="4"/>
      <c r="T3828" s="4"/>
      <c r="U3828" s="4"/>
      <c r="V3828" s="4"/>
      <c r="W3828" s="4"/>
      <c r="X3828" s="4" t="s">
        <v>201</v>
      </c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4"/>
      <c r="AP3828" s="4"/>
      <c r="AQ3828" s="4"/>
      <c r="AR3828" s="4"/>
      <c r="AS3828" s="4"/>
      <c r="AT3828" s="4"/>
      <c r="AU3828" s="4"/>
      <c r="AV3828" s="4" t="s">
        <v>4028</v>
      </c>
      <c r="AW3828" s="4"/>
      <c r="AX3828" s="4"/>
      <c r="AY3828" s="4"/>
      <c r="AZ3828" s="4"/>
      <c r="BA3828" s="4"/>
      <c r="BB3828" s="4"/>
      <c r="BC3828" s="4"/>
      <c r="BD3828" s="4"/>
      <c r="BE3828" s="4"/>
      <c r="BF3828" s="4"/>
      <c r="BG3828" s="4"/>
      <c r="BH3828" s="4"/>
      <c r="BI3828" s="4"/>
      <c r="BJ3828" s="4"/>
      <c r="BK3828" s="4"/>
      <c r="BL3828" s="4" t="b">
        <v>0</v>
      </c>
      <c r="BM3828" s="4"/>
      <c r="BN3828" s="4"/>
      <c r="BO3828" s="4"/>
      <c r="BP3828" s="4"/>
      <c r="BQ3828" s="4"/>
      <c r="BR3828" s="4"/>
      <c r="BS3828" s="4"/>
      <c r="BT3828" s="4"/>
      <c r="BU3828" s="4"/>
      <c r="BV3828" s="4"/>
      <c r="BW3828" s="4"/>
    </row>
    <row r="3829" spans="1:75" ht="15.01" customHeight="1">
      <c r="A3829" s="4"/>
      <c r="B3829" s="4"/>
      <c r="C3829" s="4"/>
      <c r="D3829" s="4"/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 t="s">
        <v>200</v>
      </c>
      <c r="Q3829" s="4"/>
      <c r="R3829" s="4">
        <v>22</v>
      </c>
      <c r="S3829" s="4">
        <v>13</v>
      </c>
      <c r="T3829" s="4"/>
      <c r="U3829" s="4"/>
      <c r="V3829" s="4"/>
      <c r="W3829" s="4"/>
      <c r="X3829" s="4" t="s">
        <v>201</v>
      </c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4"/>
      <c r="AP3829" s="4"/>
      <c r="AQ3829" s="4"/>
      <c r="AR3829" s="4"/>
      <c r="AS3829" s="4"/>
      <c r="AT3829" s="4"/>
      <c r="AU3829" s="4"/>
      <c r="AV3829" s="4" t="s">
        <v>4029</v>
      </c>
      <c r="AW3829" s="4"/>
      <c r="AX3829" s="4"/>
      <c r="AY3829" s="4"/>
      <c r="AZ3829" s="4"/>
      <c r="BA3829" s="4"/>
      <c r="BB3829" s="4"/>
      <c r="BC3829" s="4"/>
      <c r="BD3829" s="4"/>
      <c r="BE3829" s="4"/>
      <c r="BF3829" s="4"/>
      <c r="BG3829" s="4"/>
      <c r="BH3829" s="4"/>
      <c r="BI3829" s="4"/>
      <c r="BJ3829" s="4"/>
      <c r="BK3829" s="4"/>
      <c r="BL3829" s="4" t="b">
        <v>0</v>
      </c>
      <c r="BM3829" s="4"/>
      <c r="BN3829" s="4"/>
      <c r="BO3829" s="4"/>
      <c r="BP3829" s="4"/>
      <c r="BQ3829" s="4"/>
      <c r="BR3829" s="4"/>
      <c r="BS3829" s="4"/>
      <c r="BT3829" s="4"/>
      <c r="BU3829" s="4"/>
      <c r="BV3829" s="4"/>
      <c r="BW3829" s="4"/>
    </row>
    <row r="3830" spans="1:75" ht="15.01" customHeight="1">
      <c r="A3830" s="4" t="s">
        <v>209</v>
      </c>
      <c r="B3830" s="4"/>
      <c r="C3830" s="4"/>
      <c r="D3830" s="4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 t="s">
        <v>200</v>
      </c>
      <c r="Q3830" s="4"/>
      <c r="R3830" s="4"/>
      <c r="S3830" s="4"/>
      <c r="T3830" s="4"/>
      <c r="U3830" s="4"/>
      <c r="V3830" s="4"/>
      <c r="W3830" s="4"/>
      <c r="X3830" s="4" t="s">
        <v>201</v>
      </c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4"/>
      <c r="AP3830" s="4"/>
      <c r="AQ3830" s="4"/>
      <c r="AR3830" s="4"/>
      <c r="AS3830" s="4"/>
      <c r="AT3830" s="4"/>
      <c r="AU3830" s="4"/>
      <c r="AV3830" s="4" t="s">
        <v>4030</v>
      </c>
      <c r="AW3830" s="4"/>
      <c r="AX3830" s="4"/>
      <c r="AY3830" s="4"/>
      <c r="AZ3830" s="4"/>
      <c r="BA3830" s="4"/>
      <c r="BB3830" s="4"/>
      <c r="BC3830" s="4"/>
      <c r="BD3830" s="4"/>
      <c r="BE3830" s="4"/>
      <c r="BF3830" s="4"/>
      <c r="BG3830" s="4"/>
      <c r="BH3830" s="4"/>
      <c r="BI3830" s="4"/>
      <c r="BJ3830" s="4"/>
      <c r="BK3830" s="4"/>
      <c r="BL3830" s="4" t="b">
        <v>0</v>
      </c>
      <c r="BM3830" s="4"/>
      <c r="BN3830" s="4"/>
      <c r="BO3830" s="4"/>
      <c r="BP3830" s="4"/>
      <c r="BQ3830" s="4"/>
      <c r="BR3830" s="4"/>
      <c r="BS3830" s="4"/>
      <c r="BT3830" s="4"/>
      <c r="BU3830" s="4"/>
      <c r="BV3830" s="4"/>
      <c r="BW3830" s="4"/>
    </row>
    <row r="3831" spans="1:75" ht="15.01" customHeight="1">
      <c r="A3831" s="4"/>
      <c r="B3831" s="4"/>
      <c r="C3831" s="4"/>
      <c r="D3831" s="4"/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 t="s">
        <v>200</v>
      </c>
      <c r="Q3831" s="4"/>
      <c r="R3831" s="4">
        <v>-8.5</v>
      </c>
      <c r="S3831" s="4">
        <v>9.6</v>
      </c>
      <c r="T3831" s="4"/>
      <c r="U3831" s="4"/>
      <c r="V3831" s="4"/>
      <c r="W3831" s="4"/>
      <c r="X3831" s="4" t="s">
        <v>201</v>
      </c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4"/>
      <c r="AP3831" s="4"/>
      <c r="AQ3831" s="4"/>
      <c r="AR3831" s="4"/>
      <c r="AS3831" s="4"/>
      <c r="AT3831" s="4"/>
      <c r="AU3831" s="4"/>
      <c r="AV3831" s="4" t="s">
        <v>4031</v>
      </c>
      <c r="AW3831" s="4"/>
      <c r="AX3831" s="4"/>
      <c r="AY3831" s="4"/>
      <c r="AZ3831" s="4"/>
      <c r="BA3831" s="4"/>
      <c r="BB3831" s="4"/>
      <c r="BC3831" s="4"/>
      <c r="BD3831" s="4"/>
      <c r="BE3831" s="4"/>
      <c r="BF3831" s="4"/>
      <c r="BG3831" s="4"/>
      <c r="BH3831" s="4"/>
      <c r="BI3831" s="4"/>
      <c r="BJ3831" s="4"/>
      <c r="BK3831" s="4"/>
      <c r="BL3831" s="4" t="b">
        <v>0</v>
      </c>
      <c r="BM3831" s="4"/>
      <c r="BN3831" s="4"/>
      <c r="BO3831" s="4"/>
      <c r="BP3831" s="4"/>
      <c r="BQ3831" s="4"/>
      <c r="BR3831" s="4"/>
      <c r="BS3831" s="4"/>
      <c r="BT3831" s="4"/>
      <c r="BU3831" s="4"/>
      <c r="BV3831" s="4"/>
      <c r="BW3831" s="4"/>
    </row>
    <row r="3832" spans="1:75" ht="15.01" customHeight="1">
      <c r="A3832" s="4" t="s">
        <v>209</v>
      </c>
      <c r="B3832" s="4"/>
      <c r="C3832" s="4"/>
      <c r="D3832" s="4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 t="s">
        <v>200</v>
      </c>
      <c r="Q3832" s="4"/>
      <c r="R3832" s="4"/>
      <c r="S3832" s="4"/>
      <c r="T3832" s="4"/>
      <c r="U3832" s="4"/>
      <c r="V3832" s="4"/>
      <c r="W3832" s="4"/>
      <c r="X3832" s="4" t="s">
        <v>201</v>
      </c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4"/>
      <c r="AP3832" s="4"/>
      <c r="AQ3832" s="4"/>
      <c r="AR3832" s="4"/>
      <c r="AS3832" s="4"/>
      <c r="AT3832" s="4"/>
      <c r="AU3832" s="4"/>
      <c r="AV3832" s="4" t="s">
        <v>4032</v>
      </c>
      <c r="AW3832" s="4"/>
      <c r="AX3832" s="4"/>
      <c r="AY3832" s="4"/>
      <c r="AZ3832" s="4"/>
      <c r="BA3832" s="4"/>
      <c r="BB3832" s="4"/>
      <c r="BC3832" s="4"/>
      <c r="BD3832" s="4"/>
      <c r="BE3832" s="4"/>
      <c r="BF3832" s="4"/>
      <c r="BG3832" s="4"/>
      <c r="BH3832" s="4"/>
      <c r="BI3832" s="4"/>
      <c r="BJ3832" s="4"/>
      <c r="BK3832" s="4"/>
      <c r="BL3832" s="4" t="b">
        <v>0</v>
      </c>
      <c r="BM3832" s="4"/>
      <c r="BN3832" s="4"/>
      <c r="BO3832" s="4"/>
      <c r="BP3832" s="4"/>
      <c r="BQ3832" s="4"/>
      <c r="BR3832" s="4"/>
      <c r="BS3832" s="4"/>
      <c r="BT3832" s="4"/>
      <c r="BU3832" s="4"/>
      <c r="BV3832" s="4"/>
      <c r="BW3832" s="4"/>
    </row>
    <row r="3833" spans="1:75" ht="15.01" customHeight="1">
      <c r="A3833" s="4" t="s">
        <v>209</v>
      </c>
      <c r="B3833" s="4"/>
      <c r="C3833" s="4"/>
      <c r="D3833" s="4"/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 t="s">
        <v>200</v>
      </c>
      <c r="Q3833" s="4"/>
      <c r="R3833" s="4"/>
      <c r="S3833" s="4"/>
      <c r="T3833" s="4"/>
      <c r="U3833" s="4"/>
      <c r="V3833" s="4"/>
      <c r="W3833" s="4"/>
      <c r="X3833" s="4" t="s">
        <v>201</v>
      </c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4"/>
      <c r="AP3833" s="4"/>
      <c r="AQ3833" s="4"/>
      <c r="AR3833" s="4"/>
      <c r="AS3833" s="4"/>
      <c r="AT3833" s="4"/>
      <c r="AU3833" s="4"/>
      <c r="AV3833" s="4" t="s">
        <v>4033</v>
      </c>
      <c r="AW3833" s="4"/>
      <c r="AX3833" s="4"/>
      <c r="AY3833" s="4"/>
      <c r="AZ3833" s="4"/>
      <c r="BA3833" s="4"/>
      <c r="BB3833" s="4"/>
      <c r="BC3833" s="4"/>
      <c r="BD3833" s="4"/>
      <c r="BE3833" s="4"/>
      <c r="BF3833" s="4"/>
      <c r="BG3833" s="4"/>
      <c r="BH3833" s="4"/>
      <c r="BI3833" s="4"/>
      <c r="BJ3833" s="4"/>
      <c r="BK3833" s="4"/>
      <c r="BL3833" s="4" t="b">
        <v>0</v>
      </c>
      <c r="BM3833" s="4"/>
      <c r="BN3833" s="4"/>
      <c r="BO3833" s="4"/>
      <c r="BP3833" s="4"/>
      <c r="BQ3833" s="4"/>
      <c r="BR3833" s="4"/>
      <c r="BS3833" s="4"/>
      <c r="BT3833" s="4"/>
      <c r="BU3833" s="4"/>
      <c r="BV3833" s="4"/>
      <c r="BW3833" s="4"/>
    </row>
    <row r="3834" spans="1:75" ht="15.01" customHeight="1">
      <c r="A3834" s="4" t="s">
        <v>209</v>
      </c>
      <c r="B3834" s="4"/>
      <c r="C3834" s="4"/>
      <c r="D3834" s="4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 t="s">
        <v>200</v>
      </c>
      <c r="Q3834" s="4"/>
      <c r="R3834" s="4"/>
      <c r="S3834" s="4"/>
      <c r="T3834" s="4"/>
      <c r="U3834" s="4"/>
      <c r="V3834" s="4"/>
      <c r="W3834" s="4"/>
      <c r="X3834" s="4" t="s">
        <v>201</v>
      </c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4"/>
      <c r="AP3834" s="4"/>
      <c r="AQ3834" s="4"/>
      <c r="AR3834" s="4"/>
      <c r="AS3834" s="4"/>
      <c r="AT3834" s="4"/>
      <c r="AU3834" s="4"/>
      <c r="AV3834" s="4" t="s">
        <v>4034</v>
      </c>
      <c r="AW3834" s="4"/>
      <c r="AX3834" s="4"/>
      <c r="AY3834" s="4"/>
      <c r="AZ3834" s="4"/>
      <c r="BA3834" s="4"/>
      <c r="BB3834" s="4"/>
      <c r="BC3834" s="4"/>
      <c r="BD3834" s="4"/>
      <c r="BE3834" s="4"/>
      <c r="BF3834" s="4"/>
      <c r="BG3834" s="4"/>
      <c r="BH3834" s="4"/>
      <c r="BI3834" s="4"/>
      <c r="BJ3834" s="4"/>
      <c r="BK3834" s="4"/>
      <c r="BL3834" s="4" t="b">
        <v>0</v>
      </c>
      <c r="BM3834" s="4"/>
      <c r="BN3834" s="4"/>
      <c r="BO3834" s="4"/>
      <c r="BP3834" s="4"/>
      <c r="BQ3834" s="4"/>
      <c r="BR3834" s="4"/>
      <c r="BS3834" s="4"/>
      <c r="BT3834" s="4"/>
      <c r="BU3834" s="4"/>
      <c r="BV3834" s="4"/>
      <c r="BW3834" s="4"/>
    </row>
    <row r="3835" spans="1:75" ht="15.01" customHeight="1">
      <c r="A3835" s="4" t="s">
        <v>209</v>
      </c>
      <c r="B3835" s="4"/>
      <c r="C3835" s="4"/>
      <c r="D3835" s="4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 t="s">
        <v>200</v>
      </c>
      <c r="Q3835" s="4"/>
      <c r="R3835" s="4"/>
      <c r="S3835" s="4"/>
      <c r="T3835" s="4"/>
      <c r="U3835" s="4"/>
      <c r="V3835" s="4"/>
      <c r="W3835" s="4"/>
      <c r="X3835" s="4" t="s">
        <v>201</v>
      </c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4"/>
      <c r="AP3835" s="4"/>
      <c r="AQ3835" s="4"/>
      <c r="AR3835" s="4"/>
      <c r="AS3835" s="4"/>
      <c r="AT3835" s="4"/>
      <c r="AU3835" s="4"/>
      <c r="AV3835" s="4" t="s">
        <v>4035</v>
      </c>
      <c r="AW3835" s="4"/>
      <c r="AX3835" s="4"/>
      <c r="AY3835" s="4"/>
      <c r="AZ3835" s="4"/>
      <c r="BA3835" s="4"/>
      <c r="BB3835" s="4"/>
      <c r="BC3835" s="4"/>
      <c r="BD3835" s="4"/>
      <c r="BE3835" s="4"/>
      <c r="BF3835" s="4"/>
      <c r="BG3835" s="4"/>
      <c r="BH3835" s="4"/>
      <c r="BI3835" s="4"/>
      <c r="BJ3835" s="4"/>
      <c r="BK3835" s="4"/>
      <c r="BL3835" s="4" t="b">
        <v>0</v>
      </c>
      <c r="BM3835" s="4"/>
      <c r="BN3835" s="4"/>
      <c r="BO3835" s="4"/>
      <c r="BP3835" s="4"/>
      <c r="BQ3835" s="4"/>
      <c r="BR3835" s="4"/>
      <c r="BS3835" s="4"/>
      <c r="BT3835" s="4"/>
      <c r="BU3835" s="4"/>
      <c r="BV3835" s="4"/>
      <c r="BW3835" s="4"/>
    </row>
    <row r="3836" spans="1:75" ht="15.01" customHeight="1">
      <c r="A3836" s="4" t="s">
        <v>209</v>
      </c>
      <c r="B3836" s="4"/>
      <c r="C3836" s="4"/>
      <c r="D3836" s="4"/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 t="s">
        <v>200</v>
      </c>
      <c r="Q3836" s="4"/>
      <c r="R3836" s="4"/>
      <c r="S3836" s="4"/>
      <c r="T3836" s="4"/>
      <c r="U3836" s="4"/>
      <c r="V3836" s="4"/>
      <c r="W3836" s="4"/>
      <c r="X3836" s="4" t="s">
        <v>201</v>
      </c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4"/>
      <c r="AP3836" s="4"/>
      <c r="AQ3836" s="4"/>
      <c r="AR3836" s="4"/>
      <c r="AS3836" s="4"/>
      <c r="AT3836" s="4"/>
      <c r="AU3836" s="4"/>
      <c r="AV3836" s="4" t="s">
        <v>4036</v>
      </c>
      <c r="AW3836" s="4"/>
      <c r="AX3836" s="4"/>
      <c r="AY3836" s="4"/>
      <c r="AZ3836" s="4"/>
      <c r="BA3836" s="4"/>
      <c r="BB3836" s="4"/>
      <c r="BC3836" s="4"/>
      <c r="BD3836" s="4"/>
      <c r="BE3836" s="4"/>
      <c r="BF3836" s="4"/>
      <c r="BG3836" s="4"/>
      <c r="BH3836" s="4"/>
      <c r="BI3836" s="4"/>
      <c r="BJ3836" s="4"/>
      <c r="BK3836" s="4"/>
      <c r="BL3836" s="4" t="b">
        <v>0</v>
      </c>
      <c r="BM3836" s="4"/>
      <c r="BN3836" s="4"/>
      <c r="BO3836" s="4"/>
      <c r="BP3836" s="4"/>
      <c r="BQ3836" s="4"/>
      <c r="BR3836" s="4"/>
      <c r="BS3836" s="4"/>
      <c r="BT3836" s="4"/>
      <c r="BU3836" s="4"/>
      <c r="BV3836" s="4"/>
      <c r="BW3836" s="4"/>
    </row>
    <row r="3837" spans="1:75" ht="15.01" customHeight="1">
      <c r="A3837" s="4" t="s">
        <v>209</v>
      </c>
      <c r="B3837" s="4"/>
      <c r="C3837" s="4"/>
      <c r="D3837" s="4"/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 t="s">
        <v>200</v>
      </c>
      <c r="Q3837" s="4"/>
      <c r="R3837" s="4"/>
      <c r="S3837" s="4"/>
      <c r="T3837" s="4"/>
      <c r="U3837" s="4"/>
      <c r="V3837" s="4"/>
      <c r="W3837" s="4"/>
      <c r="X3837" s="4" t="s">
        <v>201</v>
      </c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4"/>
      <c r="AP3837" s="4"/>
      <c r="AQ3837" s="4"/>
      <c r="AR3837" s="4"/>
      <c r="AS3837" s="4"/>
      <c r="AT3837" s="4"/>
      <c r="AU3837" s="4"/>
      <c r="AV3837" s="4" t="s">
        <v>4037</v>
      </c>
      <c r="AW3837" s="4"/>
      <c r="AX3837" s="4"/>
      <c r="AY3837" s="4"/>
      <c r="AZ3837" s="4"/>
      <c r="BA3837" s="4"/>
      <c r="BB3837" s="4"/>
      <c r="BC3837" s="4"/>
      <c r="BD3837" s="4"/>
      <c r="BE3837" s="4"/>
      <c r="BF3837" s="4"/>
      <c r="BG3837" s="4"/>
      <c r="BH3837" s="4"/>
      <c r="BI3837" s="4"/>
      <c r="BJ3837" s="4"/>
      <c r="BK3837" s="4"/>
      <c r="BL3837" s="4" t="b">
        <v>0</v>
      </c>
      <c r="BM3837" s="4"/>
      <c r="BN3837" s="4"/>
      <c r="BO3837" s="4"/>
      <c r="BP3837" s="4"/>
      <c r="BQ3837" s="4"/>
      <c r="BR3837" s="4"/>
      <c r="BS3837" s="4"/>
      <c r="BT3837" s="4"/>
      <c r="BU3837" s="4"/>
      <c r="BV3837" s="4"/>
      <c r="BW3837" s="4"/>
    </row>
    <row r="3838" spans="1:75" ht="15.01" customHeight="1">
      <c r="A3838" s="4"/>
      <c r="B3838" s="4"/>
      <c r="C3838" s="4"/>
      <c r="D3838" s="4"/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 t="s">
        <v>200</v>
      </c>
      <c r="Q3838" s="4"/>
      <c r="R3838" s="4">
        <v>0.8</v>
      </c>
      <c r="S3838" s="4">
        <v>5.8</v>
      </c>
      <c r="T3838" s="4"/>
      <c r="U3838" s="4"/>
      <c r="V3838" s="4"/>
      <c r="W3838" s="4"/>
      <c r="X3838" s="4" t="s">
        <v>201</v>
      </c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4"/>
      <c r="AP3838" s="4"/>
      <c r="AQ3838" s="4"/>
      <c r="AR3838" s="4"/>
      <c r="AS3838" s="4"/>
      <c r="AT3838" s="4"/>
      <c r="AU3838" s="4"/>
      <c r="AV3838" s="4" t="s">
        <v>4038</v>
      </c>
      <c r="AW3838" s="4"/>
      <c r="AX3838" s="4"/>
      <c r="AY3838" s="4"/>
      <c r="AZ3838" s="4"/>
      <c r="BA3838" s="4"/>
      <c r="BB3838" s="4"/>
      <c r="BC3838" s="4"/>
      <c r="BD3838" s="4"/>
      <c r="BE3838" s="4"/>
      <c r="BF3838" s="4"/>
      <c r="BG3838" s="4"/>
      <c r="BH3838" s="4"/>
      <c r="BI3838" s="4"/>
      <c r="BJ3838" s="4"/>
      <c r="BK3838" s="4"/>
      <c r="BL3838" s="4" t="b">
        <v>0</v>
      </c>
      <c r="BM3838" s="4"/>
      <c r="BN3838" s="4"/>
      <c r="BO3838" s="4"/>
      <c r="BP3838" s="4"/>
      <c r="BQ3838" s="4"/>
      <c r="BR3838" s="4"/>
      <c r="BS3838" s="4"/>
      <c r="BT3838" s="4"/>
      <c r="BU3838" s="4"/>
      <c r="BV3838" s="4"/>
      <c r="BW3838" s="4"/>
    </row>
    <row r="3839" spans="1:75" ht="15.01" customHeight="1">
      <c r="A3839" s="4" t="s">
        <v>209</v>
      </c>
      <c r="B3839" s="4"/>
      <c r="C3839" s="4"/>
      <c r="D3839" s="4"/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 t="s">
        <v>200</v>
      </c>
      <c r="Q3839" s="4"/>
      <c r="R3839" s="4"/>
      <c r="S3839" s="4"/>
      <c r="T3839" s="4"/>
      <c r="U3839" s="4"/>
      <c r="V3839" s="4"/>
      <c r="W3839" s="4"/>
      <c r="X3839" s="4" t="s">
        <v>201</v>
      </c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4"/>
      <c r="AP3839" s="4"/>
      <c r="AQ3839" s="4"/>
      <c r="AR3839" s="4"/>
      <c r="AS3839" s="4"/>
      <c r="AT3839" s="4"/>
      <c r="AU3839" s="4"/>
      <c r="AV3839" s="4" t="s">
        <v>4039</v>
      </c>
      <c r="AW3839" s="4"/>
      <c r="AX3839" s="4"/>
      <c r="AY3839" s="4"/>
      <c r="AZ3839" s="4"/>
      <c r="BA3839" s="4"/>
      <c r="BB3839" s="4"/>
      <c r="BC3839" s="4"/>
      <c r="BD3839" s="4"/>
      <c r="BE3839" s="4"/>
      <c r="BF3839" s="4"/>
      <c r="BG3839" s="4"/>
      <c r="BH3839" s="4"/>
      <c r="BI3839" s="4"/>
      <c r="BJ3839" s="4"/>
      <c r="BK3839" s="4"/>
      <c r="BL3839" s="4" t="b">
        <v>0</v>
      </c>
      <c r="BM3839" s="4"/>
      <c r="BN3839" s="4"/>
      <c r="BO3839" s="4"/>
      <c r="BP3839" s="4"/>
      <c r="BQ3839" s="4"/>
      <c r="BR3839" s="4"/>
      <c r="BS3839" s="4"/>
      <c r="BT3839" s="4"/>
      <c r="BU3839" s="4"/>
      <c r="BV3839" s="4"/>
      <c r="BW3839" s="4"/>
    </row>
    <row r="3840" spans="1:75" ht="15.01" customHeight="1">
      <c r="A3840" s="4" t="s">
        <v>209</v>
      </c>
      <c r="B3840" s="4"/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 t="s">
        <v>200</v>
      </c>
      <c r="Q3840" s="4"/>
      <c r="R3840" s="4"/>
      <c r="S3840" s="4"/>
      <c r="T3840" s="4"/>
      <c r="U3840" s="4"/>
      <c r="V3840" s="4"/>
      <c r="W3840" s="4"/>
      <c r="X3840" s="4" t="s">
        <v>201</v>
      </c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4"/>
      <c r="AP3840" s="4"/>
      <c r="AQ3840" s="4"/>
      <c r="AR3840" s="4"/>
      <c r="AS3840" s="4"/>
      <c r="AT3840" s="4"/>
      <c r="AU3840" s="4"/>
      <c r="AV3840" s="4" t="s">
        <v>4040</v>
      </c>
      <c r="AW3840" s="4"/>
      <c r="AX3840" s="4"/>
      <c r="AY3840" s="4"/>
      <c r="AZ3840" s="4"/>
      <c r="BA3840" s="4"/>
      <c r="BB3840" s="4"/>
      <c r="BC3840" s="4"/>
      <c r="BD3840" s="4"/>
      <c r="BE3840" s="4"/>
      <c r="BF3840" s="4"/>
      <c r="BG3840" s="4"/>
      <c r="BH3840" s="4"/>
      <c r="BI3840" s="4"/>
      <c r="BJ3840" s="4"/>
      <c r="BK3840" s="4"/>
      <c r="BL3840" s="4" t="b">
        <v>0</v>
      </c>
      <c r="BM3840" s="4"/>
      <c r="BN3840" s="4"/>
      <c r="BO3840" s="4"/>
      <c r="BP3840" s="4"/>
      <c r="BQ3840" s="4"/>
      <c r="BR3840" s="4"/>
      <c r="BS3840" s="4"/>
      <c r="BT3840" s="4"/>
      <c r="BU3840" s="4"/>
      <c r="BV3840" s="4"/>
      <c r="BW3840" s="4"/>
    </row>
    <row r="3841" spans="1:75" ht="15.01" customHeight="1">
      <c r="A3841" s="4"/>
      <c r="B3841" s="4"/>
      <c r="C3841" s="4"/>
      <c r="D3841" s="4"/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 t="s">
        <v>200</v>
      </c>
      <c r="Q3841" s="4"/>
      <c r="R3841" s="4">
        <v>3.1</v>
      </c>
      <c r="S3841" s="4">
        <v>9.6</v>
      </c>
      <c r="T3841" s="4"/>
      <c r="U3841" s="4"/>
      <c r="V3841" s="4"/>
      <c r="W3841" s="4"/>
      <c r="X3841" s="4" t="s">
        <v>201</v>
      </c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4"/>
      <c r="AP3841" s="4"/>
      <c r="AQ3841" s="4"/>
      <c r="AR3841" s="4"/>
      <c r="AS3841" s="4"/>
      <c r="AT3841" s="4"/>
      <c r="AU3841" s="4"/>
      <c r="AV3841" s="4" t="s">
        <v>4041</v>
      </c>
      <c r="AW3841" s="4"/>
      <c r="AX3841" s="4"/>
      <c r="AY3841" s="4"/>
      <c r="AZ3841" s="4"/>
      <c r="BA3841" s="4"/>
      <c r="BB3841" s="4"/>
      <c r="BC3841" s="4"/>
      <c r="BD3841" s="4"/>
      <c r="BE3841" s="4"/>
      <c r="BF3841" s="4"/>
      <c r="BG3841" s="4"/>
      <c r="BH3841" s="4"/>
      <c r="BI3841" s="4"/>
      <c r="BJ3841" s="4"/>
      <c r="BK3841" s="4"/>
      <c r="BL3841" s="4" t="b">
        <v>0</v>
      </c>
      <c r="BM3841" s="4"/>
      <c r="BN3841" s="4"/>
      <c r="BO3841" s="4"/>
      <c r="BP3841" s="4"/>
      <c r="BQ3841" s="4"/>
      <c r="BR3841" s="4"/>
      <c r="BS3841" s="4"/>
      <c r="BT3841" s="4"/>
      <c r="BU3841" s="4"/>
      <c r="BV3841" s="4"/>
      <c r="BW3841" s="4"/>
    </row>
    <row r="3842" spans="1:75" ht="15.01" customHeight="1">
      <c r="A3842" s="4"/>
      <c r="B3842" s="4"/>
      <c r="C3842" s="4"/>
      <c r="D3842" s="4"/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 t="s">
        <v>200</v>
      </c>
      <c r="Q3842" s="4"/>
      <c r="R3842" s="4">
        <v>330.1</v>
      </c>
      <c r="S3842" s="4">
        <v>17</v>
      </c>
      <c r="T3842" s="4"/>
      <c r="U3842" s="4"/>
      <c r="V3842" s="4"/>
      <c r="W3842" s="4"/>
      <c r="X3842" s="4" t="s">
        <v>201</v>
      </c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4"/>
      <c r="AP3842" s="4"/>
      <c r="AQ3842" s="4"/>
      <c r="AR3842" s="4"/>
      <c r="AS3842" s="4"/>
      <c r="AT3842" s="4"/>
      <c r="AU3842" s="4"/>
      <c r="AV3842" s="4" t="s">
        <v>4042</v>
      </c>
      <c r="AW3842" s="4"/>
      <c r="AX3842" s="4"/>
      <c r="AY3842" s="4"/>
      <c r="AZ3842" s="4"/>
      <c r="BA3842" s="4"/>
      <c r="BB3842" s="4"/>
      <c r="BC3842" s="4"/>
      <c r="BD3842" s="4"/>
      <c r="BE3842" s="4"/>
      <c r="BF3842" s="4"/>
      <c r="BG3842" s="4"/>
      <c r="BH3842" s="4"/>
      <c r="BI3842" s="4"/>
      <c r="BJ3842" s="4"/>
      <c r="BK3842" s="4"/>
      <c r="BL3842" s="4" t="b">
        <v>0</v>
      </c>
      <c r="BM3842" s="4"/>
      <c r="BN3842" s="4"/>
      <c r="BO3842" s="4"/>
      <c r="BP3842" s="4"/>
      <c r="BQ3842" s="4"/>
      <c r="BR3842" s="4"/>
      <c r="BS3842" s="4"/>
      <c r="BT3842" s="4"/>
      <c r="BU3842" s="4"/>
      <c r="BV3842" s="4"/>
      <c r="BW3842" s="4"/>
    </row>
    <row r="3843" spans="1:75" ht="15.01" customHeight="1">
      <c r="A3843" s="4" t="s">
        <v>209</v>
      </c>
      <c r="B3843" s="4"/>
      <c r="C3843" s="4"/>
      <c r="D3843" s="4"/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 t="s">
        <v>200</v>
      </c>
      <c r="Q3843" s="4"/>
      <c r="R3843" s="4"/>
      <c r="S3843" s="4"/>
      <c r="T3843" s="4"/>
      <c r="U3843" s="4"/>
      <c r="V3843" s="4"/>
      <c r="W3843" s="4"/>
      <c r="X3843" s="4" t="s">
        <v>201</v>
      </c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4"/>
      <c r="AP3843" s="4"/>
      <c r="AQ3843" s="4"/>
      <c r="AR3843" s="4"/>
      <c r="AS3843" s="4"/>
      <c r="AT3843" s="4"/>
      <c r="AU3843" s="4"/>
      <c r="AV3843" s="4" t="s">
        <v>4043</v>
      </c>
      <c r="AW3843" s="4"/>
      <c r="AX3843" s="4"/>
      <c r="AY3843" s="4"/>
      <c r="AZ3843" s="4"/>
      <c r="BA3843" s="4"/>
      <c r="BB3843" s="4"/>
      <c r="BC3843" s="4"/>
      <c r="BD3843" s="4"/>
      <c r="BE3843" s="4"/>
      <c r="BF3843" s="4"/>
      <c r="BG3843" s="4"/>
      <c r="BH3843" s="4"/>
      <c r="BI3843" s="4"/>
      <c r="BJ3843" s="4"/>
      <c r="BK3843" s="4"/>
      <c r="BL3843" s="4" t="b">
        <v>0</v>
      </c>
      <c r="BM3843" s="4"/>
      <c r="BN3843" s="4"/>
      <c r="BO3843" s="4"/>
      <c r="BP3843" s="4"/>
      <c r="BQ3843" s="4"/>
      <c r="BR3843" s="4"/>
      <c r="BS3843" s="4"/>
      <c r="BT3843" s="4"/>
      <c r="BU3843" s="4"/>
      <c r="BV3843" s="4"/>
      <c r="BW3843" s="4"/>
    </row>
    <row r="3844" spans="1:75" ht="15.01" customHeight="1">
      <c r="A3844" s="4" t="s">
        <v>209</v>
      </c>
      <c r="B3844" s="4"/>
      <c r="C3844" s="4"/>
      <c r="D3844" s="4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 t="s">
        <v>200</v>
      </c>
      <c r="Q3844" s="4"/>
      <c r="R3844" s="4"/>
      <c r="S3844" s="4"/>
      <c r="T3844" s="4"/>
      <c r="U3844" s="4"/>
      <c r="V3844" s="4"/>
      <c r="W3844" s="4"/>
      <c r="X3844" s="4" t="s">
        <v>201</v>
      </c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4"/>
      <c r="AP3844" s="4"/>
      <c r="AQ3844" s="4"/>
      <c r="AR3844" s="4"/>
      <c r="AS3844" s="4"/>
      <c r="AT3844" s="4"/>
      <c r="AU3844" s="4"/>
      <c r="AV3844" s="4" t="s">
        <v>4044</v>
      </c>
      <c r="AW3844" s="4"/>
      <c r="AX3844" s="4"/>
      <c r="AY3844" s="4"/>
      <c r="AZ3844" s="4"/>
      <c r="BA3844" s="4"/>
      <c r="BB3844" s="4"/>
      <c r="BC3844" s="4"/>
      <c r="BD3844" s="4"/>
      <c r="BE3844" s="4"/>
      <c r="BF3844" s="4"/>
      <c r="BG3844" s="4"/>
      <c r="BH3844" s="4"/>
      <c r="BI3844" s="4"/>
      <c r="BJ3844" s="4"/>
      <c r="BK3844" s="4"/>
      <c r="BL3844" s="4" t="b">
        <v>0</v>
      </c>
      <c r="BM3844" s="4"/>
      <c r="BN3844" s="4"/>
      <c r="BO3844" s="4"/>
      <c r="BP3844" s="4"/>
      <c r="BQ3844" s="4"/>
      <c r="BR3844" s="4"/>
      <c r="BS3844" s="4"/>
      <c r="BT3844" s="4"/>
      <c r="BU3844" s="4"/>
      <c r="BV3844" s="4"/>
      <c r="BW3844" s="4"/>
    </row>
    <row r="3845" spans="1:75" ht="15.01" customHeight="1">
      <c r="A3845" s="4"/>
      <c r="B3845" s="4"/>
      <c r="C3845" s="4"/>
      <c r="D3845" s="4"/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 t="s">
        <v>200</v>
      </c>
      <c r="Q3845" s="4"/>
      <c r="R3845" s="4">
        <v>0</v>
      </c>
      <c r="S3845" s="4">
        <v>11</v>
      </c>
      <c r="T3845" s="4"/>
      <c r="U3845" s="4"/>
      <c r="V3845" s="4"/>
      <c r="W3845" s="4"/>
      <c r="X3845" s="4" t="s">
        <v>201</v>
      </c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4"/>
      <c r="AP3845" s="4"/>
      <c r="AQ3845" s="4"/>
      <c r="AR3845" s="4"/>
      <c r="AS3845" s="4"/>
      <c r="AT3845" s="4"/>
      <c r="AU3845" s="4"/>
      <c r="AV3845" s="4" t="s">
        <v>4045</v>
      </c>
      <c r="AW3845" s="4"/>
      <c r="AX3845" s="4"/>
      <c r="AY3845" s="4"/>
      <c r="AZ3845" s="4"/>
      <c r="BA3845" s="4"/>
      <c r="BB3845" s="4"/>
      <c r="BC3845" s="4"/>
      <c r="BD3845" s="4"/>
      <c r="BE3845" s="4"/>
      <c r="BF3845" s="4"/>
      <c r="BG3845" s="4"/>
      <c r="BH3845" s="4"/>
      <c r="BI3845" s="4"/>
      <c r="BJ3845" s="4"/>
      <c r="BK3845" s="4"/>
      <c r="BL3845" s="4" t="b">
        <v>0</v>
      </c>
      <c r="BM3845" s="4"/>
      <c r="BN3845" s="4"/>
      <c r="BO3845" s="4"/>
      <c r="BP3845" s="4"/>
      <c r="BQ3845" s="4"/>
      <c r="BR3845" s="4"/>
      <c r="BS3845" s="4"/>
      <c r="BT3845" s="4"/>
      <c r="BU3845" s="4"/>
      <c r="BV3845" s="4"/>
      <c r="BW3845" s="4"/>
    </row>
    <row r="3846" spans="1:75" ht="15.01" customHeight="1">
      <c r="A3846" s="4" t="s">
        <v>209</v>
      </c>
      <c r="B3846" s="4"/>
      <c r="C3846" s="4"/>
      <c r="D3846" s="4"/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 t="s">
        <v>200</v>
      </c>
      <c r="Q3846" s="4"/>
      <c r="R3846" s="4"/>
      <c r="S3846" s="4"/>
      <c r="T3846" s="4"/>
      <c r="U3846" s="4"/>
      <c r="V3846" s="4"/>
      <c r="W3846" s="4"/>
      <c r="X3846" s="4" t="s">
        <v>201</v>
      </c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4"/>
      <c r="AP3846" s="4"/>
      <c r="AQ3846" s="4"/>
      <c r="AR3846" s="4"/>
      <c r="AS3846" s="4"/>
      <c r="AT3846" s="4"/>
      <c r="AU3846" s="4"/>
      <c r="AV3846" s="4" t="s">
        <v>4046</v>
      </c>
      <c r="AW3846" s="4"/>
      <c r="AX3846" s="4"/>
      <c r="AY3846" s="4"/>
      <c r="AZ3846" s="4"/>
      <c r="BA3846" s="4"/>
      <c r="BB3846" s="4"/>
      <c r="BC3846" s="4"/>
      <c r="BD3846" s="4"/>
      <c r="BE3846" s="4"/>
      <c r="BF3846" s="4"/>
      <c r="BG3846" s="4"/>
      <c r="BH3846" s="4"/>
      <c r="BI3846" s="4"/>
      <c r="BJ3846" s="4"/>
      <c r="BK3846" s="4"/>
      <c r="BL3846" s="4" t="b">
        <v>0</v>
      </c>
      <c r="BM3846" s="4"/>
      <c r="BN3846" s="4"/>
      <c r="BO3846" s="4"/>
      <c r="BP3846" s="4"/>
      <c r="BQ3846" s="4"/>
      <c r="BR3846" s="4"/>
      <c r="BS3846" s="4"/>
      <c r="BT3846" s="4"/>
      <c r="BU3846" s="4"/>
      <c r="BV3846" s="4"/>
      <c r="BW3846" s="4"/>
    </row>
    <row r="3847" spans="1:75" ht="15.01" customHeight="1">
      <c r="A3847" s="4" t="s">
        <v>209</v>
      </c>
      <c r="B3847" s="4"/>
      <c r="C3847" s="4"/>
      <c r="D3847" s="4"/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 t="s">
        <v>200</v>
      </c>
      <c r="Q3847" s="4"/>
      <c r="R3847" s="4"/>
      <c r="S3847" s="4"/>
      <c r="T3847" s="4"/>
      <c r="U3847" s="4"/>
      <c r="V3847" s="4"/>
      <c r="W3847" s="4"/>
      <c r="X3847" s="4" t="s">
        <v>201</v>
      </c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4"/>
      <c r="AP3847" s="4"/>
      <c r="AQ3847" s="4"/>
      <c r="AR3847" s="4"/>
      <c r="AS3847" s="4"/>
      <c r="AT3847" s="4"/>
      <c r="AU3847" s="4"/>
      <c r="AV3847" s="4" t="s">
        <v>4047</v>
      </c>
      <c r="AW3847" s="4"/>
      <c r="AX3847" s="4"/>
      <c r="AY3847" s="4"/>
      <c r="AZ3847" s="4"/>
      <c r="BA3847" s="4"/>
      <c r="BB3847" s="4"/>
      <c r="BC3847" s="4"/>
      <c r="BD3847" s="4"/>
      <c r="BE3847" s="4"/>
      <c r="BF3847" s="4"/>
      <c r="BG3847" s="4"/>
      <c r="BH3847" s="4"/>
      <c r="BI3847" s="4"/>
      <c r="BJ3847" s="4"/>
      <c r="BK3847" s="4"/>
      <c r="BL3847" s="4" t="b">
        <v>0</v>
      </c>
      <c r="BM3847" s="4"/>
      <c r="BN3847" s="4"/>
      <c r="BO3847" s="4"/>
      <c r="BP3847" s="4"/>
      <c r="BQ3847" s="4"/>
      <c r="BR3847" s="4"/>
      <c r="BS3847" s="4"/>
      <c r="BT3847" s="4"/>
      <c r="BU3847" s="4"/>
      <c r="BV3847" s="4"/>
      <c r="BW3847" s="4"/>
    </row>
    <row r="3848" spans="1:75" ht="15.01" customHeight="1">
      <c r="A3848" s="4" t="s">
        <v>209</v>
      </c>
      <c r="B3848" s="4"/>
      <c r="C3848" s="4"/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 t="s">
        <v>200</v>
      </c>
      <c r="Q3848" s="4"/>
      <c r="R3848" s="4"/>
      <c r="S3848" s="4"/>
      <c r="T3848" s="4"/>
      <c r="U3848" s="4"/>
      <c r="V3848" s="4"/>
      <c r="W3848" s="4"/>
      <c r="X3848" s="4" t="s">
        <v>201</v>
      </c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4"/>
      <c r="AP3848" s="4"/>
      <c r="AQ3848" s="4"/>
      <c r="AR3848" s="4"/>
      <c r="AS3848" s="4"/>
      <c r="AT3848" s="4"/>
      <c r="AU3848" s="4"/>
      <c r="AV3848" s="4" t="s">
        <v>4048</v>
      </c>
      <c r="AW3848" s="4"/>
      <c r="AX3848" s="4"/>
      <c r="AY3848" s="4"/>
      <c r="AZ3848" s="4"/>
      <c r="BA3848" s="4"/>
      <c r="BB3848" s="4"/>
      <c r="BC3848" s="4"/>
      <c r="BD3848" s="4"/>
      <c r="BE3848" s="4"/>
      <c r="BF3848" s="4"/>
      <c r="BG3848" s="4"/>
      <c r="BH3848" s="4"/>
      <c r="BI3848" s="4"/>
      <c r="BJ3848" s="4"/>
      <c r="BK3848" s="4"/>
      <c r="BL3848" s="4" t="b">
        <v>0</v>
      </c>
      <c r="BM3848" s="4"/>
      <c r="BN3848" s="4"/>
      <c r="BO3848" s="4"/>
      <c r="BP3848" s="4"/>
      <c r="BQ3848" s="4"/>
      <c r="BR3848" s="4"/>
      <c r="BS3848" s="4"/>
      <c r="BT3848" s="4"/>
      <c r="BU3848" s="4"/>
      <c r="BV3848" s="4"/>
      <c r="BW3848" s="4"/>
    </row>
    <row r="3849" spans="1:75" ht="15.01" customHeight="1">
      <c r="A3849" s="4" t="s">
        <v>209</v>
      </c>
      <c r="B3849" s="4"/>
      <c r="C3849" s="4"/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 t="s">
        <v>200</v>
      </c>
      <c r="Q3849" s="4"/>
      <c r="R3849" s="4"/>
      <c r="S3849" s="4"/>
      <c r="T3849" s="4"/>
      <c r="U3849" s="4"/>
      <c r="V3849" s="4"/>
      <c r="W3849" s="4"/>
      <c r="X3849" s="4" t="s">
        <v>201</v>
      </c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4"/>
      <c r="AP3849" s="4"/>
      <c r="AQ3849" s="4"/>
      <c r="AR3849" s="4"/>
      <c r="AS3849" s="4"/>
      <c r="AT3849" s="4"/>
      <c r="AU3849" s="4"/>
      <c r="AV3849" s="4" t="s">
        <v>4049</v>
      </c>
      <c r="AW3849" s="4"/>
      <c r="AX3849" s="4"/>
      <c r="AY3849" s="4"/>
      <c r="AZ3849" s="4"/>
      <c r="BA3849" s="4"/>
      <c r="BB3849" s="4"/>
      <c r="BC3849" s="4"/>
      <c r="BD3849" s="4"/>
      <c r="BE3849" s="4"/>
      <c r="BF3849" s="4"/>
      <c r="BG3849" s="4"/>
      <c r="BH3849" s="4"/>
      <c r="BI3849" s="4"/>
      <c r="BJ3849" s="4"/>
      <c r="BK3849" s="4"/>
      <c r="BL3849" s="4" t="b">
        <v>0</v>
      </c>
      <c r="BM3849" s="4"/>
      <c r="BN3849" s="4"/>
      <c r="BO3849" s="4"/>
      <c r="BP3849" s="4"/>
      <c r="BQ3849" s="4"/>
      <c r="BR3849" s="4"/>
      <c r="BS3849" s="4"/>
      <c r="BT3849" s="4"/>
      <c r="BU3849" s="4"/>
      <c r="BV3849" s="4"/>
      <c r="BW3849" s="4"/>
    </row>
    <row r="3850" spans="1:75" ht="15.01" customHeight="1">
      <c r="A3850" s="4"/>
      <c r="B3850" s="4"/>
      <c r="C3850" s="4"/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 t="s">
        <v>200</v>
      </c>
      <c r="Q3850" s="4"/>
      <c r="R3850" s="4">
        <v>-40</v>
      </c>
      <c r="S3850" s="4">
        <v>10.7</v>
      </c>
      <c r="T3850" s="4"/>
      <c r="U3850" s="4"/>
      <c r="V3850" s="4"/>
      <c r="W3850" s="4"/>
      <c r="X3850" s="4" t="s">
        <v>201</v>
      </c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4"/>
      <c r="AP3850" s="4"/>
      <c r="AQ3850" s="4"/>
      <c r="AR3850" s="4"/>
      <c r="AS3850" s="4"/>
      <c r="AT3850" s="4"/>
      <c r="AU3850" s="4"/>
      <c r="AV3850" s="4" t="s">
        <v>4050</v>
      </c>
      <c r="AW3850" s="4"/>
      <c r="AX3850" s="4"/>
      <c r="AY3850" s="4"/>
      <c r="AZ3850" s="4"/>
      <c r="BA3850" s="4"/>
      <c r="BB3850" s="4"/>
      <c r="BC3850" s="4"/>
      <c r="BD3850" s="4"/>
      <c r="BE3850" s="4"/>
      <c r="BF3850" s="4"/>
      <c r="BG3850" s="4"/>
      <c r="BH3850" s="4"/>
      <c r="BI3850" s="4"/>
      <c r="BJ3850" s="4"/>
      <c r="BK3850" s="4"/>
      <c r="BL3850" s="4" t="b">
        <v>0</v>
      </c>
      <c r="BM3850" s="4"/>
      <c r="BN3850" s="4"/>
      <c r="BO3850" s="4"/>
      <c r="BP3850" s="4"/>
      <c r="BQ3850" s="4"/>
      <c r="BR3850" s="4"/>
      <c r="BS3850" s="4"/>
      <c r="BT3850" s="4"/>
      <c r="BU3850" s="4"/>
      <c r="BV3850" s="4"/>
      <c r="BW3850" s="4"/>
    </row>
    <row r="3851" spans="1:75" ht="15.01" customHeight="1">
      <c r="A3851" s="4"/>
      <c r="B3851" s="4"/>
      <c r="C3851" s="4"/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 t="s">
        <v>200</v>
      </c>
      <c r="Q3851" s="4"/>
      <c r="R3851" s="4">
        <v>131</v>
      </c>
      <c r="S3851" s="4">
        <v>18.5</v>
      </c>
      <c r="T3851" s="4"/>
      <c r="U3851" s="4"/>
      <c r="V3851" s="4"/>
      <c r="W3851" s="4"/>
      <c r="X3851" s="4" t="s">
        <v>201</v>
      </c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4"/>
      <c r="AP3851" s="4"/>
      <c r="AQ3851" s="4"/>
      <c r="AR3851" s="4"/>
      <c r="AS3851" s="4"/>
      <c r="AT3851" s="4"/>
      <c r="AU3851" s="4"/>
      <c r="AV3851" s="4" t="s">
        <v>4051</v>
      </c>
      <c r="AW3851" s="4"/>
      <c r="AX3851" s="4"/>
      <c r="AY3851" s="4"/>
      <c r="AZ3851" s="4"/>
      <c r="BA3851" s="4"/>
      <c r="BB3851" s="4"/>
      <c r="BC3851" s="4"/>
      <c r="BD3851" s="4"/>
      <c r="BE3851" s="4"/>
      <c r="BF3851" s="4"/>
      <c r="BG3851" s="4"/>
      <c r="BH3851" s="4"/>
      <c r="BI3851" s="4"/>
      <c r="BJ3851" s="4"/>
      <c r="BK3851" s="4"/>
      <c r="BL3851" s="4" t="b">
        <v>0</v>
      </c>
      <c r="BM3851" s="4"/>
      <c r="BN3851" s="4"/>
      <c r="BO3851" s="4"/>
      <c r="BP3851" s="4"/>
      <c r="BQ3851" s="4"/>
      <c r="BR3851" s="4"/>
      <c r="BS3851" s="4"/>
      <c r="BT3851" s="4"/>
      <c r="BU3851" s="4"/>
      <c r="BV3851" s="4"/>
      <c r="BW3851" s="4"/>
    </row>
    <row r="3852" spans="1:75" ht="15.01" customHeight="1">
      <c r="A3852" s="4" t="s">
        <v>209</v>
      </c>
      <c r="B3852" s="4"/>
      <c r="C3852" s="4"/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 t="s">
        <v>200</v>
      </c>
      <c r="Q3852" s="4"/>
      <c r="R3852" s="4"/>
      <c r="S3852" s="4"/>
      <c r="T3852" s="4"/>
      <c r="U3852" s="4"/>
      <c r="V3852" s="4"/>
      <c r="W3852" s="4"/>
      <c r="X3852" s="4" t="s">
        <v>201</v>
      </c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4"/>
      <c r="AP3852" s="4"/>
      <c r="AQ3852" s="4"/>
      <c r="AR3852" s="4"/>
      <c r="AS3852" s="4"/>
      <c r="AT3852" s="4"/>
      <c r="AU3852" s="4"/>
      <c r="AV3852" s="4" t="s">
        <v>4052</v>
      </c>
      <c r="AW3852" s="4"/>
      <c r="AX3852" s="4"/>
      <c r="AY3852" s="4"/>
      <c r="AZ3852" s="4"/>
      <c r="BA3852" s="4"/>
      <c r="BB3852" s="4"/>
      <c r="BC3852" s="4"/>
      <c r="BD3852" s="4"/>
      <c r="BE3852" s="4"/>
      <c r="BF3852" s="4"/>
      <c r="BG3852" s="4"/>
      <c r="BH3852" s="4"/>
      <c r="BI3852" s="4"/>
      <c r="BJ3852" s="4"/>
      <c r="BK3852" s="4"/>
      <c r="BL3852" s="4" t="b">
        <v>0</v>
      </c>
      <c r="BM3852" s="4"/>
      <c r="BN3852" s="4"/>
      <c r="BO3852" s="4"/>
      <c r="BP3852" s="4"/>
      <c r="BQ3852" s="4"/>
      <c r="BR3852" s="4"/>
      <c r="BS3852" s="4"/>
      <c r="BT3852" s="4"/>
      <c r="BU3852" s="4"/>
      <c r="BV3852" s="4"/>
      <c r="BW3852" s="4"/>
    </row>
    <row r="3853" spans="1:75" ht="15.01" customHeight="1">
      <c r="A3853" s="4" t="s">
        <v>209</v>
      </c>
      <c r="B3853" s="4"/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 t="s">
        <v>200</v>
      </c>
      <c r="Q3853" s="4"/>
      <c r="R3853" s="4"/>
      <c r="S3853" s="4"/>
      <c r="T3853" s="4"/>
      <c r="U3853" s="4"/>
      <c r="V3853" s="4"/>
      <c r="W3853" s="4"/>
      <c r="X3853" s="4" t="s">
        <v>201</v>
      </c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4"/>
      <c r="AP3853" s="4"/>
      <c r="AQ3853" s="4"/>
      <c r="AR3853" s="4"/>
      <c r="AS3853" s="4"/>
      <c r="AT3853" s="4"/>
      <c r="AU3853" s="4"/>
      <c r="AV3853" s="4" t="s">
        <v>4053</v>
      </c>
      <c r="AW3853" s="4"/>
      <c r="AX3853" s="4"/>
      <c r="AY3853" s="4"/>
      <c r="AZ3853" s="4"/>
      <c r="BA3853" s="4"/>
      <c r="BB3853" s="4"/>
      <c r="BC3853" s="4"/>
      <c r="BD3853" s="4"/>
      <c r="BE3853" s="4"/>
      <c r="BF3853" s="4"/>
      <c r="BG3853" s="4"/>
      <c r="BH3853" s="4"/>
      <c r="BI3853" s="4"/>
      <c r="BJ3853" s="4"/>
      <c r="BK3853" s="4"/>
      <c r="BL3853" s="4" t="b">
        <v>0</v>
      </c>
      <c r="BM3853" s="4"/>
      <c r="BN3853" s="4"/>
      <c r="BO3853" s="4"/>
      <c r="BP3853" s="4"/>
      <c r="BQ3853" s="4"/>
      <c r="BR3853" s="4"/>
      <c r="BS3853" s="4"/>
      <c r="BT3853" s="4"/>
      <c r="BU3853" s="4"/>
      <c r="BV3853" s="4"/>
      <c r="BW3853" s="4"/>
    </row>
    <row r="3854" spans="1:75" ht="15.01" customHeight="1">
      <c r="A3854" s="4" t="s">
        <v>209</v>
      </c>
      <c r="B3854" s="4"/>
      <c r="C3854" s="4"/>
      <c r="D3854" s="4"/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 t="s">
        <v>200</v>
      </c>
      <c r="Q3854" s="4"/>
      <c r="R3854" s="4"/>
      <c r="S3854" s="4"/>
      <c r="T3854" s="4"/>
      <c r="U3854" s="4"/>
      <c r="V3854" s="4"/>
      <c r="W3854" s="4"/>
      <c r="X3854" s="4" t="s">
        <v>201</v>
      </c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4"/>
      <c r="AP3854" s="4"/>
      <c r="AQ3854" s="4"/>
      <c r="AR3854" s="4"/>
      <c r="AS3854" s="4"/>
      <c r="AT3854" s="4"/>
      <c r="AU3854" s="4"/>
      <c r="AV3854" s="4" t="s">
        <v>4054</v>
      </c>
      <c r="AW3854" s="4"/>
      <c r="AX3854" s="4"/>
      <c r="AY3854" s="4"/>
      <c r="AZ3854" s="4"/>
      <c r="BA3854" s="4"/>
      <c r="BB3854" s="4"/>
      <c r="BC3854" s="4"/>
      <c r="BD3854" s="4"/>
      <c r="BE3854" s="4"/>
      <c r="BF3854" s="4"/>
      <c r="BG3854" s="4"/>
      <c r="BH3854" s="4"/>
      <c r="BI3854" s="4"/>
      <c r="BJ3854" s="4"/>
      <c r="BK3854" s="4"/>
      <c r="BL3854" s="4" t="b">
        <v>0</v>
      </c>
      <c r="BM3854" s="4"/>
      <c r="BN3854" s="4"/>
      <c r="BO3854" s="4"/>
      <c r="BP3854" s="4"/>
      <c r="BQ3854" s="4"/>
      <c r="BR3854" s="4"/>
      <c r="BS3854" s="4"/>
      <c r="BT3854" s="4"/>
      <c r="BU3854" s="4"/>
      <c r="BV3854" s="4"/>
      <c r="BW3854" s="4"/>
    </row>
    <row r="3855" spans="1:75" ht="15.01" customHeight="1">
      <c r="A3855" s="4" t="s">
        <v>209</v>
      </c>
      <c r="B3855" s="4"/>
      <c r="C3855" s="4"/>
      <c r="D3855" s="4"/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 t="s">
        <v>200</v>
      </c>
      <c r="Q3855" s="4"/>
      <c r="R3855" s="4"/>
      <c r="S3855" s="4"/>
      <c r="T3855" s="4"/>
      <c r="U3855" s="4"/>
      <c r="V3855" s="4"/>
      <c r="W3855" s="4"/>
      <c r="X3855" s="4" t="s">
        <v>201</v>
      </c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4"/>
      <c r="AP3855" s="4"/>
      <c r="AQ3855" s="4"/>
      <c r="AR3855" s="4"/>
      <c r="AS3855" s="4"/>
      <c r="AT3855" s="4"/>
      <c r="AU3855" s="4"/>
      <c r="AV3855" s="4" t="s">
        <v>4055</v>
      </c>
      <c r="AW3855" s="4"/>
      <c r="AX3855" s="4"/>
      <c r="AY3855" s="4"/>
      <c r="AZ3855" s="4"/>
      <c r="BA3855" s="4"/>
      <c r="BB3855" s="4"/>
      <c r="BC3855" s="4"/>
      <c r="BD3855" s="4"/>
      <c r="BE3855" s="4"/>
      <c r="BF3855" s="4"/>
      <c r="BG3855" s="4"/>
      <c r="BH3855" s="4"/>
      <c r="BI3855" s="4"/>
      <c r="BJ3855" s="4"/>
      <c r="BK3855" s="4"/>
      <c r="BL3855" s="4" t="b">
        <v>0</v>
      </c>
      <c r="BM3855" s="4"/>
      <c r="BN3855" s="4"/>
      <c r="BO3855" s="4"/>
      <c r="BP3855" s="4"/>
      <c r="BQ3855" s="4"/>
      <c r="BR3855" s="4"/>
      <c r="BS3855" s="4"/>
      <c r="BT3855" s="4"/>
      <c r="BU3855" s="4"/>
      <c r="BV3855" s="4"/>
      <c r="BW3855" s="4"/>
    </row>
    <row r="3856" spans="1:75" ht="15.01" customHeight="1">
      <c r="A3856" s="4" t="s">
        <v>209</v>
      </c>
      <c r="B3856" s="4"/>
      <c r="C3856" s="4"/>
      <c r="D3856" s="4"/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 t="s">
        <v>200</v>
      </c>
      <c r="Q3856" s="4"/>
      <c r="R3856" s="4"/>
      <c r="S3856" s="4"/>
      <c r="T3856" s="4"/>
      <c r="U3856" s="4"/>
      <c r="V3856" s="4"/>
      <c r="W3856" s="4"/>
      <c r="X3856" s="4" t="s">
        <v>201</v>
      </c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4"/>
      <c r="AP3856" s="4"/>
      <c r="AQ3856" s="4"/>
      <c r="AR3856" s="4"/>
      <c r="AS3856" s="4"/>
      <c r="AT3856" s="4"/>
      <c r="AU3856" s="4"/>
      <c r="AV3856" s="4" t="s">
        <v>4056</v>
      </c>
      <c r="AW3856" s="4"/>
      <c r="AX3856" s="4"/>
      <c r="AY3856" s="4"/>
      <c r="AZ3856" s="4"/>
      <c r="BA3856" s="4"/>
      <c r="BB3856" s="4"/>
      <c r="BC3856" s="4"/>
      <c r="BD3856" s="4"/>
      <c r="BE3856" s="4"/>
      <c r="BF3856" s="4"/>
      <c r="BG3856" s="4"/>
      <c r="BH3856" s="4"/>
      <c r="BI3856" s="4"/>
      <c r="BJ3856" s="4"/>
      <c r="BK3856" s="4"/>
      <c r="BL3856" s="4" t="b">
        <v>0</v>
      </c>
      <c r="BM3856" s="4"/>
      <c r="BN3856" s="4"/>
      <c r="BO3856" s="4"/>
      <c r="BP3856" s="4"/>
      <c r="BQ3856" s="4"/>
      <c r="BR3856" s="4"/>
      <c r="BS3856" s="4"/>
      <c r="BT3856" s="4"/>
      <c r="BU3856" s="4"/>
      <c r="BV3856" s="4"/>
      <c r="BW3856" s="4"/>
    </row>
    <row r="3857" spans="1:75" ht="15.01" customHeight="1">
      <c r="A3857" s="4" t="s">
        <v>209</v>
      </c>
      <c r="B3857" s="4"/>
      <c r="C3857" s="4"/>
      <c r="D3857" s="4"/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 t="s">
        <v>200</v>
      </c>
      <c r="Q3857" s="4"/>
      <c r="R3857" s="4"/>
      <c r="S3857" s="4"/>
      <c r="T3857" s="4"/>
      <c r="U3857" s="4"/>
      <c r="V3857" s="4"/>
      <c r="W3857" s="4"/>
      <c r="X3857" s="4" t="s">
        <v>201</v>
      </c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4"/>
      <c r="AP3857" s="4"/>
      <c r="AQ3857" s="4"/>
      <c r="AR3857" s="4"/>
      <c r="AS3857" s="4"/>
      <c r="AT3857" s="4"/>
      <c r="AU3857" s="4"/>
      <c r="AV3857" s="4" t="s">
        <v>4057</v>
      </c>
      <c r="AW3857" s="4"/>
      <c r="AX3857" s="4"/>
      <c r="AY3857" s="4"/>
      <c r="AZ3857" s="4"/>
      <c r="BA3857" s="4"/>
      <c r="BB3857" s="4"/>
      <c r="BC3857" s="4"/>
      <c r="BD3857" s="4"/>
      <c r="BE3857" s="4"/>
      <c r="BF3857" s="4"/>
      <c r="BG3857" s="4"/>
      <c r="BH3857" s="4"/>
      <c r="BI3857" s="4"/>
      <c r="BJ3857" s="4"/>
      <c r="BK3857" s="4"/>
      <c r="BL3857" s="4" t="b">
        <v>0</v>
      </c>
      <c r="BM3857" s="4"/>
      <c r="BN3857" s="4"/>
      <c r="BO3857" s="4"/>
      <c r="BP3857" s="4"/>
      <c r="BQ3857" s="4"/>
      <c r="BR3857" s="4"/>
      <c r="BS3857" s="4"/>
      <c r="BT3857" s="4"/>
      <c r="BU3857" s="4"/>
      <c r="BV3857" s="4"/>
      <c r="BW3857" s="4"/>
    </row>
    <row r="3858" spans="1:75" ht="15.01" customHeight="1">
      <c r="A3858" s="4" t="s">
        <v>209</v>
      </c>
      <c r="B3858" s="4"/>
      <c r="C3858" s="4"/>
      <c r="D3858" s="4"/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 t="s">
        <v>200</v>
      </c>
      <c r="Q3858" s="4"/>
      <c r="R3858" s="4"/>
      <c r="S3858" s="4"/>
      <c r="T3858" s="4"/>
      <c r="U3858" s="4"/>
      <c r="V3858" s="4"/>
      <c r="W3858" s="4"/>
      <c r="X3858" s="4" t="s">
        <v>201</v>
      </c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4"/>
      <c r="AP3858" s="4"/>
      <c r="AQ3858" s="4"/>
      <c r="AR3858" s="4"/>
      <c r="AS3858" s="4"/>
      <c r="AT3858" s="4"/>
      <c r="AU3858" s="4"/>
      <c r="AV3858" s="4" t="s">
        <v>4058</v>
      </c>
      <c r="AW3858" s="4"/>
      <c r="AX3858" s="4"/>
      <c r="AY3858" s="4"/>
      <c r="AZ3858" s="4"/>
      <c r="BA3858" s="4"/>
      <c r="BB3858" s="4"/>
      <c r="BC3858" s="4"/>
      <c r="BD3858" s="4"/>
      <c r="BE3858" s="4"/>
      <c r="BF3858" s="4"/>
      <c r="BG3858" s="4"/>
      <c r="BH3858" s="4"/>
      <c r="BI3858" s="4"/>
      <c r="BJ3858" s="4"/>
      <c r="BK3858" s="4"/>
      <c r="BL3858" s="4" t="b">
        <v>0</v>
      </c>
      <c r="BM3858" s="4"/>
      <c r="BN3858" s="4"/>
      <c r="BO3858" s="4"/>
      <c r="BP3858" s="4"/>
      <c r="BQ3858" s="4"/>
      <c r="BR3858" s="4"/>
      <c r="BS3858" s="4"/>
      <c r="BT3858" s="4"/>
      <c r="BU3858" s="4"/>
      <c r="BV3858" s="4"/>
      <c r="BW3858" s="4"/>
    </row>
    <row r="3859" spans="1:75" ht="15.01" customHeight="1">
      <c r="A3859" s="4" t="s">
        <v>209</v>
      </c>
      <c r="B3859" s="4"/>
      <c r="C3859" s="4"/>
      <c r="D3859" s="4"/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 t="s">
        <v>200</v>
      </c>
      <c r="Q3859" s="4"/>
      <c r="R3859" s="4"/>
      <c r="S3859" s="4"/>
      <c r="T3859" s="4"/>
      <c r="U3859" s="4"/>
      <c r="V3859" s="4"/>
      <c r="W3859" s="4"/>
      <c r="X3859" s="4" t="s">
        <v>201</v>
      </c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4"/>
      <c r="AP3859" s="4"/>
      <c r="AQ3859" s="4"/>
      <c r="AR3859" s="4"/>
      <c r="AS3859" s="4"/>
      <c r="AT3859" s="4"/>
      <c r="AU3859" s="4"/>
      <c r="AV3859" s="4" t="s">
        <v>4059</v>
      </c>
      <c r="AW3859" s="4"/>
      <c r="AX3859" s="4"/>
      <c r="AY3859" s="4"/>
      <c r="AZ3859" s="4"/>
      <c r="BA3859" s="4"/>
      <c r="BB3859" s="4"/>
      <c r="BC3859" s="4"/>
      <c r="BD3859" s="4"/>
      <c r="BE3859" s="4"/>
      <c r="BF3859" s="4"/>
      <c r="BG3859" s="4"/>
      <c r="BH3859" s="4"/>
      <c r="BI3859" s="4"/>
      <c r="BJ3859" s="4"/>
      <c r="BK3859" s="4"/>
      <c r="BL3859" s="4" t="b">
        <v>0</v>
      </c>
      <c r="BM3859" s="4"/>
      <c r="BN3859" s="4"/>
      <c r="BO3859" s="4"/>
      <c r="BP3859" s="4"/>
      <c r="BQ3859" s="4"/>
      <c r="BR3859" s="4"/>
      <c r="BS3859" s="4"/>
      <c r="BT3859" s="4"/>
      <c r="BU3859" s="4"/>
      <c r="BV3859" s="4"/>
      <c r="BW3859" s="4"/>
    </row>
    <row r="3860" spans="1:75" ht="15.01" customHeight="1">
      <c r="A3860" s="4" t="s">
        <v>209</v>
      </c>
      <c r="B3860" s="4"/>
      <c r="C3860" s="4"/>
      <c r="D3860" s="4"/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 t="s">
        <v>200</v>
      </c>
      <c r="Q3860" s="4"/>
      <c r="R3860" s="4"/>
      <c r="S3860" s="4"/>
      <c r="T3860" s="4"/>
      <c r="U3860" s="4"/>
      <c r="V3860" s="4"/>
      <c r="W3860" s="4"/>
      <c r="X3860" s="4" t="s">
        <v>201</v>
      </c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4"/>
      <c r="AP3860" s="4"/>
      <c r="AQ3860" s="4"/>
      <c r="AR3860" s="4"/>
      <c r="AS3860" s="4"/>
      <c r="AT3860" s="4"/>
      <c r="AU3860" s="4"/>
      <c r="AV3860" s="4" t="s">
        <v>4060</v>
      </c>
      <c r="AW3860" s="4"/>
      <c r="AX3860" s="4"/>
      <c r="AY3860" s="4"/>
      <c r="AZ3860" s="4"/>
      <c r="BA3860" s="4"/>
      <c r="BB3860" s="4"/>
      <c r="BC3860" s="4"/>
      <c r="BD3860" s="4"/>
      <c r="BE3860" s="4"/>
      <c r="BF3860" s="4"/>
      <c r="BG3860" s="4"/>
      <c r="BH3860" s="4"/>
      <c r="BI3860" s="4"/>
      <c r="BJ3860" s="4"/>
      <c r="BK3860" s="4"/>
      <c r="BL3860" s="4" t="b">
        <v>0</v>
      </c>
      <c r="BM3860" s="4"/>
      <c r="BN3860" s="4"/>
      <c r="BO3860" s="4"/>
      <c r="BP3860" s="4"/>
      <c r="BQ3860" s="4"/>
      <c r="BR3860" s="4"/>
      <c r="BS3860" s="4"/>
      <c r="BT3860" s="4"/>
      <c r="BU3860" s="4"/>
      <c r="BV3860" s="4"/>
      <c r="BW3860" s="4"/>
    </row>
    <row r="3861" spans="1:75" ht="15.01" customHeight="1">
      <c r="A3861" s="4" t="s">
        <v>209</v>
      </c>
      <c r="B3861" s="4"/>
      <c r="C3861" s="4"/>
      <c r="D3861" s="4"/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 t="s">
        <v>200</v>
      </c>
      <c r="Q3861" s="4"/>
      <c r="R3861" s="4"/>
      <c r="S3861" s="4"/>
      <c r="T3861" s="4"/>
      <c r="U3861" s="4"/>
      <c r="V3861" s="4"/>
      <c r="W3861" s="4"/>
      <c r="X3861" s="4" t="s">
        <v>201</v>
      </c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4"/>
      <c r="AP3861" s="4"/>
      <c r="AQ3861" s="4"/>
      <c r="AR3861" s="4"/>
      <c r="AS3861" s="4"/>
      <c r="AT3861" s="4"/>
      <c r="AU3861" s="4"/>
      <c r="AV3861" s="4" t="s">
        <v>4061</v>
      </c>
      <c r="AW3861" s="4"/>
      <c r="AX3861" s="4"/>
      <c r="AY3861" s="4"/>
      <c r="AZ3861" s="4"/>
      <c r="BA3861" s="4"/>
      <c r="BB3861" s="4"/>
      <c r="BC3861" s="4"/>
      <c r="BD3861" s="4"/>
      <c r="BE3861" s="4"/>
      <c r="BF3861" s="4"/>
      <c r="BG3861" s="4"/>
      <c r="BH3861" s="4"/>
      <c r="BI3861" s="4"/>
      <c r="BJ3861" s="4"/>
      <c r="BK3861" s="4"/>
      <c r="BL3861" s="4" t="b">
        <v>0</v>
      </c>
      <c r="BM3861" s="4"/>
      <c r="BN3861" s="4"/>
      <c r="BO3861" s="4"/>
      <c r="BP3861" s="4"/>
      <c r="BQ3861" s="4"/>
      <c r="BR3861" s="4"/>
      <c r="BS3861" s="4"/>
      <c r="BT3861" s="4"/>
      <c r="BU3861" s="4"/>
      <c r="BV3861" s="4"/>
      <c r="BW3861" s="4"/>
    </row>
    <row r="3862" spans="1:75" ht="15.01" customHeight="1">
      <c r="A3862" s="4" t="s">
        <v>209</v>
      </c>
      <c r="B3862" s="4"/>
      <c r="C3862" s="4"/>
      <c r="D3862" s="4"/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 t="s">
        <v>200</v>
      </c>
      <c r="Q3862" s="4"/>
      <c r="R3862" s="4"/>
      <c r="S3862" s="4"/>
      <c r="T3862" s="4"/>
      <c r="U3862" s="4"/>
      <c r="V3862" s="4"/>
      <c r="W3862" s="4"/>
      <c r="X3862" s="4" t="s">
        <v>201</v>
      </c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4"/>
      <c r="AP3862" s="4"/>
      <c r="AQ3862" s="4"/>
      <c r="AR3862" s="4"/>
      <c r="AS3862" s="4"/>
      <c r="AT3862" s="4"/>
      <c r="AU3862" s="4"/>
      <c r="AV3862" s="4" t="s">
        <v>4062</v>
      </c>
      <c r="AW3862" s="4"/>
      <c r="AX3862" s="4"/>
      <c r="AY3862" s="4"/>
      <c r="AZ3862" s="4"/>
      <c r="BA3862" s="4"/>
      <c r="BB3862" s="4"/>
      <c r="BC3862" s="4"/>
      <c r="BD3862" s="4"/>
      <c r="BE3862" s="4"/>
      <c r="BF3862" s="4"/>
      <c r="BG3862" s="4"/>
      <c r="BH3862" s="4"/>
      <c r="BI3862" s="4"/>
      <c r="BJ3862" s="4"/>
      <c r="BK3862" s="4"/>
      <c r="BL3862" s="4" t="b">
        <v>0</v>
      </c>
      <c r="BM3862" s="4"/>
      <c r="BN3862" s="4"/>
      <c r="BO3862" s="4"/>
      <c r="BP3862" s="4"/>
      <c r="BQ3862" s="4"/>
      <c r="BR3862" s="4"/>
      <c r="BS3862" s="4"/>
      <c r="BT3862" s="4"/>
      <c r="BU3862" s="4"/>
      <c r="BV3862" s="4"/>
      <c r="BW3862" s="4"/>
    </row>
    <row r="3863" spans="1:75" ht="15.01" customHeight="1">
      <c r="A3863" s="4" t="s">
        <v>209</v>
      </c>
      <c r="B3863" s="4"/>
      <c r="C3863" s="4"/>
      <c r="D3863" s="4"/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 t="s">
        <v>200</v>
      </c>
      <c r="Q3863" s="4"/>
      <c r="R3863" s="4"/>
      <c r="S3863" s="4"/>
      <c r="T3863" s="4"/>
      <c r="U3863" s="4"/>
      <c r="V3863" s="4"/>
      <c r="W3863" s="4"/>
      <c r="X3863" s="4" t="s">
        <v>201</v>
      </c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4"/>
      <c r="AP3863" s="4"/>
      <c r="AQ3863" s="4"/>
      <c r="AR3863" s="4"/>
      <c r="AS3863" s="4"/>
      <c r="AT3863" s="4"/>
      <c r="AU3863" s="4"/>
      <c r="AV3863" s="4" t="s">
        <v>4063</v>
      </c>
      <c r="AW3863" s="4"/>
      <c r="AX3863" s="4"/>
      <c r="AY3863" s="4"/>
      <c r="AZ3863" s="4"/>
      <c r="BA3863" s="4"/>
      <c r="BB3863" s="4"/>
      <c r="BC3863" s="4"/>
      <c r="BD3863" s="4"/>
      <c r="BE3863" s="4"/>
      <c r="BF3863" s="4"/>
      <c r="BG3863" s="4"/>
      <c r="BH3863" s="4"/>
      <c r="BI3863" s="4"/>
      <c r="BJ3863" s="4"/>
      <c r="BK3863" s="4"/>
      <c r="BL3863" s="4" t="b">
        <v>0</v>
      </c>
      <c r="BM3863" s="4"/>
      <c r="BN3863" s="4"/>
      <c r="BO3863" s="4"/>
      <c r="BP3863" s="4"/>
      <c r="BQ3863" s="4"/>
      <c r="BR3863" s="4"/>
      <c r="BS3863" s="4"/>
      <c r="BT3863" s="4"/>
      <c r="BU3863" s="4"/>
      <c r="BV3863" s="4"/>
      <c r="BW3863" s="4"/>
    </row>
    <row r="3864" spans="1:75" ht="15.01" customHeight="1">
      <c r="A3864" s="4" t="s">
        <v>209</v>
      </c>
      <c r="B3864" s="4"/>
      <c r="C3864" s="4"/>
      <c r="D3864" s="4"/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 t="s">
        <v>200</v>
      </c>
      <c r="Q3864" s="4"/>
      <c r="R3864" s="4"/>
      <c r="S3864" s="4"/>
      <c r="T3864" s="4"/>
      <c r="U3864" s="4"/>
      <c r="V3864" s="4"/>
      <c r="W3864" s="4"/>
      <c r="X3864" s="4" t="s">
        <v>201</v>
      </c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4"/>
      <c r="AP3864" s="4"/>
      <c r="AQ3864" s="4"/>
      <c r="AR3864" s="4"/>
      <c r="AS3864" s="4"/>
      <c r="AT3864" s="4"/>
      <c r="AU3864" s="4"/>
      <c r="AV3864" s="4" t="s">
        <v>4064</v>
      </c>
      <c r="AW3864" s="4"/>
      <c r="AX3864" s="4"/>
      <c r="AY3864" s="4"/>
      <c r="AZ3864" s="4"/>
      <c r="BA3864" s="4"/>
      <c r="BB3864" s="4"/>
      <c r="BC3864" s="4"/>
      <c r="BD3864" s="4"/>
      <c r="BE3864" s="4"/>
      <c r="BF3864" s="4"/>
      <c r="BG3864" s="4"/>
      <c r="BH3864" s="4"/>
      <c r="BI3864" s="4"/>
      <c r="BJ3864" s="4"/>
      <c r="BK3864" s="4"/>
      <c r="BL3864" s="4" t="b">
        <v>0</v>
      </c>
      <c r="BM3864" s="4"/>
      <c r="BN3864" s="4"/>
      <c r="BO3864" s="4"/>
      <c r="BP3864" s="4"/>
      <c r="BQ3864" s="4"/>
      <c r="BR3864" s="4"/>
      <c r="BS3864" s="4"/>
      <c r="BT3864" s="4"/>
      <c r="BU3864" s="4"/>
      <c r="BV3864" s="4"/>
      <c r="BW3864" s="4"/>
    </row>
    <row r="3865" spans="1:75" ht="15.01" customHeight="1">
      <c r="A3865" s="4" t="s">
        <v>209</v>
      </c>
      <c r="B3865" s="4"/>
      <c r="C3865" s="4"/>
      <c r="D3865" s="4"/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 t="s">
        <v>200</v>
      </c>
      <c r="Q3865" s="4"/>
      <c r="R3865" s="4"/>
      <c r="S3865" s="4"/>
      <c r="T3865" s="4"/>
      <c r="U3865" s="4"/>
      <c r="V3865" s="4"/>
      <c r="W3865" s="4"/>
      <c r="X3865" s="4" t="s">
        <v>201</v>
      </c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4"/>
      <c r="AP3865" s="4"/>
      <c r="AQ3865" s="4"/>
      <c r="AR3865" s="4"/>
      <c r="AS3865" s="4"/>
      <c r="AT3865" s="4"/>
      <c r="AU3865" s="4"/>
      <c r="AV3865" s="4" t="s">
        <v>4065</v>
      </c>
      <c r="AW3865" s="4"/>
      <c r="AX3865" s="4"/>
      <c r="AY3865" s="4"/>
      <c r="AZ3865" s="4"/>
      <c r="BA3865" s="4"/>
      <c r="BB3865" s="4"/>
      <c r="BC3865" s="4"/>
      <c r="BD3865" s="4"/>
      <c r="BE3865" s="4"/>
      <c r="BF3865" s="4"/>
      <c r="BG3865" s="4"/>
      <c r="BH3865" s="4"/>
      <c r="BI3865" s="4"/>
      <c r="BJ3865" s="4"/>
      <c r="BK3865" s="4"/>
      <c r="BL3865" s="4" t="b">
        <v>0</v>
      </c>
      <c r="BM3865" s="4"/>
      <c r="BN3865" s="4"/>
      <c r="BO3865" s="4"/>
      <c r="BP3865" s="4"/>
      <c r="BQ3865" s="4"/>
      <c r="BR3865" s="4"/>
      <c r="BS3865" s="4"/>
      <c r="BT3865" s="4"/>
      <c r="BU3865" s="4"/>
      <c r="BV3865" s="4"/>
      <c r="BW3865" s="4"/>
    </row>
    <row r="3866" spans="1:75" ht="15.01" customHeight="1">
      <c r="A3866" s="4" t="s">
        <v>209</v>
      </c>
      <c r="B3866" s="4"/>
      <c r="C3866" s="4"/>
      <c r="D3866" s="4"/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 t="s">
        <v>200</v>
      </c>
      <c r="Q3866" s="4"/>
      <c r="R3866" s="4"/>
      <c r="S3866" s="4"/>
      <c r="T3866" s="4"/>
      <c r="U3866" s="4"/>
      <c r="V3866" s="4"/>
      <c r="W3866" s="4"/>
      <c r="X3866" s="4" t="s">
        <v>201</v>
      </c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4"/>
      <c r="AP3866" s="4"/>
      <c r="AQ3866" s="4"/>
      <c r="AR3866" s="4"/>
      <c r="AS3866" s="4"/>
      <c r="AT3866" s="4"/>
      <c r="AU3866" s="4"/>
      <c r="AV3866" s="4" t="s">
        <v>4066</v>
      </c>
      <c r="AW3866" s="4"/>
      <c r="AX3866" s="4"/>
      <c r="AY3866" s="4"/>
      <c r="AZ3866" s="4"/>
      <c r="BA3866" s="4"/>
      <c r="BB3866" s="4"/>
      <c r="BC3866" s="4"/>
      <c r="BD3866" s="4"/>
      <c r="BE3866" s="4"/>
      <c r="BF3866" s="4"/>
      <c r="BG3866" s="4"/>
      <c r="BH3866" s="4"/>
      <c r="BI3866" s="4"/>
      <c r="BJ3866" s="4"/>
      <c r="BK3866" s="4"/>
      <c r="BL3866" s="4" t="b">
        <v>0</v>
      </c>
      <c r="BM3866" s="4"/>
      <c r="BN3866" s="4"/>
      <c r="BO3866" s="4"/>
      <c r="BP3866" s="4"/>
      <c r="BQ3866" s="4"/>
      <c r="BR3866" s="4"/>
      <c r="BS3866" s="4"/>
      <c r="BT3866" s="4"/>
      <c r="BU3866" s="4"/>
      <c r="BV3866" s="4"/>
      <c r="BW3866" s="4"/>
    </row>
    <row r="3867" spans="1:75" ht="15.01" customHeight="1">
      <c r="A3867" s="4"/>
      <c r="B3867" s="4"/>
      <c r="C3867" s="4"/>
      <c r="D3867" s="4"/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 t="s">
        <v>200</v>
      </c>
      <c r="Q3867" s="4"/>
      <c r="R3867" s="4">
        <v>-4</v>
      </c>
      <c r="S3867" s="4">
        <v>16.1</v>
      </c>
      <c r="T3867" s="4"/>
      <c r="U3867" s="4"/>
      <c r="V3867" s="4"/>
      <c r="W3867" s="4"/>
      <c r="X3867" s="4" t="s">
        <v>201</v>
      </c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4"/>
      <c r="AP3867" s="4"/>
      <c r="AQ3867" s="4"/>
      <c r="AR3867" s="4"/>
      <c r="AS3867" s="4"/>
      <c r="AT3867" s="4"/>
      <c r="AU3867" s="4"/>
      <c r="AV3867" s="4" t="s">
        <v>4067</v>
      </c>
      <c r="AW3867" s="4"/>
      <c r="AX3867" s="4"/>
      <c r="AY3867" s="4"/>
      <c r="AZ3867" s="4"/>
      <c r="BA3867" s="4"/>
      <c r="BB3867" s="4"/>
      <c r="BC3867" s="4"/>
      <c r="BD3867" s="4"/>
      <c r="BE3867" s="4"/>
      <c r="BF3867" s="4"/>
      <c r="BG3867" s="4"/>
      <c r="BH3867" s="4"/>
      <c r="BI3867" s="4"/>
      <c r="BJ3867" s="4"/>
      <c r="BK3867" s="4"/>
      <c r="BL3867" s="4" t="b">
        <v>0</v>
      </c>
      <c r="BM3867" s="4"/>
      <c r="BN3867" s="4"/>
      <c r="BO3867" s="4"/>
      <c r="BP3867" s="4"/>
      <c r="BQ3867" s="4"/>
      <c r="BR3867" s="4"/>
      <c r="BS3867" s="4"/>
      <c r="BT3867" s="4"/>
      <c r="BU3867" s="4"/>
      <c r="BV3867" s="4"/>
      <c r="BW3867" s="4"/>
    </row>
    <row r="3868" spans="1:75" ht="15.01" customHeight="1">
      <c r="A3868" s="4"/>
      <c r="B3868" s="4"/>
      <c r="C3868" s="4"/>
      <c r="D3868" s="4"/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 t="s">
        <v>200</v>
      </c>
      <c r="Q3868" s="4"/>
      <c r="R3868" s="4">
        <v>-64</v>
      </c>
      <c r="S3868" s="4">
        <v>14.1</v>
      </c>
      <c r="T3868" s="4"/>
      <c r="U3868" s="4"/>
      <c r="V3868" s="4"/>
      <c r="W3868" s="4"/>
      <c r="X3868" s="4" t="s">
        <v>201</v>
      </c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4"/>
      <c r="AP3868" s="4"/>
      <c r="AQ3868" s="4"/>
      <c r="AR3868" s="4"/>
      <c r="AS3868" s="4"/>
      <c r="AT3868" s="4"/>
      <c r="AU3868" s="4"/>
      <c r="AV3868" s="4" t="s">
        <v>4068</v>
      </c>
      <c r="AW3868" s="4"/>
      <c r="AX3868" s="4"/>
      <c r="AY3868" s="4"/>
      <c r="AZ3868" s="4"/>
      <c r="BA3868" s="4"/>
      <c r="BB3868" s="4"/>
      <c r="BC3868" s="4"/>
      <c r="BD3868" s="4"/>
      <c r="BE3868" s="4"/>
      <c r="BF3868" s="4"/>
      <c r="BG3868" s="4"/>
      <c r="BH3868" s="4"/>
      <c r="BI3868" s="4"/>
      <c r="BJ3868" s="4"/>
      <c r="BK3868" s="4"/>
      <c r="BL3868" s="4" t="b">
        <v>0</v>
      </c>
      <c r="BM3868" s="4"/>
      <c r="BN3868" s="4"/>
      <c r="BO3868" s="4"/>
      <c r="BP3868" s="4"/>
      <c r="BQ3868" s="4"/>
      <c r="BR3868" s="4"/>
      <c r="BS3868" s="4"/>
      <c r="BT3868" s="4"/>
      <c r="BU3868" s="4"/>
      <c r="BV3868" s="4"/>
      <c r="BW3868" s="4"/>
    </row>
    <row r="3869" spans="1:75" ht="15.01" customHeight="1">
      <c r="A3869" s="4" t="s">
        <v>209</v>
      </c>
      <c r="B3869" s="4"/>
      <c r="C3869" s="4"/>
      <c r="D3869" s="4"/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 t="s">
        <v>200</v>
      </c>
      <c r="Q3869" s="4"/>
      <c r="R3869" s="4"/>
      <c r="S3869" s="4"/>
      <c r="T3869" s="4"/>
      <c r="U3869" s="4"/>
      <c r="V3869" s="4"/>
      <c r="W3869" s="4"/>
      <c r="X3869" s="4" t="s">
        <v>201</v>
      </c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4"/>
      <c r="AP3869" s="4"/>
      <c r="AQ3869" s="4"/>
      <c r="AR3869" s="4"/>
      <c r="AS3869" s="4"/>
      <c r="AT3869" s="4"/>
      <c r="AU3869" s="4"/>
      <c r="AV3869" s="4" t="s">
        <v>4069</v>
      </c>
      <c r="AW3869" s="4"/>
      <c r="AX3869" s="4"/>
      <c r="AY3869" s="4"/>
      <c r="AZ3869" s="4"/>
      <c r="BA3869" s="4"/>
      <c r="BB3869" s="4"/>
      <c r="BC3869" s="4"/>
      <c r="BD3869" s="4"/>
      <c r="BE3869" s="4"/>
      <c r="BF3869" s="4"/>
      <c r="BG3869" s="4"/>
      <c r="BH3869" s="4"/>
      <c r="BI3869" s="4"/>
      <c r="BJ3869" s="4"/>
      <c r="BK3869" s="4"/>
      <c r="BL3869" s="4" t="b">
        <v>0</v>
      </c>
      <c r="BM3869" s="4"/>
      <c r="BN3869" s="4"/>
      <c r="BO3869" s="4"/>
      <c r="BP3869" s="4"/>
      <c r="BQ3869" s="4"/>
      <c r="BR3869" s="4"/>
      <c r="BS3869" s="4"/>
      <c r="BT3869" s="4"/>
      <c r="BU3869" s="4"/>
      <c r="BV3869" s="4"/>
      <c r="BW3869" s="4"/>
    </row>
    <row r="3870" spans="1:75" ht="15.01" customHeight="1">
      <c r="A3870" s="4" t="s">
        <v>209</v>
      </c>
      <c r="B3870" s="4"/>
      <c r="C3870" s="4"/>
      <c r="D3870" s="4"/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 t="s">
        <v>200</v>
      </c>
      <c r="Q3870" s="4"/>
      <c r="R3870" s="4"/>
      <c r="S3870" s="4"/>
      <c r="T3870" s="4"/>
      <c r="U3870" s="4"/>
      <c r="V3870" s="4"/>
      <c r="W3870" s="4"/>
      <c r="X3870" s="4" t="s">
        <v>201</v>
      </c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4"/>
      <c r="AP3870" s="4"/>
      <c r="AQ3870" s="4"/>
      <c r="AR3870" s="4"/>
      <c r="AS3870" s="4"/>
      <c r="AT3870" s="4"/>
      <c r="AU3870" s="4"/>
      <c r="AV3870" s="4" t="s">
        <v>4070</v>
      </c>
      <c r="AW3870" s="4"/>
      <c r="AX3870" s="4"/>
      <c r="AY3870" s="4"/>
      <c r="AZ3870" s="4"/>
      <c r="BA3870" s="4"/>
      <c r="BB3870" s="4"/>
      <c r="BC3870" s="4"/>
      <c r="BD3870" s="4"/>
      <c r="BE3870" s="4"/>
      <c r="BF3870" s="4"/>
      <c r="BG3870" s="4"/>
      <c r="BH3870" s="4"/>
      <c r="BI3870" s="4"/>
      <c r="BJ3870" s="4"/>
      <c r="BK3870" s="4"/>
      <c r="BL3870" s="4" t="b">
        <v>0</v>
      </c>
      <c r="BM3870" s="4"/>
      <c r="BN3870" s="4"/>
      <c r="BO3870" s="4"/>
      <c r="BP3870" s="4"/>
      <c r="BQ3870" s="4"/>
      <c r="BR3870" s="4"/>
      <c r="BS3870" s="4"/>
      <c r="BT3870" s="4"/>
      <c r="BU3870" s="4"/>
      <c r="BV3870" s="4"/>
      <c r="BW3870" s="4"/>
    </row>
    <row r="3871" spans="1:75" ht="15.01" customHeight="1">
      <c r="A3871" s="4" t="s">
        <v>209</v>
      </c>
      <c r="B3871" s="4"/>
      <c r="C3871" s="4"/>
      <c r="D3871" s="4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 t="s">
        <v>200</v>
      </c>
      <c r="Q3871" s="4"/>
      <c r="R3871" s="4"/>
      <c r="S3871" s="4"/>
      <c r="T3871" s="4"/>
      <c r="U3871" s="4"/>
      <c r="V3871" s="4"/>
      <c r="W3871" s="4"/>
      <c r="X3871" s="4" t="s">
        <v>201</v>
      </c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4"/>
      <c r="AP3871" s="4"/>
      <c r="AQ3871" s="4"/>
      <c r="AR3871" s="4"/>
      <c r="AS3871" s="4"/>
      <c r="AT3871" s="4"/>
      <c r="AU3871" s="4"/>
      <c r="AV3871" s="4" t="s">
        <v>4071</v>
      </c>
      <c r="AW3871" s="4"/>
      <c r="AX3871" s="4"/>
      <c r="AY3871" s="4"/>
      <c r="AZ3871" s="4"/>
      <c r="BA3871" s="4"/>
      <c r="BB3871" s="4"/>
      <c r="BC3871" s="4"/>
      <c r="BD3871" s="4"/>
      <c r="BE3871" s="4"/>
      <c r="BF3871" s="4"/>
      <c r="BG3871" s="4"/>
      <c r="BH3871" s="4"/>
      <c r="BI3871" s="4"/>
      <c r="BJ3871" s="4"/>
      <c r="BK3871" s="4"/>
      <c r="BL3871" s="4" t="b">
        <v>0</v>
      </c>
      <c r="BM3871" s="4"/>
      <c r="BN3871" s="4"/>
      <c r="BO3871" s="4"/>
      <c r="BP3871" s="4"/>
      <c r="BQ3871" s="4"/>
      <c r="BR3871" s="4"/>
      <c r="BS3871" s="4"/>
      <c r="BT3871" s="4"/>
      <c r="BU3871" s="4"/>
      <c r="BV3871" s="4"/>
      <c r="BW3871" s="4"/>
    </row>
    <row r="3872" spans="1:75" ht="15.01" customHeight="1">
      <c r="A3872" s="4" t="s">
        <v>209</v>
      </c>
      <c r="B3872" s="4"/>
      <c r="C3872" s="4"/>
      <c r="D3872" s="4"/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 t="s">
        <v>200</v>
      </c>
      <c r="Q3872" s="4"/>
      <c r="R3872" s="4"/>
      <c r="S3872" s="4"/>
      <c r="T3872" s="4"/>
      <c r="U3872" s="4"/>
      <c r="V3872" s="4"/>
      <c r="W3872" s="4"/>
      <c r="X3872" s="4" t="s">
        <v>201</v>
      </c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4"/>
      <c r="AP3872" s="4"/>
      <c r="AQ3872" s="4"/>
      <c r="AR3872" s="4"/>
      <c r="AS3872" s="4"/>
      <c r="AT3872" s="4"/>
      <c r="AU3872" s="4"/>
      <c r="AV3872" s="4" t="s">
        <v>4072</v>
      </c>
      <c r="AW3872" s="4"/>
      <c r="AX3872" s="4"/>
      <c r="AY3872" s="4"/>
      <c r="AZ3872" s="4"/>
      <c r="BA3872" s="4"/>
      <c r="BB3872" s="4"/>
      <c r="BC3872" s="4"/>
      <c r="BD3872" s="4"/>
      <c r="BE3872" s="4"/>
      <c r="BF3872" s="4"/>
      <c r="BG3872" s="4"/>
      <c r="BH3872" s="4"/>
      <c r="BI3872" s="4"/>
      <c r="BJ3872" s="4"/>
      <c r="BK3872" s="4"/>
      <c r="BL3872" s="4" t="b">
        <v>0</v>
      </c>
      <c r="BM3872" s="4"/>
      <c r="BN3872" s="4"/>
      <c r="BO3872" s="4"/>
      <c r="BP3872" s="4"/>
      <c r="BQ3872" s="4"/>
      <c r="BR3872" s="4"/>
      <c r="BS3872" s="4"/>
      <c r="BT3872" s="4"/>
      <c r="BU3872" s="4"/>
      <c r="BV3872" s="4"/>
      <c r="BW3872" s="4"/>
    </row>
    <row r="3873" spans="1:75" ht="15.01" customHeight="1">
      <c r="A3873" s="4"/>
      <c r="B3873" s="4"/>
      <c r="C3873" s="4"/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 t="s">
        <v>200</v>
      </c>
      <c r="Q3873" s="4"/>
      <c r="R3873" s="4">
        <v>-70.09999999999999</v>
      </c>
      <c r="S3873" s="4">
        <v>7.7</v>
      </c>
      <c r="T3873" s="4"/>
      <c r="U3873" s="4"/>
      <c r="V3873" s="4"/>
      <c r="W3873" s="4"/>
      <c r="X3873" s="4" t="s">
        <v>201</v>
      </c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4"/>
      <c r="AP3873" s="4"/>
      <c r="AQ3873" s="4"/>
      <c r="AR3873" s="4"/>
      <c r="AS3873" s="4"/>
      <c r="AT3873" s="4"/>
      <c r="AU3873" s="4"/>
      <c r="AV3873" s="4" t="s">
        <v>4073</v>
      </c>
      <c r="AW3873" s="4"/>
      <c r="AX3873" s="4"/>
      <c r="AY3873" s="4"/>
      <c r="AZ3873" s="4"/>
      <c r="BA3873" s="4"/>
      <c r="BB3873" s="4"/>
      <c r="BC3873" s="4"/>
      <c r="BD3873" s="4"/>
      <c r="BE3873" s="4"/>
      <c r="BF3873" s="4"/>
      <c r="BG3873" s="4"/>
      <c r="BH3873" s="4"/>
      <c r="BI3873" s="4"/>
      <c r="BJ3873" s="4"/>
      <c r="BK3873" s="4"/>
      <c r="BL3873" s="4" t="b">
        <v>0</v>
      </c>
      <c r="BM3873" s="4"/>
      <c r="BN3873" s="4"/>
      <c r="BO3873" s="4"/>
      <c r="BP3873" s="4"/>
      <c r="BQ3873" s="4"/>
      <c r="BR3873" s="4"/>
      <c r="BS3873" s="4"/>
      <c r="BT3873" s="4"/>
      <c r="BU3873" s="4"/>
      <c r="BV3873" s="4"/>
      <c r="BW3873" s="4"/>
    </row>
    <row r="3874" spans="1:75" ht="15.01" customHeight="1">
      <c r="A3874" s="4"/>
      <c r="B3874" s="4"/>
      <c r="C3874" s="4"/>
      <c r="D3874" s="4"/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 t="s">
        <v>200</v>
      </c>
      <c r="Q3874" s="4"/>
      <c r="R3874" s="4">
        <v>20.6</v>
      </c>
      <c r="S3874" s="4">
        <v>29.3</v>
      </c>
      <c r="T3874" s="4"/>
      <c r="U3874" s="4"/>
      <c r="V3874" s="4"/>
      <c r="W3874" s="4"/>
      <c r="X3874" s="4" t="s">
        <v>201</v>
      </c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4"/>
      <c r="AP3874" s="4"/>
      <c r="AQ3874" s="4"/>
      <c r="AR3874" s="4"/>
      <c r="AS3874" s="4"/>
      <c r="AT3874" s="4"/>
      <c r="AU3874" s="4"/>
      <c r="AV3874" s="4" t="s">
        <v>4074</v>
      </c>
      <c r="AW3874" s="4"/>
      <c r="AX3874" s="4"/>
      <c r="AY3874" s="4"/>
      <c r="AZ3874" s="4"/>
      <c r="BA3874" s="4"/>
      <c r="BB3874" s="4"/>
      <c r="BC3874" s="4"/>
      <c r="BD3874" s="4"/>
      <c r="BE3874" s="4"/>
      <c r="BF3874" s="4"/>
      <c r="BG3874" s="4"/>
      <c r="BH3874" s="4"/>
      <c r="BI3874" s="4"/>
      <c r="BJ3874" s="4"/>
      <c r="BK3874" s="4"/>
      <c r="BL3874" s="4" t="b">
        <v>0</v>
      </c>
      <c r="BM3874" s="4"/>
      <c r="BN3874" s="4"/>
      <c r="BO3874" s="4"/>
      <c r="BP3874" s="4"/>
      <c r="BQ3874" s="4"/>
      <c r="BR3874" s="4"/>
      <c r="BS3874" s="4"/>
      <c r="BT3874" s="4"/>
      <c r="BU3874" s="4"/>
      <c r="BV3874" s="4"/>
      <c r="BW3874" s="4"/>
    </row>
    <row r="3875" spans="1:75" ht="15.01" customHeight="1">
      <c r="A3875" s="4"/>
      <c r="B3875" s="4"/>
      <c r="C3875" s="4"/>
      <c r="D3875" s="4"/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 t="s">
        <v>200</v>
      </c>
      <c r="Q3875" s="4"/>
      <c r="R3875" s="4">
        <v>21.6</v>
      </c>
      <c r="S3875" s="4">
        <v>29.3</v>
      </c>
      <c r="T3875" s="4"/>
      <c r="U3875" s="4"/>
      <c r="V3875" s="4"/>
      <c r="W3875" s="4"/>
      <c r="X3875" s="4" t="s">
        <v>201</v>
      </c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4"/>
      <c r="AP3875" s="4"/>
      <c r="AQ3875" s="4"/>
      <c r="AR3875" s="4"/>
      <c r="AS3875" s="4"/>
      <c r="AT3875" s="4"/>
      <c r="AU3875" s="4"/>
      <c r="AV3875" s="4" t="s">
        <v>4075</v>
      </c>
      <c r="AW3875" s="4"/>
      <c r="AX3875" s="4"/>
      <c r="AY3875" s="4"/>
      <c r="AZ3875" s="4"/>
      <c r="BA3875" s="4"/>
      <c r="BB3875" s="4"/>
      <c r="BC3875" s="4"/>
      <c r="BD3875" s="4"/>
      <c r="BE3875" s="4"/>
      <c r="BF3875" s="4"/>
      <c r="BG3875" s="4"/>
      <c r="BH3875" s="4"/>
      <c r="BI3875" s="4"/>
      <c r="BJ3875" s="4"/>
      <c r="BK3875" s="4"/>
      <c r="BL3875" s="4" t="b">
        <v>0</v>
      </c>
      <c r="BM3875" s="4"/>
      <c r="BN3875" s="4"/>
      <c r="BO3875" s="4"/>
      <c r="BP3875" s="4"/>
      <c r="BQ3875" s="4"/>
      <c r="BR3875" s="4"/>
      <c r="BS3875" s="4"/>
      <c r="BT3875" s="4"/>
      <c r="BU3875" s="4"/>
      <c r="BV3875" s="4"/>
      <c r="BW3875" s="4"/>
    </row>
    <row r="3876" spans="1:75" ht="15.01" customHeight="1">
      <c r="A3876" s="4"/>
      <c r="B3876" s="4"/>
      <c r="C3876" s="4"/>
      <c r="D3876" s="4"/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 t="s">
        <v>200</v>
      </c>
      <c r="Q3876" s="4"/>
      <c r="R3876" s="4">
        <v>298.8</v>
      </c>
      <c r="S3876" s="4">
        <v>118.3</v>
      </c>
      <c r="T3876" s="4"/>
      <c r="U3876" s="4"/>
      <c r="V3876" s="4"/>
      <c r="W3876" s="4"/>
      <c r="X3876" s="4" t="s">
        <v>201</v>
      </c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4"/>
      <c r="AP3876" s="4"/>
      <c r="AQ3876" s="4"/>
      <c r="AR3876" s="4"/>
      <c r="AS3876" s="4"/>
      <c r="AT3876" s="4"/>
      <c r="AU3876" s="4"/>
      <c r="AV3876" s="4" t="s">
        <v>4076</v>
      </c>
      <c r="AW3876" s="4"/>
      <c r="AX3876" s="4"/>
      <c r="AY3876" s="4"/>
      <c r="AZ3876" s="4"/>
      <c r="BA3876" s="4"/>
      <c r="BB3876" s="4"/>
      <c r="BC3876" s="4"/>
      <c r="BD3876" s="4"/>
      <c r="BE3876" s="4"/>
      <c r="BF3876" s="4"/>
      <c r="BG3876" s="4"/>
      <c r="BH3876" s="4"/>
      <c r="BI3876" s="4"/>
      <c r="BJ3876" s="4"/>
      <c r="BK3876" s="4"/>
      <c r="BL3876" s="4" t="b">
        <v>0</v>
      </c>
      <c r="BM3876" s="4"/>
      <c r="BN3876" s="4"/>
      <c r="BO3876" s="4"/>
      <c r="BP3876" s="4"/>
      <c r="BQ3876" s="4"/>
      <c r="BR3876" s="4"/>
      <c r="BS3876" s="4"/>
      <c r="BT3876" s="4"/>
      <c r="BU3876" s="4"/>
      <c r="BV3876" s="4"/>
      <c r="BW3876" s="4"/>
    </row>
    <row r="3877" spans="1:75" ht="15.01" customHeight="1">
      <c r="A3877" s="4"/>
      <c r="B3877" s="4"/>
      <c r="C3877" s="4"/>
      <c r="D3877" s="4"/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 t="s">
        <v>200</v>
      </c>
      <c r="Q3877" s="4"/>
      <c r="R3877" s="4">
        <v>-22.2</v>
      </c>
      <c r="S3877" s="4">
        <v>78</v>
      </c>
      <c r="T3877" s="4"/>
      <c r="U3877" s="4"/>
      <c r="V3877" s="4"/>
      <c r="W3877" s="4"/>
      <c r="X3877" s="4" t="s">
        <v>201</v>
      </c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4"/>
      <c r="AP3877" s="4"/>
      <c r="AQ3877" s="4"/>
      <c r="AR3877" s="4"/>
      <c r="AS3877" s="4"/>
      <c r="AT3877" s="4"/>
      <c r="AU3877" s="4"/>
      <c r="AV3877" s="4" t="s">
        <v>4077</v>
      </c>
      <c r="AW3877" s="4"/>
      <c r="AX3877" s="4"/>
      <c r="AY3877" s="4"/>
      <c r="AZ3877" s="4"/>
      <c r="BA3877" s="4"/>
      <c r="BB3877" s="4"/>
      <c r="BC3877" s="4"/>
      <c r="BD3877" s="4"/>
      <c r="BE3877" s="4"/>
      <c r="BF3877" s="4"/>
      <c r="BG3877" s="4"/>
      <c r="BH3877" s="4"/>
      <c r="BI3877" s="4"/>
      <c r="BJ3877" s="4"/>
      <c r="BK3877" s="4"/>
      <c r="BL3877" s="4" t="b">
        <v>0</v>
      </c>
      <c r="BM3877" s="4"/>
      <c r="BN3877" s="4"/>
      <c r="BO3877" s="4"/>
      <c r="BP3877" s="4"/>
      <c r="BQ3877" s="4"/>
      <c r="BR3877" s="4"/>
      <c r="BS3877" s="4"/>
      <c r="BT3877" s="4"/>
      <c r="BU3877" s="4"/>
      <c r="BV3877" s="4"/>
      <c r="BW3877" s="4"/>
    </row>
    <row r="3878" spans="1:75" ht="15.01" customHeight="1">
      <c r="A3878" s="4" t="s">
        <v>209</v>
      </c>
      <c r="B3878" s="4"/>
      <c r="C3878" s="4"/>
      <c r="D3878" s="4"/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 t="s">
        <v>200</v>
      </c>
      <c r="Q3878" s="4"/>
      <c r="R3878" s="4"/>
      <c r="S3878" s="4"/>
      <c r="T3878" s="4"/>
      <c r="U3878" s="4"/>
      <c r="V3878" s="4"/>
      <c r="W3878" s="4"/>
      <c r="X3878" s="4" t="s">
        <v>201</v>
      </c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4"/>
      <c r="AP3878" s="4"/>
      <c r="AQ3878" s="4"/>
      <c r="AR3878" s="4"/>
      <c r="AS3878" s="4"/>
      <c r="AT3878" s="4"/>
      <c r="AU3878" s="4"/>
      <c r="AV3878" s="4" t="s">
        <v>4078</v>
      </c>
      <c r="AW3878" s="4"/>
      <c r="AX3878" s="4"/>
      <c r="AY3878" s="4"/>
      <c r="AZ3878" s="4"/>
      <c r="BA3878" s="4"/>
      <c r="BB3878" s="4"/>
      <c r="BC3878" s="4"/>
      <c r="BD3878" s="4"/>
      <c r="BE3878" s="4"/>
      <c r="BF3878" s="4"/>
      <c r="BG3878" s="4"/>
      <c r="BH3878" s="4"/>
      <c r="BI3878" s="4"/>
      <c r="BJ3878" s="4"/>
      <c r="BK3878" s="4"/>
      <c r="BL3878" s="4" t="b">
        <v>0</v>
      </c>
      <c r="BM3878" s="4"/>
      <c r="BN3878" s="4"/>
      <c r="BO3878" s="4"/>
      <c r="BP3878" s="4"/>
      <c r="BQ3878" s="4"/>
      <c r="BR3878" s="4"/>
      <c r="BS3878" s="4"/>
      <c r="BT3878" s="4"/>
      <c r="BU3878" s="4"/>
      <c r="BV3878" s="4"/>
      <c r="BW3878" s="4"/>
    </row>
    <row r="3879" spans="1:75" ht="15.01" customHeight="1">
      <c r="A3879" s="4" t="s">
        <v>209</v>
      </c>
      <c r="B3879" s="4"/>
      <c r="C3879" s="4"/>
      <c r="D3879" s="4"/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 t="s">
        <v>200</v>
      </c>
      <c r="Q3879" s="4"/>
      <c r="R3879" s="4"/>
      <c r="S3879" s="4"/>
      <c r="T3879" s="4"/>
      <c r="U3879" s="4"/>
      <c r="V3879" s="4"/>
      <c r="W3879" s="4"/>
      <c r="X3879" s="4" t="s">
        <v>201</v>
      </c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4"/>
      <c r="AP3879" s="4"/>
      <c r="AQ3879" s="4"/>
      <c r="AR3879" s="4"/>
      <c r="AS3879" s="4"/>
      <c r="AT3879" s="4"/>
      <c r="AU3879" s="4"/>
      <c r="AV3879" s="4" t="s">
        <v>4079</v>
      </c>
      <c r="AW3879" s="4"/>
      <c r="AX3879" s="4"/>
      <c r="AY3879" s="4"/>
      <c r="AZ3879" s="4"/>
      <c r="BA3879" s="4"/>
      <c r="BB3879" s="4"/>
      <c r="BC3879" s="4"/>
      <c r="BD3879" s="4"/>
      <c r="BE3879" s="4"/>
      <c r="BF3879" s="4"/>
      <c r="BG3879" s="4"/>
      <c r="BH3879" s="4"/>
      <c r="BI3879" s="4"/>
      <c r="BJ3879" s="4"/>
      <c r="BK3879" s="4"/>
      <c r="BL3879" s="4" t="b">
        <v>0</v>
      </c>
      <c r="BM3879" s="4"/>
      <c r="BN3879" s="4"/>
      <c r="BO3879" s="4"/>
      <c r="BP3879" s="4"/>
      <c r="BQ3879" s="4"/>
      <c r="BR3879" s="4"/>
      <c r="BS3879" s="4"/>
      <c r="BT3879" s="4"/>
      <c r="BU3879" s="4"/>
      <c r="BV3879" s="4"/>
      <c r="BW3879" s="4"/>
    </row>
    <row r="3880" spans="1:75" ht="15.01" customHeight="1">
      <c r="A3880" s="4" t="s">
        <v>209</v>
      </c>
      <c r="B3880" s="4"/>
      <c r="C3880" s="4"/>
      <c r="D3880" s="4"/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 t="s">
        <v>200</v>
      </c>
      <c r="Q3880" s="4"/>
      <c r="R3880" s="4"/>
      <c r="S3880" s="4"/>
      <c r="T3880" s="4"/>
      <c r="U3880" s="4"/>
      <c r="V3880" s="4"/>
      <c r="W3880" s="4"/>
      <c r="X3880" s="4" t="s">
        <v>201</v>
      </c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4"/>
      <c r="AP3880" s="4"/>
      <c r="AQ3880" s="4"/>
      <c r="AR3880" s="4"/>
      <c r="AS3880" s="4"/>
      <c r="AT3880" s="4"/>
      <c r="AU3880" s="4"/>
      <c r="AV3880" s="4" t="s">
        <v>4080</v>
      </c>
      <c r="AW3880" s="4"/>
      <c r="AX3880" s="4"/>
      <c r="AY3880" s="4"/>
      <c r="AZ3880" s="4"/>
      <c r="BA3880" s="4"/>
      <c r="BB3880" s="4"/>
      <c r="BC3880" s="4"/>
      <c r="BD3880" s="4"/>
      <c r="BE3880" s="4"/>
      <c r="BF3880" s="4"/>
      <c r="BG3880" s="4"/>
      <c r="BH3880" s="4"/>
      <c r="BI3880" s="4"/>
      <c r="BJ3880" s="4"/>
      <c r="BK3880" s="4"/>
      <c r="BL3880" s="4" t="b">
        <v>0</v>
      </c>
      <c r="BM3880" s="4"/>
      <c r="BN3880" s="4"/>
      <c r="BO3880" s="4"/>
      <c r="BP3880" s="4"/>
      <c r="BQ3880" s="4"/>
      <c r="BR3880" s="4"/>
      <c r="BS3880" s="4"/>
      <c r="BT3880" s="4"/>
      <c r="BU3880" s="4"/>
      <c r="BV3880" s="4"/>
      <c r="BW3880" s="4"/>
    </row>
    <row r="3881" spans="1:75" ht="15.01" customHeight="1">
      <c r="A3881" s="4" t="s">
        <v>209</v>
      </c>
      <c r="B3881" s="4"/>
      <c r="C3881" s="4"/>
      <c r="D3881" s="4"/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 t="s">
        <v>200</v>
      </c>
      <c r="Q3881" s="4"/>
      <c r="R3881" s="4"/>
      <c r="S3881" s="4"/>
      <c r="T3881" s="4"/>
      <c r="U3881" s="4"/>
      <c r="V3881" s="4"/>
      <c r="W3881" s="4"/>
      <c r="X3881" s="4" t="s">
        <v>201</v>
      </c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4"/>
      <c r="AP3881" s="4"/>
      <c r="AQ3881" s="4"/>
      <c r="AR3881" s="4"/>
      <c r="AS3881" s="4"/>
      <c r="AT3881" s="4"/>
      <c r="AU3881" s="4"/>
      <c r="AV3881" s="4" t="s">
        <v>4081</v>
      </c>
      <c r="AW3881" s="4"/>
      <c r="AX3881" s="4"/>
      <c r="AY3881" s="4"/>
      <c r="AZ3881" s="4"/>
      <c r="BA3881" s="4"/>
      <c r="BB3881" s="4"/>
      <c r="BC3881" s="4"/>
      <c r="BD3881" s="4"/>
      <c r="BE3881" s="4"/>
      <c r="BF3881" s="4"/>
      <c r="BG3881" s="4"/>
      <c r="BH3881" s="4"/>
      <c r="BI3881" s="4"/>
      <c r="BJ3881" s="4"/>
      <c r="BK3881" s="4"/>
      <c r="BL3881" s="4" t="b">
        <v>0</v>
      </c>
      <c r="BM3881" s="4"/>
      <c r="BN3881" s="4"/>
      <c r="BO3881" s="4"/>
      <c r="BP3881" s="4"/>
      <c r="BQ3881" s="4"/>
      <c r="BR3881" s="4"/>
      <c r="BS3881" s="4"/>
      <c r="BT3881" s="4"/>
      <c r="BU3881" s="4"/>
      <c r="BV3881" s="4"/>
      <c r="BW3881" s="4"/>
    </row>
    <row r="3882" spans="1:75" ht="15.01" customHeight="1">
      <c r="A3882" s="4" t="s">
        <v>209</v>
      </c>
      <c r="B3882" s="4"/>
      <c r="C3882" s="4"/>
      <c r="D3882" s="4"/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 t="s">
        <v>200</v>
      </c>
      <c r="Q3882" s="4"/>
      <c r="R3882" s="4"/>
      <c r="S3882" s="4"/>
      <c r="T3882" s="4"/>
      <c r="U3882" s="4"/>
      <c r="V3882" s="4"/>
      <c r="W3882" s="4"/>
      <c r="X3882" s="4" t="s">
        <v>201</v>
      </c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4"/>
      <c r="AP3882" s="4"/>
      <c r="AQ3882" s="4"/>
      <c r="AR3882" s="4"/>
      <c r="AS3882" s="4"/>
      <c r="AT3882" s="4"/>
      <c r="AU3882" s="4"/>
      <c r="AV3882" s="4" t="s">
        <v>4082</v>
      </c>
      <c r="AW3882" s="4"/>
      <c r="AX3882" s="4"/>
      <c r="AY3882" s="4"/>
      <c r="AZ3882" s="4"/>
      <c r="BA3882" s="4"/>
      <c r="BB3882" s="4"/>
      <c r="BC3882" s="4"/>
      <c r="BD3882" s="4"/>
      <c r="BE3882" s="4"/>
      <c r="BF3882" s="4"/>
      <c r="BG3882" s="4"/>
      <c r="BH3882" s="4"/>
      <c r="BI3882" s="4"/>
      <c r="BJ3882" s="4"/>
      <c r="BK3882" s="4"/>
      <c r="BL3882" s="4" t="b">
        <v>0</v>
      </c>
      <c r="BM3882" s="4"/>
      <c r="BN3882" s="4"/>
      <c r="BO3882" s="4"/>
      <c r="BP3882" s="4"/>
      <c r="BQ3882" s="4"/>
      <c r="BR3882" s="4"/>
      <c r="BS3882" s="4"/>
      <c r="BT3882" s="4"/>
      <c r="BU3882" s="4"/>
      <c r="BV3882" s="4"/>
      <c r="BW3882" s="4"/>
    </row>
    <row r="3883" spans="1:75" ht="15.01" customHeight="1">
      <c r="A3883" s="4" t="s">
        <v>209</v>
      </c>
      <c r="B3883" s="4"/>
      <c r="C3883" s="4"/>
      <c r="D3883" s="4"/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 t="s">
        <v>200</v>
      </c>
      <c r="Q3883" s="4"/>
      <c r="R3883" s="4"/>
      <c r="S3883" s="4"/>
      <c r="T3883" s="4"/>
      <c r="U3883" s="4"/>
      <c r="V3883" s="4"/>
      <c r="W3883" s="4"/>
      <c r="X3883" s="4" t="s">
        <v>201</v>
      </c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4"/>
      <c r="AP3883" s="4"/>
      <c r="AQ3883" s="4"/>
      <c r="AR3883" s="4"/>
      <c r="AS3883" s="4"/>
      <c r="AT3883" s="4"/>
      <c r="AU3883" s="4"/>
      <c r="AV3883" s="4" t="s">
        <v>4083</v>
      </c>
      <c r="AW3883" s="4"/>
      <c r="AX3883" s="4"/>
      <c r="AY3883" s="4"/>
      <c r="AZ3883" s="4"/>
      <c r="BA3883" s="4"/>
      <c r="BB3883" s="4"/>
      <c r="BC3883" s="4"/>
      <c r="BD3883" s="4"/>
      <c r="BE3883" s="4"/>
      <c r="BF3883" s="4"/>
      <c r="BG3883" s="4"/>
      <c r="BH3883" s="4"/>
      <c r="BI3883" s="4"/>
      <c r="BJ3883" s="4"/>
      <c r="BK3883" s="4"/>
      <c r="BL3883" s="4" t="b">
        <v>0</v>
      </c>
      <c r="BM3883" s="4"/>
      <c r="BN3883" s="4"/>
      <c r="BO3883" s="4"/>
      <c r="BP3883" s="4"/>
      <c r="BQ3883" s="4"/>
      <c r="BR3883" s="4"/>
      <c r="BS3883" s="4"/>
      <c r="BT3883" s="4"/>
      <c r="BU3883" s="4"/>
      <c r="BV3883" s="4"/>
      <c r="BW3883" s="4"/>
    </row>
    <row r="3884" spans="1:75" ht="15.01" customHeight="1">
      <c r="A3884" s="4"/>
      <c r="B3884" s="4"/>
      <c r="C3884" s="4"/>
      <c r="D3884" s="4"/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 t="s">
        <v>200</v>
      </c>
      <c r="Q3884" s="4"/>
      <c r="R3884" s="4">
        <v>-26.1</v>
      </c>
      <c r="S3884" s="4">
        <v>24.3</v>
      </c>
      <c r="T3884" s="4"/>
      <c r="U3884" s="4"/>
      <c r="V3884" s="4"/>
      <c r="W3884" s="4"/>
      <c r="X3884" s="4" t="s">
        <v>201</v>
      </c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4"/>
      <c r="AP3884" s="4"/>
      <c r="AQ3884" s="4"/>
      <c r="AR3884" s="4"/>
      <c r="AS3884" s="4"/>
      <c r="AT3884" s="4"/>
      <c r="AU3884" s="4"/>
      <c r="AV3884" s="4" t="s">
        <v>4084</v>
      </c>
      <c r="AW3884" s="4"/>
      <c r="AX3884" s="4"/>
      <c r="AY3884" s="4"/>
      <c r="AZ3884" s="4"/>
      <c r="BA3884" s="4"/>
      <c r="BB3884" s="4"/>
      <c r="BC3884" s="4"/>
      <c r="BD3884" s="4"/>
      <c r="BE3884" s="4"/>
      <c r="BF3884" s="4"/>
      <c r="BG3884" s="4"/>
      <c r="BH3884" s="4"/>
      <c r="BI3884" s="4"/>
      <c r="BJ3884" s="4"/>
      <c r="BK3884" s="4"/>
      <c r="BL3884" s="4" t="b">
        <v>0</v>
      </c>
      <c r="BM3884" s="4"/>
      <c r="BN3884" s="4"/>
      <c r="BO3884" s="4"/>
      <c r="BP3884" s="4"/>
      <c r="BQ3884" s="4"/>
      <c r="BR3884" s="4"/>
      <c r="BS3884" s="4"/>
      <c r="BT3884" s="4"/>
      <c r="BU3884" s="4"/>
      <c r="BV3884" s="4"/>
      <c r="BW3884" s="4"/>
    </row>
    <row r="3885" spans="1:75" ht="15.01" customHeight="1">
      <c r="A3885" s="4"/>
      <c r="B3885" s="4"/>
      <c r="C3885" s="4"/>
      <c r="D3885" s="4"/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 t="s">
        <v>200</v>
      </c>
      <c r="Q3885" s="4"/>
      <c r="R3885" s="4">
        <v>-14.4</v>
      </c>
      <c r="S3885" s="4">
        <v>15.1</v>
      </c>
      <c r="T3885" s="4"/>
      <c r="U3885" s="4"/>
      <c r="V3885" s="4"/>
      <c r="W3885" s="4"/>
      <c r="X3885" s="4" t="s">
        <v>201</v>
      </c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4"/>
      <c r="AP3885" s="4"/>
      <c r="AQ3885" s="4"/>
      <c r="AR3885" s="4"/>
      <c r="AS3885" s="4"/>
      <c r="AT3885" s="4"/>
      <c r="AU3885" s="4"/>
      <c r="AV3885" s="4" t="s">
        <v>4085</v>
      </c>
      <c r="AW3885" s="4"/>
      <c r="AX3885" s="4"/>
      <c r="AY3885" s="4"/>
      <c r="AZ3885" s="4"/>
      <c r="BA3885" s="4"/>
      <c r="BB3885" s="4"/>
      <c r="BC3885" s="4"/>
      <c r="BD3885" s="4"/>
      <c r="BE3885" s="4"/>
      <c r="BF3885" s="4"/>
      <c r="BG3885" s="4"/>
      <c r="BH3885" s="4"/>
      <c r="BI3885" s="4"/>
      <c r="BJ3885" s="4"/>
      <c r="BK3885" s="4"/>
      <c r="BL3885" s="4" t="b">
        <v>0</v>
      </c>
      <c r="BM3885" s="4"/>
      <c r="BN3885" s="4"/>
      <c r="BO3885" s="4"/>
      <c r="BP3885" s="4"/>
      <c r="BQ3885" s="4"/>
      <c r="BR3885" s="4"/>
      <c r="BS3885" s="4"/>
      <c r="BT3885" s="4"/>
      <c r="BU3885" s="4"/>
      <c r="BV3885" s="4"/>
      <c r="BW3885" s="4"/>
    </row>
    <row r="3886" spans="1:75" ht="15.01" customHeight="1">
      <c r="A3886" s="4" t="s">
        <v>209</v>
      </c>
      <c r="B3886" s="4"/>
      <c r="C3886" s="4"/>
      <c r="D3886" s="4"/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 t="s">
        <v>200</v>
      </c>
      <c r="Q3886" s="4"/>
      <c r="R3886" s="4"/>
      <c r="S3886" s="4"/>
      <c r="T3886" s="4"/>
      <c r="U3886" s="4"/>
      <c r="V3886" s="4"/>
      <c r="W3886" s="4"/>
      <c r="X3886" s="4" t="s">
        <v>201</v>
      </c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4"/>
      <c r="AP3886" s="4"/>
      <c r="AQ3886" s="4"/>
      <c r="AR3886" s="4"/>
      <c r="AS3886" s="4"/>
      <c r="AT3886" s="4"/>
      <c r="AU3886" s="4"/>
      <c r="AV3886" s="4" t="s">
        <v>4086</v>
      </c>
      <c r="AW3886" s="4"/>
      <c r="AX3886" s="4"/>
      <c r="AY3886" s="4"/>
      <c r="AZ3886" s="4"/>
      <c r="BA3886" s="4"/>
      <c r="BB3886" s="4"/>
      <c r="BC3886" s="4"/>
      <c r="BD3886" s="4"/>
      <c r="BE3886" s="4"/>
      <c r="BF3886" s="4"/>
      <c r="BG3886" s="4"/>
      <c r="BH3886" s="4"/>
      <c r="BI3886" s="4"/>
      <c r="BJ3886" s="4"/>
      <c r="BK3886" s="4"/>
      <c r="BL3886" s="4" t="b">
        <v>0</v>
      </c>
      <c r="BM3886" s="4"/>
      <c r="BN3886" s="4"/>
      <c r="BO3886" s="4"/>
      <c r="BP3886" s="4"/>
      <c r="BQ3886" s="4"/>
      <c r="BR3886" s="4"/>
      <c r="BS3886" s="4"/>
      <c r="BT3886" s="4"/>
      <c r="BU3886" s="4"/>
      <c r="BV3886" s="4"/>
      <c r="BW3886" s="4"/>
    </row>
    <row r="3887" spans="1:75" ht="15.01" customHeight="1">
      <c r="A3887" s="4" t="s">
        <v>209</v>
      </c>
      <c r="B3887" s="4"/>
      <c r="C3887" s="4"/>
      <c r="D3887" s="4"/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 t="s">
        <v>200</v>
      </c>
      <c r="Q3887" s="4"/>
      <c r="R3887" s="4"/>
      <c r="S3887" s="4"/>
      <c r="T3887" s="4"/>
      <c r="U3887" s="4"/>
      <c r="V3887" s="4"/>
      <c r="W3887" s="4"/>
      <c r="X3887" s="4" t="s">
        <v>201</v>
      </c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4"/>
      <c r="AP3887" s="4"/>
      <c r="AQ3887" s="4"/>
      <c r="AR3887" s="4"/>
      <c r="AS3887" s="4"/>
      <c r="AT3887" s="4"/>
      <c r="AU3887" s="4"/>
      <c r="AV3887" s="4" t="s">
        <v>4087</v>
      </c>
      <c r="AW3887" s="4"/>
      <c r="AX3887" s="4"/>
      <c r="AY3887" s="4"/>
      <c r="AZ3887" s="4"/>
      <c r="BA3887" s="4"/>
      <c r="BB3887" s="4"/>
      <c r="BC3887" s="4"/>
      <c r="BD3887" s="4"/>
      <c r="BE3887" s="4"/>
      <c r="BF3887" s="4"/>
      <c r="BG3887" s="4"/>
      <c r="BH3887" s="4"/>
      <c r="BI3887" s="4"/>
      <c r="BJ3887" s="4"/>
      <c r="BK3887" s="4"/>
      <c r="BL3887" s="4" t="b">
        <v>0</v>
      </c>
      <c r="BM3887" s="4"/>
      <c r="BN3887" s="4"/>
      <c r="BO3887" s="4"/>
      <c r="BP3887" s="4"/>
      <c r="BQ3887" s="4"/>
      <c r="BR3887" s="4"/>
      <c r="BS3887" s="4"/>
      <c r="BT3887" s="4"/>
      <c r="BU3887" s="4"/>
      <c r="BV3887" s="4"/>
      <c r="BW3887" s="4"/>
    </row>
    <row r="3888" spans="1:75" ht="15.01" customHeight="1">
      <c r="A3888" s="4" t="s">
        <v>209</v>
      </c>
      <c r="B3888" s="4"/>
      <c r="C3888" s="4"/>
      <c r="D3888" s="4"/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 t="s">
        <v>200</v>
      </c>
      <c r="Q3888" s="4"/>
      <c r="R3888" s="4"/>
      <c r="S3888" s="4"/>
      <c r="T3888" s="4"/>
      <c r="U3888" s="4"/>
      <c r="V3888" s="4"/>
      <c r="W3888" s="4"/>
      <c r="X3888" s="4" t="s">
        <v>201</v>
      </c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4"/>
      <c r="AP3888" s="4"/>
      <c r="AQ3888" s="4"/>
      <c r="AR3888" s="4"/>
      <c r="AS3888" s="4"/>
      <c r="AT3888" s="4"/>
      <c r="AU3888" s="4"/>
      <c r="AV3888" s="4" t="s">
        <v>4088</v>
      </c>
      <c r="AW3888" s="4"/>
      <c r="AX3888" s="4"/>
      <c r="AY3888" s="4"/>
      <c r="AZ3888" s="4"/>
      <c r="BA3888" s="4"/>
      <c r="BB3888" s="4"/>
      <c r="BC3888" s="4"/>
      <c r="BD3888" s="4"/>
      <c r="BE3888" s="4"/>
      <c r="BF3888" s="4"/>
      <c r="BG3888" s="4"/>
      <c r="BH3888" s="4"/>
      <c r="BI3888" s="4"/>
      <c r="BJ3888" s="4"/>
      <c r="BK3888" s="4"/>
      <c r="BL3888" s="4" t="b">
        <v>0</v>
      </c>
      <c r="BM3888" s="4"/>
      <c r="BN3888" s="4"/>
      <c r="BO3888" s="4"/>
      <c r="BP3888" s="4"/>
      <c r="BQ3888" s="4"/>
      <c r="BR3888" s="4"/>
      <c r="BS3888" s="4"/>
      <c r="BT3888" s="4"/>
      <c r="BU3888" s="4"/>
      <c r="BV3888" s="4"/>
      <c r="BW3888" s="4"/>
    </row>
    <row r="3889" spans="1:75" ht="15.01" customHeight="1">
      <c r="A3889" s="4" t="s">
        <v>209</v>
      </c>
      <c r="B3889" s="4"/>
      <c r="C3889" s="4"/>
      <c r="D3889" s="4"/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 t="s">
        <v>200</v>
      </c>
      <c r="Q3889" s="4"/>
      <c r="R3889" s="4"/>
      <c r="S3889" s="4"/>
      <c r="T3889" s="4"/>
      <c r="U3889" s="4"/>
      <c r="V3889" s="4"/>
      <c r="W3889" s="4"/>
      <c r="X3889" s="4" t="s">
        <v>201</v>
      </c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4"/>
      <c r="AP3889" s="4"/>
      <c r="AQ3889" s="4"/>
      <c r="AR3889" s="4"/>
      <c r="AS3889" s="4"/>
      <c r="AT3889" s="4"/>
      <c r="AU3889" s="4"/>
      <c r="AV3889" s="4" t="s">
        <v>4089</v>
      </c>
      <c r="AW3889" s="4"/>
      <c r="AX3889" s="4"/>
      <c r="AY3889" s="4"/>
      <c r="AZ3889" s="4"/>
      <c r="BA3889" s="4"/>
      <c r="BB3889" s="4"/>
      <c r="BC3889" s="4"/>
      <c r="BD3889" s="4"/>
      <c r="BE3889" s="4"/>
      <c r="BF3889" s="4"/>
      <c r="BG3889" s="4"/>
      <c r="BH3889" s="4"/>
      <c r="BI3889" s="4"/>
      <c r="BJ3889" s="4"/>
      <c r="BK3889" s="4"/>
      <c r="BL3889" s="4" t="b">
        <v>0</v>
      </c>
      <c r="BM3889" s="4"/>
      <c r="BN3889" s="4"/>
      <c r="BO3889" s="4"/>
      <c r="BP3889" s="4"/>
      <c r="BQ3889" s="4"/>
      <c r="BR3889" s="4"/>
      <c r="BS3889" s="4"/>
      <c r="BT3889" s="4"/>
      <c r="BU3889" s="4"/>
      <c r="BV3889" s="4"/>
      <c r="BW3889" s="4"/>
    </row>
    <row r="3890" spans="1:75" ht="15.01" customHeight="1">
      <c r="A3890" s="4" t="s">
        <v>209</v>
      </c>
      <c r="B3890" s="4"/>
      <c r="C3890" s="4"/>
      <c r="D3890" s="4"/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 t="s">
        <v>200</v>
      </c>
      <c r="Q3890" s="4"/>
      <c r="R3890" s="4"/>
      <c r="S3890" s="4"/>
      <c r="T3890" s="4"/>
      <c r="U3890" s="4"/>
      <c r="V3890" s="4"/>
      <c r="W3890" s="4"/>
      <c r="X3890" s="4" t="s">
        <v>201</v>
      </c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4"/>
      <c r="AP3890" s="4"/>
      <c r="AQ3890" s="4"/>
      <c r="AR3890" s="4"/>
      <c r="AS3890" s="4"/>
      <c r="AT3890" s="4"/>
      <c r="AU3890" s="4"/>
      <c r="AV3890" s="4" t="s">
        <v>4090</v>
      </c>
      <c r="AW3890" s="4"/>
      <c r="AX3890" s="4"/>
      <c r="AY3890" s="4"/>
      <c r="AZ3890" s="4"/>
      <c r="BA3890" s="4"/>
      <c r="BB3890" s="4"/>
      <c r="BC3890" s="4"/>
      <c r="BD3890" s="4"/>
      <c r="BE3890" s="4"/>
      <c r="BF3890" s="4"/>
      <c r="BG3890" s="4"/>
      <c r="BH3890" s="4"/>
      <c r="BI3890" s="4"/>
      <c r="BJ3890" s="4"/>
      <c r="BK3890" s="4"/>
      <c r="BL3890" s="4" t="b">
        <v>0</v>
      </c>
      <c r="BM3890" s="4"/>
      <c r="BN3890" s="4"/>
      <c r="BO3890" s="4"/>
      <c r="BP3890" s="4"/>
      <c r="BQ3890" s="4"/>
      <c r="BR3890" s="4"/>
      <c r="BS3890" s="4"/>
      <c r="BT3890" s="4"/>
      <c r="BU3890" s="4"/>
      <c r="BV3890" s="4"/>
      <c r="BW3890" s="4"/>
    </row>
    <row r="3891" spans="1:75" ht="15.01" customHeight="1">
      <c r="A3891" s="4" t="s">
        <v>209</v>
      </c>
      <c r="B3891" s="4"/>
      <c r="C3891" s="4"/>
      <c r="D3891" s="4"/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 t="s">
        <v>200</v>
      </c>
      <c r="Q3891" s="4"/>
      <c r="R3891" s="4"/>
      <c r="S3891" s="4"/>
      <c r="T3891" s="4"/>
      <c r="U3891" s="4"/>
      <c r="V3891" s="4"/>
      <c r="W3891" s="4"/>
      <c r="X3891" s="4" t="s">
        <v>201</v>
      </c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4"/>
      <c r="AP3891" s="4"/>
      <c r="AQ3891" s="4"/>
      <c r="AR3891" s="4"/>
      <c r="AS3891" s="4"/>
      <c r="AT3891" s="4"/>
      <c r="AU3891" s="4"/>
      <c r="AV3891" s="4" t="s">
        <v>4091</v>
      </c>
      <c r="AW3891" s="4"/>
      <c r="AX3891" s="4"/>
      <c r="AY3891" s="4"/>
      <c r="AZ3891" s="4"/>
      <c r="BA3891" s="4"/>
      <c r="BB3891" s="4"/>
      <c r="BC3891" s="4"/>
      <c r="BD3891" s="4"/>
      <c r="BE3891" s="4"/>
      <c r="BF3891" s="4"/>
      <c r="BG3891" s="4"/>
      <c r="BH3891" s="4"/>
      <c r="BI3891" s="4"/>
      <c r="BJ3891" s="4"/>
      <c r="BK3891" s="4"/>
      <c r="BL3891" s="4" t="b">
        <v>0</v>
      </c>
      <c r="BM3891" s="4"/>
      <c r="BN3891" s="4"/>
      <c r="BO3891" s="4"/>
      <c r="BP3891" s="4"/>
      <c r="BQ3891" s="4"/>
      <c r="BR3891" s="4"/>
      <c r="BS3891" s="4"/>
      <c r="BT3891" s="4"/>
      <c r="BU3891" s="4"/>
      <c r="BV3891" s="4"/>
      <c r="BW3891" s="4"/>
    </row>
    <row r="3892" spans="1:75" ht="15.01" customHeight="1">
      <c r="A3892" s="4" t="s">
        <v>209</v>
      </c>
      <c r="B3892" s="4"/>
      <c r="C3892" s="4"/>
      <c r="D3892" s="4"/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 t="s">
        <v>200</v>
      </c>
      <c r="Q3892" s="4"/>
      <c r="R3892" s="4"/>
      <c r="S3892" s="4"/>
      <c r="T3892" s="4"/>
      <c r="U3892" s="4"/>
      <c r="V3892" s="4"/>
      <c r="W3892" s="4"/>
      <c r="X3892" s="4" t="s">
        <v>201</v>
      </c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4"/>
      <c r="AP3892" s="4"/>
      <c r="AQ3892" s="4"/>
      <c r="AR3892" s="4"/>
      <c r="AS3892" s="4"/>
      <c r="AT3892" s="4"/>
      <c r="AU3892" s="4"/>
      <c r="AV3892" s="4" t="s">
        <v>4092</v>
      </c>
      <c r="AW3892" s="4"/>
      <c r="AX3892" s="4"/>
      <c r="AY3892" s="4"/>
      <c r="AZ3892" s="4"/>
      <c r="BA3892" s="4"/>
      <c r="BB3892" s="4"/>
      <c r="BC3892" s="4"/>
      <c r="BD3892" s="4"/>
      <c r="BE3892" s="4"/>
      <c r="BF3892" s="4"/>
      <c r="BG3892" s="4"/>
      <c r="BH3892" s="4"/>
      <c r="BI3892" s="4"/>
      <c r="BJ3892" s="4"/>
      <c r="BK3892" s="4"/>
      <c r="BL3892" s="4" t="b">
        <v>0</v>
      </c>
      <c r="BM3892" s="4"/>
      <c r="BN3892" s="4"/>
      <c r="BO3892" s="4"/>
      <c r="BP3892" s="4"/>
      <c r="BQ3892" s="4"/>
      <c r="BR3892" s="4"/>
      <c r="BS3892" s="4"/>
      <c r="BT3892" s="4"/>
      <c r="BU3892" s="4"/>
      <c r="BV3892" s="4"/>
      <c r="BW3892" s="4"/>
    </row>
    <row r="3893" spans="1:75" ht="15.01" customHeight="1">
      <c r="A3893" s="4" t="s">
        <v>209</v>
      </c>
      <c r="B3893" s="4"/>
      <c r="C3893" s="4"/>
      <c r="D3893" s="4"/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 t="s">
        <v>200</v>
      </c>
      <c r="Q3893" s="4"/>
      <c r="R3893" s="4"/>
      <c r="S3893" s="4"/>
      <c r="T3893" s="4"/>
      <c r="U3893" s="4"/>
      <c r="V3893" s="4"/>
      <c r="W3893" s="4"/>
      <c r="X3893" s="4" t="s">
        <v>201</v>
      </c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4"/>
      <c r="AP3893" s="4"/>
      <c r="AQ3893" s="4"/>
      <c r="AR3893" s="4"/>
      <c r="AS3893" s="4"/>
      <c r="AT3893" s="4"/>
      <c r="AU3893" s="4"/>
      <c r="AV3893" s="4" t="s">
        <v>4093</v>
      </c>
      <c r="AW3893" s="4"/>
      <c r="AX3893" s="4"/>
      <c r="AY3893" s="4"/>
      <c r="AZ3893" s="4"/>
      <c r="BA3893" s="4"/>
      <c r="BB3893" s="4"/>
      <c r="BC3893" s="4"/>
      <c r="BD3893" s="4"/>
      <c r="BE3893" s="4"/>
      <c r="BF3893" s="4"/>
      <c r="BG3893" s="4"/>
      <c r="BH3893" s="4"/>
      <c r="BI3893" s="4"/>
      <c r="BJ3893" s="4"/>
      <c r="BK3893" s="4"/>
      <c r="BL3893" s="4" t="b">
        <v>0</v>
      </c>
      <c r="BM3893" s="4"/>
      <c r="BN3893" s="4"/>
      <c r="BO3893" s="4"/>
      <c r="BP3893" s="4"/>
      <c r="BQ3893" s="4"/>
      <c r="BR3893" s="4"/>
      <c r="BS3893" s="4"/>
      <c r="BT3893" s="4"/>
      <c r="BU3893" s="4"/>
      <c r="BV3893" s="4"/>
      <c r="BW3893" s="4"/>
    </row>
    <row r="3894" spans="1:75" ht="15.01" customHeight="1">
      <c r="A3894" s="4" t="s">
        <v>209</v>
      </c>
      <c r="B3894" s="4"/>
      <c r="C3894" s="4"/>
      <c r="D3894" s="4"/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 t="s">
        <v>200</v>
      </c>
      <c r="Q3894" s="4"/>
      <c r="R3894" s="4"/>
      <c r="S3894" s="4"/>
      <c r="T3894" s="4"/>
      <c r="U3894" s="4"/>
      <c r="V3894" s="4"/>
      <c r="W3894" s="4"/>
      <c r="X3894" s="4" t="s">
        <v>201</v>
      </c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4"/>
      <c r="AP3894" s="4"/>
      <c r="AQ3894" s="4"/>
      <c r="AR3894" s="4"/>
      <c r="AS3894" s="4"/>
      <c r="AT3894" s="4"/>
      <c r="AU3894" s="4"/>
      <c r="AV3894" s="4" t="s">
        <v>4094</v>
      </c>
      <c r="AW3894" s="4"/>
      <c r="AX3894" s="4"/>
      <c r="AY3894" s="4"/>
      <c r="AZ3894" s="4"/>
      <c r="BA3894" s="4"/>
      <c r="BB3894" s="4"/>
      <c r="BC3894" s="4"/>
      <c r="BD3894" s="4"/>
      <c r="BE3894" s="4"/>
      <c r="BF3894" s="4"/>
      <c r="BG3894" s="4"/>
      <c r="BH3894" s="4"/>
      <c r="BI3894" s="4"/>
      <c r="BJ3894" s="4"/>
      <c r="BK3894" s="4"/>
      <c r="BL3894" s="4" t="b">
        <v>0</v>
      </c>
      <c r="BM3894" s="4"/>
      <c r="BN3894" s="4"/>
      <c r="BO3894" s="4"/>
      <c r="BP3894" s="4"/>
      <c r="BQ3894" s="4"/>
      <c r="BR3894" s="4"/>
      <c r="BS3894" s="4"/>
      <c r="BT3894" s="4"/>
      <c r="BU3894" s="4"/>
      <c r="BV3894" s="4"/>
      <c r="BW3894" s="4"/>
    </row>
    <row r="3895" spans="1:75" ht="15.01" customHeight="1">
      <c r="A3895" s="4" t="s">
        <v>209</v>
      </c>
      <c r="B3895" s="4"/>
      <c r="C3895" s="4"/>
      <c r="D3895" s="4"/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 t="s">
        <v>200</v>
      </c>
      <c r="Q3895" s="4"/>
      <c r="R3895" s="4"/>
      <c r="S3895" s="4"/>
      <c r="T3895" s="4"/>
      <c r="U3895" s="4"/>
      <c r="V3895" s="4"/>
      <c r="W3895" s="4"/>
      <c r="X3895" s="4" t="s">
        <v>201</v>
      </c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4"/>
      <c r="AP3895" s="4"/>
      <c r="AQ3895" s="4"/>
      <c r="AR3895" s="4"/>
      <c r="AS3895" s="4"/>
      <c r="AT3895" s="4"/>
      <c r="AU3895" s="4"/>
      <c r="AV3895" s="4" t="s">
        <v>4095</v>
      </c>
      <c r="AW3895" s="4"/>
      <c r="AX3895" s="4"/>
      <c r="AY3895" s="4"/>
      <c r="AZ3895" s="4"/>
      <c r="BA3895" s="4"/>
      <c r="BB3895" s="4"/>
      <c r="BC3895" s="4"/>
      <c r="BD3895" s="4"/>
      <c r="BE3895" s="4"/>
      <c r="BF3895" s="4"/>
      <c r="BG3895" s="4"/>
      <c r="BH3895" s="4"/>
      <c r="BI3895" s="4"/>
      <c r="BJ3895" s="4"/>
      <c r="BK3895" s="4"/>
      <c r="BL3895" s="4" t="b">
        <v>0</v>
      </c>
      <c r="BM3895" s="4"/>
      <c r="BN3895" s="4"/>
      <c r="BO3895" s="4"/>
      <c r="BP3895" s="4"/>
      <c r="BQ3895" s="4"/>
      <c r="BR3895" s="4"/>
      <c r="BS3895" s="4"/>
      <c r="BT3895" s="4"/>
      <c r="BU3895" s="4"/>
      <c r="BV3895" s="4"/>
      <c r="BW3895" s="4"/>
    </row>
    <row r="3896" spans="1:75" ht="15.01" customHeight="1">
      <c r="A3896" s="4" t="s">
        <v>209</v>
      </c>
      <c r="B3896" s="4"/>
      <c r="C3896" s="4"/>
      <c r="D3896" s="4"/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 t="s">
        <v>200</v>
      </c>
      <c r="Q3896" s="4"/>
      <c r="R3896" s="4"/>
      <c r="S3896" s="4"/>
      <c r="T3896" s="4"/>
      <c r="U3896" s="4"/>
      <c r="V3896" s="4"/>
      <c r="W3896" s="4"/>
      <c r="X3896" s="4" t="s">
        <v>201</v>
      </c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4"/>
      <c r="AP3896" s="4"/>
      <c r="AQ3896" s="4"/>
      <c r="AR3896" s="4"/>
      <c r="AS3896" s="4"/>
      <c r="AT3896" s="4"/>
      <c r="AU3896" s="4"/>
      <c r="AV3896" s="4" t="s">
        <v>4096</v>
      </c>
      <c r="AW3896" s="4"/>
      <c r="AX3896" s="4"/>
      <c r="AY3896" s="4"/>
      <c r="AZ3896" s="4"/>
      <c r="BA3896" s="4"/>
      <c r="BB3896" s="4"/>
      <c r="BC3896" s="4"/>
      <c r="BD3896" s="4"/>
      <c r="BE3896" s="4"/>
      <c r="BF3896" s="4"/>
      <c r="BG3896" s="4"/>
      <c r="BH3896" s="4"/>
      <c r="BI3896" s="4"/>
      <c r="BJ3896" s="4"/>
      <c r="BK3896" s="4"/>
      <c r="BL3896" s="4" t="b">
        <v>0</v>
      </c>
      <c r="BM3896" s="4"/>
      <c r="BN3896" s="4"/>
      <c r="BO3896" s="4"/>
      <c r="BP3896" s="4"/>
      <c r="BQ3896" s="4"/>
      <c r="BR3896" s="4"/>
      <c r="BS3896" s="4"/>
      <c r="BT3896" s="4"/>
      <c r="BU3896" s="4"/>
      <c r="BV3896" s="4"/>
      <c r="BW3896" s="4"/>
    </row>
    <row r="3897" spans="1:75" ht="15.01" customHeight="1">
      <c r="A3897" s="4" t="s">
        <v>209</v>
      </c>
      <c r="B3897" s="4"/>
      <c r="C3897" s="4"/>
      <c r="D3897" s="4"/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 t="s">
        <v>200</v>
      </c>
      <c r="Q3897" s="4"/>
      <c r="R3897" s="4"/>
      <c r="S3897" s="4"/>
      <c r="T3897" s="4"/>
      <c r="U3897" s="4"/>
      <c r="V3897" s="4"/>
      <c r="W3897" s="4"/>
      <c r="X3897" s="4" t="s">
        <v>201</v>
      </c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4"/>
      <c r="AP3897" s="4"/>
      <c r="AQ3897" s="4"/>
      <c r="AR3897" s="4"/>
      <c r="AS3897" s="4"/>
      <c r="AT3897" s="4"/>
      <c r="AU3897" s="4"/>
      <c r="AV3897" s="4" t="s">
        <v>4097</v>
      </c>
      <c r="AW3897" s="4"/>
      <c r="AX3897" s="4"/>
      <c r="AY3897" s="4"/>
      <c r="AZ3897" s="4"/>
      <c r="BA3897" s="4"/>
      <c r="BB3897" s="4"/>
      <c r="BC3897" s="4"/>
      <c r="BD3897" s="4"/>
      <c r="BE3897" s="4"/>
      <c r="BF3897" s="4"/>
      <c r="BG3897" s="4"/>
      <c r="BH3897" s="4"/>
      <c r="BI3897" s="4"/>
      <c r="BJ3897" s="4"/>
      <c r="BK3897" s="4"/>
      <c r="BL3897" s="4" t="b">
        <v>0</v>
      </c>
      <c r="BM3897" s="4"/>
      <c r="BN3897" s="4"/>
      <c r="BO3897" s="4"/>
      <c r="BP3897" s="4"/>
      <c r="BQ3897" s="4"/>
      <c r="BR3897" s="4"/>
      <c r="BS3897" s="4"/>
      <c r="BT3897" s="4"/>
      <c r="BU3897" s="4"/>
      <c r="BV3897" s="4"/>
      <c r="BW3897" s="4"/>
    </row>
    <row r="3898" spans="1:75" ht="15.01" customHeight="1">
      <c r="A3898" s="4" t="s">
        <v>209</v>
      </c>
      <c r="B3898" s="4"/>
      <c r="C3898" s="4"/>
      <c r="D3898" s="4"/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 t="s">
        <v>200</v>
      </c>
      <c r="Q3898" s="4"/>
      <c r="R3898" s="4"/>
      <c r="S3898" s="4"/>
      <c r="T3898" s="4"/>
      <c r="U3898" s="4"/>
      <c r="V3898" s="4"/>
      <c r="W3898" s="4"/>
      <c r="X3898" s="4" t="s">
        <v>201</v>
      </c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4"/>
      <c r="AP3898" s="4"/>
      <c r="AQ3898" s="4"/>
      <c r="AR3898" s="4"/>
      <c r="AS3898" s="4"/>
      <c r="AT3898" s="4"/>
      <c r="AU3898" s="4"/>
      <c r="AV3898" s="4" t="s">
        <v>4098</v>
      </c>
      <c r="AW3898" s="4"/>
      <c r="AX3898" s="4"/>
      <c r="AY3898" s="4"/>
      <c r="AZ3898" s="4"/>
      <c r="BA3898" s="4"/>
      <c r="BB3898" s="4"/>
      <c r="BC3898" s="4"/>
      <c r="BD3898" s="4"/>
      <c r="BE3898" s="4"/>
      <c r="BF3898" s="4"/>
      <c r="BG3898" s="4"/>
      <c r="BH3898" s="4"/>
      <c r="BI3898" s="4"/>
      <c r="BJ3898" s="4"/>
      <c r="BK3898" s="4"/>
      <c r="BL3898" s="4" t="b">
        <v>0</v>
      </c>
      <c r="BM3898" s="4"/>
      <c r="BN3898" s="4"/>
      <c r="BO3898" s="4"/>
      <c r="BP3898" s="4"/>
      <c r="BQ3898" s="4"/>
      <c r="BR3898" s="4"/>
      <c r="BS3898" s="4"/>
      <c r="BT3898" s="4"/>
      <c r="BU3898" s="4"/>
      <c r="BV3898" s="4"/>
      <c r="BW3898" s="4"/>
    </row>
    <row r="3899" spans="1:75" ht="15.01" customHeight="1">
      <c r="A3899" s="4" t="s">
        <v>209</v>
      </c>
      <c r="B3899" s="4"/>
      <c r="C3899" s="4"/>
      <c r="D3899" s="4"/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 t="s">
        <v>200</v>
      </c>
      <c r="Q3899" s="4"/>
      <c r="R3899" s="4"/>
      <c r="S3899" s="4"/>
      <c r="T3899" s="4"/>
      <c r="U3899" s="4"/>
      <c r="V3899" s="4"/>
      <c r="W3899" s="4"/>
      <c r="X3899" s="4" t="s">
        <v>201</v>
      </c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4"/>
      <c r="AP3899" s="4"/>
      <c r="AQ3899" s="4"/>
      <c r="AR3899" s="4"/>
      <c r="AS3899" s="4"/>
      <c r="AT3899" s="4"/>
      <c r="AU3899" s="4"/>
      <c r="AV3899" s="4" t="s">
        <v>4099</v>
      </c>
      <c r="AW3899" s="4"/>
      <c r="AX3899" s="4"/>
      <c r="AY3899" s="4"/>
      <c r="AZ3899" s="4"/>
      <c r="BA3899" s="4"/>
      <c r="BB3899" s="4"/>
      <c r="BC3899" s="4"/>
      <c r="BD3899" s="4"/>
      <c r="BE3899" s="4"/>
      <c r="BF3899" s="4"/>
      <c r="BG3899" s="4"/>
      <c r="BH3899" s="4"/>
      <c r="BI3899" s="4"/>
      <c r="BJ3899" s="4"/>
      <c r="BK3899" s="4"/>
      <c r="BL3899" s="4" t="b">
        <v>0</v>
      </c>
      <c r="BM3899" s="4"/>
      <c r="BN3899" s="4"/>
      <c r="BO3899" s="4"/>
      <c r="BP3899" s="4"/>
      <c r="BQ3899" s="4"/>
      <c r="BR3899" s="4"/>
      <c r="BS3899" s="4"/>
      <c r="BT3899" s="4"/>
      <c r="BU3899" s="4"/>
      <c r="BV3899" s="4"/>
      <c r="BW3899" s="4"/>
    </row>
    <row r="3900" spans="1:75" ht="15.01" customHeight="1">
      <c r="A3900" s="4" t="s">
        <v>209</v>
      </c>
      <c r="B3900" s="4"/>
      <c r="C3900" s="4"/>
      <c r="D3900" s="4"/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 t="s">
        <v>200</v>
      </c>
      <c r="Q3900" s="4"/>
      <c r="R3900" s="4"/>
      <c r="S3900" s="4"/>
      <c r="T3900" s="4"/>
      <c r="U3900" s="4"/>
      <c r="V3900" s="4"/>
      <c r="W3900" s="4"/>
      <c r="X3900" s="4" t="s">
        <v>201</v>
      </c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4"/>
      <c r="AP3900" s="4"/>
      <c r="AQ3900" s="4"/>
      <c r="AR3900" s="4"/>
      <c r="AS3900" s="4"/>
      <c r="AT3900" s="4"/>
      <c r="AU3900" s="4"/>
      <c r="AV3900" s="4" t="s">
        <v>4100</v>
      </c>
      <c r="AW3900" s="4"/>
      <c r="AX3900" s="4"/>
      <c r="AY3900" s="4"/>
      <c r="AZ3900" s="4"/>
      <c r="BA3900" s="4"/>
      <c r="BB3900" s="4"/>
      <c r="BC3900" s="4"/>
      <c r="BD3900" s="4"/>
      <c r="BE3900" s="4"/>
      <c r="BF3900" s="4"/>
      <c r="BG3900" s="4"/>
      <c r="BH3900" s="4"/>
      <c r="BI3900" s="4"/>
      <c r="BJ3900" s="4"/>
      <c r="BK3900" s="4"/>
      <c r="BL3900" s="4" t="b">
        <v>0</v>
      </c>
      <c r="BM3900" s="4"/>
      <c r="BN3900" s="4"/>
      <c r="BO3900" s="4"/>
      <c r="BP3900" s="4"/>
      <c r="BQ3900" s="4"/>
      <c r="BR3900" s="4"/>
      <c r="BS3900" s="4"/>
      <c r="BT3900" s="4"/>
      <c r="BU3900" s="4"/>
      <c r="BV3900" s="4"/>
      <c r="BW3900" s="4"/>
    </row>
    <row r="3901" spans="1:75" ht="15.01" customHeight="1">
      <c r="A3901" s="4" t="s">
        <v>209</v>
      </c>
      <c r="B3901" s="4"/>
      <c r="C3901" s="4"/>
      <c r="D3901" s="4"/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 t="s">
        <v>200</v>
      </c>
      <c r="Q3901" s="4"/>
      <c r="R3901" s="4"/>
      <c r="S3901" s="4"/>
      <c r="T3901" s="4"/>
      <c r="U3901" s="4"/>
      <c r="V3901" s="4"/>
      <c r="W3901" s="4"/>
      <c r="X3901" s="4" t="s">
        <v>201</v>
      </c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4"/>
      <c r="AP3901" s="4"/>
      <c r="AQ3901" s="4"/>
      <c r="AR3901" s="4"/>
      <c r="AS3901" s="4"/>
      <c r="AT3901" s="4"/>
      <c r="AU3901" s="4"/>
      <c r="AV3901" s="4" t="s">
        <v>4101</v>
      </c>
      <c r="AW3901" s="4"/>
      <c r="AX3901" s="4"/>
      <c r="AY3901" s="4"/>
      <c r="AZ3901" s="4"/>
      <c r="BA3901" s="4"/>
      <c r="BB3901" s="4"/>
      <c r="BC3901" s="4"/>
      <c r="BD3901" s="4"/>
      <c r="BE3901" s="4"/>
      <c r="BF3901" s="4"/>
      <c r="BG3901" s="4"/>
      <c r="BH3901" s="4"/>
      <c r="BI3901" s="4"/>
      <c r="BJ3901" s="4"/>
      <c r="BK3901" s="4"/>
      <c r="BL3901" s="4" t="b">
        <v>0</v>
      </c>
      <c r="BM3901" s="4"/>
      <c r="BN3901" s="4"/>
      <c r="BO3901" s="4"/>
      <c r="BP3901" s="4"/>
      <c r="BQ3901" s="4"/>
      <c r="BR3901" s="4"/>
      <c r="BS3901" s="4"/>
      <c r="BT3901" s="4"/>
      <c r="BU3901" s="4"/>
      <c r="BV3901" s="4"/>
      <c r="BW3901" s="4"/>
    </row>
    <row r="3902" spans="1:75" ht="15.01" customHeight="1">
      <c r="A3902" s="4"/>
      <c r="B3902" s="4"/>
      <c r="C3902" s="4"/>
      <c r="D3902" s="4"/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 t="s">
        <v>200</v>
      </c>
      <c r="Q3902" s="4"/>
      <c r="R3902" s="4">
        <v>-25.9</v>
      </c>
      <c r="S3902" s="4">
        <v>44</v>
      </c>
      <c r="T3902" s="4"/>
      <c r="U3902" s="4"/>
      <c r="V3902" s="4"/>
      <c r="W3902" s="4"/>
      <c r="X3902" s="4" t="s">
        <v>201</v>
      </c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4"/>
      <c r="AP3902" s="4"/>
      <c r="AQ3902" s="4"/>
      <c r="AR3902" s="4"/>
      <c r="AS3902" s="4"/>
      <c r="AT3902" s="4"/>
      <c r="AU3902" s="4"/>
      <c r="AV3902" s="4" t="s">
        <v>4102</v>
      </c>
      <c r="AW3902" s="4"/>
      <c r="AX3902" s="4"/>
      <c r="AY3902" s="4"/>
      <c r="AZ3902" s="4"/>
      <c r="BA3902" s="4"/>
      <c r="BB3902" s="4"/>
      <c r="BC3902" s="4"/>
      <c r="BD3902" s="4"/>
      <c r="BE3902" s="4"/>
      <c r="BF3902" s="4"/>
      <c r="BG3902" s="4"/>
      <c r="BH3902" s="4"/>
      <c r="BI3902" s="4"/>
      <c r="BJ3902" s="4"/>
      <c r="BK3902" s="4"/>
      <c r="BL3902" s="4" t="b">
        <v>0</v>
      </c>
      <c r="BM3902" s="4"/>
      <c r="BN3902" s="4"/>
      <c r="BO3902" s="4"/>
      <c r="BP3902" s="4"/>
      <c r="BQ3902" s="4"/>
      <c r="BR3902" s="4"/>
      <c r="BS3902" s="4"/>
      <c r="BT3902" s="4"/>
      <c r="BU3902" s="4"/>
      <c r="BV3902" s="4"/>
      <c r="BW3902" s="4"/>
    </row>
    <row r="3903" spans="1:75" ht="15.01" customHeight="1">
      <c r="A3903" s="4" t="s">
        <v>209</v>
      </c>
      <c r="B3903" s="4"/>
      <c r="C3903" s="4"/>
      <c r="D3903" s="4"/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 t="s">
        <v>200</v>
      </c>
      <c r="Q3903" s="4"/>
      <c r="R3903" s="4"/>
      <c r="S3903" s="4"/>
      <c r="T3903" s="4"/>
      <c r="U3903" s="4"/>
      <c r="V3903" s="4"/>
      <c r="W3903" s="4"/>
      <c r="X3903" s="4" t="s">
        <v>201</v>
      </c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4"/>
      <c r="AP3903" s="4"/>
      <c r="AQ3903" s="4"/>
      <c r="AR3903" s="4"/>
      <c r="AS3903" s="4"/>
      <c r="AT3903" s="4"/>
      <c r="AU3903" s="4"/>
      <c r="AV3903" s="4" t="s">
        <v>4103</v>
      </c>
      <c r="AW3903" s="4"/>
      <c r="AX3903" s="4"/>
      <c r="AY3903" s="4"/>
      <c r="AZ3903" s="4"/>
      <c r="BA3903" s="4"/>
      <c r="BB3903" s="4"/>
      <c r="BC3903" s="4"/>
      <c r="BD3903" s="4"/>
      <c r="BE3903" s="4"/>
      <c r="BF3903" s="4"/>
      <c r="BG3903" s="4"/>
      <c r="BH3903" s="4"/>
      <c r="BI3903" s="4"/>
      <c r="BJ3903" s="4"/>
      <c r="BK3903" s="4"/>
      <c r="BL3903" s="4" t="b">
        <v>0</v>
      </c>
      <c r="BM3903" s="4"/>
      <c r="BN3903" s="4"/>
      <c r="BO3903" s="4"/>
      <c r="BP3903" s="4"/>
      <c r="BQ3903" s="4"/>
      <c r="BR3903" s="4"/>
      <c r="BS3903" s="4"/>
      <c r="BT3903" s="4"/>
      <c r="BU3903" s="4"/>
      <c r="BV3903" s="4"/>
      <c r="BW3903" s="4"/>
    </row>
    <row r="3904" spans="1:75" ht="15.01" customHeight="1">
      <c r="A3904" s="4"/>
      <c r="B3904" s="4"/>
      <c r="C3904" s="4"/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 t="s">
        <v>200</v>
      </c>
      <c r="Q3904" s="4"/>
      <c r="R3904" s="4">
        <v>2.8</v>
      </c>
      <c r="S3904" s="4">
        <v>3.4</v>
      </c>
      <c r="T3904" s="4"/>
      <c r="U3904" s="4"/>
      <c r="V3904" s="4"/>
      <c r="W3904" s="4"/>
      <c r="X3904" s="4" t="s">
        <v>201</v>
      </c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4"/>
      <c r="AP3904" s="4"/>
      <c r="AQ3904" s="4"/>
      <c r="AR3904" s="4"/>
      <c r="AS3904" s="4"/>
      <c r="AT3904" s="4"/>
      <c r="AU3904" s="4"/>
      <c r="AV3904" s="4" t="s">
        <v>4104</v>
      </c>
      <c r="AW3904" s="4"/>
      <c r="AX3904" s="4"/>
      <c r="AY3904" s="4"/>
      <c r="AZ3904" s="4"/>
      <c r="BA3904" s="4"/>
      <c r="BB3904" s="4"/>
      <c r="BC3904" s="4"/>
      <c r="BD3904" s="4"/>
      <c r="BE3904" s="4"/>
      <c r="BF3904" s="4"/>
      <c r="BG3904" s="4"/>
      <c r="BH3904" s="4"/>
      <c r="BI3904" s="4"/>
      <c r="BJ3904" s="4"/>
      <c r="BK3904" s="4"/>
      <c r="BL3904" s="4" t="b">
        <v>0</v>
      </c>
      <c r="BM3904" s="4"/>
      <c r="BN3904" s="4"/>
      <c r="BO3904" s="4"/>
      <c r="BP3904" s="4"/>
      <c r="BQ3904" s="4"/>
      <c r="BR3904" s="4"/>
      <c r="BS3904" s="4"/>
      <c r="BT3904" s="4"/>
      <c r="BU3904" s="4"/>
      <c r="BV3904" s="4"/>
      <c r="BW3904" s="4"/>
    </row>
    <row r="3905" spans="1:75" ht="15.01" customHeight="1">
      <c r="A3905" s="4" t="s">
        <v>209</v>
      </c>
      <c r="B3905" s="4"/>
      <c r="C3905" s="4"/>
      <c r="D3905" s="4"/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 t="s">
        <v>200</v>
      </c>
      <c r="Q3905" s="4"/>
      <c r="R3905" s="4"/>
      <c r="S3905" s="4"/>
      <c r="T3905" s="4"/>
      <c r="U3905" s="4"/>
      <c r="V3905" s="4"/>
      <c r="W3905" s="4"/>
      <c r="X3905" s="4" t="s">
        <v>201</v>
      </c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4"/>
      <c r="AP3905" s="4"/>
      <c r="AQ3905" s="4"/>
      <c r="AR3905" s="4"/>
      <c r="AS3905" s="4"/>
      <c r="AT3905" s="4"/>
      <c r="AU3905" s="4"/>
      <c r="AV3905" s="4" t="s">
        <v>4105</v>
      </c>
      <c r="AW3905" s="4"/>
      <c r="AX3905" s="4"/>
      <c r="AY3905" s="4"/>
      <c r="AZ3905" s="4"/>
      <c r="BA3905" s="4"/>
      <c r="BB3905" s="4"/>
      <c r="BC3905" s="4"/>
      <c r="BD3905" s="4"/>
      <c r="BE3905" s="4"/>
      <c r="BF3905" s="4"/>
      <c r="BG3905" s="4"/>
      <c r="BH3905" s="4"/>
      <c r="BI3905" s="4"/>
      <c r="BJ3905" s="4"/>
      <c r="BK3905" s="4"/>
      <c r="BL3905" s="4" t="b">
        <v>0</v>
      </c>
      <c r="BM3905" s="4"/>
      <c r="BN3905" s="4"/>
      <c r="BO3905" s="4"/>
      <c r="BP3905" s="4"/>
      <c r="BQ3905" s="4"/>
      <c r="BR3905" s="4"/>
      <c r="BS3905" s="4"/>
      <c r="BT3905" s="4"/>
      <c r="BU3905" s="4"/>
      <c r="BV3905" s="4"/>
      <c r="BW3905" s="4"/>
    </row>
    <row r="3906" spans="1:75" ht="15.01" customHeight="1">
      <c r="A3906" s="4" t="s">
        <v>209</v>
      </c>
      <c r="B3906" s="4"/>
      <c r="C3906" s="4"/>
      <c r="D3906" s="4"/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 t="s">
        <v>200</v>
      </c>
      <c r="Q3906" s="4"/>
      <c r="R3906" s="4"/>
      <c r="S3906" s="4"/>
      <c r="T3906" s="4"/>
      <c r="U3906" s="4"/>
      <c r="V3906" s="4"/>
      <c r="W3906" s="4"/>
      <c r="X3906" s="4" t="s">
        <v>201</v>
      </c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4"/>
      <c r="AP3906" s="4"/>
      <c r="AQ3906" s="4"/>
      <c r="AR3906" s="4"/>
      <c r="AS3906" s="4"/>
      <c r="AT3906" s="4"/>
      <c r="AU3906" s="4"/>
      <c r="AV3906" s="4" t="s">
        <v>4106</v>
      </c>
      <c r="AW3906" s="4"/>
      <c r="AX3906" s="4"/>
      <c r="AY3906" s="4"/>
      <c r="AZ3906" s="4"/>
      <c r="BA3906" s="4"/>
      <c r="BB3906" s="4"/>
      <c r="BC3906" s="4"/>
      <c r="BD3906" s="4"/>
      <c r="BE3906" s="4"/>
      <c r="BF3906" s="4"/>
      <c r="BG3906" s="4"/>
      <c r="BH3906" s="4"/>
      <c r="BI3906" s="4"/>
      <c r="BJ3906" s="4"/>
      <c r="BK3906" s="4"/>
      <c r="BL3906" s="4" t="b">
        <v>0</v>
      </c>
      <c r="BM3906" s="4"/>
      <c r="BN3906" s="4"/>
      <c r="BO3906" s="4"/>
      <c r="BP3906" s="4"/>
      <c r="BQ3906" s="4"/>
      <c r="BR3906" s="4"/>
      <c r="BS3906" s="4"/>
      <c r="BT3906" s="4"/>
      <c r="BU3906" s="4"/>
      <c r="BV3906" s="4"/>
      <c r="BW3906" s="4"/>
    </row>
    <row r="3907" spans="1:75" ht="15.01" customHeight="1">
      <c r="A3907" s="4"/>
      <c r="B3907" s="4"/>
      <c r="C3907" s="4"/>
      <c r="D3907" s="4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 t="s">
        <v>200</v>
      </c>
      <c r="Q3907" s="4"/>
      <c r="R3907" s="4">
        <v>63.2</v>
      </c>
      <c r="S3907" s="4">
        <v>37.6</v>
      </c>
      <c r="T3907" s="4"/>
      <c r="U3907" s="4"/>
      <c r="V3907" s="4"/>
      <c r="W3907" s="4"/>
      <c r="X3907" s="4" t="s">
        <v>201</v>
      </c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4"/>
      <c r="AP3907" s="4"/>
      <c r="AQ3907" s="4"/>
      <c r="AR3907" s="4"/>
      <c r="AS3907" s="4"/>
      <c r="AT3907" s="4"/>
      <c r="AU3907" s="4"/>
      <c r="AV3907" s="4" t="s">
        <v>4107</v>
      </c>
      <c r="AW3907" s="4"/>
      <c r="AX3907" s="4"/>
      <c r="AY3907" s="4"/>
      <c r="AZ3907" s="4"/>
      <c r="BA3907" s="4"/>
      <c r="BB3907" s="4"/>
      <c r="BC3907" s="4"/>
      <c r="BD3907" s="4"/>
      <c r="BE3907" s="4"/>
      <c r="BF3907" s="4"/>
      <c r="BG3907" s="4"/>
      <c r="BH3907" s="4"/>
      <c r="BI3907" s="4"/>
      <c r="BJ3907" s="4"/>
      <c r="BK3907" s="4"/>
      <c r="BL3907" s="4" t="b">
        <v>0</v>
      </c>
      <c r="BM3907" s="4"/>
      <c r="BN3907" s="4"/>
      <c r="BO3907" s="4"/>
      <c r="BP3907" s="4"/>
      <c r="BQ3907" s="4"/>
      <c r="BR3907" s="4"/>
      <c r="BS3907" s="4"/>
      <c r="BT3907" s="4"/>
      <c r="BU3907" s="4"/>
      <c r="BV3907" s="4"/>
      <c r="BW3907" s="4"/>
    </row>
    <row r="3908" spans="1:75" ht="15.01" customHeight="1">
      <c r="A3908" s="4"/>
      <c r="B3908" s="4"/>
      <c r="C3908" s="4"/>
      <c r="D3908" s="4"/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 t="s">
        <v>200</v>
      </c>
      <c r="Q3908" s="4"/>
      <c r="R3908" s="4">
        <v>64.2</v>
      </c>
      <c r="S3908" s="4">
        <v>37.6</v>
      </c>
      <c r="T3908" s="4"/>
      <c r="U3908" s="4"/>
      <c r="V3908" s="4"/>
      <c r="W3908" s="4"/>
      <c r="X3908" s="4" t="s">
        <v>201</v>
      </c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4"/>
      <c r="AP3908" s="4"/>
      <c r="AQ3908" s="4"/>
      <c r="AR3908" s="4"/>
      <c r="AS3908" s="4"/>
      <c r="AT3908" s="4"/>
      <c r="AU3908" s="4"/>
      <c r="AV3908" s="4" t="s">
        <v>4108</v>
      </c>
      <c r="AW3908" s="4"/>
      <c r="AX3908" s="4"/>
      <c r="AY3908" s="4"/>
      <c r="AZ3908" s="4"/>
      <c r="BA3908" s="4"/>
      <c r="BB3908" s="4"/>
      <c r="BC3908" s="4"/>
      <c r="BD3908" s="4"/>
      <c r="BE3908" s="4"/>
      <c r="BF3908" s="4"/>
      <c r="BG3908" s="4"/>
      <c r="BH3908" s="4"/>
      <c r="BI3908" s="4"/>
      <c r="BJ3908" s="4"/>
      <c r="BK3908" s="4"/>
      <c r="BL3908" s="4" t="b">
        <v>0</v>
      </c>
      <c r="BM3908" s="4"/>
      <c r="BN3908" s="4"/>
      <c r="BO3908" s="4"/>
      <c r="BP3908" s="4"/>
      <c r="BQ3908" s="4"/>
      <c r="BR3908" s="4"/>
      <c r="BS3908" s="4"/>
      <c r="BT3908" s="4"/>
      <c r="BU3908" s="4"/>
      <c r="BV3908" s="4"/>
      <c r="BW3908" s="4"/>
    </row>
    <row r="3909" spans="1:75" ht="15.01" customHeight="1">
      <c r="A3909" s="4" t="s">
        <v>209</v>
      </c>
      <c r="B3909" s="4"/>
      <c r="C3909" s="4"/>
      <c r="D3909" s="4"/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 t="s">
        <v>200</v>
      </c>
      <c r="Q3909" s="4"/>
      <c r="R3909" s="4"/>
      <c r="S3909" s="4"/>
      <c r="T3909" s="4"/>
      <c r="U3909" s="4"/>
      <c r="V3909" s="4"/>
      <c r="W3909" s="4"/>
      <c r="X3909" s="4" t="s">
        <v>201</v>
      </c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4"/>
      <c r="AP3909" s="4"/>
      <c r="AQ3909" s="4"/>
      <c r="AR3909" s="4"/>
      <c r="AS3909" s="4"/>
      <c r="AT3909" s="4"/>
      <c r="AU3909" s="4"/>
      <c r="AV3909" s="4" t="s">
        <v>4109</v>
      </c>
      <c r="AW3909" s="4"/>
      <c r="AX3909" s="4"/>
      <c r="AY3909" s="4"/>
      <c r="AZ3909" s="4"/>
      <c r="BA3909" s="4"/>
      <c r="BB3909" s="4"/>
      <c r="BC3909" s="4"/>
      <c r="BD3909" s="4"/>
      <c r="BE3909" s="4"/>
      <c r="BF3909" s="4"/>
      <c r="BG3909" s="4"/>
      <c r="BH3909" s="4"/>
      <c r="BI3909" s="4"/>
      <c r="BJ3909" s="4"/>
      <c r="BK3909" s="4"/>
      <c r="BL3909" s="4" t="b">
        <v>0</v>
      </c>
      <c r="BM3909" s="4"/>
      <c r="BN3909" s="4"/>
      <c r="BO3909" s="4"/>
      <c r="BP3909" s="4"/>
      <c r="BQ3909" s="4"/>
      <c r="BR3909" s="4"/>
      <c r="BS3909" s="4"/>
      <c r="BT3909" s="4"/>
      <c r="BU3909" s="4"/>
      <c r="BV3909" s="4"/>
      <c r="BW3909" s="4"/>
    </row>
    <row r="3910" spans="1:75" ht="15.01" customHeight="1">
      <c r="A3910" s="4"/>
      <c r="B3910" s="4"/>
      <c r="C3910" s="4"/>
      <c r="D3910" s="4"/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 t="s">
        <v>200</v>
      </c>
      <c r="Q3910" s="4"/>
      <c r="R3910" s="4">
        <v>12.3</v>
      </c>
      <c r="S3910" s="4">
        <v>5.8</v>
      </c>
      <c r="T3910" s="4"/>
      <c r="U3910" s="4"/>
      <c r="V3910" s="4"/>
      <c r="W3910" s="4"/>
      <c r="X3910" s="4" t="s">
        <v>201</v>
      </c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4"/>
      <c r="AP3910" s="4"/>
      <c r="AQ3910" s="4"/>
      <c r="AR3910" s="4"/>
      <c r="AS3910" s="4"/>
      <c r="AT3910" s="4"/>
      <c r="AU3910" s="4"/>
      <c r="AV3910" s="4" t="s">
        <v>4110</v>
      </c>
      <c r="AW3910" s="4"/>
      <c r="AX3910" s="4"/>
      <c r="AY3910" s="4"/>
      <c r="AZ3910" s="4"/>
      <c r="BA3910" s="4"/>
      <c r="BB3910" s="4"/>
      <c r="BC3910" s="4"/>
      <c r="BD3910" s="4"/>
      <c r="BE3910" s="4"/>
      <c r="BF3910" s="4"/>
      <c r="BG3910" s="4"/>
      <c r="BH3910" s="4"/>
      <c r="BI3910" s="4"/>
      <c r="BJ3910" s="4"/>
      <c r="BK3910" s="4"/>
      <c r="BL3910" s="4" t="b">
        <v>0</v>
      </c>
      <c r="BM3910" s="4"/>
      <c r="BN3910" s="4"/>
      <c r="BO3910" s="4"/>
      <c r="BP3910" s="4"/>
      <c r="BQ3910" s="4"/>
      <c r="BR3910" s="4"/>
      <c r="BS3910" s="4"/>
      <c r="BT3910" s="4"/>
      <c r="BU3910" s="4"/>
      <c r="BV3910" s="4"/>
      <c r="BW3910" s="4"/>
    </row>
    <row r="3911" spans="1:75" ht="15.01" customHeight="1">
      <c r="A3911" s="4"/>
      <c r="B3911" s="4"/>
      <c r="C3911" s="4"/>
      <c r="D3911" s="4"/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 t="s">
        <v>200</v>
      </c>
      <c r="Q3911" s="4"/>
      <c r="R3911" s="4">
        <v>6</v>
      </c>
      <c r="S3911" s="4">
        <v>5.8</v>
      </c>
      <c r="T3911" s="4"/>
      <c r="U3911" s="4"/>
      <c r="V3911" s="4"/>
      <c r="W3911" s="4"/>
      <c r="X3911" s="4" t="s">
        <v>201</v>
      </c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4"/>
      <c r="AP3911" s="4"/>
      <c r="AQ3911" s="4"/>
      <c r="AR3911" s="4"/>
      <c r="AS3911" s="4"/>
      <c r="AT3911" s="4"/>
      <c r="AU3911" s="4"/>
      <c r="AV3911" s="4" t="s">
        <v>4111</v>
      </c>
      <c r="AW3911" s="4"/>
      <c r="AX3911" s="4"/>
      <c r="AY3911" s="4"/>
      <c r="AZ3911" s="4"/>
      <c r="BA3911" s="4"/>
      <c r="BB3911" s="4"/>
      <c r="BC3911" s="4"/>
      <c r="BD3911" s="4"/>
      <c r="BE3911" s="4"/>
      <c r="BF3911" s="4"/>
      <c r="BG3911" s="4"/>
      <c r="BH3911" s="4"/>
      <c r="BI3911" s="4"/>
      <c r="BJ3911" s="4"/>
      <c r="BK3911" s="4"/>
      <c r="BL3911" s="4" t="b">
        <v>0</v>
      </c>
      <c r="BM3911" s="4"/>
      <c r="BN3911" s="4"/>
      <c r="BO3911" s="4"/>
      <c r="BP3911" s="4"/>
      <c r="BQ3911" s="4"/>
      <c r="BR3911" s="4"/>
      <c r="BS3911" s="4"/>
      <c r="BT3911" s="4"/>
      <c r="BU3911" s="4"/>
      <c r="BV3911" s="4"/>
      <c r="BW3911" s="4"/>
    </row>
    <row r="3912" spans="1:75" ht="15.01" customHeight="1">
      <c r="A3912" s="4" t="s">
        <v>209</v>
      </c>
      <c r="B3912" s="4"/>
      <c r="C3912" s="4"/>
      <c r="D3912" s="4"/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 t="s">
        <v>200</v>
      </c>
      <c r="Q3912" s="4"/>
      <c r="R3912" s="4"/>
      <c r="S3912" s="4"/>
      <c r="T3912" s="4"/>
      <c r="U3912" s="4"/>
      <c r="V3912" s="4"/>
      <c r="W3912" s="4"/>
      <c r="X3912" s="4" t="s">
        <v>201</v>
      </c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4"/>
      <c r="AP3912" s="4"/>
      <c r="AQ3912" s="4"/>
      <c r="AR3912" s="4"/>
      <c r="AS3912" s="4"/>
      <c r="AT3912" s="4"/>
      <c r="AU3912" s="4"/>
      <c r="AV3912" s="4" t="s">
        <v>4112</v>
      </c>
      <c r="AW3912" s="4"/>
      <c r="AX3912" s="4"/>
      <c r="AY3912" s="4"/>
      <c r="AZ3912" s="4"/>
      <c r="BA3912" s="4"/>
      <c r="BB3912" s="4"/>
      <c r="BC3912" s="4"/>
      <c r="BD3912" s="4"/>
      <c r="BE3912" s="4"/>
      <c r="BF3912" s="4"/>
      <c r="BG3912" s="4"/>
      <c r="BH3912" s="4"/>
      <c r="BI3912" s="4"/>
      <c r="BJ3912" s="4"/>
      <c r="BK3912" s="4"/>
      <c r="BL3912" s="4" t="b">
        <v>0</v>
      </c>
      <c r="BM3912" s="4"/>
      <c r="BN3912" s="4"/>
      <c r="BO3912" s="4"/>
      <c r="BP3912" s="4"/>
      <c r="BQ3912" s="4"/>
      <c r="BR3912" s="4"/>
      <c r="BS3912" s="4"/>
      <c r="BT3912" s="4"/>
      <c r="BU3912" s="4"/>
      <c r="BV3912" s="4"/>
      <c r="BW3912" s="4"/>
    </row>
    <row r="3913" spans="1:75" ht="15.01" customHeight="1">
      <c r="A3913" s="4" t="s">
        <v>209</v>
      </c>
      <c r="B3913" s="4"/>
      <c r="C3913" s="4"/>
      <c r="D3913" s="4"/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 t="s">
        <v>200</v>
      </c>
      <c r="Q3913" s="4"/>
      <c r="R3913" s="4"/>
      <c r="S3913" s="4"/>
      <c r="T3913" s="4"/>
      <c r="U3913" s="4"/>
      <c r="V3913" s="4"/>
      <c r="W3913" s="4"/>
      <c r="X3913" s="4" t="s">
        <v>201</v>
      </c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4"/>
      <c r="AP3913" s="4"/>
      <c r="AQ3913" s="4"/>
      <c r="AR3913" s="4"/>
      <c r="AS3913" s="4"/>
      <c r="AT3913" s="4"/>
      <c r="AU3913" s="4"/>
      <c r="AV3913" s="4" t="s">
        <v>4113</v>
      </c>
      <c r="AW3913" s="4"/>
      <c r="AX3913" s="4"/>
      <c r="AY3913" s="4"/>
      <c r="AZ3913" s="4"/>
      <c r="BA3913" s="4"/>
      <c r="BB3913" s="4"/>
      <c r="BC3913" s="4"/>
      <c r="BD3913" s="4"/>
      <c r="BE3913" s="4"/>
      <c r="BF3913" s="4"/>
      <c r="BG3913" s="4"/>
      <c r="BH3913" s="4"/>
      <c r="BI3913" s="4"/>
      <c r="BJ3913" s="4"/>
      <c r="BK3913" s="4"/>
      <c r="BL3913" s="4" t="b">
        <v>0</v>
      </c>
      <c r="BM3913" s="4"/>
      <c r="BN3913" s="4"/>
      <c r="BO3913" s="4"/>
      <c r="BP3913" s="4"/>
      <c r="BQ3913" s="4"/>
      <c r="BR3913" s="4"/>
      <c r="BS3913" s="4"/>
      <c r="BT3913" s="4"/>
      <c r="BU3913" s="4"/>
      <c r="BV3913" s="4"/>
      <c r="BW3913" s="4"/>
    </row>
    <row r="3914" spans="1:75" ht="15.01" customHeight="1">
      <c r="A3914" s="4" t="s">
        <v>209</v>
      </c>
      <c r="B3914" s="4"/>
      <c r="C3914" s="4"/>
      <c r="D3914" s="4"/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 t="s">
        <v>200</v>
      </c>
      <c r="Q3914" s="4"/>
      <c r="R3914" s="4"/>
      <c r="S3914" s="4"/>
      <c r="T3914" s="4"/>
      <c r="U3914" s="4"/>
      <c r="V3914" s="4"/>
      <c r="W3914" s="4"/>
      <c r="X3914" s="4" t="s">
        <v>201</v>
      </c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4"/>
      <c r="AP3914" s="4"/>
      <c r="AQ3914" s="4"/>
      <c r="AR3914" s="4"/>
      <c r="AS3914" s="4"/>
      <c r="AT3914" s="4"/>
      <c r="AU3914" s="4"/>
      <c r="AV3914" s="4" t="s">
        <v>4114</v>
      </c>
      <c r="AW3914" s="4"/>
      <c r="AX3914" s="4"/>
      <c r="AY3914" s="4"/>
      <c r="AZ3914" s="4"/>
      <c r="BA3914" s="4"/>
      <c r="BB3914" s="4"/>
      <c r="BC3914" s="4"/>
      <c r="BD3914" s="4"/>
      <c r="BE3914" s="4"/>
      <c r="BF3914" s="4"/>
      <c r="BG3914" s="4"/>
      <c r="BH3914" s="4"/>
      <c r="BI3914" s="4"/>
      <c r="BJ3914" s="4"/>
      <c r="BK3914" s="4"/>
      <c r="BL3914" s="4" t="b">
        <v>0</v>
      </c>
      <c r="BM3914" s="4"/>
      <c r="BN3914" s="4"/>
      <c r="BO3914" s="4"/>
      <c r="BP3914" s="4"/>
      <c r="BQ3914" s="4"/>
      <c r="BR3914" s="4"/>
      <c r="BS3914" s="4"/>
      <c r="BT3914" s="4"/>
      <c r="BU3914" s="4"/>
      <c r="BV3914" s="4"/>
      <c r="BW3914" s="4"/>
    </row>
    <row r="3915" spans="1:75" ht="15.01" customHeight="1">
      <c r="A3915" s="4"/>
      <c r="B3915" s="4"/>
      <c r="C3915" s="4"/>
      <c r="D3915" s="4"/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 t="s">
        <v>200</v>
      </c>
      <c r="Q3915" s="4"/>
      <c r="R3915" s="4">
        <v>-53.6</v>
      </c>
      <c r="S3915" s="4">
        <v>33.3</v>
      </c>
      <c r="T3915" s="4"/>
      <c r="U3915" s="4"/>
      <c r="V3915" s="4"/>
      <c r="W3915" s="4"/>
      <c r="X3915" s="4" t="s">
        <v>201</v>
      </c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4"/>
      <c r="AP3915" s="4"/>
      <c r="AQ3915" s="4"/>
      <c r="AR3915" s="4"/>
      <c r="AS3915" s="4"/>
      <c r="AT3915" s="4"/>
      <c r="AU3915" s="4"/>
      <c r="AV3915" s="4" t="s">
        <v>4115</v>
      </c>
      <c r="AW3915" s="4"/>
      <c r="AX3915" s="4"/>
      <c r="AY3915" s="4"/>
      <c r="AZ3915" s="4"/>
      <c r="BA3915" s="4"/>
      <c r="BB3915" s="4"/>
      <c r="BC3915" s="4"/>
      <c r="BD3915" s="4"/>
      <c r="BE3915" s="4"/>
      <c r="BF3915" s="4"/>
      <c r="BG3915" s="4"/>
      <c r="BH3915" s="4"/>
      <c r="BI3915" s="4"/>
      <c r="BJ3915" s="4"/>
      <c r="BK3915" s="4"/>
      <c r="BL3915" s="4" t="b">
        <v>0</v>
      </c>
      <c r="BM3915" s="4"/>
      <c r="BN3915" s="4"/>
      <c r="BO3915" s="4"/>
      <c r="BP3915" s="4"/>
      <c r="BQ3915" s="4"/>
      <c r="BR3915" s="4"/>
      <c r="BS3915" s="4"/>
      <c r="BT3915" s="4"/>
      <c r="BU3915" s="4"/>
      <c r="BV3915" s="4"/>
      <c r="BW3915" s="4"/>
    </row>
    <row r="3916" spans="1:75" ht="15.01" customHeight="1">
      <c r="A3916" s="4" t="s">
        <v>209</v>
      </c>
      <c r="B3916" s="4"/>
      <c r="C3916" s="4"/>
      <c r="D3916" s="4"/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 t="s">
        <v>200</v>
      </c>
      <c r="Q3916" s="4"/>
      <c r="R3916" s="4"/>
      <c r="S3916" s="4"/>
      <c r="T3916" s="4"/>
      <c r="U3916" s="4"/>
      <c r="V3916" s="4"/>
      <c r="W3916" s="4"/>
      <c r="X3916" s="4" t="s">
        <v>201</v>
      </c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4"/>
      <c r="AP3916" s="4"/>
      <c r="AQ3916" s="4"/>
      <c r="AR3916" s="4"/>
      <c r="AS3916" s="4"/>
      <c r="AT3916" s="4"/>
      <c r="AU3916" s="4"/>
      <c r="AV3916" s="4" t="s">
        <v>4116</v>
      </c>
      <c r="AW3916" s="4"/>
      <c r="AX3916" s="4"/>
      <c r="AY3916" s="4"/>
      <c r="AZ3916" s="4"/>
      <c r="BA3916" s="4"/>
      <c r="BB3916" s="4"/>
      <c r="BC3916" s="4"/>
      <c r="BD3916" s="4"/>
      <c r="BE3916" s="4"/>
      <c r="BF3916" s="4"/>
      <c r="BG3916" s="4"/>
      <c r="BH3916" s="4"/>
      <c r="BI3916" s="4"/>
      <c r="BJ3916" s="4"/>
      <c r="BK3916" s="4"/>
      <c r="BL3916" s="4" t="b">
        <v>0</v>
      </c>
      <c r="BM3916" s="4"/>
      <c r="BN3916" s="4"/>
      <c r="BO3916" s="4"/>
      <c r="BP3916" s="4"/>
      <c r="BQ3916" s="4"/>
      <c r="BR3916" s="4"/>
      <c r="BS3916" s="4"/>
      <c r="BT3916" s="4"/>
      <c r="BU3916" s="4"/>
      <c r="BV3916" s="4"/>
      <c r="BW3916" s="4"/>
    </row>
    <row r="3917" spans="1:75" ht="15.01" customHeight="1">
      <c r="A3917" s="4" t="s">
        <v>209</v>
      </c>
      <c r="B3917" s="4"/>
      <c r="C3917" s="4"/>
      <c r="D3917" s="4"/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 t="s">
        <v>200</v>
      </c>
      <c r="Q3917" s="4"/>
      <c r="R3917" s="4"/>
      <c r="S3917" s="4"/>
      <c r="T3917" s="4"/>
      <c r="U3917" s="4"/>
      <c r="V3917" s="4"/>
      <c r="W3917" s="4"/>
      <c r="X3917" s="4" t="s">
        <v>201</v>
      </c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4"/>
      <c r="AP3917" s="4"/>
      <c r="AQ3917" s="4"/>
      <c r="AR3917" s="4"/>
      <c r="AS3917" s="4"/>
      <c r="AT3917" s="4"/>
      <c r="AU3917" s="4"/>
      <c r="AV3917" s="4" t="s">
        <v>4117</v>
      </c>
      <c r="AW3917" s="4"/>
      <c r="AX3917" s="4"/>
      <c r="AY3917" s="4"/>
      <c r="AZ3917" s="4"/>
      <c r="BA3917" s="4"/>
      <c r="BB3917" s="4"/>
      <c r="BC3917" s="4"/>
      <c r="BD3917" s="4"/>
      <c r="BE3917" s="4"/>
      <c r="BF3917" s="4"/>
      <c r="BG3917" s="4"/>
      <c r="BH3917" s="4"/>
      <c r="BI3917" s="4"/>
      <c r="BJ3917" s="4"/>
      <c r="BK3917" s="4"/>
      <c r="BL3917" s="4" t="b">
        <v>0</v>
      </c>
      <c r="BM3917" s="4"/>
      <c r="BN3917" s="4"/>
      <c r="BO3917" s="4"/>
      <c r="BP3917" s="4"/>
      <c r="BQ3917" s="4"/>
      <c r="BR3917" s="4"/>
      <c r="BS3917" s="4"/>
      <c r="BT3917" s="4"/>
      <c r="BU3917" s="4"/>
      <c r="BV3917" s="4"/>
      <c r="BW3917" s="4"/>
    </row>
    <row r="3918" spans="1:75" ht="15.01" customHeight="1">
      <c r="A3918" s="4" t="s">
        <v>209</v>
      </c>
      <c r="B3918" s="4"/>
      <c r="C3918" s="4"/>
      <c r="D3918" s="4"/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 t="s">
        <v>200</v>
      </c>
      <c r="Q3918" s="4"/>
      <c r="R3918" s="4"/>
      <c r="S3918" s="4"/>
      <c r="T3918" s="4"/>
      <c r="U3918" s="4"/>
      <c r="V3918" s="4"/>
      <c r="W3918" s="4"/>
      <c r="X3918" s="4" t="s">
        <v>201</v>
      </c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4"/>
      <c r="AP3918" s="4"/>
      <c r="AQ3918" s="4"/>
      <c r="AR3918" s="4"/>
      <c r="AS3918" s="4"/>
      <c r="AT3918" s="4"/>
      <c r="AU3918" s="4"/>
      <c r="AV3918" s="4" t="s">
        <v>4118</v>
      </c>
      <c r="AW3918" s="4"/>
      <c r="AX3918" s="4"/>
      <c r="AY3918" s="4"/>
      <c r="AZ3918" s="4"/>
      <c r="BA3918" s="4"/>
      <c r="BB3918" s="4"/>
      <c r="BC3918" s="4"/>
      <c r="BD3918" s="4"/>
      <c r="BE3918" s="4"/>
      <c r="BF3918" s="4"/>
      <c r="BG3918" s="4"/>
      <c r="BH3918" s="4"/>
      <c r="BI3918" s="4"/>
      <c r="BJ3918" s="4"/>
      <c r="BK3918" s="4"/>
      <c r="BL3918" s="4" t="b">
        <v>0</v>
      </c>
      <c r="BM3918" s="4"/>
      <c r="BN3918" s="4"/>
      <c r="BO3918" s="4"/>
      <c r="BP3918" s="4"/>
      <c r="BQ3918" s="4"/>
      <c r="BR3918" s="4"/>
      <c r="BS3918" s="4"/>
      <c r="BT3918" s="4"/>
      <c r="BU3918" s="4"/>
      <c r="BV3918" s="4"/>
      <c r="BW3918" s="4"/>
    </row>
    <row r="3919" spans="1:75" ht="15.01" customHeight="1">
      <c r="A3919" s="4"/>
      <c r="B3919" s="4"/>
      <c r="C3919" s="4"/>
      <c r="D3919" s="4"/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 t="s">
        <v>200</v>
      </c>
      <c r="Q3919" s="4"/>
      <c r="R3919" s="4">
        <v>-374.1</v>
      </c>
      <c r="S3919" s="4">
        <v>11.2</v>
      </c>
      <c r="T3919" s="4"/>
      <c r="U3919" s="4"/>
      <c r="V3919" s="4"/>
      <c r="W3919" s="4"/>
      <c r="X3919" s="4" t="s">
        <v>201</v>
      </c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4"/>
      <c r="AP3919" s="4"/>
      <c r="AQ3919" s="4"/>
      <c r="AR3919" s="4"/>
      <c r="AS3919" s="4"/>
      <c r="AT3919" s="4"/>
      <c r="AU3919" s="4"/>
      <c r="AV3919" s="4" t="s">
        <v>4119</v>
      </c>
      <c r="AW3919" s="4"/>
      <c r="AX3919" s="4"/>
      <c r="AY3919" s="4"/>
      <c r="AZ3919" s="4"/>
      <c r="BA3919" s="4"/>
      <c r="BB3919" s="4"/>
      <c r="BC3919" s="4"/>
      <c r="BD3919" s="4"/>
      <c r="BE3919" s="4"/>
      <c r="BF3919" s="4"/>
      <c r="BG3919" s="4"/>
      <c r="BH3919" s="4"/>
      <c r="BI3919" s="4"/>
      <c r="BJ3919" s="4"/>
      <c r="BK3919" s="4"/>
      <c r="BL3919" s="4" t="b">
        <v>0</v>
      </c>
      <c r="BM3919" s="4"/>
      <c r="BN3919" s="4"/>
      <c r="BO3919" s="4"/>
      <c r="BP3919" s="4"/>
      <c r="BQ3919" s="4"/>
      <c r="BR3919" s="4"/>
      <c r="BS3919" s="4"/>
      <c r="BT3919" s="4"/>
      <c r="BU3919" s="4"/>
      <c r="BV3919" s="4"/>
      <c r="BW3919" s="4"/>
    </row>
    <row r="3920" spans="1:75" ht="15.01" customHeight="1">
      <c r="A3920" s="4" t="s">
        <v>209</v>
      </c>
      <c r="B3920" s="4"/>
      <c r="C3920" s="4"/>
      <c r="D3920" s="4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 t="s">
        <v>200</v>
      </c>
      <c r="Q3920" s="4"/>
      <c r="R3920" s="4"/>
      <c r="S3920" s="4"/>
      <c r="T3920" s="4"/>
      <c r="U3920" s="4"/>
      <c r="V3920" s="4"/>
      <c r="W3920" s="4"/>
      <c r="X3920" s="4" t="s">
        <v>201</v>
      </c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4"/>
      <c r="AP3920" s="4"/>
      <c r="AQ3920" s="4"/>
      <c r="AR3920" s="4"/>
      <c r="AS3920" s="4"/>
      <c r="AT3920" s="4"/>
      <c r="AU3920" s="4"/>
      <c r="AV3920" s="4" t="s">
        <v>4120</v>
      </c>
      <c r="AW3920" s="4"/>
      <c r="AX3920" s="4"/>
      <c r="AY3920" s="4"/>
      <c r="AZ3920" s="4"/>
      <c r="BA3920" s="4"/>
      <c r="BB3920" s="4"/>
      <c r="BC3920" s="4"/>
      <c r="BD3920" s="4"/>
      <c r="BE3920" s="4"/>
      <c r="BF3920" s="4"/>
      <c r="BG3920" s="4"/>
      <c r="BH3920" s="4"/>
      <c r="BI3920" s="4"/>
      <c r="BJ3920" s="4"/>
      <c r="BK3920" s="4"/>
      <c r="BL3920" s="4" t="b">
        <v>0</v>
      </c>
      <c r="BM3920" s="4"/>
      <c r="BN3920" s="4"/>
      <c r="BO3920" s="4"/>
      <c r="BP3920" s="4"/>
      <c r="BQ3920" s="4"/>
      <c r="BR3920" s="4"/>
      <c r="BS3920" s="4"/>
      <c r="BT3920" s="4"/>
      <c r="BU3920" s="4"/>
      <c r="BV3920" s="4"/>
      <c r="BW3920" s="4"/>
    </row>
    <row r="3921" spans="1:75" ht="15.01" customHeight="1">
      <c r="A3921" s="4"/>
      <c r="B3921" s="4"/>
      <c r="C3921" s="4"/>
      <c r="D3921" s="4"/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 t="s">
        <v>200</v>
      </c>
      <c r="Q3921" s="4"/>
      <c r="R3921" s="4">
        <v>-28.5</v>
      </c>
      <c r="S3921" s="4">
        <v>48.7</v>
      </c>
      <c r="T3921" s="4"/>
      <c r="U3921" s="4"/>
      <c r="V3921" s="4"/>
      <c r="W3921" s="4"/>
      <c r="X3921" s="4" t="s">
        <v>201</v>
      </c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4"/>
      <c r="AP3921" s="4"/>
      <c r="AQ3921" s="4"/>
      <c r="AR3921" s="4"/>
      <c r="AS3921" s="4"/>
      <c r="AT3921" s="4"/>
      <c r="AU3921" s="4"/>
      <c r="AV3921" s="4" t="s">
        <v>4121</v>
      </c>
      <c r="AW3921" s="4"/>
      <c r="AX3921" s="4"/>
      <c r="AY3921" s="4"/>
      <c r="AZ3921" s="4"/>
      <c r="BA3921" s="4"/>
      <c r="BB3921" s="4"/>
      <c r="BC3921" s="4"/>
      <c r="BD3921" s="4"/>
      <c r="BE3921" s="4"/>
      <c r="BF3921" s="4"/>
      <c r="BG3921" s="4"/>
      <c r="BH3921" s="4"/>
      <c r="BI3921" s="4"/>
      <c r="BJ3921" s="4"/>
      <c r="BK3921" s="4"/>
      <c r="BL3921" s="4" t="b">
        <v>0</v>
      </c>
      <c r="BM3921" s="4"/>
      <c r="BN3921" s="4"/>
      <c r="BO3921" s="4"/>
      <c r="BP3921" s="4"/>
      <c r="BQ3921" s="4"/>
      <c r="BR3921" s="4"/>
      <c r="BS3921" s="4"/>
      <c r="BT3921" s="4"/>
      <c r="BU3921" s="4"/>
      <c r="BV3921" s="4"/>
      <c r="BW3921" s="4"/>
    </row>
    <row r="3922" spans="1:75" ht="15.01" customHeight="1">
      <c r="A3922" s="4" t="s">
        <v>209</v>
      </c>
      <c r="B3922" s="4"/>
      <c r="C3922" s="4"/>
      <c r="D3922" s="4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 t="s">
        <v>200</v>
      </c>
      <c r="Q3922" s="4"/>
      <c r="R3922" s="4"/>
      <c r="S3922" s="4"/>
      <c r="T3922" s="4"/>
      <c r="U3922" s="4"/>
      <c r="V3922" s="4"/>
      <c r="W3922" s="4"/>
      <c r="X3922" s="4" t="s">
        <v>201</v>
      </c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4"/>
      <c r="AP3922" s="4"/>
      <c r="AQ3922" s="4"/>
      <c r="AR3922" s="4"/>
      <c r="AS3922" s="4"/>
      <c r="AT3922" s="4"/>
      <c r="AU3922" s="4"/>
      <c r="AV3922" s="4" t="s">
        <v>4122</v>
      </c>
      <c r="AW3922" s="4"/>
      <c r="AX3922" s="4"/>
      <c r="AY3922" s="4"/>
      <c r="AZ3922" s="4"/>
      <c r="BA3922" s="4"/>
      <c r="BB3922" s="4"/>
      <c r="BC3922" s="4"/>
      <c r="BD3922" s="4"/>
      <c r="BE3922" s="4"/>
      <c r="BF3922" s="4"/>
      <c r="BG3922" s="4"/>
      <c r="BH3922" s="4"/>
      <c r="BI3922" s="4"/>
      <c r="BJ3922" s="4"/>
      <c r="BK3922" s="4"/>
      <c r="BL3922" s="4" t="b">
        <v>0</v>
      </c>
      <c r="BM3922" s="4"/>
      <c r="BN3922" s="4"/>
      <c r="BO3922" s="4"/>
      <c r="BP3922" s="4"/>
      <c r="BQ3922" s="4"/>
      <c r="BR3922" s="4"/>
      <c r="BS3922" s="4"/>
      <c r="BT3922" s="4"/>
      <c r="BU3922" s="4"/>
      <c r="BV3922" s="4"/>
      <c r="BW3922" s="4"/>
    </row>
    <row r="3923" spans="1:75" ht="15.01" customHeight="1">
      <c r="A3923" s="4" t="s">
        <v>209</v>
      </c>
      <c r="B3923" s="4"/>
      <c r="C3923" s="4"/>
      <c r="D3923" s="4"/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 t="s">
        <v>200</v>
      </c>
      <c r="Q3923" s="4"/>
      <c r="R3923" s="4"/>
      <c r="S3923" s="4"/>
      <c r="T3923" s="4"/>
      <c r="U3923" s="4"/>
      <c r="V3923" s="4"/>
      <c r="W3923" s="4"/>
      <c r="X3923" s="4" t="s">
        <v>201</v>
      </c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4"/>
      <c r="AP3923" s="4"/>
      <c r="AQ3923" s="4"/>
      <c r="AR3923" s="4"/>
      <c r="AS3923" s="4"/>
      <c r="AT3923" s="4"/>
      <c r="AU3923" s="4"/>
      <c r="AV3923" s="4" t="s">
        <v>4123</v>
      </c>
      <c r="AW3923" s="4"/>
      <c r="AX3923" s="4"/>
      <c r="AY3923" s="4"/>
      <c r="AZ3923" s="4"/>
      <c r="BA3923" s="4"/>
      <c r="BB3923" s="4"/>
      <c r="BC3923" s="4"/>
      <c r="BD3923" s="4"/>
      <c r="BE3923" s="4"/>
      <c r="BF3923" s="4"/>
      <c r="BG3923" s="4"/>
      <c r="BH3923" s="4"/>
      <c r="BI3923" s="4"/>
      <c r="BJ3923" s="4"/>
      <c r="BK3923" s="4"/>
      <c r="BL3923" s="4" t="b">
        <v>0</v>
      </c>
      <c r="BM3923" s="4"/>
      <c r="BN3923" s="4"/>
      <c r="BO3923" s="4"/>
      <c r="BP3923" s="4"/>
      <c r="BQ3923" s="4"/>
      <c r="BR3923" s="4"/>
      <c r="BS3923" s="4"/>
      <c r="BT3923" s="4"/>
      <c r="BU3923" s="4"/>
      <c r="BV3923" s="4"/>
      <c r="BW3923" s="4"/>
    </row>
    <row r="3924" spans="1:75" ht="15.01" customHeight="1">
      <c r="A3924" s="4" t="s">
        <v>209</v>
      </c>
      <c r="B3924" s="4"/>
      <c r="C3924" s="4"/>
      <c r="D3924" s="4"/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 t="s">
        <v>200</v>
      </c>
      <c r="Q3924" s="4"/>
      <c r="R3924" s="4"/>
      <c r="S3924" s="4"/>
      <c r="T3924" s="4"/>
      <c r="U3924" s="4"/>
      <c r="V3924" s="4"/>
      <c r="W3924" s="4"/>
      <c r="X3924" s="4" t="s">
        <v>201</v>
      </c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4"/>
      <c r="AP3924" s="4"/>
      <c r="AQ3924" s="4"/>
      <c r="AR3924" s="4"/>
      <c r="AS3924" s="4"/>
      <c r="AT3924" s="4"/>
      <c r="AU3924" s="4"/>
      <c r="AV3924" s="4" t="s">
        <v>4124</v>
      </c>
      <c r="AW3924" s="4"/>
      <c r="AX3924" s="4"/>
      <c r="AY3924" s="4"/>
      <c r="AZ3924" s="4"/>
      <c r="BA3924" s="4"/>
      <c r="BB3924" s="4"/>
      <c r="BC3924" s="4"/>
      <c r="BD3924" s="4"/>
      <c r="BE3924" s="4"/>
      <c r="BF3924" s="4"/>
      <c r="BG3924" s="4"/>
      <c r="BH3924" s="4"/>
      <c r="BI3924" s="4"/>
      <c r="BJ3924" s="4"/>
      <c r="BK3924" s="4"/>
      <c r="BL3924" s="4" t="b">
        <v>0</v>
      </c>
      <c r="BM3924" s="4"/>
      <c r="BN3924" s="4"/>
      <c r="BO3924" s="4"/>
      <c r="BP3924" s="4"/>
      <c r="BQ3924" s="4"/>
      <c r="BR3924" s="4"/>
      <c r="BS3924" s="4"/>
      <c r="BT3924" s="4"/>
      <c r="BU3924" s="4"/>
      <c r="BV3924" s="4"/>
      <c r="BW3924" s="4"/>
    </row>
    <row r="3925" spans="1:75" ht="15.01" customHeight="1">
      <c r="A3925" s="4" t="s">
        <v>209</v>
      </c>
      <c r="B3925" s="4"/>
      <c r="C3925" s="4"/>
      <c r="D3925" s="4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 t="s">
        <v>200</v>
      </c>
      <c r="Q3925" s="4"/>
      <c r="R3925" s="4"/>
      <c r="S3925" s="4"/>
      <c r="T3925" s="4"/>
      <c r="U3925" s="4"/>
      <c r="V3925" s="4"/>
      <c r="W3925" s="4"/>
      <c r="X3925" s="4" t="s">
        <v>201</v>
      </c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4"/>
      <c r="AP3925" s="4"/>
      <c r="AQ3925" s="4"/>
      <c r="AR3925" s="4"/>
      <c r="AS3925" s="4"/>
      <c r="AT3925" s="4"/>
      <c r="AU3925" s="4"/>
      <c r="AV3925" s="4" t="s">
        <v>4125</v>
      </c>
      <c r="AW3925" s="4"/>
      <c r="AX3925" s="4"/>
      <c r="AY3925" s="4"/>
      <c r="AZ3925" s="4"/>
      <c r="BA3925" s="4"/>
      <c r="BB3925" s="4"/>
      <c r="BC3925" s="4"/>
      <c r="BD3925" s="4"/>
      <c r="BE3925" s="4"/>
      <c r="BF3925" s="4"/>
      <c r="BG3925" s="4"/>
      <c r="BH3925" s="4"/>
      <c r="BI3925" s="4"/>
      <c r="BJ3925" s="4"/>
      <c r="BK3925" s="4"/>
      <c r="BL3925" s="4" t="b">
        <v>0</v>
      </c>
      <c r="BM3925" s="4"/>
      <c r="BN3925" s="4"/>
      <c r="BO3925" s="4"/>
      <c r="BP3925" s="4"/>
      <c r="BQ3925" s="4"/>
      <c r="BR3925" s="4"/>
      <c r="BS3925" s="4"/>
      <c r="BT3925" s="4"/>
      <c r="BU3925" s="4"/>
      <c r="BV3925" s="4"/>
      <c r="BW3925" s="4"/>
    </row>
    <row r="3926" spans="1:75" ht="15.01" customHeight="1">
      <c r="A3926" s="4" t="s">
        <v>209</v>
      </c>
      <c r="B3926" s="4"/>
      <c r="C3926" s="4"/>
      <c r="D3926" s="4"/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 t="s">
        <v>200</v>
      </c>
      <c r="Q3926" s="4"/>
      <c r="R3926" s="4"/>
      <c r="S3926" s="4"/>
      <c r="T3926" s="4"/>
      <c r="U3926" s="4"/>
      <c r="V3926" s="4"/>
      <c r="W3926" s="4"/>
      <c r="X3926" s="4" t="s">
        <v>201</v>
      </c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4"/>
      <c r="AP3926" s="4"/>
      <c r="AQ3926" s="4"/>
      <c r="AR3926" s="4"/>
      <c r="AS3926" s="4"/>
      <c r="AT3926" s="4"/>
      <c r="AU3926" s="4"/>
      <c r="AV3926" s="4" t="s">
        <v>4126</v>
      </c>
      <c r="AW3926" s="4"/>
      <c r="AX3926" s="4"/>
      <c r="AY3926" s="4"/>
      <c r="AZ3926" s="4"/>
      <c r="BA3926" s="4"/>
      <c r="BB3926" s="4"/>
      <c r="BC3926" s="4"/>
      <c r="BD3926" s="4"/>
      <c r="BE3926" s="4"/>
      <c r="BF3926" s="4"/>
      <c r="BG3926" s="4"/>
      <c r="BH3926" s="4"/>
      <c r="BI3926" s="4"/>
      <c r="BJ3926" s="4"/>
      <c r="BK3926" s="4"/>
      <c r="BL3926" s="4" t="b">
        <v>0</v>
      </c>
      <c r="BM3926" s="4"/>
      <c r="BN3926" s="4"/>
      <c r="BO3926" s="4"/>
      <c r="BP3926" s="4"/>
      <c r="BQ3926" s="4"/>
      <c r="BR3926" s="4"/>
      <c r="BS3926" s="4"/>
      <c r="BT3926" s="4"/>
      <c r="BU3926" s="4"/>
      <c r="BV3926" s="4"/>
      <c r="BW3926" s="4"/>
    </row>
    <row r="3927" spans="1:75" ht="15.01" customHeight="1">
      <c r="A3927" s="4" t="s">
        <v>209</v>
      </c>
      <c r="B3927" s="4"/>
      <c r="C3927" s="4"/>
      <c r="D3927" s="4"/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 t="s">
        <v>200</v>
      </c>
      <c r="Q3927" s="4"/>
      <c r="R3927" s="4"/>
      <c r="S3927" s="4"/>
      <c r="T3927" s="4"/>
      <c r="U3927" s="4"/>
      <c r="V3927" s="4"/>
      <c r="W3927" s="4"/>
      <c r="X3927" s="4" t="s">
        <v>201</v>
      </c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4"/>
      <c r="AP3927" s="4"/>
      <c r="AQ3927" s="4"/>
      <c r="AR3927" s="4"/>
      <c r="AS3927" s="4"/>
      <c r="AT3927" s="4"/>
      <c r="AU3927" s="4"/>
      <c r="AV3927" s="4" t="s">
        <v>4127</v>
      </c>
      <c r="AW3927" s="4"/>
      <c r="AX3927" s="4"/>
      <c r="AY3927" s="4"/>
      <c r="AZ3927" s="4"/>
      <c r="BA3927" s="4"/>
      <c r="BB3927" s="4"/>
      <c r="BC3927" s="4"/>
      <c r="BD3927" s="4"/>
      <c r="BE3927" s="4"/>
      <c r="BF3927" s="4"/>
      <c r="BG3927" s="4"/>
      <c r="BH3927" s="4"/>
      <c r="BI3927" s="4"/>
      <c r="BJ3927" s="4"/>
      <c r="BK3927" s="4"/>
      <c r="BL3927" s="4" t="b">
        <v>0</v>
      </c>
      <c r="BM3927" s="4"/>
      <c r="BN3927" s="4"/>
      <c r="BO3927" s="4"/>
      <c r="BP3927" s="4"/>
      <c r="BQ3927" s="4"/>
      <c r="BR3927" s="4"/>
      <c r="BS3927" s="4"/>
      <c r="BT3927" s="4"/>
      <c r="BU3927" s="4"/>
      <c r="BV3927" s="4"/>
      <c r="BW3927" s="4"/>
    </row>
    <row r="3928" spans="1:75" ht="15.01" customHeight="1">
      <c r="A3928" s="4"/>
      <c r="B3928" s="4"/>
      <c r="C3928" s="4"/>
      <c r="D3928" s="4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 t="s">
        <v>200</v>
      </c>
      <c r="Q3928" s="4"/>
      <c r="R3928" s="4">
        <v>-14.2</v>
      </c>
      <c r="S3928" s="4">
        <v>123.6</v>
      </c>
      <c r="T3928" s="4"/>
      <c r="U3928" s="4"/>
      <c r="V3928" s="4"/>
      <c r="W3928" s="4"/>
      <c r="X3928" s="4" t="s">
        <v>201</v>
      </c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4"/>
      <c r="AP3928" s="4"/>
      <c r="AQ3928" s="4"/>
      <c r="AR3928" s="4"/>
      <c r="AS3928" s="4"/>
      <c r="AT3928" s="4"/>
      <c r="AU3928" s="4"/>
      <c r="AV3928" s="4" t="s">
        <v>4128</v>
      </c>
      <c r="AW3928" s="4"/>
      <c r="AX3928" s="4"/>
      <c r="AY3928" s="4"/>
      <c r="AZ3928" s="4"/>
      <c r="BA3928" s="4"/>
      <c r="BB3928" s="4"/>
      <c r="BC3928" s="4"/>
      <c r="BD3928" s="4"/>
      <c r="BE3928" s="4"/>
      <c r="BF3928" s="4"/>
      <c r="BG3928" s="4"/>
      <c r="BH3928" s="4"/>
      <c r="BI3928" s="4"/>
      <c r="BJ3928" s="4"/>
      <c r="BK3928" s="4"/>
      <c r="BL3928" s="4" t="b">
        <v>0</v>
      </c>
      <c r="BM3928" s="4"/>
      <c r="BN3928" s="4"/>
      <c r="BO3928" s="4"/>
      <c r="BP3928" s="4"/>
      <c r="BQ3928" s="4"/>
      <c r="BR3928" s="4"/>
      <c r="BS3928" s="4"/>
      <c r="BT3928" s="4"/>
      <c r="BU3928" s="4"/>
      <c r="BV3928" s="4"/>
      <c r="BW3928" s="4"/>
    </row>
    <row r="3929" spans="1:75" ht="15.01" customHeight="1">
      <c r="A3929" s="4" t="s">
        <v>209</v>
      </c>
      <c r="B3929" s="4"/>
      <c r="C3929" s="4"/>
      <c r="D3929" s="4"/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 t="s">
        <v>200</v>
      </c>
      <c r="Q3929" s="4"/>
      <c r="R3929" s="4"/>
      <c r="S3929" s="4"/>
      <c r="T3929" s="4"/>
      <c r="U3929" s="4"/>
      <c r="V3929" s="4"/>
      <c r="W3929" s="4"/>
      <c r="X3929" s="4" t="s">
        <v>201</v>
      </c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4"/>
      <c r="AP3929" s="4"/>
      <c r="AQ3929" s="4"/>
      <c r="AR3929" s="4"/>
      <c r="AS3929" s="4"/>
      <c r="AT3929" s="4"/>
      <c r="AU3929" s="4"/>
      <c r="AV3929" s="4" t="s">
        <v>4129</v>
      </c>
      <c r="AW3929" s="4"/>
      <c r="AX3929" s="4"/>
      <c r="AY3929" s="4"/>
      <c r="AZ3929" s="4"/>
      <c r="BA3929" s="4"/>
      <c r="BB3929" s="4"/>
      <c r="BC3929" s="4"/>
      <c r="BD3929" s="4"/>
      <c r="BE3929" s="4"/>
      <c r="BF3929" s="4"/>
      <c r="BG3929" s="4"/>
      <c r="BH3929" s="4"/>
      <c r="BI3929" s="4"/>
      <c r="BJ3929" s="4"/>
      <c r="BK3929" s="4"/>
      <c r="BL3929" s="4" t="b">
        <v>0</v>
      </c>
      <c r="BM3929" s="4"/>
      <c r="BN3929" s="4"/>
      <c r="BO3929" s="4"/>
      <c r="BP3929" s="4"/>
      <c r="BQ3929" s="4"/>
      <c r="BR3929" s="4"/>
      <c r="BS3929" s="4"/>
      <c r="BT3929" s="4"/>
      <c r="BU3929" s="4"/>
      <c r="BV3929" s="4"/>
      <c r="BW3929" s="4"/>
    </row>
    <row r="3930" spans="1:75" ht="15.01" customHeight="1">
      <c r="A3930" s="4" t="s">
        <v>209</v>
      </c>
      <c r="B3930" s="4"/>
      <c r="C3930" s="4"/>
      <c r="D3930" s="4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 t="s">
        <v>200</v>
      </c>
      <c r="Q3930" s="4"/>
      <c r="R3930" s="4"/>
      <c r="S3930" s="4"/>
      <c r="T3930" s="4"/>
      <c r="U3930" s="4"/>
      <c r="V3930" s="4"/>
      <c r="W3930" s="4"/>
      <c r="X3930" s="4" t="s">
        <v>201</v>
      </c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4"/>
      <c r="AP3930" s="4"/>
      <c r="AQ3930" s="4"/>
      <c r="AR3930" s="4"/>
      <c r="AS3930" s="4"/>
      <c r="AT3930" s="4"/>
      <c r="AU3930" s="4"/>
      <c r="AV3930" s="4" t="s">
        <v>4130</v>
      </c>
      <c r="AW3930" s="4"/>
      <c r="AX3930" s="4"/>
      <c r="AY3930" s="4"/>
      <c r="AZ3930" s="4"/>
      <c r="BA3930" s="4"/>
      <c r="BB3930" s="4"/>
      <c r="BC3930" s="4"/>
      <c r="BD3930" s="4"/>
      <c r="BE3930" s="4"/>
      <c r="BF3930" s="4"/>
      <c r="BG3930" s="4"/>
      <c r="BH3930" s="4"/>
      <c r="BI3930" s="4"/>
      <c r="BJ3930" s="4"/>
      <c r="BK3930" s="4"/>
      <c r="BL3930" s="4" t="b">
        <v>0</v>
      </c>
      <c r="BM3930" s="4"/>
      <c r="BN3930" s="4"/>
      <c r="BO3930" s="4"/>
      <c r="BP3930" s="4"/>
      <c r="BQ3930" s="4"/>
      <c r="BR3930" s="4"/>
      <c r="BS3930" s="4"/>
      <c r="BT3930" s="4"/>
      <c r="BU3930" s="4"/>
      <c r="BV3930" s="4"/>
      <c r="BW3930" s="4"/>
    </row>
    <row r="3931" spans="1:75" ht="15.01" customHeight="1">
      <c r="A3931" s="4" t="s">
        <v>209</v>
      </c>
      <c r="B3931" s="4"/>
      <c r="C3931" s="4"/>
      <c r="D3931" s="4"/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 t="s">
        <v>200</v>
      </c>
      <c r="Q3931" s="4"/>
      <c r="R3931" s="4"/>
      <c r="S3931" s="4"/>
      <c r="T3931" s="4"/>
      <c r="U3931" s="4"/>
      <c r="V3931" s="4"/>
      <c r="W3931" s="4"/>
      <c r="X3931" s="4" t="s">
        <v>201</v>
      </c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4"/>
      <c r="AP3931" s="4"/>
      <c r="AQ3931" s="4"/>
      <c r="AR3931" s="4"/>
      <c r="AS3931" s="4"/>
      <c r="AT3931" s="4"/>
      <c r="AU3931" s="4"/>
      <c r="AV3931" s="4" t="s">
        <v>4131</v>
      </c>
      <c r="AW3931" s="4"/>
      <c r="AX3931" s="4"/>
      <c r="AY3931" s="4"/>
      <c r="AZ3931" s="4"/>
      <c r="BA3931" s="4"/>
      <c r="BB3931" s="4"/>
      <c r="BC3931" s="4"/>
      <c r="BD3931" s="4"/>
      <c r="BE3931" s="4"/>
      <c r="BF3931" s="4"/>
      <c r="BG3931" s="4"/>
      <c r="BH3931" s="4"/>
      <c r="BI3931" s="4"/>
      <c r="BJ3931" s="4"/>
      <c r="BK3931" s="4"/>
      <c r="BL3931" s="4" t="b">
        <v>0</v>
      </c>
      <c r="BM3931" s="4"/>
      <c r="BN3931" s="4"/>
      <c r="BO3931" s="4"/>
      <c r="BP3931" s="4"/>
      <c r="BQ3931" s="4"/>
      <c r="BR3931" s="4"/>
      <c r="BS3931" s="4"/>
      <c r="BT3931" s="4"/>
      <c r="BU3931" s="4"/>
      <c r="BV3931" s="4"/>
      <c r="BW3931" s="4"/>
    </row>
    <row r="3932" spans="1:75" ht="15.01" customHeight="1">
      <c r="A3932" s="4" t="s">
        <v>209</v>
      </c>
      <c r="B3932" s="4"/>
      <c r="C3932" s="4"/>
      <c r="D3932" s="4"/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 t="s">
        <v>200</v>
      </c>
      <c r="Q3932" s="4"/>
      <c r="R3932" s="4"/>
      <c r="S3932" s="4"/>
      <c r="T3932" s="4"/>
      <c r="U3932" s="4"/>
      <c r="V3932" s="4"/>
      <c r="W3932" s="4"/>
      <c r="X3932" s="4" t="s">
        <v>201</v>
      </c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4"/>
      <c r="AP3932" s="4"/>
      <c r="AQ3932" s="4"/>
      <c r="AR3932" s="4"/>
      <c r="AS3932" s="4"/>
      <c r="AT3932" s="4"/>
      <c r="AU3932" s="4"/>
      <c r="AV3932" s="4" t="s">
        <v>4132</v>
      </c>
      <c r="AW3932" s="4"/>
      <c r="AX3932" s="4"/>
      <c r="AY3932" s="4"/>
      <c r="AZ3932" s="4"/>
      <c r="BA3932" s="4"/>
      <c r="BB3932" s="4"/>
      <c r="BC3932" s="4"/>
      <c r="BD3932" s="4"/>
      <c r="BE3932" s="4"/>
      <c r="BF3932" s="4"/>
      <c r="BG3932" s="4"/>
      <c r="BH3932" s="4"/>
      <c r="BI3932" s="4"/>
      <c r="BJ3932" s="4"/>
      <c r="BK3932" s="4"/>
      <c r="BL3932" s="4" t="b">
        <v>0</v>
      </c>
      <c r="BM3932" s="4"/>
      <c r="BN3932" s="4"/>
      <c r="BO3932" s="4"/>
      <c r="BP3932" s="4"/>
      <c r="BQ3932" s="4"/>
      <c r="BR3932" s="4"/>
      <c r="BS3932" s="4"/>
      <c r="BT3932" s="4"/>
      <c r="BU3932" s="4"/>
      <c r="BV3932" s="4"/>
      <c r="BW3932" s="4"/>
    </row>
    <row r="3933" spans="1:75" ht="15.01" customHeight="1">
      <c r="A3933" s="4"/>
      <c r="B3933" s="4"/>
      <c r="C3933" s="4"/>
      <c r="D3933" s="4"/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 t="s">
        <v>200</v>
      </c>
      <c r="Q3933" s="4"/>
      <c r="R3933" s="4">
        <v>-6.9</v>
      </c>
      <c r="S3933" s="4">
        <v>3.5</v>
      </c>
      <c r="T3933" s="4"/>
      <c r="U3933" s="4"/>
      <c r="V3933" s="4"/>
      <c r="W3933" s="4"/>
      <c r="X3933" s="4" t="s">
        <v>201</v>
      </c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4"/>
      <c r="AP3933" s="4"/>
      <c r="AQ3933" s="4"/>
      <c r="AR3933" s="4"/>
      <c r="AS3933" s="4"/>
      <c r="AT3933" s="4"/>
      <c r="AU3933" s="4"/>
      <c r="AV3933" s="4" t="s">
        <v>4133</v>
      </c>
      <c r="AW3933" s="4"/>
      <c r="AX3933" s="4"/>
      <c r="AY3933" s="4"/>
      <c r="AZ3933" s="4"/>
      <c r="BA3933" s="4"/>
      <c r="BB3933" s="4"/>
      <c r="BC3933" s="4"/>
      <c r="BD3933" s="4"/>
      <c r="BE3933" s="4"/>
      <c r="BF3933" s="4"/>
      <c r="BG3933" s="4"/>
      <c r="BH3933" s="4"/>
      <c r="BI3933" s="4"/>
      <c r="BJ3933" s="4"/>
      <c r="BK3933" s="4"/>
      <c r="BL3933" s="4" t="b">
        <v>0</v>
      </c>
      <c r="BM3933" s="4"/>
      <c r="BN3933" s="4"/>
      <c r="BO3933" s="4"/>
      <c r="BP3933" s="4"/>
      <c r="BQ3933" s="4"/>
      <c r="BR3933" s="4"/>
      <c r="BS3933" s="4"/>
      <c r="BT3933" s="4"/>
      <c r="BU3933" s="4"/>
      <c r="BV3933" s="4"/>
      <c r="BW3933" s="4"/>
    </row>
    <row r="3934" spans="1:75" ht="15.01" customHeight="1">
      <c r="A3934" s="4" t="s">
        <v>209</v>
      </c>
      <c r="B3934" s="4"/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 t="s">
        <v>200</v>
      </c>
      <c r="Q3934" s="4"/>
      <c r="R3934" s="4"/>
      <c r="S3934" s="4"/>
      <c r="T3934" s="4"/>
      <c r="U3934" s="4"/>
      <c r="V3934" s="4"/>
      <c r="W3934" s="4"/>
      <c r="X3934" s="4" t="s">
        <v>201</v>
      </c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4"/>
      <c r="AP3934" s="4"/>
      <c r="AQ3934" s="4"/>
      <c r="AR3934" s="4"/>
      <c r="AS3934" s="4"/>
      <c r="AT3934" s="4"/>
      <c r="AU3934" s="4"/>
      <c r="AV3934" s="4" t="s">
        <v>4134</v>
      </c>
      <c r="AW3934" s="4"/>
      <c r="AX3934" s="4"/>
      <c r="AY3934" s="4"/>
      <c r="AZ3934" s="4"/>
      <c r="BA3934" s="4"/>
      <c r="BB3934" s="4"/>
      <c r="BC3934" s="4"/>
      <c r="BD3934" s="4"/>
      <c r="BE3934" s="4"/>
      <c r="BF3934" s="4"/>
      <c r="BG3934" s="4"/>
      <c r="BH3934" s="4"/>
      <c r="BI3934" s="4"/>
      <c r="BJ3934" s="4"/>
      <c r="BK3934" s="4"/>
      <c r="BL3934" s="4" t="b">
        <v>0</v>
      </c>
      <c r="BM3934" s="4"/>
      <c r="BN3934" s="4"/>
      <c r="BO3934" s="4"/>
      <c r="BP3934" s="4"/>
      <c r="BQ3934" s="4"/>
      <c r="BR3934" s="4"/>
      <c r="BS3934" s="4"/>
      <c r="BT3934" s="4"/>
      <c r="BU3934" s="4"/>
      <c r="BV3934" s="4"/>
      <c r="BW3934" s="4"/>
    </row>
    <row r="3935" spans="1:75" ht="15.01" customHeight="1">
      <c r="A3935" s="4" t="s">
        <v>209</v>
      </c>
      <c r="B3935" s="4"/>
      <c r="C3935" s="4"/>
      <c r="D3935" s="4"/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 t="s">
        <v>200</v>
      </c>
      <c r="Q3935" s="4"/>
      <c r="R3935" s="4"/>
      <c r="S3935" s="4"/>
      <c r="T3935" s="4"/>
      <c r="U3935" s="4"/>
      <c r="V3935" s="4"/>
      <c r="W3935" s="4"/>
      <c r="X3935" s="4" t="s">
        <v>201</v>
      </c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4"/>
      <c r="AP3935" s="4"/>
      <c r="AQ3935" s="4"/>
      <c r="AR3935" s="4"/>
      <c r="AS3935" s="4"/>
      <c r="AT3935" s="4"/>
      <c r="AU3935" s="4"/>
      <c r="AV3935" s="4" t="s">
        <v>4135</v>
      </c>
      <c r="AW3935" s="4"/>
      <c r="AX3935" s="4"/>
      <c r="AY3935" s="4"/>
      <c r="AZ3935" s="4"/>
      <c r="BA3935" s="4"/>
      <c r="BB3935" s="4"/>
      <c r="BC3935" s="4"/>
      <c r="BD3935" s="4"/>
      <c r="BE3935" s="4"/>
      <c r="BF3935" s="4"/>
      <c r="BG3935" s="4"/>
      <c r="BH3935" s="4"/>
      <c r="BI3935" s="4"/>
      <c r="BJ3935" s="4"/>
      <c r="BK3935" s="4"/>
      <c r="BL3935" s="4" t="b">
        <v>0</v>
      </c>
      <c r="BM3935" s="4"/>
      <c r="BN3935" s="4"/>
      <c r="BO3935" s="4"/>
      <c r="BP3935" s="4"/>
      <c r="BQ3935" s="4"/>
      <c r="BR3935" s="4"/>
      <c r="BS3935" s="4"/>
      <c r="BT3935" s="4"/>
      <c r="BU3935" s="4"/>
      <c r="BV3935" s="4"/>
      <c r="BW3935" s="4"/>
    </row>
    <row r="3936" spans="1:75" ht="15.01" customHeight="1">
      <c r="A3936" s="4" t="s">
        <v>209</v>
      </c>
      <c r="B3936" s="4"/>
      <c r="C3936" s="4"/>
      <c r="D3936" s="4"/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 t="s">
        <v>200</v>
      </c>
      <c r="Q3936" s="4"/>
      <c r="R3936" s="4"/>
      <c r="S3936" s="4"/>
      <c r="T3936" s="4"/>
      <c r="U3936" s="4"/>
      <c r="V3936" s="4"/>
      <c r="W3936" s="4"/>
      <c r="X3936" s="4" t="s">
        <v>201</v>
      </c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4"/>
      <c r="AP3936" s="4"/>
      <c r="AQ3936" s="4"/>
      <c r="AR3936" s="4"/>
      <c r="AS3936" s="4"/>
      <c r="AT3936" s="4"/>
      <c r="AU3936" s="4"/>
      <c r="AV3936" s="4" t="s">
        <v>4136</v>
      </c>
      <c r="AW3936" s="4"/>
      <c r="AX3936" s="4"/>
      <c r="AY3936" s="4"/>
      <c r="AZ3936" s="4"/>
      <c r="BA3936" s="4"/>
      <c r="BB3936" s="4"/>
      <c r="BC3936" s="4"/>
      <c r="BD3936" s="4"/>
      <c r="BE3936" s="4"/>
      <c r="BF3936" s="4"/>
      <c r="BG3936" s="4"/>
      <c r="BH3936" s="4"/>
      <c r="BI3936" s="4"/>
      <c r="BJ3936" s="4"/>
      <c r="BK3936" s="4"/>
      <c r="BL3936" s="4" t="b">
        <v>0</v>
      </c>
      <c r="BM3936" s="4"/>
      <c r="BN3936" s="4"/>
      <c r="BO3936" s="4"/>
      <c r="BP3936" s="4"/>
      <c r="BQ3936" s="4"/>
      <c r="BR3936" s="4"/>
      <c r="BS3936" s="4"/>
      <c r="BT3936" s="4"/>
      <c r="BU3936" s="4"/>
      <c r="BV3936" s="4"/>
      <c r="BW3936" s="4"/>
    </row>
    <row r="3937" spans="1:75" ht="15.01" customHeight="1">
      <c r="A3937" s="4"/>
      <c r="B3937" s="4"/>
      <c r="C3937" s="4"/>
      <c r="D3937" s="4"/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 t="s">
        <v>200</v>
      </c>
      <c r="Q3937" s="4"/>
      <c r="R3937" s="4">
        <v>-64</v>
      </c>
      <c r="S3937" s="4">
        <v>10.1</v>
      </c>
      <c r="T3937" s="4"/>
      <c r="U3937" s="4"/>
      <c r="V3937" s="4"/>
      <c r="W3937" s="4"/>
      <c r="X3937" s="4" t="s">
        <v>201</v>
      </c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4"/>
      <c r="AP3937" s="4"/>
      <c r="AQ3937" s="4"/>
      <c r="AR3937" s="4"/>
      <c r="AS3937" s="4"/>
      <c r="AT3937" s="4"/>
      <c r="AU3937" s="4"/>
      <c r="AV3937" s="4" t="s">
        <v>4137</v>
      </c>
      <c r="AW3937" s="4"/>
      <c r="AX3937" s="4"/>
      <c r="AY3937" s="4"/>
      <c r="AZ3937" s="4"/>
      <c r="BA3937" s="4"/>
      <c r="BB3937" s="4"/>
      <c r="BC3937" s="4"/>
      <c r="BD3937" s="4"/>
      <c r="BE3937" s="4"/>
      <c r="BF3937" s="4"/>
      <c r="BG3937" s="4"/>
      <c r="BH3937" s="4"/>
      <c r="BI3937" s="4"/>
      <c r="BJ3937" s="4"/>
      <c r="BK3937" s="4"/>
      <c r="BL3937" s="4" t="b">
        <v>0</v>
      </c>
      <c r="BM3937" s="4"/>
      <c r="BN3937" s="4"/>
      <c r="BO3937" s="4"/>
      <c r="BP3937" s="4"/>
      <c r="BQ3937" s="4"/>
      <c r="BR3937" s="4"/>
      <c r="BS3937" s="4"/>
      <c r="BT3937" s="4"/>
      <c r="BU3937" s="4"/>
      <c r="BV3937" s="4"/>
      <c r="BW3937" s="4"/>
    </row>
    <row r="3938" spans="1:75" ht="15.01" customHeight="1">
      <c r="A3938" s="4" t="s">
        <v>209</v>
      </c>
      <c r="B3938" s="4"/>
      <c r="C3938" s="4"/>
      <c r="D3938" s="4"/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 t="s">
        <v>200</v>
      </c>
      <c r="Q3938" s="4"/>
      <c r="R3938" s="4"/>
      <c r="S3938" s="4"/>
      <c r="T3938" s="4"/>
      <c r="U3938" s="4"/>
      <c r="V3938" s="4"/>
      <c r="W3938" s="4"/>
      <c r="X3938" s="4" t="s">
        <v>201</v>
      </c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4"/>
      <c r="AP3938" s="4"/>
      <c r="AQ3938" s="4"/>
      <c r="AR3938" s="4"/>
      <c r="AS3938" s="4"/>
      <c r="AT3938" s="4"/>
      <c r="AU3938" s="4"/>
      <c r="AV3938" s="4" t="s">
        <v>4138</v>
      </c>
      <c r="AW3938" s="4"/>
      <c r="AX3938" s="4"/>
      <c r="AY3938" s="4"/>
      <c r="AZ3938" s="4"/>
      <c r="BA3938" s="4"/>
      <c r="BB3938" s="4"/>
      <c r="BC3938" s="4"/>
      <c r="BD3938" s="4"/>
      <c r="BE3938" s="4"/>
      <c r="BF3938" s="4"/>
      <c r="BG3938" s="4"/>
      <c r="BH3938" s="4"/>
      <c r="BI3938" s="4"/>
      <c r="BJ3938" s="4"/>
      <c r="BK3938" s="4"/>
      <c r="BL3938" s="4" t="b">
        <v>0</v>
      </c>
      <c r="BM3938" s="4"/>
      <c r="BN3938" s="4"/>
      <c r="BO3938" s="4"/>
      <c r="BP3938" s="4"/>
      <c r="BQ3938" s="4"/>
      <c r="BR3938" s="4"/>
      <c r="BS3938" s="4"/>
      <c r="BT3938" s="4"/>
      <c r="BU3938" s="4"/>
      <c r="BV3938" s="4"/>
      <c r="BW3938" s="4"/>
    </row>
    <row r="3939" spans="1:75" ht="15.01" customHeight="1">
      <c r="A3939" s="4"/>
      <c r="B3939" s="4"/>
      <c r="C3939" s="4"/>
      <c r="D3939" s="4"/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 t="s">
        <v>200</v>
      </c>
      <c r="Q3939" s="4"/>
      <c r="R3939" s="4">
        <v>17.8</v>
      </c>
      <c r="S3939" s="4">
        <v>16</v>
      </c>
      <c r="T3939" s="4"/>
      <c r="U3939" s="4"/>
      <c r="V3939" s="4"/>
      <c r="W3939" s="4"/>
      <c r="X3939" s="4" t="s">
        <v>201</v>
      </c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4"/>
      <c r="AP3939" s="4"/>
      <c r="AQ3939" s="4"/>
      <c r="AR3939" s="4"/>
      <c r="AS3939" s="4"/>
      <c r="AT3939" s="4"/>
      <c r="AU3939" s="4"/>
      <c r="AV3939" s="4" t="s">
        <v>4139</v>
      </c>
      <c r="AW3939" s="4"/>
      <c r="AX3939" s="4"/>
      <c r="AY3939" s="4"/>
      <c r="AZ3939" s="4"/>
      <c r="BA3939" s="4"/>
      <c r="BB3939" s="4"/>
      <c r="BC3939" s="4"/>
      <c r="BD3939" s="4"/>
      <c r="BE3939" s="4"/>
      <c r="BF3939" s="4"/>
      <c r="BG3939" s="4"/>
      <c r="BH3939" s="4"/>
      <c r="BI3939" s="4"/>
      <c r="BJ3939" s="4"/>
      <c r="BK3939" s="4"/>
      <c r="BL3939" s="4" t="b">
        <v>0</v>
      </c>
      <c r="BM3939" s="4"/>
      <c r="BN3939" s="4"/>
      <c r="BO3939" s="4"/>
      <c r="BP3939" s="4"/>
      <c r="BQ3939" s="4"/>
      <c r="BR3939" s="4"/>
      <c r="BS3939" s="4"/>
      <c r="BT3939" s="4"/>
      <c r="BU3939" s="4"/>
      <c r="BV3939" s="4"/>
      <c r="BW3939" s="4"/>
    </row>
    <row r="3940" spans="1:75" ht="15.01" customHeight="1">
      <c r="A3940" s="4"/>
      <c r="B3940" s="4"/>
      <c r="C3940" s="4"/>
      <c r="D3940" s="4"/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 t="s">
        <v>200</v>
      </c>
      <c r="Q3940" s="4"/>
      <c r="R3940" s="4">
        <v>-14.3</v>
      </c>
      <c r="S3940" s="4">
        <v>17.3</v>
      </c>
      <c r="T3940" s="4"/>
      <c r="U3940" s="4"/>
      <c r="V3940" s="4"/>
      <c r="W3940" s="4"/>
      <c r="X3940" s="4" t="s">
        <v>201</v>
      </c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4"/>
      <c r="AP3940" s="4"/>
      <c r="AQ3940" s="4"/>
      <c r="AR3940" s="4"/>
      <c r="AS3940" s="4"/>
      <c r="AT3940" s="4"/>
      <c r="AU3940" s="4"/>
      <c r="AV3940" s="4" t="s">
        <v>4140</v>
      </c>
      <c r="AW3940" s="4"/>
      <c r="AX3940" s="4"/>
      <c r="AY3940" s="4"/>
      <c r="AZ3940" s="4"/>
      <c r="BA3940" s="4"/>
      <c r="BB3940" s="4"/>
      <c r="BC3940" s="4"/>
      <c r="BD3940" s="4"/>
      <c r="BE3940" s="4"/>
      <c r="BF3940" s="4"/>
      <c r="BG3940" s="4"/>
      <c r="BH3940" s="4"/>
      <c r="BI3940" s="4"/>
      <c r="BJ3940" s="4"/>
      <c r="BK3940" s="4"/>
      <c r="BL3940" s="4" t="b">
        <v>0</v>
      </c>
      <c r="BM3940" s="4"/>
      <c r="BN3940" s="4"/>
      <c r="BO3940" s="4"/>
      <c r="BP3940" s="4"/>
      <c r="BQ3940" s="4"/>
      <c r="BR3940" s="4"/>
      <c r="BS3940" s="4"/>
      <c r="BT3940" s="4"/>
      <c r="BU3940" s="4"/>
      <c r="BV3940" s="4"/>
      <c r="BW3940" s="4"/>
    </row>
    <row r="3941" spans="1:75" ht="15.01" customHeight="1">
      <c r="A3941" s="4" t="s">
        <v>209</v>
      </c>
      <c r="B3941" s="4"/>
      <c r="C3941" s="4"/>
      <c r="D3941" s="4"/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 t="s">
        <v>200</v>
      </c>
      <c r="Q3941" s="4"/>
      <c r="R3941" s="4"/>
      <c r="S3941" s="4"/>
      <c r="T3941" s="4"/>
      <c r="U3941" s="4"/>
      <c r="V3941" s="4"/>
      <c r="W3941" s="4"/>
      <c r="X3941" s="4" t="s">
        <v>201</v>
      </c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4"/>
      <c r="AP3941" s="4"/>
      <c r="AQ3941" s="4"/>
      <c r="AR3941" s="4"/>
      <c r="AS3941" s="4"/>
      <c r="AT3941" s="4"/>
      <c r="AU3941" s="4"/>
      <c r="AV3941" s="4" t="s">
        <v>4141</v>
      </c>
      <c r="AW3941" s="4"/>
      <c r="AX3941" s="4"/>
      <c r="AY3941" s="4"/>
      <c r="AZ3941" s="4"/>
      <c r="BA3941" s="4"/>
      <c r="BB3941" s="4"/>
      <c r="BC3941" s="4"/>
      <c r="BD3941" s="4"/>
      <c r="BE3941" s="4"/>
      <c r="BF3941" s="4"/>
      <c r="BG3941" s="4"/>
      <c r="BH3941" s="4"/>
      <c r="BI3941" s="4"/>
      <c r="BJ3941" s="4"/>
      <c r="BK3941" s="4"/>
      <c r="BL3941" s="4" t="b">
        <v>0</v>
      </c>
      <c r="BM3941" s="4"/>
      <c r="BN3941" s="4"/>
      <c r="BO3941" s="4"/>
      <c r="BP3941" s="4"/>
      <c r="BQ3941" s="4"/>
      <c r="BR3941" s="4"/>
      <c r="BS3941" s="4"/>
      <c r="BT3941" s="4"/>
      <c r="BU3941" s="4"/>
      <c r="BV3941" s="4"/>
      <c r="BW3941" s="4"/>
    </row>
    <row r="3942" spans="1:75" ht="15.01" customHeight="1">
      <c r="A3942" s="4" t="s">
        <v>209</v>
      </c>
      <c r="B3942" s="4"/>
      <c r="C3942" s="4"/>
      <c r="D3942" s="4"/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 t="s">
        <v>200</v>
      </c>
      <c r="Q3942" s="4"/>
      <c r="R3942" s="4"/>
      <c r="S3942" s="4"/>
      <c r="T3942" s="4"/>
      <c r="U3942" s="4"/>
      <c r="V3942" s="4"/>
      <c r="W3942" s="4"/>
      <c r="X3942" s="4" t="s">
        <v>201</v>
      </c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4"/>
      <c r="AP3942" s="4"/>
      <c r="AQ3942" s="4"/>
      <c r="AR3942" s="4"/>
      <c r="AS3942" s="4"/>
      <c r="AT3942" s="4"/>
      <c r="AU3942" s="4"/>
      <c r="AV3942" s="4" t="s">
        <v>4142</v>
      </c>
      <c r="AW3942" s="4"/>
      <c r="AX3942" s="4"/>
      <c r="AY3942" s="4"/>
      <c r="AZ3942" s="4"/>
      <c r="BA3942" s="4"/>
      <c r="BB3942" s="4"/>
      <c r="BC3942" s="4"/>
      <c r="BD3942" s="4"/>
      <c r="BE3942" s="4"/>
      <c r="BF3942" s="4"/>
      <c r="BG3942" s="4"/>
      <c r="BH3942" s="4"/>
      <c r="BI3942" s="4"/>
      <c r="BJ3942" s="4"/>
      <c r="BK3942" s="4"/>
      <c r="BL3942" s="4" t="b">
        <v>0</v>
      </c>
      <c r="BM3942" s="4"/>
      <c r="BN3942" s="4"/>
      <c r="BO3942" s="4"/>
      <c r="BP3942" s="4"/>
      <c r="BQ3942" s="4"/>
      <c r="BR3942" s="4"/>
      <c r="BS3942" s="4"/>
      <c r="BT3942" s="4"/>
      <c r="BU3942" s="4"/>
      <c r="BV3942" s="4"/>
      <c r="BW3942" s="4"/>
    </row>
    <row r="3943" spans="1:75" ht="15.01" customHeight="1">
      <c r="A3943" s="4" t="s">
        <v>209</v>
      </c>
      <c r="B3943" s="4"/>
      <c r="C3943" s="4"/>
      <c r="D3943" s="4"/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 t="s">
        <v>200</v>
      </c>
      <c r="Q3943" s="4"/>
      <c r="R3943" s="4"/>
      <c r="S3943" s="4"/>
      <c r="T3943" s="4"/>
      <c r="U3943" s="4"/>
      <c r="V3943" s="4"/>
      <c r="W3943" s="4"/>
      <c r="X3943" s="4" t="s">
        <v>201</v>
      </c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4"/>
      <c r="AP3943" s="4"/>
      <c r="AQ3943" s="4"/>
      <c r="AR3943" s="4"/>
      <c r="AS3943" s="4"/>
      <c r="AT3943" s="4"/>
      <c r="AU3943" s="4"/>
      <c r="AV3943" s="4" t="s">
        <v>4143</v>
      </c>
      <c r="AW3943" s="4"/>
      <c r="AX3943" s="4"/>
      <c r="AY3943" s="4"/>
      <c r="AZ3943" s="4"/>
      <c r="BA3943" s="4"/>
      <c r="BB3943" s="4"/>
      <c r="BC3943" s="4"/>
      <c r="BD3943" s="4"/>
      <c r="BE3943" s="4"/>
      <c r="BF3943" s="4"/>
      <c r="BG3943" s="4"/>
      <c r="BH3943" s="4"/>
      <c r="BI3943" s="4"/>
      <c r="BJ3943" s="4"/>
      <c r="BK3943" s="4"/>
      <c r="BL3943" s="4" t="b">
        <v>0</v>
      </c>
      <c r="BM3943" s="4"/>
      <c r="BN3943" s="4"/>
      <c r="BO3943" s="4"/>
      <c r="BP3943" s="4"/>
      <c r="BQ3943" s="4"/>
      <c r="BR3943" s="4"/>
      <c r="BS3943" s="4"/>
      <c r="BT3943" s="4"/>
      <c r="BU3943" s="4"/>
      <c r="BV3943" s="4"/>
      <c r="BW3943" s="4"/>
    </row>
    <row r="3944" spans="1:75" ht="15.01" customHeight="1">
      <c r="A3944" s="4" t="s">
        <v>209</v>
      </c>
      <c r="B3944" s="4"/>
      <c r="C3944" s="4"/>
      <c r="D3944" s="4"/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 t="s">
        <v>200</v>
      </c>
      <c r="Q3944" s="4"/>
      <c r="R3944" s="4"/>
      <c r="S3944" s="4"/>
      <c r="T3944" s="4"/>
      <c r="U3944" s="4"/>
      <c r="V3944" s="4"/>
      <c r="W3944" s="4"/>
      <c r="X3944" s="4" t="s">
        <v>201</v>
      </c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4"/>
      <c r="AP3944" s="4"/>
      <c r="AQ3944" s="4"/>
      <c r="AR3944" s="4"/>
      <c r="AS3944" s="4"/>
      <c r="AT3944" s="4"/>
      <c r="AU3944" s="4"/>
      <c r="AV3944" s="4" t="s">
        <v>4144</v>
      </c>
      <c r="AW3944" s="4"/>
      <c r="AX3944" s="4"/>
      <c r="AY3944" s="4"/>
      <c r="AZ3944" s="4"/>
      <c r="BA3944" s="4"/>
      <c r="BB3944" s="4"/>
      <c r="BC3944" s="4"/>
      <c r="BD3944" s="4"/>
      <c r="BE3944" s="4"/>
      <c r="BF3944" s="4"/>
      <c r="BG3944" s="4"/>
      <c r="BH3944" s="4"/>
      <c r="BI3944" s="4"/>
      <c r="BJ3944" s="4"/>
      <c r="BK3944" s="4"/>
      <c r="BL3944" s="4" t="b">
        <v>0</v>
      </c>
      <c r="BM3944" s="4"/>
      <c r="BN3944" s="4"/>
      <c r="BO3944" s="4"/>
      <c r="BP3944" s="4"/>
      <c r="BQ3944" s="4"/>
      <c r="BR3944" s="4"/>
      <c r="BS3944" s="4"/>
      <c r="BT3944" s="4"/>
      <c r="BU3944" s="4"/>
      <c r="BV3944" s="4"/>
      <c r="BW3944" s="4"/>
    </row>
    <row r="3945" spans="1:75" ht="15.01" customHeight="1">
      <c r="A3945" s="4" t="s">
        <v>209</v>
      </c>
      <c r="B3945" s="4"/>
      <c r="C3945" s="4"/>
      <c r="D3945" s="4"/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 t="s">
        <v>200</v>
      </c>
      <c r="Q3945" s="4"/>
      <c r="R3945" s="4"/>
      <c r="S3945" s="4"/>
      <c r="T3945" s="4"/>
      <c r="U3945" s="4"/>
      <c r="V3945" s="4"/>
      <c r="W3945" s="4"/>
      <c r="X3945" s="4" t="s">
        <v>201</v>
      </c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4"/>
      <c r="AP3945" s="4"/>
      <c r="AQ3945" s="4"/>
      <c r="AR3945" s="4"/>
      <c r="AS3945" s="4"/>
      <c r="AT3945" s="4"/>
      <c r="AU3945" s="4"/>
      <c r="AV3945" s="4" t="s">
        <v>4145</v>
      </c>
      <c r="AW3945" s="4"/>
      <c r="AX3945" s="4"/>
      <c r="AY3945" s="4"/>
      <c r="AZ3945" s="4"/>
      <c r="BA3945" s="4"/>
      <c r="BB3945" s="4"/>
      <c r="BC3945" s="4"/>
      <c r="BD3945" s="4"/>
      <c r="BE3945" s="4"/>
      <c r="BF3945" s="4"/>
      <c r="BG3945" s="4"/>
      <c r="BH3945" s="4"/>
      <c r="BI3945" s="4"/>
      <c r="BJ3945" s="4"/>
      <c r="BK3945" s="4"/>
      <c r="BL3945" s="4" t="b">
        <v>0</v>
      </c>
      <c r="BM3945" s="4"/>
      <c r="BN3945" s="4"/>
      <c r="BO3945" s="4"/>
      <c r="BP3945" s="4"/>
      <c r="BQ3945" s="4"/>
      <c r="BR3945" s="4"/>
      <c r="BS3945" s="4"/>
      <c r="BT3945" s="4"/>
      <c r="BU3945" s="4"/>
      <c r="BV3945" s="4"/>
      <c r="BW3945" s="4"/>
    </row>
    <row r="3946" spans="1:75" ht="15.01" customHeight="1">
      <c r="A3946" s="4" t="s">
        <v>209</v>
      </c>
      <c r="B3946" s="4"/>
      <c r="C3946" s="4"/>
      <c r="D3946" s="4"/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 t="s">
        <v>200</v>
      </c>
      <c r="Q3946" s="4"/>
      <c r="R3946" s="4"/>
      <c r="S3946" s="4"/>
      <c r="T3946" s="4"/>
      <c r="U3946" s="4"/>
      <c r="V3946" s="4"/>
      <c r="W3946" s="4"/>
      <c r="X3946" s="4" t="s">
        <v>201</v>
      </c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4"/>
      <c r="AP3946" s="4"/>
      <c r="AQ3946" s="4"/>
      <c r="AR3946" s="4"/>
      <c r="AS3946" s="4"/>
      <c r="AT3946" s="4"/>
      <c r="AU3946" s="4"/>
      <c r="AV3946" s="4" t="s">
        <v>4146</v>
      </c>
      <c r="AW3946" s="4"/>
      <c r="AX3946" s="4"/>
      <c r="AY3946" s="4"/>
      <c r="AZ3946" s="4"/>
      <c r="BA3946" s="4"/>
      <c r="BB3946" s="4"/>
      <c r="BC3946" s="4"/>
      <c r="BD3946" s="4"/>
      <c r="BE3946" s="4"/>
      <c r="BF3946" s="4"/>
      <c r="BG3946" s="4"/>
      <c r="BH3946" s="4"/>
      <c r="BI3946" s="4"/>
      <c r="BJ3946" s="4"/>
      <c r="BK3946" s="4"/>
      <c r="BL3946" s="4" t="b">
        <v>0</v>
      </c>
      <c r="BM3946" s="4"/>
      <c r="BN3946" s="4"/>
      <c r="BO3946" s="4"/>
      <c r="BP3946" s="4"/>
      <c r="BQ3946" s="4"/>
      <c r="BR3946" s="4"/>
      <c r="BS3946" s="4"/>
      <c r="BT3946" s="4"/>
      <c r="BU3946" s="4"/>
      <c r="BV3946" s="4"/>
      <c r="BW3946" s="4"/>
    </row>
    <row r="3947" spans="1:75" ht="15.01" customHeight="1">
      <c r="A3947" s="4" t="s">
        <v>209</v>
      </c>
      <c r="B3947" s="4"/>
      <c r="C3947" s="4"/>
      <c r="D3947" s="4"/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 t="s">
        <v>200</v>
      </c>
      <c r="Q3947" s="4"/>
      <c r="R3947" s="4"/>
      <c r="S3947" s="4"/>
      <c r="T3947" s="4"/>
      <c r="U3947" s="4"/>
      <c r="V3947" s="4"/>
      <c r="W3947" s="4"/>
      <c r="X3947" s="4" t="s">
        <v>201</v>
      </c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4"/>
      <c r="AP3947" s="4"/>
      <c r="AQ3947" s="4"/>
      <c r="AR3947" s="4"/>
      <c r="AS3947" s="4"/>
      <c r="AT3947" s="4"/>
      <c r="AU3947" s="4"/>
      <c r="AV3947" s="4" t="s">
        <v>4147</v>
      </c>
      <c r="AW3947" s="4"/>
      <c r="AX3947" s="4"/>
      <c r="AY3947" s="4"/>
      <c r="AZ3947" s="4"/>
      <c r="BA3947" s="4"/>
      <c r="BB3947" s="4"/>
      <c r="BC3947" s="4"/>
      <c r="BD3947" s="4"/>
      <c r="BE3947" s="4"/>
      <c r="BF3947" s="4"/>
      <c r="BG3947" s="4"/>
      <c r="BH3947" s="4"/>
      <c r="BI3947" s="4"/>
      <c r="BJ3947" s="4"/>
      <c r="BK3947" s="4"/>
      <c r="BL3947" s="4" t="b">
        <v>0</v>
      </c>
      <c r="BM3947" s="4"/>
      <c r="BN3947" s="4"/>
      <c r="BO3947" s="4"/>
      <c r="BP3947" s="4"/>
      <c r="BQ3947" s="4"/>
      <c r="BR3947" s="4"/>
      <c r="BS3947" s="4"/>
      <c r="BT3947" s="4"/>
      <c r="BU3947" s="4"/>
      <c r="BV3947" s="4"/>
      <c r="BW3947" s="4"/>
    </row>
    <row r="3948" spans="1:75" ht="15.01" customHeight="1">
      <c r="A3948" s="4" t="s">
        <v>209</v>
      </c>
      <c r="B3948" s="4"/>
      <c r="C3948" s="4"/>
      <c r="D3948" s="4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 t="s">
        <v>200</v>
      </c>
      <c r="Q3948" s="4"/>
      <c r="R3948" s="4"/>
      <c r="S3948" s="4"/>
      <c r="T3948" s="4"/>
      <c r="U3948" s="4"/>
      <c r="V3948" s="4"/>
      <c r="W3948" s="4"/>
      <c r="X3948" s="4" t="s">
        <v>201</v>
      </c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4"/>
      <c r="AP3948" s="4"/>
      <c r="AQ3948" s="4"/>
      <c r="AR3948" s="4"/>
      <c r="AS3948" s="4"/>
      <c r="AT3948" s="4"/>
      <c r="AU3948" s="4"/>
      <c r="AV3948" s="4" t="s">
        <v>4148</v>
      </c>
      <c r="AW3948" s="4"/>
      <c r="AX3948" s="4"/>
      <c r="AY3948" s="4"/>
      <c r="AZ3948" s="4"/>
      <c r="BA3948" s="4"/>
      <c r="BB3948" s="4"/>
      <c r="BC3948" s="4"/>
      <c r="BD3948" s="4"/>
      <c r="BE3948" s="4"/>
      <c r="BF3948" s="4"/>
      <c r="BG3948" s="4"/>
      <c r="BH3948" s="4"/>
      <c r="BI3948" s="4"/>
      <c r="BJ3948" s="4"/>
      <c r="BK3948" s="4"/>
      <c r="BL3948" s="4" t="b">
        <v>0</v>
      </c>
      <c r="BM3948" s="4"/>
      <c r="BN3948" s="4"/>
      <c r="BO3948" s="4"/>
      <c r="BP3948" s="4"/>
      <c r="BQ3948" s="4"/>
      <c r="BR3948" s="4"/>
      <c r="BS3948" s="4"/>
      <c r="BT3948" s="4"/>
      <c r="BU3948" s="4"/>
      <c r="BV3948" s="4"/>
      <c r="BW3948" s="4"/>
    </row>
    <row r="3949" spans="1:75" ht="15.01" customHeight="1">
      <c r="A3949" s="4" t="s">
        <v>209</v>
      </c>
      <c r="B3949" s="4"/>
      <c r="C3949" s="4"/>
      <c r="D3949" s="4"/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 t="s">
        <v>200</v>
      </c>
      <c r="Q3949" s="4"/>
      <c r="R3949" s="4"/>
      <c r="S3949" s="4"/>
      <c r="T3949" s="4"/>
      <c r="U3949" s="4"/>
      <c r="V3949" s="4"/>
      <c r="W3949" s="4"/>
      <c r="X3949" s="4" t="s">
        <v>201</v>
      </c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4"/>
      <c r="AP3949" s="4"/>
      <c r="AQ3949" s="4"/>
      <c r="AR3949" s="4"/>
      <c r="AS3949" s="4"/>
      <c r="AT3949" s="4"/>
      <c r="AU3949" s="4"/>
      <c r="AV3949" s="4" t="s">
        <v>4149</v>
      </c>
      <c r="AW3949" s="4"/>
      <c r="AX3949" s="4"/>
      <c r="AY3949" s="4"/>
      <c r="AZ3949" s="4"/>
      <c r="BA3949" s="4"/>
      <c r="BB3949" s="4"/>
      <c r="BC3949" s="4"/>
      <c r="BD3949" s="4"/>
      <c r="BE3949" s="4"/>
      <c r="BF3949" s="4"/>
      <c r="BG3949" s="4"/>
      <c r="BH3949" s="4"/>
      <c r="BI3949" s="4"/>
      <c r="BJ3949" s="4"/>
      <c r="BK3949" s="4"/>
      <c r="BL3949" s="4" t="b">
        <v>0</v>
      </c>
      <c r="BM3949" s="4"/>
      <c r="BN3949" s="4"/>
      <c r="BO3949" s="4"/>
      <c r="BP3949" s="4"/>
      <c r="BQ3949" s="4"/>
      <c r="BR3949" s="4"/>
      <c r="BS3949" s="4"/>
      <c r="BT3949" s="4"/>
      <c r="BU3949" s="4"/>
      <c r="BV3949" s="4"/>
      <c r="BW3949" s="4"/>
    </row>
    <row r="3950" spans="1:75" ht="15.01" customHeight="1">
      <c r="A3950" s="4"/>
      <c r="B3950" s="4"/>
      <c r="C3950" s="4"/>
      <c r="D3950" s="4"/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 t="s">
        <v>200</v>
      </c>
      <c r="Q3950" s="4"/>
      <c r="R3950" s="4">
        <v>-21.3</v>
      </c>
      <c r="S3950" s="4">
        <v>77.7</v>
      </c>
      <c r="T3950" s="4"/>
      <c r="U3950" s="4"/>
      <c r="V3950" s="4"/>
      <c r="W3950" s="4"/>
      <c r="X3950" s="4" t="s">
        <v>201</v>
      </c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4"/>
      <c r="AP3950" s="4"/>
      <c r="AQ3950" s="4"/>
      <c r="AR3950" s="4"/>
      <c r="AS3950" s="4"/>
      <c r="AT3950" s="4"/>
      <c r="AU3950" s="4"/>
      <c r="AV3950" s="4" t="s">
        <v>4150</v>
      </c>
      <c r="AW3950" s="4"/>
      <c r="AX3950" s="4"/>
      <c r="AY3950" s="4"/>
      <c r="AZ3950" s="4"/>
      <c r="BA3950" s="4"/>
      <c r="BB3950" s="4"/>
      <c r="BC3950" s="4"/>
      <c r="BD3950" s="4"/>
      <c r="BE3950" s="4"/>
      <c r="BF3950" s="4"/>
      <c r="BG3950" s="4"/>
      <c r="BH3950" s="4"/>
      <c r="BI3950" s="4"/>
      <c r="BJ3950" s="4"/>
      <c r="BK3950" s="4"/>
      <c r="BL3950" s="4" t="b">
        <v>0</v>
      </c>
      <c r="BM3950" s="4"/>
      <c r="BN3950" s="4"/>
      <c r="BO3950" s="4"/>
      <c r="BP3950" s="4"/>
      <c r="BQ3950" s="4"/>
      <c r="BR3950" s="4"/>
      <c r="BS3950" s="4"/>
      <c r="BT3950" s="4"/>
      <c r="BU3950" s="4"/>
      <c r="BV3950" s="4"/>
      <c r="BW3950" s="4"/>
    </row>
    <row r="3951" spans="1:75" ht="15.01" customHeight="1">
      <c r="A3951" s="4" t="s">
        <v>209</v>
      </c>
      <c r="B3951" s="4"/>
      <c r="C3951" s="4"/>
      <c r="D3951" s="4"/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 t="s">
        <v>200</v>
      </c>
      <c r="Q3951" s="4"/>
      <c r="R3951" s="4"/>
      <c r="S3951" s="4"/>
      <c r="T3951" s="4"/>
      <c r="U3951" s="4"/>
      <c r="V3951" s="4"/>
      <c r="W3951" s="4"/>
      <c r="X3951" s="4" t="s">
        <v>201</v>
      </c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4"/>
      <c r="AP3951" s="4"/>
      <c r="AQ3951" s="4"/>
      <c r="AR3951" s="4"/>
      <c r="AS3951" s="4"/>
      <c r="AT3951" s="4"/>
      <c r="AU3951" s="4"/>
      <c r="AV3951" s="4" t="s">
        <v>4151</v>
      </c>
      <c r="AW3951" s="4"/>
      <c r="AX3951" s="4"/>
      <c r="AY3951" s="4"/>
      <c r="AZ3951" s="4"/>
      <c r="BA3951" s="4"/>
      <c r="BB3951" s="4"/>
      <c r="BC3951" s="4"/>
      <c r="BD3951" s="4"/>
      <c r="BE3951" s="4"/>
      <c r="BF3951" s="4"/>
      <c r="BG3951" s="4"/>
      <c r="BH3951" s="4"/>
      <c r="BI3951" s="4"/>
      <c r="BJ3951" s="4"/>
      <c r="BK3951" s="4"/>
      <c r="BL3951" s="4" t="b">
        <v>0</v>
      </c>
      <c r="BM3951" s="4"/>
      <c r="BN3951" s="4"/>
      <c r="BO3951" s="4"/>
      <c r="BP3951" s="4"/>
      <c r="BQ3951" s="4"/>
      <c r="BR3951" s="4"/>
      <c r="BS3951" s="4"/>
      <c r="BT3951" s="4"/>
      <c r="BU3951" s="4"/>
      <c r="BV3951" s="4"/>
      <c r="BW3951" s="4"/>
    </row>
    <row r="3952" spans="1:75" ht="15.01" customHeight="1">
      <c r="A3952" s="4"/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 t="s">
        <v>200</v>
      </c>
      <c r="Q3952" s="4"/>
      <c r="R3952" s="4">
        <v>-5.7</v>
      </c>
      <c r="S3952" s="4">
        <v>27.7</v>
      </c>
      <c r="T3952" s="4"/>
      <c r="U3952" s="4"/>
      <c r="V3952" s="4"/>
      <c r="W3952" s="4"/>
      <c r="X3952" s="4" t="s">
        <v>201</v>
      </c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4"/>
      <c r="AP3952" s="4"/>
      <c r="AQ3952" s="4"/>
      <c r="AR3952" s="4"/>
      <c r="AS3952" s="4"/>
      <c r="AT3952" s="4"/>
      <c r="AU3952" s="4"/>
      <c r="AV3952" s="4" t="s">
        <v>4152</v>
      </c>
      <c r="AW3952" s="4"/>
      <c r="AX3952" s="4"/>
      <c r="AY3952" s="4"/>
      <c r="AZ3952" s="4"/>
      <c r="BA3952" s="4"/>
      <c r="BB3952" s="4"/>
      <c r="BC3952" s="4"/>
      <c r="BD3952" s="4"/>
      <c r="BE3952" s="4"/>
      <c r="BF3952" s="4"/>
      <c r="BG3952" s="4"/>
      <c r="BH3952" s="4"/>
      <c r="BI3952" s="4"/>
      <c r="BJ3952" s="4"/>
      <c r="BK3952" s="4"/>
      <c r="BL3952" s="4" t="b">
        <v>0</v>
      </c>
      <c r="BM3952" s="4"/>
      <c r="BN3952" s="4"/>
      <c r="BO3952" s="4"/>
      <c r="BP3952" s="4"/>
      <c r="BQ3952" s="4"/>
      <c r="BR3952" s="4"/>
      <c r="BS3952" s="4"/>
      <c r="BT3952" s="4"/>
      <c r="BU3952" s="4"/>
      <c r="BV3952" s="4"/>
      <c r="BW3952" s="4"/>
    </row>
    <row r="3953" spans="1:75" ht="15.01" customHeight="1">
      <c r="A3953" s="4"/>
      <c r="B3953" s="4"/>
      <c r="C3953" s="4"/>
      <c r="D3953" s="4"/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 t="s">
        <v>200</v>
      </c>
      <c r="Q3953" s="4"/>
      <c r="R3953" s="4">
        <v>25.6</v>
      </c>
      <c r="S3953" s="4">
        <v>26.2</v>
      </c>
      <c r="T3953" s="4"/>
      <c r="U3953" s="4"/>
      <c r="V3953" s="4"/>
      <c r="W3953" s="4"/>
      <c r="X3953" s="4" t="s">
        <v>201</v>
      </c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4"/>
      <c r="AP3953" s="4"/>
      <c r="AQ3953" s="4"/>
      <c r="AR3953" s="4"/>
      <c r="AS3953" s="4"/>
      <c r="AT3953" s="4"/>
      <c r="AU3953" s="4"/>
      <c r="AV3953" s="4" t="s">
        <v>4153</v>
      </c>
      <c r="AW3953" s="4"/>
      <c r="AX3953" s="4"/>
      <c r="AY3953" s="4"/>
      <c r="AZ3953" s="4"/>
      <c r="BA3953" s="4"/>
      <c r="BB3953" s="4"/>
      <c r="BC3953" s="4"/>
      <c r="BD3953" s="4"/>
      <c r="BE3953" s="4"/>
      <c r="BF3953" s="4"/>
      <c r="BG3953" s="4"/>
      <c r="BH3953" s="4"/>
      <c r="BI3953" s="4"/>
      <c r="BJ3953" s="4"/>
      <c r="BK3953" s="4"/>
      <c r="BL3953" s="4" t="b">
        <v>0</v>
      </c>
      <c r="BM3953" s="4"/>
      <c r="BN3953" s="4"/>
      <c r="BO3953" s="4"/>
      <c r="BP3953" s="4"/>
      <c r="BQ3953" s="4"/>
      <c r="BR3953" s="4"/>
      <c r="BS3953" s="4"/>
      <c r="BT3953" s="4"/>
      <c r="BU3953" s="4"/>
      <c r="BV3953" s="4"/>
      <c r="BW3953" s="4"/>
    </row>
    <row r="3954" spans="1:75" ht="15.01" customHeight="1">
      <c r="A3954" s="4" t="s">
        <v>209</v>
      </c>
      <c r="B3954" s="4"/>
      <c r="C3954" s="4"/>
      <c r="D3954" s="4"/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 t="s">
        <v>200</v>
      </c>
      <c r="Q3954" s="4"/>
      <c r="R3954" s="4"/>
      <c r="S3954" s="4"/>
      <c r="T3954" s="4"/>
      <c r="U3954" s="4"/>
      <c r="V3954" s="4"/>
      <c r="W3954" s="4"/>
      <c r="X3954" s="4" t="s">
        <v>201</v>
      </c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4"/>
      <c r="AP3954" s="4"/>
      <c r="AQ3954" s="4"/>
      <c r="AR3954" s="4"/>
      <c r="AS3954" s="4"/>
      <c r="AT3954" s="4"/>
      <c r="AU3954" s="4"/>
      <c r="AV3954" s="4" t="s">
        <v>4154</v>
      </c>
      <c r="AW3954" s="4"/>
      <c r="AX3954" s="4"/>
      <c r="AY3954" s="4"/>
      <c r="AZ3954" s="4"/>
      <c r="BA3954" s="4"/>
      <c r="BB3954" s="4"/>
      <c r="BC3954" s="4"/>
      <c r="BD3954" s="4"/>
      <c r="BE3954" s="4"/>
      <c r="BF3954" s="4"/>
      <c r="BG3954" s="4"/>
      <c r="BH3954" s="4"/>
      <c r="BI3954" s="4"/>
      <c r="BJ3954" s="4"/>
      <c r="BK3954" s="4"/>
      <c r="BL3954" s="4" t="b">
        <v>0</v>
      </c>
      <c r="BM3954" s="4"/>
      <c r="BN3954" s="4"/>
      <c r="BO3954" s="4"/>
      <c r="BP3954" s="4"/>
      <c r="BQ3954" s="4"/>
      <c r="BR3954" s="4"/>
      <c r="BS3954" s="4"/>
      <c r="BT3954" s="4"/>
      <c r="BU3954" s="4"/>
      <c r="BV3954" s="4"/>
      <c r="BW3954" s="4"/>
    </row>
    <row r="3955" spans="1:75" ht="15.01" customHeight="1">
      <c r="A3955" s="4"/>
      <c r="B3955" s="4"/>
      <c r="C3955" s="4"/>
      <c r="D3955" s="4"/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 t="s">
        <v>200</v>
      </c>
      <c r="Q3955" s="4"/>
      <c r="R3955" s="4">
        <v>0.1</v>
      </c>
      <c r="S3955" s="4">
        <v>47.9</v>
      </c>
      <c r="T3955" s="4"/>
      <c r="U3955" s="4"/>
      <c r="V3955" s="4"/>
      <c r="W3955" s="4"/>
      <c r="X3955" s="4" t="s">
        <v>201</v>
      </c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4"/>
      <c r="AP3955" s="4"/>
      <c r="AQ3955" s="4"/>
      <c r="AR3955" s="4"/>
      <c r="AS3955" s="4"/>
      <c r="AT3955" s="4"/>
      <c r="AU3955" s="4"/>
      <c r="AV3955" s="4" t="s">
        <v>4155</v>
      </c>
      <c r="AW3955" s="4"/>
      <c r="AX3955" s="4"/>
      <c r="AY3955" s="4"/>
      <c r="AZ3955" s="4"/>
      <c r="BA3955" s="4"/>
      <c r="BB3955" s="4"/>
      <c r="BC3955" s="4"/>
      <c r="BD3955" s="4"/>
      <c r="BE3955" s="4"/>
      <c r="BF3955" s="4"/>
      <c r="BG3955" s="4"/>
      <c r="BH3955" s="4"/>
      <c r="BI3955" s="4"/>
      <c r="BJ3955" s="4"/>
      <c r="BK3955" s="4"/>
      <c r="BL3955" s="4" t="b">
        <v>0</v>
      </c>
      <c r="BM3955" s="4"/>
      <c r="BN3955" s="4"/>
      <c r="BO3955" s="4"/>
      <c r="BP3955" s="4"/>
      <c r="BQ3955" s="4"/>
      <c r="BR3955" s="4"/>
      <c r="BS3955" s="4"/>
      <c r="BT3955" s="4"/>
      <c r="BU3955" s="4"/>
      <c r="BV3955" s="4"/>
      <c r="BW3955" s="4"/>
    </row>
    <row r="3956" spans="1:75" ht="15.01" customHeight="1">
      <c r="A3956" s="4" t="s">
        <v>209</v>
      </c>
      <c r="B3956" s="4"/>
      <c r="C3956" s="4"/>
      <c r="D3956" s="4"/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 t="s">
        <v>200</v>
      </c>
      <c r="Q3956" s="4"/>
      <c r="R3956" s="4"/>
      <c r="S3956" s="4"/>
      <c r="T3956" s="4"/>
      <c r="U3956" s="4"/>
      <c r="V3956" s="4"/>
      <c r="W3956" s="4"/>
      <c r="X3956" s="4" t="s">
        <v>201</v>
      </c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4"/>
      <c r="AP3956" s="4"/>
      <c r="AQ3956" s="4"/>
      <c r="AR3956" s="4"/>
      <c r="AS3956" s="4"/>
      <c r="AT3956" s="4"/>
      <c r="AU3956" s="4"/>
      <c r="AV3956" s="4" t="s">
        <v>4156</v>
      </c>
      <c r="AW3956" s="4"/>
      <c r="AX3956" s="4"/>
      <c r="AY3956" s="4"/>
      <c r="AZ3956" s="4"/>
      <c r="BA3956" s="4"/>
      <c r="BB3956" s="4"/>
      <c r="BC3956" s="4"/>
      <c r="BD3956" s="4"/>
      <c r="BE3956" s="4"/>
      <c r="BF3956" s="4"/>
      <c r="BG3956" s="4"/>
      <c r="BH3956" s="4"/>
      <c r="BI3956" s="4"/>
      <c r="BJ3956" s="4"/>
      <c r="BK3956" s="4"/>
      <c r="BL3956" s="4" t="b">
        <v>0</v>
      </c>
      <c r="BM3956" s="4"/>
      <c r="BN3956" s="4"/>
      <c r="BO3956" s="4"/>
      <c r="BP3956" s="4"/>
      <c r="BQ3956" s="4"/>
      <c r="BR3956" s="4"/>
      <c r="BS3956" s="4"/>
      <c r="BT3956" s="4"/>
      <c r="BU3956" s="4"/>
      <c r="BV3956" s="4"/>
      <c r="BW3956" s="4"/>
    </row>
    <row r="3957" spans="1:75" ht="15.01" customHeight="1">
      <c r="A3957" s="4" t="s">
        <v>209</v>
      </c>
      <c r="B3957" s="4"/>
      <c r="C3957" s="4"/>
      <c r="D3957" s="4"/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 t="s">
        <v>200</v>
      </c>
      <c r="Q3957" s="4"/>
      <c r="R3957" s="4"/>
      <c r="S3957" s="4"/>
      <c r="T3957" s="4"/>
      <c r="U3957" s="4"/>
      <c r="V3957" s="4"/>
      <c r="W3957" s="4"/>
      <c r="X3957" s="4" t="s">
        <v>201</v>
      </c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4"/>
      <c r="AP3957" s="4"/>
      <c r="AQ3957" s="4"/>
      <c r="AR3957" s="4"/>
      <c r="AS3957" s="4"/>
      <c r="AT3957" s="4"/>
      <c r="AU3957" s="4"/>
      <c r="AV3957" s="4" t="s">
        <v>4157</v>
      </c>
      <c r="AW3957" s="4"/>
      <c r="AX3957" s="4"/>
      <c r="AY3957" s="4"/>
      <c r="AZ3957" s="4"/>
      <c r="BA3957" s="4"/>
      <c r="BB3957" s="4"/>
      <c r="BC3957" s="4"/>
      <c r="BD3957" s="4"/>
      <c r="BE3957" s="4"/>
      <c r="BF3957" s="4"/>
      <c r="BG3957" s="4"/>
      <c r="BH3957" s="4"/>
      <c r="BI3957" s="4"/>
      <c r="BJ3957" s="4"/>
      <c r="BK3957" s="4"/>
      <c r="BL3957" s="4" t="b">
        <v>0</v>
      </c>
      <c r="BM3957" s="4"/>
      <c r="BN3957" s="4"/>
      <c r="BO3957" s="4"/>
      <c r="BP3957" s="4"/>
      <c r="BQ3957" s="4"/>
      <c r="BR3957" s="4"/>
      <c r="BS3957" s="4"/>
      <c r="BT3957" s="4"/>
      <c r="BU3957" s="4"/>
      <c r="BV3957" s="4"/>
      <c r="BW3957" s="4"/>
    </row>
    <row r="3958" spans="1:75" ht="15.01" customHeight="1">
      <c r="A3958" s="4"/>
      <c r="B3958" s="4"/>
      <c r="C3958" s="4"/>
      <c r="D3958" s="4"/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 t="s">
        <v>200</v>
      </c>
      <c r="Q3958" s="4"/>
      <c r="R3958" s="4">
        <v>-301</v>
      </c>
      <c r="S3958" s="4">
        <v>26.5</v>
      </c>
      <c r="T3958" s="4"/>
      <c r="U3958" s="4"/>
      <c r="V3958" s="4"/>
      <c r="W3958" s="4"/>
      <c r="X3958" s="4" t="s">
        <v>201</v>
      </c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4"/>
      <c r="AP3958" s="4"/>
      <c r="AQ3958" s="4"/>
      <c r="AR3958" s="4"/>
      <c r="AS3958" s="4"/>
      <c r="AT3958" s="4"/>
      <c r="AU3958" s="4"/>
      <c r="AV3958" s="4" t="s">
        <v>4158</v>
      </c>
      <c r="AW3958" s="4"/>
      <c r="AX3958" s="4"/>
      <c r="AY3958" s="4"/>
      <c r="AZ3958" s="4"/>
      <c r="BA3958" s="4"/>
      <c r="BB3958" s="4"/>
      <c r="BC3958" s="4"/>
      <c r="BD3958" s="4"/>
      <c r="BE3958" s="4"/>
      <c r="BF3958" s="4"/>
      <c r="BG3958" s="4"/>
      <c r="BH3958" s="4"/>
      <c r="BI3958" s="4"/>
      <c r="BJ3958" s="4"/>
      <c r="BK3958" s="4"/>
      <c r="BL3958" s="4" t="b">
        <v>0</v>
      </c>
      <c r="BM3958" s="4"/>
      <c r="BN3958" s="4"/>
      <c r="BO3958" s="4"/>
      <c r="BP3958" s="4"/>
      <c r="BQ3958" s="4"/>
      <c r="BR3958" s="4"/>
      <c r="BS3958" s="4"/>
      <c r="BT3958" s="4"/>
      <c r="BU3958" s="4"/>
      <c r="BV3958" s="4"/>
      <c r="BW3958" s="4"/>
    </row>
    <row r="3959" spans="1:75" ht="15.01" customHeight="1">
      <c r="A3959" s="4"/>
      <c r="B3959" s="4"/>
      <c r="C3959" s="4"/>
      <c r="D3959" s="4"/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 t="s">
        <v>200</v>
      </c>
      <c r="Q3959" s="4"/>
      <c r="R3959" s="4">
        <v>-28.5</v>
      </c>
      <c r="S3959" s="4">
        <v>49.1</v>
      </c>
      <c r="T3959" s="4"/>
      <c r="U3959" s="4"/>
      <c r="V3959" s="4"/>
      <c r="W3959" s="4"/>
      <c r="X3959" s="4" t="s">
        <v>201</v>
      </c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4"/>
      <c r="AP3959" s="4"/>
      <c r="AQ3959" s="4"/>
      <c r="AR3959" s="4"/>
      <c r="AS3959" s="4"/>
      <c r="AT3959" s="4"/>
      <c r="AU3959" s="4"/>
      <c r="AV3959" s="4" t="s">
        <v>4159</v>
      </c>
      <c r="AW3959" s="4"/>
      <c r="AX3959" s="4"/>
      <c r="AY3959" s="4"/>
      <c r="AZ3959" s="4"/>
      <c r="BA3959" s="4"/>
      <c r="BB3959" s="4"/>
      <c r="BC3959" s="4"/>
      <c r="BD3959" s="4"/>
      <c r="BE3959" s="4"/>
      <c r="BF3959" s="4"/>
      <c r="BG3959" s="4"/>
      <c r="BH3959" s="4"/>
      <c r="BI3959" s="4"/>
      <c r="BJ3959" s="4"/>
      <c r="BK3959" s="4"/>
      <c r="BL3959" s="4" t="b">
        <v>0</v>
      </c>
      <c r="BM3959" s="4"/>
      <c r="BN3959" s="4"/>
      <c r="BO3959" s="4"/>
      <c r="BP3959" s="4"/>
      <c r="BQ3959" s="4"/>
      <c r="BR3959" s="4"/>
      <c r="BS3959" s="4"/>
      <c r="BT3959" s="4"/>
      <c r="BU3959" s="4"/>
      <c r="BV3959" s="4"/>
      <c r="BW3959" s="4"/>
    </row>
    <row r="3960" spans="1:75" ht="15.01" customHeight="1">
      <c r="A3960" s="4" t="s">
        <v>209</v>
      </c>
      <c r="B3960" s="4"/>
      <c r="C3960" s="4"/>
      <c r="D3960" s="4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 t="s">
        <v>200</v>
      </c>
      <c r="Q3960" s="4"/>
      <c r="R3960" s="4"/>
      <c r="S3960" s="4"/>
      <c r="T3960" s="4"/>
      <c r="U3960" s="4"/>
      <c r="V3960" s="4"/>
      <c r="W3960" s="4"/>
      <c r="X3960" s="4" t="s">
        <v>201</v>
      </c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4"/>
      <c r="AP3960" s="4"/>
      <c r="AQ3960" s="4"/>
      <c r="AR3960" s="4"/>
      <c r="AS3960" s="4"/>
      <c r="AT3960" s="4"/>
      <c r="AU3960" s="4"/>
      <c r="AV3960" s="4" t="s">
        <v>4160</v>
      </c>
      <c r="AW3960" s="4"/>
      <c r="AX3960" s="4"/>
      <c r="AY3960" s="4"/>
      <c r="AZ3960" s="4"/>
      <c r="BA3960" s="4"/>
      <c r="BB3960" s="4"/>
      <c r="BC3960" s="4"/>
      <c r="BD3960" s="4"/>
      <c r="BE3960" s="4"/>
      <c r="BF3960" s="4"/>
      <c r="BG3960" s="4"/>
      <c r="BH3960" s="4"/>
      <c r="BI3960" s="4"/>
      <c r="BJ3960" s="4"/>
      <c r="BK3960" s="4"/>
      <c r="BL3960" s="4" t="b">
        <v>0</v>
      </c>
      <c r="BM3960" s="4"/>
      <c r="BN3960" s="4"/>
      <c r="BO3960" s="4"/>
      <c r="BP3960" s="4"/>
      <c r="BQ3960" s="4"/>
      <c r="BR3960" s="4"/>
      <c r="BS3960" s="4"/>
      <c r="BT3960" s="4"/>
      <c r="BU3960" s="4"/>
      <c r="BV3960" s="4"/>
      <c r="BW3960" s="4"/>
    </row>
    <row r="3961" spans="1:75" ht="15.01" customHeight="1">
      <c r="A3961" s="4"/>
      <c r="B3961" s="4"/>
      <c r="C3961" s="4"/>
      <c r="D3961" s="4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 t="s">
        <v>200</v>
      </c>
      <c r="Q3961" s="4"/>
      <c r="R3961" s="4">
        <v>-13.7</v>
      </c>
      <c r="S3961" s="4">
        <v>23.5</v>
      </c>
      <c r="T3961" s="4"/>
      <c r="U3961" s="4"/>
      <c r="V3961" s="4"/>
      <c r="W3961" s="4"/>
      <c r="X3961" s="4" t="s">
        <v>201</v>
      </c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4"/>
      <c r="AP3961" s="4"/>
      <c r="AQ3961" s="4"/>
      <c r="AR3961" s="4"/>
      <c r="AS3961" s="4"/>
      <c r="AT3961" s="4"/>
      <c r="AU3961" s="4"/>
      <c r="AV3961" s="4" t="s">
        <v>4161</v>
      </c>
      <c r="AW3961" s="4"/>
      <c r="AX3961" s="4"/>
      <c r="AY3961" s="4"/>
      <c r="AZ3961" s="4"/>
      <c r="BA3961" s="4"/>
      <c r="BB3961" s="4"/>
      <c r="BC3961" s="4"/>
      <c r="BD3961" s="4"/>
      <c r="BE3961" s="4"/>
      <c r="BF3961" s="4"/>
      <c r="BG3961" s="4"/>
      <c r="BH3961" s="4"/>
      <c r="BI3961" s="4"/>
      <c r="BJ3961" s="4"/>
      <c r="BK3961" s="4"/>
      <c r="BL3961" s="4" t="b">
        <v>0</v>
      </c>
      <c r="BM3961" s="4"/>
      <c r="BN3961" s="4"/>
      <c r="BO3961" s="4"/>
      <c r="BP3961" s="4"/>
      <c r="BQ3961" s="4"/>
      <c r="BR3961" s="4"/>
      <c r="BS3961" s="4"/>
      <c r="BT3961" s="4"/>
      <c r="BU3961" s="4"/>
      <c r="BV3961" s="4"/>
      <c r="BW3961" s="4"/>
    </row>
    <row r="3962" spans="1:75" ht="15.01" customHeight="1">
      <c r="A3962" s="4" t="s">
        <v>209</v>
      </c>
      <c r="B3962" s="4"/>
      <c r="C3962" s="4"/>
      <c r="D3962" s="4"/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 t="s">
        <v>200</v>
      </c>
      <c r="Q3962" s="4"/>
      <c r="R3962" s="4"/>
      <c r="S3962" s="4"/>
      <c r="T3962" s="4"/>
      <c r="U3962" s="4"/>
      <c r="V3962" s="4"/>
      <c r="W3962" s="4"/>
      <c r="X3962" s="4" t="s">
        <v>201</v>
      </c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4"/>
      <c r="AP3962" s="4"/>
      <c r="AQ3962" s="4"/>
      <c r="AR3962" s="4"/>
      <c r="AS3962" s="4"/>
      <c r="AT3962" s="4"/>
      <c r="AU3962" s="4"/>
      <c r="AV3962" s="4" t="s">
        <v>4162</v>
      </c>
      <c r="AW3962" s="4"/>
      <c r="AX3962" s="4"/>
      <c r="AY3962" s="4"/>
      <c r="AZ3962" s="4"/>
      <c r="BA3962" s="4"/>
      <c r="BB3962" s="4"/>
      <c r="BC3962" s="4"/>
      <c r="BD3962" s="4"/>
      <c r="BE3962" s="4"/>
      <c r="BF3962" s="4"/>
      <c r="BG3962" s="4"/>
      <c r="BH3962" s="4"/>
      <c r="BI3962" s="4"/>
      <c r="BJ3962" s="4"/>
      <c r="BK3962" s="4"/>
      <c r="BL3962" s="4" t="b">
        <v>0</v>
      </c>
      <c r="BM3962" s="4"/>
      <c r="BN3962" s="4"/>
      <c r="BO3962" s="4"/>
      <c r="BP3962" s="4"/>
      <c r="BQ3962" s="4"/>
      <c r="BR3962" s="4"/>
      <c r="BS3962" s="4"/>
      <c r="BT3962" s="4"/>
      <c r="BU3962" s="4"/>
      <c r="BV3962" s="4"/>
      <c r="BW3962" s="4"/>
    </row>
    <row r="3963" spans="1:75" ht="15.01" customHeight="1">
      <c r="A3963" s="4" t="s">
        <v>209</v>
      </c>
      <c r="B3963" s="4"/>
      <c r="C3963" s="4"/>
      <c r="D3963" s="4"/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 t="s">
        <v>200</v>
      </c>
      <c r="Q3963" s="4"/>
      <c r="R3963" s="4"/>
      <c r="S3963" s="4"/>
      <c r="T3963" s="4"/>
      <c r="U3963" s="4"/>
      <c r="V3963" s="4"/>
      <c r="W3963" s="4"/>
      <c r="X3963" s="4" t="s">
        <v>201</v>
      </c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4"/>
      <c r="AP3963" s="4"/>
      <c r="AQ3963" s="4"/>
      <c r="AR3963" s="4"/>
      <c r="AS3963" s="4"/>
      <c r="AT3963" s="4"/>
      <c r="AU3963" s="4"/>
      <c r="AV3963" s="4" t="s">
        <v>4163</v>
      </c>
      <c r="AW3963" s="4"/>
      <c r="AX3963" s="4"/>
      <c r="AY3963" s="4"/>
      <c r="AZ3963" s="4"/>
      <c r="BA3963" s="4"/>
      <c r="BB3963" s="4"/>
      <c r="BC3963" s="4"/>
      <c r="BD3963" s="4"/>
      <c r="BE3963" s="4"/>
      <c r="BF3963" s="4"/>
      <c r="BG3963" s="4"/>
      <c r="BH3963" s="4"/>
      <c r="BI3963" s="4"/>
      <c r="BJ3963" s="4"/>
      <c r="BK3963" s="4"/>
      <c r="BL3963" s="4" t="b">
        <v>0</v>
      </c>
      <c r="BM3963" s="4"/>
      <c r="BN3963" s="4"/>
      <c r="BO3963" s="4"/>
      <c r="BP3963" s="4"/>
      <c r="BQ3963" s="4"/>
      <c r="BR3963" s="4"/>
      <c r="BS3963" s="4"/>
      <c r="BT3963" s="4"/>
      <c r="BU3963" s="4"/>
      <c r="BV3963" s="4"/>
      <c r="BW3963" s="4"/>
    </row>
    <row r="3964" spans="1:75" ht="15.01" customHeight="1">
      <c r="A3964" s="4" t="s">
        <v>209</v>
      </c>
      <c r="B3964" s="4"/>
      <c r="C3964" s="4"/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 t="s">
        <v>200</v>
      </c>
      <c r="Q3964" s="4"/>
      <c r="R3964" s="4"/>
      <c r="S3964" s="4"/>
      <c r="T3964" s="4"/>
      <c r="U3964" s="4"/>
      <c r="V3964" s="4"/>
      <c r="W3964" s="4"/>
      <c r="X3964" s="4" t="s">
        <v>201</v>
      </c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4"/>
      <c r="AP3964" s="4"/>
      <c r="AQ3964" s="4"/>
      <c r="AR3964" s="4"/>
      <c r="AS3964" s="4"/>
      <c r="AT3964" s="4"/>
      <c r="AU3964" s="4"/>
      <c r="AV3964" s="4" t="s">
        <v>4164</v>
      </c>
      <c r="AW3964" s="4"/>
      <c r="AX3964" s="4"/>
      <c r="AY3964" s="4"/>
      <c r="AZ3964" s="4"/>
      <c r="BA3964" s="4"/>
      <c r="BB3964" s="4"/>
      <c r="BC3964" s="4"/>
      <c r="BD3964" s="4"/>
      <c r="BE3964" s="4"/>
      <c r="BF3964" s="4"/>
      <c r="BG3964" s="4"/>
      <c r="BH3964" s="4"/>
      <c r="BI3964" s="4"/>
      <c r="BJ3964" s="4"/>
      <c r="BK3964" s="4"/>
      <c r="BL3964" s="4" t="b">
        <v>0</v>
      </c>
      <c r="BM3964" s="4"/>
      <c r="BN3964" s="4"/>
      <c r="BO3964" s="4"/>
      <c r="BP3964" s="4"/>
      <c r="BQ3964" s="4"/>
      <c r="BR3964" s="4"/>
      <c r="BS3964" s="4"/>
      <c r="BT3964" s="4"/>
      <c r="BU3964" s="4"/>
      <c r="BV3964" s="4"/>
      <c r="BW3964" s="4"/>
    </row>
    <row r="3965" spans="1:75" ht="15.01" customHeight="1">
      <c r="A3965" s="4"/>
      <c r="B3965" s="4"/>
      <c r="C3965" s="4"/>
      <c r="D3965" s="4"/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 t="s">
        <v>200</v>
      </c>
      <c r="Q3965" s="4"/>
      <c r="R3965" s="4">
        <v>7.3</v>
      </c>
      <c r="S3965" s="4">
        <v>43</v>
      </c>
      <c r="T3965" s="4"/>
      <c r="U3965" s="4"/>
      <c r="V3965" s="4"/>
      <c r="W3965" s="4"/>
      <c r="X3965" s="4" t="s">
        <v>201</v>
      </c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4"/>
      <c r="AP3965" s="4"/>
      <c r="AQ3965" s="4"/>
      <c r="AR3965" s="4"/>
      <c r="AS3965" s="4"/>
      <c r="AT3965" s="4"/>
      <c r="AU3965" s="4"/>
      <c r="AV3965" s="4" t="s">
        <v>4165</v>
      </c>
      <c r="AW3965" s="4"/>
      <c r="AX3965" s="4"/>
      <c r="AY3965" s="4"/>
      <c r="AZ3965" s="4"/>
      <c r="BA3965" s="4"/>
      <c r="BB3965" s="4"/>
      <c r="BC3965" s="4"/>
      <c r="BD3965" s="4"/>
      <c r="BE3965" s="4"/>
      <c r="BF3965" s="4"/>
      <c r="BG3965" s="4"/>
      <c r="BH3965" s="4"/>
      <c r="BI3965" s="4"/>
      <c r="BJ3965" s="4"/>
      <c r="BK3965" s="4"/>
      <c r="BL3965" s="4" t="b">
        <v>0</v>
      </c>
      <c r="BM3965" s="4"/>
      <c r="BN3965" s="4"/>
      <c r="BO3965" s="4"/>
      <c r="BP3965" s="4"/>
      <c r="BQ3965" s="4"/>
      <c r="BR3965" s="4"/>
      <c r="BS3965" s="4"/>
      <c r="BT3965" s="4"/>
      <c r="BU3965" s="4"/>
      <c r="BV3965" s="4"/>
      <c r="BW3965" s="4"/>
    </row>
    <row r="3966" spans="1:75" ht="15.01" customHeight="1">
      <c r="A3966" s="4" t="s">
        <v>209</v>
      </c>
      <c r="B3966" s="4"/>
      <c r="C3966" s="4"/>
      <c r="D3966" s="4"/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 t="s">
        <v>200</v>
      </c>
      <c r="Q3966" s="4"/>
      <c r="R3966" s="4"/>
      <c r="S3966" s="4"/>
      <c r="T3966" s="4"/>
      <c r="U3966" s="4"/>
      <c r="V3966" s="4"/>
      <c r="W3966" s="4"/>
      <c r="X3966" s="4" t="s">
        <v>201</v>
      </c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4"/>
      <c r="AP3966" s="4"/>
      <c r="AQ3966" s="4"/>
      <c r="AR3966" s="4"/>
      <c r="AS3966" s="4"/>
      <c r="AT3966" s="4"/>
      <c r="AU3966" s="4"/>
      <c r="AV3966" s="4" t="s">
        <v>4166</v>
      </c>
      <c r="AW3966" s="4"/>
      <c r="AX3966" s="4"/>
      <c r="AY3966" s="4"/>
      <c r="AZ3966" s="4"/>
      <c r="BA3966" s="4"/>
      <c r="BB3966" s="4"/>
      <c r="BC3966" s="4"/>
      <c r="BD3966" s="4"/>
      <c r="BE3966" s="4"/>
      <c r="BF3966" s="4"/>
      <c r="BG3966" s="4"/>
      <c r="BH3966" s="4"/>
      <c r="BI3966" s="4"/>
      <c r="BJ3966" s="4"/>
      <c r="BK3966" s="4"/>
      <c r="BL3966" s="4" t="b">
        <v>0</v>
      </c>
      <c r="BM3966" s="4"/>
      <c r="BN3966" s="4"/>
      <c r="BO3966" s="4"/>
      <c r="BP3966" s="4"/>
      <c r="BQ3966" s="4"/>
      <c r="BR3966" s="4"/>
      <c r="BS3966" s="4"/>
      <c r="BT3966" s="4"/>
      <c r="BU3966" s="4"/>
      <c r="BV3966" s="4"/>
      <c r="BW3966" s="4"/>
    </row>
    <row r="3967" spans="1:75" ht="15.01" customHeight="1">
      <c r="A3967" s="4" t="s">
        <v>209</v>
      </c>
      <c r="B3967" s="4"/>
      <c r="C3967" s="4"/>
      <c r="D3967" s="4"/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 t="s">
        <v>200</v>
      </c>
      <c r="Q3967" s="4"/>
      <c r="R3967" s="4"/>
      <c r="S3967" s="4"/>
      <c r="T3967" s="4"/>
      <c r="U3967" s="4"/>
      <c r="V3967" s="4"/>
      <c r="W3967" s="4"/>
      <c r="X3967" s="4" t="s">
        <v>201</v>
      </c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4"/>
      <c r="AP3967" s="4"/>
      <c r="AQ3967" s="4"/>
      <c r="AR3967" s="4"/>
      <c r="AS3967" s="4"/>
      <c r="AT3967" s="4"/>
      <c r="AU3967" s="4"/>
      <c r="AV3967" s="4" t="s">
        <v>4167</v>
      </c>
      <c r="AW3967" s="4"/>
      <c r="AX3967" s="4"/>
      <c r="AY3967" s="4"/>
      <c r="AZ3967" s="4"/>
      <c r="BA3967" s="4"/>
      <c r="BB3967" s="4"/>
      <c r="BC3967" s="4"/>
      <c r="BD3967" s="4"/>
      <c r="BE3967" s="4"/>
      <c r="BF3967" s="4"/>
      <c r="BG3967" s="4"/>
      <c r="BH3967" s="4"/>
      <c r="BI3967" s="4"/>
      <c r="BJ3967" s="4"/>
      <c r="BK3967" s="4"/>
      <c r="BL3967" s="4" t="b">
        <v>0</v>
      </c>
      <c r="BM3967" s="4"/>
      <c r="BN3967" s="4"/>
      <c r="BO3967" s="4"/>
      <c r="BP3967" s="4"/>
      <c r="BQ3967" s="4"/>
      <c r="BR3967" s="4"/>
      <c r="BS3967" s="4"/>
      <c r="BT3967" s="4"/>
      <c r="BU3967" s="4"/>
      <c r="BV3967" s="4"/>
      <c r="BW3967" s="4"/>
    </row>
    <row r="3968" spans="1:75" ht="15.01" customHeight="1">
      <c r="A3968" s="4" t="s">
        <v>209</v>
      </c>
      <c r="B3968" s="4"/>
      <c r="C3968" s="4"/>
      <c r="D3968" s="4"/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 t="s">
        <v>200</v>
      </c>
      <c r="Q3968" s="4"/>
      <c r="R3968" s="4"/>
      <c r="S3968" s="4"/>
      <c r="T3968" s="4"/>
      <c r="U3968" s="4"/>
      <c r="V3968" s="4"/>
      <c r="W3968" s="4"/>
      <c r="X3968" s="4" t="s">
        <v>201</v>
      </c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4"/>
      <c r="AP3968" s="4"/>
      <c r="AQ3968" s="4"/>
      <c r="AR3968" s="4"/>
      <c r="AS3968" s="4"/>
      <c r="AT3968" s="4"/>
      <c r="AU3968" s="4"/>
      <c r="AV3968" s="4" t="s">
        <v>4168</v>
      </c>
      <c r="AW3968" s="4"/>
      <c r="AX3968" s="4"/>
      <c r="AY3968" s="4"/>
      <c r="AZ3968" s="4"/>
      <c r="BA3968" s="4"/>
      <c r="BB3968" s="4"/>
      <c r="BC3968" s="4"/>
      <c r="BD3968" s="4"/>
      <c r="BE3968" s="4"/>
      <c r="BF3968" s="4"/>
      <c r="BG3968" s="4"/>
      <c r="BH3968" s="4"/>
      <c r="BI3968" s="4"/>
      <c r="BJ3968" s="4"/>
      <c r="BK3968" s="4"/>
      <c r="BL3968" s="4" t="b">
        <v>0</v>
      </c>
      <c r="BM3968" s="4"/>
      <c r="BN3968" s="4"/>
      <c r="BO3968" s="4"/>
      <c r="BP3968" s="4"/>
      <c r="BQ3968" s="4"/>
      <c r="BR3968" s="4"/>
      <c r="BS3968" s="4"/>
      <c r="BT3968" s="4"/>
      <c r="BU3968" s="4"/>
      <c r="BV3968" s="4"/>
      <c r="BW3968" s="4"/>
    </row>
    <row r="3969" spans="1:75" ht="15.01" customHeight="1">
      <c r="A3969" s="4" t="s">
        <v>209</v>
      </c>
      <c r="B3969" s="4"/>
      <c r="C3969" s="4"/>
      <c r="D3969" s="4"/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 t="s">
        <v>200</v>
      </c>
      <c r="Q3969" s="4"/>
      <c r="R3969" s="4"/>
      <c r="S3969" s="4"/>
      <c r="T3969" s="4"/>
      <c r="U3969" s="4"/>
      <c r="V3969" s="4"/>
      <c r="W3969" s="4"/>
      <c r="X3969" s="4" t="s">
        <v>201</v>
      </c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4"/>
      <c r="AP3969" s="4"/>
      <c r="AQ3969" s="4"/>
      <c r="AR3969" s="4"/>
      <c r="AS3969" s="4"/>
      <c r="AT3969" s="4"/>
      <c r="AU3969" s="4"/>
      <c r="AV3969" s="4" t="s">
        <v>4169</v>
      </c>
      <c r="AW3969" s="4"/>
      <c r="AX3969" s="4"/>
      <c r="AY3969" s="4"/>
      <c r="AZ3969" s="4"/>
      <c r="BA3969" s="4"/>
      <c r="BB3969" s="4"/>
      <c r="BC3969" s="4"/>
      <c r="BD3969" s="4"/>
      <c r="BE3969" s="4"/>
      <c r="BF3969" s="4"/>
      <c r="BG3969" s="4"/>
      <c r="BH3969" s="4"/>
      <c r="BI3969" s="4"/>
      <c r="BJ3969" s="4"/>
      <c r="BK3969" s="4"/>
      <c r="BL3969" s="4" t="b">
        <v>0</v>
      </c>
      <c r="BM3969" s="4"/>
      <c r="BN3969" s="4"/>
      <c r="BO3969" s="4"/>
      <c r="BP3969" s="4"/>
      <c r="BQ3969" s="4"/>
      <c r="BR3969" s="4"/>
      <c r="BS3969" s="4"/>
      <c r="BT3969" s="4"/>
      <c r="BU3969" s="4"/>
      <c r="BV3969" s="4"/>
      <c r="BW3969" s="4"/>
    </row>
    <row r="3970" spans="1:75" ht="15.01" customHeight="1">
      <c r="A3970" s="4" t="s">
        <v>209</v>
      </c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 t="s">
        <v>200</v>
      </c>
      <c r="Q3970" s="4"/>
      <c r="R3970" s="4"/>
      <c r="S3970" s="4"/>
      <c r="T3970" s="4"/>
      <c r="U3970" s="4"/>
      <c r="V3970" s="4"/>
      <c r="W3970" s="4"/>
      <c r="X3970" s="4" t="s">
        <v>201</v>
      </c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4"/>
      <c r="AP3970" s="4"/>
      <c r="AQ3970" s="4"/>
      <c r="AR3970" s="4"/>
      <c r="AS3970" s="4"/>
      <c r="AT3970" s="4"/>
      <c r="AU3970" s="4"/>
      <c r="AV3970" s="4" t="s">
        <v>4170</v>
      </c>
      <c r="AW3970" s="4"/>
      <c r="AX3970" s="4"/>
      <c r="AY3970" s="4"/>
      <c r="AZ3970" s="4"/>
      <c r="BA3970" s="4"/>
      <c r="BB3970" s="4"/>
      <c r="BC3970" s="4"/>
      <c r="BD3970" s="4"/>
      <c r="BE3970" s="4"/>
      <c r="BF3970" s="4"/>
      <c r="BG3970" s="4"/>
      <c r="BH3970" s="4"/>
      <c r="BI3970" s="4"/>
      <c r="BJ3970" s="4"/>
      <c r="BK3970" s="4"/>
      <c r="BL3970" s="4" t="b">
        <v>0</v>
      </c>
      <c r="BM3970" s="4"/>
      <c r="BN3970" s="4"/>
      <c r="BO3970" s="4"/>
      <c r="BP3970" s="4"/>
      <c r="BQ3970" s="4"/>
      <c r="BR3970" s="4"/>
      <c r="BS3970" s="4"/>
      <c r="BT3970" s="4"/>
      <c r="BU3970" s="4"/>
      <c r="BV3970" s="4"/>
      <c r="BW3970" s="4"/>
    </row>
    <row r="3971" spans="1:75" ht="15.01" customHeight="1">
      <c r="A3971" s="4" t="s">
        <v>209</v>
      </c>
      <c r="B3971" s="4"/>
      <c r="C3971" s="4"/>
      <c r="D3971" s="4"/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 t="s">
        <v>200</v>
      </c>
      <c r="Q3971" s="4"/>
      <c r="R3971" s="4"/>
      <c r="S3971" s="4"/>
      <c r="T3971" s="4"/>
      <c r="U3971" s="4"/>
      <c r="V3971" s="4"/>
      <c r="W3971" s="4"/>
      <c r="X3971" s="4" t="s">
        <v>201</v>
      </c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4"/>
      <c r="AP3971" s="4"/>
      <c r="AQ3971" s="4"/>
      <c r="AR3971" s="4"/>
      <c r="AS3971" s="4"/>
      <c r="AT3971" s="4"/>
      <c r="AU3971" s="4"/>
      <c r="AV3971" s="4" t="s">
        <v>4171</v>
      </c>
      <c r="AW3971" s="4"/>
      <c r="AX3971" s="4"/>
      <c r="AY3971" s="4"/>
      <c r="AZ3971" s="4"/>
      <c r="BA3971" s="4"/>
      <c r="BB3971" s="4"/>
      <c r="BC3971" s="4"/>
      <c r="BD3971" s="4"/>
      <c r="BE3971" s="4"/>
      <c r="BF3971" s="4"/>
      <c r="BG3971" s="4"/>
      <c r="BH3971" s="4"/>
      <c r="BI3971" s="4"/>
      <c r="BJ3971" s="4"/>
      <c r="BK3971" s="4"/>
      <c r="BL3971" s="4" t="b">
        <v>0</v>
      </c>
      <c r="BM3971" s="4"/>
      <c r="BN3971" s="4"/>
      <c r="BO3971" s="4"/>
      <c r="BP3971" s="4"/>
      <c r="BQ3971" s="4"/>
      <c r="BR3971" s="4"/>
      <c r="BS3971" s="4"/>
      <c r="BT3971" s="4"/>
      <c r="BU3971" s="4"/>
      <c r="BV3971" s="4"/>
      <c r="BW3971" s="4"/>
    </row>
    <row r="3972" spans="1:75" ht="15.01" customHeight="1">
      <c r="A3972" s="4" t="s">
        <v>209</v>
      </c>
      <c r="B3972" s="4"/>
      <c r="C3972" s="4"/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 t="s">
        <v>200</v>
      </c>
      <c r="Q3972" s="4"/>
      <c r="R3972" s="4"/>
      <c r="S3972" s="4"/>
      <c r="T3972" s="4"/>
      <c r="U3972" s="4"/>
      <c r="V3972" s="4"/>
      <c r="W3972" s="4"/>
      <c r="X3972" s="4" t="s">
        <v>201</v>
      </c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4"/>
      <c r="AP3972" s="4"/>
      <c r="AQ3972" s="4"/>
      <c r="AR3972" s="4"/>
      <c r="AS3972" s="4"/>
      <c r="AT3972" s="4"/>
      <c r="AU3972" s="4"/>
      <c r="AV3972" s="4" t="s">
        <v>4172</v>
      </c>
      <c r="AW3972" s="4"/>
      <c r="AX3972" s="4"/>
      <c r="AY3972" s="4"/>
      <c r="AZ3972" s="4"/>
      <c r="BA3972" s="4"/>
      <c r="BB3972" s="4"/>
      <c r="BC3972" s="4"/>
      <c r="BD3972" s="4"/>
      <c r="BE3972" s="4"/>
      <c r="BF3972" s="4"/>
      <c r="BG3972" s="4"/>
      <c r="BH3972" s="4"/>
      <c r="BI3972" s="4"/>
      <c r="BJ3972" s="4"/>
      <c r="BK3972" s="4"/>
      <c r="BL3972" s="4" t="b">
        <v>0</v>
      </c>
      <c r="BM3972" s="4"/>
      <c r="BN3972" s="4"/>
      <c r="BO3972" s="4"/>
      <c r="BP3972" s="4"/>
      <c r="BQ3972" s="4"/>
      <c r="BR3972" s="4"/>
      <c r="BS3972" s="4"/>
      <c r="BT3972" s="4"/>
      <c r="BU3972" s="4"/>
      <c r="BV3972" s="4"/>
      <c r="BW3972" s="4"/>
    </row>
    <row r="3973" spans="1:75" ht="15.01" customHeight="1">
      <c r="A3973" s="4" t="s">
        <v>209</v>
      </c>
      <c r="B3973" s="4"/>
      <c r="C3973" s="4"/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 t="s">
        <v>200</v>
      </c>
      <c r="Q3973" s="4"/>
      <c r="R3973" s="4"/>
      <c r="S3973" s="4"/>
      <c r="T3973" s="4"/>
      <c r="U3973" s="4"/>
      <c r="V3973" s="4"/>
      <c r="W3973" s="4"/>
      <c r="X3973" s="4" t="s">
        <v>201</v>
      </c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4"/>
      <c r="AP3973" s="4"/>
      <c r="AQ3973" s="4"/>
      <c r="AR3973" s="4"/>
      <c r="AS3973" s="4"/>
      <c r="AT3973" s="4"/>
      <c r="AU3973" s="4"/>
      <c r="AV3973" s="4" t="s">
        <v>4173</v>
      </c>
      <c r="AW3973" s="4"/>
      <c r="AX3973" s="4"/>
      <c r="AY3973" s="4"/>
      <c r="AZ3973" s="4"/>
      <c r="BA3973" s="4"/>
      <c r="BB3973" s="4"/>
      <c r="BC3973" s="4"/>
      <c r="BD3973" s="4"/>
      <c r="BE3973" s="4"/>
      <c r="BF3973" s="4"/>
      <c r="BG3973" s="4"/>
      <c r="BH3973" s="4"/>
      <c r="BI3973" s="4"/>
      <c r="BJ3973" s="4"/>
      <c r="BK3973" s="4"/>
      <c r="BL3973" s="4" t="b">
        <v>0</v>
      </c>
      <c r="BM3973" s="4"/>
      <c r="BN3973" s="4"/>
      <c r="BO3973" s="4"/>
      <c r="BP3973" s="4"/>
      <c r="BQ3973" s="4"/>
      <c r="BR3973" s="4"/>
      <c r="BS3973" s="4"/>
      <c r="BT3973" s="4"/>
      <c r="BU3973" s="4"/>
      <c r="BV3973" s="4"/>
      <c r="BW3973" s="4"/>
    </row>
    <row r="3974" spans="1:75" ht="15.01" customHeight="1">
      <c r="A3974" s="4" t="s">
        <v>209</v>
      </c>
      <c r="B3974" s="4"/>
      <c r="C3974" s="4"/>
      <c r="D3974" s="4"/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 t="s">
        <v>200</v>
      </c>
      <c r="Q3974" s="4"/>
      <c r="R3974" s="4"/>
      <c r="S3974" s="4"/>
      <c r="T3974" s="4"/>
      <c r="U3974" s="4"/>
      <c r="V3974" s="4"/>
      <c r="W3974" s="4"/>
      <c r="X3974" s="4" t="s">
        <v>201</v>
      </c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4"/>
      <c r="AP3974" s="4"/>
      <c r="AQ3974" s="4"/>
      <c r="AR3974" s="4"/>
      <c r="AS3974" s="4"/>
      <c r="AT3974" s="4"/>
      <c r="AU3974" s="4"/>
      <c r="AV3974" s="4" t="s">
        <v>4174</v>
      </c>
      <c r="AW3974" s="4"/>
      <c r="AX3974" s="4"/>
      <c r="AY3974" s="4"/>
      <c r="AZ3974" s="4"/>
      <c r="BA3974" s="4"/>
      <c r="BB3974" s="4"/>
      <c r="BC3974" s="4"/>
      <c r="BD3974" s="4"/>
      <c r="BE3974" s="4"/>
      <c r="BF3974" s="4"/>
      <c r="BG3974" s="4"/>
      <c r="BH3974" s="4"/>
      <c r="BI3974" s="4"/>
      <c r="BJ3974" s="4"/>
      <c r="BK3974" s="4"/>
      <c r="BL3974" s="4" t="b">
        <v>0</v>
      </c>
      <c r="BM3974" s="4"/>
      <c r="BN3974" s="4"/>
      <c r="BO3974" s="4"/>
      <c r="BP3974" s="4"/>
      <c r="BQ3974" s="4"/>
      <c r="BR3974" s="4"/>
      <c r="BS3974" s="4"/>
      <c r="BT3974" s="4"/>
      <c r="BU3974" s="4"/>
      <c r="BV3974" s="4"/>
      <c r="BW3974" s="4"/>
    </row>
    <row r="3975" spans="1:75" ht="15.01" customHeight="1">
      <c r="A3975" s="4" t="s">
        <v>209</v>
      </c>
      <c r="B3975" s="4"/>
      <c r="C3975" s="4"/>
      <c r="D3975" s="4"/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 t="s">
        <v>200</v>
      </c>
      <c r="Q3975" s="4"/>
      <c r="R3975" s="4"/>
      <c r="S3975" s="4"/>
      <c r="T3975" s="4"/>
      <c r="U3975" s="4"/>
      <c r="V3975" s="4"/>
      <c r="W3975" s="4"/>
      <c r="X3975" s="4" t="s">
        <v>201</v>
      </c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4"/>
      <c r="AP3975" s="4"/>
      <c r="AQ3975" s="4"/>
      <c r="AR3975" s="4"/>
      <c r="AS3975" s="4"/>
      <c r="AT3975" s="4"/>
      <c r="AU3975" s="4"/>
      <c r="AV3975" s="4" t="s">
        <v>4175</v>
      </c>
      <c r="AW3975" s="4"/>
      <c r="AX3975" s="4"/>
      <c r="AY3975" s="4"/>
      <c r="AZ3975" s="4"/>
      <c r="BA3975" s="4"/>
      <c r="BB3975" s="4"/>
      <c r="BC3975" s="4"/>
      <c r="BD3975" s="4"/>
      <c r="BE3975" s="4"/>
      <c r="BF3975" s="4"/>
      <c r="BG3975" s="4"/>
      <c r="BH3975" s="4"/>
      <c r="BI3975" s="4"/>
      <c r="BJ3975" s="4"/>
      <c r="BK3975" s="4"/>
      <c r="BL3975" s="4" t="b">
        <v>0</v>
      </c>
      <c r="BM3975" s="4"/>
      <c r="BN3975" s="4"/>
      <c r="BO3975" s="4"/>
      <c r="BP3975" s="4"/>
      <c r="BQ3975" s="4"/>
      <c r="BR3975" s="4"/>
      <c r="BS3975" s="4"/>
      <c r="BT3975" s="4"/>
      <c r="BU3975" s="4"/>
      <c r="BV3975" s="4"/>
      <c r="BW3975" s="4"/>
    </row>
    <row r="3976" spans="1:75" ht="15.01" customHeight="1">
      <c r="A3976" s="4"/>
      <c r="B3976" s="4"/>
      <c r="C3976" s="4"/>
      <c r="D3976" s="4"/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 t="s">
        <v>200</v>
      </c>
      <c r="Q3976" s="4"/>
      <c r="R3976" s="4">
        <v>-21.1</v>
      </c>
      <c r="S3976" s="4">
        <v>31.1</v>
      </c>
      <c r="T3976" s="4"/>
      <c r="U3976" s="4"/>
      <c r="V3976" s="4"/>
      <c r="W3976" s="4"/>
      <c r="X3976" s="4" t="s">
        <v>201</v>
      </c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4"/>
      <c r="AP3976" s="4"/>
      <c r="AQ3976" s="4"/>
      <c r="AR3976" s="4"/>
      <c r="AS3976" s="4"/>
      <c r="AT3976" s="4"/>
      <c r="AU3976" s="4"/>
      <c r="AV3976" s="4" t="s">
        <v>4176</v>
      </c>
      <c r="AW3976" s="4"/>
      <c r="AX3976" s="4"/>
      <c r="AY3976" s="4"/>
      <c r="AZ3976" s="4"/>
      <c r="BA3976" s="4"/>
      <c r="BB3976" s="4"/>
      <c r="BC3976" s="4"/>
      <c r="BD3976" s="4"/>
      <c r="BE3976" s="4"/>
      <c r="BF3976" s="4"/>
      <c r="BG3976" s="4"/>
      <c r="BH3976" s="4"/>
      <c r="BI3976" s="4"/>
      <c r="BJ3976" s="4"/>
      <c r="BK3976" s="4"/>
      <c r="BL3976" s="4" t="b">
        <v>0</v>
      </c>
      <c r="BM3976" s="4"/>
      <c r="BN3976" s="4"/>
      <c r="BO3976" s="4"/>
      <c r="BP3976" s="4"/>
      <c r="BQ3976" s="4"/>
      <c r="BR3976" s="4"/>
      <c r="BS3976" s="4"/>
      <c r="BT3976" s="4"/>
      <c r="BU3976" s="4"/>
      <c r="BV3976" s="4"/>
      <c r="BW3976" s="4"/>
    </row>
    <row r="3977" spans="1:75" ht="15.01" customHeight="1">
      <c r="A3977" s="4" t="s">
        <v>209</v>
      </c>
      <c r="B3977" s="4"/>
      <c r="C3977" s="4"/>
      <c r="D3977" s="4"/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 t="s">
        <v>200</v>
      </c>
      <c r="Q3977" s="4"/>
      <c r="R3977" s="4"/>
      <c r="S3977" s="4"/>
      <c r="T3977" s="4"/>
      <c r="U3977" s="4"/>
      <c r="V3977" s="4"/>
      <c r="W3977" s="4"/>
      <c r="X3977" s="4" t="s">
        <v>201</v>
      </c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4"/>
      <c r="AP3977" s="4"/>
      <c r="AQ3977" s="4"/>
      <c r="AR3977" s="4"/>
      <c r="AS3977" s="4"/>
      <c r="AT3977" s="4"/>
      <c r="AU3977" s="4"/>
      <c r="AV3977" s="4" t="s">
        <v>4177</v>
      </c>
      <c r="AW3977" s="4"/>
      <c r="AX3977" s="4"/>
      <c r="AY3977" s="4"/>
      <c r="AZ3977" s="4"/>
      <c r="BA3977" s="4"/>
      <c r="BB3977" s="4"/>
      <c r="BC3977" s="4"/>
      <c r="BD3977" s="4"/>
      <c r="BE3977" s="4"/>
      <c r="BF3977" s="4"/>
      <c r="BG3977" s="4"/>
      <c r="BH3977" s="4"/>
      <c r="BI3977" s="4"/>
      <c r="BJ3977" s="4"/>
      <c r="BK3977" s="4"/>
      <c r="BL3977" s="4" t="b">
        <v>0</v>
      </c>
      <c r="BM3977" s="4"/>
      <c r="BN3977" s="4"/>
      <c r="BO3977" s="4"/>
      <c r="BP3977" s="4"/>
      <c r="BQ3977" s="4"/>
      <c r="BR3977" s="4"/>
      <c r="BS3977" s="4"/>
      <c r="BT3977" s="4"/>
      <c r="BU3977" s="4"/>
      <c r="BV3977" s="4"/>
      <c r="BW3977" s="4"/>
    </row>
    <row r="3978" spans="1:75" ht="15.01" customHeight="1">
      <c r="A3978" s="4" t="s">
        <v>209</v>
      </c>
      <c r="B3978" s="4"/>
      <c r="C3978" s="4"/>
      <c r="D3978" s="4"/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 t="s">
        <v>200</v>
      </c>
      <c r="Q3978" s="4"/>
      <c r="R3978" s="4"/>
      <c r="S3978" s="4"/>
      <c r="T3978" s="4"/>
      <c r="U3978" s="4"/>
      <c r="V3978" s="4"/>
      <c r="W3978" s="4"/>
      <c r="X3978" s="4" t="s">
        <v>201</v>
      </c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4"/>
      <c r="AP3978" s="4"/>
      <c r="AQ3978" s="4"/>
      <c r="AR3978" s="4"/>
      <c r="AS3978" s="4"/>
      <c r="AT3978" s="4"/>
      <c r="AU3978" s="4"/>
      <c r="AV3978" s="4" t="s">
        <v>4178</v>
      </c>
      <c r="AW3978" s="4"/>
      <c r="AX3978" s="4"/>
      <c r="AY3978" s="4"/>
      <c r="AZ3978" s="4"/>
      <c r="BA3978" s="4"/>
      <c r="BB3978" s="4"/>
      <c r="BC3978" s="4"/>
      <c r="BD3978" s="4"/>
      <c r="BE3978" s="4"/>
      <c r="BF3978" s="4"/>
      <c r="BG3978" s="4"/>
      <c r="BH3978" s="4"/>
      <c r="BI3978" s="4"/>
      <c r="BJ3978" s="4"/>
      <c r="BK3978" s="4"/>
      <c r="BL3978" s="4" t="b">
        <v>0</v>
      </c>
      <c r="BM3978" s="4"/>
      <c r="BN3978" s="4"/>
      <c r="BO3978" s="4"/>
      <c r="BP3978" s="4"/>
      <c r="BQ3978" s="4"/>
      <c r="BR3978" s="4"/>
      <c r="BS3978" s="4"/>
      <c r="BT3978" s="4"/>
      <c r="BU3978" s="4"/>
      <c r="BV3978" s="4"/>
      <c r="BW3978" s="4"/>
    </row>
    <row r="3979" spans="1:75" ht="15.01" customHeight="1">
      <c r="A3979" s="4" t="s">
        <v>209</v>
      </c>
      <c r="B3979" s="4"/>
      <c r="C3979" s="4"/>
      <c r="D3979" s="4"/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 t="s">
        <v>200</v>
      </c>
      <c r="Q3979" s="4"/>
      <c r="R3979" s="4"/>
      <c r="S3979" s="4"/>
      <c r="T3979" s="4"/>
      <c r="U3979" s="4"/>
      <c r="V3979" s="4"/>
      <c r="W3979" s="4"/>
      <c r="X3979" s="4" t="s">
        <v>201</v>
      </c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4"/>
      <c r="AP3979" s="4"/>
      <c r="AQ3979" s="4"/>
      <c r="AR3979" s="4"/>
      <c r="AS3979" s="4"/>
      <c r="AT3979" s="4"/>
      <c r="AU3979" s="4"/>
      <c r="AV3979" s="4" t="s">
        <v>4179</v>
      </c>
      <c r="AW3979" s="4"/>
      <c r="AX3979" s="4"/>
      <c r="AY3979" s="4"/>
      <c r="AZ3979" s="4"/>
      <c r="BA3979" s="4"/>
      <c r="BB3979" s="4"/>
      <c r="BC3979" s="4"/>
      <c r="BD3979" s="4"/>
      <c r="BE3979" s="4"/>
      <c r="BF3979" s="4"/>
      <c r="BG3979" s="4"/>
      <c r="BH3979" s="4"/>
      <c r="BI3979" s="4"/>
      <c r="BJ3979" s="4"/>
      <c r="BK3979" s="4"/>
      <c r="BL3979" s="4" t="b">
        <v>0</v>
      </c>
      <c r="BM3979" s="4"/>
      <c r="BN3979" s="4"/>
      <c r="BO3979" s="4"/>
      <c r="BP3979" s="4"/>
      <c r="BQ3979" s="4"/>
      <c r="BR3979" s="4"/>
      <c r="BS3979" s="4"/>
      <c r="BT3979" s="4"/>
      <c r="BU3979" s="4"/>
      <c r="BV3979" s="4"/>
      <c r="BW3979" s="4"/>
    </row>
    <row r="3980" spans="1:75" ht="15.01" customHeight="1">
      <c r="A3980" s="4" t="s">
        <v>209</v>
      </c>
      <c r="B3980" s="4"/>
      <c r="C3980" s="4"/>
      <c r="D3980" s="4"/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 t="s">
        <v>200</v>
      </c>
      <c r="Q3980" s="4"/>
      <c r="R3980" s="4"/>
      <c r="S3980" s="4"/>
      <c r="T3980" s="4"/>
      <c r="U3980" s="4"/>
      <c r="V3980" s="4"/>
      <c r="W3980" s="4"/>
      <c r="X3980" s="4" t="s">
        <v>201</v>
      </c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4"/>
      <c r="AP3980" s="4"/>
      <c r="AQ3980" s="4"/>
      <c r="AR3980" s="4"/>
      <c r="AS3980" s="4"/>
      <c r="AT3980" s="4"/>
      <c r="AU3980" s="4"/>
      <c r="AV3980" s="4" t="s">
        <v>4180</v>
      </c>
      <c r="AW3980" s="4"/>
      <c r="AX3980" s="4"/>
      <c r="AY3980" s="4"/>
      <c r="AZ3980" s="4"/>
      <c r="BA3980" s="4"/>
      <c r="BB3980" s="4"/>
      <c r="BC3980" s="4"/>
      <c r="BD3980" s="4"/>
      <c r="BE3980" s="4"/>
      <c r="BF3980" s="4"/>
      <c r="BG3980" s="4"/>
      <c r="BH3980" s="4"/>
      <c r="BI3980" s="4"/>
      <c r="BJ3980" s="4"/>
      <c r="BK3980" s="4"/>
      <c r="BL3980" s="4" t="b">
        <v>0</v>
      </c>
      <c r="BM3980" s="4"/>
      <c r="BN3980" s="4"/>
      <c r="BO3980" s="4"/>
      <c r="BP3980" s="4"/>
      <c r="BQ3980" s="4"/>
      <c r="BR3980" s="4"/>
      <c r="BS3980" s="4"/>
      <c r="BT3980" s="4"/>
      <c r="BU3980" s="4"/>
      <c r="BV3980" s="4"/>
      <c r="BW3980" s="4"/>
    </row>
    <row r="3981" spans="1:75" ht="15.01" customHeight="1">
      <c r="A3981" s="4" t="s">
        <v>209</v>
      </c>
      <c r="B3981" s="4"/>
      <c r="C3981" s="4"/>
      <c r="D3981" s="4"/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 t="s">
        <v>200</v>
      </c>
      <c r="Q3981" s="4"/>
      <c r="R3981" s="4"/>
      <c r="S3981" s="4"/>
      <c r="T3981" s="4"/>
      <c r="U3981" s="4"/>
      <c r="V3981" s="4"/>
      <c r="W3981" s="4"/>
      <c r="X3981" s="4" t="s">
        <v>201</v>
      </c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4"/>
      <c r="AP3981" s="4"/>
      <c r="AQ3981" s="4"/>
      <c r="AR3981" s="4"/>
      <c r="AS3981" s="4"/>
      <c r="AT3981" s="4"/>
      <c r="AU3981" s="4"/>
      <c r="AV3981" s="4" t="s">
        <v>4181</v>
      </c>
      <c r="AW3981" s="4"/>
      <c r="AX3981" s="4"/>
      <c r="AY3981" s="4"/>
      <c r="AZ3981" s="4"/>
      <c r="BA3981" s="4"/>
      <c r="BB3981" s="4"/>
      <c r="BC3981" s="4"/>
      <c r="BD3981" s="4"/>
      <c r="BE3981" s="4"/>
      <c r="BF3981" s="4"/>
      <c r="BG3981" s="4"/>
      <c r="BH3981" s="4"/>
      <c r="BI3981" s="4"/>
      <c r="BJ3981" s="4"/>
      <c r="BK3981" s="4"/>
      <c r="BL3981" s="4" t="b">
        <v>0</v>
      </c>
      <c r="BM3981" s="4"/>
      <c r="BN3981" s="4"/>
      <c r="BO3981" s="4"/>
      <c r="BP3981" s="4"/>
      <c r="BQ3981" s="4"/>
      <c r="BR3981" s="4"/>
      <c r="BS3981" s="4"/>
      <c r="BT3981" s="4"/>
      <c r="BU3981" s="4"/>
      <c r="BV3981" s="4"/>
      <c r="BW3981" s="4"/>
    </row>
    <row r="3982" spans="1:75" ht="15.01" customHeight="1">
      <c r="A3982" s="4" t="s">
        <v>209</v>
      </c>
      <c r="B3982" s="4"/>
      <c r="C3982" s="4"/>
      <c r="D3982" s="4"/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 t="s">
        <v>200</v>
      </c>
      <c r="Q3982" s="4"/>
      <c r="R3982" s="4"/>
      <c r="S3982" s="4"/>
      <c r="T3982" s="4"/>
      <c r="U3982" s="4"/>
      <c r="V3982" s="4"/>
      <c r="W3982" s="4"/>
      <c r="X3982" s="4" t="s">
        <v>201</v>
      </c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4"/>
      <c r="AP3982" s="4"/>
      <c r="AQ3982" s="4"/>
      <c r="AR3982" s="4"/>
      <c r="AS3982" s="4"/>
      <c r="AT3982" s="4"/>
      <c r="AU3982" s="4"/>
      <c r="AV3982" s="4" t="s">
        <v>4182</v>
      </c>
      <c r="AW3982" s="4"/>
      <c r="AX3982" s="4"/>
      <c r="AY3982" s="4"/>
      <c r="AZ3982" s="4"/>
      <c r="BA3982" s="4"/>
      <c r="BB3982" s="4"/>
      <c r="BC3982" s="4"/>
      <c r="BD3982" s="4"/>
      <c r="BE3982" s="4"/>
      <c r="BF3982" s="4"/>
      <c r="BG3982" s="4"/>
      <c r="BH3982" s="4"/>
      <c r="BI3982" s="4"/>
      <c r="BJ3982" s="4"/>
      <c r="BK3982" s="4"/>
      <c r="BL3982" s="4" t="b">
        <v>0</v>
      </c>
      <c r="BM3982" s="4"/>
      <c r="BN3982" s="4"/>
      <c r="BO3982" s="4"/>
      <c r="BP3982" s="4"/>
      <c r="BQ3982" s="4"/>
      <c r="BR3982" s="4"/>
      <c r="BS3982" s="4"/>
      <c r="BT3982" s="4"/>
      <c r="BU3982" s="4"/>
      <c r="BV3982" s="4"/>
      <c r="BW3982" s="4"/>
    </row>
    <row r="3983" spans="1:75" ht="15.01" customHeight="1">
      <c r="A3983" s="4" t="s">
        <v>209</v>
      </c>
      <c r="B3983" s="4"/>
      <c r="C3983" s="4"/>
      <c r="D3983" s="4"/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 t="s">
        <v>200</v>
      </c>
      <c r="Q3983" s="4"/>
      <c r="R3983" s="4"/>
      <c r="S3983" s="4"/>
      <c r="T3983" s="4"/>
      <c r="U3983" s="4"/>
      <c r="V3983" s="4"/>
      <c r="W3983" s="4"/>
      <c r="X3983" s="4" t="s">
        <v>201</v>
      </c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4"/>
      <c r="AP3983" s="4"/>
      <c r="AQ3983" s="4"/>
      <c r="AR3983" s="4"/>
      <c r="AS3983" s="4"/>
      <c r="AT3983" s="4"/>
      <c r="AU3983" s="4"/>
      <c r="AV3983" s="4" t="s">
        <v>4183</v>
      </c>
      <c r="AW3983" s="4"/>
      <c r="AX3983" s="4"/>
      <c r="AY3983" s="4"/>
      <c r="AZ3983" s="4"/>
      <c r="BA3983" s="4"/>
      <c r="BB3983" s="4"/>
      <c r="BC3983" s="4"/>
      <c r="BD3983" s="4"/>
      <c r="BE3983" s="4"/>
      <c r="BF3983" s="4"/>
      <c r="BG3983" s="4"/>
      <c r="BH3983" s="4"/>
      <c r="BI3983" s="4"/>
      <c r="BJ3983" s="4"/>
      <c r="BK3983" s="4"/>
      <c r="BL3983" s="4" t="b">
        <v>0</v>
      </c>
      <c r="BM3983" s="4"/>
      <c r="BN3983" s="4"/>
      <c r="BO3983" s="4"/>
      <c r="BP3983" s="4"/>
      <c r="BQ3983" s="4"/>
      <c r="BR3983" s="4"/>
      <c r="BS3983" s="4"/>
      <c r="BT3983" s="4"/>
      <c r="BU3983" s="4"/>
      <c r="BV3983" s="4"/>
      <c r="BW3983" s="4"/>
    </row>
    <row r="3984" spans="1:75" ht="15.01" customHeight="1">
      <c r="A3984" s="4" t="s">
        <v>209</v>
      </c>
      <c r="B3984" s="4"/>
      <c r="C3984" s="4"/>
      <c r="D3984" s="4"/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 t="s">
        <v>200</v>
      </c>
      <c r="Q3984" s="4"/>
      <c r="R3984" s="4"/>
      <c r="S3984" s="4"/>
      <c r="T3984" s="4"/>
      <c r="U3984" s="4"/>
      <c r="V3984" s="4"/>
      <c r="W3984" s="4"/>
      <c r="X3984" s="4" t="s">
        <v>201</v>
      </c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4"/>
      <c r="AP3984" s="4"/>
      <c r="AQ3984" s="4"/>
      <c r="AR3984" s="4"/>
      <c r="AS3984" s="4"/>
      <c r="AT3984" s="4"/>
      <c r="AU3984" s="4"/>
      <c r="AV3984" s="4" t="s">
        <v>4184</v>
      </c>
      <c r="AW3984" s="4"/>
      <c r="AX3984" s="4"/>
      <c r="AY3984" s="4"/>
      <c r="AZ3984" s="4"/>
      <c r="BA3984" s="4"/>
      <c r="BB3984" s="4"/>
      <c r="BC3984" s="4"/>
      <c r="BD3984" s="4"/>
      <c r="BE3984" s="4"/>
      <c r="BF3984" s="4"/>
      <c r="BG3984" s="4"/>
      <c r="BH3984" s="4"/>
      <c r="BI3984" s="4"/>
      <c r="BJ3984" s="4"/>
      <c r="BK3984" s="4"/>
      <c r="BL3984" s="4" t="b">
        <v>0</v>
      </c>
      <c r="BM3984" s="4"/>
      <c r="BN3984" s="4"/>
      <c r="BO3984" s="4"/>
      <c r="BP3984" s="4"/>
      <c r="BQ3984" s="4"/>
      <c r="BR3984" s="4"/>
      <c r="BS3984" s="4"/>
      <c r="BT3984" s="4"/>
      <c r="BU3984" s="4"/>
      <c r="BV3984" s="4"/>
      <c r="BW3984" s="4"/>
    </row>
    <row r="3985" spans="1:75" ht="15.01" customHeight="1">
      <c r="A3985" s="4" t="s">
        <v>209</v>
      </c>
      <c r="B3985" s="4"/>
      <c r="C3985" s="4"/>
      <c r="D3985" s="4"/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 t="s">
        <v>200</v>
      </c>
      <c r="Q3985" s="4"/>
      <c r="R3985" s="4"/>
      <c r="S3985" s="4"/>
      <c r="T3985" s="4"/>
      <c r="U3985" s="4"/>
      <c r="V3985" s="4"/>
      <c r="W3985" s="4"/>
      <c r="X3985" s="4" t="s">
        <v>201</v>
      </c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4"/>
      <c r="AP3985" s="4"/>
      <c r="AQ3985" s="4"/>
      <c r="AR3985" s="4"/>
      <c r="AS3985" s="4"/>
      <c r="AT3985" s="4"/>
      <c r="AU3985" s="4"/>
      <c r="AV3985" s="4" t="s">
        <v>4185</v>
      </c>
      <c r="AW3985" s="4"/>
      <c r="AX3985" s="4"/>
      <c r="AY3985" s="4"/>
      <c r="AZ3985" s="4"/>
      <c r="BA3985" s="4"/>
      <c r="BB3985" s="4"/>
      <c r="BC3985" s="4"/>
      <c r="BD3985" s="4"/>
      <c r="BE3985" s="4"/>
      <c r="BF3985" s="4"/>
      <c r="BG3985" s="4"/>
      <c r="BH3985" s="4"/>
      <c r="BI3985" s="4"/>
      <c r="BJ3985" s="4"/>
      <c r="BK3985" s="4"/>
      <c r="BL3985" s="4" t="b">
        <v>0</v>
      </c>
      <c r="BM3985" s="4"/>
      <c r="BN3985" s="4"/>
      <c r="BO3985" s="4"/>
      <c r="BP3985" s="4"/>
      <c r="BQ3985" s="4"/>
      <c r="BR3985" s="4"/>
      <c r="BS3985" s="4"/>
      <c r="BT3985" s="4"/>
      <c r="BU3985" s="4"/>
      <c r="BV3985" s="4"/>
      <c r="BW3985" s="4"/>
    </row>
    <row r="3986" spans="1:75" ht="15.01" customHeight="1">
      <c r="A3986" s="4" t="s">
        <v>209</v>
      </c>
      <c r="B3986" s="4"/>
      <c r="C3986" s="4"/>
      <c r="D3986" s="4"/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 t="s">
        <v>200</v>
      </c>
      <c r="Q3986" s="4"/>
      <c r="R3986" s="4"/>
      <c r="S3986" s="4"/>
      <c r="T3986" s="4"/>
      <c r="U3986" s="4"/>
      <c r="V3986" s="4"/>
      <c r="W3986" s="4"/>
      <c r="X3986" s="4" t="s">
        <v>201</v>
      </c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4"/>
      <c r="AP3986" s="4"/>
      <c r="AQ3986" s="4"/>
      <c r="AR3986" s="4"/>
      <c r="AS3986" s="4"/>
      <c r="AT3986" s="4"/>
      <c r="AU3986" s="4"/>
      <c r="AV3986" s="4" t="s">
        <v>4186</v>
      </c>
      <c r="AW3986" s="4"/>
      <c r="AX3986" s="4"/>
      <c r="AY3986" s="4"/>
      <c r="AZ3986" s="4"/>
      <c r="BA3986" s="4"/>
      <c r="BB3986" s="4"/>
      <c r="BC3986" s="4"/>
      <c r="BD3986" s="4"/>
      <c r="BE3986" s="4"/>
      <c r="BF3986" s="4"/>
      <c r="BG3986" s="4"/>
      <c r="BH3986" s="4"/>
      <c r="BI3986" s="4"/>
      <c r="BJ3986" s="4"/>
      <c r="BK3986" s="4"/>
      <c r="BL3986" s="4" t="b">
        <v>0</v>
      </c>
      <c r="BM3986" s="4"/>
      <c r="BN3986" s="4"/>
      <c r="BO3986" s="4"/>
      <c r="BP3986" s="4"/>
      <c r="BQ3986" s="4"/>
      <c r="BR3986" s="4"/>
      <c r="BS3986" s="4"/>
      <c r="BT3986" s="4"/>
      <c r="BU3986" s="4"/>
      <c r="BV3986" s="4"/>
      <c r="BW3986" s="4"/>
    </row>
    <row r="3987" spans="1:75" ht="15.01" customHeight="1">
      <c r="A3987" s="4" t="s">
        <v>209</v>
      </c>
      <c r="B3987" s="4"/>
      <c r="C3987" s="4"/>
      <c r="D3987" s="4"/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 t="s">
        <v>200</v>
      </c>
      <c r="Q3987" s="4"/>
      <c r="R3987" s="4"/>
      <c r="S3987" s="4"/>
      <c r="T3987" s="4"/>
      <c r="U3987" s="4"/>
      <c r="V3987" s="4"/>
      <c r="W3987" s="4"/>
      <c r="X3987" s="4" t="s">
        <v>201</v>
      </c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4"/>
      <c r="AP3987" s="4"/>
      <c r="AQ3987" s="4"/>
      <c r="AR3987" s="4"/>
      <c r="AS3987" s="4"/>
      <c r="AT3987" s="4"/>
      <c r="AU3987" s="4"/>
      <c r="AV3987" s="4" t="s">
        <v>4187</v>
      </c>
      <c r="AW3987" s="4"/>
      <c r="AX3987" s="4"/>
      <c r="AY3987" s="4"/>
      <c r="AZ3987" s="4"/>
      <c r="BA3987" s="4"/>
      <c r="BB3987" s="4"/>
      <c r="BC3987" s="4"/>
      <c r="BD3987" s="4"/>
      <c r="BE3987" s="4"/>
      <c r="BF3987" s="4"/>
      <c r="BG3987" s="4"/>
      <c r="BH3987" s="4"/>
      <c r="BI3987" s="4"/>
      <c r="BJ3987" s="4"/>
      <c r="BK3987" s="4"/>
      <c r="BL3987" s="4" t="b">
        <v>0</v>
      </c>
      <c r="BM3987" s="4"/>
      <c r="BN3987" s="4"/>
      <c r="BO3987" s="4"/>
      <c r="BP3987" s="4"/>
      <c r="BQ3987" s="4"/>
      <c r="BR3987" s="4"/>
      <c r="BS3987" s="4"/>
      <c r="BT3987" s="4"/>
      <c r="BU3987" s="4"/>
      <c r="BV3987" s="4"/>
      <c r="BW3987" s="4"/>
    </row>
    <row r="3988" spans="1:75" ht="15.01" customHeight="1">
      <c r="A3988" s="4" t="s">
        <v>209</v>
      </c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 t="s">
        <v>200</v>
      </c>
      <c r="Q3988" s="4"/>
      <c r="R3988" s="4"/>
      <c r="S3988" s="4"/>
      <c r="T3988" s="4"/>
      <c r="U3988" s="4"/>
      <c r="V3988" s="4"/>
      <c r="W3988" s="4"/>
      <c r="X3988" s="4" t="s">
        <v>201</v>
      </c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4"/>
      <c r="AP3988" s="4"/>
      <c r="AQ3988" s="4"/>
      <c r="AR3988" s="4"/>
      <c r="AS3988" s="4"/>
      <c r="AT3988" s="4"/>
      <c r="AU3988" s="4"/>
      <c r="AV3988" s="4" t="s">
        <v>4188</v>
      </c>
      <c r="AW3988" s="4"/>
      <c r="AX3988" s="4"/>
      <c r="AY3988" s="4"/>
      <c r="AZ3988" s="4"/>
      <c r="BA3988" s="4"/>
      <c r="BB3988" s="4"/>
      <c r="BC3988" s="4"/>
      <c r="BD3988" s="4"/>
      <c r="BE3988" s="4"/>
      <c r="BF3988" s="4"/>
      <c r="BG3988" s="4"/>
      <c r="BH3988" s="4"/>
      <c r="BI3988" s="4"/>
      <c r="BJ3988" s="4"/>
      <c r="BK3988" s="4"/>
      <c r="BL3988" s="4" t="b">
        <v>0</v>
      </c>
      <c r="BM3988" s="4"/>
      <c r="BN3988" s="4"/>
      <c r="BO3988" s="4"/>
      <c r="BP3988" s="4"/>
      <c r="BQ3988" s="4"/>
      <c r="BR3988" s="4"/>
      <c r="BS3988" s="4"/>
      <c r="BT3988" s="4"/>
      <c r="BU3988" s="4"/>
      <c r="BV3988" s="4"/>
      <c r="BW3988" s="4"/>
    </row>
    <row r="3989" spans="1:75" ht="15.01" customHeight="1">
      <c r="A3989" s="4"/>
      <c r="B3989" s="4"/>
      <c r="C3989" s="4"/>
      <c r="D3989" s="4"/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 t="s">
        <v>200</v>
      </c>
      <c r="Q3989" s="4"/>
      <c r="R3989" s="4">
        <v>-9.4</v>
      </c>
      <c r="S3989" s="4">
        <v>72</v>
      </c>
      <c r="T3989" s="4"/>
      <c r="U3989" s="4"/>
      <c r="V3989" s="4"/>
      <c r="W3989" s="4"/>
      <c r="X3989" s="4" t="s">
        <v>201</v>
      </c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4"/>
      <c r="AP3989" s="4"/>
      <c r="AQ3989" s="4"/>
      <c r="AR3989" s="4"/>
      <c r="AS3989" s="4"/>
      <c r="AT3989" s="4"/>
      <c r="AU3989" s="4"/>
      <c r="AV3989" s="4" t="s">
        <v>4189</v>
      </c>
      <c r="AW3989" s="4"/>
      <c r="AX3989" s="4"/>
      <c r="AY3989" s="4"/>
      <c r="AZ3989" s="4"/>
      <c r="BA3989" s="4"/>
      <c r="BB3989" s="4"/>
      <c r="BC3989" s="4"/>
      <c r="BD3989" s="4"/>
      <c r="BE3989" s="4"/>
      <c r="BF3989" s="4"/>
      <c r="BG3989" s="4"/>
      <c r="BH3989" s="4"/>
      <c r="BI3989" s="4"/>
      <c r="BJ3989" s="4"/>
      <c r="BK3989" s="4"/>
      <c r="BL3989" s="4" t="b">
        <v>0</v>
      </c>
      <c r="BM3989" s="4"/>
      <c r="BN3989" s="4"/>
      <c r="BO3989" s="4"/>
      <c r="BP3989" s="4"/>
      <c r="BQ3989" s="4"/>
      <c r="BR3989" s="4"/>
      <c r="BS3989" s="4"/>
      <c r="BT3989" s="4"/>
      <c r="BU3989" s="4"/>
      <c r="BV3989" s="4"/>
      <c r="BW3989" s="4"/>
    </row>
    <row r="3990" spans="1:75" ht="15.01" customHeight="1">
      <c r="A3990" s="4" t="s">
        <v>209</v>
      </c>
      <c r="B3990" s="4"/>
      <c r="C3990" s="4"/>
      <c r="D3990" s="4"/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 t="s">
        <v>200</v>
      </c>
      <c r="Q3990" s="4"/>
      <c r="R3990" s="4"/>
      <c r="S3990" s="4"/>
      <c r="T3990" s="4"/>
      <c r="U3990" s="4"/>
      <c r="V3990" s="4"/>
      <c r="W3990" s="4"/>
      <c r="X3990" s="4" t="s">
        <v>201</v>
      </c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4"/>
      <c r="AP3990" s="4"/>
      <c r="AQ3990" s="4"/>
      <c r="AR3990" s="4"/>
      <c r="AS3990" s="4"/>
      <c r="AT3990" s="4"/>
      <c r="AU3990" s="4"/>
      <c r="AV3990" s="4" t="s">
        <v>4190</v>
      </c>
      <c r="AW3990" s="4"/>
      <c r="AX3990" s="4"/>
      <c r="AY3990" s="4"/>
      <c r="AZ3990" s="4"/>
      <c r="BA3990" s="4"/>
      <c r="BB3990" s="4"/>
      <c r="BC3990" s="4"/>
      <c r="BD3990" s="4"/>
      <c r="BE3990" s="4"/>
      <c r="BF3990" s="4"/>
      <c r="BG3990" s="4"/>
      <c r="BH3990" s="4"/>
      <c r="BI3990" s="4"/>
      <c r="BJ3990" s="4"/>
      <c r="BK3990" s="4"/>
      <c r="BL3990" s="4" t="b">
        <v>0</v>
      </c>
      <c r="BM3990" s="4"/>
      <c r="BN3990" s="4"/>
      <c r="BO3990" s="4"/>
      <c r="BP3990" s="4"/>
      <c r="BQ3990" s="4"/>
      <c r="BR3990" s="4"/>
      <c r="BS3990" s="4"/>
      <c r="BT3990" s="4"/>
      <c r="BU3990" s="4"/>
      <c r="BV3990" s="4"/>
      <c r="BW3990" s="4"/>
    </row>
    <row r="3991" spans="1:75" ht="15.01" customHeight="1">
      <c r="A3991" s="4" t="s">
        <v>209</v>
      </c>
      <c r="B3991" s="4"/>
      <c r="C3991" s="4"/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 t="s">
        <v>200</v>
      </c>
      <c r="Q3991" s="4"/>
      <c r="R3991" s="4"/>
      <c r="S3991" s="4"/>
      <c r="T3991" s="4"/>
      <c r="U3991" s="4"/>
      <c r="V3991" s="4"/>
      <c r="W3991" s="4"/>
      <c r="X3991" s="4" t="s">
        <v>201</v>
      </c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4"/>
      <c r="AP3991" s="4"/>
      <c r="AQ3991" s="4"/>
      <c r="AR3991" s="4"/>
      <c r="AS3991" s="4"/>
      <c r="AT3991" s="4"/>
      <c r="AU3991" s="4"/>
      <c r="AV3991" s="4" t="s">
        <v>4191</v>
      </c>
      <c r="AW3991" s="4"/>
      <c r="AX3991" s="4"/>
      <c r="AY3991" s="4"/>
      <c r="AZ3991" s="4"/>
      <c r="BA3991" s="4"/>
      <c r="BB3991" s="4"/>
      <c r="BC3991" s="4"/>
      <c r="BD3991" s="4"/>
      <c r="BE3991" s="4"/>
      <c r="BF3991" s="4"/>
      <c r="BG3991" s="4"/>
      <c r="BH3991" s="4"/>
      <c r="BI3991" s="4"/>
      <c r="BJ3991" s="4"/>
      <c r="BK3991" s="4"/>
      <c r="BL3991" s="4" t="b">
        <v>0</v>
      </c>
      <c r="BM3991" s="4"/>
      <c r="BN3991" s="4"/>
      <c r="BO3991" s="4"/>
      <c r="BP3991" s="4"/>
      <c r="BQ3991" s="4"/>
      <c r="BR3991" s="4"/>
      <c r="BS3991" s="4"/>
      <c r="BT3991" s="4"/>
      <c r="BU3991" s="4"/>
      <c r="BV3991" s="4"/>
      <c r="BW3991" s="4"/>
    </row>
    <row r="3992" spans="1:75" ht="15.01" customHeight="1">
      <c r="A3992" s="4" t="s">
        <v>209</v>
      </c>
      <c r="B3992" s="4"/>
      <c r="C3992" s="4"/>
      <c r="D3992" s="4"/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 t="s">
        <v>200</v>
      </c>
      <c r="Q3992" s="4"/>
      <c r="R3992" s="4"/>
      <c r="S3992" s="4"/>
      <c r="T3992" s="4"/>
      <c r="U3992" s="4"/>
      <c r="V3992" s="4"/>
      <c r="W3992" s="4"/>
      <c r="X3992" s="4" t="s">
        <v>201</v>
      </c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4"/>
      <c r="AP3992" s="4"/>
      <c r="AQ3992" s="4"/>
      <c r="AR3992" s="4"/>
      <c r="AS3992" s="4"/>
      <c r="AT3992" s="4"/>
      <c r="AU3992" s="4"/>
      <c r="AV3992" s="4" t="s">
        <v>4192</v>
      </c>
      <c r="AW3992" s="4"/>
      <c r="AX3992" s="4"/>
      <c r="AY3992" s="4"/>
      <c r="AZ3992" s="4"/>
      <c r="BA3992" s="4"/>
      <c r="BB3992" s="4"/>
      <c r="BC3992" s="4"/>
      <c r="BD3992" s="4"/>
      <c r="BE3992" s="4"/>
      <c r="BF3992" s="4"/>
      <c r="BG3992" s="4"/>
      <c r="BH3992" s="4"/>
      <c r="BI3992" s="4"/>
      <c r="BJ3992" s="4"/>
      <c r="BK3992" s="4"/>
      <c r="BL3992" s="4" t="b">
        <v>0</v>
      </c>
      <c r="BM3992" s="4"/>
      <c r="BN3992" s="4"/>
      <c r="BO3992" s="4"/>
      <c r="BP3992" s="4"/>
      <c r="BQ3992" s="4"/>
      <c r="BR3992" s="4"/>
      <c r="BS3992" s="4"/>
      <c r="BT3992" s="4"/>
      <c r="BU3992" s="4"/>
      <c r="BV3992" s="4"/>
      <c r="BW3992" s="4"/>
    </row>
    <row r="3993" spans="1:75" ht="15.01" customHeight="1">
      <c r="A3993" s="4" t="s">
        <v>209</v>
      </c>
      <c r="B3993" s="4"/>
      <c r="C3993" s="4"/>
      <c r="D3993" s="4"/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 t="s">
        <v>200</v>
      </c>
      <c r="Q3993" s="4"/>
      <c r="R3993" s="4"/>
      <c r="S3993" s="4"/>
      <c r="T3993" s="4"/>
      <c r="U3993" s="4"/>
      <c r="V3993" s="4"/>
      <c r="W3993" s="4"/>
      <c r="X3993" s="4" t="s">
        <v>201</v>
      </c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4"/>
      <c r="AP3993" s="4"/>
      <c r="AQ3993" s="4"/>
      <c r="AR3993" s="4"/>
      <c r="AS3993" s="4"/>
      <c r="AT3993" s="4"/>
      <c r="AU3993" s="4"/>
      <c r="AV3993" s="4" t="s">
        <v>4193</v>
      </c>
      <c r="AW3993" s="4"/>
      <c r="AX3993" s="4"/>
      <c r="AY3993" s="4"/>
      <c r="AZ3993" s="4"/>
      <c r="BA3993" s="4"/>
      <c r="BB3993" s="4"/>
      <c r="BC3993" s="4"/>
      <c r="BD3993" s="4"/>
      <c r="BE3993" s="4"/>
      <c r="BF3993" s="4"/>
      <c r="BG3993" s="4"/>
      <c r="BH3993" s="4"/>
      <c r="BI3993" s="4"/>
      <c r="BJ3993" s="4"/>
      <c r="BK3993" s="4"/>
      <c r="BL3993" s="4" t="b">
        <v>0</v>
      </c>
      <c r="BM3993" s="4"/>
      <c r="BN3993" s="4"/>
      <c r="BO3993" s="4"/>
      <c r="BP3993" s="4"/>
      <c r="BQ3993" s="4"/>
      <c r="BR3993" s="4"/>
      <c r="BS3993" s="4"/>
      <c r="BT3993" s="4"/>
      <c r="BU3993" s="4"/>
      <c r="BV3993" s="4"/>
      <c r="BW3993" s="4"/>
    </row>
    <row r="3994" spans="1:75" ht="15.01" customHeight="1">
      <c r="A3994" s="4" t="s">
        <v>209</v>
      </c>
      <c r="B3994" s="4"/>
      <c r="C3994" s="4"/>
      <c r="D3994" s="4"/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 t="s">
        <v>200</v>
      </c>
      <c r="Q3994" s="4"/>
      <c r="R3994" s="4"/>
      <c r="S3994" s="4"/>
      <c r="T3994" s="4"/>
      <c r="U3994" s="4"/>
      <c r="V3994" s="4"/>
      <c r="W3994" s="4"/>
      <c r="X3994" s="4" t="s">
        <v>201</v>
      </c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4"/>
      <c r="AP3994" s="4"/>
      <c r="AQ3994" s="4"/>
      <c r="AR3994" s="4"/>
      <c r="AS3994" s="4"/>
      <c r="AT3994" s="4"/>
      <c r="AU3994" s="4"/>
      <c r="AV3994" s="4" t="s">
        <v>4194</v>
      </c>
      <c r="AW3994" s="4"/>
      <c r="AX3994" s="4"/>
      <c r="AY3994" s="4"/>
      <c r="AZ3994" s="4"/>
      <c r="BA3994" s="4"/>
      <c r="BB3994" s="4"/>
      <c r="BC3994" s="4"/>
      <c r="BD3994" s="4"/>
      <c r="BE3994" s="4"/>
      <c r="BF3994" s="4"/>
      <c r="BG3994" s="4"/>
      <c r="BH3994" s="4"/>
      <c r="BI3994" s="4"/>
      <c r="BJ3994" s="4"/>
      <c r="BK3994" s="4"/>
      <c r="BL3994" s="4" t="b">
        <v>0</v>
      </c>
      <c r="BM3994" s="4"/>
      <c r="BN3994" s="4"/>
      <c r="BO3994" s="4"/>
      <c r="BP3994" s="4"/>
      <c r="BQ3994" s="4"/>
      <c r="BR3994" s="4"/>
      <c r="BS3994" s="4"/>
      <c r="BT3994" s="4"/>
      <c r="BU3994" s="4"/>
      <c r="BV3994" s="4"/>
      <c r="BW3994" s="4"/>
    </row>
    <row r="3995" spans="1:75" ht="15.01" customHeight="1">
      <c r="A3995" s="4" t="s">
        <v>209</v>
      </c>
      <c r="B3995" s="4"/>
      <c r="C3995" s="4"/>
      <c r="D3995" s="4"/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 t="s">
        <v>200</v>
      </c>
      <c r="Q3995" s="4"/>
      <c r="R3995" s="4"/>
      <c r="S3995" s="4"/>
      <c r="T3995" s="4"/>
      <c r="U3995" s="4"/>
      <c r="V3995" s="4"/>
      <c r="W3995" s="4"/>
      <c r="X3995" s="4" t="s">
        <v>201</v>
      </c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4"/>
      <c r="AP3995" s="4"/>
      <c r="AQ3995" s="4"/>
      <c r="AR3995" s="4"/>
      <c r="AS3995" s="4"/>
      <c r="AT3995" s="4"/>
      <c r="AU3995" s="4"/>
      <c r="AV3995" s="4" t="s">
        <v>4195</v>
      </c>
      <c r="AW3995" s="4"/>
      <c r="AX3995" s="4"/>
      <c r="AY3995" s="4"/>
      <c r="AZ3995" s="4"/>
      <c r="BA3995" s="4"/>
      <c r="BB3995" s="4"/>
      <c r="BC3995" s="4"/>
      <c r="BD3995" s="4"/>
      <c r="BE3995" s="4"/>
      <c r="BF3995" s="4"/>
      <c r="BG3995" s="4"/>
      <c r="BH3995" s="4"/>
      <c r="BI3995" s="4"/>
      <c r="BJ3995" s="4"/>
      <c r="BK3995" s="4"/>
      <c r="BL3995" s="4" t="b">
        <v>0</v>
      </c>
      <c r="BM3995" s="4"/>
      <c r="BN3995" s="4"/>
      <c r="BO3995" s="4"/>
      <c r="BP3995" s="4"/>
      <c r="BQ3995" s="4"/>
      <c r="BR3995" s="4"/>
      <c r="BS3995" s="4"/>
      <c r="BT3995" s="4"/>
      <c r="BU3995" s="4"/>
      <c r="BV3995" s="4"/>
      <c r="BW3995" s="4"/>
    </row>
    <row r="3996" spans="1:75" ht="15.01" customHeight="1">
      <c r="A3996" s="4"/>
      <c r="B3996" s="4"/>
      <c r="C3996" s="4"/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 t="s">
        <v>200</v>
      </c>
      <c r="Q3996" s="4"/>
      <c r="R3996" s="4">
        <v>-49.5</v>
      </c>
      <c r="S3996" s="4">
        <v>9.5</v>
      </c>
      <c r="T3996" s="4"/>
      <c r="U3996" s="4"/>
      <c r="V3996" s="4"/>
      <c r="W3996" s="4"/>
      <c r="X3996" s="4" t="s">
        <v>201</v>
      </c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4"/>
      <c r="AP3996" s="4"/>
      <c r="AQ3996" s="4"/>
      <c r="AR3996" s="4"/>
      <c r="AS3996" s="4"/>
      <c r="AT3996" s="4"/>
      <c r="AU3996" s="4"/>
      <c r="AV3996" s="4" t="s">
        <v>4196</v>
      </c>
      <c r="AW3996" s="4"/>
      <c r="AX3996" s="4"/>
      <c r="AY3996" s="4"/>
      <c r="AZ3996" s="4"/>
      <c r="BA3996" s="4"/>
      <c r="BB3996" s="4"/>
      <c r="BC3996" s="4"/>
      <c r="BD3996" s="4"/>
      <c r="BE3996" s="4"/>
      <c r="BF3996" s="4"/>
      <c r="BG3996" s="4"/>
      <c r="BH3996" s="4"/>
      <c r="BI3996" s="4"/>
      <c r="BJ3996" s="4"/>
      <c r="BK3996" s="4"/>
      <c r="BL3996" s="4" t="b">
        <v>0</v>
      </c>
      <c r="BM3996" s="4"/>
      <c r="BN3996" s="4"/>
      <c r="BO3996" s="4"/>
      <c r="BP3996" s="4"/>
      <c r="BQ3996" s="4"/>
      <c r="BR3996" s="4"/>
      <c r="BS3996" s="4"/>
      <c r="BT3996" s="4"/>
      <c r="BU3996" s="4"/>
      <c r="BV3996" s="4"/>
      <c r="BW3996" s="4"/>
    </row>
    <row r="3997" spans="1:75" ht="15.01" customHeight="1">
      <c r="A3997" s="4" t="s">
        <v>209</v>
      </c>
      <c r="B3997" s="4"/>
      <c r="C3997" s="4"/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 t="s">
        <v>200</v>
      </c>
      <c r="Q3997" s="4"/>
      <c r="R3997" s="4"/>
      <c r="S3997" s="4"/>
      <c r="T3997" s="4"/>
      <c r="U3997" s="4"/>
      <c r="V3997" s="4"/>
      <c r="W3997" s="4"/>
      <c r="X3997" s="4" t="s">
        <v>201</v>
      </c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4"/>
      <c r="AP3997" s="4"/>
      <c r="AQ3997" s="4"/>
      <c r="AR3997" s="4"/>
      <c r="AS3997" s="4"/>
      <c r="AT3997" s="4"/>
      <c r="AU3997" s="4"/>
      <c r="AV3997" s="4" t="s">
        <v>4197</v>
      </c>
      <c r="AW3997" s="4"/>
      <c r="AX3997" s="4"/>
      <c r="AY3997" s="4"/>
      <c r="AZ3997" s="4"/>
      <c r="BA3997" s="4"/>
      <c r="BB3997" s="4"/>
      <c r="BC3997" s="4"/>
      <c r="BD3997" s="4"/>
      <c r="BE3997" s="4"/>
      <c r="BF3997" s="4"/>
      <c r="BG3997" s="4"/>
      <c r="BH3997" s="4"/>
      <c r="BI3997" s="4"/>
      <c r="BJ3997" s="4"/>
      <c r="BK3997" s="4"/>
      <c r="BL3997" s="4" t="b">
        <v>0</v>
      </c>
      <c r="BM3997" s="4"/>
      <c r="BN3997" s="4"/>
      <c r="BO3997" s="4"/>
      <c r="BP3997" s="4"/>
      <c r="BQ3997" s="4"/>
      <c r="BR3997" s="4"/>
      <c r="BS3997" s="4"/>
      <c r="BT3997" s="4"/>
      <c r="BU3997" s="4"/>
      <c r="BV3997" s="4"/>
      <c r="BW3997" s="4"/>
    </row>
    <row r="3998" spans="1:75" ht="15.01" customHeight="1">
      <c r="A3998" s="4" t="s">
        <v>209</v>
      </c>
      <c r="B3998" s="4"/>
      <c r="C3998" s="4"/>
      <c r="D3998" s="4"/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 t="s">
        <v>200</v>
      </c>
      <c r="Q3998" s="4"/>
      <c r="R3998" s="4"/>
      <c r="S3998" s="4"/>
      <c r="T3998" s="4"/>
      <c r="U3998" s="4"/>
      <c r="V3998" s="4"/>
      <c r="W3998" s="4"/>
      <c r="X3998" s="4" t="s">
        <v>201</v>
      </c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4"/>
      <c r="AP3998" s="4"/>
      <c r="AQ3998" s="4"/>
      <c r="AR3998" s="4"/>
      <c r="AS3998" s="4"/>
      <c r="AT3998" s="4"/>
      <c r="AU3998" s="4"/>
      <c r="AV3998" s="4" t="s">
        <v>4198</v>
      </c>
      <c r="AW3998" s="4"/>
      <c r="AX3998" s="4"/>
      <c r="AY3998" s="4"/>
      <c r="AZ3998" s="4"/>
      <c r="BA3998" s="4"/>
      <c r="BB3998" s="4"/>
      <c r="BC3998" s="4"/>
      <c r="BD3998" s="4"/>
      <c r="BE3998" s="4"/>
      <c r="BF3998" s="4"/>
      <c r="BG3998" s="4"/>
      <c r="BH3998" s="4"/>
      <c r="BI3998" s="4"/>
      <c r="BJ3998" s="4"/>
      <c r="BK3998" s="4"/>
      <c r="BL3998" s="4" t="b">
        <v>0</v>
      </c>
      <c r="BM3998" s="4"/>
      <c r="BN3998" s="4"/>
      <c r="BO3998" s="4"/>
      <c r="BP3998" s="4"/>
      <c r="BQ3998" s="4"/>
      <c r="BR3998" s="4"/>
      <c r="BS3998" s="4"/>
      <c r="BT3998" s="4"/>
      <c r="BU3998" s="4"/>
      <c r="BV3998" s="4"/>
      <c r="BW3998" s="4"/>
    </row>
    <row r="3999" spans="1:75" ht="15.01" customHeight="1">
      <c r="A3999" s="4" t="s">
        <v>209</v>
      </c>
      <c r="B3999" s="4"/>
      <c r="C3999" s="4"/>
      <c r="D3999" s="4"/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 t="s">
        <v>200</v>
      </c>
      <c r="Q3999" s="4"/>
      <c r="R3999" s="4"/>
      <c r="S3999" s="4"/>
      <c r="T3999" s="4"/>
      <c r="U3999" s="4"/>
      <c r="V3999" s="4"/>
      <c r="W3999" s="4"/>
      <c r="X3999" s="4" t="s">
        <v>201</v>
      </c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4"/>
      <c r="AP3999" s="4"/>
      <c r="AQ3999" s="4"/>
      <c r="AR3999" s="4"/>
      <c r="AS3999" s="4"/>
      <c r="AT3999" s="4"/>
      <c r="AU3999" s="4"/>
      <c r="AV3999" s="4" t="s">
        <v>4199</v>
      </c>
      <c r="AW3999" s="4"/>
      <c r="AX3999" s="4"/>
      <c r="AY3999" s="4"/>
      <c r="AZ3999" s="4"/>
      <c r="BA3999" s="4"/>
      <c r="BB3999" s="4"/>
      <c r="BC3999" s="4"/>
      <c r="BD3999" s="4"/>
      <c r="BE3999" s="4"/>
      <c r="BF3999" s="4"/>
      <c r="BG3999" s="4"/>
      <c r="BH3999" s="4"/>
      <c r="BI3999" s="4"/>
      <c r="BJ3999" s="4"/>
      <c r="BK3999" s="4"/>
      <c r="BL3999" s="4" t="b">
        <v>0</v>
      </c>
      <c r="BM3999" s="4"/>
      <c r="BN3999" s="4"/>
      <c r="BO3999" s="4"/>
      <c r="BP3999" s="4"/>
      <c r="BQ3999" s="4"/>
      <c r="BR3999" s="4"/>
      <c r="BS3999" s="4"/>
      <c r="BT3999" s="4"/>
      <c r="BU3999" s="4"/>
      <c r="BV3999" s="4"/>
      <c r="BW3999" s="4"/>
    </row>
    <row r="4000" spans="1:75" ht="15.01" customHeight="1">
      <c r="A4000" s="4" t="s">
        <v>209</v>
      </c>
      <c r="B4000" s="4"/>
      <c r="C4000" s="4"/>
      <c r="D4000" s="4"/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 t="s">
        <v>200</v>
      </c>
      <c r="Q4000" s="4"/>
      <c r="R4000" s="4"/>
      <c r="S4000" s="4"/>
      <c r="T4000" s="4"/>
      <c r="U4000" s="4"/>
      <c r="V4000" s="4"/>
      <c r="W4000" s="4"/>
      <c r="X4000" s="4" t="s">
        <v>201</v>
      </c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4"/>
      <c r="AP4000" s="4"/>
      <c r="AQ4000" s="4"/>
      <c r="AR4000" s="4"/>
      <c r="AS4000" s="4"/>
      <c r="AT4000" s="4"/>
      <c r="AU4000" s="4"/>
      <c r="AV4000" s="4" t="s">
        <v>4200</v>
      </c>
      <c r="AW4000" s="4"/>
      <c r="AX4000" s="4"/>
      <c r="AY4000" s="4"/>
      <c r="AZ4000" s="4"/>
      <c r="BA4000" s="4"/>
      <c r="BB4000" s="4"/>
      <c r="BC4000" s="4"/>
      <c r="BD4000" s="4"/>
      <c r="BE4000" s="4"/>
      <c r="BF4000" s="4"/>
      <c r="BG4000" s="4"/>
      <c r="BH4000" s="4"/>
      <c r="BI4000" s="4"/>
      <c r="BJ4000" s="4"/>
      <c r="BK4000" s="4"/>
      <c r="BL4000" s="4" t="b">
        <v>0</v>
      </c>
      <c r="BM4000" s="4"/>
      <c r="BN4000" s="4"/>
      <c r="BO4000" s="4"/>
      <c r="BP4000" s="4"/>
      <c r="BQ4000" s="4"/>
      <c r="BR4000" s="4"/>
      <c r="BS4000" s="4"/>
      <c r="BT4000" s="4"/>
      <c r="BU4000" s="4"/>
      <c r="BV4000" s="4"/>
      <c r="BW4000" s="4"/>
    </row>
    <row r="4001" spans="1:75" ht="15.01" customHeight="1">
      <c r="A4001" s="4" t="s">
        <v>209</v>
      </c>
      <c r="B4001" s="4"/>
      <c r="C4001" s="4"/>
      <c r="D4001" s="4"/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 t="s">
        <v>200</v>
      </c>
      <c r="Q4001" s="4"/>
      <c r="R4001" s="4"/>
      <c r="S4001" s="4"/>
      <c r="T4001" s="4"/>
      <c r="U4001" s="4"/>
      <c r="V4001" s="4"/>
      <c r="W4001" s="4"/>
      <c r="X4001" s="4" t="s">
        <v>201</v>
      </c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4"/>
      <c r="AP4001" s="4"/>
      <c r="AQ4001" s="4"/>
      <c r="AR4001" s="4"/>
      <c r="AS4001" s="4"/>
      <c r="AT4001" s="4"/>
      <c r="AU4001" s="4"/>
      <c r="AV4001" s="4" t="s">
        <v>4201</v>
      </c>
      <c r="AW4001" s="4"/>
      <c r="AX4001" s="4"/>
      <c r="AY4001" s="4"/>
      <c r="AZ4001" s="4"/>
      <c r="BA4001" s="4"/>
      <c r="BB4001" s="4"/>
      <c r="BC4001" s="4"/>
      <c r="BD4001" s="4"/>
      <c r="BE4001" s="4"/>
      <c r="BF4001" s="4"/>
      <c r="BG4001" s="4"/>
      <c r="BH4001" s="4"/>
      <c r="BI4001" s="4"/>
      <c r="BJ4001" s="4"/>
      <c r="BK4001" s="4"/>
      <c r="BL4001" s="4" t="b">
        <v>0</v>
      </c>
      <c r="BM4001" s="4"/>
      <c r="BN4001" s="4"/>
      <c r="BO4001" s="4"/>
      <c r="BP4001" s="4"/>
      <c r="BQ4001" s="4"/>
      <c r="BR4001" s="4"/>
      <c r="BS4001" s="4"/>
      <c r="BT4001" s="4"/>
      <c r="BU4001" s="4"/>
      <c r="BV4001" s="4"/>
      <c r="BW4001" s="4"/>
    </row>
    <row r="4002" spans="1:75" ht="15.01" customHeight="1">
      <c r="A4002" s="4"/>
      <c r="B4002" s="4"/>
      <c r="C4002" s="4"/>
      <c r="D4002" s="4"/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 t="s">
        <v>200</v>
      </c>
      <c r="Q4002" s="4"/>
      <c r="R4002" s="4">
        <v>-94.3</v>
      </c>
      <c r="S4002" s="4">
        <v>18.6</v>
      </c>
      <c r="T4002" s="4"/>
      <c r="U4002" s="4"/>
      <c r="V4002" s="4"/>
      <c r="W4002" s="4"/>
      <c r="X4002" s="4" t="s">
        <v>201</v>
      </c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4"/>
      <c r="AP4002" s="4"/>
      <c r="AQ4002" s="4"/>
      <c r="AR4002" s="4"/>
      <c r="AS4002" s="4"/>
      <c r="AT4002" s="4"/>
      <c r="AU4002" s="4"/>
      <c r="AV4002" s="4" t="s">
        <v>4202</v>
      </c>
      <c r="AW4002" s="4"/>
      <c r="AX4002" s="4"/>
      <c r="AY4002" s="4"/>
      <c r="AZ4002" s="4"/>
      <c r="BA4002" s="4"/>
      <c r="BB4002" s="4"/>
      <c r="BC4002" s="4"/>
      <c r="BD4002" s="4"/>
      <c r="BE4002" s="4"/>
      <c r="BF4002" s="4"/>
      <c r="BG4002" s="4"/>
      <c r="BH4002" s="4"/>
      <c r="BI4002" s="4"/>
      <c r="BJ4002" s="4"/>
      <c r="BK4002" s="4"/>
      <c r="BL4002" s="4" t="b">
        <v>0</v>
      </c>
      <c r="BM4002" s="4"/>
      <c r="BN4002" s="4"/>
      <c r="BO4002" s="4"/>
      <c r="BP4002" s="4"/>
      <c r="BQ4002" s="4"/>
      <c r="BR4002" s="4"/>
      <c r="BS4002" s="4"/>
      <c r="BT4002" s="4"/>
      <c r="BU4002" s="4"/>
      <c r="BV4002" s="4"/>
      <c r="BW4002" s="4"/>
    </row>
    <row r="4003" spans="1:75" ht="15.01" customHeight="1">
      <c r="A4003" s="4" t="s">
        <v>209</v>
      </c>
      <c r="B4003" s="4"/>
      <c r="C4003" s="4"/>
      <c r="D4003" s="4"/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 t="s">
        <v>200</v>
      </c>
      <c r="Q4003" s="4"/>
      <c r="R4003" s="4"/>
      <c r="S4003" s="4"/>
      <c r="T4003" s="4"/>
      <c r="U4003" s="4"/>
      <c r="V4003" s="4"/>
      <c r="W4003" s="4"/>
      <c r="X4003" s="4" t="s">
        <v>201</v>
      </c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4"/>
      <c r="AP4003" s="4"/>
      <c r="AQ4003" s="4"/>
      <c r="AR4003" s="4"/>
      <c r="AS4003" s="4"/>
      <c r="AT4003" s="4"/>
      <c r="AU4003" s="4"/>
      <c r="AV4003" s="4" t="s">
        <v>4203</v>
      </c>
      <c r="AW4003" s="4"/>
      <c r="AX4003" s="4"/>
      <c r="AY4003" s="4"/>
      <c r="AZ4003" s="4"/>
      <c r="BA4003" s="4"/>
      <c r="BB4003" s="4"/>
      <c r="BC4003" s="4"/>
      <c r="BD4003" s="4"/>
      <c r="BE4003" s="4"/>
      <c r="BF4003" s="4"/>
      <c r="BG4003" s="4"/>
      <c r="BH4003" s="4"/>
      <c r="BI4003" s="4"/>
      <c r="BJ4003" s="4"/>
      <c r="BK4003" s="4"/>
      <c r="BL4003" s="4" t="b">
        <v>0</v>
      </c>
      <c r="BM4003" s="4"/>
      <c r="BN4003" s="4"/>
      <c r="BO4003" s="4"/>
      <c r="BP4003" s="4"/>
      <c r="BQ4003" s="4"/>
      <c r="BR4003" s="4"/>
      <c r="BS4003" s="4"/>
      <c r="BT4003" s="4"/>
      <c r="BU4003" s="4"/>
      <c r="BV4003" s="4"/>
      <c r="BW4003" s="4"/>
    </row>
    <row r="4004" spans="1:75" ht="15.01" customHeight="1">
      <c r="A4004" s="4" t="s">
        <v>209</v>
      </c>
      <c r="B4004" s="4"/>
      <c r="C4004" s="4"/>
      <c r="D4004" s="4"/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 t="s">
        <v>200</v>
      </c>
      <c r="Q4004" s="4"/>
      <c r="R4004" s="4"/>
      <c r="S4004" s="4"/>
      <c r="T4004" s="4"/>
      <c r="U4004" s="4"/>
      <c r="V4004" s="4"/>
      <c r="W4004" s="4"/>
      <c r="X4004" s="4" t="s">
        <v>201</v>
      </c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4"/>
      <c r="AP4004" s="4"/>
      <c r="AQ4004" s="4"/>
      <c r="AR4004" s="4"/>
      <c r="AS4004" s="4"/>
      <c r="AT4004" s="4"/>
      <c r="AU4004" s="4"/>
      <c r="AV4004" s="4" t="s">
        <v>4204</v>
      </c>
      <c r="AW4004" s="4"/>
      <c r="AX4004" s="4"/>
      <c r="AY4004" s="4"/>
      <c r="AZ4004" s="4"/>
      <c r="BA4004" s="4"/>
      <c r="BB4004" s="4"/>
      <c r="BC4004" s="4"/>
      <c r="BD4004" s="4"/>
      <c r="BE4004" s="4"/>
      <c r="BF4004" s="4"/>
      <c r="BG4004" s="4"/>
      <c r="BH4004" s="4"/>
      <c r="BI4004" s="4"/>
      <c r="BJ4004" s="4"/>
      <c r="BK4004" s="4"/>
      <c r="BL4004" s="4" t="b">
        <v>0</v>
      </c>
      <c r="BM4004" s="4"/>
      <c r="BN4004" s="4"/>
      <c r="BO4004" s="4"/>
      <c r="BP4004" s="4"/>
      <c r="BQ4004" s="4"/>
      <c r="BR4004" s="4"/>
      <c r="BS4004" s="4"/>
      <c r="BT4004" s="4"/>
      <c r="BU4004" s="4"/>
      <c r="BV4004" s="4"/>
      <c r="BW4004" s="4"/>
    </row>
    <row r="4005" spans="1:75" ht="15.01" customHeight="1">
      <c r="A4005" s="4" t="s">
        <v>209</v>
      </c>
      <c r="B4005" s="4"/>
      <c r="C4005" s="4"/>
      <c r="D4005" s="4"/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 t="s">
        <v>200</v>
      </c>
      <c r="Q4005" s="4"/>
      <c r="R4005" s="4"/>
      <c r="S4005" s="4"/>
      <c r="T4005" s="4"/>
      <c r="U4005" s="4"/>
      <c r="V4005" s="4"/>
      <c r="W4005" s="4"/>
      <c r="X4005" s="4" t="s">
        <v>201</v>
      </c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4"/>
      <c r="AP4005" s="4"/>
      <c r="AQ4005" s="4"/>
      <c r="AR4005" s="4"/>
      <c r="AS4005" s="4"/>
      <c r="AT4005" s="4"/>
      <c r="AU4005" s="4"/>
      <c r="AV4005" s="4" t="s">
        <v>4205</v>
      </c>
      <c r="AW4005" s="4"/>
      <c r="AX4005" s="4"/>
      <c r="AY4005" s="4"/>
      <c r="AZ4005" s="4"/>
      <c r="BA4005" s="4"/>
      <c r="BB4005" s="4"/>
      <c r="BC4005" s="4"/>
      <c r="BD4005" s="4"/>
      <c r="BE4005" s="4"/>
      <c r="BF4005" s="4"/>
      <c r="BG4005" s="4"/>
      <c r="BH4005" s="4"/>
      <c r="BI4005" s="4"/>
      <c r="BJ4005" s="4"/>
      <c r="BK4005" s="4"/>
      <c r="BL4005" s="4" t="b">
        <v>0</v>
      </c>
      <c r="BM4005" s="4"/>
      <c r="BN4005" s="4"/>
      <c r="BO4005" s="4"/>
      <c r="BP4005" s="4"/>
      <c r="BQ4005" s="4"/>
      <c r="BR4005" s="4"/>
      <c r="BS4005" s="4"/>
      <c r="BT4005" s="4"/>
      <c r="BU4005" s="4"/>
      <c r="BV4005" s="4"/>
      <c r="BW4005" s="4"/>
    </row>
    <row r="4006" spans="1:75" ht="15.01" customHeight="1">
      <c r="A4006" s="4" t="s">
        <v>209</v>
      </c>
      <c r="B4006" s="4"/>
      <c r="C4006" s="4"/>
      <c r="D4006" s="4"/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 t="s">
        <v>200</v>
      </c>
      <c r="Q4006" s="4"/>
      <c r="R4006" s="4"/>
      <c r="S4006" s="4"/>
      <c r="T4006" s="4"/>
      <c r="U4006" s="4"/>
      <c r="V4006" s="4"/>
      <c r="W4006" s="4"/>
      <c r="X4006" s="4" t="s">
        <v>201</v>
      </c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4"/>
      <c r="AP4006" s="4"/>
      <c r="AQ4006" s="4"/>
      <c r="AR4006" s="4"/>
      <c r="AS4006" s="4"/>
      <c r="AT4006" s="4"/>
      <c r="AU4006" s="4"/>
      <c r="AV4006" s="4" t="s">
        <v>4206</v>
      </c>
      <c r="AW4006" s="4"/>
      <c r="AX4006" s="4"/>
      <c r="AY4006" s="4"/>
      <c r="AZ4006" s="4"/>
      <c r="BA4006" s="4"/>
      <c r="BB4006" s="4"/>
      <c r="BC4006" s="4"/>
      <c r="BD4006" s="4"/>
      <c r="BE4006" s="4"/>
      <c r="BF4006" s="4"/>
      <c r="BG4006" s="4"/>
      <c r="BH4006" s="4"/>
      <c r="BI4006" s="4"/>
      <c r="BJ4006" s="4"/>
      <c r="BK4006" s="4"/>
      <c r="BL4006" s="4" t="b">
        <v>0</v>
      </c>
      <c r="BM4006" s="4"/>
      <c r="BN4006" s="4"/>
      <c r="BO4006" s="4"/>
      <c r="BP4006" s="4"/>
      <c r="BQ4006" s="4"/>
      <c r="BR4006" s="4"/>
      <c r="BS4006" s="4"/>
      <c r="BT4006" s="4"/>
      <c r="BU4006" s="4"/>
      <c r="BV4006" s="4"/>
      <c r="BW4006" s="4"/>
    </row>
    <row r="4007" spans="1:75" ht="15.01" customHeight="1">
      <c r="A4007" s="4" t="s">
        <v>209</v>
      </c>
      <c r="B4007" s="4"/>
      <c r="C4007" s="4"/>
      <c r="D4007" s="4"/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 t="s">
        <v>200</v>
      </c>
      <c r="Q4007" s="4"/>
      <c r="R4007" s="4"/>
      <c r="S4007" s="4"/>
      <c r="T4007" s="4"/>
      <c r="U4007" s="4"/>
      <c r="V4007" s="4"/>
      <c r="W4007" s="4"/>
      <c r="X4007" s="4" t="s">
        <v>201</v>
      </c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4"/>
      <c r="AP4007" s="4"/>
      <c r="AQ4007" s="4"/>
      <c r="AR4007" s="4"/>
      <c r="AS4007" s="4"/>
      <c r="AT4007" s="4"/>
      <c r="AU4007" s="4"/>
      <c r="AV4007" s="4" t="s">
        <v>4207</v>
      </c>
      <c r="AW4007" s="4"/>
      <c r="AX4007" s="4"/>
      <c r="AY4007" s="4"/>
      <c r="AZ4007" s="4"/>
      <c r="BA4007" s="4"/>
      <c r="BB4007" s="4"/>
      <c r="BC4007" s="4"/>
      <c r="BD4007" s="4"/>
      <c r="BE4007" s="4"/>
      <c r="BF4007" s="4"/>
      <c r="BG4007" s="4"/>
      <c r="BH4007" s="4"/>
      <c r="BI4007" s="4"/>
      <c r="BJ4007" s="4"/>
      <c r="BK4007" s="4"/>
      <c r="BL4007" s="4" t="b">
        <v>0</v>
      </c>
      <c r="BM4007" s="4"/>
      <c r="BN4007" s="4"/>
      <c r="BO4007" s="4"/>
      <c r="BP4007" s="4"/>
      <c r="BQ4007" s="4"/>
      <c r="BR4007" s="4"/>
      <c r="BS4007" s="4"/>
      <c r="BT4007" s="4"/>
      <c r="BU4007" s="4"/>
      <c r="BV4007" s="4"/>
      <c r="BW4007" s="4"/>
    </row>
    <row r="4008" spans="1:75" ht="15.01" customHeight="1">
      <c r="A4008" s="4" t="s">
        <v>209</v>
      </c>
      <c r="B4008" s="4"/>
      <c r="C4008" s="4"/>
      <c r="D4008" s="4"/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 t="s">
        <v>200</v>
      </c>
      <c r="Q4008" s="4"/>
      <c r="R4008" s="4"/>
      <c r="S4008" s="4"/>
      <c r="T4008" s="4"/>
      <c r="U4008" s="4"/>
      <c r="V4008" s="4"/>
      <c r="W4008" s="4"/>
      <c r="X4008" s="4" t="s">
        <v>201</v>
      </c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4"/>
      <c r="AP4008" s="4"/>
      <c r="AQ4008" s="4"/>
      <c r="AR4008" s="4"/>
      <c r="AS4008" s="4"/>
      <c r="AT4008" s="4"/>
      <c r="AU4008" s="4"/>
      <c r="AV4008" s="4" t="s">
        <v>4208</v>
      </c>
      <c r="AW4008" s="4"/>
      <c r="AX4008" s="4"/>
      <c r="AY4008" s="4"/>
      <c r="AZ4008" s="4"/>
      <c r="BA4008" s="4"/>
      <c r="BB4008" s="4"/>
      <c r="BC4008" s="4"/>
      <c r="BD4008" s="4"/>
      <c r="BE4008" s="4"/>
      <c r="BF4008" s="4"/>
      <c r="BG4008" s="4"/>
      <c r="BH4008" s="4"/>
      <c r="BI4008" s="4"/>
      <c r="BJ4008" s="4"/>
      <c r="BK4008" s="4"/>
      <c r="BL4008" s="4" t="b">
        <v>0</v>
      </c>
      <c r="BM4008" s="4"/>
      <c r="BN4008" s="4"/>
      <c r="BO4008" s="4"/>
      <c r="BP4008" s="4"/>
      <c r="BQ4008" s="4"/>
      <c r="BR4008" s="4"/>
      <c r="BS4008" s="4"/>
      <c r="BT4008" s="4"/>
      <c r="BU4008" s="4"/>
      <c r="BV4008" s="4"/>
      <c r="BW4008" s="4"/>
    </row>
    <row r="4009" spans="1:75" ht="15.01" customHeight="1">
      <c r="A4009" s="4" t="s">
        <v>209</v>
      </c>
      <c r="B4009" s="4"/>
      <c r="C4009" s="4"/>
      <c r="D4009" s="4"/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 t="s">
        <v>200</v>
      </c>
      <c r="Q4009" s="4"/>
      <c r="R4009" s="4"/>
      <c r="S4009" s="4"/>
      <c r="T4009" s="4"/>
      <c r="U4009" s="4"/>
      <c r="V4009" s="4"/>
      <c r="W4009" s="4"/>
      <c r="X4009" s="4" t="s">
        <v>201</v>
      </c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4"/>
      <c r="AP4009" s="4"/>
      <c r="AQ4009" s="4"/>
      <c r="AR4009" s="4"/>
      <c r="AS4009" s="4"/>
      <c r="AT4009" s="4"/>
      <c r="AU4009" s="4"/>
      <c r="AV4009" s="4" t="s">
        <v>4209</v>
      </c>
      <c r="AW4009" s="4"/>
      <c r="AX4009" s="4"/>
      <c r="AY4009" s="4"/>
      <c r="AZ4009" s="4"/>
      <c r="BA4009" s="4"/>
      <c r="BB4009" s="4"/>
      <c r="BC4009" s="4"/>
      <c r="BD4009" s="4"/>
      <c r="BE4009" s="4"/>
      <c r="BF4009" s="4"/>
      <c r="BG4009" s="4"/>
      <c r="BH4009" s="4"/>
      <c r="BI4009" s="4"/>
      <c r="BJ4009" s="4"/>
      <c r="BK4009" s="4"/>
      <c r="BL4009" s="4" t="b">
        <v>0</v>
      </c>
      <c r="BM4009" s="4"/>
      <c r="BN4009" s="4"/>
      <c r="BO4009" s="4"/>
      <c r="BP4009" s="4"/>
      <c r="BQ4009" s="4"/>
      <c r="BR4009" s="4"/>
      <c r="BS4009" s="4"/>
      <c r="BT4009" s="4"/>
      <c r="BU4009" s="4"/>
      <c r="BV4009" s="4"/>
      <c r="BW4009" s="4"/>
    </row>
    <row r="4010" spans="1:75" ht="15.01" customHeight="1">
      <c r="A4010" s="4" t="s">
        <v>209</v>
      </c>
      <c r="B4010" s="4"/>
      <c r="C4010" s="4"/>
      <c r="D4010" s="4"/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 t="s">
        <v>200</v>
      </c>
      <c r="Q4010" s="4"/>
      <c r="R4010" s="4"/>
      <c r="S4010" s="4"/>
      <c r="T4010" s="4"/>
      <c r="U4010" s="4"/>
      <c r="V4010" s="4"/>
      <c r="W4010" s="4"/>
      <c r="X4010" s="4" t="s">
        <v>201</v>
      </c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4"/>
      <c r="AP4010" s="4"/>
      <c r="AQ4010" s="4"/>
      <c r="AR4010" s="4"/>
      <c r="AS4010" s="4"/>
      <c r="AT4010" s="4"/>
      <c r="AU4010" s="4"/>
      <c r="AV4010" s="4" t="s">
        <v>4210</v>
      </c>
      <c r="AW4010" s="4"/>
      <c r="AX4010" s="4"/>
      <c r="AY4010" s="4"/>
      <c r="AZ4010" s="4"/>
      <c r="BA4010" s="4"/>
      <c r="BB4010" s="4"/>
      <c r="BC4010" s="4"/>
      <c r="BD4010" s="4"/>
      <c r="BE4010" s="4"/>
      <c r="BF4010" s="4"/>
      <c r="BG4010" s="4"/>
      <c r="BH4010" s="4"/>
      <c r="BI4010" s="4"/>
      <c r="BJ4010" s="4"/>
      <c r="BK4010" s="4"/>
      <c r="BL4010" s="4" t="b">
        <v>0</v>
      </c>
      <c r="BM4010" s="4"/>
      <c r="BN4010" s="4"/>
      <c r="BO4010" s="4"/>
      <c r="BP4010" s="4"/>
      <c r="BQ4010" s="4"/>
      <c r="BR4010" s="4"/>
      <c r="BS4010" s="4"/>
      <c r="BT4010" s="4"/>
      <c r="BU4010" s="4"/>
      <c r="BV4010" s="4"/>
      <c r="BW4010" s="4"/>
    </row>
    <row r="4011" spans="1:75" ht="15.01" customHeight="1">
      <c r="A4011" s="4"/>
      <c r="B4011" s="4"/>
      <c r="C4011" s="4"/>
      <c r="D4011" s="4"/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 t="s">
        <v>200</v>
      </c>
      <c r="Q4011" s="4"/>
      <c r="R4011" s="4">
        <v>0</v>
      </c>
      <c r="S4011" s="4">
        <v>19</v>
      </c>
      <c r="T4011" s="4"/>
      <c r="U4011" s="4"/>
      <c r="V4011" s="4"/>
      <c r="W4011" s="4"/>
      <c r="X4011" s="4" t="s">
        <v>201</v>
      </c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4"/>
      <c r="AP4011" s="4"/>
      <c r="AQ4011" s="4"/>
      <c r="AR4011" s="4"/>
      <c r="AS4011" s="4"/>
      <c r="AT4011" s="4"/>
      <c r="AU4011" s="4"/>
      <c r="AV4011" s="4" t="s">
        <v>4211</v>
      </c>
      <c r="AW4011" s="4"/>
      <c r="AX4011" s="4"/>
      <c r="AY4011" s="4"/>
      <c r="AZ4011" s="4"/>
      <c r="BA4011" s="4"/>
      <c r="BB4011" s="4"/>
      <c r="BC4011" s="4"/>
      <c r="BD4011" s="4"/>
      <c r="BE4011" s="4"/>
      <c r="BF4011" s="4"/>
      <c r="BG4011" s="4"/>
      <c r="BH4011" s="4"/>
      <c r="BI4011" s="4"/>
      <c r="BJ4011" s="4"/>
      <c r="BK4011" s="4"/>
      <c r="BL4011" s="4" t="b">
        <v>0</v>
      </c>
      <c r="BM4011" s="4"/>
      <c r="BN4011" s="4"/>
      <c r="BO4011" s="4"/>
      <c r="BP4011" s="4"/>
      <c r="BQ4011" s="4"/>
      <c r="BR4011" s="4"/>
      <c r="BS4011" s="4"/>
      <c r="BT4011" s="4"/>
      <c r="BU4011" s="4"/>
      <c r="BV4011" s="4"/>
      <c r="BW4011" s="4"/>
    </row>
    <row r="4012" spans="1:75" ht="15.01" customHeight="1">
      <c r="A4012" s="4"/>
      <c r="B4012" s="4"/>
      <c r="C4012" s="4"/>
      <c r="D4012" s="4"/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 t="s">
        <v>200</v>
      </c>
      <c r="Q4012" s="4"/>
      <c r="R4012" s="4">
        <v>31.7</v>
      </c>
      <c r="S4012" s="4">
        <v>7.7</v>
      </c>
      <c r="T4012" s="4"/>
      <c r="U4012" s="4"/>
      <c r="V4012" s="4"/>
      <c r="W4012" s="4"/>
      <c r="X4012" s="4" t="s">
        <v>201</v>
      </c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4"/>
      <c r="AP4012" s="4"/>
      <c r="AQ4012" s="4"/>
      <c r="AR4012" s="4"/>
      <c r="AS4012" s="4"/>
      <c r="AT4012" s="4"/>
      <c r="AU4012" s="4"/>
      <c r="AV4012" s="4" t="s">
        <v>4212</v>
      </c>
      <c r="AW4012" s="4"/>
      <c r="AX4012" s="4"/>
      <c r="AY4012" s="4"/>
      <c r="AZ4012" s="4"/>
      <c r="BA4012" s="4"/>
      <c r="BB4012" s="4"/>
      <c r="BC4012" s="4"/>
      <c r="BD4012" s="4"/>
      <c r="BE4012" s="4"/>
      <c r="BF4012" s="4"/>
      <c r="BG4012" s="4"/>
      <c r="BH4012" s="4"/>
      <c r="BI4012" s="4"/>
      <c r="BJ4012" s="4"/>
      <c r="BK4012" s="4"/>
      <c r="BL4012" s="4" t="b">
        <v>0</v>
      </c>
      <c r="BM4012" s="4"/>
      <c r="BN4012" s="4"/>
      <c r="BO4012" s="4"/>
      <c r="BP4012" s="4"/>
      <c r="BQ4012" s="4"/>
      <c r="BR4012" s="4"/>
      <c r="BS4012" s="4"/>
      <c r="BT4012" s="4"/>
      <c r="BU4012" s="4"/>
      <c r="BV4012" s="4"/>
      <c r="BW4012" s="4"/>
    </row>
    <row r="4013" spans="1:75" ht="15.01" customHeight="1">
      <c r="A4013" s="4"/>
      <c r="B4013" s="4"/>
      <c r="C4013" s="4"/>
      <c r="D4013" s="4"/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 t="s">
        <v>200</v>
      </c>
      <c r="Q4013" s="4"/>
      <c r="R4013" s="4">
        <v>32.7</v>
      </c>
      <c r="S4013" s="4">
        <v>7.7</v>
      </c>
      <c r="T4013" s="4"/>
      <c r="U4013" s="4"/>
      <c r="V4013" s="4"/>
      <c r="W4013" s="4"/>
      <c r="X4013" s="4" t="s">
        <v>201</v>
      </c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4"/>
      <c r="AP4013" s="4"/>
      <c r="AQ4013" s="4"/>
      <c r="AR4013" s="4"/>
      <c r="AS4013" s="4"/>
      <c r="AT4013" s="4"/>
      <c r="AU4013" s="4"/>
      <c r="AV4013" s="4" t="s">
        <v>4213</v>
      </c>
      <c r="AW4013" s="4"/>
      <c r="AX4013" s="4"/>
      <c r="AY4013" s="4"/>
      <c r="AZ4013" s="4"/>
      <c r="BA4013" s="4"/>
      <c r="BB4013" s="4"/>
      <c r="BC4013" s="4"/>
      <c r="BD4013" s="4"/>
      <c r="BE4013" s="4"/>
      <c r="BF4013" s="4"/>
      <c r="BG4013" s="4"/>
      <c r="BH4013" s="4"/>
      <c r="BI4013" s="4"/>
      <c r="BJ4013" s="4"/>
      <c r="BK4013" s="4"/>
      <c r="BL4013" s="4" t="b">
        <v>0</v>
      </c>
      <c r="BM4013" s="4"/>
      <c r="BN4013" s="4"/>
      <c r="BO4013" s="4"/>
      <c r="BP4013" s="4"/>
      <c r="BQ4013" s="4"/>
      <c r="BR4013" s="4"/>
      <c r="BS4013" s="4"/>
      <c r="BT4013" s="4"/>
      <c r="BU4013" s="4"/>
      <c r="BV4013" s="4"/>
      <c r="BW4013" s="4"/>
    </row>
    <row r="4014" spans="1:75" ht="15.01" customHeight="1">
      <c r="A4014" s="4"/>
      <c r="B4014" s="4"/>
      <c r="C4014" s="4"/>
      <c r="D4014" s="4"/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 t="s">
        <v>200</v>
      </c>
      <c r="Q4014" s="4"/>
      <c r="R4014" s="4">
        <v>473</v>
      </c>
      <c r="S4014" s="4">
        <v>94.09999999999999</v>
      </c>
      <c r="T4014" s="4"/>
      <c r="U4014" s="4"/>
      <c r="V4014" s="4"/>
      <c r="W4014" s="4"/>
      <c r="X4014" s="4" t="s">
        <v>201</v>
      </c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4"/>
      <c r="AP4014" s="4"/>
      <c r="AQ4014" s="4"/>
      <c r="AR4014" s="4"/>
      <c r="AS4014" s="4"/>
      <c r="AT4014" s="4"/>
      <c r="AU4014" s="4"/>
      <c r="AV4014" s="4" t="s">
        <v>4214</v>
      </c>
      <c r="AW4014" s="4"/>
      <c r="AX4014" s="4"/>
      <c r="AY4014" s="4"/>
      <c r="AZ4014" s="4"/>
      <c r="BA4014" s="4"/>
      <c r="BB4014" s="4"/>
      <c r="BC4014" s="4"/>
      <c r="BD4014" s="4"/>
      <c r="BE4014" s="4"/>
      <c r="BF4014" s="4"/>
      <c r="BG4014" s="4"/>
      <c r="BH4014" s="4"/>
      <c r="BI4014" s="4"/>
      <c r="BJ4014" s="4"/>
      <c r="BK4014" s="4"/>
      <c r="BL4014" s="4" t="b">
        <v>0</v>
      </c>
      <c r="BM4014" s="4"/>
      <c r="BN4014" s="4"/>
      <c r="BO4014" s="4"/>
      <c r="BP4014" s="4"/>
      <c r="BQ4014" s="4"/>
      <c r="BR4014" s="4"/>
      <c r="BS4014" s="4"/>
      <c r="BT4014" s="4"/>
      <c r="BU4014" s="4"/>
      <c r="BV4014" s="4"/>
      <c r="BW4014" s="4"/>
    </row>
    <row r="4015" spans="1:75" ht="15.01" customHeight="1">
      <c r="A4015" s="4" t="s">
        <v>209</v>
      </c>
      <c r="B4015" s="4"/>
      <c r="C4015" s="4"/>
      <c r="D4015" s="4"/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 t="s">
        <v>200</v>
      </c>
      <c r="Q4015" s="4"/>
      <c r="R4015" s="4"/>
      <c r="S4015" s="4"/>
      <c r="T4015" s="4"/>
      <c r="U4015" s="4"/>
      <c r="V4015" s="4"/>
      <c r="W4015" s="4"/>
      <c r="X4015" s="4" t="s">
        <v>201</v>
      </c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4"/>
      <c r="AP4015" s="4"/>
      <c r="AQ4015" s="4"/>
      <c r="AR4015" s="4"/>
      <c r="AS4015" s="4"/>
      <c r="AT4015" s="4"/>
      <c r="AU4015" s="4"/>
      <c r="AV4015" s="4" t="s">
        <v>4215</v>
      </c>
      <c r="AW4015" s="4"/>
      <c r="AX4015" s="4"/>
      <c r="AY4015" s="4"/>
      <c r="AZ4015" s="4"/>
      <c r="BA4015" s="4"/>
      <c r="BB4015" s="4"/>
      <c r="BC4015" s="4"/>
      <c r="BD4015" s="4"/>
      <c r="BE4015" s="4"/>
      <c r="BF4015" s="4"/>
      <c r="BG4015" s="4"/>
      <c r="BH4015" s="4"/>
      <c r="BI4015" s="4"/>
      <c r="BJ4015" s="4"/>
      <c r="BK4015" s="4"/>
      <c r="BL4015" s="4" t="b">
        <v>0</v>
      </c>
      <c r="BM4015" s="4"/>
      <c r="BN4015" s="4"/>
      <c r="BO4015" s="4"/>
      <c r="BP4015" s="4"/>
      <c r="BQ4015" s="4"/>
      <c r="BR4015" s="4"/>
      <c r="BS4015" s="4"/>
      <c r="BT4015" s="4"/>
      <c r="BU4015" s="4"/>
      <c r="BV4015" s="4"/>
      <c r="BW4015" s="4"/>
    </row>
    <row r="4016" spans="1:75" ht="15.01" customHeight="1">
      <c r="A4016" s="4" t="s">
        <v>209</v>
      </c>
      <c r="B4016" s="4"/>
      <c r="C4016" s="4"/>
      <c r="D4016" s="4"/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 t="s">
        <v>200</v>
      </c>
      <c r="Q4016" s="4"/>
      <c r="R4016" s="4"/>
      <c r="S4016" s="4"/>
      <c r="T4016" s="4"/>
      <c r="U4016" s="4"/>
      <c r="V4016" s="4"/>
      <c r="W4016" s="4"/>
      <c r="X4016" s="4" t="s">
        <v>201</v>
      </c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4"/>
      <c r="AP4016" s="4"/>
      <c r="AQ4016" s="4"/>
      <c r="AR4016" s="4"/>
      <c r="AS4016" s="4"/>
      <c r="AT4016" s="4"/>
      <c r="AU4016" s="4"/>
      <c r="AV4016" s="4" t="s">
        <v>4216</v>
      </c>
      <c r="AW4016" s="4"/>
      <c r="AX4016" s="4"/>
      <c r="AY4016" s="4"/>
      <c r="AZ4016" s="4"/>
      <c r="BA4016" s="4"/>
      <c r="BB4016" s="4"/>
      <c r="BC4016" s="4"/>
      <c r="BD4016" s="4"/>
      <c r="BE4016" s="4"/>
      <c r="BF4016" s="4"/>
      <c r="BG4016" s="4"/>
      <c r="BH4016" s="4"/>
      <c r="BI4016" s="4"/>
      <c r="BJ4016" s="4"/>
      <c r="BK4016" s="4"/>
      <c r="BL4016" s="4" t="b">
        <v>0</v>
      </c>
      <c r="BM4016" s="4"/>
      <c r="BN4016" s="4"/>
      <c r="BO4016" s="4"/>
      <c r="BP4016" s="4"/>
      <c r="BQ4016" s="4"/>
      <c r="BR4016" s="4"/>
      <c r="BS4016" s="4"/>
      <c r="BT4016" s="4"/>
      <c r="BU4016" s="4"/>
      <c r="BV4016" s="4"/>
      <c r="BW4016" s="4"/>
    </row>
    <row r="4017" spans="1:75" ht="15.01" customHeight="1">
      <c r="A4017" s="4" t="s">
        <v>209</v>
      </c>
      <c r="B4017" s="4"/>
      <c r="C4017" s="4"/>
      <c r="D4017" s="4"/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 t="s">
        <v>200</v>
      </c>
      <c r="Q4017" s="4"/>
      <c r="R4017" s="4"/>
      <c r="S4017" s="4"/>
      <c r="T4017" s="4"/>
      <c r="U4017" s="4"/>
      <c r="V4017" s="4"/>
      <c r="W4017" s="4"/>
      <c r="X4017" s="4" t="s">
        <v>201</v>
      </c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4"/>
      <c r="AP4017" s="4"/>
      <c r="AQ4017" s="4"/>
      <c r="AR4017" s="4"/>
      <c r="AS4017" s="4"/>
      <c r="AT4017" s="4"/>
      <c r="AU4017" s="4"/>
      <c r="AV4017" s="4" t="s">
        <v>4217</v>
      </c>
      <c r="AW4017" s="4"/>
      <c r="AX4017" s="4"/>
      <c r="AY4017" s="4"/>
      <c r="AZ4017" s="4"/>
      <c r="BA4017" s="4"/>
      <c r="BB4017" s="4"/>
      <c r="BC4017" s="4"/>
      <c r="BD4017" s="4"/>
      <c r="BE4017" s="4"/>
      <c r="BF4017" s="4"/>
      <c r="BG4017" s="4"/>
      <c r="BH4017" s="4"/>
      <c r="BI4017" s="4"/>
      <c r="BJ4017" s="4"/>
      <c r="BK4017" s="4"/>
      <c r="BL4017" s="4" t="b">
        <v>0</v>
      </c>
      <c r="BM4017" s="4"/>
      <c r="BN4017" s="4"/>
      <c r="BO4017" s="4"/>
      <c r="BP4017" s="4"/>
      <c r="BQ4017" s="4"/>
      <c r="BR4017" s="4"/>
      <c r="BS4017" s="4"/>
      <c r="BT4017" s="4"/>
      <c r="BU4017" s="4"/>
      <c r="BV4017" s="4"/>
      <c r="BW4017" s="4"/>
    </row>
    <row r="4018" spans="1:75" ht="15.01" customHeight="1">
      <c r="A4018" s="4" t="s">
        <v>209</v>
      </c>
      <c r="B4018" s="4"/>
      <c r="C4018" s="4"/>
      <c r="D4018" s="4"/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 t="s">
        <v>200</v>
      </c>
      <c r="Q4018" s="4"/>
      <c r="R4018" s="4"/>
      <c r="S4018" s="4"/>
      <c r="T4018" s="4"/>
      <c r="U4018" s="4"/>
      <c r="V4018" s="4"/>
      <c r="W4018" s="4"/>
      <c r="X4018" s="4" t="s">
        <v>201</v>
      </c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4"/>
      <c r="AP4018" s="4"/>
      <c r="AQ4018" s="4"/>
      <c r="AR4018" s="4"/>
      <c r="AS4018" s="4"/>
      <c r="AT4018" s="4"/>
      <c r="AU4018" s="4"/>
      <c r="AV4018" s="4" t="s">
        <v>4218</v>
      </c>
      <c r="AW4018" s="4"/>
      <c r="AX4018" s="4"/>
      <c r="AY4018" s="4"/>
      <c r="AZ4018" s="4"/>
      <c r="BA4018" s="4"/>
      <c r="BB4018" s="4"/>
      <c r="BC4018" s="4"/>
      <c r="BD4018" s="4"/>
      <c r="BE4018" s="4"/>
      <c r="BF4018" s="4"/>
      <c r="BG4018" s="4"/>
      <c r="BH4018" s="4"/>
      <c r="BI4018" s="4"/>
      <c r="BJ4018" s="4"/>
      <c r="BK4018" s="4"/>
      <c r="BL4018" s="4" t="b">
        <v>0</v>
      </c>
      <c r="BM4018" s="4"/>
      <c r="BN4018" s="4"/>
      <c r="BO4018" s="4"/>
      <c r="BP4018" s="4"/>
      <c r="BQ4018" s="4"/>
      <c r="BR4018" s="4"/>
      <c r="BS4018" s="4"/>
      <c r="BT4018" s="4"/>
      <c r="BU4018" s="4"/>
      <c r="BV4018" s="4"/>
      <c r="BW4018" s="4"/>
    </row>
    <row r="4019" spans="1:75" ht="15.01" customHeight="1">
      <c r="A4019" s="4" t="s">
        <v>209</v>
      </c>
      <c r="B4019" s="4"/>
      <c r="C4019" s="4"/>
      <c r="D4019" s="4"/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 t="s">
        <v>200</v>
      </c>
      <c r="Q4019" s="4"/>
      <c r="R4019" s="4"/>
      <c r="S4019" s="4"/>
      <c r="T4019" s="4"/>
      <c r="U4019" s="4"/>
      <c r="V4019" s="4"/>
      <c r="W4019" s="4"/>
      <c r="X4019" s="4" t="s">
        <v>201</v>
      </c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4"/>
      <c r="AP4019" s="4"/>
      <c r="AQ4019" s="4"/>
      <c r="AR4019" s="4"/>
      <c r="AS4019" s="4"/>
      <c r="AT4019" s="4"/>
      <c r="AU4019" s="4"/>
      <c r="AV4019" s="4" t="s">
        <v>4219</v>
      </c>
      <c r="AW4019" s="4"/>
      <c r="AX4019" s="4"/>
      <c r="AY4019" s="4"/>
      <c r="AZ4019" s="4"/>
      <c r="BA4019" s="4"/>
      <c r="BB4019" s="4"/>
      <c r="BC4019" s="4"/>
      <c r="BD4019" s="4"/>
      <c r="BE4019" s="4"/>
      <c r="BF4019" s="4"/>
      <c r="BG4019" s="4"/>
      <c r="BH4019" s="4"/>
      <c r="BI4019" s="4"/>
      <c r="BJ4019" s="4"/>
      <c r="BK4019" s="4"/>
      <c r="BL4019" s="4" t="b">
        <v>0</v>
      </c>
      <c r="BM4019" s="4"/>
      <c r="BN4019" s="4"/>
      <c r="BO4019" s="4"/>
      <c r="BP4019" s="4"/>
      <c r="BQ4019" s="4"/>
      <c r="BR4019" s="4"/>
      <c r="BS4019" s="4"/>
      <c r="BT4019" s="4"/>
      <c r="BU4019" s="4"/>
      <c r="BV4019" s="4"/>
      <c r="BW4019" s="4"/>
    </row>
    <row r="4020" spans="1:75" ht="15.01" customHeight="1">
      <c r="A4020" s="4" t="s">
        <v>209</v>
      </c>
      <c r="B4020" s="4"/>
      <c r="C4020" s="4"/>
      <c r="D4020" s="4"/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 t="s">
        <v>200</v>
      </c>
      <c r="Q4020" s="4"/>
      <c r="R4020" s="4"/>
      <c r="S4020" s="4"/>
      <c r="T4020" s="4"/>
      <c r="U4020" s="4"/>
      <c r="V4020" s="4"/>
      <c r="W4020" s="4"/>
      <c r="X4020" s="4" t="s">
        <v>201</v>
      </c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4"/>
      <c r="AP4020" s="4"/>
      <c r="AQ4020" s="4"/>
      <c r="AR4020" s="4"/>
      <c r="AS4020" s="4"/>
      <c r="AT4020" s="4"/>
      <c r="AU4020" s="4"/>
      <c r="AV4020" s="4" t="s">
        <v>4220</v>
      </c>
      <c r="AW4020" s="4"/>
      <c r="AX4020" s="4"/>
      <c r="AY4020" s="4"/>
      <c r="AZ4020" s="4"/>
      <c r="BA4020" s="4"/>
      <c r="BB4020" s="4"/>
      <c r="BC4020" s="4"/>
      <c r="BD4020" s="4"/>
      <c r="BE4020" s="4"/>
      <c r="BF4020" s="4"/>
      <c r="BG4020" s="4"/>
      <c r="BH4020" s="4"/>
      <c r="BI4020" s="4"/>
      <c r="BJ4020" s="4"/>
      <c r="BK4020" s="4"/>
      <c r="BL4020" s="4" t="b">
        <v>0</v>
      </c>
      <c r="BM4020" s="4"/>
      <c r="BN4020" s="4"/>
      <c r="BO4020" s="4"/>
      <c r="BP4020" s="4"/>
      <c r="BQ4020" s="4"/>
      <c r="BR4020" s="4"/>
      <c r="BS4020" s="4"/>
      <c r="BT4020" s="4"/>
      <c r="BU4020" s="4"/>
      <c r="BV4020" s="4"/>
      <c r="BW4020" s="4"/>
    </row>
    <row r="4021" spans="1:75" ht="15.01" customHeight="1">
      <c r="A4021" s="4" t="s">
        <v>209</v>
      </c>
      <c r="B4021" s="4"/>
      <c r="C4021" s="4"/>
      <c r="D4021" s="4"/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 t="s">
        <v>200</v>
      </c>
      <c r="Q4021" s="4"/>
      <c r="R4021" s="4"/>
      <c r="S4021" s="4"/>
      <c r="T4021" s="4"/>
      <c r="U4021" s="4"/>
      <c r="V4021" s="4"/>
      <c r="W4021" s="4"/>
      <c r="X4021" s="4" t="s">
        <v>201</v>
      </c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4"/>
      <c r="AP4021" s="4"/>
      <c r="AQ4021" s="4"/>
      <c r="AR4021" s="4"/>
      <c r="AS4021" s="4"/>
      <c r="AT4021" s="4"/>
      <c r="AU4021" s="4"/>
      <c r="AV4021" s="4" t="s">
        <v>4221</v>
      </c>
      <c r="AW4021" s="4"/>
      <c r="AX4021" s="4"/>
      <c r="AY4021" s="4"/>
      <c r="AZ4021" s="4"/>
      <c r="BA4021" s="4"/>
      <c r="BB4021" s="4"/>
      <c r="BC4021" s="4"/>
      <c r="BD4021" s="4"/>
      <c r="BE4021" s="4"/>
      <c r="BF4021" s="4"/>
      <c r="BG4021" s="4"/>
      <c r="BH4021" s="4"/>
      <c r="BI4021" s="4"/>
      <c r="BJ4021" s="4"/>
      <c r="BK4021" s="4"/>
      <c r="BL4021" s="4" t="b">
        <v>0</v>
      </c>
      <c r="BM4021" s="4"/>
      <c r="BN4021" s="4"/>
      <c r="BO4021" s="4"/>
      <c r="BP4021" s="4"/>
      <c r="BQ4021" s="4"/>
      <c r="BR4021" s="4"/>
      <c r="BS4021" s="4"/>
      <c r="BT4021" s="4"/>
      <c r="BU4021" s="4"/>
      <c r="BV4021" s="4"/>
      <c r="BW4021" s="4"/>
    </row>
    <row r="4022" spans="1:75" ht="15.01" customHeight="1">
      <c r="A4022" s="4" t="s">
        <v>209</v>
      </c>
      <c r="B4022" s="4"/>
      <c r="C4022" s="4"/>
      <c r="D4022" s="4"/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 t="s">
        <v>200</v>
      </c>
      <c r="Q4022" s="4"/>
      <c r="R4022" s="4"/>
      <c r="S4022" s="4"/>
      <c r="T4022" s="4"/>
      <c r="U4022" s="4"/>
      <c r="V4022" s="4"/>
      <c r="W4022" s="4"/>
      <c r="X4022" s="4" t="s">
        <v>201</v>
      </c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4"/>
      <c r="AP4022" s="4"/>
      <c r="AQ4022" s="4"/>
      <c r="AR4022" s="4"/>
      <c r="AS4022" s="4"/>
      <c r="AT4022" s="4"/>
      <c r="AU4022" s="4"/>
      <c r="AV4022" s="4" t="s">
        <v>4222</v>
      </c>
      <c r="AW4022" s="4"/>
      <c r="AX4022" s="4"/>
      <c r="AY4022" s="4"/>
      <c r="AZ4022" s="4"/>
      <c r="BA4022" s="4"/>
      <c r="BB4022" s="4"/>
      <c r="BC4022" s="4"/>
      <c r="BD4022" s="4"/>
      <c r="BE4022" s="4"/>
      <c r="BF4022" s="4"/>
      <c r="BG4022" s="4"/>
      <c r="BH4022" s="4"/>
      <c r="BI4022" s="4"/>
      <c r="BJ4022" s="4"/>
      <c r="BK4022" s="4"/>
      <c r="BL4022" s="4" t="b">
        <v>0</v>
      </c>
      <c r="BM4022" s="4"/>
      <c r="BN4022" s="4"/>
      <c r="BO4022" s="4"/>
      <c r="BP4022" s="4"/>
      <c r="BQ4022" s="4"/>
      <c r="BR4022" s="4"/>
      <c r="BS4022" s="4"/>
      <c r="BT4022" s="4"/>
      <c r="BU4022" s="4"/>
      <c r="BV4022" s="4"/>
      <c r="BW4022" s="4"/>
    </row>
    <row r="4023" spans="1:75" ht="15.01" customHeight="1">
      <c r="A4023" s="4"/>
      <c r="B4023" s="4"/>
      <c r="C4023" s="4"/>
      <c r="D4023" s="4"/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 t="s">
        <v>200</v>
      </c>
      <c r="Q4023" s="4"/>
      <c r="R4023" s="4">
        <v>-409.4</v>
      </c>
      <c r="S4023" s="4">
        <v>65.2</v>
      </c>
      <c r="T4023" s="4"/>
      <c r="U4023" s="4"/>
      <c r="V4023" s="4"/>
      <c r="W4023" s="4"/>
      <c r="X4023" s="4" t="s">
        <v>201</v>
      </c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4"/>
      <c r="AP4023" s="4"/>
      <c r="AQ4023" s="4"/>
      <c r="AR4023" s="4"/>
      <c r="AS4023" s="4"/>
      <c r="AT4023" s="4"/>
      <c r="AU4023" s="4"/>
      <c r="AV4023" s="4" t="s">
        <v>4223</v>
      </c>
      <c r="AW4023" s="4"/>
      <c r="AX4023" s="4"/>
      <c r="AY4023" s="4"/>
      <c r="AZ4023" s="4"/>
      <c r="BA4023" s="4"/>
      <c r="BB4023" s="4"/>
      <c r="BC4023" s="4"/>
      <c r="BD4023" s="4"/>
      <c r="BE4023" s="4"/>
      <c r="BF4023" s="4"/>
      <c r="BG4023" s="4"/>
      <c r="BH4023" s="4"/>
      <c r="BI4023" s="4"/>
      <c r="BJ4023" s="4"/>
      <c r="BK4023" s="4"/>
      <c r="BL4023" s="4" t="b">
        <v>0</v>
      </c>
      <c r="BM4023" s="4"/>
      <c r="BN4023" s="4"/>
      <c r="BO4023" s="4"/>
      <c r="BP4023" s="4"/>
      <c r="BQ4023" s="4"/>
      <c r="BR4023" s="4"/>
      <c r="BS4023" s="4"/>
      <c r="BT4023" s="4"/>
      <c r="BU4023" s="4"/>
      <c r="BV4023" s="4"/>
      <c r="BW4023" s="4"/>
    </row>
    <row r="4024" spans="1:75" ht="15.01" customHeight="1">
      <c r="A4024" s="4" t="s">
        <v>209</v>
      </c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 t="s">
        <v>200</v>
      </c>
      <c r="Q4024" s="4"/>
      <c r="R4024" s="4"/>
      <c r="S4024" s="4"/>
      <c r="T4024" s="4"/>
      <c r="U4024" s="4"/>
      <c r="V4024" s="4"/>
      <c r="W4024" s="4"/>
      <c r="X4024" s="4" t="s">
        <v>201</v>
      </c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4"/>
      <c r="AP4024" s="4"/>
      <c r="AQ4024" s="4"/>
      <c r="AR4024" s="4"/>
      <c r="AS4024" s="4"/>
      <c r="AT4024" s="4"/>
      <c r="AU4024" s="4"/>
      <c r="AV4024" s="4" t="s">
        <v>4224</v>
      </c>
      <c r="AW4024" s="4"/>
      <c r="AX4024" s="4"/>
      <c r="AY4024" s="4"/>
      <c r="AZ4024" s="4"/>
      <c r="BA4024" s="4"/>
      <c r="BB4024" s="4"/>
      <c r="BC4024" s="4"/>
      <c r="BD4024" s="4"/>
      <c r="BE4024" s="4"/>
      <c r="BF4024" s="4"/>
      <c r="BG4024" s="4"/>
      <c r="BH4024" s="4"/>
      <c r="BI4024" s="4"/>
      <c r="BJ4024" s="4"/>
      <c r="BK4024" s="4"/>
      <c r="BL4024" s="4" t="b">
        <v>0</v>
      </c>
      <c r="BM4024" s="4"/>
      <c r="BN4024" s="4"/>
      <c r="BO4024" s="4"/>
      <c r="BP4024" s="4"/>
      <c r="BQ4024" s="4"/>
      <c r="BR4024" s="4"/>
      <c r="BS4024" s="4"/>
      <c r="BT4024" s="4"/>
      <c r="BU4024" s="4"/>
      <c r="BV4024" s="4"/>
      <c r="BW4024" s="4"/>
    </row>
    <row r="4025" spans="1:75" ht="15.01" customHeight="1">
      <c r="A4025" s="4"/>
      <c r="B4025" s="4"/>
      <c r="C4025" s="4"/>
      <c r="D4025" s="4"/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 t="s">
        <v>200</v>
      </c>
      <c r="Q4025" s="4"/>
      <c r="R4025" s="4">
        <v>-107.1</v>
      </c>
      <c r="S4025" s="4">
        <v>69.5</v>
      </c>
      <c r="T4025" s="4"/>
      <c r="U4025" s="4"/>
      <c r="V4025" s="4"/>
      <c r="W4025" s="4"/>
      <c r="X4025" s="4" t="s">
        <v>201</v>
      </c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4"/>
      <c r="AP4025" s="4"/>
      <c r="AQ4025" s="4"/>
      <c r="AR4025" s="4"/>
      <c r="AS4025" s="4"/>
      <c r="AT4025" s="4"/>
      <c r="AU4025" s="4"/>
      <c r="AV4025" s="4" t="s">
        <v>4225</v>
      </c>
      <c r="AW4025" s="4"/>
      <c r="AX4025" s="4"/>
      <c r="AY4025" s="4"/>
      <c r="AZ4025" s="4"/>
      <c r="BA4025" s="4"/>
      <c r="BB4025" s="4"/>
      <c r="BC4025" s="4"/>
      <c r="BD4025" s="4"/>
      <c r="BE4025" s="4"/>
      <c r="BF4025" s="4"/>
      <c r="BG4025" s="4"/>
      <c r="BH4025" s="4"/>
      <c r="BI4025" s="4"/>
      <c r="BJ4025" s="4"/>
      <c r="BK4025" s="4"/>
      <c r="BL4025" s="4" t="b">
        <v>0</v>
      </c>
      <c r="BM4025" s="4"/>
      <c r="BN4025" s="4"/>
      <c r="BO4025" s="4"/>
      <c r="BP4025" s="4"/>
      <c r="BQ4025" s="4"/>
      <c r="BR4025" s="4"/>
      <c r="BS4025" s="4"/>
      <c r="BT4025" s="4"/>
      <c r="BU4025" s="4"/>
      <c r="BV4025" s="4"/>
      <c r="BW4025" s="4"/>
    </row>
    <row r="4026" spans="1:75" ht="15.01" customHeight="1">
      <c r="A4026" s="4"/>
      <c r="B4026" s="4"/>
      <c r="C4026" s="4"/>
      <c r="D4026" s="4"/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 t="s">
        <v>200</v>
      </c>
      <c r="Q4026" s="4"/>
      <c r="R4026" s="4">
        <v>-443.4</v>
      </c>
      <c r="S4026" s="4">
        <v>79.8</v>
      </c>
      <c r="T4026" s="4"/>
      <c r="U4026" s="4"/>
      <c r="V4026" s="4"/>
      <c r="W4026" s="4"/>
      <c r="X4026" s="4" t="s">
        <v>201</v>
      </c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4"/>
      <c r="AP4026" s="4"/>
      <c r="AQ4026" s="4"/>
      <c r="AR4026" s="4"/>
      <c r="AS4026" s="4"/>
      <c r="AT4026" s="4"/>
      <c r="AU4026" s="4"/>
      <c r="AV4026" s="4" t="s">
        <v>4226</v>
      </c>
      <c r="AW4026" s="4"/>
      <c r="AX4026" s="4"/>
      <c r="AY4026" s="4"/>
      <c r="AZ4026" s="4"/>
      <c r="BA4026" s="4"/>
      <c r="BB4026" s="4"/>
      <c r="BC4026" s="4"/>
      <c r="BD4026" s="4"/>
      <c r="BE4026" s="4"/>
      <c r="BF4026" s="4"/>
      <c r="BG4026" s="4"/>
      <c r="BH4026" s="4"/>
      <c r="BI4026" s="4"/>
      <c r="BJ4026" s="4"/>
      <c r="BK4026" s="4"/>
      <c r="BL4026" s="4" t="b">
        <v>0</v>
      </c>
      <c r="BM4026" s="4"/>
      <c r="BN4026" s="4"/>
      <c r="BO4026" s="4"/>
      <c r="BP4026" s="4"/>
      <c r="BQ4026" s="4"/>
      <c r="BR4026" s="4"/>
      <c r="BS4026" s="4"/>
      <c r="BT4026" s="4"/>
      <c r="BU4026" s="4"/>
      <c r="BV4026" s="4"/>
      <c r="BW4026" s="4"/>
    </row>
    <row r="4027" spans="1:75" ht="15.01" customHeight="1">
      <c r="A4027" s="4"/>
      <c r="B4027" s="4"/>
      <c r="C4027" s="4"/>
      <c r="D4027" s="4"/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 t="s">
        <v>200</v>
      </c>
      <c r="Q4027" s="4"/>
      <c r="R4027" s="4">
        <v>-155.6</v>
      </c>
      <c r="S4027" s="4">
        <v>78.40000000000001</v>
      </c>
      <c r="T4027" s="4"/>
      <c r="U4027" s="4"/>
      <c r="V4027" s="4"/>
      <c r="W4027" s="4"/>
      <c r="X4027" s="4" t="s">
        <v>201</v>
      </c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4"/>
      <c r="AP4027" s="4"/>
      <c r="AQ4027" s="4"/>
      <c r="AR4027" s="4"/>
      <c r="AS4027" s="4"/>
      <c r="AT4027" s="4"/>
      <c r="AU4027" s="4"/>
      <c r="AV4027" s="4" t="s">
        <v>4227</v>
      </c>
      <c r="AW4027" s="4"/>
      <c r="AX4027" s="4"/>
      <c r="AY4027" s="4"/>
      <c r="AZ4027" s="4"/>
      <c r="BA4027" s="4"/>
      <c r="BB4027" s="4"/>
      <c r="BC4027" s="4"/>
      <c r="BD4027" s="4"/>
      <c r="BE4027" s="4"/>
      <c r="BF4027" s="4"/>
      <c r="BG4027" s="4"/>
      <c r="BH4027" s="4"/>
      <c r="BI4027" s="4"/>
      <c r="BJ4027" s="4"/>
      <c r="BK4027" s="4"/>
      <c r="BL4027" s="4" t="b">
        <v>0</v>
      </c>
      <c r="BM4027" s="4"/>
      <c r="BN4027" s="4"/>
      <c r="BO4027" s="4"/>
      <c r="BP4027" s="4"/>
      <c r="BQ4027" s="4"/>
      <c r="BR4027" s="4"/>
      <c r="BS4027" s="4"/>
      <c r="BT4027" s="4"/>
      <c r="BU4027" s="4"/>
      <c r="BV4027" s="4"/>
      <c r="BW4027" s="4"/>
    </row>
    <row r="4028" spans="1:75" ht="15.01" customHeight="1">
      <c r="A4028" s="4" t="s">
        <v>209</v>
      </c>
      <c r="B4028" s="4"/>
      <c r="C4028" s="4"/>
      <c r="D4028" s="4"/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 t="s">
        <v>200</v>
      </c>
      <c r="Q4028" s="4"/>
      <c r="R4028" s="4"/>
      <c r="S4028" s="4"/>
      <c r="T4028" s="4"/>
      <c r="U4028" s="4"/>
      <c r="V4028" s="4"/>
      <c r="W4028" s="4"/>
      <c r="X4028" s="4" t="s">
        <v>201</v>
      </c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4"/>
      <c r="AP4028" s="4"/>
      <c r="AQ4028" s="4"/>
      <c r="AR4028" s="4"/>
      <c r="AS4028" s="4"/>
      <c r="AT4028" s="4"/>
      <c r="AU4028" s="4"/>
      <c r="AV4028" s="4" t="s">
        <v>4228</v>
      </c>
      <c r="AW4028" s="4"/>
      <c r="AX4028" s="4"/>
      <c r="AY4028" s="4"/>
      <c r="AZ4028" s="4"/>
      <c r="BA4028" s="4"/>
      <c r="BB4028" s="4"/>
      <c r="BC4028" s="4"/>
      <c r="BD4028" s="4"/>
      <c r="BE4028" s="4"/>
      <c r="BF4028" s="4"/>
      <c r="BG4028" s="4"/>
      <c r="BH4028" s="4"/>
      <c r="BI4028" s="4"/>
      <c r="BJ4028" s="4"/>
      <c r="BK4028" s="4"/>
      <c r="BL4028" s="4" t="b">
        <v>0</v>
      </c>
      <c r="BM4028" s="4"/>
      <c r="BN4028" s="4"/>
      <c r="BO4028" s="4"/>
      <c r="BP4028" s="4"/>
      <c r="BQ4028" s="4"/>
      <c r="BR4028" s="4"/>
      <c r="BS4028" s="4"/>
      <c r="BT4028" s="4"/>
      <c r="BU4028" s="4"/>
      <c r="BV4028" s="4"/>
      <c r="BW4028" s="4"/>
    </row>
    <row r="4029" spans="1:75" ht="15.01" customHeight="1">
      <c r="A4029" s="4"/>
      <c r="B4029" s="4"/>
      <c r="C4029" s="4"/>
      <c r="D4029" s="4"/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 t="s">
        <v>200</v>
      </c>
      <c r="Q4029" s="4"/>
      <c r="R4029" s="4">
        <v>-155.6</v>
      </c>
      <c r="S4029" s="4">
        <v>81.3</v>
      </c>
      <c r="T4029" s="4"/>
      <c r="U4029" s="4"/>
      <c r="V4029" s="4"/>
      <c r="W4029" s="4"/>
      <c r="X4029" s="4" t="s">
        <v>201</v>
      </c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4"/>
      <c r="AP4029" s="4"/>
      <c r="AQ4029" s="4"/>
      <c r="AR4029" s="4"/>
      <c r="AS4029" s="4"/>
      <c r="AT4029" s="4"/>
      <c r="AU4029" s="4"/>
      <c r="AV4029" s="4" t="s">
        <v>4229</v>
      </c>
      <c r="AW4029" s="4"/>
      <c r="AX4029" s="4"/>
      <c r="AY4029" s="4"/>
      <c r="AZ4029" s="4"/>
      <c r="BA4029" s="4"/>
      <c r="BB4029" s="4"/>
      <c r="BC4029" s="4"/>
      <c r="BD4029" s="4"/>
      <c r="BE4029" s="4"/>
      <c r="BF4029" s="4"/>
      <c r="BG4029" s="4"/>
      <c r="BH4029" s="4"/>
      <c r="BI4029" s="4"/>
      <c r="BJ4029" s="4"/>
      <c r="BK4029" s="4"/>
      <c r="BL4029" s="4" t="b">
        <v>0</v>
      </c>
      <c r="BM4029" s="4"/>
      <c r="BN4029" s="4"/>
      <c r="BO4029" s="4"/>
      <c r="BP4029" s="4"/>
      <c r="BQ4029" s="4"/>
      <c r="BR4029" s="4"/>
      <c r="BS4029" s="4"/>
      <c r="BT4029" s="4"/>
      <c r="BU4029" s="4"/>
      <c r="BV4029" s="4"/>
      <c r="BW4029" s="4"/>
    </row>
    <row r="4030" spans="1:75" ht="15.01" customHeight="1">
      <c r="A4030" s="4" t="s">
        <v>209</v>
      </c>
      <c r="B4030" s="4"/>
      <c r="C4030" s="4"/>
      <c r="D4030" s="4"/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 t="s">
        <v>200</v>
      </c>
      <c r="Q4030" s="4"/>
      <c r="R4030" s="4"/>
      <c r="S4030" s="4"/>
      <c r="T4030" s="4"/>
      <c r="U4030" s="4"/>
      <c r="V4030" s="4"/>
      <c r="W4030" s="4"/>
      <c r="X4030" s="4" t="s">
        <v>201</v>
      </c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4"/>
      <c r="AP4030" s="4"/>
      <c r="AQ4030" s="4"/>
      <c r="AR4030" s="4"/>
      <c r="AS4030" s="4"/>
      <c r="AT4030" s="4"/>
      <c r="AU4030" s="4"/>
      <c r="AV4030" s="4" t="s">
        <v>4230</v>
      </c>
      <c r="AW4030" s="4"/>
      <c r="AX4030" s="4"/>
      <c r="AY4030" s="4"/>
      <c r="AZ4030" s="4"/>
      <c r="BA4030" s="4"/>
      <c r="BB4030" s="4"/>
      <c r="BC4030" s="4"/>
      <c r="BD4030" s="4"/>
      <c r="BE4030" s="4"/>
      <c r="BF4030" s="4"/>
      <c r="BG4030" s="4"/>
      <c r="BH4030" s="4"/>
      <c r="BI4030" s="4"/>
      <c r="BJ4030" s="4"/>
      <c r="BK4030" s="4"/>
      <c r="BL4030" s="4" t="b">
        <v>0</v>
      </c>
      <c r="BM4030" s="4"/>
      <c r="BN4030" s="4"/>
      <c r="BO4030" s="4"/>
      <c r="BP4030" s="4"/>
      <c r="BQ4030" s="4"/>
      <c r="BR4030" s="4"/>
      <c r="BS4030" s="4"/>
      <c r="BT4030" s="4"/>
      <c r="BU4030" s="4"/>
      <c r="BV4030" s="4"/>
      <c r="BW4030" s="4"/>
    </row>
    <row r="4031" spans="1:75" ht="15.01" customHeight="1">
      <c r="A4031" s="4"/>
      <c r="B4031" s="4"/>
      <c r="C4031" s="4"/>
      <c r="D4031" s="4"/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 t="s">
        <v>200</v>
      </c>
      <c r="Q4031" s="4"/>
      <c r="R4031" s="4">
        <v>-443.3</v>
      </c>
      <c r="S4031" s="4">
        <v>82.40000000000001</v>
      </c>
      <c r="T4031" s="4"/>
      <c r="U4031" s="4"/>
      <c r="V4031" s="4"/>
      <c r="W4031" s="4"/>
      <c r="X4031" s="4" t="s">
        <v>201</v>
      </c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4"/>
      <c r="AP4031" s="4"/>
      <c r="AQ4031" s="4"/>
      <c r="AR4031" s="4"/>
      <c r="AS4031" s="4"/>
      <c r="AT4031" s="4"/>
      <c r="AU4031" s="4"/>
      <c r="AV4031" s="4" t="s">
        <v>4231</v>
      </c>
      <c r="AW4031" s="4"/>
      <c r="AX4031" s="4"/>
      <c r="AY4031" s="4"/>
      <c r="AZ4031" s="4"/>
      <c r="BA4031" s="4"/>
      <c r="BB4031" s="4"/>
      <c r="BC4031" s="4"/>
      <c r="BD4031" s="4"/>
      <c r="BE4031" s="4"/>
      <c r="BF4031" s="4"/>
      <c r="BG4031" s="4"/>
      <c r="BH4031" s="4"/>
      <c r="BI4031" s="4"/>
      <c r="BJ4031" s="4"/>
      <c r="BK4031" s="4"/>
      <c r="BL4031" s="4" t="b">
        <v>0</v>
      </c>
      <c r="BM4031" s="4"/>
      <c r="BN4031" s="4"/>
      <c r="BO4031" s="4"/>
      <c r="BP4031" s="4"/>
      <c r="BQ4031" s="4"/>
      <c r="BR4031" s="4"/>
      <c r="BS4031" s="4"/>
      <c r="BT4031" s="4"/>
      <c r="BU4031" s="4"/>
      <c r="BV4031" s="4"/>
      <c r="BW4031" s="4"/>
    </row>
    <row r="4032" spans="1:75" ht="15.01" customHeight="1">
      <c r="A4032" s="4" t="s">
        <v>209</v>
      </c>
      <c r="B4032" s="4"/>
      <c r="C4032" s="4"/>
      <c r="D4032" s="4"/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 t="s">
        <v>200</v>
      </c>
      <c r="Q4032" s="4"/>
      <c r="R4032" s="4"/>
      <c r="S4032" s="4"/>
      <c r="T4032" s="4"/>
      <c r="U4032" s="4"/>
      <c r="V4032" s="4"/>
      <c r="W4032" s="4"/>
      <c r="X4032" s="4" t="s">
        <v>201</v>
      </c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4"/>
      <c r="AP4032" s="4"/>
      <c r="AQ4032" s="4"/>
      <c r="AR4032" s="4"/>
      <c r="AS4032" s="4"/>
      <c r="AT4032" s="4"/>
      <c r="AU4032" s="4"/>
      <c r="AV4032" s="4" t="s">
        <v>4232</v>
      </c>
      <c r="AW4032" s="4"/>
      <c r="AX4032" s="4"/>
      <c r="AY4032" s="4"/>
      <c r="AZ4032" s="4"/>
      <c r="BA4032" s="4"/>
      <c r="BB4032" s="4"/>
      <c r="BC4032" s="4"/>
      <c r="BD4032" s="4"/>
      <c r="BE4032" s="4"/>
      <c r="BF4032" s="4"/>
      <c r="BG4032" s="4"/>
      <c r="BH4032" s="4"/>
      <c r="BI4032" s="4"/>
      <c r="BJ4032" s="4"/>
      <c r="BK4032" s="4"/>
      <c r="BL4032" s="4" t="b">
        <v>0</v>
      </c>
      <c r="BM4032" s="4"/>
      <c r="BN4032" s="4"/>
      <c r="BO4032" s="4"/>
      <c r="BP4032" s="4"/>
      <c r="BQ4032" s="4"/>
      <c r="BR4032" s="4"/>
      <c r="BS4032" s="4"/>
      <c r="BT4032" s="4"/>
      <c r="BU4032" s="4"/>
      <c r="BV4032" s="4"/>
      <c r="BW4032" s="4"/>
    </row>
    <row r="4033" spans="1:75" ht="15.01" customHeight="1">
      <c r="A4033" s="4" t="s">
        <v>209</v>
      </c>
      <c r="B4033" s="4"/>
      <c r="C4033" s="4"/>
      <c r="D4033" s="4"/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 t="s">
        <v>200</v>
      </c>
      <c r="Q4033" s="4"/>
      <c r="R4033" s="4"/>
      <c r="S4033" s="4"/>
      <c r="T4033" s="4"/>
      <c r="U4033" s="4"/>
      <c r="V4033" s="4"/>
      <c r="W4033" s="4"/>
      <c r="X4033" s="4" t="s">
        <v>201</v>
      </c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4"/>
      <c r="AP4033" s="4"/>
      <c r="AQ4033" s="4"/>
      <c r="AR4033" s="4"/>
      <c r="AS4033" s="4"/>
      <c r="AT4033" s="4"/>
      <c r="AU4033" s="4"/>
      <c r="AV4033" s="4" t="s">
        <v>4233</v>
      </c>
      <c r="AW4033" s="4"/>
      <c r="AX4033" s="4"/>
      <c r="AY4033" s="4"/>
      <c r="AZ4033" s="4"/>
      <c r="BA4033" s="4"/>
      <c r="BB4033" s="4"/>
      <c r="BC4033" s="4"/>
      <c r="BD4033" s="4"/>
      <c r="BE4033" s="4"/>
      <c r="BF4033" s="4"/>
      <c r="BG4033" s="4"/>
      <c r="BH4033" s="4"/>
      <c r="BI4033" s="4"/>
      <c r="BJ4033" s="4"/>
      <c r="BK4033" s="4"/>
      <c r="BL4033" s="4" t="b">
        <v>0</v>
      </c>
      <c r="BM4033" s="4"/>
      <c r="BN4033" s="4"/>
      <c r="BO4033" s="4"/>
      <c r="BP4033" s="4"/>
      <c r="BQ4033" s="4"/>
      <c r="BR4033" s="4"/>
      <c r="BS4033" s="4"/>
      <c r="BT4033" s="4"/>
      <c r="BU4033" s="4"/>
      <c r="BV4033" s="4"/>
      <c r="BW4033" s="4"/>
    </row>
    <row r="4034" spans="1:75" ht="15.01" customHeight="1">
      <c r="A4034" s="4" t="s">
        <v>209</v>
      </c>
      <c r="B4034" s="4"/>
      <c r="C4034" s="4"/>
      <c r="D4034" s="4"/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 t="s">
        <v>200</v>
      </c>
      <c r="Q4034" s="4"/>
      <c r="R4034" s="4"/>
      <c r="S4034" s="4"/>
      <c r="T4034" s="4"/>
      <c r="U4034" s="4"/>
      <c r="V4034" s="4"/>
      <c r="W4034" s="4"/>
      <c r="X4034" s="4" t="s">
        <v>201</v>
      </c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4"/>
      <c r="AP4034" s="4"/>
      <c r="AQ4034" s="4"/>
      <c r="AR4034" s="4"/>
      <c r="AS4034" s="4"/>
      <c r="AT4034" s="4"/>
      <c r="AU4034" s="4"/>
      <c r="AV4034" s="4" t="s">
        <v>4234</v>
      </c>
      <c r="AW4034" s="4"/>
      <c r="AX4034" s="4"/>
      <c r="AY4034" s="4"/>
      <c r="AZ4034" s="4"/>
      <c r="BA4034" s="4"/>
      <c r="BB4034" s="4"/>
      <c r="BC4034" s="4"/>
      <c r="BD4034" s="4"/>
      <c r="BE4034" s="4"/>
      <c r="BF4034" s="4"/>
      <c r="BG4034" s="4"/>
      <c r="BH4034" s="4"/>
      <c r="BI4034" s="4"/>
      <c r="BJ4034" s="4"/>
      <c r="BK4034" s="4"/>
      <c r="BL4034" s="4" t="b">
        <v>0</v>
      </c>
      <c r="BM4034" s="4"/>
      <c r="BN4034" s="4"/>
      <c r="BO4034" s="4"/>
      <c r="BP4034" s="4"/>
      <c r="BQ4034" s="4"/>
      <c r="BR4034" s="4"/>
      <c r="BS4034" s="4"/>
      <c r="BT4034" s="4"/>
      <c r="BU4034" s="4"/>
      <c r="BV4034" s="4"/>
      <c r="BW4034" s="4"/>
    </row>
    <row r="4035" spans="1:75" ht="15.01" customHeight="1">
      <c r="A4035" s="4" t="s">
        <v>209</v>
      </c>
      <c r="B4035" s="4"/>
      <c r="C4035" s="4"/>
      <c r="D4035" s="4"/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 t="s">
        <v>200</v>
      </c>
      <c r="Q4035" s="4"/>
      <c r="R4035" s="4"/>
      <c r="S4035" s="4"/>
      <c r="T4035" s="4"/>
      <c r="U4035" s="4"/>
      <c r="V4035" s="4"/>
      <c r="W4035" s="4"/>
      <c r="X4035" s="4" t="s">
        <v>201</v>
      </c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4"/>
      <c r="AP4035" s="4"/>
      <c r="AQ4035" s="4"/>
      <c r="AR4035" s="4"/>
      <c r="AS4035" s="4"/>
      <c r="AT4035" s="4"/>
      <c r="AU4035" s="4"/>
      <c r="AV4035" s="4" t="s">
        <v>4235</v>
      </c>
      <c r="AW4035" s="4"/>
      <c r="AX4035" s="4"/>
      <c r="AY4035" s="4"/>
      <c r="AZ4035" s="4"/>
      <c r="BA4035" s="4"/>
      <c r="BB4035" s="4"/>
      <c r="BC4035" s="4"/>
      <c r="BD4035" s="4"/>
      <c r="BE4035" s="4"/>
      <c r="BF4035" s="4"/>
      <c r="BG4035" s="4"/>
      <c r="BH4035" s="4"/>
      <c r="BI4035" s="4"/>
      <c r="BJ4035" s="4"/>
      <c r="BK4035" s="4"/>
      <c r="BL4035" s="4" t="b">
        <v>0</v>
      </c>
      <c r="BM4035" s="4"/>
      <c r="BN4035" s="4"/>
      <c r="BO4035" s="4"/>
      <c r="BP4035" s="4"/>
      <c r="BQ4035" s="4"/>
      <c r="BR4035" s="4"/>
      <c r="BS4035" s="4"/>
      <c r="BT4035" s="4"/>
      <c r="BU4035" s="4"/>
      <c r="BV4035" s="4"/>
      <c r="BW4035" s="4"/>
    </row>
    <row r="4036" spans="1:75" ht="15.01" customHeight="1">
      <c r="A4036" s="4" t="s">
        <v>209</v>
      </c>
      <c r="B4036" s="4"/>
      <c r="C4036" s="4"/>
      <c r="D4036" s="4"/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 t="s">
        <v>200</v>
      </c>
      <c r="Q4036" s="4"/>
      <c r="R4036" s="4"/>
      <c r="S4036" s="4"/>
      <c r="T4036" s="4"/>
      <c r="U4036" s="4"/>
      <c r="V4036" s="4"/>
      <c r="W4036" s="4"/>
      <c r="X4036" s="4" t="s">
        <v>201</v>
      </c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4"/>
      <c r="AP4036" s="4"/>
      <c r="AQ4036" s="4"/>
      <c r="AR4036" s="4"/>
      <c r="AS4036" s="4"/>
      <c r="AT4036" s="4"/>
      <c r="AU4036" s="4"/>
      <c r="AV4036" s="4" t="s">
        <v>4236</v>
      </c>
      <c r="AW4036" s="4"/>
      <c r="AX4036" s="4"/>
      <c r="AY4036" s="4"/>
      <c r="AZ4036" s="4"/>
      <c r="BA4036" s="4"/>
      <c r="BB4036" s="4"/>
      <c r="BC4036" s="4"/>
      <c r="BD4036" s="4"/>
      <c r="BE4036" s="4"/>
      <c r="BF4036" s="4"/>
      <c r="BG4036" s="4"/>
      <c r="BH4036" s="4"/>
      <c r="BI4036" s="4"/>
      <c r="BJ4036" s="4"/>
      <c r="BK4036" s="4"/>
      <c r="BL4036" s="4" t="b">
        <v>0</v>
      </c>
      <c r="BM4036" s="4"/>
      <c r="BN4036" s="4"/>
      <c r="BO4036" s="4"/>
      <c r="BP4036" s="4"/>
      <c r="BQ4036" s="4"/>
      <c r="BR4036" s="4"/>
      <c r="BS4036" s="4"/>
      <c r="BT4036" s="4"/>
      <c r="BU4036" s="4"/>
      <c r="BV4036" s="4"/>
      <c r="BW4036" s="4"/>
    </row>
    <row r="4037" spans="1:75" ht="15.01" customHeight="1">
      <c r="A4037" s="4" t="s">
        <v>209</v>
      </c>
      <c r="B4037" s="4"/>
      <c r="C4037" s="4"/>
      <c r="D4037" s="4"/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 t="s">
        <v>200</v>
      </c>
      <c r="Q4037" s="4"/>
      <c r="R4037" s="4"/>
      <c r="S4037" s="4"/>
      <c r="T4037" s="4"/>
      <c r="U4037" s="4"/>
      <c r="V4037" s="4"/>
      <c r="W4037" s="4"/>
      <c r="X4037" s="4" t="s">
        <v>201</v>
      </c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4"/>
      <c r="AP4037" s="4"/>
      <c r="AQ4037" s="4"/>
      <c r="AR4037" s="4"/>
      <c r="AS4037" s="4"/>
      <c r="AT4037" s="4"/>
      <c r="AU4037" s="4"/>
      <c r="AV4037" s="4" t="s">
        <v>4237</v>
      </c>
      <c r="AW4037" s="4"/>
      <c r="AX4037" s="4"/>
      <c r="AY4037" s="4"/>
      <c r="AZ4037" s="4"/>
      <c r="BA4037" s="4"/>
      <c r="BB4037" s="4"/>
      <c r="BC4037" s="4"/>
      <c r="BD4037" s="4"/>
      <c r="BE4037" s="4"/>
      <c r="BF4037" s="4"/>
      <c r="BG4037" s="4"/>
      <c r="BH4037" s="4"/>
      <c r="BI4037" s="4"/>
      <c r="BJ4037" s="4"/>
      <c r="BK4037" s="4"/>
      <c r="BL4037" s="4" t="b">
        <v>0</v>
      </c>
      <c r="BM4037" s="4"/>
      <c r="BN4037" s="4"/>
      <c r="BO4037" s="4"/>
      <c r="BP4037" s="4"/>
      <c r="BQ4037" s="4"/>
      <c r="BR4037" s="4"/>
      <c r="BS4037" s="4"/>
      <c r="BT4037" s="4"/>
      <c r="BU4037" s="4"/>
      <c r="BV4037" s="4"/>
      <c r="BW4037" s="4"/>
    </row>
    <row r="4038" spans="1:75" ht="15.01" customHeight="1">
      <c r="A4038" s="4" t="s">
        <v>209</v>
      </c>
      <c r="B4038" s="4"/>
      <c r="C4038" s="4"/>
      <c r="D4038" s="4"/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 t="s">
        <v>200</v>
      </c>
      <c r="Q4038" s="4"/>
      <c r="R4038" s="4"/>
      <c r="S4038" s="4"/>
      <c r="T4038" s="4"/>
      <c r="U4038" s="4"/>
      <c r="V4038" s="4"/>
      <c r="W4038" s="4"/>
      <c r="X4038" s="4" t="s">
        <v>201</v>
      </c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4"/>
      <c r="AP4038" s="4"/>
      <c r="AQ4038" s="4"/>
      <c r="AR4038" s="4"/>
      <c r="AS4038" s="4"/>
      <c r="AT4038" s="4"/>
      <c r="AU4038" s="4"/>
      <c r="AV4038" s="4" t="s">
        <v>4238</v>
      </c>
      <c r="AW4038" s="4"/>
      <c r="AX4038" s="4"/>
      <c r="AY4038" s="4"/>
      <c r="AZ4038" s="4"/>
      <c r="BA4038" s="4"/>
      <c r="BB4038" s="4"/>
      <c r="BC4038" s="4"/>
      <c r="BD4038" s="4"/>
      <c r="BE4038" s="4"/>
      <c r="BF4038" s="4"/>
      <c r="BG4038" s="4"/>
      <c r="BH4038" s="4"/>
      <c r="BI4038" s="4"/>
      <c r="BJ4038" s="4"/>
      <c r="BK4038" s="4"/>
      <c r="BL4038" s="4" t="b">
        <v>0</v>
      </c>
      <c r="BM4038" s="4"/>
      <c r="BN4038" s="4"/>
      <c r="BO4038" s="4"/>
      <c r="BP4038" s="4"/>
      <c r="BQ4038" s="4"/>
      <c r="BR4038" s="4"/>
      <c r="BS4038" s="4"/>
      <c r="BT4038" s="4"/>
      <c r="BU4038" s="4"/>
      <c r="BV4038" s="4"/>
      <c r="BW4038" s="4"/>
    </row>
    <row r="4039" spans="1:75" ht="15.01" customHeight="1">
      <c r="A4039" s="4" t="s">
        <v>209</v>
      </c>
      <c r="B4039" s="4"/>
      <c r="C4039" s="4"/>
      <c r="D4039" s="4"/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 t="s">
        <v>200</v>
      </c>
      <c r="Q4039" s="4"/>
      <c r="R4039" s="4"/>
      <c r="S4039" s="4"/>
      <c r="T4039" s="4"/>
      <c r="U4039" s="4"/>
      <c r="V4039" s="4"/>
      <c r="W4039" s="4"/>
      <c r="X4039" s="4" t="s">
        <v>201</v>
      </c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4"/>
      <c r="AP4039" s="4"/>
      <c r="AQ4039" s="4"/>
      <c r="AR4039" s="4"/>
      <c r="AS4039" s="4"/>
      <c r="AT4039" s="4"/>
      <c r="AU4039" s="4"/>
      <c r="AV4039" s="4" t="s">
        <v>4239</v>
      </c>
      <c r="AW4039" s="4"/>
      <c r="AX4039" s="4"/>
      <c r="AY4039" s="4"/>
      <c r="AZ4039" s="4"/>
      <c r="BA4039" s="4"/>
      <c r="BB4039" s="4"/>
      <c r="BC4039" s="4"/>
      <c r="BD4039" s="4"/>
      <c r="BE4039" s="4"/>
      <c r="BF4039" s="4"/>
      <c r="BG4039" s="4"/>
      <c r="BH4039" s="4"/>
      <c r="BI4039" s="4"/>
      <c r="BJ4039" s="4"/>
      <c r="BK4039" s="4"/>
      <c r="BL4039" s="4" t="b">
        <v>0</v>
      </c>
      <c r="BM4039" s="4"/>
      <c r="BN4039" s="4"/>
      <c r="BO4039" s="4"/>
      <c r="BP4039" s="4"/>
      <c r="BQ4039" s="4"/>
      <c r="BR4039" s="4"/>
      <c r="BS4039" s="4"/>
      <c r="BT4039" s="4"/>
      <c r="BU4039" s="4"/>
      <c r="BV4039" s="4"/>
      <c r="BW4039" s="4"/>
    </row>
    <row r="4040" spans="1:75" ht="15.01" customHeight="1">
      <c r="A4040" s="4" t="s">
        <v>209</v>
      </c>
      <c r="B4040" s="4"/>
      <c r="C4040" s="4"/>
      <c r="D4040" s="4"/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 t="s">
        <v>200</v>
      </c>
      <c r="Q4040" s="4"/>
      <c r="R4040" s="4"/>
      <c r="S4040" s="4"/>
      <c r="T4040" s="4"/>
      <c r="U4040" s="4"/>
      <c r="V4040" s="4"/>
      <c r="W4040" s="4"/>
      <c r="X4040" s="4" t="s">
        <v>201</v>
      </c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4"/>
      <c r="AP4040" s="4"/>
      <c r="AQ4040" s="4"/>
      <c r="AR4040" s="4"/>
      <c r="AS4040" s="4"/>
      <c r="AT4040" s="4"/>
      <c r="AU4040" s="4"/>
      <c r="AV4040" s="4" t="s">
        <v>4240</v>
      </c>
      <c r="AW4040" s="4"/>
      <c r="AX4040" s="4"/>
      <c r="AY4040" s="4"/>
      <c r="AZ4040" s="4"/>
      <c r="BA4040" s="4"/>
      <c r="BB4040" s="4"/>
      <c r="BC4040" s="4"/>
      <c r="BD4040" s="4"/>
      <c r="BE4040" s="4"/>
      <c r="BF4040" s="4"/>
      <c r="BG4040" s="4"/>
      <c r="BH4040" s="4"/>
      <c r="BI4040" s="4"/>
      <c r="BJ4040" s="4"/>
      <c r="BK4040" s="4"/>
      <c r="BL4040" s="4" t="b">
        <v>0</v>
      </c>
      <c r="BM4040" s="4"/>
      <c r="BN4040" s="4"/>
      <c r="BO4040" s="4"/>
      <c r="BP4040" s="4"/>
      <c r="BQ4040" s="4"/>
      <c r="BR4040" s="4"/>
      <c r="BS4040" s="4"/>
      <c r="BT4040" s="4"/>
      <c r="BU4040" s="4"/>
      <c r="BV4040" s="4"/>
      <c r="BW4040" s="4"/>
    </row>
    <row r="4041" spans="1:75" ht="15.01" customHeight="1">
      <c r="A4041" s="4" t="s">
        <v>209</v>
      </c>
      <c r="B4041" s="4"/>
      <c r="C4041" s="4"/>
      <c r="D4041" s="4"/>
      <c r="E4041" s="4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 t="s">
        <v>200</v>
      </c>
      <c r="Q4041" s="4"/>
      <c r="R4041" s="4"/>
      <c r="S4041" s="4"/>
      <c r="T4041" s="4"/>
      <c r="U4041" s="4"/>
      <c r="V4041" s="4"/>
      <c r="W4041" s="4"/>
      <c r="X4041" s="4" t="s">
        <v>201</v>
      </c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4"/>
      <c r="AP4041" s="4"/>
      <c r="AQ4041" s="4"/>
      <c r="AR4041" s="4"/>
      <c r="AS4041" s="4"/>
      <c r="AT4041" s="4"/>
      <c r="AU4041" s="4"/>
      <c r="AV4041" s="4" t="s">
        <v>4241</v>
      </c>
      <c r="AW4041" s="4"/>
      <c r="AX4041" s="4"/>
      <c r="AY4041" s="4"/>
      <c r="AZ4041" s="4"/>
      <c r="BA4041" s="4"/>
      <c r="BB4041" s="4"/>
      <c r="BC4041" s="4"/>
      <c r="BD4041" s="4"/>
      <c r="BE4041" s="4"/>
      <c r="BF4041" s="4"/>
      <c r="BG4041" s="4"/>
      <c r="BH4041" s="4"/>
      <c r="BI4041" s="4"/>
      <c r="BJ4041" s="4"/>
      <c r="BK4041" s="4"/>
      <c r="BL4041" s="4" t="b">
        <v>0</v>
      </c>
      <c r="BM4041" s="4"/>
      <c r="BN4041" s="4"/>
      <c r="BO4041" s="4"/>
      <c r="BP4041" s="4"/>
      <c r="BQ4041" s="4"/>
      <c r="BR4041" s="4"/>
      <c r="BS4041" s="4"/>
      <c r="BT4041" s="4"/>
      <c r="BU4041" s="4"/>
      <c r="BV4041" s="4"/>
      <c r="BW4041" s="4"/>
    </row>
    <row r="4042" spans="1:75" ht="15.01" customHeight="1">
      <c r="A4042" s="4" t="s">
        <v>209</v>
      </c>
      <c r="B4042" s="4"/>
      <c r="C4042" s="4"/>
      <c r="D4042" s="4"/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 t="s">
        <v>200</v>
      </c>
      <c r="Q4042" s="4"/>
      <c r="R4042" s="4"/>
      <c r="S4042" s="4"/>
      <c r="T4042" s="4"/>
      <c r="U4042" s="4"/>
      <c r="V4042" s="4"/>
      <c r="W4042" s="4"/>
      <c r="X4042" s="4" t="s">
        <v>201</v>
      </c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4"/>
      <c r="AP4042" s="4"/>
      <c r="AQ4042" s="4"/>
      <c r="AR4042" s="4"/>
      <c r="AS4042" s="4"/>
      <c r="AT4042" s="4"/>
      <c r="AU4042" s="4"/>
      <c r="AV4042" s="4" t="s">
        <v>4242</v>
      </c>
      <c r="AW4042" s="4"/>
      <c r="AX4042" s="4"/>
      <c r="AY4042" s="4"/>
      <c r="AZ4042" s="4"/>
      <c r="BA4042" s="4"/>
      <c r="BB4042" s="4"/>
      <c r="BC4042" s="4"/>
      <c r="BD4042" s="4"/>
      <c r="BE4042" s="4"/>
      <c r="BF4042" s="4"/>
      <c r="BG4042" s="4"/>
      <c r="BH4042" s="4"/>
      <c r="BI4042" s="4"/>
      <c r="BJ4042" s="4"/>
      <c r="BK4042" s="4"/>
      <c r="BL4042" s="4" t="b">
        <v>0</v>
      </c>
      <c r="BM4042" s="4"/>
      <c r="BN4042" s="4"/>
      <c r="BO4042" s="4"/>
      <c r="BP4042" s="4"/>
      <c r="BQ4042" s="4"/>
      <c r="BR4042" s="4"/>
      <c r="BS4042" s="4"/>
      <c r="BT4042" s="4"/>
      <c r="BU4042" s="4"/>
      <c r="BV4042" s="4"/>
      <c r="BW4042" s="4"/>
    </row>
    <row r="4043" spans="1:75" ht="15.01" customHeight="1">
      <c r="A4043" s="4" t="s">
        <v>209</v>
      </c>
      <c r="B4043" s="4"/>
      <c r="C4043" s="4"/>
      <c r="D4043" s="4"/>
      <c r="E4043" s="4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 t="s">
        <v>200</v>
      </c>
      <c r="Q4043" s="4"/>
      <c r="R4043" s="4"/>
      <c r="S4043" s="4"/>
      <c r="T4043" s="4"/>
      <c r="U4043" s="4"/>
      <c r="V4043" s="4"/>
      <c r="W4043" s="4"/>
      <c r="X4043" s="4" t="s">
        <v>201</v>
      </c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4"/>
      <c r="AP4043" s="4"/>
      <c r="AQ4043" s="4"/>
      <c r="AR4043" s="4"/>
      <c r="AS4043" s="4"/>
      <c r="AT4043" s="4"/>
      <c r="AU4043" s="4"/>
      <c r="AV4043" s="4" t="s">
        <v>4243</v>
      </c>
      <c r="AW4043" s="4"/>
      <c r="AX4043" s="4"/>
      <c r="AY4043" s="4"/>
      <c r="AZ4043" s="4"/>
      <c r="BA4043" s="4"/>
      <c r="BB4043" s="4"/>
      <c r="BC4043" s="4"/>
      <c r="BD4043" s="4"/>
      <c r="BE4043" s="4"/>
      <c r="BF4043" s="4"/>
      <c r="BG4043" s="4"/>
      <c r="BH4043" s="4"/>
      <c r="BI4043" s="4"/>
      <c r="BJ4043" s="4"/>
      <c r="BK4043" s="4"/>
      <c r="BL4043" s="4" t="b">
        <v>0</v>
      </c>
      <c r="BM4043" s="4"/>
      <c r="BN4043" s="4"/>
      <c r="BO4043" s="4"/>
      <c r="BP4043" s="4"/>
      <c r="BQ4043" s="4"/>
      <c r="BR4043" s="4"/>
      <c r="BS4043" s="4"/>
      <c r="BT4043" s="4"/>
      <c r="BU4043" s="4"/>
      <c r="BV4043" s="4"/>
      <c r="BW4043" s="4"/>
    </row>
    <row r="4044" spans="1:75" ht="15.01" customHeight="1">
      <c r="A4044" s="4" t="s">
        <v>209</v>
      </c>
      <c r="B4044" s="4"/>
      <c r="C4044" s="4"/>
      <c r="D4044" s="4"/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 t="s">
        <v>200</v>
      </c>
      <c r="Q4044" s="4"/>
      <c r="R4044" s="4"/>
      <c r="S4044" s="4"/>
      <c r="T4044" s="4"/>
      <c r="U4044" s="4"/>
      <c r="V4044" s="4"/>
      <c r="W4044" s="4"/>
      <c r="X4044" s="4" t="s">
        <v>201</v>
      </c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4"/>
      <c r="AP4044" s="4"/>
      <c r="AQ4044" s="4"/>
      <c r="AR4044" s="4"/>
      <c r="AS4044" s="4"/>
      <c r="AT4044" s="4"/>
      <c r="AU4044" s="4"/>
      <c r="AV4044" s="4" t="s">
        <v>4244</v>
      </c>
      <c r="AW4044" s="4"/>
      <c r="AX4044" s="4"/>
      <c r="AY4044" s="4"/>
      <c r="AZ4044" s="4"/>
      <c r="BA4044" s="4"/>
      <c r="BB4044" s="4"/>
      <c r="BC4044" s="4"/>
      <c r="BD4044" s="4"/>
      <c r="BE4044" s="4"/>
      <c r="BF4044" s="4"/>
      <c r="BG4044" s="4"/>
      <c r="BH4044" s="4"/>
      <c r="BI4044" s="4"/>
      <c r="BJ4044" s="4"/>
      <c r="BK4044" s="4"/>
      <c r="BL4044" s="4" t="b">
        <v>0</v>
      </c>
      <c r="BM4044" s="4"/>
      <c r="BN4044" s="4"/>
      <c r="BO4044" s="4"/>
      <c r="BP4044" s="4"/>
      <c r="BQ4044" s="4"/>
      <c r="BR4044" s="4"/>
      <c r="BS4044" s="4"/>
      <c r="BT4044" s="4"/>
      <c r="BU4044" s="4"/>
      <c r="BV4044" s="4"/>
      <c r="BW4044" s="4"/>
    </row>
    <row r="4045" spans="1:75" ht="15.01" customHeight="1">
      <c r="A4045" s="4" t="s">
        <v>209</v>
      </c>
      <c r="B4045" s="4"/>
      <c r="C4045" s="4"/>
      <c r="D4045" s="4"/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 t="s">
        <v>200</v>
      </c>
      <c r="Q4045" s="4"/>
      <c r="R4045" s="4"/>
      <c r="S4045" s="4"/>
      <c r="T4045" s="4"/>
      <c r="U4045" s="4"/>
      <c r="V4045" s="4"/>
      <c r="W4045" s="4"/>
      <c r="X4045" s="4" t="s">
        <v>201</v>
      </c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4"/>
      <c r="AP4045" s="4"/>
      <c r="AQ4045" s="4"/>
      <c r="AR4045" s="4"/>
      <c r="AS4045" s="4"/>
      <c r="AT4045" s="4"/>
      <c r="AU4045" s="4"/>
      <c r="AV4045" s="4" t="s">
        <v>4245</v>
      </c>
      <c r="AW4045" s="4"/>
      <c r="AX4045" s="4"/>
      <c r="AY4045" s="4"/>
      <c r="AZ4045" s="4"/>
      <c r="BA4045" s="4"/>
      <c r="BB4045" s="4"/>
      <c r="BC4045" s="4"/>
      <c r="BD4045" s="4"/>
      <c r="BE4045" s="4"/>
      <c r="BF4045" s="4"/>
      <c r="BG4045" s="4"/>
      <c r="BH4045" s="4"/>
      <c r="BI4045" s="4"/>
      <c r="BJ4045" s="4"/>
      <c r="BK4045" s="4"/>
      <c r="BL4045" s="4" t="b">
        <v>0</v>
      </c>
      <c r="BM4045" s="4"/>
      <c r="BN4045" s="4"/>
      <c r="BO4045" s="4"/>
      <c r="BP4045" s="4"/>
      <c r="BQ4045" s="4"/>
      <c r="BR4045" s="4"/>
      <c r="BS4045" s="4"/>
      <c r="BT4045" s="4"/>
      <c r="BU4045" s="4"/>
      <c r="BV4045" s="4"/>
      <c r="BW4045" s="4"/>
    </row>
    <row r="4046" spans="1:75" ht="15.01" customHeight="1">
      <c r="A4046" s="4" t="s">
        <v>209</v>
      </c>
      <c r="B4046" s="4"/>
      <c r="C4046" s="4"/>
      <c r="D4046" s="4"/>
      <c r="E4046" s="4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 t="s">
        <v>200</v>
      </c>
      <c r="Q4046" s="4"/>
      <c r="R4046" s="4"/>
      <c r="S4046" s="4"/>
      <c r="T4046" s="4"/>
      <c r="U4046" s="4"/>
      <c r="V4046" s="4"/>
      <c r="W4046" s="4"/>
      <c r="X4046" s="4" t="s">
        <v>201</v>
      </c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4"/>
      <c r="AP4046" s="4"/>
      <c r="AQ4046" s="4"/>
      <c r="AR4046" s="4"/>
      <c r="AS4046" s="4"/>
      <c r="AT4046" s="4"/>
      <c r="AU4046" s="4"/>
      <c r="AV4046" s="4" t="s">
        <v>4246</v>
      </c>
      <c r="AW4046" s="4"/>
      <c r="AX4046" s="4"/>
      <c r="AY4046" s="4"/>
      <c r="AZ4046" s="4"/>
      <c r="BA4046" s="4"/>
      <c r="BB4046" s="4"/>
      <c r="BC4046" s="4"/>
      <c r="BD4046" s="4"/>
      <c r="BE4046" s="4"/>
      <c r="BF4046" s="4"/>
      <c r="BG4046" s="4"/>
      <c r="BH4046" s="4"/>
      <c r="BI4046" s="4"/>
      <c r="BJ4046" s="4"/>
      <c r="BK4046" s="4"/>
      <c r="BL4046" s="4" t="b">
        <v>0</v>
      </c>
      <c r="BM4046" s="4"/>
      <c r="BN4046" s="4"/>
      <c r="BO4046" s="4"/>
      <c r="BP4046" s="4"/>
      <c r="BQ4046" s="4"/>
      <c r="BR4046" s="4"/>
      <c r="BS4046" s="4"/>
      <c r="BT4046" s="4"/>
      <c r="BU4046" s="4"/>
      <c r="BV4046" s="4"/>
      <c r="BW4046" s="4"/>
    </row>
    <row r="4047" spans="1:75" ht="15.01" customHeight="1">
      <c r="A4047" s="4" t="s">
        <v>209</v>
      </c>
      <c r="B4047" s="4"/>
      <c r="C4047" s="4"/>
      <c r="D4047" s="4"/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 t="s">
        <v>200</v>
      </c>
      <c r="Q4047" s="4"/>
      <c r="R4047" s="4"/>
      <c r="S4047" s="4"/>
      <c r="T4047" s="4"/>
      <c r="U4047" s="4"/>
      <c r="V4047" s="4"/>
      <c r="W4047" s="4"/>
      <c r="X4047" s="4" t="s">
        <v>201</v>
      </c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4"/>
      <c r="AP4047" s="4"/>
      <c r="AQ4047" s="4"/>
      <c r="AR4047" s="4"/>
      <c r="AS4047" s="4"/>
      <c r="AT4047" s="4"/>
      <c r="AU4047" s="4"/>
      <c r="AV4047" s="4" t="s">
        <v>4247</v>
      </c>
      <c r="AW4047" s="4"/>
      <c r="AX4047" s="4"/>
      <c r="AY4047" s="4"/>
      <c r="AZ4047" s="4"/>
      <c r="BA4047" s="4"/>
      <c r="BB4047" s="4"/>
      <c r="BC4047" s="4"/>
      <c r="BD4047" s="4"/>
      <c r="BE4047" s="4"/>
      <c r="BF4047" s="4"/>
      <c r="BG4047" s="4"/>
      <c r="BH4047" s="4"/>
      <c r="BI4047" s="4"/>
      <c r="BJ4047" s="4"/>
      <c r="BK4047" s="4"/>
      <c r="BL4047" s="4" t="b">
        <v>0</v>
      </c>
      <c r="BM4047" s="4"/>
      <c r="BN4047" s="4"/>
      <c r="BO4047" s="4"/>
      <c r="BP4047" s="4"/>
      <c r="BQ4047" s="4"/>
      <c r="BR4047" s="4"/>
      <c r="BS4047" s="4"/>
      <c r="BT4047" s="4"/>
      <c r="BU4047" s="4"/>
      <c r="BV4047" s="4"/>
      <c r="BW4047" s="4"/>
    </row>
    <row r="4048" spans="1:75" ht="15.01" customHeight="1">
      <c r="A4048" s="4" t="s">
        <v>209</v>
      </c>
      <c r="B4048" s="4"/>
      <c r="C4048" s="4"/>
      <c r="D4048" s="4"/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 t="s">
        <v>200</v>
      </c>
      <c r="Q4048" s="4"/>
      <c r="R4048" s="4"/>
      <c r="S4048" s="4"/>
      <c r="T4048" s="4"/>
      <c r="U4048" s="4"/>
      <c r="V4048" s="4"/>
      <c r="W4048" s="4"/>
      <c r="X4048" s="4" t="s">
        <v>201</v>
      </c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4"/>
      <c r="AP4048" s="4"/>
      <c r="AQ4048" s="4"/>
      <c r="AR4048" s="4"/>
      <c r="AS4048" s="4"/>
      <c r="AT4048" s="4"/>
      <c r="AU4048" s="4"/>
      <c r="AV4048" s="4" t="s">
        <v>4248</v>
      </c>
      <c r="AW4048" s="4"/>
      <c r="AX4048" s="4"/>
      <c r="AY4048" s="4"/>
      <c r="AZ4048" s="4"/>
      <c r="BA4048" s="4"/>
      <c r="BB4048" s="4"/>
      <c r="BC4048" s="4"/>
      <c r="BD4048" s="4"/>
      <c r="BE4048" s="4"/>
      <c r="BF4048" s="4"/>
      <c r="BG4048" s="4"/>
      <c r="BH4048" s="4"/>
      <c r="BI4048" s="4"/>
      <c r="BJ4048" s="4"/>
      <c r="BK4048" s="4"/>
      <c r="BL4048" s="4" t="b">
        <v>0</v>
      </c>
      <c r="BM4048" s="4"/>
      <c r="BN4048" s="4"/>
      <c r="BO4048" s="4"/>
      <c r="BP4048" s="4"/>
      <c r="BQ4048" s="4"/>
      <c r="BR4048" s="4"/>
      <c r="BS4048" s="4"/>
      <c r="BT4048" s="4"/>
      <c r="BU4048" s="4"/>
      <c r="BV4048" s="4"/>
      <c r="BW4048" s="4"/>
    </row>
    <row r="4049" spans="1:75" ht="15.01" customHeight="1">
      <c r="A4049" s="4" t="s">
        <v>209</v>
      </c>
      <c r="B4049" s="4"/>
      <c r="C4049" s="4"/>
      <c r="D4049" s="4"/>
      <c r="E4049" s="4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 t="s">
        <v>200</v>
      </c>
      <c r="Q4049" s="4"/>
      <c r="R4049" s="4"/>
      <c r="S4049" s="4"/>
      <c r="T4049" s="4"/>
      <c r="U4049" s="4"/>
      <c r="V4049" s="4"/>
      <c r="W4049" s="4"/>
      <c r="X4049" s="4" t="s">
        <v>201</v>
      </c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4"/>
      <c r="AP4049" s="4"/>
      <c r="AQ4049" s="4"/>
      <c r="AR4049" s="4"/>
      <c r="AS4049" s="4"/>
      <c r="AT4049" s="4"/>
      <c r="AU4049" s="4"/>
      <c r="AV4049" s="4" t="s">
        <v>4249</v>
      </c>
      <c r="AW4049" s="4"/>
      <c r="AX4049" s="4"/>
      <c r="AY4049" s="4"/>
      <c r="AZ4049" s="4"/>
      <c r="BA4049" s="4"/>
      <c r="BB4049" s="4"/>
      <c r="BC4049" s="4"/>
      <c r="BD4049" s="4"/>
      <c r="BE4049" s="4"/>
      <c r="BF4049" s="4"/>
      <c r="BG4049" s="4"/>
      <c r="BH4049" s="4"/>
      <c r="BI4049" s="4"/>
      <c r="BJ4049" s="4"/>
      <c r="BK4049" s="4"/>
      <c r="BL4049" s="4" t="b">
        <v>0</v>
      </c>
      <c r="BM4049" s="4"/>
      <c r="BN4049" s="4"/>
      <c r="BO4049" s="4"/>
      <c r="BP4049" s="4"/>
      <c r="BQ4049" s="4"/>
      <c r="BR4049" s="4"/>
      <c r="BS4049" s="4"/>
      <c r="BT4049" s="4"/>
      <c r="BU4049" s="4"/>
      <c r="BV4049" s="4"/>
      <c r="BW4049" s="4"/>
    </row>
    <row r="4050" spans="1:75" ht="15.01" customHeight="1">
      <c r="A4050" s="4"/>
      <c r="B4050" s="4"/>
      <c r="C4050" s="4"/>
      <c r="D4050" s="4"/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 t="s">
        <v>200</v>
      </c>
      <c r="Q4050" s="4"/>
      <c r="R4050" s="4">
        <v>3.1</v>
      </c>
      <c r="S4050" s="4">
        <v>86.90000000000001</v>
      </c>
      <c r="T4050" s="4"/>
      <c r="U4050" s="4"/>
      <c r="V4050" s="4"/>
      <c r="W4050" s="4"/>
      <c r="X4050" s="4" t="s">
        <v>201</v>
      </c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4"/>
      <c r="AP4050" s="4"/>
      <c r="AQ4050" s="4"/>
      <c r="AR4050" s="4"/>
      <c r="AS4050" s="4"/>
      <c r="AT4050" s="4"/>
      <c r="AU4050" s="4"/>
      <c r="AV4050" s="4" t="s">
        <v>4250</v>
      </c>
      <c r="AW4050" s="4"/>
      <c r="AX4050" s="4"/>
      <c r="AY4050" s="4"/>
      <c r="AZ4050" s="4"/>
      <c r="BA4050" s="4"/>
      <c r="BB4050" s="4"/>
      <c r="BC4050" s="4"/>
      <c r="BD4050" s="4"/>
      <c r="BE4050" s="4"/>
      <c r="BF4050" s="4"/>
      <c r="BG4050" s="4"/>
      <c r="BH4050" s="4"/>
      <c r="BI4050" s="4"/>
      <c r="BJ4050" s="4"/>
      <c r="BK4050" s="4"/>
      <c r="BL4050" s="4" t="b">
        <v>0</v>
      </c>
      <c r="BM4050" s="4"/>
      <c r="BN4050" s="4"/>
      <c r="BO4050" s="4"/>
      <c r="BP4050" s="4"/>
      <c r="BQ4050" s="4"/>
      <c r="BR4050" s="4"/>
      <c r="BS4050" s="4"/>
      <c r="BT4050" s="4"/>
      <c r="BU4050" s="4"/>
      <c r="BV4050" s="4"/>
      <c r="BW4050" s="4"/>
    </row>
    <row r="4051" spans="1:75" ht="15.01" customHeight="1">
      <c r="A4051" s="4" t="s">
        <v>209</v>
      </c>
      <c r="B4051" s="4"/>
      <c r="C4051" s="4"/>
      <c r="D4051" s="4"/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 t="s">
        <v>200</v>
      </c>
      <c r="Q4051" s="4"/>
      <c r="R4051" s="4"/>
      <c r="S4051" s="4"/>
      <c r="T4051" s="4"/>
      <c r="U4051" s="4"/>
      <c r="V4051" s="4"/>
      <c r="W4051" s="4"/>
      <c r="X4051" s="4" t="s">
        <v>201</v>
      </c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4"/>
      <c r="AP4051" s="4"/>
      <c r="AQ4051" s="4"/>
      <c r="AR4051" s="4"/>
      <c r="AS4051" s="4"/>
      <c r="AT4051" s="4"/>
      <c r="AU4051" s="4"/>
      <c r="AV4051" s="4" t="s">
        <v>4251</v>
      </c>
      <c r="AW4051" s="4"/>
      <c r="AX4051" s="4"/>
      <c r="AY4051" s="4"/>
      <c r="AZ4051" s="4"/>
      <c r="BA4051" s="4"/>
      <c r="BB4051" s="4"/>
      <c r="BC4051" s="4"/>
      <c r="BD4051" s="4"/>
      <c r="BE4051" s="4"/>
      <c r="BF4051" s="4"/>
      <c r="BG4051" s="4"/>
      <c r="BH4051" s="4"/>
      <c r="BI4051" s="4"/>
      <c r="BJ4051" s="4"/>
      <c r="BK4051" s="4"/>
      <c r="BL4051" s="4" t="b">
        <v>0</v>
      </c>
      <c r="BM4051" s="4"/>
      <c r="BN4051" s="4"/>
      <c r="BO4051" s="4"/>
      <c r="BP4051" s="4"/>
      <c r="BQ4051" s="4"/>
      <c r="BR4051" s="4"/>
      <c r="BS4051" s="4"/>
      <c r="BT4051" s="4"/>
      <c r="BU4051" s="4"/>
      <c r="BV4051" s="4"/>
      <c r="BW4051" s="4"/>
    </row>
    <row r="4052" spans="1:75" ht="15.01" customHeight="1">
      <c r="A4052" s="4" t="s">
        <v>209</v>
      </c>
      <c r="B4052" s="4"/>
      <c r="C4052" s="4"/>
      <c r="D4052" s="4"/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 t="s">
        <v>200</v>
      </c>
      <c r="Q4052" s="4"/>
      <c r="R4052" s="4"/>
      <c r="S4052" s="4"/>
      <c r="T4052" s="4"/>
      <c r="U4052" s="4"/>
      <c r="V4052" s="4"/>
      <c r="W4052" s="4"/>
      <c r="X4052" s="4" t="s">
        <v>201</v>
      </c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4"/>
      <c r="AP4052" s="4"/>
      <c r="AQ4052" s="4"/>
      <c r="AR4052" s="4"/>
      <c r="AS4052" s="4"/>
      <c r="AT4052" s="4"/>
      <c r="AU4052" s="4"/>
      <c r="AV4052" s="4" t="s">
        <v>4252</v>
      </c>
      <c r="AW4052" s="4"/>
      <c r="AX4052" s="4"/>
      <c r="AY4052" s="4"/>
      <c r="AZ4052" s="4"/>
      <c r="BA4052" s="4"/>
      <c r="BB4052" s="4"/>
      <c r="BC4052" s="4"/>
      <c r="BD4052" s="4"/>
      <c r="BE4052" s="4"/>
      <c r="BF4052" s="4"/>
      <c r="BG4052" s="4"/>
      <c r="BH4052" s="4"/>
      <c r="BI4052" s="4"/>
      <c r="BJ4052" s="4"/>
      <c r="BK4052" s="4"/>
      <c r="BL4052" s="4" t="b">
        <v>0</v>
      </c>
      <c r="BM4052" s="4"/>
      <c r="BN4052" s="4"/>
      <c r="BO4052" s="4"/>
      <c r="BP4052" s="4"/>
      <c r="BQ4052" s="4"/>
      <c r="BR4052" s="4"/>
      <c r="BS4052" s="4"/>
      <c r="BT4052" s="4"/>
      <c r="BU4052" s="4"/>
      <c r="BV4052" s="4"/>
      <c r="BW4052" s="4"/>
    </row>
    <row r="4053" spans="1:75" ht="15.01" customHeight="1">
      <c r="A4053" s="4"/>
      <c r="B4053" s="4"/>
      <c r="C4053" s="4"/>
      <c r="D4053" s="4"/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 t="s">
        <v>200</v>
      </c>
      <c r="Q4053" s="4"/>
      <c r="R4053" s="4">
        <v>-32.4</v>
      </c>
      <c r="S4053" s="4">
        <v>15.7</v>
      </c>
      <c r="T4053" s="4"/>
      <c r="U4053" s="4"/>
      <c r="V4053" s="4"/>
      <c r="W4053" s="4"/>
      <c r="X4053" s="4" t="s">
        <v>201</v>
      </c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4"/>
      <c r="AP4053" s="4"/>
      <c r="AQ4053" s="4"/>
      <c r="AR4053" s="4"/>
      <c r="AS4053" s="4"/>
      <c r="AT4053" s="4"/>
      <c r="AU4053" s="4"/>
      <c r="AV4053" s="4" t="s">
        <v>4253</v>
      </c>
      <c r="AW4053" s="4"/>
      <c r="AX4053" s="4"/>
      <c r="AY4053" s="4"/>
      <c r="AZ4053" s="4"/>
      <c r="BA4053" s="4"/>
      <c r="BB4053" s="4"/>
      <c r="BC4053" s="4"/>
      <c r="BD4053" s="4"/>
      <c r="BE4053" s="4"/>
      <c r="BF4053" s="4"/>
      <c r="BG4053" s="4"/>
      <c r="BH4053" s="4"/>
      <c r="BI4053" s="4"/>
      <c r="BJ4053" s="4"/>
      <c r="BK4053" s="4"/>
      <c r="BL4053" s="4" t="b">
        <v>0</v>
      </c>
      <c r="BM4053" s="4"/>
      <c r="BN4053" s="4"/>
      <c r="BO4053" s="4"/>
      <c r="BP4053" s="4"/>
      <c r="BQ4053" s="4"/>
      <c r="BR4053" s="4"/>
      <c r="BS4053" s="4"/>
      <c r="BT4053" s="4"/>
      <c r="BU4053" s="4"/>
      <c r="BV4053" s="4"/>
      <c r="BW4053" s="4"/>
    </row>
    <row r="4054" spans="1:75" ht="15.01" customHeight="1">
      <c r="A4054" s="4"/>
      <c r="B4054" s="4"/>
      <c r="C4054" s="4"/>
      <c r="D4054" s="4"/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 t="s">
        <v>200</v>
      </c>
      <c r="Q4054" s="4"/>
      <c r="R4054" s="4">
        <v>11.3</v>
      </c>
      <c r="S4054" s="4">
        <v>19.2</v>
      </c>
      <c r="T4054" s="4"/>
      <c r="U4054" s="4"/>
      <c r="V4054" s="4"/>
      <c r="W4054" s="4"/>
      <c r="X4054" s="4" t="s">
        <v>201</v>
      </c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4"/>
      <c r="AP4054" s="4"/>
      <c r="AQ4054" s="4"/>
      <c r="AR4054" s="4"/>
      <c r="AS4054" s="4"/>
      <c r="AT4054" s="4"/>
      <c r="AU4054" s="4"/>
      <c r="AV4054" s="4" t="s">
        <v>4254</v>
      </c>
      <c r="AW4054" s="4"/>
      <c r="AX4054" s="4"/>
      <c r="AY4054" s="4"/>
      <c r="AZ4054" s="4"/>
      <c r="BA4054" s="4"/>
      <c r="BB4054" s="4"/>
      <c r="BC4054" s="4"/>
      <c r="BD4054" s="4"/>
      <c r="BE4054" s="4"/>
      <c r="BF4054" s="4"/>
      <c r="BG4054" s="4"/>
      <c r="BH4054" s="4"/>
      <c r="BI4054" s="4"/>
      <c r="BJ4054" s="4"/>
      <c r="BK4054" s="4"/>
      <c r="BL4054" s="4" t="b">
        <v>0</v>
      </c>
      <c r="BM4054" s="4"/>
      <c r="BN4054" s="4"/>
      <c r="BO4054" s="4"/>
      <c r="BP4054" s="4"/>
      <c r="BQ4054" s="4"/>
      <c r="BR4054" s="4"/>
      <c r="BS4054" s="4"/>
      <c r="BT4054" s="4"/>
      <c r="BU4054" s="4"/>
      <c r="BV4054" s="4"/>
      <c r="BW4054" s="4"/>
    </row>
    <row r="4055" spans="1:75" ht="15.01" customHeight="1">
      <c r="A4055" s="4" t="s">
        <v>209</v>
      </c>
      <c r="B4055" s="4"/>
      <c r="C4055" s="4"/>
      <c r="D4055" s="4"/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 t="s">
        <v>200</v>
      </c>
      <c r="Q4055" s="4"/>
      <c r="R4055" s="4"/>
      <c r="S4055" s="4"/>
      <c r="T4055" s="4"/>
      <c r="U4055" s="4"/>
      <c r="V4055" s="4"/>
      <c r="W4055" s="4"/>
      <c r="X4055" s="4" t="s">
        <v>201</v>
      </c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4"/>
      <c r="AP4055" s="4"/>
      <c r="AQ4055" s="4"/>
      <c r="AR4055" s="4"/>
      <c r="AS4055" s="4"/>
      <c r="AT4055" s="4"/>
      <c r="AU4055" s="4"/>
      <c r="AV4055" s="4" t="s">
        <v>4255</v>
      </c>
      <c r="AW4055" s="4"/>
      <c r="AX4055" s="4"/>
      <c r="AY4055" s="4"/>
      <c r="AZ4055" s="4"/>
      <c r="BA4055" s="4"/>
      <c r="BB4055" s="4"/>
      <c r="BC4055" s="4"/>
      <c r="BD4055" s="4"/>
      <c r="BE4055" s="4"/>
      <c r="BF4055" s="4"/>
      <c r="BG4055" s="4"/>
      <c r="BH4055" s="4"/>
      <c r="BI4055" s="4"/>
      <c r="BJ4055" s="4"/>
      <c r="BK4055" s="4"/>
      <c r="BL4055" s="4" t="b">
        <v>0</v>
      </c>
      <c r="BM4055" s="4"/>
      <c r="BN4055" s="4"/>
      <c r="BO4055" s="4"/>
      <c r="BP4055" s="4"/>
      <c r="BQ4055" s="4"/>
      <c r="BR4055" s="4"/>
      <c r="BS4055" s="4"/>
      <c r="BT4055" s="4"/>
      <c r="BU4055" s="4"/>
      <c r="BV4055" s="4"/>
      <c r="BW4055" s="4"/>
    </row>
    <row r="4056" spans="1:75" ht="15.01" customHeight="1">
      <c r="A4056" s="4" t="s">
        <v>209</v>
      </c>
      <c r="B4056" s="4"/>
      <c r="C4056" s="4"/>
      <c r="D4056" s="4"/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 t="s">
        <v>200</v>
      </c>
      <c r="Q4056" s="4"/>
      <c r="R4056" s="4"/>
      <c r="S4056" s="4"/>
      <c r="T4056" s="4"/>
      <c r="U4056" s="4"/>
      <c r="V4056" s="4"/>
      <c r="W4056" s="4"/>
      <c r="X4056" s="4" t="s">
        <v>201</v>
      </c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4"/>
      <c r="AP4056" s="4"/>
      <c r="AQ4056" s="4"/>
      <c r="AR4056" s="4"/>
      <c r="AS4056" s="4"/>
      <c r="AT4056" s="4"/>
      <c r="AU4056" s="4"/>
      <c r="AV4056" s="4" t="s">
        <v>4256</v>
      </c>
      <c r="AW4056" s="4"/>
      <c r="AX4056" s="4"/>
      <c r="AY4056" s="4"/>
      <c r="AZ4056" s="4"/>
      <c r="BA4056" s="4"/>
      <c r="BB4056" s="4"/>
      <c r="BC4056" s="4"/>
      <c r="BD4056" s="4"/>
      <c r="BE4056" s="4"/>
      <c r="BF4056" s="4"/>
      <c r="BG4056" s="4"/>
      <c r="BH4056" s="4"/>
      <c r="BI4056" s="4"/>
      <c r="BJ4056" s="4"/>
      <c r="BK4056" s="4"/>
      <c r="BL4056" s="4" t="b">
        <v>0</v>
      </c>
      <c r="BM4056" s="4"/>
      <c r="BN4056" s="4"/>
      <c r="BO4056" s="4"/>
      <c r="BP4056" s="4"/>
      <c r="BQ4056" s="4"/>
      <c r="BR4056" s="4"/>
      <c r="BS4056" s="4"/>
      <c r="BT4056" s="4"/>
      <c r="BU4056" s="4"/>
      <c r="BV4056" s="4"/>
      <c r="BW4056" s="4"/>
    </row>
    <row r="4057" spans="1:75" ht="15.01" customHeight="1">
      <c r="A4057" s="4"/>
      <c r="B4057" s="4"/>
      <c r="C4057" s="4"/>
      <c r="D4057" s="4"/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 t="s">
        <v>200</v>
      </c>
      <c r="Q4057" s="4"/>
      <c r="R4057" s="4">
        <v>0</v>
      </c>
      <c r="S4057" s="4">
        <v>16.9</v>
      </c>
      <c r="T4057" s="4"/>
      <c r="U4057" s="4"/>
      <c r="V4057" s="4"/>
      <c r="W4057" s="4"/>
      <c r="X4057" s="4" t="s">
        <v>201</v>
      </c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4"/>
      <c r="AP4057" s="4"/>
      <c r="AQ4057" s="4"/>
      <c r="AR4057" s="4"/>
      <c r="AS4057" s="4"/>
      <c r="AT4057" s="4"/>
      <c r="AU4057" s="4"/>
      <c r="AV4057" s="4" t="s">
        <v>4257</v>
      </c>
      <c r="AW4057" s="4"/>
      <c r="AX4057" s="4"/>
      <c r="AY4057" s="4"/>
      <c r="AZ4057" s="4"/>
      <c r="BA4057" s="4"/>
      <c r="BB4057" s="4"/>
      <c r="BC4057" s="4"/>
      <c r="BD4057" s="4"/>
      <c r="BE4057" s="4"/>
      <c r="BF4057" s="4"/>
      <c r="BG4057" s="4"/>
      <c r="BH4057" s="4"/>
      <c r="BI4057" s="4"/>
      <c r="BJ4057" s="4"/>
      <c r="BK4057" s="4"/>
      <c r="BL4057" s="4" t="b">
        <v>0</v>
      </c>
      <c r="BM4057" s="4"/>
      <c r="BN4057" s="4"/>
      <c r="BO4057" s="4"/>
      <c r="BP4057" s="4"/>
      <c r="BQ4057" s="4"/>
      <c r="BR4057" s="4"/>
      <c r="BS4057" s="4"/>
      <c r="BT4057" s="4"/>
      <c r="BU4057" s="4"/>
      <c r="BV4057" s="4"/>
      <c r="BW4057" s="4"/>
    </row>
    <row r="4058" spans="1:75" ht="15.01" customHeight="1">
      <c r="A4058" s="4"/>
      <c r="B4058" s="4"/>
      <c r="C4058" s="4"/>
      <c r="D4058" s="4"/>
      <c r="E4058" s="4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 t="s">
        <v>200</v>
      </c>
      <c r="Q4058" s="4"/>
      <c r="R4058" s="4">
        <v>20.6</v>
      </c>
      <c r="S4058" s="4">
        <v>39.2</v>
      </c>
      <c r="T4058" s="4"/>
      <c r="U4058" s="4"/>
      <c r="V4058" s="4"/>
      <c r="W4058" s="4"/>
      <c r="X4058" s="4" t="s">
        <v>201</v>
      </c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4"/>
      <c r="AP4058" s="4"/>
      <c r="AQ4058" s="4"/>
      <c r="AR4058" s="4"/>
      <c r="AS4058" s="4"/>
      <c r="AT4058" s="4"/>
      <c r="AU4058" s="4"/>
      <c r="AV4058" s="4" t="s">
        <v>4258</v>
      </c>
      <c r="AW4058" s="4"/>
      <c r="AX4058" s="4"/>
      <c r="AY4058" s="4"/>
      <c r="AZ4058" s="4"/>
      <c r="BA4058" s="4"/>
      <c r="BB4058" s="4"/>
      <c r="BC4058" s="4"/>
      <c r="BD4058" s="4"/>
      <c r="BE4058" s="4"/>
      <c r="BF4058" s="4"/>
      <c r="BG4058" s="4"/>
      <c r="BH4058" s="4"/>
      <c r="BI4058" s="4"/>
      <c r="BJ4058" s="4"/>
      <c r="BK4058" s="4"/>
      <c r="BL4058" s="4" t="b">
        <v>0</v>
      </c>
      <c r="BM4058" s="4"/>
      <c r="BN4058" s="4"/>
      <c r="BO4058" s="4"/>
      <c r="BP4058" s="4"/>
      <c r="BQ4058" s="4"/>
      <c r="BR4058" s="4"/>
      <c r="BS4058" s="4"/>
      <c r="BT4058" s="4"/>
      <c r="BU4058" s="4"/>
      <c r="BV4058" s="4"/>
      <c r="BW4058" s="4"/>
    </row>
    <row r="4059" spans="1:75" ht="15.01" customHeight="1">
      <c r="A4059" s="4"/>
      <c r="B4059" s="4"/>
      <c r="C4059" s="4"/>
      <c r="D4059" s="4"/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 t="s">
        <v>200</v>
      </c>
      <c r="Q4059" s="4"/>
      <c r="R4059" s="4">
        <v>0.6</v>
      </c>
      <c r="S4059" s="4">
        <v>39.9</v>
      </c>
      <c r="T4059" s="4"/>
      <c r="U4059" s="4"/>
      <c r="V4059" s="4"/>
      <c r="W4059" s="4"/>
      <c r="X4059" s="4" t="s">
        <v>201</v>
      </c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4"/>
      <c r="AP4059" s="4"/>
      <c r="AQ4059" s="4"/>
      <c r="AR4059" s="4"/>
      <c r="AS4059" s="4"/>
      <c r="AT4059" s="4"/>
      <c r="AU4059" s="4"/>
      <c r="AV4059" s="4" t="s">
        <v>4259</v>
      </c>
      <c r="AW4059" s="4"/>
      <c r="AX4059" s="4"/>
      <c r="AY4059" s="4"/>
      <c r="AZ4059" s="4"/>
      <c r="BA4059" s="4"/>
      <c r="BB4059" s="4"/>
      <c r="BC4059" s="4"/>
      <c r="BD4059" s="4"/>
      <c r="BE4059" s="4"/>
      <c r="BF4059" s="4"/>
      <c r="BG4059" s="4"/>
      <c r="BH4059" s="4"/>
      <c r="BI4059" s="4"/>
      <c r="BJ4059" s="4"/>
      <c r="BK4059" s="4"/>
      <c r="BL4059" s="4" t="b">
        <v>0</v>
      </c>
      <c r="BM4059" s="4"/>
      <c r="BN4059" s="4"/>
      <c r="BO4059" s="4"/>
      <c r="BP4059" s="4"/>
      <c r="BQ4059" s="4"/>
      <c r="BR4059" s="4"/>
      <c r="BS4059" s="4"/>
      <c r="BT4059" s="4"/>
      <c r="BU4059" s="4"/>
      <c r="BV4059" s="4"/>
      <c r="BW4059" s="4"/>
    </row>
    <row r="4060" spans="1:75" ht="15.01" customHeight="1">
      <c r="A4060" s="4"/>
      <c r="B4060" s="4"/>
      <c r="C4060" s="4"/>
      <c r="D4060" s="4"/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 t="s">
        <v>200</v>
      </c>
      <c r="Q4060" s="4"/>
      <c r="R4060" s="4">
        <v>20.6</v>
      </c>
      <c r="S4060" s="4">
        <v>37.4</v>
      </c>
      <c r="T4060" s="4"/>
      <c r="U4060" s="4"/>
      <c r="V4060" s="4"/>
      <c r="W4060" s="4"/>
      <c r="X4060" s="4" t="s">
        <v>201</v>
      </c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4"/>
      <c r="AP4060" s="4"/>
      <c r="AQ4060" s="4"/>
      <c r="AR4060" s="4"/>
      <c r="AS4060" s="4"/>
      <c r="AT4060" s="4"/>
      <c r="AU4060" s="4"/>
      <c r="AV4060" s="4" t="s">
        <v>4260</v>
      </c>
      <c r="AW4060" s="4"/>
      <c r="AX4060" s="4"/>
      <c r="AY4060" s="4"/>
      <c r="AZ4060" s="4"/>
      <c r="BA4060" s="4"/>
      <c r="BB4060" s="4"/>
      <c r="BC4060" s="4"/>
      <c r="BD4060" s="4"/>
      <c r="BE4060" s="4"/>
      <c r="BF4060" s="4"/>
      <c r="BG4060" s="4"/>
      <c r="BH4060" s="4"/>
      <c r="BI4060" s="4"/>
      <c r="BJ4060" s="4"/>
      <c r="BK4060" s="4"/>
      <c r="BL4060" s="4" t="b">
        <v>0</v>
      </c>
      <c r="BM4060" s="4"/>
      <c r="BN4060" s="4"/>
      <c r="BO4060" s="4"/>
      <c r="BP4060" s="4"/>
      <c r="BQ4060" s="4"/>
      <c r="BR4060" s="4"/>
      <c r="BS4060" s="4"/>
      <c r="BT4060" s="4"/>
      <c r="BU4060" s="4"/>
      <c r="BV4060" s="4"/>
      <c r="BW4060" s="4"/>
    </row>
    <row r="4061" spans="1:75" ht="15.01" customHeight="1">
      <c r="A4061" s="4"/>
      <c r="B4061" s="4"/>
      <c r="C4061" s="4"/>
      <c r="D4061" s="4"/>
      <c r="E4061" s="4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 t="s">
        <v>200</v>
      </c>
      <c r="Q4061" s="4"/>
      <c r="R4061" s="4">
        <v>0.6</v>
      </c>
      <c r="S4061" s="4">
        <v>38.1</v>
      </c>
      <c r="T4061" s="4"/>
      <c r="U4061" s="4"/>
      <c r="V4061" s="4"/>
      <c r="W4061" s="4"/>
      <c r="X4061" s="4" t="s">
        <v>201</v>
      </c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4"/>
      <c r="AP4061" s="4"/>
      <c r="AQ4061" s="4"/>
      <c r="AR4061" s="4"/>
      <c r="AS4061" s="4"/>
      <c r="AT4061" s="4"/>
      <c r="AU4061" s="4"/>
      <c r="AV4061" s="4" t="s">
        <v>4261</v>
      </c>
      <c r="AW4061" s="4"/>
      <c r="AX4061" s="4"/>
      <c r="AY4061" s="4"/>
      <c r="AZ4061" s="4"/>
      <c r="BA4061" s="4"/>
      <c r="BB4061" s="4"/>
      <c r="BC4061" s="4"/>
      <c r="BD4061" s="4"/>
      <c r="BE4061" s="4"/>
      <c r="BF4061" s="4"/>
      <c r="BG4061" s="4"/>
      <c r="BH4061" s="4"/>
      <c r="BI4061" s="4"/>
      <c r="BJ4061" s="4"/>
      <c r="BK4061" s="4"/>
      <c r="BL4061" s="4" t="b">
        <v>0</v>
      </c>
      <c r="BM4061" s="4"/>
      <c r="BN4061" s="4"/>
      <c r="BO4061" s="4"/>
      <c r="BP4061" s="4"/>
      <c r="BQ4061" s="4"/>
      <c r="BR4061" s="4"/>
      <c r="BS4061" s="4"/>
      <c r="BT4061" s="4"/>
      <c r="BU4061" s="4"/>
      <c r="BV4061" s="4"/>
      <c r="BW4061" s="4"/>
    </row>
    <row r="4062" spans="1:75" ht="15.01" customHeight="1">
      <c r="A4062" s="4"/>
      <c r="B4062" s="4"/>
      <c r="C4062" s="4"/>
      <c r="D4062" s="4"/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 t="s">
        <v>200</v>
      </c>
      <c r="Q4062" s="4"/>
      <c r="R4062" s="4">
        <v>20.6</v>
      </c>
      <c r="S4062" s="4">
        <v>35.7</v>
      </c>
      <c r="T4062" s="4"/>
      <c r="U4062" s="4"/>
      <c r="V4062" s="4"/>
      <c r="W4062" s="4"/>
      <c r="X4062" s="4" t="s">
        <v>201</v>
      </c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4"/>
      <c r="AP4062" s="4"/>
      <c r="AQ4062" s="4"/>
      <c r="AR4062" s="4"/>
      <c r="AS4062" s="4"/>
      <c r="AT4062" s="4"/>
      <c r="AU4062" s="4"/>
      <c r="AV4062" s="4" t="s">
        <v>4262</v>
      </c>
      <c r="AW4062" s="4"/>
      <c r="AX4062" s="4"/>
      <c r="AY4062" s="4"/>
      <c r="AZ4062" s="4"/>
      <c r="BA4062" s="4"/>
      <c r="BB4062" s="4"/>
      <c r="BC4062" s="4"/>
      <c r="BD4062" s="4"/>
      <c r="BE4062" s="4"/>
      <c r="BF4062" s="4"/>
      <c r="BG4062" s="4"/>
      <c r="BH4062" s="4"/>
      <c r="BI4062" s="4"/>
      <c r="BJ4062" s="4"/>
      <c r="BK4062" s="4"/>
      <c r="BL4062" s="4" t="b">
        <v>0</v>
      </c>
      <c r="BM4062" s="4"/>
      <c r="BN4062" s="4"/>
      <c r="BO4062" s="4"/>
      <c r="BP4062" s="4"/>
      <c r="BQ4062" s="4"/>
      <c r="BR4062" s="4"/>
      <c r="BS4062" s="4"/>
      <c r="BT4062" s="4"/>
      <c r="BU4062" s="4"/>
      <c r="BV4062" s="4"/>
      <c r="BW4062" s="4"/>
    </row>
    <row r="4063" spans="1:75" ht="15.01" customHeight="1">
      <c r="A4063" s="4"/>
      <c r="B4063" s="4"/>
      <c r="C4063" s="4"/>
      <c r="D4063" s="4"/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 t="s">
        <v>200</v>
      </c>
      <c r="Q4063" s="4"/>
      <c r="R4063" s="4">
        <v>32.6</v>
      </c>
      <c r="S4063" s="4">
        <v>35.3</v>
      </c>
      <c r="T4063" s="4"/>
      <c r="U4063" s="4"/>
      <c r="V4063" s="4"/>
      <c r="W4063" s="4"/>
      <c r="X4063" s="4" t="s">
        <v>201</v>
      </c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4"/>
      <c r="AP4063" s="4"/>
      <c r="AQ4063" s="4"/>
      <c r="AR4063" s="4"/>
      <c r="AS4063" s="4"/>
      <c r="AT4063" s="4"/>
      <c r="AU4063" s="4"/>
      <c r="AV4063" s="4" t="s">
        <v>4263</v>
      </c>
      <c r="AW4063" s="4"/>
      <c r="AX4063" s="4"/>
      <c r="AY4063" s="4"/>
      <c r="AZ4063" s="4"/>
      <c r="BA4063" s="4"/>
      <c r="BB4063" s="4"/>
      <c r="BC4063" s="4"/>
      <c r="BD4063" s="4"/>
      <c r="BE4063" s="4"/>
      <c r="BF4063" s="4"/>
      <c r="BG4063" s="4"/>
      <c r="BH4063" s="4"/>
      <c r="BI4063" s="4"/>
      <c r="BJ4063" s="4"/>
      <c r="BK4063" s="4"/>
      <c r="BL4063" s="4" t="b">
        <v>0</v>
      </c>
      <c r="BM4063" s="4"/>
      <c r="BN4063" s="4"/>
      <c r="BO4063" s="4"/>
      <c r="BP4063" s="4"/>
      <c r="BQ4063" s="4"/>
      <c r="BR4063" s="4"/>
      <c r="BS4063" s="4"/>
      <c r="BT4063" s="4"/>
      <c r="BU4063" s="4"/>
      <c r="BV4063" s="4"/>
      <c r="BW4063" s="4"/>
    </row>
    <row r="4064" spans="1:75" ht="15.01" customHeight="1">
      <c r="A4064" s="4"/>
      <c r="B4064" s="4"/>
      <c r="C4064" s="4"/>
      <c r="D4064" s="4"/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 t="s">
        <v>200</v>
      </c>
      <c r="Q4064" s="4"/>
      <c r="R4064" s="4">
        <v>20.6</v>
      </c>
      <c r="S4064" s="4">
        <v>34.2</v>
      </c>
      <c r="T4064" s="4"/>
      <c r="U4064" s="4"/>
      <c r="V4064" s="4"/>
      <c r="W4064" s="4"/>
      <c r="X4064" s="4" t="s">
        <v>201</v>
      </c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4"/>
      <c r="AP4064" s="4"/>
      <c r="AQ4064" s="4"/>
      <c r="AR4064" s="4"/>
      <c r="AS4064" s="4"/>
      <c r="AT4064" s="4"/>
      <c r="AU4064" s="4"/>
      <c r="AV4064" s="4" t="s">
        <v>4264</v>
      </c>
      <c r="AW4064" s="4"/>
      <c r="AX4064" s="4"/>
      <c r="AY4064" s="4"/>
      <c r="AZ4064" s="4"/>
      <c r="BA4064" s="4"/>
      <c r="BB4064" s="4"/>
      <c r="BC4064" s="4"/>
      <c r="BD4064" s="4"/>
      <c r="BE4064" s="4"/>
      <c r="BF4064" s="4"/>
      <c r="BG4064" s="4"/>
      <c r="BH4064" s="4"/>
      <c r="BI4064" s="4"/>
      <c r="BJ4064" s="4"/>
      <c r="BK4064" s="4"/>
      <c r="BL4064" s="4" t="b">
        <v>0</v>
      </c>
      <c r="BM4064" s="4"/>
      <c r="BN4064" s="4"/>
      <c r="BO4064" s="4"/>
      <c r="BP4064" s="4"/>
      <c r="BQ4064" s="4"/>
      <c r="BR4064" s="4"/>
      <c r="BS4064" s="4"/>
      <c r="BT4064" s="4"/>
      <c r="BU4064" s="4"/>
      <c r="BV4064" s="4"/>
      <c r="BW4064" s="4"/>
    </row>
    <row r="4065" spans="1:75" ht="15.01" customHeight="1">
      <c r="A4065" s="4"/>
      <c r="B4065" s="4"/>
      <c r="C4065" s="4"/>
      <c r="D4065" s="4"/>
      <c r="E4065" s="4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 t="s">
        <v>200</v>
      </c>
      <c r="Q4065" s="4"/>
      <c r="R4065" s="4">
        <v>0.6</v>
      </c>
      <c r="S4065" s="4">
        <v>34.9</v>
      </c>
      <c r="T4065" s="4"/>
      <c r="U4065" s="4"/>
      <c r="V4065" s="4"/>
      <c r="W4065" s="4"/>
      <c r="X4065" s="4" t="s">
        <v>201</v>
      </c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4"/>
      <c r="AP4065" s="4"/>
      <c r="AQ4065" s="4"/>
      <c r="AR4065" s="4"/>
      <c r="AS4065" s="4"/>
      <c r="AT4065" s="4"/>
      <c r="AU4065" s="4"/>
      <c r="AV4065" s="4" t="s">
        <v>4265</v>
      </c>
      <c r="AW4065" s="4"/>
      <c r="AX4065" s="4"/>
      <c r="AY4065" s="4"/>
      <c r="AZ4065" s="4"/>
      <c r="BA4065" s="4"/>
      <c r="BB4065" s="4"/>
      <c r="BC4065" s="4"/>
      <c r="BD4065" s="4"/>
      <c r="BE4065" s="4"/>
      <c r="BF4065" s="4"/>
      <c r="BG4065" s="4"/>
      <c r="BH4065" s="4"/>
      <c r="BI4065" s="4"/>
      <c r="BJ4065" s="4"/>
      <c r="BK4065" s="4"/>
      <c r="BL4065" s="4" t="b">
        <v>0</v>
      </c>
      <c r="BM4065" s="4"/>
      <c r="BN4065" s="4"/>
      <c r="BO4065" s="4"/>
      <c r="BP4065" s="4"/>
      <c r="BQ4065" s="4"/>
      <c r="BR4065" s="4"/>
      <c r="BS4065" s="4"/>
      <c r="BT4065" s="4"/>
      <c r="BU4065" s="4"/>
      <c r="BV4065" s="4"/>
      <c r="BW4065" s="4"/>
    </row>
    <row r="4066" spans="1:75" ht="15.01" customHeight="1">
      <c r="A4066" s="4"/>
      <c r="B4066" s="4"/>
      <c r="C4066" s="4"/>
      <c r="D4066" s="4"/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 t="s">
        <v>200</v>
      </c>
      <c r="Q4066" s="4"/>
      <c r="R4066" s="4">
        <v>20.6</v>
      </c>
      <c r="S4066" s="4">
        <v>32.8</v>
      </c>
      <c r="T4066" s="4"/>
      <c r="U4066" s="4"/>
      <c r="V4066" s="4"/>
      <c r="W4066" s="4"/>
      <c r="X4066" s="4" t="s">
        <v>201</v>
      </c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4"/>
      <c r="AP4066" s="4"/>
      <c r="AQ4066" s="4"/>
      <c r="AR4066" s="4"/>
      <c r="AS4066" s="4"/>
      <c r="AT4066" s="4"/>
      <c r="AU4066" s="4"/>
      <c r="AV4066" s="4" t="s">
        <v>4266</v>
      </c>
      <c r="AW4066" s="4"/>
      <c r="AX4066" s="4"/>
      <c r="AY4066" s="4"/>
      <c r="AZ4066" s="4"/>
      <c r="BA4066" s="4"/>
      <c r="BB4066" s="4"/>
      <c r="BC4066" s="4"/>
      <c r="BD4066" s="4"/>
      <c r="BE4066" s="4"/>
      <c r="BF4066" s="4"/>
      <c r="BG4066" s="4"/>
      <c r="BH4066" s="4"/>
      <c r="BI4066" s="4"/>
      <c r="BJ4066" s="4"/>
      <c r="BK4066" s="4"/>
      <c r="BL4066" s="4" t="b">
        <v>0</v>
      </c>
      <c r="BM4066" s="4"/>
      <c r="BN4066" s="4"/>
      <c r="BO4066" s="4"/>
      <c r="BP4066" s="4"/>
      <c r="BQ4066" s="4"/>
      <c r="BR4066" s="4"/>
      <c r="BS4066" s="4"/>
      <c r="BT4066" s="4"/>
      <c r="BU4066" s="4"/>
      <c r="BV4066" s="4"/>
      <c r="BW4066" s="4"/>
    </row>
    <row r="4067" spans="1:75" ht="15.01" customHeight="1">
      <c r="A4067" s="4"/>
      <c r="B4067" s="4"/>
      <c r="C4067" s="4"/>
      <c r="D4067" s="4"/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 t="s">
        <v>200</v>
      </c>
      <c r="Q4067" s="4"/>
      <c r="R4067" s="4">
        <v>0.6</v>
      </c>
      <c r="S4067" s="4">
        <v>33.6</v>
      </c>
      <c r="T4067" s="4"/>
      <c r="U4067" s="4"/>
      <c r="V4067" s="4"/>
      <c r="W4067" s="4"/>
      <c r="X4067" s="4" t="s">
        <v>201</v>
      </c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4"/>
      <c r="AP4067" s="4"/>
      <c r="AQ4067" s="4"/>
      <c r="AR4067" s="4"/>
      <c r="AS4067" s="4"/>
      <c r="AT4067" s="4"/>
      <c r="AU4067" s="4"/>
      <c r="AV4067" s="4" t="s">
        <v>4267</v>
      </c>
      <c r="AW4067" s="4"/>
      <c r="AX4067" s="4"/>
      <c r="AY4067" s="4"/>
      <c r="AZ4067" s="4"/>
      <c r="BA4067" s="4"/>
      <c r="BB4067" s="4"/>
      <c r="BC4067" s="4"/>
      <c r="BD4067" s="4"/>
      <c r="BE4067" s="4"/>
      <c r="BF4067" s="4"/>
      <c r="BG4067" s="4"/>
      <c r="BH4067" s="4"/>
      <c r="BI4067" s="4"/>
      <c r="BJ4067" s="4"/>
      <c r="BK4067" s="4"/>
      <c r="BL4067" s="4" t="b">
        <v>0</v>
      </c>
      <c r="BM4067" s="4"/>
      <c r="BN4067" s="4"/>
      <c r="BO4067" s="4"/>
      <c r="BP4067" s="4"/>
      <c r="BQ4067" s="4"/>
      <c r="BR4067" s="4"/>
      <c r="BS4067" s="4"/>
      <c r="BT4067" s="4"/>
      <c r="BU4067" s="4"/>
      <c r="BV4067" s="4"/>
      <c r="BW4067" s="4"/>
    </row>
    <row r="4068" spans="1:75" ht="15.01" customHeight="1">
      <c r="A4068" s="4"/>
      <c r="B4068" s="4"/>
      <c r="C4068" s="4"/>
      <c r="D4068" s="4"/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 t="s">
        <v>200</v>
      </c>
      <c r="Q4068" s="4"/>
      <c r="R4068" s="4">
        <v>32.6</v>
      </c>
      <c r="S4068" s="4">
        <v>32.6</v>
      </c>
      <c r="T4068" s="4"/>
      <c r="U4068" s="4"/>
      <c r="V4068" s="4"/>
      <c r="W4068" s="4"/>
      <c r="X4068" s="4" t="s">
        <v>201</v>
      </c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4"/>
      <c r="AP4068" s="4"/>
      <c r="AQ4068" s="4"/>
      <c r="AR4068" s="4"/>
      <c r="AS4068" s="4"/>
      <c r="AT4068" s="4"/>
      <c r="AU4068" s="4"/>
      <c r="AV4068" s="4" t="s">
        <v>4268</v>
      </c>
      <c r="AW4068" s="4"/>
      <c r="AX4068" s="4"/>
      <c r="AY4068" s="4"/>
      <c r="AZ4068" s="4"/>
      <c r="BA4068" s="4"/>
      <c r="BB4068" s="4"/>
      <c r="BC4068" s="4"/>
      <c r="BD4068" s="4"/>
      <c r="BE4068" s="4"/>
      <c r="BF4068" s="4"/>
      <c r="BG4068" s="4"/>
      <c r="BH4068" s="4"/>
      <c r="BI4068" s="4"/>
      <c r="BJ4068" s="4"/>
      <c r="BK4068" s="4"/>
      <c r="BL4068" s="4" t="b">
        <v>0</v>
      </c>
      <c r="BM4068" s="4"/>
      <c r="BN4068" s="4"/>
      <c r="BO4068" s="4"/>
      <c r="BP4068" s="4"/>
      <c r="BQ4068" s="4"/>
      <c r="BR4068" s="4"/>
      <c r="BS4068" s="4"/>
      <c r="BT4068" s="4"/>
      <c r="BU4068" s="4"/>
      <c r="BV4068" s="4"/>
      <c r="BW4068" s="4"/>
    </row>
    <row r="4069" spans="1:75" ht="15.01" customHeight="1">
      <c r="A4069" s="4"/>
      <c r="B4069" s="4"/>
      <c r="C4069" s="4"/>
      <c r="D4069" s="4"/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 t="s">
        <v>200</v>
      </c>
      <c r="Q4069" s="4"/>
      <c r="R4069" s="4">
        <v>24.7</v>
      </c>
      <c r="S4069" s="4">
        <v>2.9</v>
      </c>
      <c r="T4069" s="4"/>
      <c r="U4069" s="4"/>
      <c r="V4069" s="4"/>
      <c r="W4069" s="4"/>
      <c r="X4069" s="4" t="s">
        <v>201</v>
      </c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4"/>
      <c r="AP4069" s="4"/>
      <c r="AQ4069" s="4"/>
      <c r="AR4069" s="4"/>
      <c r="AS4069" s="4"/>
      <c r="AT4069" s="4"/>
      <c r="AU4069" s="4"/>
      <c r="AV4069" s="4" t="s">
        <v>4269</v>
      </c>
      <c r="AW4069" s="4"/>
      <c r="AX4069" s="4"/>
      <c r="AY4069" s="4"/>
      <c r="AZ4069" s="4"/>
      <c r="BA4069" s="4"/>
      <c r="BB4069" s="4"/>
      <c r="BC4069" s="4"/>
      <c r="BD4069" s="4"/>
      <c r="BE4069" s="4"/>
      <c r="BF4069" s="4"/>
      <c r="BG4069" s="4"/>
      <c r="BH4069" s="4"/>
      <c r="BI4069" s="4"/>
      <c r="BJ4069" s="4"/>
      <c r="BK4069" s="4"/>
      <c r="BL4069" s="4" t="b">
        <v>0</v>
      </c>
      <c r="BM4069" s="4"/>
      <c r="BN4069" s="4"/>
      <c r="BO4069" s="4"/>
      <c r="BP4069" s="4"/>
      <c r="BQ4069" s="4"/>
      <c r="BR4069" s="4"/>
      <c r="BS4069" s="4"/>
      <c r="BT4069" s="4"/>
      <c r="BU4069" s="4"/>
      <c r="BV4069" s="4"/>
      <c r="BW4069" s="4"/>
    </row>
    <row r="4070" spans="1:75" ht="15.01" customHeight="1">
      <c r="A4070" s="4"/>
      <c r="B4070" s="4"/>
      <c r="C4070" s="4"/>
      <c r="D4070" s="4"/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 t="s">
        <v>200</v>
      </c>
      <c r="Q4070" s="4"/>
      <c r="R4070" s="4">
        <v>1</v>
      </c>
      <c r="S4070" s="4">
        <v>5.8</v>
      </c>
      <c r="T4070" s="4"/>
      <c r="U4070" s="4"/>
      <c r="V4070" s="4"/>
      <c r="W4070" s="4"/>
      <c r="X4070" s="4" t="s">
        <v>201</v>
      </c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4"/>
      <c r="AP4070" s="4"/>
      <c r="AQ4070" s="4"/>
      <c r="AR4070" s="4"/>
      <c r="AS4070" s="4"/>
      <c r="AT4070" s="4"/>
      <c r="AU4070" s="4"/>
      <c r="AV4070" s="4" t="s">
        <v>4270</v>
      </c>
      <c r="AW4070" s="4"/>
      <c r="AX4070" s="4"/>
      <c r="AY4070" s="4"/>
      <c r="AZ4070" s="4"/>
      <c r="BA4070" s="4"/>
      <c r="BB4070" s="4"/>
      <c r="BC4070" s="4"/>
      <c r="BD4070" s="4"/>
      <c r="BE4070" s="4"/>
      <c r="BF4070" s="4"/>
      <c r="BG4070" s="4"/>
      <c r="BH4070" s="4"/>
      <c r="BI4070" s="4"/>
      <c r="BJ4070" s="4"/>
      <c r="BK4070" s="4"/>
      <c r="BL4070" s="4" t="b">
        <v>0</v>
      </c>
      <c r="BM4070" s="4"/>
      <c r="BN4070" s="4"/>
      <c r="BO4070" s="4"/>
      <c r="BP4070" s="4"/>
      <c r="BQ4070" s="4"/>
      <c r="BR4070" s="4"/>
      <c r="BS4070" s="4"/>
      <c r="BT4070" s="4"/>
      <c r="BU4070" s="4"/>
      <c r="BV4070" s="4"/>
      <c r="BW4070" s="4"/>
    </row>
    <row r="4071" spans="1:75" ht="15.01" customHeight="1">
      <c r="A4071" s="4"/>
      <c r="B4071" s="4"/>
      <c r="C4071" s="4"/>
      <c r="D4071" s="4"/>
      <c r="E4071" s="4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 t="s">
        <v>200</v>
      </c>
      <c r="Q4071" s="4"/>
      <c r="R4071" s="4">
        <v>45.1</v>
      </c>
      <c r="S4071" s="4">
        <v>32.8</v>
      </c>
      <c r="T4071" s="4"/>
      <c r="U4071" s="4"/>
      <c r="V4071" s="4"/>
      <c r="W4071" s="4"/>
      <c r="X4071" s="4" t="s">
        <v>201</v>
      </c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4"/>
      <c r="AP4071" s="4"/>
      <c r="AQ4071" s="4"/>
      <c r="AR4071" s="4"/>
      <c r="AS4071" s="4"/>
      <c r="AT4071" s="4"/>
      <c r="AU4071" s="4"/>
      <c r="AV4071" s="4" t="s">
        <v>4271</v>
      </c>
      <c r="AW4071" s="4"/>
      <c r="AX4071" s="4"/>
      <c r="AY4071" s="4"/>
      <c r="AZ4071" s="4"/>
      <c r="BA4071" s="4"/>
      <c r="BB4071" s="4"/>
      <c r="BC4071" s="4"/>
      <c r="BD4071" s="4"/>
      <c r="BE4071" s="4"/>
      <c r="BF4071" s="4"/>
      <c r="BG4071" s="4"/>
      <c r="BH4071" s="4"/>
      <c r="BI4071" s="4"/>
      <c r="BJ4071" s="4"/>
      <c r="BK4071" s="4"/>
      <c r="BL4071" s="4" t="b">
        <v>0</v>
      </c>
      <c r="BM4071" s="4"/>
      <c r="BN4071" s="4"/>
      <c r="BO4071" s="4"/>
      <c r="BP4071" s="4"/>
      <c r="BQ4071" s="4"/>
      <c r="BR4071" s="4"/>
      <c r="BS4071" s="4"/>
      <c r="BT4071" s="4"/>
      <c r="BU4071" s="4"/>
      <c r="BV4071" s="4"/>
      <c r="BW4071" s="4"/>
    </row>
    <row r="4072" spans="1:75" ht="15.01" customHeight="1">
      <c r="A4072" s="4"/>
      <c r="B4072" s="4"/>
      <c r="C4072" s="4"/>
      <c r="D4072" s="4"/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 t="s">
        <v>200</v>
      </c>
      <c r="Q4072" s="4"/>
      <c r="R4072" s="4">
        <v>64.2</v>
      </c>
      <c r="S4072" s="4">
        <v>35.3</v>
      </c>
      <c r="T4072" s="4"/>
      <c r="U4072" s="4"/>
      <c r="V4072" s="4"/>
      <c r="W4072" s="4"/>
      <c r="X4072" s="4" t="s">
        <v>201</v>
      </c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4"/>
      <c r="AP4072" s="4"/>
      <c r="AQ4072" s="4"/>
      <c r="AR4072" s="4"/>
      <c r="AS4072" s="4"/>
      <c r="AT4072" s="4"/>
      <c r="AU4072" s="4"/>
      <c r="AV4072" s="4" t="s">
        <v>4272</v>
      </c>
      <c r="AW4072" s="4"/>
      <c r="AX4072" s="4"/>
      <c r="AY4072" s="4"/>
      <c r="AZ4072" s="4"/>
      <c r="BA4072" s="4"/>
      <c r="BB4072" s="4"/>
      <c r="BC4072" s="4"/>
      <c r="BD4072" s="4"/>
      <c r="BE4072" s="4"/>
      <c r="BF4072" s="4"/>
      <c r="BG4072" s="4"/>
      <c r="BH4072" s="4"/>
      <c r="BI4072" s="4"/>
      <c r="BJ4072" s="4"/>
      <c r="BK4072" s="4"/>
      <c r="BL4072" s="4" t="b">
        <v>0</v>
      </c>
      <c r="BM4072" s="4"/>
      <c r="BN4072" s="4"/>
      <c r="BO4072" s="4"/>
      <c r="BP4072" s="4"/>
      <c r="BQ4072" s="4"/>
      <c r="BR4072" s="4"/>
      <c r="BS4072" s="4"/>
      <c r="BT4072" s="4"/>
      <c r="BU4072" s="4"/>
      <c r="BV4072" s="4"/>
      <c r="BW4072" s="4"/>
    </row>
    <row r="4073" spans="1:75" ht="15.01" customHeight="1">
      <c r="A4073" s="4"/>
      <c r="B4073" s="4"/>
      <c r="C4073" s="4"/>
      <c r="D4073" s="4"/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 t="s">
        <v>200</v>
      </c>
      <c r="Q4073" s="4"/>
      <c r="R4073" s="4">
        <v>46.2</v>
      </c>
      <c r="S4073" s="4">
        <v>35.7</v>
      </c>
      <c r="T4073" s="4"/>
      <c r="U4073" s="4"/>
      <c r="V4073" s="4"/>
      <c r="W4073" s="4"/>
      <c r="X4073" s="4" t="s">
        <v>201</v>
      </c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4"/>
      <c r="AP4073" s="4"/>
      <c r="AQ4073" s="4"/>
      <c r="AR4073" s="4"/>
      <c r="AS4073" s="4"/>
      <c r="AT4073" s="4"/>
      <c r="AU4073" s="4"/>
      <c r="AV4073" s="4" t="s">
        <v>4273</v>
      </c>
      <c r="AW4073" s="4"/>
      <c r="AX4073" s="4"/>
      <c r="AY4073" s="4"/>
      <c r="AZ4073" s="4"/>
      <c r="BA4073" s="4"/>
      <c r="BB4073" s="4"/>
      <c r="BC4073" s="4"/>
      <c r="BD4073" s="4"/>
      <c r="BE4073" s="4"/>
      <c r="BF4073" s="4"/>
      <c r="BG4073" s="4"/>
      <c r="BH4073" s="4"/>
      <c r="BI4073" s="4"/>
      <c r="BJ4073" s="4"/>
      <c r="BK4073" s="4"/>
      <c r="BL4073" s="4" t="b">
        <v>0</v>
      </c>
      <c r="BM4073" s="4"/>
      <c r="BN4073" s="4"/>
      <c r="BO4073" s="4"/>
      <c r="BP4073" s="4"/>
      <c r="BQ4073" s="4"/>
      <c r="BR4073" s="4"/>
      <c r="BS4073" s="4"/>
      <c r="BT4073" s="4"/>
      <c r="BU4073" s="4"/>
      <c r="BV4073" s="4"/>
      <c r="BW4073" s="4"/>
    </row>
    <row r="4074" spans="1:75" ht="15.01" customHeight="1">
      <c r="A4074" s="4"/>
      <c r="B4074" s="4"/>
      <c r="C4074" s="4"/>
      <c r="D4074" s="4"/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 t="s">
        <v>200</v>
      </c>
      <c r="Q4074" s="4"/>
      <c r="R4074" s="4">
        <v>0</v>
      </c>
      <c r="S4074" s="4">
        <v>39.8</v>
      </c>
      <c r="T4074" s="4"/>
      <c r="U4074" s="4"/>
      <c r="V4074" s="4"/>
      <c r="W4074" s="4"/>
      <c r="X4074" s="4" t="s">
        <v>201</v>
      </c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4"/>
      <c r="AP4074" s="4"/>
      <c r="AQ4074" s="4"/>
      <c r="AR4074" s="4"/>
      <c r="AS4074" s="4"/>
      <c r="AT4074" s="4"/>
      <c r="AU4074" s="4"/>
      <c r="AV4074" s="4" t="s">
        <v>4274</v>
      </c>
      <c r="AW4074" s="4"/>
      <c r="AX4074" s="4"/>
      <c r="AY4074" s="4"/>
      <c r="AZ4074" s="4"/>
      <c r="BA4074" s="4"/>
      <c r="BB4074" s="4"/>
      <c r="BC4074" s="4"/>
      <c r="BD4074" s="4"/>
      <c r="BE4074" s="4"/>
      <c r="BF4074" s="4"/>
      <c r="BG4074" s="4"/>
      <c r="BH4074" s="4"/>
      <c r="BI4074" s="4"/>
      <c r="BJ4074" s="4"/>
      <c r="BK4074" s="4"/>
      <c r="BL4074" s="4" t="b">
        <v>0</v>
      </c>
      <c r="BM4074" s="4"/>
      <c r="BN4074" s="4"/>
      <c r="BO4074" s="4"/>
      <c r="BP4074" s="4"/>
      <c r="BQ4074" s="4"/>
      <c r="BR4074" s="4"/>
      <c r="BS4074" s="4"/>
      <c r="BT4074" s="4"/>
      <c r="BU4074" s="4"/>
      <c r="BV4074" s="4"/>
      <c r="BW4074" s="4"/>
    </row>
    <row r="4075" spans="1:75" ht="15.01" customHeight="1">
      <c r="A4075" s="4" t="s">
        <v>209</v>
      </c>
      <c r="B4075" s="4"/>
      <c r="C4075" s="4"/>
      <c r="D4075" s="4"/>
      <c r="E4075" s="4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 t="s">
        <v>200</v>
      </c>
      <c r="Q4075" s="4"/>
      <c r="R4075" s="4"/>
      <c r="S4075" s="4"/>
      <c r="T4075" s="4"/>
      <c r="U4075" s="4"/>
      <c r="V4075" s="4"/>
      <c r="W4075" s="4"/>
      <c r="X4075" s="4" t="s">
        <v>201</v>
      </c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4"/>
      <c r="AP4075" s="4"/>
      <c r="AQ4075" s="4"/>
      <c r="AR4075" s="4"/>
      <c r="AS4075" s="4"/>
      <c r="AT4075" s="4"/>
      <c r="AU4075" s="4"/>
      <c r="AV4075" s="4" t="s">
        <v>4275</v>
      </c>
      <c r="AW4075" s="4"/>
      <c r="AX4075" s="4"/>
      <c r="AY4075" s="4"/>
      <c r="AZ4075" s="4"/>
      <c r="BA4075" s="4"/>
      <c r="BB4075" s="4"/>
      <c r="BC4075" s="4"/>
      <c r="BD4075" s="4"/>
      <c r="BE4075" s="4"/>
      <c r="BF4075" s="4"/>
      <c r="BG4075" s="4"/>
      <c r="BH4075" s="4"/>
      <c r="BI4075" s="4"/>
      <c r="BJ4075" s="4"/>
      <c r="BK4075" s="4"/>
      <c r="BL4075" s="4" t="b">
        <v>0</v>
      </c>
      <c r="BM4075" s="4"/>
      <c r="BN4075" s="4"/>
      <c r="BO4075" s="4"/>
      <c r="BP4075" s="4"/>
      <c r="BQ4075" s="4"/>
      <c r="BR4075" s="4"/>
      <c r="BS4075" s="4"/>
      <c r="BT4075" s="4"/>
      <c r="BU4075" s="4"/>
      <c r="BV4075" s="4"/>
      <c r="BW4075" s="4"/>
    </row>
    <row r="4076" spans="1:75" ht="15.01" customHeight="1">
      <c r="A4076" s="4" t="s">
        <v>209</v>
      </c>
      <c r="B4076" s="4"/>
      <c r="C4076" s="4"/>
      <c r="D4076" s="4"/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 t="s">
        <v>200</v>
      </c>
      <c r="Q4076" s="4"/>
      <c r="R4076" s="4"/>
      <c r="S4076" s="4"/>
      <c r="T4076" s="4"/>
      <c r="U4076" s="4"/>
      <c r="V4076" s="4"/>
      <c r="W4076" s="4"/>
      <c r="X4076" s="4" t="s">
        <v>201</v>
      </c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4"/>
      <c r="AP4076" s="4"/>
      <c r="AQ4076" s="4"/>
      <c r="AR4076" s="4"/>
      <c r="AS4076" s="4"/>
      <c r="AT4076" s="4"/>
      <c r="AU4076" s="4"/>
      <c r="AV4076" s="4" t="s">
        <v>4276</v>
      </c>
      <c r="AW4076" s="4"/>
      <c r="AX4076" s="4"/>
      <c r="AY4076" s="4"/>
      <c r="AZ4076" s="4"/>
      <c r="BA4076" s="4"/>
      <c r="BB4076" s="4"/>
      <c r="BC4076" s="4"/>
      <c r="BD4076" s="4"/>
      <c r="BE4076" s="4"/>
      <c r="BF4076" s="4"/>
      <c r="BG4076" s="4"/>
      <c r="BH4076" s="4"/>
      <c r="BI4076" s="4"/>
      <c r="BJ4076" s="4"/>
      <c r="BK4076" s="4"/>
      <c r="BL4076" s="4" t="b">
        <v>0</v>
      </c>
      <c r="BM4076" s="4"/>
      <c r="BN4076" s="4"/>
      <c r="BO4076" s="4"/>
      <c r="BP4076" s="4"/>
      <c r="BQ4076" s="4"/>
      <c r="BR4076" s="4"/>
      <c r="BS4076" s="4"/>
      <c r="BT4076" s="4"/>
      <c r="BU4076" s="4"/>
      <c r="BV4076" s="4"/>
      <c r="BW4076" s="4"/>
    </row>
    <row r="4077" spans="1:75" ht="15.01" customHeight="1">
      <c r="A4077" s="4" t="s">
        <v>209</v>
      </c>
      <c r="B4077" s="4"/>
      <c r="C4077" s="4"/>
      <c r="D4077" s="4"/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 t="s">
        <v>200</v>
      </c>
      <c r="Q4077" s="4"/>
      <c r="R4077" s="4"/>
      <c r="S4077" s="4"/>
      <c r="T4077" s="4"/>
      <c r="U4077" s="4"/>
      <c r="V4077" s="4"/>
      <c r="W4077" s="4"/>
      <c r="X4077" s="4" t="s">
        <v>201</v>
      </c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4"/>
      <c r="AP4077" s="4"/>
      <c r="AQ4077" s="4"/>
      <c r="AR4077" s="4"/>
      <c r="AS4077" s="4"/>
      <c r="AT4077" s="4"/>
      <c r="AU4077" s="4"/>
      <c r="AV4077" s="4" t="s">
        <v>4277</v>
      </c>
      <c r="AW4077" s="4"/>
      <c r="AX4077" s="4"/>
      <c r="AY4077" s="4"/>
      <c r="AZ4077" s="4"/>
      <c r="BA4077" s="4"/>
      <c r="BB4077" s="4"/>
      <c r="BC4077" s="4"/>
      <c r="BD4077" s="4"/>
      <c r="BE4077" s="4"/>
      <c r="BF4077" s="4"/>
      <c r="BG4077" s="4"/>
      <c r="BH4077" s="4"/>
      <c r="BI4077" s="4"/>
      <c r="BJ4077" s="4"/>
      <c r="BK4077" s="4"/>
      <c r="BL4077" s="4" t="b">
        <v>0</v>
      </c>
      <c r="BM4077" s="4"/>
      <c r="BN4077" s="4"/>
      <c r="BO4077" s="4"/>
      <c r="BP4077" s="4"/>
      <c r="BQ4077" s="4"/>
      <c r="BR4077" s="4"/>
      <c r="BS4077" s="4"/>
      <c r="BT4077" s="4"/>
      <c r="BU4077" s="4"/>
      <c r="BV4077" s="4"/>
      <c r="BW4077" s="4"/>
    </row>
    <row r="4078" spans="1:75" ht="15.01" customHeight="1">
      <c r="A4078" s="4" t="s">
        <v>209</v>
      </c>
      <c r="B4078" s="4"/>
      <c r="C4078" s="4"/>
      <c r="D4078" s="4"/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 t="s">
        <v>200</v>
      </c>
      <c r="Q4078" s="4"/>
      <c r="R4078" s="4"/>
      <c r="S4078" s="4"/>
      <c r="T4078" s="4"/>
      <c r="U4078" s="4"/>
      <c r="V4078" s="4"/>
      <c r="W4078" s="4"/>
      <c r="X4078" s="4" t="s">
        <v>201</v>
      </c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4"/>
      <c r="AP4078" s="4"/>
      <c r="AQ4078" s="4"/>
      <c r="AR4078" s="4"/>
      <c r="AS4078" s="4"/>
      <c r="AT4078" s="4"/>
      <c r="AU4078" s="4"/>
      <c r="AV4078" s="4" t="s">
        <v>4278</v>
      </c>
      <c r="AW4078" s="4"/>
      <c r="AX4078" s="4"/>
      <c r="AY4078" s="4"/>
      <c r="AZ4078" s="4"/>
      <c r="BA4078" s="4"/>
      <c r="BB4078" s="4"/>
      <c r="BC4078" s="4"/>
      <c r="BD4078" s="4"/>
      <c r="BE4078" s="4"/>
      <c r="BF4078" s="4"/>
      <c r="BG4078" s="4"/>
      <c r="BH4078" s="4"/>
      <c r="BI4078" s="4"/>
      <c r="BJ4078" s="4"/>
      <c r="BK4078" s="4"/>
      <c r="BL4078" s="4" t="b">
        <v>0</v>
      </c>
      <c r="BM4078" s="4"/>
      <c r="BN4078" s="4"/>
      <c r="BO4078" s="4"/>
      <c r="BP4078" s="4"/>
      <c r="BQ4078" s="4"/>
      <c r="BR4078" s="4"/>
      <c r="BS4078" s="4"/>
      <c r="BT4078" s="4"/>
      <c r="BU4078" s="4"/>
      <c r="BV4078" s="4"/>
      <c r="BW4078" s="4"/>
    </row>
    <row r="4079" spans="1:75" ht="15.01" customHeight="1">
      <c r="A4079" s="4" t="s">
        <v>209</v>
      </c>
      <c r="B4079" s="4"/>
      <c r="C4079" s="4"/>
      <c r="D4079" s="4"/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 t="s">
        <v>200</v>
      </c>
      <c r="Q4079" s="4"/>
      <c r="R4079" s="4"/>
      <c r="S4079" s="4"/>
      <c r="T4079" s="4"/>
      <c r="U4079" s="4"/>
      <c r="V4079" s="4"/>
      <c r="W4079" s="4"/>
      <c r="X4079" s="4" t="s">
        <v>201</v>
      </c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4"/>
      <c r="AP4079" s="4"/>
      <c r="AQ4079" s="4"/>
      <c r="AR4079" s="4"/>
      <c r="AS4079" s="4"/>
      <c r="AT4079" s="4"/>
      <c r="AU4079" s="4"/>
      <c r="AV4079" s="4" t="s">
        <v>4279</v>
      </c>
      <c r="AW4079" s="4"/>
      <c r="AX4079" s="4"/>
      <c r="AY4079" s="4"/>
      <c r="AZ4079" s="4"/>
      <c r="BA4079" s="4"/>
      <c r="BB4079" s="4"/>
      <c r="BC4079" s="4"/>
      <c r="BD4079" s="4"/>
      <c r="BE4079" s="4"/>
      <c r="BF4079" s="4"/>
      <c r="BG4079" s="4"/>
      <c r="BH4079" s="4"/>
      <c r="BI4079" s="4"/>
      <c r="BJ4079" s="4"/>
      <c r="BK4079" s="4"/>
      <c r="BL4079" s="4" t="b">
        <v>0</v>
      </c>
      <c r="BM4079" s="4"/>
      <c r="BN4079" s="4"/>
      <c r="BO4079" s="4"/>
      <c r="BP4079" s="4"/>
      <c r="BQ4079" s="4"/>
      <c r="BR4079" s="4"/>
      <c r="BS4079" s="4"/>
      <c r="BT4079" s="4"/>
      <c r="BU4079" s="4"/>
      <c r="BV4079" s="4"/>
      <c r="BW4079" s="4"/>
    </row>
    <row r="4080" spans="1:75" ht="15.01" customHeight="1">
      <c r="A4080" s="4" t="s">
        <v>209</v>
      </c>
      <c r="B4080" s="4"/>
      <c r="C4080" s="4"/>
      <c r="D4080" s="4"/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 t="s">
        <v>200</v>
      </c>
      <c r="Q4080" s="4"/>
      <c r="R4080" s="4"/>
      <c r="S4080" s="4"/>
      <c r="T4080" s="4"/>
      <c r="U4080" s="4"/>
      <c r="V4080" s="4"/>
      <c r="W4080" s="4"/>
      <c r="X4080" s="4" t="s">
        <v>201</v>
      </c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4"/>
      <c r="AP4080" s="4"/>
      <c r="AQ4080" s="4"/>
      <c r="AR4080" s="4"/>
      <c r="AS4080" s="4"/>
      <c r="AT4080" s="4"/>
      <c r="AU4080" s="4"/>
      <c r="AV4080" s="4" t="s">
        <v>4280</v>
      </c>
      <c r="AW4080" s="4"/>
      <c r="AX4080" s="4"/>
      <c r="AY4080" s="4"/>
      <c r="AZ4080" s="4"/>
      <c r="BA4080" s="4"/>
      <c r="BB4080" s="4"/>
      <c r="BC4080" s="4"/>
      <c r="BD4080" s="4"/>
      <c r="BE4080" s="4"/>
      <c r="BF4080" s="4"/>
      <c r="BG4080" s="4"/>
      <c r="BH4080" s="4"/>
      <c r="BI4080" s="4"/>
      <c r="BJ4080" s="4"/>
      <c r="BK4080" s="4"/>
      <c r="BL4080" s="4" t="b">
        <v>0</v>
      </c>
      <c r="BM4080" s="4"/>
      <c r="BN4080" s="4"/>
      <c r="BO4080" s="4"/>
      <c r="BP4080" s="4"/>
      <c r="BQ4080" s="4"/>
      <c r="BR4080" s="4"/>
      <c r="BS4080" s="4"/>
      <c r="BT4080" s="4"/>
      <c r="BU4080" s="4"/>
      <c r="BV4080" s="4"/>
      <c r="BW4080" s="4"/>
    </row>
    <row r="4081" spans="1:75" ht="15.01" customHeight="1">
      <c r="A4081" s="4" t="s">
        <v>209</v>
      </c>
      <c r="B4081" s="4"/>
      <c r="C4081" s="4"/>
      <c r="D4081" s="4"/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 t="s">
        <v>200</v>
      </c>
      <c r="Q4081" s="4"/>
      <c r="R4081" s="4"/>
      <c r="S4081" s="4"/>
      <c r="T4081" s="4"/>
      <c r="U4081" s="4"/>
      <c r="V4081" s="4"/>
      <c r="W4081" s="4"/>
      <c r="X4081" s="4" t="s">
        <v>201</v>
      </c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4"/>
      <c r="AP4081" s="4"/>
      <c r="AQ4081" s="4"/>
      <c r="AR4081" s="4"/>
      <c r="AS4081" s="4"/>
      <c r="AT4081" s="4"/>
      <c r="AU4081" s="4"/>
      <c r="AV4081" s="4" t="s">
        <v>4281</v>
      </c>
      <c r="AW4081" s="4"/>
      <c r="AX4081" s="4"/>
      <c r="AY4081" s="4"/>
      <c r="AZ4081" s="4"/>
      <c r="BA4081" s="4"/>
      <c r="BB4081" s="4"/>
      <c r="BC4081" s="4"/>
      <c r="BD4081" s="4"/>
      <c r="BE4081" s="4"/>
      <c r="BF4081" s="4"/>
      <c r="BG4081" s="4"/>
      <c r="BH4081" s="4"/>
      <c r="BI4081" s="4"/>
      <c r="BJ4081" s="4"/>
      <c r="BK4081" s="4"/>
      <c r="BL4081" s="4" t="b">
        <v>0</v>
      </c>
      <c r="BM4081" s="4"/>
      <c r="BN4081" s="4"/>
      <c r="BO4081" s="4"/>
      <c r="BP4081" s="4"/>
      <c r="BQ4081" s="4"/>
      <c r="BR4081" s="4"/>
      <c r="BS4081" s="4"/>
      <c r="BT4081" s="4"/>
      <c r="BU4081" s="4"/>
      <c r="BV4081" s="4"/>
      <c r="BW4081" s="4"/>
    </row>
    <row r="4082" spans="1:75" ht="15.01" customHeight="1">
      <c r="A4082" s="4"/>
      <c r="B4082" s="4"/>
      <c r="C4082" s="4"/>
      <c r="D4082" s="4"/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 t="s">
        <v>200</v>
      </c>
      <c r="Q4082" s="4"/>
      <c r="R4082" s="4">
        <v>-155.6</v>
      </c>
      <c r="S4082" s="4">
        <v>86.40000000000001</v>
      </c>
      <c r="T4082" s="4"/>
      <c r="U4082" s="4"/>
      <c r="V4082" s="4"/>
      <c r="W4082" s="4"/>
      <c r="X4082" s="4" t="s">
        <v>201</v>
      </c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4"/>
      <c r="AP4082" s="4"/>
      <c r="AQ4082" s="4"/>
      <c r="AR4082" s="4"/>
      <c r="AS4082" s="4"/>
      <c r="AT4082" s="4"/>
      <c r="AU4082" s="4"/>
      <c r="AV4082" s="4" t="s">
        <v>4282</v>
      </c>
      <c r="AW4082" s="4"/>
      <c r="AX4082" s="4"/>
      <c r="AY4082" s="4"/>
      <c r="AZ4082" s="4"/>
      <c r="BA4082" s="4"/>
      <c r="BB4082" s="4"/>
      <c r="BC4082" s="4"/>
      <c r="BD4082" s="4"/>
      <c r="BE4082" s="4"/>
      <c r="BF4082" s="4"/>
      <c r="BG4082" s="4"/>
      <c r="BH4082" s="4"/>
      <c r="BI4082" s="4"/>
      <c r="BJ4082" s="4"/>
      <c r="BK4082" s="4"/>
      <c r="BL4082" s="4" t="b">
        <v>0</v>
      </c>
      <c r="BM4082" s="4"/>
      <c r="BN4082" s="4"/>
      <c r="BO4082" s="4"/>
      <c r="BP4082" s="4"/>
      <c r="BQ4082" s="4"/>
      <c r="BR4082" s="4"/>
      <c r="BS4082" s="4"/>
      <c r="BT4082" s="4"/>
      <c r="BU4082" s="4"/>
      <c r="BV4082" s="4"/>
      <c r="BW4082" s="4"/>
    </row>
    <row r="4083" spans="1:75" ht="15.01" customHeight="1">
      <c r="A4083" s="4" t="s">
        <v>209</v>
      </c>
      <c r="B4083" s="4"/>
      <c r="C4083" s="4"/>
      <c r="D4083" s="4"/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 t="s">
        <v>200</v>
      </c>
      <c r="Q4083" s="4"/>
      <c r="R4083" s="4"/>
      <c r="S4083" s="4"/>
      <c r="T4083" s="4"/>
      <c r="U4083" s="4"/>
      <c r="V4083" s="4"/>
      <c r="W4083" s="4"/>
      <c r="X4083" s="4" t="s">
        <v>201</v>
      </c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4"/>
      <c r="AP4083" s="4"/>
      <c r="AQ4083" s="4"/>
      <c r="AR4083" s="4"/>
      <c r="AS4083" s="4"/>
      <c r="AT4083" s="4"/>
      <c r="AU4083" s="4"/>
      <c r="AV4083" s="4" t="s">
        <v>4283</v>
      </c>
      <c r="AW4083" s="4"/>
      <c r="AX4083" s="4"/>
      <c r="AY4083" s="4"/>
      <c r="AZ4083" s="4"/>
      <c r="BA4083" s="4"/>
      <c r="BB4083" s="4"/>
      <c r="BC4083" s="4"/>
      <c r="BD4083" s="4"/>
      <c r="BE4083" s="4"/>
      <c r="BF4083" s="4"/>
      <c r="BG4083" s="4"/>
      <c r="BH4083" s="4"/>
      <c r="BI4083" s="4"/>
      <c r="BJ4083" s="4"/>
      <c r="BK4083" s="4"/>
      <c r="BL4083" s="4" t="b">
        <v>0</v>
      </c>
      <c r="BM4083" s="4"/>
      <c r="BN4083" s="4"/>
      <c r="BO4083" s="4"/>
      <c r="BP4083" s="4"/>
      <c r="BQ4083" s="4"/>
      <c r="BR4083" s="4"/>
      <c r="BS4083" s="4"/>
      <c r="BT4083" s="4"/>
      <c r="BU4083" s="4"/>
      <c r="BV4083" s="4"/>
      <c r="BW4083" s="4"/>
    </row>
    <row r="4084" spans="1:75" ht="15.01" customHeight="1">
      <c r="A4084" s="4" t="s">
        <v>209</v>
      </c>
      <c r="B4084" s="4"/>
      <c r="C4084" s="4"/>
      <c r="D4084" s="4"/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 t="s">
        <v>200</v>
      </c>
      <c r="Q4084" s="4"/>
      <c r="R4084" s="4"/>
      <c r="S4084" s="4"/>
      <c r="T4084" s="4"/>
      <c r="U4084" s="4"/>
      <c r="V4084" s="4"/>
      <c r="W4084" s="4"/>
      <c r="X4084" s="4" t="s">
        <v>201</v>
      </c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4"/>
      <c r="AP4084" s="4"/>
      <c r="AQ4084" s="4"/>
      <c r="AR4084" s="4"/>
      <c r="AS4084" s="4"/>
      <c r="AT4084" s="4"/>
      <c r="AU4084" s="4"/>
      <c r="AV4084" s="4" t="s">
        <v>4284</v>
      </c>
      <c r="AW4084" s="4"/>
      <c r="AX4084" s="4"/>
      <c r="AY4084" s="4"/>
      <c r="AZ4084" s="4"/>
      <c r="BA4084" s="4"/>
      <c r="BB4084" s="4"/>
      <c r="BC4084" s="4"/>
      <c r="BD4084" s="4"/>
      <c r="BE4084" s="4"/>
      <c r="BF4084" s="4"/>
      <c r="BG4084" s="4"/>
      <c r="BH4084" s="4"/>
      <c r="BI4084" s="4"/>
      <c r="BJ4084" s="4"/>
      <c r="BK4084" s="4"/>
      <c r="BL4084" s="4" t="b">
        <v>0</v>
      </c>
      <c r="BM4084" s="4"/>
      <c r="BN4084" s="4"/>
      <c r="BO4084" s="4"/>
      <c r="BP4084" s="4"/>
      <c r="BQ4084" s="4"/>
      <c r="BR4084" s="4"/>
      <c r="BS4084" s="4"/>
      <c r="BT4084" s="4"/>
      <c r="BU4084" s="4"/>
      <c r="BV4084" s="4"/>
      <c r="BW4084" s="4"/>
    </row>
    <row r="4085" spans="1:75" ht="15.01" customHeight="1">
      <c r="A4085" s="4" t="s">
        <v>209</v>
      </c>
      <c r="B4085" s="4"/>
      <c r="C4085" s="4"/>
      <c r="D4085" s="4"/>
      <c r="E4085" s="4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 t="s">
        <v>200</v>
      </c>
      <c r="Q4085" s="4"/>
      <c r="R4085" s="4"/>
      <c r="S4085" s="4"/>
      <c r="T4085" s="4"/>
      <c r="U4085" s="4"/>
      <c r="V4085" s="4"/>
      <c r="W4085" s="4"/>
      <c r="X4085" s="4" t="s">
        <v>201</v>
      </c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4"/>
      <c r="AP4085" s="4"/>
      <c r="AQ4085" s="4"/>
      <c r="AR4085" s="4"/>
      <c r="AS4085" s="4"/>
      <c r="AT4085" s="4"/>
      <c r="AU4085" s="4"/>
      <c r="AV4085" s="4" t="s">
        <v>4285</v>
      </c>
      <c r="AW4085" s="4"/>
      <c r="AX4085" s="4"/>
      <c r="AY4085" s="4"/>
      <c r="AZ4085" s="4"/>
      <c r="BA4085" s="4"/>
      <c r="BB4085" s="4"/>
      <c r="BC4085" s="4"/>
      <c r="BD4085" s="4"/>
      <c r="BE4085" s="4"/>
      <c r="BF4085" s="4"/>
      <c r="BG4085" s="4"/>
      <c r="BH4085" s="4"/>
      <c r="BI4085" s="4"/>
      <c r="BJ4085" s="4"/>
      <c r="BK4085" s="4"/>
      <c r="BL4085" s="4" t="b">
        <v>0</v>
      </c>
      <c r="BM4085" s="4"/>
      <c r="BN4085" s="4"/>
      <c r="BO4085" s="4"/>
      <c r="BP4085" s="4"/>
      <c r="BQ4085" s="4"/>
      <c r="BR4085" s="4"/>
      <c r="BS4085" s="4"/>
      <c r="BT4085" s="4"/>
      <c r="BU4085" s="4"/>
      <c r="BV4085" s="4"/>
      <c r="BW4085" s="4"/>
    </row>
    <row r="4086" spans="1:75" ht="15.01" customHeight="1">
      <c r="A4086" s="4" t="s">
        <v>209</v>
      </c>
      <c r="B4086" s="4"/>
      <c r="C4086" s="4"/>
      <c r="D4086" s="4"/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 t="s">
        <v>200</v>
      </c>
      <c r="Q4086" s="4"/>
      <c r="R4086" s="4"/>
      <c r="S4086" s="4"/>
      <c r="T4086" s="4"/>
      <c r="U4086" s="4"/>
      <c r="V4086" s="4"/>
      <c r="W4086" s="4"/>
      <c r="X4086" s="4" t="s">
        <v>201</v>
      </c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4"/>
      <c r="AP4086" s="4"/>
      <c r="AQ4086" s="4"/>
      <c r="AR4086" s="4"/>
      <c r="AS4086" s="4"/>
      <c r="AT4086" s="4"/>
      <c r="AU4086" s="4"/>
      <c r="AV4086" s="4" t="s">
        <v>4286</v>
      </c>
      <c r="AW4086" s="4"/>
      <c r="AX4086" s="4"/>
      <c r="AY4086" s="4"/>
      <c r="AZ4086" s="4"/>
      <c r="BA4086" s="4"/>
      <c r="BB4086" s="4"/>
      <c r="BC4086" s="4"/>
      <c r="BD4086" s="4"/>
      <c r="BE4086" s="4"/>
      <c r="BF4086" s="4"/>
      <c r="BG4086" s="4"/>
      <c r="BH4086" s="4"/>
      <c r="BI4086" s="4"/>
      <c r="BJ4086" s="4"/>
      <c r="BK4086" s="4"/>
      <c r="BL4086" s="4" t="b">
        <v>0</v>
      </c>
      <c r="BM4086" s="4"/>
      <c r="BN4086" s="4"/>
      <c r="BO4086" s="4"/>
      <c r="BP4086" s="4"/>
      <c r="BQ4086" s="4"/>
      <c r="BR4086" s="4"/>
      <c r="BS4086" s="4"/>
      <c r="BT4086" s="4"/>
      <c r="BU4086" s="4"/>
      <c r="BV4086" s="4"/>
      <c r="BW4086" s="4"/>
    </row>
    <row r="4087" spans="1:75" ht="15.01" customHeight="1">
      <c r="A4087" s="4" t="s">
        <v>209</v>
      </c>
      <c r="B4087" s="4"/>
      <c r="C4087" s="4"/>
      <c r="D4087" s="4"/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 t="s">
        <v>200</v>
      </c>
      <c r="Q4087" s="4"/>
      <c r="R4087" s="4"/>
      <c r="S4087" s="4"/>
      <c r="T4087" s="4"/>
      <c r="U4087" s="4"/>
      <c r="V4087" s="4"/>
      <c r="W4087" s="4"/>
      <c r="X4087" s="4" t="s">
        <v>201</v>
      </c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4"/>
      <c r="AP4087" s="4"/>
      <c r="AQ4087" s="4"/>
      <c r="AR4087" s="4"/>
      <c r="AS4087" s="4"/>
      <c r="AT4087" s="4"/>
      <c r="AU4087" s="4"/>
      <c r="AV4087" s="4" t="s">
        <v>4287</v>
      </c>
      <c r="AW4087" s="4"/>
      <c r="AX4087" s="4"/>
      <c r="AY4087" s="4"/>
      <c r="AZ4087" s="4"/>
      <c r="BA4087" s="4"/>
      <c r="BB4087" s="4"/>
      <c r="BC4087" s="4"/>
      <c r="BD4087" s="4"/>
      <c r="BE4087" s="4"/>
      <c r="BF4087" s="4"/>
      <c r="BG4087" s="4"/>
      <c r="BH4087" s="4"/>
      <c r="BI4087" s="4"/>
      <c r="BJ4087" s="4"/>
      <c r="BK4087" s="4"/>
      <c r="BL4087" s="4" t="b">
        <v>0</v>
      </c>
      <c r="BM4087" s="4"/>
      <c r="BN4087" s="4"/>
      <c r="BO4087" s="4"/>
      <c r="BP4087" s="4"/>
      <c r="BQ4087" s="4"/>
      <c r="BR4087" s="4"/>
      <c r="BS4087" s="4"/>
      <c r="BT4087" s="4"/>
      <c r="BU4087" s="4"/>
      <c r="BV4087" s="4"/>
      <c r="BW4087" s="4"/>
    </row>
    <row r="4088" spans="1:75" ht="15.01" customHeight="1">
      <c r="A4088" s="4" t="s">
        <v>209</v>
      </c>
      <c r="B4088" s="4"/>
      <c r="C4088" s="4"/>
      <c r="D4088" s="4"/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 t="s">
        <v>200</v>
      </c>
      <c r="Q4088" s="4"/>
      <c r="R4088" s="4"/>
      <c r="S4088" s="4"/>
      <c r="T4088" s="4"/>
      <c r="U4088" s="4"/>
      <c r="V4088" s="4"/>
      <c r="W4088" s="4"/>
      <c r="X4088" s="4" t="s">
        <v>201</v>
      </c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4"/>
      <c r="AP4088" s="4"/>
      <c r="AQ4088" s="4"/>
      <c r="AR4088" s="4"/>
      <c r="AS4088" s="4"/>
      <c r="AT4088" s="4"/>
      <c r="AU4088" s="4"/>
      <c r="AV4088" s="4" t="s">
        <v>4288</v>
      </c>
      <c r="AW4088" s="4"/>
      <c r="AX4088" s="4"/>
      <c r="AY4088" s="4"/>
      <c r="AZ4088" s="4"/>
      <c r="BA4088" s="4"/>
      <c r="BB4088" s="4"/>
      <c r="BC4088" s="4"/>
      <c r="BD4088" s="4"/>
      <c r="BE4088" s="4"/>
      <c r="BF4088" s="4"/>
      <c r="BG4088" s="4"/>
      <c r="BH4088" s="4"/>
      <c r="BI4088" s="4"/>
      <c r="BJ4088" s="4"/>
      <c r="BK4088" s="4"/>
      <c r="BL4088" s="4" t="b">
        <v>0</v>
      </c>
      <c r="BM4088" s="4"/>
      <c r="BN4088" s="4"/>
      <c r="BO4088" s="4"/>
      <c r="BP4088" s="4"/>
      <c r="BQ4088" s="4"/>
      <c r="BR4088" s="4"/>
      <c r="BS4088" s="4"/>
      <c r="BT4088" s="4"/>
      <c r="BU4088" s="4"/>
      <c r="BV4088" s="4"/>
      <c r="BW4088" s="4"/>
    </row>
    <row r="4089" spans="1:75" ht="15.01" customHeight="1">
      <c r="A4089" s="4" t="s">
        <v>209</v>
      </c>
      <c r="B4089" s="4"/>
      <c r="C4089" s="4"/>
      <c r="D4089" s="4"/>
      <c r="E4089" s="4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 t="s">
        <v>200</v>
      </c>
      <c r="Q4089" s="4"/>
      <c r="R4089" s="4"/>
      <c r="S4089" s="4"/>
      <c r="T4089" s="4"/>
      <c r="U4089" s="4"/>
      <c r="V4089" s="4"/>
      <c r="W4089" s="4"/>
      <c r="X4089" s="4" t="s">
        <v>201</v>
      </c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4"/>
      <c r="AP4089" s="4"/>
      <c r="AQ4089" s="4"/>
      <c r="AR4089" s="4"/>
      <c r="AS4089" s="4"/>
      <c r="AT4089" s="4"/>
      <c r="AU4089" s="4"/>
      <c r="AV4089" s="4" t="s">
        <v>4289</v>
      </c>
      <c r="AW4089" s="4"/>
      <c r="AX4089" s="4"/>
      <c r="AY4089" s="4"/>
      <c r="AZ4089" s="4"/>
      <c r="BA4089" s="4"/>
      <c r="BB4089" s="4"/>
      <c r="BC4089" s="4"/>
      <c r="BD4089" s="4"/>
      <c r="BE4089" s="4"/>
      <c r="BF4089" s="4"/>
      <c r="BG4089" s="4"/>
      <c r="BH4089" s="4"/>
      <c r="BI4089" s="4"/>
      <c r="BJ4089" s="4"/>
      <c r="BK4089" s="4"/>
      <c r="BL4089" s="4" t="b">
        <v>0</v>
      </c>
      <c r="BM4089" s="4"/>
      <c r="BN4089" s="4"/>
      <c r="BO4089" s="4"/>
      <c r="BP4089" s="4"/>
      <c r="BQ4089" s="4"/>
      <c r="BR4089" s="4"/>
      <c r="BS4089" s="4"/>
      <c r="BT4089" s="4"/>
      <c r="BU4089" s="4"/>
      <c r="BV4089" s="4"/>
      <c r="BW4089" s="4"/>
    </row>
    <row r="4090" spans="1:75" ht="15.01" customHeight="1">
      <c r="A4090" s="4"/>
      <c r="B4090" s="4"/>
      <c r="C4090" s="4"/>
      <c r="D4090" s="4"/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 t="s">
        <v>200</v>
      </c>
      <c r="Q4090" s="4"/>
      <c r="R4090" s="4">
        <v>-21.6</v>
      </c>
      <c r="S4090" s="4">
        <v>33.8</v>
      </c>
      <c r="T4090" s="4"/>
      <c r="U4090" s="4"/>
      <c r="V4090" s="4"/>
      <c r="W4090" s="4"/>
      <c r="X4090" s="4" t="s">
        <v>201</v>
      </c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4"/>
      <c r="AP4090" s="4"/>
      <c r="AQ4090" s="4"/>
      <c r="AR4090" s="4"/>
      <c r="AS4090" s="4"/>
      <c r="AT4090" s="4"/>
      <c r="AU4090" s="4"/>
      <c r="AV4090" s="4" t="s">
        <v>4290</v>
      </c>
      <c r="AW4090" s="4"/>
      <c r="AX4090" s="4"/>
      <c r="AY4090" s="4"/>
      <c r="AZ4090" s="4"/>
      <c r="BA4090" s="4"/>
      <c r="BB4090" s="4"/>
      <c r="BC4090" s="4"/>
      <c r="BD4090" s="4"/>
      <c r="BE4090" s="4"/>
      <c r="BF4090" s="4"/>
      <c r="BG4090" s="4"/>
      <c r="BH4090" s="4"/>
      <c r="BI4090" s="4"/>
      <c r="BJ4090" s="4"/>
      <c r="BK4090" s="4"/>
      <c r="BL4090" s="4" t="b">
        <v>0</v>
      </c>
      <c r="BM4090" s="4"/>
      <c r="BN4090" s="4"/>
      <c r="BO4090" s="4"/>
      <c r="BP4090" s="4"/>
      <c r="BQ4090" s="4"/>
      <c r="BR4090" s="4"/>
      <c r="BS4090" s="4"/>
      <c r="BT4090" s="4"/>
      <c r="BU4090" s="4"/>
      <c r="BV4090" s="4"/>
      <c r="BW4090" s="4"/>
    </row>
    <row r="4091" spans="1:75" ht="15.01" customHeight="1">
      <c r="A4091" s="4"/>
      <c r="B4091" s="4"/>
      <c r="C4091" s="4"/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 t="s">
        <v>200</v>
      </c>
      <c r="Q4091" s="4"/>
      <c r="R4091" s="4">
        <v>-22.3</v>
      </c>
      <c r="S4091" s="4">
        <v>33.5</v>
      </c>
      <c r="T4091" s="4"/>
      <c r="U4091" s="4"/>
      <c r="V4091" s="4"/>
      <c r="W4091" s="4"/>
      <c r="X4091" s="4" t="s">
        <v>201</v>
      </c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4"/>
      <c r="AP4091" s="4"/>
      <c r="AQ4091" s="4"/>
      <c r="AR4091" s="4"/>
      <c r="AS4091" s="4"/>
      <c r="AT4091" s="4"/>
      <c r="AU4091" s="4"/>
      <c r="AV4091" s="4" t="s">
        <v>4291</v>
      </c>
      <c r="AW4091" s="4"/>
      <c r="AX4091" s="4"/>
      <c r="AY4091" s="4"/>
      <c r="AZ4091" s="4"/>
      <c r="BA4091" s="4"/>
      <c r="BB4091" s="4"/>
      <c r="BC4091" s="4"/>
      <c r="BD4091" s="4"/>
      <c r="BE4091" s="4"/>
      <c r="BF4091" s="4"/>
      <c r="BG4091" s="4"/>
      <c r="BH4091" s="4"/>
      <c r="BI4091" s="4"/>
      <c r="BJ4091" s="4"/>
      <c r="BK4091" s="4"/>
      <c r="BL4091" s="4" t="b">
        <v>0</v>
      </c>
      <c r="BM4091" s="4"/>
      <c r="BN4091" s="4"/>
      <c r="BO4091" s="4"/>
      <c r="BP4091" s="4"/>
      <c r="BQ4091" s="4"/>
      <c r="BR4091" s="4"/>
      <c r="BS4091" s="4"/>
      <c r="BT4091" s="4"/>
      <c r="BU4091" s="4"/>
      <c r="BV4091" s="4"/>
      <c r="BW4091" s="4"/>
    </row>
    <row r="4092" spans="1:75" ht="15.01" customHeight="1">
      <c r="A4092" s="4"/>
      <c r="B4092" s="4"/>
      <c r="C4092" s="4"/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 t="s">
        <v>200</v>
      </c>
      <c r="Q4092" s="4"/>
      <c r="R4092" s="4">
        <v>-13.1</v>
      </c>
      <c r="S4092" s="4">
        <v>4.3</v>
      </c>
      <c r="T4092" s="4"/>
      <c r="U4092" s="4"/>
      <c r="V4092" s="4"/>
      <c r="W4092" s="4"/>
      <c r="X4092" s="4" t="s">
        <v>201</v>
      </c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4"/>
      <c r="AP4092" s="4"/>
      <c r="AQ4092" s="4"/>
      <c r="AR4092" s="4"/>
      <c r="AS4092" s="4"/>
      <c r="AT4092" s="4"/>
      <c r="AU4092" s="4"/>
      <c r="AV4092" s="4" t="s">
        <v>4292</v>
      </c>
      <c r="AW4092" s="4"/>
      <c r="AX4092" s="4"/>
      <c r="AY4092" s="4"/>
      <c r="AZ4092" s="4"/>
      <c r="BA4092" s="4"/>
      <c r="BB4092" s="4"/>
      <c r="BC4092" s="4"/>
      <c r="BD4092" s="4"/>
      <c r="BE4092" s="4"/>
      <c r="BF4092" s="4"/>
      <c r="BG4092" s="4"/>
      <c r="BH4092" s="4"/>
      <c r="BI4092" s="4"/>
      <c r="BJ4092" s="4"/>
      <c r="BK4092" s="4"/>
      <c r="BL4092" s="4" t="b">
        <v>0</v>
      </c>
      <c r="BM4092" s="4"/>
      <c r="BN4092" s="4"/>
      <c r="BO4092" s="4"/>
      <c r="BP4092" s="4"/>
      <c r="BQ4092" s="4"/>
      <c r="BR4092" s="4"/>
      <c r="BS4092" s="4"/>
      <c r="BT4092" s="4"/>
      <c r="BU4092" s="4"/>
      <c r="BV4092" s="4"/>
      <c r="BW4092" s="4"/>
    </row>
    <row r="4093" spans="1:75" ht="15.01" customHeight="1">
      <c r="A4093" s="4"/>
      <c r="B4093" s="4"/>
      <c r="C4093" s="4"/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 t="s">
        <v>200</v>
      </c>
      <c r="Q4093" s="4"/>
      <c r="R4093" s="4">
        <v>-13.3</v>
      </c>
      <c r="S4093" s="4">
        <v>4.3</v>
      </c>
      <c r="T4093" s="4"/>
      <c r="U4093" s="4"/>
      <c r="V4093" s="4"/>
      <c r="W4093" s="4"/>
      <c r="X4093" s="4" t="s">
        <v>201</v>
      </c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4"/>
      <c r="AP4093" s="4"/>
      <c r="AQ4093" s="4"/>
      <c r="AR4093" s="4"/>
      <c r="AS4093" s="4"/>
      <c r="AT4093" s="4"/>
      <c r="AU4093" s="4"/>
      <c r="AV4093" s="4" t="s">
        <v>4293</v>
      </c>
      <c r="AW4093" s="4"/>
      <c r="AX4093" s="4"/>
      <c r="AY4093" s="4"/>
      <c r="AZ4093" s="4"/>
      <c r="BA4093" s="4"/>
      <c r="BB4093" s="4"/>
      <c r="BC4093" s="4"/>
      <c r="BD4093" s="4"/>
      <c r="BE4093" s="4"/>
      <c r="BF4093" s="4"/>
      <c r="BG4093" s="4"/>
      <c r="BH4093" s="4"/>
      <c r="BI4093" s="4"/>
      <c r="BJ4093" s="4"/>
      <c r="BK4093" s="4"/>
      <c r="BL4093" s="4" t="b">
        <v>0</v>
      </c>
      <c r="BM4093" s="4"/>
      <c r="BN4093" s="4"/>
      <c r="BO4093" s="4"/>
      <c r="BP4093" s="4"/>
      <c r="BQ4093" s="4"/>
      <c r="BR4093" s="4"/>
      <c r="BS4093" s="4"/>
      <c r="BT4093" s="4"/>
      <c r="BU4093" s="4"/>
      <c r="BV4093" s="4"/>
      <c r="BW4093" s="4"/>
    </row>
    <row r="4094" spans="1:75" ht="15.01" customHeight="1">
      <c r="A4094" s="4"/>
      <c r="B4094" s="4"/>
      <c r="C4094" s="4"/>
      <c r="D4094" s="4"/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 t="s">
        <v>200</v>
      </c>
      <c r="Q4094" s="4"/>
      <c r="R4094" s="4">
        <v>3.1</v>
      </c>
      <c r="S4094" s="4">
        <v>9.6</v>
      </c>
      <c r="T4094" s="4"/>
      <c r="U4094" s="4"/>
      <c r="V4094" s="4"/>
      <c r="W4094" s="4"/>
      <c r="X4094" s="4" t="s">
        <v>201</v>
      </c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4"/>
      <c r="AP4094" s="4"/>
      <c r="AQ4094" s="4"/>
      <c r="AR4094" s="4"/>
      <c r="AS4094" s="4"/>
      <c r="AT4094" s="4"/>
      <c r="AU4094" s="4"/>
      <c r="AV4094" s="4" t="s">
        <v>4294</v>
      </c>
      <c r="AW4094" s="4"/>
      <c r="AX4094" s="4"/>
      <c r="AY4094" s="4"/>
      <c r="AZ4094" s="4"/>
      <c r="BA4094" s="4"/>
      <c r="BB4094" s="4"/>
      <c r="BC4094" s="4"/>
      <c r="BD4094" s="4"/>
      <c r="BE4094" s="4"/>
      <c r="BF4094" s="4"/>
      <c r="BG4094" s="4"/>
      <c r="BH4094" s="4"/>
      <c r="BI4094" s="4"/>
      <c r="BJ4094" s="4"/>
      <c r="BK4094" s="4"/>
      <c r="BL4094" s="4" t="b">
        <v>0</v>
      </c>
      <c r="BM4094" s="4"/>
      <c r="BN4094" s="4"/>
      <c r="BO4094" s="4"/>
      <c r="BP4094" s="4"/>
      <c r="BQ4094" s="4"/>
      <c r="BR4094" s="4"/>
      <c r="BS4094" s="4"/>
      <c r="BT4094" s="4"/>
      <c r="BU4094" s="4"/>
      <c r="BV4094" s="4"/>
      <c r="BW4094" s="4"/>
    </row>
    <row r="4095" spans="1:75" ht="15.01" customHeight="1">
      <c r="A4095" s="4" t="s">
        <v>209</v>
      </c>
      <c r="B4095" s="4"/>
      <c r="C4095" s="4"/>
      <c r="D4095" s="4"/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 t="s">
        <v>200</v>
      </c>
      <c r="Q4095" s="4"/>
      <c r="R4095" s="4"/>
      <c r="S4095" s="4"/>
      <c r="T4095" s="4"/>
      <c r="U4095" s="4"/>
      <c r="V4095" s="4"/>
      <c r="W4095" s="4"/>
      <c r="X4095" s="4" t="s">
        <v>201</v>
      </c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4"/>
      <c r="AP4095" s="4"/>
      <c r="AQ4095" s="4"/>
      <c r="AR4095" s="4"/>
      <c r="AS4095" s="4"/>
      <c r="AT4095" s="4"/>
      <c r="AU4095" s="4"/>
      <c r="AV4095" s="4" t="s">
        <v>4295</v>
      </c>
      <c r="AW4095" s="4"/>
      <c r="AX4095" s="4"/>
      <c r="AY4095" s="4"/>
      <c r="AZ4095" s="4"/>
      <c r="BA4095" s="4"/>
      <c r="BB4095" s="4"/>
      <c r="BC4095" s="4"/>
      <c r="BD4095" s="4"/>
      <c r="BE4095" s="4"/>
      <c r="BF4095" s="4"/>
      <c r="BG4095" s="4"/>
      <c r="BH4095" s="4"/>
      <c r="BI4095" s="4"/>
      <c r="BJ4095" s="4"/>
      <c r="BK4095" s="4"/>
      <c r="BL4095" s="4" t="b">
        <v>0</v>
      </c>
      <c r="BM4095" s="4"/>
      <c r="BN4095" s="4"/>
      <c r="BO4095" s="4"/>
      <c r="BP4095" s="4"/>
      <c r="BQ4095" s="4"/>
      <c r="BR4095" s="4"/>
      <c r="BS4095" s="4"/>
      <c r="BT4095" s="4"/>
      <c r="BU4095" s="4"/>
      <c r="BV4095" s="4"/>
      <c r="BW4095" s="4"/>
    </row>
    <row r="4096" spans="1:75" ht="15.01" customHeight="1">
      <c r="A4096" s="4"/>
      <c r="B4096" s="4"/>
      <c r="C4096" s="4"/>
      <c r="D4096" s="4"/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 t="s">
        <v>200</v>
      </c>
      <c r="Q4096" s="4"/>
      <c r="R4096" s="4">
        <v>-13.4</v>
      </c>
      <c r="S4096" s="4">
        <v>3.5</v>
      </c>
      <c r="T4096" s="4"/>
      <c r="U4096" s="4"/>
      <c r="V4096" s="4"/>
      <c r="W4096" s="4"/>
      <c r="X4096" s="4" t="s">
        <v>201</v>
      </c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4"/>
      <c r="AP4096" s="4"/>
      <c r="AQ4096" s="4"/>
      <c r="AR4096" s="4"/>
      <c r="AS4096" s="4"/>
      <c r="AT4096" s="4"/>
      <c r="AU4096" s="4"/>
      <c r="AV4096" s="4" t="s">
        <v>4296</v>
      </c>
      <c r="AW4096" s="4"/>
      <c r="AX4096" s="4"/>
      <c r="AY4096" s="4"/>
      <c r="AZ4096" s="4"/>
      <c r="BA4096" s="4"/>
      <c r="BB4096" s="4"/>
      <c r="BC4096" s="4"/>
      <c r="BD4096" s="4"/>
      <c r="BE4096" s="4"/>
      <c r="BF4096" s="4"/>
      <c r="BG4096" s="4"/>
      <c r="BH4096" s="4"/>
      <c r="BI4096" s="4"/>
      <c r="BJ4096" s="4"/>
      <c r="BK4096" s="4"/>
      <c r="BL4096" s="4" t="b">
        <v>0</v>
      </c>
      <c r="BM4096" s="4"/>
      <c r="BN4096" s="4"/>
      <c r="BO4096" s="4"/>
      <c r="BP4096" s="4"/>
      <c r="BQ4096" s="4"/>
      <c r="BR4096" s="4"/>
      <c r="BS4096" s="4"/>
      <c r="BT4096" s="4"/>
      <c r="BU4096" s="4"/>
      <c r="BV4096" s="4"/>
      <c r="BW4096" s="4"/>
    </row>
    <row r="4097" spans="1:75" ht="15.01" customHeight="1">
      <c r="A4097" s="4"/>
      <c r="B4097" s="4"/>
      <c r="C4097" s="4"/>
      <c r="D4097" s="4"/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 t="s">
        <v>200</v>
      </c>
      <c r="Q4097" s="4"/>
      <c r="R4097" s="4">
        <v>-70.09999999999999</v>
      </c>
      <c r="S4097" s="4">
        <v>7.7</v>
      </c>
      <c r="T4097" s="4"/>
      <c r="U4097" s="4"/>
      <c r="V4097" s="4"/>
      <c r="W4097" s="4"/>
      <c r="X4097" s="4" t="s">
        <v>201</v>
      </c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4"/>
      <c r="AP4097" s="4"/>
      <c r="AQ4097" s="4"/>
      <c r="AR4097" s="4"/>
      <c r="AS4097" s="4"/>
      <c r="AT4097" s="4"/>
      <c r="AU4097" s="4"/>
      <c r="AV4097" s="4" t="s">
        <v>4297</v>
      </c>
      <c r="AW4097" s="4"/>
      <c r="AX4097" s="4"/>
      <c r="AY4097" s="4"/>
      <c r="AZ4097" s="4"/>
      <c r="BA4097" s="4"/>
      <c r="BB4097" s="4"/>
      <c r="BC4097" s="4"/>
      <c r="BD4097" s="4"/>
      <c r="BE4097" s="4"/>
      <c r="BF4097" s="4"/>
      <c r="BG4097" s="4"/>
      <c r="BH4097" s="4"/>
      <c r="BI4097" s="4"/>
      <c r="BJ4097" s="4"/>
      <c r="BK4097" s="4"/>
      <c r="BL4097" s="4" t="b">
        <v>0</v>
      </c>
      <c r="BM4097" s="4"/>
      <c r="BN4097" s="4"/>
      <c r="BO4097" s="4"/>
      <c r="BP4097" s="4"/>
      <c r="BQ4097" s="4"/>
      <c r="BR4097" s="4"/>
      <c r="BS4097" s="4"/>
      <c r="BT4097" s="4"/>
      <c r="BU4097" s="4"/>
      <c r="BV4097" s="4"/>
      <c r="BW4097" s="4"/>
    </row>
    <row r="4098" spans="1:75" ht="15.01" customHeight="1">
      <c r="A4098" s="4" t="s">
        <v>209</v>
      </c>
      <c r="B4098" s="4"/>
      <c r="C4098" s="4"/>
      <c r="D4098" s="4"/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 t="s">
        <v>200</v>
      </c>
      <c r="Q4098" s="4"/>
      <c r="R4098" s="4"/>
      <c r="S4098" s="4"/>
      <c r="T4098" s="4"/>
      <c r="U4098" s="4"/>
      <c r="V4098" s="4"/>
      <c r="W4098" s="4"/>
      <c r="X4098" s="4" t="s">
        <v>201</v>
      </c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4"/>
      <c r="AP4098" s="4"/>
      <c r="AQ4098" s="4"/>
      <c r="AR4098" s="4"/>
      <c r="AS4098" s="4"/>
      <c r="AT4098" s="4"/>
      <c r="AU4098" s="4"/>
      <c r="AV4098" s="4" t="s">
        <v>4298</v>
      </c>
      <c r="AW4098" s="4"/>
      <c r="AX4098" s="4"/>
      <c r="AY4098" s="4"/>
      <c r="AZ4098" s="4"/>
      <c r="BA4098" s="4"/>
      <c r="BB4098" s="4"/>
      <c r="BC4098" s="4"/>
      <c r="BD4098" s="4"/>
      <c r="BE4098" s="4"/>
      <c r="BF4098" s="4"/>
      <c r="BG4098" s="4"/>
      <c r="BH4098" s="4"/>
      <c r="BI4098" s="4"/>
      <c r="BJ4098" s="4"/>
      <c r="BK4098" s="4"/>
      <c r="BL4098" s="4" t="b">
        <v>0</v>
      </c>
      <c r="BM4098" s="4"/>
      <c r="BN4098" s="4"/>
      <c r="BO4098" s="4"/>
      <c r="BP4098" s="4"/>
      <c r="BQ4098" s="4"/>
      <c r="BR4098" s="4"/>
      <c r="BS4098" s="4"/>
      <c r="BT4098" s="4"/>
      <c r="BU4098" s="4"/>
      <c r="BV4098" s="4"/>
      <c r="BW4098" s="4"/>
    </row>
    <row r="4099" spans="1:75" ht="15.01" customHeight="1">
      <c r="A4099" s="4" t="s">
        <v>209</v>
      </c>
      <c r="B4099" s="4"/>
      <c r="C4099" s="4"/>
      <c r="D4099" s="4"/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 t="s">
        <v>200</v>
      </c>
      <c r="Q4099" s="4"/>
      <c r="R4099" s="4"/>
      <c r="S4099" s="4"/>
      <c r="T4099" s="4"/>
      <c r="U4099" s="4"/>
      <c r="V4099" s="4"/>
      <c r="W4099" s="4"/>
      <c r="X4099" s="4" t="s">
        <v>201</v>
      </c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4"/>
      <c r="AP4099" s="4"/>
      <c r="AQ4099" s="4"/>
      <c r="AR4099" s="4"/>
      <c r="AS4099" s="4"/>
      <c r="AT4099" s="4"/>
      <c r="AU4099" s="4"/>
      <c r="AV4099" s="4" t="s">
        <v>4299</v>
      </c>
      <c r="AW4099" s="4"/>
      <c r="AX4099" s="4"/>
      <c r="AY4099" s="4"/>
      <c r="AZ4099" s="4"/>
      <c r="BA4099" s="4"/>
      <c r="BB4099" s="4"/>
      <c r="BC4099" s="4"/>
      <c r="BD4099" s="4"/>
      <c r="BE4099" s="4"/>
      <c r="BF4099" s="4"/>
      <c r="BG4099" s="4"/>
      <c r="BH4099" s="4"/>
      <c r="BI4099" s="4"/>
      <c r="BJ4099" s="4"/>
      <c r="BK4099" s="4"/>
      <c r="BL4099" s="4" t="b">
        <v>0</v>
      </c>
      <c r="BM4099" s="4"/>
      <c r="BN4099" s="4"/>
      <c r="BO4099" s="4"/>
      <c r="BP4099" s="4"/>
      <c r="BQ4099" s="4"/>
      <c r="BR4099" s="4"/>
      <c r="BS4099" s="4"/>
      <c r="BT4099" s="4"/>
      <c r="BU4099" s="4"/>
      <c r="BV4099" s="4"/>
      <c r="BW4099" s="4"/>
    </row>
    <row r="4100" spans="1:75" ht="15.01" customHeight="1">
      <c r="A4100" s="4" t="s">
        <v>209</v>
      </c>
      <c r="B4100" s="4"/>
      <c r="C4100" s="4"/>
      <c r="D4100" s="4"/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 t="s">
        <v>200</v>
      </c>
      <c r="Q4100" s="4"/>
      <c r="R4100" s="4"/>
      <c r="S4100" s="4"/>
      <c r="T4100" s="4"/>
      <c r="U4100" s="4"/>
      <c r="V4100" s="4"/>
      <c r="W4100" s="4"/>
      <c r="X4100" s="4" t="s">
        <v>201</v>
      </c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4"/>
      <c r="AP4100" s="4"/>
      <c r="AQ4100" s="4"/>
      <c r="AR4100" s="4"/>
      <c r="AS4100" s="4"/>
      <c r="AT4100" s="4"/>
      <c r="AU4100" s="4"/>
      <c r="AV4100" s="4" t="s">
        <v>4300</v>
      </c>
      <c r="AW4100" s="4"/>
      <c r="AX4100" s="4"/>
      <c r="AY4100" s="4"/>
      <c r="AZ4100" s="4"/>
      <c r="BA4100" s="4"/>
      <c r="BB4100" s="4"/>
      <c r="BC4100" s="4"/>
      <c r="BD4100" s="4"/>
      <c r="BE4100" s="4"/>
      <c r="BF4100" s="4"/>
      <c r="BG4100" s="4"/>
      <c r="BH4100" s="4"/>
      <c r="BI4100" s="4"/>
      <c r="BJ4100" s="4"/>
      <c r="BK4100" s="4"/>
      <c r="BL4100" s="4" t="b">
        <v>0</v>
      </c>
      <c r="BM4100" s="4"/>
      <c r="BN4100" s="4"/>
      <c r="BO4100" s="4"/>
      <c r="BP4100" s="4"/>
      <c r="BQ4100" s="4"/>
      <c r="BR4100" s="4"/>
      <c r="BS4100" s="4"/>
      <c r="BT4100" s="4"/>
      <c r="BU4100" s="4"/>
      <c r="BV4100" s="4"/>
      <c r="BW4100" s="4"/>
    </row>
    <row r="4101" spans="1:75" ht="15.01" customHeight="1">
      <c r="A4101" s="4" t="s">
        <v>209</v>
      </c>
      <c r="B4101" s="4"/>
      <c r="C4101" s="4"/>
      <c r="D4101" s="4"/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 t="s">
        <v>200</v>
      </c>
      <c r="Q4101" s="4"/>
      <c r="R4101" s="4"/>
      <c r="S4101" s="4"/>
      <c r="T4101" s="4"/>
      <c r="U4101" s="4"/>
      <c r="V4101" s="4"/>
      <c r="W4101" s="4"/>
      <c r="X4101" s="4" t="s">
        <v>201</v>
      </c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4"/>
      <c r="AP4101" s="4"/>
      <c r="AQ4101" s="4"/>
      <c r="AR4101" s="4"/>
      <c r="AS4101" s="4"/>
      <c r="AT4101" s="4"/>
      <c r="AU4101" s="4"/>
      <c r="AV4101" s="4" t="s">
        <v>4301</v>
      </c>
      <c r="AW4101" s="4"/>
      <c r="AX4101" s="4"/>
      <c r="AY4101" s="4"/>
      <c r="AZ4101" s="4"/>
      <c r="BA4101" s="4"/>
      <c r="BB4101" s="4"/>
      <c r="BC4101" s="4"/>
      <c r="BD4101" s="4"/>
      <c r="BE4101" s="4"/>
      <c r="BF4101" s="4"/>
      <c r="BG4101" s="4"/>
      <c r="BH4101" s="4"/>
      <c r="BI4101" s="4"/>
      <c r="BJ4101" s="4"/>
      <c r="BK4101" s="4"/>
      <c r="BL4101" s="4" t="b">
        <v>0</v>
      </c>
      <c r="BM4101" s="4"/>
      <c r="BN4101" s="4"/>
      <c r="BO4101" s="4"/>
      <c r="BP4101" s="4"/>
      <c r="BQ4101" s="4"/>
      <c r="BR4101" s="4"/>
      <c r="BS4101" s="4"/>
      <c r="BT4101" s="4"/>
      <c r="BU4101" s="4"/>
      <c r="BV4101" s="4"/>
      <c r="BW4101" s="4"/>
    </row>
    <row r="4102" spans="1:75" ht="15.01" customHeight="1">
      <c r="A4102" s="4" t="s">
        <v>209</v>
      </c>
      <c r="B4102" s="4"/>
      <c r="C4102" s="4"/>
      <c r="D4102" s="4"/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 t="s">
        <v>200</v>
      </c>
      <c r="Q4102" s="4"/>
      <c r="R4102" s="4"/>
      <c r="S4102" s="4"/>
      <c r="T4102" s="4"/>
      <c r="U4102" s="4"/>
      <c r="V4102" s="4"/>
      <c r="W4102" s="4"/>
      <c r="X4102" s="4" t="s">
        <v>201</v>
      </c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4"/>
      <c r="AP4102" s="4"/>
      <c r="AQ4102" s="4"/>
      <c r="AR4102" s="4"/>
      <c r="AS4102" s="4"/>
      <c r="AT4102" s="4"/>
      <c r="AU4102" s="4"/>
      <c r="AV4102" s="4" t="s">
        <v>4302</v>
      </c>
      <c r="AW4102" s="4"/>
      <c r="AX4102" s="4"/>
      <c r="AY4102" s="4"/>
      <c r="AZ4102" s="4"/>
      <c r="BA4102" s="4"/>
      <c r="BB4102" s="4"/>
      <c r="BC4102" s="4"/>
      <c r="BD4102" s="4"/>
      <c r="BE4102" s="4"/>
      <c r="BF4102" s="4"/>
      <c r="BG4102" s="4"/>
      <c r="BH4102" s="4"/>
      <c r="BI4102" s="4"/>
      <c r="BJ4102" s="4"/>
      <c r="BK4102" s="4"/>
      <c r="BL4102" s="4" t="b">
        <v>0</v>
      </c>
      <c r="BM4102" s="4"/>
      <c r="BN4102" s="4"/>
      <c r="BO4102" s="4"/>
      <c r="BP4102" s="4"/>
      <c r="BQ4102" s="4"/>
      <c r="BR4102" s="4"/>
      <c r="BS4102" s="4"/>
      <c r="BT4102" s="4"/>
      <c r="BU4102" s="4"/>
      <c r="BV4102" s="4"/>
      <c r="BW4102" s="4"/>
    </row>
    <row r="4103" spans="1:75" ht="15.01" customHeight="1">
      <c r="A4103" s="4" t="s">
        <v>209</v>
      </c>
      <c r="B4103" s="4"/>
      <c r="C4103" s="4"/>
      <c r="D4103" s="4"/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 t="s">
        <v>200</v>
      </c>
      <c r="Q4103" s="4"/>
      <c r="R4103" s="4"/>
      <c r="S4103" s="4"/>
      <c r="T4103" s="4"/>
      <c r="U4103" s="4"/>
      <c r="V4103" s="4"/>
      <c r="W4103" s="4"/>
      <c r="X4103" s="4" t="s">
        <v>201</v>
      </c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4"/>
      <c r="AP4103" s="4"/>
      <c r="AQ4103" s="4"/>
      <c r="AR4103" s="4"/>
      <c r="AS4103" s="4"/>
      <c r="AT4103" s="4"/>
      <c r="AU4103" s="4"/>
      <c r="AV4103" s="4" t="s">
        <v>4303</v>
      </c>
      <c r="AW4103" s="4"/>
      <c r="AX4103" s="4"/>
      <c r="AY4103" s="4"/>
      <c r="AZ4103" s="4"/>
      <c r="BA4103" s="4"/>
      <c r="BB4103" s="4"/>
      <c r="BC4103" s="4"/>
      <c r="BD4103" s="4"/>
      <c r="BE4103" s="4"/>
      <c r="BF4103" s="4"/>
      <c r="BG4103" s="4"/>
      <c r="BH4103" s="4"/>
      <c r="BI4103" s="4"/>
      <c r="BJ4103" s="4"/>
      <c r="BK4103" s="4"/>
      <c r="BL4103" s="4" t="b">
        <v>0</v>
      </c>
      <c r="BM4103" s="4"/>
      <c r="BN4103" s="4"/>
      <c r="BO4103" s="4"/>
      <c r="BP4103" s="4"/>
      <c r="BQ4103" s="4"/>
      <c r="BR4103" s="4"/>
      <c r="BS4103" s="4"/>
      <c r="BT4103" s="4"/>
      <c r="BU4103" s="4"/>
      <c r="BV4103" s="4"/>
      <c r="BW4103" s="4"/>
    </row>
    <row r="4104" spans="1:75" ht="15.01" customHeight="1">
      <c r="A4104" s="4" t="s">
        <v>209</v>
      </c>
      <c r="B4104" s="4"/>
      <c r="C4104" s="4"/>
      <c r="D4104" s="4"/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 t="s">
        <v>200</v>
      </c>
      <c r="Q4104" s="4"/>
      <c r="R4104" s="4"/>
      <c r="S4104" s="4"/>
      <c r="T4104" s="4"/>
      <c r="U4104" s="4"/>
      <c r="V4104" s="4"/>
      <c r="W4104" s="4"/>
      <c r="X4104" s="4" t="s">
        <v>201</v>
      </c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4"/>
      <c r="AP4104" s="4"/>
      <c r="AQ4104" s="4"/>
      <c r="AR4104" s="4"/>
      <c r="AS4104" s="4"/>
      <c r="AT4104" s="4"/>
      <c r="AU4104" s="4"/>
      <c r="AV4104" s="4" t="s">
        <v>4304</v>
      </c>
      <c r="AW4104" s="4"/>
      <c r="AX4104" s="4"/>
      <c r="AY4104" s="4"/>
      <c r="AZ4104" s="4"/>
      <c r="BA4104" s="4"/>
      <c r="BB4104" s="4"/>
      <c r="BC4104" s="4"/>
      <c r="BD4104" s="4"/>
      <c r="BE4104" s="4"/>
      <c r="BF4104" s="4"/>
      <c r="BG4104" s="4"/>
      <c r="BH4104" s="4"/>
      <c r="BI4104" s="4"/>
      <c r="BJ4104" s="4"/>
      <c r="BK4104" s="4"/>
      <c r="BL4104" s="4" t="b">
        <v>0</v>
      </c>
      <c r="BM4104" s="4"/>
      <c r="BN4104" s="4"/>
      <c r="BO4104" s="4"/>
      <c r="BP4104" s="4"/>
      <c r="BQ4104" s="4"/>
      <c r="BR4104" s="4"/>
      <c r="BS4104" s="4"/>
      <c r="BT4104" s="4"/>
      <c r="BU4104" s="4"/>
      <c r="BV4104" s="4"/>
      <c r="BW4104" s="4"/>
    </row>
    <row r="4105" spans="1:75" ht="15.01" customHeight="1">
      <c r="A4105" s="4" t="s">
        <v>209</v>
      </c>
      <c r="B4105" s="4"/>
      <c r="C4105" s="4"/>
      <c r="D4105" s="4"/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 t="s">
        <v>200</v>
      </c>
      <c r="Q4105" s="4"/>
      <c r="R4105" s="4"/>
      <c r="S4105" s="4"/>
      <c r="T4105" s="4"/>
      <c r="U4105" s="4"/>
      <c r="V4105" s="4"/>
      <c r="W4105" s="4"/>
      <c r="X4105" s="4" t="s">
        <v>201</v>
      </c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4"/>
      <c r="AP4105" s="4"/>
      <c r="AQ4105" s="4"/>
      <c r="AR4105" s="4"/>
      <c r="AS4105" s="4"/>
      <c r="AT4105" s="4"/>
      <c r="AU4105" s="4"/>
      <c r="AV4105" s="4" t="s">
        <v>4305</v>
      </c>
      <c r="AW4105" s="4"/>
      <c r="AX4105" s="4"/>
      <c r="AY4105" s="4"/>
      <c r="AZ4105" s="4"/>
      <c r="BA4105" s="4"/>
      <c r="BB4105" s="4"/>
      <c r="BC4105" s="4"/>
      <c r="BD4105" s="4"/>
      <c r="BE4105" s="4"/>
      <c r="BF4105" s="4"/>
      <c r="BG4105" s="4"/>
      <c r="BH4105" s="4"/>
      <c r="BI4105" s="4"/>
      <c r="BJ4105" s="4"/>
      <c r="BK4105" s="4"/>
      <c r="BL4105" s="4" t="b">
        <v>0</v>
      </c>
      <c r="BM4105" s="4"/>
      <c r="BN4105" s="4"/>
      <c r="BO4105" s="4"/>
      <c r="BP4105" s="4"/>
      <c r="BQ4105" s="4"/>
      <c r="BR4105" s="4"/>
      <c r="BS4105" s="4"/>
      <c r="BT4105" s="4"/>
      <c r="BU4105" s="4"/>
      <c r="BV4105" s="4"/>
      <c r="BW4105" s="4"/>
    </row>
    <row r="4106" spans="1:75" ht="15.01" customHeight="1">
      <c r="A4106" s="4" t="s">
        <v>209</v>
      </c>
      <c r="B4106" s="4"/>
      <c r="C4106" s="4"/>
      <c r="D4106" s="4"/>
      <c r="E4106" s="4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 t="s">
        <v>200</v>
      </c>
      <c r="Q4106" s="4"/>
      <c r="R4106" s="4"/>
      <c r="S4106" s="4"/>
      <c r="T4106" s="4"/>
      <c r="U4106" s="4"/>
      <c r="V4106" s="4"/>
      <c r="W4106" s="4"/>
      <c r="X4106" s="4" t="s">
        <v>201</v>
      </c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4"/>
      <c r="AP4106" s="4"/>
      <c r="AQ4106" s="4"/>
      <c r="AR4106" s="4"/>
      <c r="AS4106" s="4"/>
      <c r="AT4106" s="4"/>
      <c r="AU4106" s="4"/>
      <c r="AV4106" s="4" t="s">
        <v>4306</v>
      </c>
      <c r="AW4106" s="4"/>
      <c r="AX4106" s="4"/>
      <c r="AY4106" s="4"/>
      <c r="AZ4106" s="4"/>
      <c r="BA4106" s="4"/>
      <c r="BB4106" s="4"/>
      <c r="BC4106" s="4"/>
      <c r="BD4106" s="4"/>
      <c r="BE4106" s="4"/>
      <c r="BF4106" s="4"/>
      <c r="BG4106" s="4"/>
      <c r="BH4106" s="4"/>
      <c r="BI4106" s="4"/>
      <c r="BJ4106" s="4"/>
      <c r="BK4106" s="4"/>
      <c r="BL4106" s="4" t="b">
        <v>0</v>
      </c>
      <c r="BM4106" s="4"/>
      <c r="BN4106" s="4"/>
      <c r="BO4106" s="4"/>
      <c r="BP4106" s="4"/>
      <c r="BQ4106" s="4"/>
      <c r="BR4106" s="4"/>
      <c r="BS4106" s="4"/>
      <c r="BT4106" s="4"/>
      <c r="BU4106" s="4"/>
      <c r="BV4106" s="4"/>
      <c r="BW4106" s="4"/>
    </row>
    <row r="4107" spans="1:75" ht="15.01" customHeight="1">
      <c r="A4107" s="4" t="s">
        <v>209</v>
      </c>
      <c r="B4107" s="4"/>
      <c r="C4107" s="4"/>
      <c r="D4107" s="4"/>
      <c r="E4107" s="4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 t="s">
        <v>200</v>
      </c>
      <c r="Q4107" s="4"/>
      <c r="R4107" s="4"/>
      <c r="S4107" s="4"/>
      <c r="T4107" s="4"/>
      <c r="U4107" s="4"/>
      <c r="V4107" s="4"/>
      <c r="W4107" s="4"/>
      <c r="X4107" s="4" t="s">
        <v>201</v>
      </c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4"/>
      <c r="AP4107" s="4"/>
      <c r="AQ4107" s="4"/>
      <c r="AR4107" s="4"/>
      <c r="AS4107" s="4"/>
      <c r="AT4107" s="4"/>
      <c r="AU4107" s="4"/>
      <c r="AV4107" s="4" t="s">
        <v>4307</v>
      </c>
      <c r="AW4107" s="4"/>
      <c r="AX4107" s="4"/>
      <c r="AY4107" s="4"/>
      <c r="AZ4107" s="4"/>
      <c r="BA4107" s="4"/>
      <c r="BB4107" s="4"/>
      <c r="BC4107" s="4"/>
      <c r="BD4107" s="4"/>
      <c r="BE4107" s="4"/>
      <c r="BF4107" s="4"/>
      <c r="BG4107" s="4"/>
      <c r="BH4107" s="4"/>
      <c r="BI4107" s="4"/>
      <c r="BJ4107" s="4"/>
      <c r="BK4107" s="4"/>
      <c r="BL4107" s="4" t="b">
        <v>0</v>
      </c>
      <c r="BM4107" s="4"/>
      <c r="BN4107" s="4"/>
      <c r="BO4107" s="4"/>
      <c r="BP4107" s="4"/>
      <c r="BQ4107" s="4"/>
      <c r="BR4107" s="4"/>
      <c r="BS4107" s="4"/>
      <c r="BT4107" s="4"/>
      <c r="BU4107" s="4"/>
      <c r="BV4107" s="4"/>
      <c r="BW4107" s="4"/>
    </row>
    <row r="4108" spans="1:75" ht="15.01" customHeight="1">
      <c r="A4108" s="4" t="s">
        <v>209</v>
      </c>
      <c r="B4108" s="4"/>
      <c r="C4108" s="4"/>
      <c r="D4108" s="4"/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 t="s">
        <v>200</v>
      </c>
      <c r="Q4108" s="4"/>
      <c r="R4108" s="4"/>
      <c r="S4108" s="4"/>
      <c r="T4108" s="4"/>
      <c r="U4108" s="4"/>
      <c r="V4108" s="4"/>
      <c r="W4108" s="4"/>
      <c r="X4108" s="4" t="s">
        <v>201</v>
      </c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4"/>
      <c r="AP4108" s="4"/>
      <c r="AQ4108" s="4"/>
      <c r="AR4108" s="4"/>
      <c r="AS4108" s="4"/>
      <c r="AT4108" s="4"/>
      <c r="AU4108" s="4"/>
      <c r="AV4108" s="4" t="s">
        <v>4308</v>
      </c>
      <c r="AW4108" s="4"/>
      <c r="AX4108" s="4"/>
      <c r="AY4108" s="4"/>
      <c r="AZ4108" s="4"/>
      <c r="BA4108" s="4"/>
      <c r="BB4108" s="4"/>
      <c r="BC4108" s="4"/>
      <c r="BD4108" s="4"/>
      <c r="BE4108" s="4"/>
      <c r="BF4108" s="4"/>
      <c r="BG4108" s="4"/>
      <c r="BH4108" s="4"/>
      <c r="BI4108" s="4"/>
      <c r="BJ4108" s="4"/>
      <c r="BK4108" s="4"/>
      <c r="BL4108" s="4" t="b">
        <v>0</v>
      </c>
      <c r="BM4108" s="4"/>
      <c r="BN4108" s="4"/>
      <c r="BO4108" s="4"/>
      <c r="BP4108" s="4"/>
      <c r="BQ4108" s="4"/>
      <c r="BR4108" s="4"/>
      <c r="BS4108" s="4"/>
      <c r="BT4108" s="4"/>
      <c r="BU4108" s="4"/>
      <c r="BV4108" s="4"/>
      <c r="BW4108" s="4"/>
    </row>
    <row r="4109" spans="1:75" ht="15.01" customHeight="1">
      <c r="A4109" s="4" t="s">
        <v>209</v>
      </c>
      <c r="B4109" s="4"/>
      <c r="C4109" s="4"/>
      <c r="D4109" s="4"/>
      <c r="E4109" s="4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 t="s">
        <v>200</v>
      </c>
      <c r="Q4109" s="4"/>
      <c r="R4109" s="4"/>
      <c r="S4109" s="4"/>
      <c r="T4109" s="4"/>
      <c r="U4109" s="4"/>
      <c r="V4109" s="4"/>
      <c r="W4109" s="4"/>
      <c r="X4109" s="4" t="s">
        <v>201</v>
      </c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4"/>
      <c r="AP4109" s="4"/>
      <c r="AQ4109" s="4"/>
      <c r="AR4109" s="4"/>
      <c r="AS4109" s="4"/>
      <c r="AT4109" s="4"/>
      <c r="AU4109" s="4"/>
      <c r="AV4109" s="4" t="s">
        <v>4309</v>
      </c>
      <c r="AW4109" s="4"/>
      <c r="AX4109" s="4"/>
      <c r="AY4109" s="4"/>
      <c r="AZ4109" s="4"/>
      <c r="BA4109" s="4"/>
      <c r="BB4109" s="4"/>
      <c r="BC4109" s="4"/>
      <c r="BD4109" s="4"/>
      <c r="BE4109" s="4"/>
      <c r="BF4109" s="4"/>
      <c r="BG4109" s="4"/>
      <c r="BH4109" s="4"/>
      <c r="BI4109" s="4"/>
      <c r="BJ4109" s="4"/>
      <c r="BK4109" s="4"/>
      <c r="BL4109" s="4" t="b">
        <v>0</v>
      </c>
      <c r="BM4109" s="4"/>
      <c r="BN4109" s="4"/>
      <c r="BO4109" s="4"/>
      <c r="BP4109" s="4"/>
      <c r="BQ4109" s="4"/>
      <c r="BR4109" s="4"/>
      <c r="BS4109" s="4"/>
      <c r="BT4109" s="4"/>
      <c r="BU4109" s="4"/>
      <c r="BV4109" s="4"/>
      <c r="BW4109" s="4"/>
    </row>
    <row r="4110" spans="1:75" ht="15.01" customHeight="1">
      <c r="A4110" s="4"/>
      <c r="B4110" s="4"/>
      <c r="C4110" s="4"/>
      <c r="D4110" s="4"/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 t="s">
        <v>200</v>
      </c>
      <c r="Q4110" s="4"/>
      <c r="R4110" s="4">
        <v>-207.7</v>
      </c>
      <c r="S4110" s="4">
        <v>82.09999999999999</v>
      </c>
      <c r="T4110" s="4"/>
      <c r="U4110" s="4"/>
      <c r="V4110" s="4"/>
      <c r="W4110" s="4"/>
      <c r="X4110" s="4" t="s">
        <v>201</v>
      </c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4"/>
      <c r="AP4110" s="4"/>
      <c r="AQ4110" s="4"/>
      <c r="AR4110" s="4"/>
      <c r="AS4110" s="4"/>
      <c r="AT4110" s="4"/>
      <c r="AU4110" s="4"/>
      <c r="AV4110" s="4" t="s">
        <v>4310</v>
      </c>
      <c r="AW4110" s="4"/>
      <c r="AX4110" s="4"/>
      <c r="AY4110" s="4"/>
      <c r="AZ4110" s="4"/>
      <c r="BA4110" s="4"/>
      <c r="BB4110" s="4"/>
      <c r="BC4110" s="4"/>
      <c r="BD4110" s="4"/>
      <c r="BE4110" s="4"/>
      <c r="BF4110" s="4"/>
      <c r="BG4110" s="4"/>
      <c r="BH4110" s="4"/>
      <c r="BI4110" s="4"/>
      <c r="BJ4110" s="4"/>
      <c r="BK4110" s="4"/>
      <c r="BL4110" s="4" t="b">
        <v>0</v>
      </c>
      <c r="BM4110" s="4"/>
      <c r="BN4110" s="4"/>
      <c r="BO4110" s="4"/>
      <c r="BP4110" s="4"/>
      <c r="BQ4110" s="4"/>
      <c r="BR4110" s="4"/>
      <c r="BS4110" s="4"/>
      <c r="BT4110" s="4"/>
      <c r="BU4110" s="4"/>
      <c r="BV4110" s="4"/>
      <c r="BW4110" s="4"/>
    </row>
    <row r="4111" spans="1:75" ht="15.01" customHeight="1">
      <c r="A4111" s="4" t="s">
        <v>209</v>
      </c>
      <c r="B4111" s="4"/>
      <c r="C4111" s="4"/>
      <c r="D4111" s="4"/>
      <c r="E4111" s="4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 t="s">
        <v>200</v>
      </c>
      <c r="Q4111" s="4"/>
      <c r="R4111" s="4"/>
      <c r="S4111" s="4"/>
      <c r="T4111" s="4"/>
      <c r="U4111" s="4"/>
      <c r="V4111" s="4"/>
      <c r="W4111" s="4"/>
      <c r="X4111" s="4" t="s">
        <v>201</v>
      </c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4"/>
      <c r="AP4111" s="4"/>
      <c r="AQ4111" s="4"/>
      <c r="AR4111" s="4"/>
      <c r="AS4111" s="4"/>
      <c r="AT4111" s="4"/>
      <c r="AU4111" s="4"/>
      <c r="AV4111" s="4" t="s">
        <v>4311</v>
      </c>
      <c r="AW4111" s="4"/>
      <c r="AX4111" s="4"/>
      <c r="AY4111" s="4"/>
      <c r="AZ4111" s="4"/>
      <c r="BA4111" s="4"/>
      <c r="BB4111" s="4"/>
      <c r="BC4111" s="4"/>
      <c r="BD4111" s="4"/>
      <c r="BE4111" s="4"/>
      <c r="BF4111" s="4"/>
      <c r="BG4111" s="4"/>
      <c r="BH4111" s="4"/>
      <c r="BI4111" s="4"/>
      <c r="BJ4111" s="4"/>
      <c r="BK4111" s="4"/>
      <c r="BL4111" s="4" t="b">
        <v>0</v>
      </c>
      <c r="BM4111" s="4"/>
      <c r="BN4111" s="4"/>
      <c r="BO4111" s="4"/>
      <c r="BP4111" s="4"/>
      <c r="BQ4111" s="4"/>
      <c r="BR4111" s="4"/>
      <c r="BS4111" s="4"/>
      <c r="BT4111" s="4"/>
      <c r="BU4111" s="4"/>
      <c r="BV4111" s="4"/>
      <c r="BW4111" s="4"/>
    </row>
    <row r="4112" spans="1:75" ht="15.01" customHeight="1">
      <c r="A4112" s="4"/>
      <c r="B4112" s="4"/>
      <c r="C4112" s="4"/>
      <c r="D4112" s="4"/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 t="s">
        <v>200</v>
      </c>
      <c r="Q4112" s="4"/>
      <c r="R4112" s="4">
        <v>6.8</v>
      </c>
      <c r="S4112" s="4">
        <v>5.8</v>
      </c>
      <c r="T4112" s="4"/>
      <c r="U4112" s="4"/>
      <c r="V4112" s="4"/>
      <c r="W4112" s="4"/>
      <c r="X4112" s="4" t="s">
        <v>201</v>
      </c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4"/>
      <c r="AP4112" s="4"/>
      <c r="AQ4112" s="4"/>
      <c r="AR4112" s="4"/>
      <c r="AS4112" s="4"/>
      <c r="AT4112" s="4"/>
      <c r="AU4112" s="4"/>
      <c r="AV4112" s="4" t="s">
        <v>4312</v>
      </c>
      <c r="AW4112" s="4"/>
      <c r="AX4112" s="4"/>
      <c r="AY4112" s="4"/>
      <c r="AZ4112" s="4"/>
      <c r="BA4112" s="4"/>
      <c r="BB4112" s="4"/>
      <c r="BC4112" s="4"/>
      <c r="BD4112" s="4"/>
      <c r="BE4112" s="4"/>
      <c r="BF4112" s="4"/>
      <c r="BG4112" s="4"/>
      <c r="BH4112" s="4"/>
      <c r="BI4112" s="4"/>
      <c r="BJ4112" s="4"/>
      <c r="BK4112" s="4"/>
      <c r="BL4112" s="4" t="b">
        <v>0</v>
      </c>
      <c r="BM4112" s="4"/>
      <c r="BN4112" s="4"/>
      <c r="BO4112" s="4"/>
      <c r="BP4112" s="4"/>
      <c r="BQ4112" s="4"/>
      <c r="BR4112" s="4"/>
      <c r="BS4112" s="4"/>
      <c r="BT4112" s="4"/>
      <c r="BU4112" s="4"/>
      <c r="BV4112" s="4"/>
      <c r="BW4112" s="4"/>
    </row>
    <row r="4113" spans="1:75" ht="15.01" customHeight="1">
      <c r="A4113" s="4" t="s">
        <v>209</v>
      </c>
      <c r="B4113" s="4"/>
      <c r="C4113" s="4"/>
      <c r="D4113" s="4"/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 t="s">
        <v>200</v>
      </c>
      <c r="Q4113" s="4"/>
      <c r="R4113" s="4"/>
      <c r="S4113" s="4"/>
      <c r="T4113" s="4"/>
      <c r="U4113" s="4"/>
      <c r="V4113" s="4"/>
      <c r="W4113" s="4"/>
      <c r="X4113" s="4" t="s">
        <v>201</v>
      </c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4"/>
      <c r="AP4113" s="4"/>
      <c r="AQ4113" s="4"/>
      <c r="AR4113" s="4"/>
      <c r="AS4113" s="4"/>
      <c r="AT4113" s="4"/>
      <c r="AU4113" s="4"/>
      <c r="AV4113" s="4" t="s">
        <v>4313</v>
      </c>
      <c r="AW4113" s="4"/>
      <c r="AX4113" s="4"/>
      <c r="AY4113" s="4"/>
      <c r="AZ4113" s="4"/>
      <c r="BA4113" s="4"/>
      <c r="BB4113" s="4"/>
      <c r="BC4113" s="4"/>
      <c r="BD4113" s="4"/>
      <c r="BE4113" s="4"/>
      <c r="BF4113" s="4"/>
      <c r="BG4113" s="4"/>
      <c r="BH4113" s="4"/>
      <c r="BI4113" s="4"/>
      <c r="BJ4113" s="4"/>
      <c r="BK4113" s="4"/>
      <c r="BL4113" s="4" t="b">
        <v>0</v>
      </c>
      <c r="BM4113" s="4"/>
      <c r="BN4113" s="4"/>
      <c r="BO4113" s="4"/>
      <c r="BP4113" s="4"/>
      <c r="BQ4113" s="4"/>
      <c r="BR4113" s="4"/>
      <c r="BS4113" s="4"/>
      <c r="BT4113" s="4"/>
      <c r="BU4113" s="4"/>
      <c r="BV4113" s="4"/>
      <c r="BW4113" s="4"/>
    </row>
    <row r="4114" spans="1:75" ht="15.01" customHeight="1">
      <c r="A4114" s="4" t="s">
        <v>209</v>
      </c>
      <c r="B4114" s="4"/>
      <c r="C4114" s="4"/>
      <c r="D4114" s="4"/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 t="s">
        <v>200</v>
      </c>
      <c r="Q4114" s="4"/>
      <c r="R4114" s="4"/>
      <c r="S4114" s="4"/>
      <c r="T4114" s="4"/>
      <c r="U4114" s="4"/>
      <c r="V4114" s="4"/>
      <c r="W4114" s="4"/>
      <c r="X4114" s="4" t="s">
        <v>201</v>
      </c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4"/>
      <c r="AP4114" s="4"/>
      <c r="AQ4114" s="4"/>
      <c r="AR4114" s="4"/>
      <c r="AS4114" s="4"/>
      <c r="AT4114" s="4"/>
      <c r="AU4114" s="4"/>
      <c r="AV4114" s="4" t="s">
        <v>4314</v>
      </c>
      <c r="AW4114" s="4"/>
      <c r="AX4114" s="4"/>
      <c r="AY4114" s="4"/>
      <c r="AZ4114" s="4"/>
      <c r="BA4114" s="4"/>
      <c r="BB4114" s="4"/>
      <c r="BC4114" s="4"/>
      <c r="BD4114" s="4"/>
      <c r="BE4114" s="4"/>
      <c r="BF4114" s="4"/>
      <c r="BG4114" s="4"/>
      <c r="BH4114" s="4"/>
      <c r="BI4114" s="4"/>
      <c r="BJ4114" s="4"/>
      <c r="BK4114" s="4"/>
      <c r="BL4114" s="4" t="b">
        <v>0</v>
      </c>
      <c r="BM4114" s="4"/>
      <c r="BN4114" s="4"/>
      <c r="BO4114" s="4"/>
      <c r="BP4114" s="4"/>
      <c r="BQ4114" s="4"/>
      <c r="BR4114" s="4"/>
      <c r="BS4114" s="4"/>
      <c r="BT4114" s="4"/>
      <c r="BU4114" s="4"/>
      <c r="BV4114" s="4"/>
      <c r="BW4114" s="4"/>
    </row>
    <row r="4115" spans="1:75" ht="15.01" customHeight="1">
      <c r="A4115" s="4" t="s">
        <v>209</v>
      </c>
      <c r="B4115" s="4"/>
      <c r="C4115" s="4"/>
      <c r="D4115" s="4"/>
      <c r="E4115" s="4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 t="s">
        <v>200</v>
      </c>
      <c r="Q4115" s="4"/>
      <c r="R4115" s="4"/>
      <c r="S4115" s="4"/>
      <c r="T4115" s="4"/>
      <c r="U4115" s="4"/>
      <c r="V4115" s="4"/>
      <c r="W4115" s="4"/>
      <c r="X4115" s="4" t="s">
        <v>201</v>
      </c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4"/>
      <c r="AP4115" s="4"/>
      <c r="AQ4115" s="4"/>
      <c r="AR4115" s="4"/>
      <c r="AS4115" s="4"/>
      <c r="AT4115" s="4"/>
      <c r="AU4115" s="4"/>
      <c r="AV4115" s="4" t="s">
        <v>4315</v>
      </c>
      <c r="AW4115" s="4"/>
      <c r="AX4115" s="4"/>
      <c r="AY4115" s="4"/>
      <c r="AZ4115" s="4"/>
      <c r="BA4115" s="4"/>
      <c r="BB4115" s="4"/>
      <c r="BC4115" s="4"/>
      <c r="BD4115" s="4"/>
      <c r="BE4115" s="4"/>
      <c r="BF4115" s="4"/>
      <c r="BG4115" s="4"/>
      <c r="BH4115" s="4"/>
      <c r="BI4115" s="4"/>
      <c r="BJ4115" s="4"/>
      <c r="BK4115" s="4"/>
      <c r="BL4115" s="4" t="b">
        <v>0</v>
      </c>
      <c r="BM4115" s="4"/>
      <c r="BN4115" s="4"/>
      <c r="BO4115" s="4"/>
      <c r="BP4115" s="4"/>
      <c r="BQ4115" s="4"/>
      <c r="BR4115" s="4"/>
      <c r="BS4115" s="4"/>
      <c r="BT4115" s="4"/>
      <c r="BU4115" s="4"/>
      <c r="BV4115" s="4"/>
      <c r="BW4115" s="4"/>
    </row>
    <row r="4116" spans="1:75" ht="15.01" customHeight="1">
      <c r="A4116" s="4" t="s">
        <v>209</v>
      </c>
      <c r="B4116" s="4"/>
      <c r="C4116" s="4"/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 t="s">
        <v>200</v>
      </c>
      <c r="Q4116" s="4"/>
      <c r="R4116" s="4"/>
      <c r="S4116" s="4"/>
      <c r="T4116" s="4"/>
      <c r="U4116" s="4"/>
      <c r="V4116" s="4"/>
      <c r="W4116" s="4"/>
      <c r="X4116" s="4" t="s">
        <v>201</v>
      </c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4"/>
      <c r="AP4116" s="4"/>
      <c r="AQ4116" s="4"/>
      <c r="AR4116" s="4"/>
      <c r="AS4116" s="4"/>
      <c r="AT4116" s="4"/>
      <c r="AU4116" s="4"/>
      <c r="AV4116" s="4" t="s">
        <v>4316</v>
      </c>
      <c r="AW4116" s="4"/>
      <c r="AX4116" s="4"/>
      <c r="AY4116" s="4"/>
      <c r="AZ4116" s="4"/>
      <c r="BA4116" s="4"/>
      <c r="BB4116" s="4"/>
      <c r="BC4116" s="4"/>
      <c r="BD4116" s="4"/>
      <c r="BE4116" s="4"/>
      <c r="BF4116" s="4"/>
      <c r="BG4116" s="4"/>
      <c r="BH4116" s="4"/>
      <c r="BI4116" s="4"/>
      <c r="BJ4116" s="4"/>
      <c r="BK4116" s="4"/>
      <c r="BL4116" s="4" t="b">
        <v>0</v>
      </c>
      <c r="BM4116" s="4"/>
      <c r="BN4116" s="4"/>
      <c r="BO4116" s="4"/>
      <c r="BP4116" s="4"/>
      <c r="BQ4116" s="4"/>
      <c r="BR4116" s="4"/>
      <c r="BS4116" s="4"/>
      <c r="BT4116" s="4"/>
      <c r="BU4116" s="4"/>
      <c r="BV4116" s="4"/>
      <c r="BW4116" s="4"/>
    </row>
    <row r="4117" spans="1:75" ht="15.01" customHeight="1">
      <c r="A4117" s="4" t="s">
        <v>209</v>
      </c>
      <c r="B4117" s="4"/>
      <c r="C4117" s="4"/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 t="s">
        <v>200</v>
      </c>
      <c r="Q4117" s="4"/>
      <c r="R4117" s="4"/>
      <c r="S4117" s="4"/>
      <c r="T4117" s="4"/>
      <c r="U4117" s="4"/>
      <c r="V4117" s="4"/>
      <c r="W4117" s="4"/>
      <c r="X4117" s="4" t="s">
        <v>201</v>
      </c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4"/>
      <c r="AP4117" s="4"/>
      <c r="AQ4117" s="4"/>
      <c r="AR4117" s="4"/>
      <c r="AS4117" s="4"/>
      <c r="AT4117" s="4"/>
      <c r="AU4117" s="4"/>
      <c r="AV4117" s="4" t="s">
        <v>4317</v>
      </c>
      <c r="AW4117" s="4"/>
      <c r="AX4117" s="4"/>
      <c r="AY4117" s="4"/>
      <c r="AZ4117" s="4"/>
      <c r="BA4117" s="4"/>
      <c r="BB4117" s="4"/>
      <c r="BC4117" s="4"/>
      <c r="BD4117" s="4"/>
      <c r="BE4117" s="4"/>
      <c r="BF4117" s="4"/>
      <c r="BG4117" s="4"/>
      <c r="BH4117" s="4"/>
      <c r="BI4117" s="4"/>
      <c r="BJ4117" s="4"/>
      <c r="BK4117" s="4"/>
      <c r="BL4117" s="4" t="b">
        <v>0</v>
      </c>
      <c r="BM4117" s="4"/>
      <c r="BN4117" s="4"/>
      <c r="BO4117" s="4"/>
      <c r="BP4117" s="4"/>
      <c r="BQ4117" s="4"/>
      <c r="BR4117" s="4"/>
      <c r="BS4117" s="4"/>
      <c r="BT4117" s="4"/>
      <c r="BU4117" s="4"/>
      <c r="BV4117" s="4"/>
      <c r="BW4117" s="4"/>
    </row>
    <row r="4118" spans="1:75" ht="15.01" customHeight="1">
      <c r="A4118" s="4" t="s">
        <v>209</v>
      </c>
      <c r="B4118" s="4"/>
      <c r="C4118" s="4"/>
      <c r="D4118" s="4"/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 t="s">
        <v>200</v>
      </c>
      <c r="Q4118" s="4"/>
      <c r="R4118" s="4"/>
      <c r="S4118" s="4"/>
      <c r="T4118" s="4"/>
      <c r="U4118" s="4"/>
      <c r="V4118" s="4"/>
      <c r="W4118" s="4"/>
      <c r="X4118" s="4" t="s">
        <v>201</v>
      </c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4"/>
      <c r="AP4118" s="4"/>
      <c r="AQ4118" s="4"/>
      <c r="AR4118" s="4"/>
      <c r="AS4118" s="4"/>
      <c r="AT4118" s="4"/>
      <c r="AU4118" s="4"/>
      <c r="AV4118" s="4" t="s">
        <v>4318</v>
      </c>
      <c r="AW4118" s="4"/>
      <c r="AX4118" s="4"/>
      <c r="AY4118" s="4"/>
      <c r="AZ4118" s="4"/>
      <c r="BA4118" s="4"/>
      <c r="BB4118" s="4"/>
      <c r="BC4118" s="4"/>
      <c r="BD4118" s="4"/>
      <c r="BE4118" s="4"/>
      <c r="BF4118" s="4"/>
      <c r="BG4118" s="4"/>
      <c r="BH4118" s="4"/>
      <c r="BI4118" s="4"/>
      <c r="BJ4118" s="4"/>
      <c r="BK4118" s="4"/>
      <c r="BL4118" s="4" t="b">
        <v>0</v>
      </c>
      <c r="BM4118" s="4"/>
      <c r="BN4118" s="4"/>
      <c r="BO4118" s="4"/>
      <c r="BP4118" s="4"/>
      <c r="BQ4118" s="4"/>
      <c r="BR4118" s="4"/>
      <c r="BS4118" s="4"/>
      <c r="BT4118" s="4"/>
      <c r="BU4118" s="4"/>
      <c r="BV4118" s="4"/>
      <c r="BW4118" s="4"/>
    </row>
    <row r="4119" spans="1:75" ht="15.01" customHeight="1">
      <c r="A4119" s="4" t="s">
        <v>209</v>
      </c>
      <c r="B4119" s="4"/>
      <c r="C4119" s="4"/>
      <c r="D4119" s="4"/>
      <c r="E4119" s="4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 t="s">
        <v>200</v>
      </c>
      <c r="Q4119" s="4"/>
      <c r="R4119" s="4"/>
      <c r="S4119" s="4"/>
      <c r="T4119" s="4"/>
      <c r="U4119" s="4"/>
      <c r="V4119" s="4"/>
      <c r="W4119" s="4"/>
      <c r="X4119" s="4" t="s">
        <v>201</v>
      </c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4"/>
      <c r="AP4119" s="4"/>
      <c r="AQ4119" s="4"/>
      <c r="AR4119" s="4"/>
      <c r="AS4119" s="4"/>
      <c r="AT4119" s="4"/>
      <c r="AU4119" s="4"/>
      <c r="AV4119" s="4" t="s">
        <v>4319</v>
      </c>
      <c r="AW4119" s="4"/>
      <c r="AX4119" s="4"/>
      <c r="AY4119" s="4"/>
      <c r="AZ4119" s="4"/>
      <c r="BA4119" s="4"/>
      <c r="BB4119" s="4"/>
      <c r="BC4119" s="4"/>
      <c r="BD4119" s="4"/>
      <c r="BE4119" s="4"/>
      <c r="BF4119" s="4"/>
      <c r="BG4119" s="4"/>
      <c r="BH4119" s="4"/>
      <c r="BI4119" s="4"/>
      <c r="BJ4119" s="4"/>
      <c r="BK4119" s="4"/>
      <c r="BL4119" s="4" t="b">
        <v>0</v>
      </c>
      <c r="BM4119" s="4"/>
      <c r="BN4119" s="4"/>
      <c r="BO4119" s="4"/>
      <c r="BP4119" s="4"/>
      <c r="BQ4119" s="4"/>
      <c r="BR4119" s="4"/>
      <c r="BS4119" s="4"/>
      <c r="BT4119" s="4"/>
      <c r="BU4119" s="4"/>
      <c r="BV4119" s="4"/>
      <c r="BW4119" s="4"/>
    </row>
    <row r="4120" spans="1:75" ht="15.01" customHeight="1">
      <c r="A4120" s="4" t="s">
        <v>209</v>
      </c>
      <c r="B4120" s="4"/>
      <c r="C4120" s="4"/>
      <c r="D4120" s="4"/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 t="s">
        <v>200</v>
      </c>
      <c r="Q4120" s="4"/>
      <c r="R4120" s="4"/>
      <c r="S4120" s="4"/>
      <c r="T4120" s="4"/>
      <c r="U4120" s="4"/>
      <c r="V4120" s="4"/>
      <c r="W4120" s="4"/>
      <c r="X4120" s="4" t="s">
        <v>201</v>
      </c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4"/>
      <c r="AP4120" s="4"/>
      <c r="AQ4120" s="4"/>
      <c r="AR4120" s="4"/>
      <c r="AS4120" s="4"/>
      <c r="AT4120" s="4"/>
      <c r="AU4120" s="4"/>
      <c r="AV4120" s="4" t="s">
        <v>4320</v>
      </c>
      <c r="AW4120" s="4"/>
      <c r="AX4120" s="4"/>
      <c r="AY4120" s="4"/>
      <c r="AZ4120" s="4"/>
      <c r="BA4120" s="4"/>
      <c r="BB4120" s="4"/>
      <c r="BC4120" s="4"/>
      <c r="BD4120" s="4"/>
      <c r="BE4120" s="4"/>
      <c r="BF4120" s="4"/>
      <c r="BG4120" s="4"/>
      <c r="BH4120" s="4"/>
      <c r="BI4120" s="4"/>
      <c r="BJ4120" s="4"/>
      <c r="BK4120" s="4"/>
      <c r="BL4120" s="4" t="b">
        <v>0</v>
      </c>
      <c r="BM4120" s="4"/>
      <c r="BN4120" s="4"/>
      <c r="BO4120" s="4"/>
      <c r="BP4120" s="4"/>
      <c r="BQ4120" s="4"/>
      <c r="BR4120" s="4"/>
      <c r="BS4120" s="4"/>
      <c r="BT4120" s="4"/>
      <c r="BU4120" s="4"/>
      <c r="BV4120" s="4"/>
      <c r="BW4120" s="4"/>
    </row>
    <row r="4121" spans="1:75" ht="15.01" customHeight="1">
      <c r="A4121" s="4" t="s">
        <v>209</v>
      </c>
      <c r="B4121" s="4"/>
      <c r="C4121" s="4"/>
      <c r="D4121" s="4"/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 t="s">
        <v>200</v>
      </c>
      <c r="Q4121" s="4"/>
      <c r="R4121" s="4"/>
      <c r="S4121" s="4"/>
      <c r="T4121" s="4"/>
      <c r="U4121" s="4"/>
      <c r="V4121" s="4"/>
      <c r="W4121" s="4"/>
      <c r="X4121" s="4" t="s">
        <v>201</v>
      </c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4"/>
      <c r="AP4121" s="4"/>
      <c r="AQ4121" s="4"/>
      <c r="AR4121" s="4"/>
      <c r="AS4121" s="4"/>
      <c r="AT4121" s="4"/>
      <c r="AU4121" s="4"/>
      <c r="AV4121" s="4" t="s">
        <v>4321</v>
      </c>
      <c r="AW4121" s="4"/>
      <c r="AX4121" s="4"/>
      <c r="AY4121" s="4"/>
      <c r="AZ4121" s="4"/>
      <c r="BA4121" s="4"/>
      <c r="BB4121" s="4"/>
      <c r="BC4121" s="4"/>
      <c r="BD4121" s="4"/>
      <c r="BE4121" s="4"/>
      <c r="BF4121" s="4"/>
      <c r="BG4121" s="4"/>
      <c r="BH4121" s="4"/>
      <c r="BI4121" s="4"/>
      <c r="BJ4121" s="4"/>
      <c r="BK4121" s="4"/>
      <c r="BL4121" s="4" t="b">
        <v>0</v>
      </c>
      <c r="BM4121" s="4"/>
      <c r="BN4121" s="4"/>
      <c r="BO4121" s="4"/>
      <c r="BP4121" s="4"/>
      <c r="BQ4121" s="4"/>
      <c r="BR4121" s="4"/>
      <c r="BS4121" s="4"/>
      <c r="BT4121" s="4"/>
      <c r="BU4121" s="4"/>
      <c r="BV4121" s="4"/>
      <c r="BW4121" s="4"/>
    </row>
    <row r="4122" spans="1:75" ht="15.01" customHeight="1">
      <c r="A4122" s="4" t="s">
        <v>209</v>
      </c>
      <c r="B4122" s="4"/>
      <c r="C4122" s="4"/>
      <c r="D4122" s="4"/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 t="s">
        <v>200</v>
      </c>
      <c r="Q4122" s="4"/>
      <c r="R4122" s="4"/>
      <c r="S4122" s="4"/>
      <c r="T4122" s="4"/>
      <c r="U4122" s="4"/>
      <c r="V4122" s="4"/>
      <c r="W4122" s="4"/>
      <c r="X4122" s="4" t="s">
        <v>201</v>
      </c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4"/>
      <c r="AP4122" s="4"/>
      <c r="AQ4122" s="4"/>
      <c r="AR4122" s="4"/>
      <c r="AS4122" s="4"/>
      <c r="AT4122" s="4"/>
      <c r="AU4122" s="4"/>
      <c r="AV4122" s="4" t="s">
        <v>4322</v>
      </c>
      <c r="AW4122" s="4"/>
      <c r="AX4122" s="4"/>
      <c r="AY4122" s="4"/>
      <c r="AZ4122" s="4"/>
      <c r="BA4122" s="4"/>
      <c r="BB4122" s="4"/>
      <c r="BC4122" s="4"/>
      <c r="BD4122" s="4"/>
      <c r="BE4122" s="4"/>
      <c r="BF4122" s="4"/>
      <c r="BG4122" s="4"/>
      <c r="BH4122" s="4"/>
      <c r="BI4122" s="4"/>
      <c r="BJ4122" s="4"/>
      <c r="BK4122" s="4"/>
      <c r="BL4122" s="4" t="b">
        <v>0</v>
      </c>
      <c r="BM4122" s="4"/>
      <c r="BN4122" s="4"/>
      <c r="BO4122" s="4"/>
      <c r="BP4122" s="4"/>
      <c r="BQ4122" s="4"/>
      <c r="BR4122" s="4"/>
      <c r="BS4122" s="4"/>
      <c r="BT4122" s="4"/>
      <c r="BU4122" s="4"/>
      <c r="BV4122" s="4"/>
      <c r="BW4122" s="4"/>
    </row>
    <row r="4123" spans="1:75" ht="15.01" customHeight="1">
      <c r="A4123" s="4" t="s">
        <v>209</v>
      </c>
      <c r="B4123" s="4"/>
      <c r="C4123" s="4"/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 t="s">
        <v>200</v>
      </c>
      <c r="Q4123" s="4"/>
      <c r="R4123" s="4"/>
      <c r="S4123" s="4"/>
      <c r="T4123" s="4"/>
      <c r="U4123" s="4"/>
      <c r="V4123" s="4"/>
      <c r="W4123" s="4"/>
      <c r="X4123" s="4" t="s">
        <v>201</v>
      </c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4"/>
      <c r="AP4123" s="4"/>
      <c r="AQ4123" s="4"/>
      <c r="AR4123" s="4"/>
      <c r="AS4123" s="4"/>
      <c r="AT4123" s="4"/>
      <c r="AU4123" s="4"/>
      <c r="AV4123" s="4" t="s">
        <v>4323</v>
      </c>
      <c r="AW4123" s="4"/>
      <c r="AX4123" s="4"/>
      <c r="AY4123" s="4"/>
      <c r="AZ4123" s="4"/>
      <c r="BA4123" s="4"/>
      <c r="BB4123" s="4"/>
      <c r="BC4123" s="4"/>
      <c r="BD4123" s="4"/>
      <c r="BE4123" s="4"/>
      <c r="BF4123" s="4"/>
      <c r="BG4123" s="4"/>
      <c r="BH4123" s="4"/>
      <c r="BI4123" s="4"/>
      <c r="BJ4123" s="4"/>
      <c r="BK4123" s="4"/>
      <c r="BL4123" s="4" t="b">
        <v>0</v>
      </c>
      <c r="BM4123" s="4"/>
      <c r="BN4123" s="4"/>
      <c r="BO4123" s="4"/>
      <c r="BP4123" s="4"/>
      <c r="BQ4123" s="4"/>
      <c r="BR4123" s="4"/>
      <c r="BS4123" s="4"/>
      <c r="BT4123" s="4"/>
      <c r="BU4123" s="4"/>
      <c r="BV4123" s="4"/>
      <c r="BW4123" s="4"/>
    </row>
    <row r="4124" spans="1:75" ht="15.01" customHeight="1">
      <c r="A4124" s="4" t="s">
        <v>209</v>
      </c>
      <c r="B4124" s="4"/>
      <c r="C4124" s="4"/>
      <c r="D4124" s="4"/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 t="s">
        <v>200</v>
      </c>
      <c r="Q4124" s="4"/>
      <c r="R4124" s="4"/>
      <c r="S4124" s="4"/>
      <c r="T4124" s="4"/>
      <c r="U4124" s="4"/>
      <c r="V4124" s="4"/>
      <c r="W4124" s="4"/>
      <c r="X4124" s="4" t="s">
        <v>201</v>
      </c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4"/>
      <c r="AP4124" s="4"/>
      <c r="AQ4124" s="4"/>
      <c r="AR4124" s="4"/>
      <c r="AS4124" s="4"/>
      <c r="AT4124" s="4"/>
      <c r="AU4124" s="4"/>
      <c r="AV4124" s="4" t="s">
        <v>4324</v>
      </c>
      <c r="AW4124" s="4"/>
      <c r="AX4124" s="4"/>
      <c r="AY4124" s="4"/>
      <c r="AZ4124" s="4"/>
      <c r="BA4124" s="4"/>
      <c r="BB4124" s="4"/>
      <c r="BC4124" s="4"/>
      <c r="BD4124" s="4"/>
      <c r="BE4124" s="4"/>
      <c r="BF4124" s="4"/>
      <c r="BG4124" s="4"/>
      <c r="BH4124" s="4"/>
      <c r="BI4124" s="4"/>
      <c r="BJ4124" s="4"/>
      <c r="BK4124" s="4"/>
      <c r="BL4124" s="4" t="b">
        <v>0</v>
      </c>
      <c r="BM4124" s="4"/>
      <c r="BN4124" s="4"/>
      <c r="BO4124" s="4"/>
      <c r="BP4124" s="4"/>
      <c r="BQ4124" s="4"/>
      <c r="BR4124" s="4"/>
      <c r="BS4124" s="4"/>
      <c r="BT4124" s="4"/>
      <c r="BU4124" s="4"/>
      <c r="BV4124" s="4"/>
      <c r="BW4124" s="4"/>
    </row>
    <row r="4125" spans="1:75" ht="15.01" customHeight="1">
      <c r="A4125" s="4" t="s">
        <v>209</v>
      </c>
      <c r="B4125" s="4"/>
      <c r="C4125" s="4"/>
      <c r="D4125" s="4"/>
      <c r="E4125" s="4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 t="s">
        <v>200</v>
      </c>
      <c r="Q4125" s="4"/>
      <c r="R4125" s="4"/>
      <c r="S4125" s="4"/>
      <c r="T4125" s="4"/>
      <c r="U4125" s="4"/>
      <c r="V4125" s="4"/>
      <c r="W4125" s="4"/>
      <c r="X4125" s="4" t="s">
        <v>201</v>
      </c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4"/>
      <c r="AP4125" s="4"/>
      <c r="AQ4125" s="4"/>
      <c r="AR4125" s="4"/>
      <c r="AS4125" s="4"/>
      <c r="AT4125" s="4"/>
      <c r="AU4125" s="4"/>
      <c r="AV4125" s="4" t="s">
        <v>4325</v>
      </c>
      <c r="AW4125" s="4"/>
      <c r="AX4125" s="4"/>
      <c r="AY4125" s="4"/>
      <c r="AZ4125" s="4"/>
      <c r="BA4125" s="4"/>
      <c r="BB4125" s="4"/>
      <c r="BC4125" s="4"/>
      <c r="BD4125" s="4"/>
      <c r="BE4125" s="4"/>
      <c r="BF4125" s="4"/>
      <c r="BG4125" s="4"/>
      <c r="BH4125" s="4"/>
      <c r="BI4125" s="4"/>
      <c r="BJ4125" s="4"/>
      <c r="BK4125" s="4"/>
      <c r="BL4125" s="4" t="b">
        <v>0</v>
      </c>
      <c r="BM4125" s="4"/>
      <c r="BN4125" s="4"/>
      <c r="BO4125" s="4"/>
      <c r="BP4125" s="4"/>
      <c r="BQ4125" s="4"/>
      <c r="BR4125" s="4"/>
      <c r="BS4125" s="4"/>
      <c r="BT4125" s="4"/>
      <c r="BU4125" s="4"/>
      <c r="BV4125" s="4"/>
      <c r="BW4125" s="4"/>
    </row>
    <row r="4126" spans="1:75" ht="15.01" customHeight="1">
      <c r="A4126" s="4" t="s">
        <v>209</v>
      </c>
      <c r="B4126" s="4"/>
      <c r="C4126" s="4"/>
      <c r="D4126" s="4"/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 t="s">
        <v>200</v>
      </c>
      <c r="Q4126" s="4"/>
      <c r="R4126" s="4"/>
      <c r="S4126" s="4"/>
      <c r="T4126" s="4"/>
      <c r="U4126" s="4"/>
      <c r="V4126" s="4"/>
      <c r="W4126" s="4"/>
      <c r="X4126" s="4" t="s">
        <v>201</v>
      </c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4"/>
      <c r="AP4126" s="4"/>
      <c r="AQ4126" s="4"/>
      <c r="AR4126" s="4"/>
      <c r="AS4126" s="4"/>
      <c r="AT4126" s="4"/>
      <c r="AU4126" s="4"/>
      <c r="AV4126" s="4" t="s">
        <v>4326</v>
      </c>
      <c r="AW4126" s="4"/>
      <c r="AX4126" s="4"/>
      <c r="AY4126" s="4"/>
      <c r="AZ4126" s="4"/>
      <c r="BA4126" s="4"/>
      <c r="BB4126" s="4"/>
      <c r="BC4126" s="4"/>
      <c r="BD4126" s="4"/>
      <c r="BE4126" s="4"/>
      <c r="BF4126" s="4"/>
      <c r="BG4126" s="4"/>
      <c r="BH4126" s="4"/>
      <c r="BI4126" s="4"/>
      <c r="BJ4126" s="4"/>
      <c r="BK4126" s="4"/>
      <c r="BL4126" s="4" t="b">
        <v>0</v>
      </c>
      <c r="BM4126" s="4"/>
      <c r="BN4126" s="4"/>
      <c r="BO4126" s="4"/>
      <c r="BP4126" s="4"/>
      <c r="BQ4126" s="4"/>
      <c r="BR4126" s="4"/>
      <c r="BS4126" s="4"/>
      <c r="BT4126" s="4"/>
      <c r="BU4126" s="4"/>
      <c r="BV4126" s="4"/>
      <c r="BW4126" s="4"/>
    </row>
    <row r="4127" spans="1:75" ht="15.01" customHeight="1">
      <c r="A4127" s="4" t="s">
        <v>209</v>
      </c>
      <c r="B4127" s="4"/>
      <c r="C4127" s="4"/>
      <c r="D4127" s="4"/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 t="s">
        <v>200</v>
      </c>
      <c r="Q4127" s="4"/>
      <c r="R4127" s="4"/>
      <c r="S4127" s="4"/>
      <c r="T4127" s="4"/>
      <c r="U4127" s="4"/>
      <c r="V4127" s="4"/>
      <c r="W4127" s="4"/>
      <c r="X4127" s="4" t="s">
        <v>201</v>
      </c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4"/>
      <c r="AP4127" s="4"/>
      <c r="AQ4127" s="4"/>
      <c r="AR4127" s="4"/>
      <c r="AS4127" s="4"/>
      <c r="AT4127" s="4"/>
      <c r="AU4127" s="4"/>
      <c r="AV4127" s="4" t="s">
        <v>4327</v>
      </c>
      <c r="AW4127" s="4"/>
      <c r="AX4127" s="4"/>
      <c r="AY4127" s="4"/>
      <c r="AZ4127" s="4"/>
      <c r="BA4127" s="4"/>
      <c r="BB4127" s="4"/>
      <c r="BC4127" s="4"/>
      <c r="BD4127" s="4"/>
      <c r="BE4127" s="4"/>
      <c r="BF4127" s="4"/>
      <c r="BG4127" s="4"/>
      <c r="BH4127" s="4"/>
      <c r="BI4127" s="4"/>
      <c r="BJ4127" s="4"/>
      <c r="BK4127" s="4"/>
      <c r="BL4127" s="4" t="b">
        <v>0</v>
      </c>
      <c r="BM4127" s="4"/>
      <c r="BN4127" s="4"/>
      <c r="BO4127" s="4"/>
      <c r="BP4127" s="4"/>
      <c r="BQ4127" s="4"/>
      <c r="BR4127" s="4"/>
      <c r="BS4127" s="4"/>
      <c r="BT4127" s="4"/>
      <c r="BU4127" s="4"/>
      <c r="BV4127" s="4"/>
      <c r="BW4127" s="4"/>
    </row>
    <row r="4128" spans="1:75" ht="15.01" customHeight="1">
      <c r="A4128" s="4" t="s">
        <v>209</v>
      </c>
      <c r="B4128" s="4"/>
      <c r="C4128" s="4"/>
      <c r="D4128" s="4"/>
      <c r="E4128" s="4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 t="s">
        <v>200</v>
      </c>
      <c r="Q4128" s="4"/>
      <c r="R4128" s="4"/>
      <c r="S4128" s="4"/>
      <c r="T4128" s="4"/>
      <c r="U4128" s="4"/>
      <c r="V4128" s="4"/>
      <c r="W4128" s="4"/>
      <c r="X4128" s="4" t="s">
        <v>201</v>
      </c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4"/>
      <c r="AP4128" s="4"/>
      <c r="AQ4128" s="4"/>
      <c r="AR4128" s="4"/>
      <c r="AS4128" s="4"/>
      <c r="AT4128" s="4"/>
      <c r="AU4128" s="4"/>
      <c r="AV4128" s="4" t="s">
        <v>4328</v>
      </c>
      <c r="AW4128" s="4"/>
      <c r="AX4128" s="4"/>
      <c r="AY4128" s="4"/>
      <c r="AZ4128" s="4"/>
      <c r="BA4128" s="4"/>
      <c r="BB4128" s="4"/>
      <c r="BC4128" s="4"/>
      <c r="BD4128" s="4"/>
      <c r="BE4128" s="4"/>
      <c r="BF4128" s="4"/>
      <c r="BG4128" s="4"/>
      <c r="BH4128" s="4"/>
      <c r="BI4128" s="4"/>
      <c r="BJ4128" s="4"/>
      <c r="BK4128" s="4"/>
      <c r="BL4128" s="4" t="b">
        <v>0</v>
      </c>
      <c r="BM4128" s="4"/>
      <c r="BN4128" s="4"/>
      <c r="BO4128" s="4"/>
      <c r="BP4128" s="4"/>
      <c r="BQ4128" s="4"/>
      <c r="BR4128" s="4"/>
      <c r="BS4128" s="4"/>
      <c r="BT4128" s="4"/>
      <c r="BU4128" s="4"/>
      <c r="BV4128" s="4"/>
      <c r="BW4128" s="4"/>
    </row>
    <row r="4129" spans="1:75" ht="15.01" customHeight="1">
      <c r="A4129" s="4" t="s">
        <v>209</v>
      </c>
      <c r="B4129" s="4"/>
      <c r="C4129" s="4"/>
      <c r="D4129" s="4"/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 t="s">
        <v>200</v>
      </c>
      <c r="Q4129" s="4"/>
      <c r="R4129" s="4"/>
      <c r="S4129" s="4"/>
      <c r="T4129" s="4"/>
      <c r="U4129" s="4"/>
      <c r="V4129" s="4"/>
      <c r="W4129" s="4"/>
      <c r="X4129" s="4" t="s">
        <v>201</v>
      </c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4"/>
      <c r="AP4129" s="4"/>
      <c r="AQ4129" s="4"/>
      <c r="AR4129" s="4"/>
      <c r="AS4129" s="4"/>
      <c r="AT4129" s="4"/>
      <c r="AU4129" s="4"/>
      <c r="AV4129" s="4" t="s">
        <v>4329</v>
      </c>
      <c r="AW4129" s="4"/>
      <c r="AX4129" s="4"/>
      <c r="AY4129" s="4"/>
      <c r="AZ4129" s="4"/>
      <c r="BA4129" s="4"/>
      <c r="BB4129" s="4"/>
      <c r="BC4129" s="4"/>
      <c r="BD4129" s="4"/>
      <c r="BE4129" s="4"/>
      <c r="BF4129" s="4"/>
      <c r="BG4129" s="4"/>
      <c r="BH4129" s="4"/>
      <c r="BI4129" s="4"/>
      <c r="BJ4129" s="4"/>
      <c r="BK4129" s="4"/>
      <c r="BL4129" s="4" t="b">
        <v>0</v>
      </c>
      <c r="BM4129" s="4"/>
      <c r="BN4129" s="4"/>
      <c r="BO4129" s="4"/>
      <c r="BP4129" s="4"/>
      <c r="BQ4129" s="4"/>
      <c r="BR4129" s="4"/>
      <c r="BS4129" s="4"/>
      <c r="BT4129" s="4"/>
      <c r="BU4129" s="4"/>
      <c r="BV4129" s="4"/>
      <c r="BW4129" s="4"/>
    </row>
    <row r="4130" spans="1:75" ht="15.01" customHeight="1">
      <c r="A4130" s="4" t="s">
        <v>209</v>
      </c>
      <c r="B4130" s="4"/>
      <c r="C4130" s="4"/>
      <c r="D4130" s="4"/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 t="s">
        <v>200</v>
      </c>
      <c r="Q4130" s="4"/>
      <c r="R4130" s="4"/>
      <c r="S4130" s="4"/>
      <c r="T4130" s="4"/>
      <c r="U4130" s="4"/>
      <c r="V4130" s="4"/>
      <c r="W4130" s="4"/>
      <c r="X4130" s="4" t="s">
        <v>201</v>
      </c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4"/>
      <c r="AP4130" s="4"/>
      <c r="AQ4130" s="4"/>
      <c r="AR4130" s="4"/>
      <c r="AS4130" s="4"/>
      <c r="AT4130" s="4"/>
      <c r="AU4130" s="4"/>
      <c r="AV4130" s="4" t="s">
        <v>4330</v>
      </c>
      <c r="AW4130" s="4"/>
      <c r="AX4130" s="4"/>
      <c r="AY4130" s="4"/>
      <c r="AZ4130" s="4"/>
      <c r="BA4130" s="4"/>
      <c r="BB4130" s="4"/>
      <c r="BC4130" s="4"/>
      <c r="BD4130" s="4"/>
      <c r="BE4130" s="4"/>
      <c r="BF4130" s="4"/>
      <c r="BG4130" s="4"/>
      <c r="BH4130" s="4"/>
      <c r="BI4130" s="4"/>
      <c r="BJ4130" s="4"/>
      <c r="BK4130" s="4"/>
      <c r="BL4130" s="4" t="b">
        <v>0</v>
      </c>
      <c r="BM4130" s="4"/>
      <c r="BN4130" s="4"/>
      <c r="BO4130" s="4"/>
      <c r="BP4130" s="4"/>
      <c r="BQ4130" s="4"/>
      <c r="BR4130" s="4"/>
      <c r="BS4130" s="4"/>
      <c r="BT4130" s="4"/>
      <c r="BU4130" s="4"/>
      <c r="BV4130" s="4"/>
      <c r="BW4130" s="4"/>
    </row>
    <row r="4131" spans="1:75" ht="15.01" customHeight="1">
      <c r="A4131" s="4" t="s">
        <v>209</v>
      </c>
      <c r="B4131" s="4"/>
      <c r="C4131" s="4"/>
      <c r="D4131" s="4"/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 t="s">
        <v>200</v>
      </c>
      <c r="Q4131" s="4"/>
      <c r="R4131" s="4"/>
      <c r="S4131" s="4"/>
      <c r="T4131" s="4"/>
      <c r="U4131" s="4"/>
      <c r="V4131" s="4"/>
      <c r="W4131" s="4"/>
      <c r="X4131" s="4" t="s">
        <v>201</v>
      </c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4"/>
      <c r="AP4131" s="4"/>
      <c r="AQ4131" s="4"/>
      <c r="AR4131" s="4"/>
      <c r="AS4131" s="4"/>
      <c r="AT4131" s="4"/>
      <c r="AU4131" s="4"/>
      <c r="AV4131" s="4" t="s">
        <v>4331</v>
      </c>
      <c r="AW4131" s="4"/>
      <c r="AX4131" s="4"/>
      <c r="AY4131" s="4"/>
      <c r="AZ4131" s="4"/>
      <c r="BA4131" s="4"/>
      <c r="BB4131" s="4"/>
      <c r="BC4131" s="4"/>
      <c r="BD4131" s="4"/>
      <c r="BE4131" s="4"/>
      <c r="BF4131" s="4"/>
      <c r="BG4131" s="4"/>
      <c r="BH4131" s="4"/>
      <c r="BI4131" s="4"/>
      <c r="BJ4131" s="4"/>
      <c r="BK4131" s="4"/>
      <c r="BL4131" s="4" t="b">
        <v>0</v>
      </c>
      <c r="BM4131" s="4"/>
      <c r="BN4131" s="4"/>
      <c r="BO4131" s="4"/>
      <c r="BP4131" s="4"/>
      <c r="BQ4131" s="4"/>
      <c r="BR4131" s="4"/>
      <c r="BS4131" s="4"/>
      <c r="BT4131" s="4"/>
      <c r="BU4131" s="4"/>
      <c r="BV4131" s="4"/>
      <c r="BW4131" s="4"/>
    </row>
    <row r="4132" spans="1:75" ht="15.01" customHeight="1">
      <c r="A4132" s="4" t="s">
        <v>209</v>
      </c>
      <c r="B4132" s="4"/>
      <c r="C4132" s="4"/>
      <c r="D4132" s="4"/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 t="s">
        <v>200</v>
      </c>
      <c r="Q4132" s="4"/>
      <c r="R4132" s="4"/>
      <c r="S4132" s="4"/>
      <c r="T4132" s="4"/>
      <c r="U4132" s="4"/>
      <c r="V4132" s="4"/>
      <c r="W4132" s="4"/>
      <c r="X4132" s="4" t="s">
        <v>201</v>
      </c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4"/>
      <c r="AP4132" s="4"/>
      <c r="AQ4132" s="4"/>
      <c r="AR4132" s="4"/>
      <c r="AS4132" s="4"/>
      <c r="AT4132" s="4"/>
      <c r="AU4132" s="4"/>
      <c r="AV4132" s="4" t="s">
        <v>4332</v>
      </c>
      <c r="AW4132" s="4"/>
      <c r="AX4132" s="4"/>
      <c r="AY4132" s="4"/>
      <c r="AZ4132" s="4"/>
      <c r="BA4132" s="4"/>
      <c r="BB4132" s="4"/>
      <c r="BC4132" s="4"/>
      <c r="BD4132" s="4"/>
      <c r="BE4132" s="4"/>
      <c r="BF4132" s="4"/>
      <c r="BG4132" s="4"/>
      <c r="BH4132" s="4"/>
      <c r="BI4132" s="4"/>
      <c r="BJ4132" s="4"/>
      <c r="BK4132" s="4"/>
      <c r="BL4132" s="4" t="b">
        <v>0</v>
      </c>
      <c r="BM4132" s="4"/>
      <c r="BN4132" s="4"/>
      <c r="BO4132" s="4"/>
      <c r="BP4132" s="4"/>
      <c r="BQ4132" s="4"/>
      <c r="BR4132" s="4"/>
      <c r="BS4132" s="4"/>
      <c r="BT4132" s="4"/>
      <c r="BU4132" s="4"/>
      <c r="BV4132" s="4"/>
      <c r="BW4132" s="4"/>
    </row>
    <row r="4133" spans="1:75" ht="15.01" customHeight="1">
      <c r="A4133" s="4" t="s">
        <v>209</v>
      </c>
      <c r="B4133" s="4"/>
      <c r="C4133" s="4"/>
      <c r="D4133" s="4"/>
      <c r="E4133" s="4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 t="s">
        <v>200</v>
      </c>
      <c r="Q4133" s="4"/>
      <c r="R4133" s="4"/>
      <c r="S4133" s="4"/>
      <c r="T4133" s="4"/>
      <c r="U4133" s="4"/>
      <c r="V4133" s="4"/>
      <c r="W4133" s="4"/>
      <c r="X4133" s="4" t="s">
        <v>201</v>
      </c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4"/>
      <c r="AP4133" s="4"/>
      <c r="AQ4133" s="4"/>
      <c r="AR4133" s="4"/>
      <c r="AS4133" s="4"/>
      <c r="AT4133" s="4"/>
      <c r="AU4133" s="4"/>
      <c r="AV4133" s="4" t="s">
        <v>4333</v>
      </c>
      <c r="AW4133" s="4"/>
      <c r="AX4133" s="4"/>
      <c r="AY4133" s="4"/>
      <c r="AZ4133" s="4"/>
      <c r="BA4133" s="4"/>
      <c r="BB4133" s="4"/>
      <c r="BC4133" s="4"/>
      <c r="BD4133" s="4"/>
      <c r="BE4133" s="4"/>
      <c r="BF4133" s="4"/>
      <c r="BG4133" s="4"/>
      <c r="BH4133" s="4"/>
      <c r="BI4133" s="4"/>
      <c r="BJ4133" s="4"/>
      <c r="BK4133" s="4"/>
      <c r="BL4133" s="4" t="b">
        <v>0</v>
      </c>
      <c r="BM4133" s="4"/>
      <c r="BN4133" s="4"/>
      <c r="BO4133" s="4"/>
      <c r="BP4133" s="4"/>
      <c r="BQ4133" s="4"/>
      <c r="BR4133" s="4"/>
      <c r="BS4133" s="4"/>
      <c r="BT4133" s="4"/>
      <c r="BU4133" s="4"/>
      <c r="BV4133" s="4"/>
      <c r="BW4133" s="4"/>
    </row>
    <row r="4134" spans="1:75" ht="15.01" customHeight="1">
      <c r="A4134" s="4" t="s">
        <v>209</v>
      </c>
      <c r="B4134" s="4"/>
      <c r="C4134" s="4"/>
      <c r="D4134" s="4"/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 t="s">
        <v>200</v>
      </c>
      <c r="Q4134" s="4"/>
      <c r="R4134" s="4"/>
      <c r="S4134" s="4"/>
      <c r="T4134" s="4"/>
      <c r="U4134" s="4"/>
      <c r="V4134" s="4"/>
      <c r="W4134" s="4"/>
      <c r="X4134" s="4" t="s">
        <v>201</v>
      </c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4"/>
      <c r="AP4134" s="4"/>
      <c r="AQ4134" s="4"/>
      <c r="AR4134" s="4"/>
      <c r="AS4134" s="4"/>
      <c r="AT4134" s="4"/>
      <c r="AU4134" s="4"/>
      <c r="AV4134" s="4" t="s">
        <v>4334</v>
      </c>
      <c r="AW4134" s="4"/>
      <c r="AX4134" s="4"/>
      <c r="AY4134" s="4"/>
      <c r="AZ4134" s="4"/>
      <c r="BA4134" s="4"/>
      <c r="BB4134" s="4"/>
      <c r="BC4134" s="4"/>
      <c r="BD4134" s="4"/>
      <c r="BE4134" s="4"/>
      <c r="BF4134" s="4"/>
      <c r="BG4134" s="4"/>
      <c r="BH4134" s="4"/>
      <c r="BI4134" s="4"/>
      <c r="BJ4134" s="4"/>
      <c r="BK4134" s="4"/>
      <c r="BL4134" s="4" t="b">
        <v>0</v>
      </c>
      <c r="BM4134" s="4"/>
      <c r="BN4134" s="4"/>
      <c r="BO4134" s="4"/>
      <c r="BP4134" s="4"/>
      <c r="BQ4134" s="4"/>
      <c r="BR4134" s="4"/>
      <c r="BS4134" s="4"/>
      <c r="BT4134" s="4"/>
      <c r="BU4134" s="4"/>
      <c r="BV4134" s="4"/>
      <c r="BW4134" s="4"/>
    </row>
    <row r="4135" spans="1:75" ht="15.01" customHeight="1">
      <c r="A4135" s="4" t="s">
        <v>209</v>
      </c>
      <c r="B4135" s="4"/>
      <c r="C4135" s="4"/>
      <c r="D4135" s="4"/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 t="s">
        <v>200</v>
      </c>
      <c r="Q4135" s="4"/>
      <c r="R4135" s="4"/>
      <c r="S4135" s="4"/>
      <c r="T4135" s="4"/>
      <c r="U4135" s="4"/>
      <c r="V4135" s="4"/>
      <c r="W4135" s="4"/>
      <c r="X4135" s="4" t="s">
        <v>201</v>
      </c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4"/>
      <c r="AP4135" s="4"/>
      <c r="AQ4135" s="4"/>
      <c r="AR4135" s="4"/>
      <c r="AS4135" s="4"/>
      <c r="AT4135" s="4"/>
      <c r="AU4135" s="4"/>
      <c r="AV4135" s="4" t="s">
        <v>4335</v>
      </c>
      <c r="AW4135" s="4"/>
      <c r="AX4135" s="4"/>
      <c r="AY4135" s="4"/>
      <c r="AZ4135" s="4"/>
      <c r="BA4135" s="4"/>
      <c r="BB4135" s="4"/>
      <c r="BC4135" s="4"/>
      <c r="BD4135" s="4"/>
      <c r="BE4135" s="4"/>
      <c r="BF4135" s="4"/>
      <c r="BG4135" s="4"/>
      <c r="BH4135" s="4"/>
      <c r="BI4135" s="4"/>
      <c r="BJ4135" s="4"/>
      <c r="BK4135" s="4"/>
      <c r="BL4135" s="4" t="b">
        <v>0</v>
      </c>
      <c r="BM4135" s="4"/>
      <c r="BN4135" s="4"/>
      <c r="BO4135" s="4"/>
      <c r="BP4135" s="4"/>
      <c r="BQ4135" s="4"/>
      <c r="BR4135" s="4"/>
      <c r="BS4135" s="4"/>
      <c r="BT4135" s="4"/>
      <c r="BU4135" s="4"/>
      <c r="BV4135" s="4"/>
      <c r="BW4135" s="4"/>
    </row>
    <row r="4136" spans="1:75" ht="15.01" customHeight="1">
      <c r="A4136" s="4" t="s">
        <v>209</v>
      </c>
      <c r="B4136" s="4"/>
      <c r="C4136" s="4"/>
      <c r="D4136" s="4"/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 t="s">
        <v>200</v>
      </c>
      <c r="Q4136" s="4"/>
      <c r="R4136" s="4"/>
      <c r="S4136" s="4"/>
      <c r="T4136" s="4"/>
      <c r="U4136" s="4"/>
      <c r="V4136" s="4"/>
      <c r="W4136" s="4"/>
      <c r="X4136" s="4" t="s">
        <v>201</v>
      </c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4"/>
      <c r="AP4136" s="4"/>
      <c r="AQ4136" s="4"/>
      <c r="AR4136" s="4"/>
      <c r="AS4136" s="4"/>
      <c r="AT4136" s="4"/>
      <c r="AU4136" s="4"/>
      <c r="AV4136" s="4" t="s">
        <v>4336</v>
      </c>
      <c r="AW4136" s="4"/>
      <c r="AX4136" s="4"/>
      <c r="AY4136" s="4"/>
      <c r="AZ4136" s="4"/>
      <c r="BA4136" s="4"/>
      <c r="BB4136" s="4"/>
      <c r="BC4136" s="4"/>
      <c r="BD4136" s="4"/>
      <c r="BE4136" s="4"/>
      <c r="BF4136" s="4"/>
      <c r="BG4136" s="4"/>
      <c r="BH4136" s="4"/>
      <c r="BI4136" s="4"/>
      <c r="BJ4136" s="4"/>
      <c r="BK4136" s="4"/>
      <c r="BL4136" s="4" t="b">
        <v>0</v>
      </c>
      <c r="BM4136" s="4"/>
      <c r="BN4136" s="4"/>
      <c r="BO4136" s="4"/>
      <c r="BP4136" s="4"/>
      <c r="BQ4136" s="4"/>
      <c r="BR4136" s="4"/>
      <c r="BS4136" s="4"/>
      <c r="BT4136" s="4"/>
      <c r="BU4136" s="4"/>
      <c r="BV4136" s="4"/>
      <c r="BW4136" s="4"/>
    </row>
    <row r="4137" spans="1:75" ht="15.01" customHeight="1">
      <c r="A4137" s="4" t="s">
        <v>209</v>
      </c>
      <c r="B4137" s="4"/>
      <c r="C4137" s="4"/>
      <c r="D4137" s="4"/>
      <c r="E4137" s="4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 t="s">
        <v>200</v>
      </c>
      <c r="Q4137" s="4"/>
      <c r="R4137" s="4"/>
      <c r="S4137" s="4"/>
      <c r="T4137" s="4"/>
      <c r="U4137" s="4"/>
      <c r="V4137" s="4"/>
      <c r="W4137" s="4"/>
      <c r="X4137" s="4" t="s">
        <v>201</v>
      </c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4"/>
      <c r="AP4137" s="4"/>
      <c r="AQ4137" s="4"/>
      <c r="AR4137" s="4"/>
      <c r="AS4137" s="4"/>
      <c r="AT4137" s="4"/>
      <c r="AU4137" s="4"/>
      <c r="AV4137" s="4" t="s">
        <v>4337</v>
      </c>
      <c r="AW4137" s="4"/>
      <c r="AX4137" s="4"/>
      <c r="AY4137" s="4"/>
      <c r="AZ4137" s="4"/>
      <c r="BA4137" s="4"/>
      <c r="BB4137" s="4"/>
      <c r="BC4137" s="4"/>
      <c r="BD4137" s="4"/>
      <c r="BE4137" s="4"/>
      <c r="BF4137" s="4"/>
      <c r="BG4137" s="4"/>
      <c r="BH4137" s="4"/>
      <c r="BI4137" s="4"/>
      <c r="BJ4137" s="4"/>
      <c r="BK4137" s="4"/>
      <c r="BL4137" s="4" t="b">
        <v>0</v>
      </c>
      <c r="BM4137" s="4"/>
      <c r="BN4137" s="4"/>
      <c r="BO4137" s="4"/>
      <c r="BP4137" s="4"/>
      <c r="BQ4137" s="4"/>
      <c r="BR4137" s="4"/>
      <c r="BS4137" s="4"/>
      <c r="BT4137" s="4"/>
      <c r="BU4137" s="4"/>
      <c r="BV4137" s="4"/>
      <c r="BW4137" s="4"/>
    </row>
    <row r="4138" spans="1:75" ht="15.01" customHeight="1">
      <c r="A4138" s="4" t="s">
        <v>209</v>
      </c>
      <c r="B4138" s="4"/>
      <c r="C4138" s="4"/>
      <c r="D4138" s="4"/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 t="s">
        <v>200</v>
      </c>
      <c r="Q4138" s="4"/>
      <c r="R4138" s="4"/>
      <c r="S4138" s="4"/>
      <c r="T4138" s="4"/>
      <c r="U4138" s="4"/>
      <c r="V4138" s="4"/>
      <c r="W4138" s="4"/>
      <c r="X4138" s="4" t="s">
        <v>201</v>
      </c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4"/>
      <c r="AP4138" s="4"/>
      <c r="AQ4138" s="4"/>
      <c r="AR4138" s="4"/>
      <c r="AS4138" s="4"/>
      <c r="AT4138" s="4"/>
      <c r="AU4138" s="4"/>
      <c r="AV4138" s="4" t="s">
        <v>4338</v>
      </c>
      <c r="AW4138" s="4"/>
      <c r="AX4138" s="4"/>
      <c r="AY4138" s="4"/>
      <c r="AZ4138" s="4"/>
      <c r="BA4138" s="4"/>
      <c r="BB4138" s="4"/>
      <c r="BC4138" s="4"/>
      <c r="BD4138" s="4"/>
      <c r="BE4138" s="4"/>
      <c r="BF4138" s="4"/>
      <c r="BG4138" s="4"/>
      <c r="BH4138" s="4"/>
      <c r="BI4138" s="4"/>
      <c r="BJ4138" s="4"/>
      <c r="BK4138" s="4"/>
      <c r="BL4138" s="4" t="b">
        <v>0</v>
      </c>
      <c r="BM4138" s="4"/>
      <c r="BN4138" s="4"/>
      <c r="BO4138" s="4"/>
      <c r="BP4138" s="4"/>
      <c r="BQ4138" s="4"/>
      <c r="BR4138" s="4"/>
      <c r="BS4138" s="4"/>
      <c r="BT4138" s="4"/>
      <c r="BU4138" s="4"/>
      <c r="BV4138" s="4"/>
      <c r="BW4138" s="4"/>
    </row>
    <row r="4139" spans="1:75" ht="15.01" customHeight="1">
      <c r="A4139" s="4" t="s">
        <v>209</v>
      </c>
      <c r="B4139" s="4"/>
      <c r="C4139" s="4"/>
      <c r="D4139" s="4"/>
      <c r="E4139" s="4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 t="s">
        <v>200</v>
      </c>
      <c r="Q4139" s="4"/>
      <c r="R4139" s="4"/>
      <c r="S4139" s="4"/>
      <c r="T4139" s="4"/>
      <c r="U4139" s="4"/>
      <c r="V4139" s="4"/>
      <c r="W4139" s="4"/>
      <c r="X4139" s="4" t="s">
        <v>201</v>
      </c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4"/>
      <c r="AP4139" s="4"/>
      <c r="AQ4139" s="4"/>
      <c r="AR4139" s="4"/>
      <c r="AS4139" s="4"/>
      <c r="AT4139" s="4"/>
      <c r="AU4139" s="4"/>
      <c r="AV4139" s="4" t="s">
        <v>4339</v>
      </c>
      <c r="AW4139" s="4"/>
      <c r="AX4139" s="4"/>
      <c r="AY4139" s="4"/>
      <c r="AZ4139" s="4"/>
      <c r="BA4139" s="4"/>
      <c r="BB4139" s="4"/>
      <c r="BC4139" s="4"/>
      <c r="BD4139" s="4"/>
      <c r="BE4139" s="4"/>
      <c r="BF4139" s="4"/>
      <c r="BG4139" s="4"/>
      <c r="BH4139" s="4"/>
      <c r="BI4139" s="4"/>
      <c r="BJ4139" s="4"/>
      <c r="BK4139" s="4"/>
      <c r="BL4139" s="4" t="b">
        <v>0</v>
      </c>
      <c r="BM4139" s="4"/>
      <c r="BN4139" s="4"/>
      <c r="BO4139" s="4"/>
      <c r="BP4139" s="4"/>
      <c r="BQ4139" s="4"/>
      <c r="BR4139" s="4"/>
      <c r="BS4139" s="4"/>
      <c r="BT4139" s="4"/>
      <c r="BU4139" s="4"/>
      <c r="BV4139" s="4"/>
      <c r="BW4139" s="4"/>
    </row>
    <row r="4140" spans="1:75" ht="15.01" customHeight="1">
      <c r="A4140" s="4" t="s">
        <v>209</v>
      </c>
      <c r="B4140" s="4"/>
      <c r="C4140" s="4"/>
      <c r="D4140" s="4"/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 t="s">
        <v>200</v>
      </c>
      <c r="Q4140" s="4"/>
      <c r="R4140" s="4"/>
      <c r="S4140" s="4"/>
      <c r="T4140" s="4"/>
      <c r="U4140" s="4"/>
      <c r="V4140" s="4"/>
      <c r="W4140" s="4"/>
      <c r="X4140" s="4" t="s">
        <v>201</v>
      </c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4"/>
      <c r="AP4140" s="4"/>
      <c r="AQ4140" s="4"/>
      <c r="AR4140" s="4"/>
      <c r="AS4140" s="4"/>
      <c r="AT4140" s="4"/>
      <c r="AU4140" s="4"/>
      <c r="AV4140" s="4" t="s">
        <v>4340</v>
      </c>
      <c r="AW4140" s="4"/>
      <c r="AX4140" s="4"/>
      <c r="AY4140" s="4"/>
      <c r="AZ4140" s="4"/>
      <c r="BA4140" s="4"/>
      <c r="BB4140" s="4"/>
      <c r="BC4140" s="4"/>
      <c r="BD4140" s="4"/>
      <c r="BE4140" s="4"/>
      <c r="BF4140" s="4"/>
      <c r="BG4140" s="4"/>
      <c r="BH4140" s="4"/>
      <c r="BI4140" s="4"/>
      <c r="BJ4140" s="4"/>
      <c r="BK4140" s="4"/>
      <c r="BL4140" s="4" t="b">
        <v>0</v>
      </c>
      <c r="BM4140" s="4"/>
      <c r="BN4140" s="4"/>
      <c r="BO4140" s="4"/>
      <c r="BP4140" s="4"/>
      <c r="BQ4140" s="4"/>
      <c r="BR4140" s="4"/>
      <c r="BS4140" s="4"/>
      <c r="BT4140" s="4"/>
      <c r="BU4140" s="4"/>
      <c r="BV4140" s="4"/>
      <c r="BW4140" s="4"/>
    </row>
    <row r="4141" spans="1:75" ht="15.01" customHeight="1">
      <c r="A4141" s="4" t="s">
        <v>209</v>
      </c>
      <c r="B4141" s="4"/>
      <c r="C4141" s="4"/>
      <c r="D4141" s="4"/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 t="s">
        <v>200</v>
      </c>
      <c r="Q4141" s="4"/>
      <c r="R4141" s="4"/>
      <c r="S4141" s="4"/>
      <c r="T4141" s="4"/>
      <c r="U4141" s="4"/>
      <c r="V4141" s="4"/>
      <c r="W4141" s="4"/>
      <c r="X4141" s="4" t="s">
        <v>201</v>
      </c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4"/>
      <c r="AP4141" s="4"/>
      <c r="AQ4141" s="4"/>
      <c r="AR4141" s="4"/>
      <c r="AS4141" s="4"/>
      <c r="AT4141" s="4"/>
      <c r="AU4141" s="4"/>
      <c r="AV4141" s="4" t="s">
        <v>4341</v>
      </c>
      <c r="AW4141" s="4"/>
      <c r="AX4141" s="4"/>
      <c r="AY4141" s="4"/>
      <c r="AZ4141" s="4"/>
      <c r="BA4141" s="4"/>
      <c r="BB4141" s="4"/>
      <c r="BC4141" s="4"/>
      <c r="BD4141" s="4"/>
      <c r="BE4141" s="4"/>
      <c r="BF4141" s="4"/>
      <c r="BG4141" s="4"/>
      <c r="BH4141" s="4"/>
      <c r="BI4141" s="4"/>
      <c r="BJ4141" s="4"/>
      <c r="BK4141" s="4"/>
      <c r="BL4141" s="4" t="b">
        <v>0</v>
      </c>
      <c r="BM4141" s="4"/>
      <c r="BN4141" s="4"/>
      <c r="BO4141" s="4"/>
      <c r="BP4141" s="4"/>
      <c r="BQ4141" s="4"/>
      <c r="BR4141" s="4"/>
      <c r="BS4141" s="4"/>
      <c r="BT4141" s="4"/>
      <c r="BU4141" s="4"/>
      <c r="BV4141" s="4"/>
      <c r="BW4141" s="4"/>
    </row>
    <row r="4142" spans="1:75" ht="15.01" customHeight="1">
      <c r="A4142" s="4" t="s">
        <v>209</v>
      </c>
      <c r="B4142" s="4"/>
      <c r="C4142" s="4"/>
      <c r="D4142" s="4"/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 t="s">
        <v>200</v>
      </c>
      <c r="Q4142" s="4"/>
      <c r="R4142" s="4"/>
      <c r="S4142" s="4"/>
      <c r="T4142" s="4"/>
      <c r="U4142" s="4"/>
      <c r="V4142" s="4"/>
      <c r="W4142" s="4"/>
      <c r="X4142" s="4" t="s">
        <v>201</v>
      </c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4"/>
      <c r="AP4142" s="4"/>
      <c r="AQ4142" s="4"/>
      <c r="AR4142" s="4"/>
      <c r="AS4142" s="4"/>
      <c r="AT4142" s="4"/>
      <c r="AU4142" s="4"/>
      <c r="AV4142" s="4" t="s">
        <v>4342</v>
      </c>
      <c r="AW4142" s="4"/>
      <c r="AX4142" s="4"/>
      <c r="AY4142" s="4"/>
      <c r="AZ4142" s="4"/>
      <c r="BA4142" s="4"/>
      <c r="BB4142" s="4"/>
      <c r="BC4142" s="4"/>
      <c r="BD4142" s="4"/>
      <c r="BE4142" s="4"/>
      <c r="BF4142" s="4"/>
      <c r="BG4142" s="4"/>
      <c r="BH4142" s="4"/>
      <c r="BI4142" s="4"/>
      <c r="BJ4142" s="4"/>
      <c r="BK4142" s="4"/>
      <c r="BL4142" s="4" t="b">
        <v>0</v>
      </c>
      <c r="BM4142" s="4"/>
      <c r="BN4142" s="4"/>
      <c r="BO4142" s="4"/>
      <c r="BP4142" s="4"/>
      <c r="BQ4142" s="4"/>
      <c r="BR4142" s="4"/>
      <c r="BS4142" s="4"/>
      <c r="BT4142" s="4"/>
      <c r="BU4142" s="4"/>
      <c r="BV4142" s="4"/>
      <c r="BW4142" s="4"/>
    </row>
    <row r="4143" spans="1:75" ht="15.01" customHeight="1">
      <c r="A4143" s="4" t="s">
        <v>209</v>
      </c>
      <c r="B4143" s="4"/>
      <c r="C4143" s="4"/>
      <c r="D4143" s="4"/>
      <c r="E4143" s="4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 t="s">
        <v>200</v>
      </c>
      <c r="Q4143" s="4"/>
      <c r="R4143" s="4"/>
      <c r="S4143" s="4"/>
      <c r="T4143" s="4"/>
      <c r="U4143" s="4"/>
      <c r="V4143" s="4"/>
      <c r="W4143" s="4"/>
      <c r="X4143" s="4" t="s">
        <v>201</v>
      </c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4"/>
      <c r="AP4143" s="4"/>
      <c r="AQ4143" s="4"/>
      <c r="AR4143" s="4"/>
      <c r="AS4143" s="4"/>
      <c r="AT4143" s="4"/>
      <c r="AU4143" s="4"/>
      <c r="AV4143" s="4" t="s">
        <v>4343</v>
      </c>
      <c r="AW4143" s="4"/>
      <c r="AX4143" s="4"/>
      <c r="AY4143" s="4"/>
      <c r="AZ4143" s="4"/>
      <c r="BA4143" s="4"/>
      <c r="BB4143" s="4"/>
      <c r="BC4143" s="4"/>
      <c r="BD4143" s="4"/>
      <c r="BE4143" s="4"/>
      <c r="BF4143" s="4"/>
      <c r="BG4143" s="4"/>
      <c r="BH4143" s="4"/>
      <c r="BI4143" s="4"/>
      <c r="BJ4143" s="4"/>
      <c r="BK4143" s="4"/>
      <c r="BL4143" s="4" t="b">
        <v>0</v>
      </c>
      <c r="BM4143" s="4"/>
      <c r="BN4143" s="4"/>
      <c r="BO4143" s="4"/>
      <c r="BP4143" s="4"/>
      <c r="BQ4143" s="4"/>
      <c r="BR4143" s="4"/>
      <c r="BS4143" s="4"/>
      <c r="BT4143" s="4"/>
      <c r="BU4143" s="4"/>
      <c r="BV4143" s="4"/>
      <c r="BW4143" s="4"/>
    </row>
    <row r="4144" spans="1:75" ht="15.01" customHeight="1">
      <c r="A4144" s="4" t="s">
        <v>209</v>
      </c>
      <c r="B4144" s="4"/>
      <c r="C4144" s="4"/>
      <c r="D4144" s="4"/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 t="s">
        <v>200</v>
      </c>
      <c r="Q4144" s="4"/>
      <c r="R4144" s="4"/>
      <c r="S4144" s="4"/>
      <c r="T4144" s="4"/>
      <c r="U4144" s="4"/>
      <c r="V4144" s="4"/>
      <c r="W4144" s="4"/>
      <c r="X4144" s="4" t="s">
        <v>201</v>
      </c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4"/>
      <c r="AP4144" s="4"/>
      <c r="AQ4144" s="4"/>
      <c r="AR4144" s="4"/>
      <c r="AS4144" s="4"/>
      <c r="AT4144" s="4"/>
      <c r="AU4144" s="4"/>
      <c r="AV4144" s="4" t="s">
        <v>4344</v>
      </c>
      <c r="AW4144" s="4"/>
      <c r="AX4144" s="4"/>
      <c r="AY4144" s="4"/>
      <c r="AZ4144" s="4"/>
      <c r="BA4144" s="4"/>
      <c r="BB4144" s="4"/>
      <c r="BC4144" s="4"/>
      <c r="BD4144" s="4"/>
      <c r="BE4144" s="4"/>
      <c r="BF4144" s="4"/>
      <c r="BG4144" s="4"/>
      <c r="BH4144" s="4"/>
      <c r="BI4144" s="4"/>
      <c r="BJ4144" s="4"/>
      <c r="BK4144" s="4"/>
      <c r="BL4144" s="4" t="b">
        <v>0</v>
      </c>
      <c r="BM4144" s="4"/>
      <c r="BN4144" s="4"/>
      <c r="BO4144" s="4"/>
      <c r="BP4144" s="4"/>
      <c r="BQ4144" s="4"/>
      <c r="BR4144" s="4"/>
      <c r="BS4144" s="4"/>
      <c r="BT4144" s="4"/>
      <c r="BU4144" s="4"/>
      <c r="BV4144" s="4"/>
      <c r="BW4144" s="4"/>
    </row>
    <row r="4145" spans="1:75" ht="15.01" customHeight="1">
      <c r="A4145" s="4" t="s">
        <v>209</v>
      </c>
      <c r="B4145" s="4"/>
      <c r="C4145" s="4"/>
      <c r="D4145" s="4"/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 t="s">
        <v>200</v>
      </c>
      <c r="Q4145" s="4"/>
      <c r="R4145" s="4"/>
      <c r="S4145" s="4"/>
      <c r="T4145" s="4"/>
      <c r="U4145" s="4"/>
      <c r="V4145" s="4"/>
      <c r="W4145" s="4"/>
      <c r="X4145" s="4" t="s">
        <v>201</v>
      </c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4"/>
      <c r="AP4145" s="4"/>
      <c r="AQ4145" s="4"/>
      <c r="AR4145" s="4"/>
      <c r="AS4145" s="4"/>
      <c r="AT4145" s="4"/>
      <c r="AU4145" s="4"/>
      <c r="AV4145" s="4" t="s">
        <v>4345</v>
      </c>
      <c r="AW4145" s="4"/>
      <c r="AX4145" s="4"/>
      <c r="AY4145" s="4"/>
      <c r="AZ4145" s="4"/>
      <c r="BA4145" s="4"/>
      <c r="BB4145" s="4"/>
      <c r="BC4145" s="4"/>
      <c r="BD4145" s="4"/>
      <c r="BE4145" s="4"/>
      <c r="BF4145" s="4"/>
      <c r="BG4145" s="4"/>
      <c r="BH4145" s="4"/>
      <c r="BI4145" s="4"/>
      <c r="BJ4145" s="4"/>
      <c r="BK4145" s="4"/>
      <c r="BL4145" s="4" t="b">
        <v>0</v>
      </c>
      <c r="BM4145" s="4"/>
      <c r="BN4145" s="4"/>
      <c r="BO4145" s="4"/>
      <c r="BP4145" s="4"/>
      <c r="BQ4145" s="4"/>
      <c r="BR4145" s="4"/>
      <c r="BS4145" s="4"/>
      <c r="BT4145" s="4"/>
      <c r="BU4145" s="4"/>
      <c r="BV4145" s="4"/>
      <c r="BW4145" s="4"/>
    </row>
    <row r="4146" spans="1:75" ht="15.01" customHeight="1">
      <c r="A4146" s="4" t="s">
        <v>209</v>
      </c>
      <c r="B4146" s="4"/>
      <c r="C4146" s="4"/>
      <c r="D4146" s="4"/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 t="s">
        <v>200</v>
      </c>
      <c r="Q4146" s="4"/>
      <c r="R4146" s="4"/>
      <c r="S4146" s="4"/>
      <c r="T4146" s="4"/>
      <c r="U4146" s="4"/>
      <c r="V4146" s="4"/>
      <c r="W4146" s="4"/>
      <c r="X4146" s="4" t="s">
        <v>201</v>
      </c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4"/>
      <c r="AP4146" s="4"/>
      <c r="AQ4146" s="4"/>
      <c r="AR4146" s="4"/>
      <c r="AS4146" s="4"/>
      <c r="AT4146" s="4"/>
      <c r="AU4146" s="4"/>
      <c r="AV4146" s="4" t="s">
        <v>4346</v>
      </c>
      <c r="AW4146" s="4"/>
      <c r="AX4146" s="4"/>
      <c r="AY4146" s="4"/>
      <c r="AZ4146" s="4"/>
      <c r="BA4146" s="4"/>
      <c r="BB4146" s="4"/>
      <c r="BC4146" s="4"/>
      <c r="BD4146" s="4"/>
      <c r="BE4146" s="4"/>
      <c r="BF4146" s="4"/>
      <c r="BG4146" s="4"/>
      <c r="BH4146" s="4"/>
      <c r="BI4146" s="4"/>
      <c r="BJ4146" s="4"/>
      <c r="BK4146" s="4"/>
      <c r="BL4146" s="4" t="b">
        <v>0</v>
      </c>
      <c r="BM4146" s="4"/>
      <c r="BN4146" s="4"/>
      <c r="BO4146" s="4"/>
      <c r="BP4146" s="4"/>
      <c r="BQ4146" s="4"/>
      <c r="BR4146" s="4"/>
      <c r="BS4146" s="4"/>
      <c r="BT4146" s="4"/>
      <c r="BU4146" s="4"/>
      <c r="BV4146" s="4"/>
      <c r="BW4146" s="4"/>
    </row>
    <row r="4147" spans="1:75" ht="15.01" customHeight="1">
      <c r="A4147" s="4" t="s">
        <v>209</v>
      </c>
      <c r="B4147" s="4"/>
      <c r="C4147" s="4"/>
      <c r="D4147" s="4"/>
      <c r="E4147" s="4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 t="s">
        <v>200</v>
      </c>
      <c r="Q4147" s="4"/>
      <c r="R4147" s="4"/>
      <c r="S4147" s="4"/>
      <c r="T4147" s="4"/>
      <c r="U4147" s="4"/>
      <c r="V4147" s="4"/>
      <c r="W4147" s="4"/>
      <c r="X4147" s="4" t="s">
        <v>201</v>
      </c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4"/>
      <c r="AP4147" s="4"/>
      <c r="AQ4147" s="4"/>
      <c r="AR4147" s="4"/>
      <c r="AS4147" s="4"/>
      <c r="AT4147" s="4"/>
      <c r="AU4147" s="4"/>
      <c r="AV4147" s="4" t="s">
        <v>4347</v>
      </c>
      <c r="AW4147" s="4"/>
      <c r="AX4147" s="4"/>
      <c r="AY4147" s="4"/>
      <c r="AZ4147" s="4"/>
      <c r="BA4147" s="4"/>
      <c r="BB4147" s="4"/>
      <c r="BC4147" s="4"/>
      <c r="BD4147" s="4"/>
      <c r="BE4147" s="4"/>
      <c r="BF4147" s="4"/>
      <c r="BG4147" s="4"/>
      <c r="BH4147" s="4"/>
      <c r="BI4147" s="4"/>
      <c r="BJ4147" s="4"/>
      <c r="BK4147" s="4"/>
      <c r="BL4147" s="4" t="b">
        <v>0</v>
      </c>
      <c r="BM4147" s="4"/>
      <c r="BN4147" s="4"/>
      <c r="BO4147" s="4"/>
      <c r="BP4147" s="4"/>
      <c r="BQ4147" s="4"/>
      <c r="BR4147" s="4"/>
      <c r="BS4147" s="4"/>
      <c r="BT4147" s="4"/>
      <c r="BU4147" s="4"/>
      <c r="BV4147" s="4"/>
      <c r="BW4147" s="4"/>
    </row>
    <row r="4148" spans="1:75" ht="15.01" customHeight="1">
      <c r="A4148" s="4" t="s">
        <v>209</v>
      </c>
      <c r="B4148" s="4"/>
      <c r="C4148" s="4"/>
      <c r="D4148" s="4"/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 t="s">
        <v>200</v>
      </c>
      <c r="Q4148" s="4"/>
      <c r="R4148" s="4"/>
      <c r="S4148" s="4"/>
      <c r="T4148" s="4"/>
      <c r="U4148" s="4"/>
      <c r="V4148" s="4"/>
      <c r="W4148" s="4"/>
      <c r="X4148" s="4" t="s">
        <v>201</v>
      </c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4"/>
      <c r="AP4148" s="4"/>
      <c r="AQ4148" s="4"/>
      <c r="AR4148" s="4"/>
      <c r="AS4148" s="4"/>
      <c r="AT4148" s="4"/>
      <c r="AU4148" s="4"/>
      <c r="AV4148" s="4" t="s">
        <v>4348</v>
      </c>
      <c r="AW4148" s="4"/>
      <c r="AX4148" s="4"/>
      <c r="AY4148" s="4"/>
      <c r="AZ4148" s="4"/>
      <c r="BA4148" s="4"/>
      <c r="BB4148" s="4"/>
      <c r="BC4148" s="4"/>
      <c r="BD4148" s="4"/>
      <c r="BE4148" s="4"/>
      <c r="BF4148" s="4"/>
      <c r="BG4148" s="4"/>
      <c r="BH4148" s="4"/>
      <c r="BI4148" s="4"/>
      <c r="BJ4148" s="4"/>
      <c r="BK4148" s="4"/>
      <c r="BL4148" s="4" t="b">
        <v>0</v>
      </c>
      <c r="BM4148" s="4"/>
      <c r="BN4148" s="4"/>
      <c r="BO4148" s="4"/>
      <c r="BP4148" s="4"/>
      <c r="BQ4148" s="4"/>
      <c r="BR4148" s="4"/>
      <c r="BS4148" s="4"/>
      <c r="BT4148" s="4"/>
      <c r="BU4148" s="4"/>
      <c r="BV4148" s="4"/>
      <c r="BW4148" s="4"/>
    </row>
    <row r="4149" spans="1:75" ht="15.01" customHeight="1">
      <c r="A4149" s="4" t="s">
        <v>209</v>
      </c>
      <c r="B4149" s="4"/>
      <c r="C4149" s="4"/>
      <c r="D4149" s="4"/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 t="s">
        <v>200</v>
      </c>
      <c r="Q4149" s="4"/>
      <c r="R4149" s="4"/>
      <c r="S4149" s="4"/>
      <c r="T4149" s="4"/>
      <c r="U4149" s="4"/>
      <c r="V4149" s="4"/>
      <c r="W4149" s="4"/>
      <c r="X4149" s="4" t="s">
        <v>201</v>
      </c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4"/>
      <c r="AP4149" s="4"/>
      <c r="AQ4149" s="4"/>
      <c r="AR4149" s="4"/>
      <c r="AS4149" s="4"/>
      <c r="AT4149" s="4"/>
      <c r="AU4149" s="4"/>
      <c r="AV4149" s="4" t="s">
        <v>4349</v>
      </c>
      <c r="AW4149" s="4"/>
      <c r="AX4149" s="4"/>
      <c r="AY4149" s="4"/>
      <c r="AZ4149" s="4"/>
      <c r="BA4149" s="4"/>
      <c r="BB4149" s="4"/>
      <c r="BC4149" s="4"/>
      <c r="BD4149" s="4"/>
      <c r="BE4149" s="4"/>
      <c r="BF4149" s="4"/>
      <c r="BG4149" s="4"/>
      <c r="BH4149" s="4"/>
      <c r="BI4149" s="4"/>
      <c r="BJ4149" s="4"/>
      <c r="BK4149" s="4"/>
      <c r="BL4149" s="4" t="b">
        <v>0</v>
      </c>
      <c r="BM4149" s="4"/>
      <c r="BN4149" s="4"/>
      <c r="BO4149" s="4"/>
      <c r="BP4149" s="4"/>
      <c r="BQ4149" s="4"/>
      <c r="BR4149" s="4"/>
      <c r="BS4149" s="4"/>
      <c r="BT4149" s="4"/>
      <c r="BU4149" s="4"/>
      <c r="BV4149" s="4"/>
      <c r="BW4149" s="4"/>
    </row>
    <row r="4150" spans="1:75" ht="15.01" customHeight="1">
      <c r="A4150" s="4" t="s">
        <v>209</v>
      </c>
      <c r="B4150" s="4"/>
      <c r="C4150" s="4"/>
      <c r="D4150" s="4"/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 t="s">
        <v>200</v>
      </c>
      <c r="Q4150" s="4"/>
      <c r="R4150" s="4"/>
      <c r="S4150" s="4"/>
      <c r="T4150" s="4"/>
      <c r="U4150" s="4"/>
      <c r="V4150" s="4"/>
      <c r="W4150" s="4"/>
      <c r="X4150" s="4" t="s">
        <v>201</v>
      </c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4"/>
      <c r="AP4150" s="4"/>
      <c r="AQ4150" s="4"/>
      <c r="AR4150" s="4"/>
      <c r="AS4150" s="4"/>
      <c r="AT4150" s="4"/>
      <c r="AU4150" s="4"/>
      <c r="AV4150" s="4" t="s">
        <v>4350</v>
      </c>
      <c r="AW4150" s="4"/>
      <c r="AX4150" s="4"/>
      <c r="AY4150" s="4"/>
      <c r="AZ4150" s="4"/>
      <c r="BA4150" s="4"/>
      <c r="BB4150" s="4"/>
      <c r="BC4150" s="4"/>
      <c r="BD4150" s="4"/>
      <c r="BE4150" s="4"/>
      <c r="BF4150" s="4"/>
      <c r="BG4150" s="4"/>
      <c r="BH4150" s="4"/>
      <c r="BI4150" s="4"/>
      <c r="BJ4150" s="4"/>
      <c r="BK4150" s="4"/>
      <c r="BL4150" s="4" t="b">
        <v>0</v>
      </c>
      <c r="BM4150" s="4"/>
      <c r="BN4150" s="4"/>
      <c r="BO4150" s="4"/>
      <c r="BP4150" s="4"/>
      <c r="BQ4150" s="4"/>
      <c r="BR4150" s="4"/>
      <c r="BS4150" s="4"/>
      <c r="BT4150" s="4"/>
      <c r="BU4150" s="4"/>
      <c r="BV4150" s="4"/>
      <c r="BW4150" s="4"/>
    </row>
    <row r="4151" spans="1:75" ht="15.01" customHeight="1">
      <c r="A4151" s="4" t="s">
        <v>209</v>
      </c>
      <c r="B4151" s="4"/>
      <c r="C4151" s="4"/>
      <c r="D4151" s="4"/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 t="s">
        <v>200</v>
      </c>
      <c r="Q4151" s="4"/>
      <c r="R4151" s="4"/>
      <c r="S4151" s="4"/>
      <c r="T4151" s="4"/>
      <c r="U4151" s="4"/>
      <c r="V4151" s="4"/>
      <c r="W4151" s="4"/>
      <c r="X4151" s="4" t="s">
        <v>201</v>
      </c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4"/>
      <c r="AP4151" s="4"/>
      <c r="AQ4151" s="4"/>
      <c r="AR4151" s="4"/>
      <c r="AS4151" s="4"/>
      <c r="AT4151" s="4"/>
      <c r="AU4151" s="4"/>
      <c r="AV4151" s="4" t="s">
        <v>4351</v>
      </c>
      <c r="AW4151" s="4"/>
      <c r="AX4151" s="4"/>
      <c r="AY4151" s="4"/>
      <c r="AZ4151" s="4"/>
      <c r="BA4151" s="4"/>
      <c r="BB4151" s="4"/>
      <c r="BC4151" s="4"/>
      <c r="BD4151" s="4"/>
      <c r="BE4151" s="4"/>
      <c r="BF4151" s="4"/>
      <c r="BG4151" s="4"/>
      <c r="BH4151" s="4"/>
      <c r="BI4151" s="4"/>
      <c r="BJ4151" s="4"/>
      <c r="BK4151" s="4"/>
      <c r="BL4151" s="4" t="b">
        <v>0</v>
      </c>
      <c r="BM4151" s="4"/>
      <c r="BN4151" s="4"/>
      <c r="BO4151" s="4"/>
      <c r="BP4151" s="4"/>
      <c r="BQ4151" s="4"/>
      <c r="BR4151" s="4"/>
      <c r="BS4151" s="4"/>
      <c r="BT4151" s="4"/>
      <c r="BU4151" s="4"/>
      <c r="BV4151" s="4"/>
      <c r="BW4151" s="4"/>
    </row>
    <row r="4152" spans="1:75" ht="15.01" customHeight="1">
      <c r="A4152" s="4" t="s">
        <v>209</v>
      </c>
      <c r="B4152" s="4"/>
      <c r="C4152" s="4"/>
      <c r="D4152" s="4"/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 t="s">
        <v>200</v>
      </c>
      <c r="Q4152" s="4"/>
      <c r="R4152" s="4"/>
      <c r="S4152" s="4"/>
      <c r="T4152" s="4"/>
      <c r="U4152" s="4"/>
      <c r="V4152" s="4"/>
      <c r="W4152" s="4"/>
      <c r="X4152" s="4" t="s">
        <v>201</v>
      </c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4"/>
      <c r="AP4152" s="4"/>
      <c r="AQ4152" s="4"/>
      <c r="AR4152" s="4"/>
      <c r="AS4152" s="4"/>
      <c r="AT4152" s="4"/>
      <c r="AU4152" s="4"/>
      <c r="AV4152" s="4" t="s">
        <v>4352</v>
      </c>
      <c r="AW4152" s="4"/>
      <c r="AX4152" s="4"/>
      <c r="AY4152" s="4"/>
      <c r="AZ4152" s="4"/>
      <c r="BA4152" s="4"/>
      <c r="BB4152" s="4"/>
      <c r="BC4152" s="4"/>
      <c r="BD4152" s="4"/>
      <c r="BE4152" s="4"/>
      <c r="BF4152" s="4"/>
      <c r="BG4152" s="4"/>
      <c r="BH4152" s="4"/>
      <c r="BI4152" s="4"/>
      <c r="BJ4152" s="4"/>
      <c r="BK4152" s="4"/>
      <c r="BL4152" s="4" t="b">
        <v>0</v>
      </c>
      <c r="BM4152" s="4"/>
      <c r="BN4152" s="4"/>
      <c r="BO4152" s="4"/>
      <c r="BP4152" s="4"/>
      <c r="BQ4152" s="4"/>
      <c r="BR4152" s="4"/>
      <c r="BS4152" s="4"/>
      <c r="BT4152" s="4"/>
      <c r="BU4152" s="4"/>
      <c r="BV4152" s="4"/>
      <c r="BW4152" s="4"/>
    </row>
    <row r="4153" spans="1:75" ht="15.01" customHeight="1">
      <c r="A4153" s="4" t="s">
        <v>209</v>
      </c>
      <c r="B4153" s="4"/>
      <c r="C4153" s="4"/>
      <c r="D4153" s="4"/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 t="s">
        <v>200</v>
      </c>
      <c r="Q4153" s="4"/>
      <c r="R4153" s="4"/>
      <c r="S4153" s="4"/>
      <c r="T4153" s="4"/>
      <c r="U4153" s="4"/>
      <c r="V4153" s="4"/>
      <c r="W4153" s="4"/>
      <c r="X4153" s="4" t="s">
        <v>201</v>
      </c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4"/>
      <c r="AP4153" s="4"/>
      <c r="AQ4153" s="4"/>
      <c r="AR4153" s="4"/>
      <c r="AS4153" s="4"/>
      <c r="AT4153" s="4"/>
      <c r="AU4153" s="4"/>
      <c r="AV4153" s="4" t="s">
        <v>4353</v>
      </c>
      <c r="AW4153" s="4"/>
      <c r="AX4153" s="4"/>
      <c r="AY4153" s="4"/>
      <c r="AZ4153" s="4"/>
      <c r="BA4153" s="4"/>
      <c r="BB4153" s="4"/>
      <c r="BC4153" s="4"/>
      <c r="BD4153" s="4"/>
      <c r="BE4153" s="4"/>
      <c r="BF4153" s="4"/>
      <c r="BG4153" s="4"/>
      <c r="BH4153" s="4"/>
      <c r="BI4153" s="4"/>
      <c r="BJ4153" s="4"/>
      <c r="BK4153" s="4"/>
      <c r="BL4153" s="4" t="b">
        <v>0</v>
      </c>
      <c r="BM4153" s="4"/>
      <c r="BN4153" s="4"/>
      <c r="BO4153" s="4"/>
      <c r="BP4153" s="4"/>
      <c r="BQ4153" s="4"/>
      <c r="BR4153" s="4"/>
      <c r="BS4153" s="4"/>
      <c r="BT4153" s="4"/>
      <c r="BU4153" s="4"/>
      <c r="BV4153" s="4"/>
      <c r="BW4153" s="4"/>
    </row>
    <row r="4154" spans="1:75" ht="15.01" customHeight="1">
      <c r="A4154" s="4"/>
      <c r="B4154" s="4"/>
      <c r="C4154" s="4"/>
      <c r="D4154" s="4"/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 t="s">
        <v>200</v>
      </c>
      <c r="Q4154" s="4"/>
      <c r="R4154" s="4">
        <v>-0.7</v>
      </c>
      <c r="S4154" s="4">
        <v>18.3</v>
      </c>
      <c r="T4154" s="4"/>
      <c r="U4154" s="4"/>
      <c r="V4154" s="4"/>
      <c r="W4154" s="4"/>
      <c r="X4154" s="4" t="s">
        <v>201</v>
      </c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4"/>
      <c r="AP4154" s="4"/>
      <c r="AQ4154" s="4"/>
      <c r="AR4154" s="4"/>
      <c r="AS4154" s="4"/>
      <c r="AT4154" s="4"/>
      <c r="AU4154" s="4"/>
      <c r="AV4154" s="4" t="s">
        <v>4354</v>
      </c>
      <c r="AW4154" s="4"/>
      <c r="AX4154" s="4"/>
      <c r="AY4154" s="4"/>
      <c r="AZ4154" s="4"/>
      <c r="BA4154" s="4"/>
      <c r="BB4154" s="4"/>
      <c r="BC4154" s="4"/>
      <c r="BD4154" s="4"/>
      <c r="BE4154" s="4"/>
      <c r="BF4154" s="4"/>
      <c r="BG4154" s="4"/>
      <c r="BH4154" s="4"/>
      <c r="BI4154" s="4"/>
      <c r="BJ4154" s="4"/>
      <c r="BK4154" s="4"/>
      <c r="BL4154" s="4" t="b">
        <v>0</v>
      </c>
      <c r="BM4154" s="4"/>
      <c r="BN4154" s="4"/>
      <c r="BO4154" s="4"/>
      <c r="BP4154" s="4"/>
      <c r="BQ4154" s="4"/>
      <c r="BR4154" s="4"/>
      <c r="BS4154" s="4"/>
      <c r="BT4154" s="4"/>
      <c r="BU4154" s="4"/>
      <c r="BV4154" s="4"/>
      <c r="BW4154" s="4"/>
    </row>
    <row r="4155" spans="1:75" ht="15.01" customHeight="1">
      <c r="A4155" s="4" t="s">
        <v>209</v>
      </c>
      <c r="B4155" s="4"/>
      <c r="C4155" s="4"/>
      <c r="D4155" s="4"/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 t="s">
        <v>200</v>
      </c>
      <c r="Q4155" s="4"/>
      <c r="R4155" s="4"/>
      <c r="S4155" s="4"/>
      <c r="T4155" s="4"/>
      <c r="U4155" s="4"/>
      <c r="V4155" s="4"/>
      <c r="W4155" s="4"/>
      <c r="X4155" s="4" t="s">
        <v>201</v>
      </c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4"/>
      <c r="AP4155" s="4"/>
      <c r="AQ4155" s="4"/>
      <c r="AR4155" s="4"/>
      <c r="AS4155" s="4"/>
      <c r="AT4155" s="4"/>
      <c r="AU4155" s="4"/>
      <c r="AV4155" s="4" t="s">
        <v>4355</v>
      </c>
      <c r="AW4155" s="4"/>
      <c r="AX4155" s="4"/>
      <c r="AY4155" s="4"/>
      <c r="AZ4155" s="4"/>
      <c r="BA4155" s="4"/>
      <c r="BB4155" s="4"/>
      <c r="BC4155" s="4"/>
      <c r="BD4155" s="4"/>
      <c r="BE4155" s="4"/>
      <c r="BF4155" s="4"/>
      <c r="BG4155" s="4"/>
      <c r="BH4155" s="4"/>
      <c r="BI4155" s="4"/>
      <c r="BJ4155" s="4"/>
      <c r="BK4155" s="4"/>
      <c r="BL4155" s="4" t="b">
        <v>0</v>
      </c>
      <c r="BM4155" s="4"/>
      <c r="BN4155" s="4"/>
      <c r="BO4155" s="4"/>
      <c r="BP4155" s="4"/>
      <c r="BQ4155" s="4"/>
      <c r="BR4155" s="4"/>
      <c r="BS4155" s="4"/>
      <c r="BT4155" s="4"/>
      <c r="BU4155" s="4"/>
      <c r="BV4155" s="4"/>
      <c r="BW4155" s="4"/>
    </row>
    <row r="4156" spans="1:75" ht="15.01" customHeight="1">
      <c r="A4156" s="4" t="s">
        <v>209</v>
      </c>
      <c r="B4156" s="4"/>
      <c r="C4156" s="4"/>
      <c r="D4156" s="4"/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 t="s">
        <v>200</v>
      </c>
      <c r="Q4156" s="4"/>
      <c r="R4156" s="4"/>
      <c r="S4156" s="4"/>
      <c r="T4156" s="4"/>
      <c r="U4156" s="4"/>
      <c r="V4156" s="4"/>
      <c r="W4156" s="4"/>
      <c r="X4156" s="4" t="s">
        <v>201</v>
      </c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4"/>
      <c r="AP4156" s="4"/>
      <c r="AQ4156" s="4"/>
      <c r="AR4156" s="4"/>
      <c r="AS4156" s="4"/>
      <c r="AT4156" s="4"/>
      <c r="AU4156" s="4"/>
      <c r="AV4156" s="4" t="s">
        <v>4356</v>
      </c>
      <c r="AW4156" s="4"/>
      <c r="AX4156" s="4"/>
      <c r="AY4156" s="4"/>
      <c r="AZ4156" s="4"/>
      <c r="BA4156" s="4"/>
      <c r="BB4156" s="4"/>
      <c r="BC4156" s="4"/>
      <c r="BD4156" s="4"/>
      <c r="BE4156" s="4"/>
      <c r="BF4156" s="4"/>
      <c r="BG4156" s="4"/>
      <c r="BH4156" s="4"/>
      <c r="BI4156" s="4"/>
      <c r="BJ4156" s="4"/>
      <c r="BK4156" s="4"/>
      <c r="BL4156" s="4" t="b">
        <v>0</v>
      </c>
      <c r="BM4156" s="4"/>
      <c r="BN4156" s="4"/>
      <c r="BO4156" s="4"/>
      <c r="BP4156" s="4"/>
      <c r="BQ4156" s="4"/>
      <c r="BR4156" s="4"/>
      <c r="BS4156" s="4"/>
      <c r="BT4156" s="4"/>
      <c r="BU4156" s="4"/>
      <c r="BV4156" s="4"/>
      <c r="BW4156" s="4"/>
    </row>
    <row r="4157" spans="1:75" ht="15.01" customHeight="1">
      <c r="A4157" s="4" t="s">
        <v>209</v>
      </c>
      <c r="B4157" s="4"/>
      <c r="C4157" s="4"/>
      <c r="D4157" s="4"/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 t="s">
        <v>200</v>
      </c>
      <c r="Q4157" s="4"/>
      <c r="R4157" s="4"/>
      <c r="S4157" s="4"/>
      <c r="T4157" s="4"/>
      <c r="U4157" s="4"/>
      <c r="V4157" s="4"/>
      <c r="W4157" s="4"/>
      <c r="X4157" s="4" t="s">
        <v>201</v>
      </c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4"/>
      <c r="AP4157" s="4"/>
      <c r="AQ4157" s="4"/>
      <c r="AR4157" s="4"/>
      <c r="AS4157" s="4"/>
      <c r="AT4157" s="4"/>
      <c r="AU4157" s="4"/>
      <c r="AV4157" s="4" t="s">
        <v>4357</v>
      </c>
      <c r="AW4157" s="4"/>
      <c r="AX4157" s="4"/>
      <c r="AY4157" s="4"/>
      <c r="AZ4157" s="4"/>
      <c r="BA4157" s="4"/>
      <c r="BB4157" s="4"/>
      <c r="BC4157" s="4"/>
      <c r="BD4157" s="4"/>
      <c r="BE4157" s="4"/>
      <c r="BF4157" s="4"/>
      <c r="BG4157" s="4"/>
      <c r="BH4157" s="4"/>
      <c r="BI4157" s="4"/>
      <c r="BJ4157" s="4"/>
      <c r="BK4157" s="4"/>
      <c r="BL4157" s="4" t="b">
        <v>0</v>
      </c>
      <c r="BM4157" s="4"/>
      <c r="BN4157" s="4"/>
      <c r="BO4157" s="4"/>
      <c r="BP4157" s="4"/>
      <c r="BQ4157" s="4"/>
      <c r="BR4157" s="4"/>
      <c r="BS4157" s="4"/>
      <c r="BT4157" s="4"/>
      <c r="BU4157" s="4"/>
      <c r="BV4157" s="4"/>
      <c r="BW4157" s="4"/>
    </row>
    <row r="4158" spans="1:75" ht="15.01" customHeight="1">
      <c r="A4158" s="4" t="s">
        <v>209</v>
      </c>
      <c r="B4158" s="4"/>
      <c r="C4158" s="4"/>
      <c r="D4158" s="4"/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 t="s">
        <v>200</v>
      </c>
      <c r="Q4158" s="4"/>
      <c r="R4158" s="4"/>
      <c r="S4158" s="4"/>
      <c r="T4158" s="4"/>
      <c r="U4158" s="4"/>
      <c r="V4158" s="4"/>
      <c r="W4158" s="4"/>
      <c r="X4158" s="4" t="s">
        <v>201</v>
      </c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4"/>
      <c r="AP4158" s="4"/>
      <c r="AQ4158" s="4"/>
      <c r="AR4158" s="4"/>
      <c r="AS4158" s="4"/>
      <c r="AT4158" s="4"/>
      <c r="AU4158" s="4"/>
      <c r="AV4158" s="4" t="s">
        <v>4358</v>
      </c>
      <c r="AW4158" s="4"/>
      <c r="AX4158" s="4"/>
      <c r="AY4158" s="4"/>
      <c r="AZ4158" s="4"/>
      <c r="BA4158" s="4"/>
      <c r="BB4158" s="4"/>
      <c r="BC4158" s="4"/>
      <c r="BD4158" s="4"/>
      <c r="BE4158" s="4"/>
      <c r="BF4158" s="4"/>
      <c r="BG4158" s="4"/>
      <c r="BH4158" s="4"/>
      <c r="BI4158" s="4"/>
      <c r="BJ4158" s="4"/>
      <c r="BK4158" s="4"/>
      <c r="BL4158" s="4" t="b">
        <v>0</v>
      </c>
      <c r="BM4158" s="4"/>
      <c r="BN4158" s="4"/>
      <c r="BO4158" s="4"/>
      <c r="BP4158" s="4"/>
      <c r="BQ4158" s="4"/>
      <c r="BR4158" s="4"/>
      <c r="BS4158" s="4"/>
      <c r="BT4158" s="4"/>
      <c r="BU4158" s="4"/>
      <c r="BV4158" s="4"/>
      <c r="BW4158" s="4"/>
    </row>
    <row r="4159" spans="1:75" ht="15.01" customHeight="1">
      <c r="A4159" s="4"/>
      <c r="B4159" s="4"/>
      <c r="C4159" s="4"/>
      <c r="D4159" s="4"/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 t="s">
        <v>200</v>
      </c>
      <c r="Q4159" s="4"/>
      <c r="R4159" s="4">
        <v>22.3</v>
      </c>
      <c r="S4159" s="4">
        <v>5.2</v>
      </c>
      <c r="T4159" s="4"/>
      <c r="U4159" s="4"/>
      <c r="V4159" s="4"/>
      <c r="W4159" s="4"/>
      <c r="X4159" s="4" t="s">
        <v>201</v>
      </c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4"/>
      <c r="AP4159" s="4"/>
      <c r="AQ4159" s="4"/>
      <c r="AR4159" s="4"/>
      <c r="AS4159" s="4"/>
      <c r="AT4159" s="4"/>
      <c r="AU4159" s="4"/>
      <c r="AV4159" s="4" t="s">
        <v>4359</v>
      </c>
      <c r="AW4159" s="4"/>
      <c r="AX4159" s="4"/>
      <c r="AY4159" s="4"/>
      <c r="AZ4159" s="4"/>
      <c r="BA4159" s="4"/>
      <c r="BB4159" s="4"/>
      <c r="BC4159" s="4"/>
      <c r="BD4159" s="4"/>
      <c r="BE4159" s="4"/>
      <c r="BF4159" s="4"/>
      <c r="BG4159" s="4"/>
      <c r="BH4159" s="4"/>
      <c r="BI4159" s="4"/>
      <c r="BJ4159" s="4"/>
      <c r="BK4159" s="4"/>
      <c r="BL4159" s="4" t="b">
        <v>0</v>
      </c>
      <c r="BM4159" s="4"/>
      <c r="BN4159" s="4"/>
      <c r="BO4159" s="4"/>
      <c r="BP4159" s="4"/>
      <c r="BQ4159" s="4"/>
      <c r="BR4159" s="4"/>
      <c r="BS4159" s="4"/>
      <c r="BT4159" s="4"/>
      <c r="BU4159" s="4"/>
      <c r="BV4159" s="4"/>
      <c r="BW4159" s="4"/>
    </row>
    <row r="4160" spans="1:75" ht="15.01" customHeight="1">
      <c r="A4160" s="4" t="s">
        <v>209</v>
      </c>
      <c r="B4160" s="4"/>
      <c r="C4160" s="4"/>
      <c r="D4160" s="4"/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 t="s">
        <v>200</v>
      </c>
      <c r="Q4160" s="4"/>
      <c r="R4160" s="4"/>
      <c r="S4160" s="4"/>
      <c r="T4160" s="4"/>
      <c r="U4160" s="4"/>
      <c r="V4160" s="4"/>
      <c r="W4160" s="4"/>
      <c r="X4160" s="4" t="s">
        <v>201</v>
      </c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4"/>
      <c r="AP4160" s="4"/>
      <c r="AQ4160" s="4"/>
      <c r="AR4160" s="4"/>
      <c r="AS4160" s="4"/>
      <c r="AT4160" s="4"/>
      <c r="AU4160" s="4"/>
      <c r="AV4160" s="4" t="s">
        <v>4360</v>
      </c>
      <c r="AW4160" s="4"/>
      <c r="AX4160" s="4"/>
      <c r="AY4160" s="4"/>
      <c r="AZ4160" s="4"/>
      <c r="BA4160" s="4"/>
      <c r="BB4160" s="4"/>
      <c r="BC4160" s="4"/>
      <c r="BD4160" s="4"/>
      <c r="BE4160" s="4"/>
      <c r="BF4160" s="4"/>
      <c r="BG4160" s="4"/>
      <c r="BH4160" s="4"/>
      <c r="BI4160" s="4"/>
      <c r="BJ4160" s="4"/>
      <c r="BK4160" s="4"/>
      <c r="BL4160" s="4" t="b">
        <v>0</v>
      </c>
      <c r="BM4160" s="4"/>
      <c r="BN4160" s="4"/>
      <c r="BO4160" s="4"/>
      <c r="BP4160" s="4"/>
      <c r="BQ4160" s="4"/>
      <c r="BR4160" s="4"/>
      <c r="BS4160" s="4"/>
      <c r="BT4160" s="4"/>
      <c r="BU4160" s="4"/>
      <c r="BV4160" s="4"/>
      <c r="BW4160" s="4"/>
    </row>
    <row r="4161" spans="1:75" ht="15.01" customHeight="1">
      <c r="A4161" s="4" t="s">
        <v>209</v>
      </c>
      <c r="B4161" s="4"/>
      <c r="C4161" s="4"/>
      <c r="D4161" s="4"/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 t="s">
        <v>200</v>
      </c>
      <c r="Q4161" s="4"/>
      <c r="R4161" s="4"/>
      <c r="S4161" s="4"/>
      <c r="T4161" s="4"/>
      <c r="U4161" s="4"/>
      <c r="V4161" s="4"/>
      <c r="W4161" s="4"/>
      <c r="X4161" s="4" t="s">
        <v>201</v>
      </c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4"/>
      <c r="AP4161" s="4"/>
      <c r="AQ4161" s="4"/>
      <c r="AR4161" s="4"/>
      <c r="AS4161" s="4"/>
      <c r="AT4161" s="4"/>
      <c r="AU4161" s="4"/>
      <c r="AV4161" s="4" t="s">
        <v>4361</v>
      </c>
      <c r="AW4161" s="4"/>
      <c r="AX4161" s="4"/>
      <c r="AY4161" s="4"/>
      <c r="AZ4161" s="4"/>
      <c r="BA4161" s="4"/>
      <c r="BB4161" s="4"/>
      <c r="BC4161" s="4"/>
      <c r="BD4161" s="4"/>
      <c r="BE4161" s="4"/>
      <c r="BF4161" s="4"/>
      <c r="BG4161" s="4"/>
      <c r="BH4161" s="4"/>
      <c r="BI4161" s="4"/>
      <c r="BJ4161" s="4"/>
      <c r="BK4161" s="4"/>
      <c r="BL4161" s="4" t="b">
        <v>0</v>
      </c>
      <c r="BM4161" s="4"/>
      <c r="BN4161" s="4"/>
      <c r="BO4161" s="4"/>
      <c r="BP4161" s="4"/>
      <c r="BQ4161" s="4"/>
      <c r="BR4161" s="4"/>
      <c r="BS4161" s="4"/>
      <c r="BT4161" s="4"/>
      <c r="BU4161" s="4"/>
      <c r="BV4161" s="4"/>
      <c r="BW4161" s="4"/>
    </row>
    <row r="4162" spans="1:75" ht="15.01" customHeight="1">
      <c r="A4162" s="4" t="s">
        <v>209</v>
      </c>
      <c r="B4162" s="4"/>
      <c r="C4162" s="4"/>
      <c r="D4162" s="4"/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 t="s">
        <v>200</v>
      </c>
      <c r="Q4162" s="4"/>
      <c r="R4162" s="4"/>
      <c r="S4162" s="4"/>
      <c r="T4162" s="4"/>
      <c r="U4162" s="4"/>
      <c r="V4162" s="4"/>
      <c r="W4162" s="4"/>
      <c r="X4162" s="4" t="s">
        <v>201</v>
      </c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4"/>
      <c r="AP4162" s="4"/>
      <c r="AQ4162" s="4"/>
      <c r="AR4162" s="4"/>
      <c r="AS4162" s="4"/>
      <c r="AT4162" s="4"/>
      <c r="AU4162" s="4"/>
      <c r="AV4162" s="4" t="s">
        <v>4362</v>
      </c>
      <c r="AW4162" s="4"/>
      <c r="AX4162" s="4"/>
      <c r="AY4162" s="4"/>
      <c r="AZ4162" s="4"/>
      <c r="BA4162" s="4"/>
      <c r="BB4162" s="4"/>
      <c r="BC4162" s="4"/>
      <c r="BD4162" s="4"/>
      <c r="BE4162" s="4"/>
      <c r="BF4162" s="4"/>
      <c r="BG4162" s="4"/>
      <c r="BH4162" s="4"/>
      <c r="BI4162" s="4"/>
      <c r="BJ4162" s="4"/>
      <c r="BK4162" s="4"/>
      <c r="BL4162" s="4" t="b">
        <v>0</v>
      </c>
      <c r="BM4162" s="4"/>
      <c r="BN4162" s="4"/>
      <c r="BO4162" s="4"/>
      <c r="BP4162" s="4"/>
      <c r="BQ4162" s="4"/>
      <c r="BR4162" s="4"/>
      <c r="BS4162" s="4"/>
      <c r="BT4162" s="4"/>
      <c r="BU4162" s="4"/>
      <c r="BV4162" s="4"/>
      <c r="BW4162" s="4"/>
    </row>
    <row r="4163" spans="1:75" ht="15.01" customHeight="1">
      <c r="A4163" s="4" t="s">
        <v>209</v>
      </c>
      <c r="B4163" s="4"/>
      <c r="C4163" s="4"/>
      <c r="D4163" s="4"/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 t="s">
        <v>200</v>
      </c>
      <c r="Q4163" s="4"/>
      <c r="R4163" s="4"/>
      <c r="S4163" s="4"/>
      <c r="T4163" s="4"/>
      <c r="U4163" s="4"/>
      <c r="V4163" s="4"/>
      <c r="W4163" s="4"/>
      <c r="X4163" s="4" t="s">
        <v>201</v>
      </c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4"/>
      <c r="AP4163" s="4"/>
      <c r="AQ4163" s="4"/>
      <c r="AR4163" s="4"/>
      <c r="AS4163" s="4"/>
      <c r="AT4163" s="4"/>
      <c r="AU4163" s="4"/>
      <c r="AV4163" s="4" t="s">
        <v>4363</v>
      </c>
      <c r="AW4163" s="4"/>
      <c r="AX4163" s="4"/>
      <c r="AY4163" s="4"/>
      <c r="AZ4163" s="4"/>
      <c r="BA4163" s="4"/>
      <c r="BB4163" s="4"/>
      <c r="BC4163" s="4"/>
      <c r="BD4163" s="4"/>
      <c r="BE4163" s="4"/>
      <c r="BF4163" s="4"/>
      <c r="BG4163" s="4"/>
      <c r="BH4163" s="4"/>
      <c r="BI4163" s="4"/>
      <c r="BJ4163" s="4"/>
      <c r="BK4163" s="4"/>
      <c r="BL4163" s="4" t="b">
        <v>0</v>
      </c>
      <c r="BM4163" s="4"/>
      <c r="BN4163" s="4"/>
      <c r="BO4163" s="4"/>
      <c r="BP4163" s="4"/>
      <c r="BQ4163" s="4"/>
      <c r="BR4163" s="4"/>
      <c r="BS4163" s="4"/>
      <c r="BT4163" s="4"/>
      <c r="BU4163" s="4"/>
      <c r="BV4163" s="4"/>
      <c r="BW4163" s="4"/>
    </row>
    <row r="4164" spans="1:75" ht="15.01" customHeight="1">
      <c r="A4164" s="4" t="s">
        <v>209</v>
      </c>
      <c r="B4164" s="4"/>
      <c r="C4164" s="4"/>
      <c r="D4164" s="4"/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 t="s">
        <v>200</v>
      </c>
      <c r="Q4164" s="4"/>
      <c r="R4164" s="4"/>
      <c r="S4164" s="4"/>
      <c r="T4164" s="4"/>
      <c r="U4164" s="4"/>
      <c r="V4164" s="4"/>
      <c r="W4164" s="4"/>
      <c r="X4164" s="4" t="s">
        <v>201</v>
      </c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4"/>
      <c r="AP4164" s="4"/>
      <c r="AQ4164" s="4"/>
      <c r="AR4164" s="4"/>
      <c r="AS4164" s="4"/>
      <c r="AT4164" s="4"/>
      <c r="AU4164" s="4"/>
      <c r="AV4164" s="4" t="s">
        <v>4364</v>
      </c>
      <c r="AW4164" s="4"/>
      <c r="AX4164" s="4"/>
      <c r="AY4164" s="4"/>
      <c r="AZ4164" s="4"/>
      <c r="BA4164" s="4"/>
      <c r="BB4164" s="4"/>
      <c r="BC4164" s="4"/>
      <c r="BD4164" s="4"/>
      <c r="BE4164" s="4"/>
      <c r="BF4164" s="4"/>
      <c r="BG4164" s="4"/>
      <c r="BH4164" s="4"/>
      <c r="BI4164" s="4"/>
      <c r="BJ4164" s="4"/>
      <c r="BK4164" s="4"/>
      <c r="BL4164" s="4" t="b">
        <v>0</v>
      </c>
      <c r="BM4164" s="4"/>
      <c r="BN4164" s="4"/>
      <c r="BO4164" s="4"/>
      <c r="BP4164" s="4"/>
      <c r="BQ4164" s="4"/>
      <c r="BR4164" s="4"/>
      <c r="BS4164" s="4"/>
      <c r="BT4164" s="4"/>
      <c r="BU4164" s="4"/>
      <c r="BV4164" s="4"/>
      <c r="BW4164" s="4"/>
    </row>
    <row r="4165" spans="1:75" ht="15.01" customHeight="1">
      <c r="A4165" s="4" t="s">
        <v>209</v>
      </c>
      <c r="B4165" s="4"/>
      <c r="C4165" s="4"/>
      <c r="D4165" s="4"/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 t="s">
        <v>200</v>
      </c>
      <c r="Q4165" s="4"/>
      <c r="R4165" s="4"/>
      <c r="S4165" s="4"/>
      <c r="T4165" s="4"/>
      <c r="U4165" s="4"/>
      <c r="V4165" s="4"/>
      <c r="W4165" s="4"/>
      <c r="X4165" s="4" t="s">
        <v>201</v>
      </c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4"/>
      <c r="AP4165" s="4"/>
      <c r="AQ4165" s="4"/>
      <c r="AR4165" s="4"/>
      <c r="AS4165" s="4"/>
      <c r="AT4165" s="4"/>
      <c r="AU4165" s="4"/>
      <c r="AV4165" s="4" t="s">
        <v>4365</v>
      </c>
      <c r="AW4165" s="4"/>
      <c r="AX4165" s="4"/>
      <c r="AY4165" s="4"/>
      <c r="AZ4165" s="4"/>
      <c r="BA4165" s="4"/>
      <c r="BB4165" s="4"/>
      <c r="BC4165" s="4"/>
      <c r="BD4165" s="4"/>
      <c r="BE4165" s="4"/>
      <c r="BF4165" s="4"/>
      <c r="BG4165" s="4"/>
      <c r="BH4165" s="4"/>
      <c r="BI4165" s="4"/>
      <c r="BJ4165" s="4"/>
      <c r="BK4165" s="4"/>
      <c r="BL4165" s="4" t="b">
        <v>0</v>
      </c>
      <c r="BM4165" s="4"/>
      <c r="BN4165" s="4"/>
      <c r="BO4165" s="4"/>
      <c r="BP4165" s="4"/>
      <c r="BQ4165" s="4"/>
      <c r="BR4165" s="4"/>
      <c r="BS4165" s="4"/>
      <c r="BT4165" s="4"/>
      <c r="BU4165" s="4"/>
      <c r="BV4165" s="4"/>
      <c r="BW4165" s="4"/>
    </row>
    <row r="4166" spans="1:75" ht="15.01" customHeight="1">
      <c r="A4166" s="4"/>
      <c r="B4166" s="4"/>
      <c r="C4166" s="4"/>
      <c r="D4166" s="4"/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 t="s">
        <v>200</v>
      </c>
      <c r="Q4166" s="4"/>
      <c r="R4166" s="4">
        <v>-103.5</v>
      </c>
      <c r="S4166" s="4">
        <v>13.8</v>
      </c>
      <c r="T4166" s="4"/>
      <c r="U4166" s="4"/>
      <c r="V4166" s="4"/>
      <c r="W4166" s="4"/>
      <c r="X4166" s="4" t="s">
        <v>201</v>
      </c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4"/>
      <c r="AP4166" s="4"/>
      <c r="AQ4166" s="4"/>
      <c r="AR4166" s="4"/>
      <c r="AS4166" s="4"/>
      <c r="AT4166" s="4"/>
      <c r="AU4166" s="4"/>
      <c r="AV4166" s="4" t="s">
        <v>4366</v>
      </c>
      <c r="AW4166" s="4"/>
      <c r="AX4166" s="4"/>
      <c r="AY4166" s="4"/>
      <c r="AZ4166" s="4"/>
      <c r="BA4166" s="4"/>
      <c r="BB4166" s="4"/>
      <c r="BC4166" s="4"/>
      <c r="BD4166" s="4"/>
      <c r="BE4166" s="4"/>
      <c r="BF4166" s="4"/>
      <c r="BG4166" s="4"/>
      <c r="BH4166" s="4"/>
      <c r="BI4166" s="4"/>
      <c r="BJ4166" s="4"/>
      <c r="BK4166" s="4"/>
      <c r="BL4166" s="4" t="b">
        <v>0</v>
      </c>
      <c r="BM4166" s="4"/>
      <c r="BN4166" s="4"/>
      <c r="BO4166" s="4"/>
      <c r="BP4166" s="4"/>
      <c r="BQ4166" s="4"/>
      <c r="BR4166" s="4"/>
      <c r="BS4166" s="4"/>
      <c r="BT4166" s="4"/>
      <c r="BU4166" s="4"/>
      <c r="BV4166" s="4"/>
      <c r="BW4166" s="4"/>
    </row>
    <row r="4167" spans="1:75" ht="15.01" customHeight="1">
      <c r="A4167" s="4" t="s">
        <v>209</v>
      </c>
      <c r="B4167" s="4"/>
      <c r="C4167" s="4"/>
      <c r="D4167" s="4"/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 t="s">
        <v>200</v>
      </c>
      <c r="Q4167" s="4"/>
      <c r="R4167" s="4"/>
      <c r="S4167" s="4"/>
      <c r="T4167" s="4"/>
      <c r="U4167" s="4"/>
      <c r="V4167" s="4"/>
      <c r="W4167" s="4"/>
      <c r="X4167" s="4" t="s">
        <v>201</v>
      </c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4"/>
      <c r="AP4167" s="4"/>
      <c r="AQ4167" s="4"/>
      <c r="AR4167" s="4"/>
      <c r="AS4167" s="4"/>
      <c r="AT4167" s="4"/>
      <c r="AU4167" s="4"/>
      <c r="AV4167" s="4" t="s">
        <v>4367</v>
      </c>
      <c r="AW4167" s="4"/>
      <c r="AX4167" s="4"/>
      <c r="AY4167" s="4"/>
      <c r="AZ4167" s="4"/>
      <c r="BA4167" s="4"/>
      <c r="BB4167" s="4"/>
      <c r="BC4167" s="4"/>
      <c r="BD4167" s="4"/>
      <c r="BE4167" s="4"/>
      <c r="BF4167" s="4"/>
      <c r="BG4167" s="4"/>
      <c r="BH4167" s="4"/>
      <c r="BI4167" s="4"/>
      <c r="BJ4167" s="4"/>
      <c r="BK4167" s="4"/>
      <c r="BL4167" s="4" t="b">
        <v>0</v>
      </c>
      <c r="BM4167" s="4"/>
      <c r="BN4167" s="4"/>
      <c r="BO4167" s="4"/>
      <c r="BP4167" s="4"/>
      <c r="BQ4167" s="4"/>
      <c r="BR4167" s="4"/>
      <c r="BS4167" s="4"/>
      <c r="BT4167" s="4"/>
      <c r="BU4167" s="4"/>
      <c r="BV4167" s="4"/>
      <c r="BW4167" s="4"/>
    </row>
    <row r="4168" spans="1:75" ht="15.01" customHeight="1">
      <c r="A4168" s="4"/>
      <c r="B4168" s="4"/>
      <c r="C4168" s="4"/>
      <c r="D4168" s="4"/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 t="s">
        <v>200</v>
      </c>
      <c r="Q4168" s="4"/>
      <c r="R4168" s="4">
        <v>-13</v>
      </c>
      <c r="S4168" s="4">
        <v>17</v>
      </c>
      <c r="T4168" s="4"/>
      <c r="U4168" s="4"/>
      <c r="V4168" s="4"/>
      <c r="W4168" s="4"/>
      <c r="X4168" s="4" t="s">
        <v>201</v>
      </c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4"/>
      <c r="AP4168" s="4"/>
      <c r="AQ4168" s="4"/>
      <c r="AR4168" s="4"/>
      <c r="AS4168" s="4"/>
      <c r="AT4168" s="4"/>
      <c r="AU4168" s="4"/>
      <c r="AV4168" s="4" t="s">
        <v>4368</v>
      </c>
      <c r="AW4168" s="4"/>
      <c r="AX4168" s="4"/>
      <c r="AY4168" s="4"/>
      <c r="AZ4168" s="4"/>
      <c r="BA4168" s="4"/>
      <c r="BB4168" s="4"/>
      <c r="BC4168" s="4"/>
      <c r="BD4168" s="4"/>
      <c r="BE4168" s="4"/>
      <c r="BF4168" s="4"/>
      <c r="BG4168" s="4"/>
      <c r="BH4168" s="4"/>
      <c r="BI4168" s="4"/>
      <c r="BJ4168" s="4"/>
      <c r="BK4168" s="4"/>
      <c r="BL4168" s="4" t="b">
        <v>0</v>
      </c>
      <c r="BM4168" s="4"/>
      <c r="BN4168" s="4"/>
      <c r="BO4168" s="4"/>
      <c r="BP4168" s="4"/>
      <c r="BQ4168" s="4"/>
      <c r="BR4168" s="4"/>
      <c r="BS4168" s="4"/>
      <c r="BT4168" s="4"/>
      <c r="BU4168" s="4"/>
      <c r="BV4168" s="4"/>
      <c r="BW4168" s="4"/>
    </row>
    <row r="4169" spans="1:75" ht="15.01" customHeight="1">
      <c r="A4169" s="4"/>
      <c r="B4169" s="4"/>
      <c r="C4169" s="4"/>
      <c r="D4169" s="4"/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 t="s">
        <v>200</v>
      </c>
      <c r="Q4169" s="4"/>
      <c r="R4169" s="4">
        <v>1.2</v>
      </c>
      <c r="S4169" s="4">
        <v>12.9</v>
      </c>
      <c r="T4169" s="4"/>
      <c r="U4169" s="4"/>
      <c r="V4169" s="4"/>
      <c r="W4169" s="4"/>
      <c r="X4169" s="4" t="s">
        <v>201</v>
      </c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4"/>
      <c r="AP4169" s="4"/>
      <c r="AQ4169" s="4"/>
      <c r="AR4169" s="4"/>
      <c r="AS4169" s="4"/>
      <c r="AT4169" s="4"/>
      <c r="AU4169" s="4"/>
      <c r="AV4169" s="4" t="s">
        <v>4369</v>
      </c>
      <c r="AW4169" s="4"/>
      <c r="AX4169" s="4"/>
      <c r="AY4169" s="4"/>
      <c r="AZ4169" s="4"/>
      <c r="BA4169" s="4"/>
      <c r="BB4169" s="4"/>
      <c r="BC4169" s="4"/>
      <c r="BD4169" s="4"/>
      <c r="BE4169" s="4"/>
      <c r="BF4169" s="4"/>
      <c r="BG4169" s="4"/>
      <c r="BH4169" s="4"/>
      <c r="BI4169" s="4"/>
      <c r="BJ4169" s="4"/>
      <c r="BK4169" s="4"/>
      <c r="BL4169" s="4" t="b">
        <v>0</v>
      </c>
      <c r="BM4169" s="4"/>
      <c r="BN4169" s="4"/>
      <c r="BO4169" s="4"/>
      <c r="BP4169" s="4"/>
      <c r="BQ4169" s="4"/>
      <c r="BR4169" s="4"/>
      <c r="BS4169" s="4"/>
      <c r="BT4169" s="4"/>
      <c r="BU4169" s="4"/>
      <c r="BV4169" s="4"/>
      <c r="BW4169" s="4"/>
    </row>
    <row r="4170" spans="1:75" ht="15.01" customHeight="1">
      <c r="A4170" s="4"/>
      <c r="B4170" s="4"/>
      <c r="C4170" s="4"/>
      <c r="D4170" s="4"/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 t="s">
        <v>200</v>
      </c>
      <c r="Q4170" s="4"/>
      <c r="R4170" s="4">
        <v>-20.7</v>
      </c>
      <c r="S4170" s="4">
        <v>15.9</v>
      </c>
      <c r="T4170" s="4"/>
      <c r="U4170" s="4"/>
      <c r="V4170" s="4"/>
      <c r="W4170" s="4"/>
      <c r="X4170" s="4" t="s">
        <v>201</v>
      </c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4"/>
      <c r="AP4170" s="4"/>
      <c r="AQ4170" s="4"/>
      <c r="AR4170" s="4"/>
      <c r="AS4170" s="4"/>
      <c r="AT4170" s="4"/>
      <c r="AU4170" s="4"/>
      <c r="AV4170" s="4" t="s">
        <v>4370</v>
      </c>
      <c r="AW4170" s="4"/>
      <c r="AX4170" s="4"/>
      <c r="AY4170" s="4"/>
      <c r="AZ4170" s="4"/>
      <c r="BA4170" s="4"/>
      <c r="BB4170" s="4"/>
      <c r="BC4170" s="4"/>
      <c r="BD4170" s="4"/>
      <c r="BE4170" s="4"/>
      <c r="BF4170" s="4"/>
      <c r="BG4170" s="4"/>
      <c r="BH4170" s="4"/>
      <c r="BI4170" s="4"/>
      <c r="BJ4170" s="4"/>
      <c r="BK4170" s="4"/>
      <c r="BL4170" s="4" t="b">
        <v>0</v>
      </c>
      <c r="BM4170" s="4"/>
      <c r="BN4170" s="4"/>
      <c r="BO4170" s="4"/>
      <c r="BP4170" s="4"/>
      <c r="BQ4170" s="4"/>
      <c r="BR4170" s="4"/>
      <c r="BS4170" s="4"/>
      <c r="BT4170" s="4"/>
      <c r="BU4170" s="4"/>
      <c r="BV4170" s="4"/>
      <c r="BW4170" s="4"/>
    </row>
    <row r="4171" spans="1:75" ht="15.01" customHeight="1">
      <c r="A4171" s="4" t="s">
        <v>209</v>
      </c>
      <c r="B4171" s="4"/>
      <c r="C4171" s="4"/>
      <c r="D4171" s="4"/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 t="s">
        <v>200</v>
      </c>
      <c r="Q4171" s="4"/>
      <c r="R4171" s="4"/>
      <c r="S4171" s="4"/>
      <c r="T4171" s="4"/>
      <c r="U4171" s="4"/>
      <c r="V4171" s="4"/>
      <c r="W4171" s="4"/>
      <c r="X4171" s="4" t="s">
        <v>201</v>
      </c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4"/>
      <c r="AP4171" s="4"/>
      <c r="AQ4171" s="4"/>
      <c r="AR4171" s="4"/>
      <c r="AS4171" s="4"/>
      <c r="AT4171" s="4"/>
      <c r="AU4171" s="4"/>
      <c r="AV4171" s="4" t="s">
        <v>4371</v>
      </c>
      <c r="AW4171" s="4"/>
      <c r="AX4171" s="4"/>
      <c r="AY4171" s="4"/>
      <c r="AZ4171" s="4"/>
      <c r="BA4171" s="4"/>
      <c r="BB4171" s="4"/>
      <c r="BC4171" s="4"/>
      <c r="BD4171" s="4"/>
      <c r="BE4171" s="4"/>
      <c r="BF4171" s="4"/>
      <c r="BG4171" s="4"/>
      <c r="BH4171" s="4"/>
      <c r="BI4171" s="4"/>
      <c r="BJ4171" s="4"/>
      <c r="BK4171" s="4"/>
      <c r="BL4171" s="4" t="b">
        <v>0</v>
      </c>
      <c r="BM4171" s="4"/>
      <c r="BN4171" s="4"/>
      <c r="BO4171" s="4"/>
      <c r="BP4171" s="4"/>
      <c r="BQ4171" s="4"/>
      <c r="BR4171" s="4"/>
      <c r="BS4171" s="4"/>
      <c r="BT4171" s="4"/>
      <c r="BU4171" s="4"/>
      <c r="BV4171" s="4"/>
      <c r="BW4171" s="4"/>
    </row>
    <row r="4172" spans="1:75" ht="15.01" customHeight="1">
      <c r="A4172" s="4" t="s">
        <v>209</v>
      </c>
      <c r="B4172" s="4"/>
      <c r="C4172" s="4"/>
      <c r="D4172" s="4"/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 t="s">
        <v>200</v>
      </c>
      <c r="Q4172" s="4"/>
      <c r="R4172" s="4"/>
      <c r="S4172" s="4"/>
      <c r="T4172" s="4"/>
      <c r="U4172" s="4"/>
      <c r="V4172" s="4"/>
      <c r="W4172" s="4"/>
      <c r="X4172" s="4" t="s">
        <v>201</v>
      </c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4"/>
      <c r="AP4172" s="4"/>
      <c r="AQ4172" s="4"/>
      <c r="AR4172" s="4"/>
      <c r="AS4172" s="4"/>
      <c r="AT4172" s="4"/>
      <c r="AU4172" s="4"/>
      <c r="AV4172" s="4" t="s">
        <v>4372</v>
      </c>
      <c r="AW4172" s="4"/>
      <c r="AX4172" s="4"/>
      <c r="AY4172" s="4"/>
      <c r="AZ4172" s="4"/>
      <c r="BA4172" s="4"/>
      <c r="BB4172" s="4"/>
      <c r="BC4172" s="4"/>
      <c r="BD4172" s="4"/>
      <c r="BE4172" s="4"/>
      <c r="BF4172" s="4"/>
      <c r="BG4172" s="4"/>
      <c r="BH4172" s="4"/>
      <c r="BI4172" s="4"/>
      <c r="BJ4172" s="4"/>
      <c r="BK4172" s="4"/>
      <c r="BL4172" s="4" t="b">
        <v>0</v>
      </c>
      <c r="BM4172" s="4"/>
      <c r="BN4172" s="4"/>
      <c r="BO4172" s="4"/>
      <c r="BP4172" s="4"/>
      <c r="BQ4172" s="4"/>
      <c r="BR4172" s="4"/>
      <c r="BS4172" s="4"/>
      <c r="BT4172" s="4"/>
      <c r="BU4172" s="4"/>
      <c r="BV4172" s="4"/>
      <c r="BW4172" s="4"/>
    </row>
    <row r="4173" spans="1:75" ht="15.01" customHeight="1">
      <c r="A4173" s="4"/>
      <c r="B4173" s="4"/>
      <c r="C4173" s="4"/>
      <c r="D4173" s="4"/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 t="s">
        <v>200</v>
      </c>
      <c r="Q4173" s="4"/>
      <c r="R4173" s="4">
        <v>280.2</v>
      </c>
      <c r="S4173" s="4">
        <v>14</v>
      </c>
      <c r="T4173" s="4"/>
      <c r="U4173" s="4"/>
      <c r="V4173" s="4"/>
      <c r="W4173" s="4"/>
      <c r="X4173" s="4" t="s">
        <v>201</v>
      </c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4"/>
      <c r="AP4173" s="4"/>
      <c r="AQ4173" s="4"/>
      <c r="AR4173" s="4"/>
      <c r="AS4173" s="4"/>
      <c r="AT4173" s="4"/>
      <c r="AU4173" s="4"/>
      <c r="AV4173" s="4" t="s">
        <v>4373</v>
      </c>
      <c r="AW4173" s="4"/>
      <c r="AX4173" s="4"/>
      <c r="AY4173" s="4"/>
      <c r="AZ4173" s="4"/>
      <c r="BA4173" s="4"/>
      <c r="BB4173" s="4"/>
      <c r="BC4173" s="4"/>
      <c r="BD4173" s="4"/>
      <c r="BE4173" s="4"/>
      <c r="BF4173" s="4"/>
      <c r="BG4173" s="4"/>
      <c r="BH4173" s="4"/>
      <c r="BI4173" s="4"/>
      <c r="BJ4173" s="4"/>
      <c r="BK4173" s="4"/>
      <c r="BL4173" s="4" t="b">
        <v>0</v>
      </c>
      <c r="BM4173" s="4"/>
      <c r="BN4173" s="4"/>
      <c r="BO4173" s="4"/>
      <c r="BP4173" s="4"/>
      <c r="BQ4173" s="4"/>
      <c r="BR4173" s="4"/>
      <c r="BS4173" s="4"/>
      <c r="BT4173" s="4"/>
      <c r="BU4173" s="4"/>
      <c r="BV4173" s="4"/>
      <c r="BW4173" s="4"/>
    </row>
    <row r="4174" spans="1:75" ht="15.01" customHeight="1">
      <c r="A4174" s="4"/>
      <c r="B4174" s="4"/>
      <c r="C4174" s="4"/>
      <c r="D4174" s="4"/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 t="s">
        <v>200</v>
      </c>
      <c r="Q4174" s="4"/>
      <c r="R4174" s="4">
        <v>23.1</v>
      </c>
      <c r="S4174" s="4">
        <v>16.6</v>
      </c>
      <c r="T4174" s="4"/>
      <c r="U4174" s="4"/>
      <c r="V4174" s="4"/>
      <c r="W4174" s="4"/>
      <c r="X4174" s="4" t="s">
        <v>201</v>
      </c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4"/>
      <c r="AP4174" s="4"/>
      <c r="AQ4174" s="4"/>
      <c r="AR4174" s="4"/>
      <c r="AS4174" s="4"/>
      <c r="AT4174" s="4"/>
      <c r="AU4174" s="4"/>
      <c r="AV4174" s="4" t="s">
        <v>4374</v>
      </c>
      <c r="AW4174" s="4"/>
      <c r="AX4174" s="4"/>
      <c r="AY4174" s="4"/>
      <c r="AZ4174" s="4"/>
      <c r="BA4174" s="4"/>
      <c r="BB4174" s="4"/>
      <c r="BC4174" s="4"/>
      <c r="BD4174" s="4"/>
      <c r="BE4174" s="4"/>
      <c r="BF4174" s="4"/>
      <c r="BG4174" s="4"/>
      <c r="BH4174" s="4"/>
      <c r="BI4174" s="4"/>
      <c r="BJ4174" s="4"/>
      <c r="BK4174" s="4"/>
      <c r="BL4174" s="4" t="b">
        <v>0</v>
      </c>
      <c r="BM4174" s="4"/>
      <c r="BN4174" s="4"/>
      <c r="BO4174" s="4"/>
      <c r="BP4174" s="4"/>
      <c r="BQ4174" s="4"/>
      <c r="BR4174" s="4"/>
      <c r="BS4174" s="4"/>
      <c r="BT4174" s="4"/>
      <c r="BU4174" s="4"/>
      <c r="BV4174" s="4"/>
      <c r="BW4174" s="4"/>
    </row>
    <row r="4175" spans="1:75" ht="15.01" customHeight="1">
      <c r="A4175" s="4" t="s">
        <v>209</v>
      </c>
      <c r="B4175" s="4"/>
      <c r="C4175" s="4"/>
      <c r="D4175" s="4"/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 t="s">
        <v>200</v>
      </c>
      <c r="Q4175" s="4"/>
      <c r="R4175" s="4"/>
      <c r="S4175" s="4"/>
      <c r="T4175" s="4"/>
      <c r="U4175" s="4"/>
      <c r="V4175" s="4"/>
      <c r="W4175" s="4"/>
      <c r="X4175" s="4" t="s">
        <v>201</v>
      </c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4"/>
      <c r="AP4175" s="4"/>
      <c r="AQ4175" s="4"/>
      <c r="AR4175" s="4"/>
      <c r="AS4175" s="4"/>
      <c r="AT4175" s="4"/>
      <c r="AU4175" s="4"/>
      <c r="AV4175" s="4" t="s">
        <v>4375</v>
      </c>
      <c r="AW4175" s="4"/>
      <c r="AX4175" s="4"/>
      <c r="AY4175" s="4"/>
      <c r="AZ4175" s="4"/>
      <c r="BA4175" s="4"/>
      <c r="BB4175" s="4"/>
      <c r="BC4175" s="4"/>
      <c r="BD4175" s="4"/>
      <c r="BE4175" s="4"/>
      <c r="BF4175" s="4"/>
      <c r="BG4175" s="4"/>
      <c r="BH4175" s="4"/>
      <c r="BI4175" s="4"/>
      <c r="BJ4175" s="4"/>
      <c r="BK4175" s="4"/>
      <c r="BL4175" s="4" t="b">
        <v>0</v>
      </c>
      <c r="BM4175" s="4"/>
      <c r="BN4175" s="4"/>
      <c r="BO4175" s="4"/>
      <c r="BP4175" s="4"/>
      <c r="BQ4175" s="4"/>
      <c r="BR4175" s="4"/>
      <c r="BS4175" s="4"/>
      <c r="BT4175" s="4"/>
      <c r="BU4175" s="4"/>
      <c r="BV4175" s="4"/>
      <c r="BW4175" s="4"/>
    </row>
    <row r="4176" spans="1:75" ht="15.01" customHeight="1">
      <c r="A4176" s="4"/>
      <c r="B4176" s="4"/>
      <c r="C4176" s="4"/>
      <c r="D4176" s="4"/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 t="s">
        <v>200</v>
      </c>
      <c r="Q4176" s="4"/>
      <c r="R4176" s="4">
        <v>-36.9</v>
      </c>
      <c r="S4176" s="4">
        <v>16.7</v>
      </c>
      <c r="T4176" s="4"/>
      <c r="U4176" s="4"/>
      <c r="V4176" s="4"/>
      <c r="W4176" s="4"/>
      <c r="X4176" s="4" t="s">
        <v>201</v>
      </c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4"/>
      <c r="AP4176" s="4"/>
      <c r="AQ4176" s="4"/>
      <c r="AR4176" s="4"/>
      <c r="AS4176" s="4"/>
      <c r="AT4176" s="4"/>
      <c r="AU4176" s="4"/>
      <c r="AV4176" s="4" t="s">
        <v>4376</v>
      </c>
      <c r="AW4176" s="4"/>
      <c r="AX4176" s="4"/>
      <c r="AY4176" s="4"/>
      <c r="AZ4176" s="4"/>
      <c r="BA4176" s="4"/>
      <c r="BB4176" s="4"/>
      <c r="BC4176" s="4"/>
      <c r="BD4176" s="4"/>
      <c r="BE4176" s="4"/>
      <c r="BF4176" s="4"/>
      <c r="BG4176" s="4"/>
      <c r="BH4176" s="4"/>
      <c r="BI4176" s="4"/>
      <c r="BJ4176" s="4"/>
      <c r="BK4176" s="4"/>
      <c r="BL4176" s="4" t="b">
        <v>0</v>
      </c>
      <c r="BM4176" s="4"/>
      <c r="BN4176" s="4"/>
      <c r="BO4176" s="4"/>
      <c r="BP4176" s="4"/>
      <c r="BQ4176" s="4"/>
      <c r="BR4176" s="4"/>
      <c r="BS4176" s="4"/>
      <c r="BT4176" s="4"/>
      <c r="BU4176" s="4"/>
      <c r="BV4176" s="4"/>
      <c r="BW4176" s="4"/>
    </row>
    <row r="4177" spans="1:75" ht="15.01" customHeight="1">
      <c r="A4177" s="4"/>
      <c r="B4177" s="4"/>
      <c r="C4177" s="4"/>
      <c r="D4177" s="4"/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 t="s">
        <v>200</v>
      </c>
      <c r="Q4177" s="4"/>
      <c r="R4177" s="4">
        <v>-36</v>
      </c>
      <c r="S4177" s="4">
        <v>16.7</v>
      </c>
      <c r="T4177" s="4"/>
      <c r="U4177" s="4"/>
      <c r="V4177" s="4"/>
      <c r="W4177" s="4"/>
      <c r="X4177" s="4" t="s">
        <v>201</v>
      </c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4"/>
      <c r="AP4177" s="4"/>
      <c r="AQ4177" s="4"/>
      <c r="AR4177" s="4"/>
      <c r="AS4177" s="4"/>
      <c r="AT4177" s="4"/>
      <c r="AU4177" s="4"/>
      <c r="AV4177" s="4" t="s">
        <v>4377</v>
      </c>
      <c r="AW4177" s="4"/>
      <c r="AX4177" s="4"/>
      <c r="AY4177" s="4"/>
      <c r="AZ4177" s="4"/>
      <c r="BA4177" s="4"/>
      <c r="BB4177" s="4"/>
      <c r="BC4177" s="4"/>
      <c r="BD4177" s="4"/>
      <c r="BE4177" s="4"/>
      <c r="BF4177" s="4"/>
      <c r="BG4177" s="4"/>
      <c r="BH4177" s="4"/>
      <c r="BI4177" s="4"/>
      <c r="BJ4177" s="4"/>
      <c r="BK4177" s="4"/>
      <c r="BL4177" s="4" t="b">
        <v>0</v>
      </c>
      <c r="BM4177" s="4"/>
      <c r="BN4177" s="4"/>
      <c r="BO4177" s="4"/>
      <c r="BP4177" s="4"/>
      <c r="BQ4177" s="4"/>
      <c r="BR4177" s="4"/>
      <c r="BS4177" s="4"/>
      <c r="BT4177" s="4"/>
      <c r="BU4177" s="4"/>
      <c r="BV4177" s="4"/>
      <c r="BW4177" s="4"/>
    </row>
    <row r="4178" spans="1:75" ht="15.01" customHeight="1">
      <c r="A4178" s="4" t="s">
        <v>209</v>
      </c>
      <c r="B4178" s="4"/>
      <c r="C4178" s="4"/>
      <c r="D4178" s="4"/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 t="s">
        <v>200</v>
      </c>
      <c r="Q4178" s="4"/>
      <c r="R4178" s="4"/>
      <c r="S4178" s="4"/>
      <c r="T4178" s="4"/>
      <c r="U4178" s="4"/>
      <c r="V4178" s="4"/>
      <c r="W4178" s="4"/>
      <c r="X4178" s="4" t="s">
        <v>201</v>
      </c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4"/>
      <c r="AP4178" s="4"/>
      <c r="AQ4178" s="4"/>
      <c r="AR4178" s="4"/>
      <c r="AS4178" s="4"/>
      <c r="AT4178" s="4"/>
      <c r="AU4178" s="4"/>
      <c r="AV4178" s="4" t="s">
        <v>4378</v>
      </c>
      <c r="AW4178" s="4"/>
      <c r="AX4178" s="4"/>
      <c r="AY4178" s="4"/>
      <c r="AZ4178" s="4"/>
      <c r="BA4178" s="4"/>
      <c r="BB4178" s="4"/>
      <c r="BC4178" s="4"/>
      <c r="BD4178" s="4"/>
      <c r="BE4178" s="4"/>
      <c r="BF4178" s="4"/>
      <c r="BG4178" s="4"/>
      <c r="BH4178" s="4"/>
      <c r="BI4178" s="4"/>
      <c r="BJ4178" s="4"/>
      <c r="BK4178" s="4"/>
      <c r="BL4178" s="4" t="b">
        <v>0</v>
      </c>
      <c r="BM4178" s="4"/>
      <c r="BN4178" s="4"/>
      <c r="BO4178" s="4"/>
      <c r="BP4178" s="4"/>
      <c r="BQ4178" s="4"/>
      <c r="BR4178" s="4"/>
      <c r="BS4178" s="4"/>
      <c r="BT4178" s="4"/>
      <c r="BU4178" s="4"/>
      <c r="BV4178" s="4"/>
      <c r="BW4178" s="4"/>
    </row>
    <row r="4179" spans="1:75" ht="15.01" customHeight="1">
      <c r="A4179" s="4"/>
      <c r="B4179" s="4"/>
      <c r="C4179" s="4"/>
      <c r="D4179" s="4"/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 t="s">
        <v>200</v>
      </c>
      <c r="Q4179" s="4"/>
      <c r="R4179" s="4">
        <v>42.9</v>
      </c>
      <c r="S4179" s="4">
        <v>30.9</v>
      </c>
      <c r="T4179" s="4"/>
      <c r="U4179" s="4"/>
      <c r="V4179" s="4"/>
      <c r="W4179" s="4"/>
      <c r="X4179" s="4" t="s">
        <v>201</v>
      </c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4"/>
      <c r="AP4179" s="4"/>
      <c r="AQ4179" s="4"/>
      <c r="AR4179" s="4"/>
      <c r="AS4179" s="4"/>
      <c r="AT4179" s="4"/>
      <c r="AU4179" s="4"/>
      <c r="AV4179" s="4" t="s">
        <v>4379</v>
      </c>
      <c r="AW4179" s="4"/>
      <c r="AX4179" s="4"/>
      <c r="AY4179" s="4"/>
      <c r="AZ4179" s="4"/>
      <c r="BA4179" s="4"/>
      <c r="BB4179" s="4"/>
      <c r="BC4179" s="4"/>
      <c r="BD4179" s="4"/>
      <c r="BE4179" s="4"/>
      <c r="BF4179" s="4"/>
      <c r="BG4179" s="4"/>
      <c r="BH4179" s="4"/>
      <c r="BI4179" s="4"/>
      <c r="BJ4179" s="4"/>
      <c r="BK4179" s="4"/>
      <c r="BL4179" s="4" t="b">
        <v>0</v>
      </c>
      <c r="BM4179" s="4"/>
      <c r="BN4179" s="4"/>
      <c r="BO4179" s="4"/>
      <c r="BP4179" s="4"/>
      <c r="BQ4179" s="4"/>
      <c r="BR4179" s="4"/>
      <c r="BS4179" s="4"/>
      <c r="BT4179" s="4"/>
      <c r="BU4179" s="4"/>
      <c r="BV4179" s="4"/>
      <c r="BW4179" s="4"/>
    </row>
    <row r="4180" spans="1:75" ht="15.01" customHeight="1">
      <c r="A4180" s="4" t="s">
        <v>209</v>
      </c>
      <c r="B4180" s="4"/>
      <c r="C4180" s="4"/>
      <c r="D4180" s="4"/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 t="s">
        <v>200</v>
      </c>
      <c r="Q4180" s="4"/>
      <c r="R4180" s="4"/>
      <c r="S4180" s="4"/>
      <c r="T4180" s="4"/>
      <c r="U4180" s="4"/>
      <c r="V4180" s="4"/>
      <c r="W4180" s="4"/>
      <c r="X4180" s="4" t="s">
        <v>201</v>
      </c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4"/>
      <c r="AP4180" s="4"/>
      <c r="AQ4180" s="4"/>
      <c r="AR4180" s="4"/>
      <c r="AS4180" s="4"/>
      <c r="AT4180" s="4"/>
      <c r="AU4180" s="4"/>
      <c r="AV4180" s="4" t="s">
        <v>4380</v>
      </c>
      <c r="AW4180" s="4"/>
      <c r="AX4180" s="4"/>
      <c r="AY4180" s="4"/>
      <c r="AZ4180" s="4"/>
      <c r="BA4180" s="4"/>
      <c r="BB4180" s="4"/>
      <c r="BC4180" s="4"/>
      <c r="BD4180" s="4"/>
      <c r="BE4180" s="4"/>
      <c r="BF4180" s="4"/>
      <c r="BG4180" s="4"/>
      <c r="BH4180" s="4"/>
      <c r="BI4180" s="4"/>
      <c r="BJ4180" s="4"/>
      <c r="BK4180" s="4"/>
      <c r="BL4180" s="4" t="b">
        <v>0</v>
      </c>
      <c r="BM4180" s="4"/>
      <c r="BN4180" s="4"/>
      <c r="BO4180" s="4"/>
      <c r="BP4180" s="4"/>
      <c r="BQ4180" s="4"/>
      <c r="BR4180" s="4"/>
      <c r="BS4180" s="4"/>
      <c r="BT4180" s="4"/>
      <c r="BU4180" s="4"/>
      <c r="BV4180" s="4"/>
      <c r="BW4180" s="4"/>
    </row>
    <row r="4181" spans="1:75" ht="15.01" customHeight="1">
      <c r="A4181" s="4" t="s">
        <v>209</v>
      </c>
      <c r="B4181" s="4"/>
      <c r="C4181" s="4"/>
      <c r="D4181" s="4"/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 t="s">
        <v>200</v>
      </c>
      <c r="Q4181" s="4"/>
      <c r="R4181" s="4"/>
      <c r="S4181" s="4"/>
      <c r="T4181" s="4"/>
      <c r="U4181" s="4"/>
      <c r="V4181" s="4"/>
      <c r="W4181" s="4"/>
      <c r="X4181" s="4" t="s">
        <v>201</v>
      </c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4"/>
      <c r="AP4181" s="4"/>
      <c r="AQ4181" s="4"/>
      <c r="AR4181" s="4"/>
      <c r="AS4181" s="4"/>
      <c r="AT4181" s="4"/>
      <c r="AU4181" s="4"/>
      <c r="AV4181" s="4" t="s">
        <v>4381</v>
      </c>
      <c r="AW4181" s="4"/>
      <c r="AX4181" s="4"/>
      <c r="AY4181" s="4"/>
      <c r="AZ4181" s="4"/>
      <c r="BA4181" s="4"/>
      <c r="BB4181" s="4"/>
      <c r="BC4181" s="4"/>
      <c r="BD4181" s="4"/>
      <c r="BE4181" s="4"/>
      <c r="BF4181" s="4"/>
      <c r="BG4181" s="4"/>
      <c r="BH4181" s="4"/>
      <c r="BI4181" s="4"/>
      <c r="BJ4181" s="4"/>
      <c r="BK4181" s="4"/>
      <c r="BL4181" s="4" t="b">
        <v>0</v>
      </c>
      <c r="BM4181" s="4"/>
      <c r="BN4181" s="4"/>
      <c r="BO4181" s="4"/>
      <c r="BP4181" s="4"/>
      <c r="BQ4181" s="4"/>
      <c r="BR4181" s="4"/>
      <c r="BS4181" s="4"/>
      <c r="BT4181" s="4"/>
      <c r="BU4181" s="4"/>
      <c r="BV4181" s="4"/>
      <c r="BW4181" s="4"/>
    </row>
    <row r="4182" spans="1:75" ht="15.01" customHeight="1">
      <c r="A4182" s="4"/>
      <c r="B4182" s="4"/>
      <c r="C4182" s="4"/>
      <c r="D4182" s="4"/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 t="s">
        <v>200</v>
      </c>
      <c r="Q4182" s="4"/>
      <c r="R4182" s="4">
        <v>-36.9</v>
      </c>
      <c r="S4182" s="4">
        <v>17.4</v>
      </c>
      <c r="T4182" s="4"/>
      <c r="U4182" s="4"/>
      <c r="V4182" s="4"/>
      <c r="W4182" s="4"/>
      <c r="X4182" s="4" t="s">
        <v>201</v>
      </c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4"/>
      <c r="AP4182" s="4"/>
      <c r="AQ4182" s="4"/>
      <c r="AR4182" s="4"/>
      <c r="AS4182" s="4"/>
      <c r="AT4182" s="4"/>
      <c r="AU4182" s="4"/>
      <c r="AV4182" s="4" t="s">
        <v>4382</v>
      </c>
      <c r="AW4182" s="4"/>
      <c r="AX4182" s="4"/>
      <c r="AY4182" s="4"/>
      <c r="AZ4182" s="4"/>
      <c r="BA4182" s="4"/>
      <c r="BB4182" s="4"/>
      <c r="BC4182" s="4"/>
      <c r="BD4182" s="4"/>
      <c r="BE4182" s="4"/>
      <c r="BF4182" s="4"/>
      <c r="BG4182" s="4"/>
      <c r="BH4182" s="4"/>
      <c r="BI4182" s="4"/>
      <c r="BJ4182" s="4"/>
      <c r="BK4182" s="4"/>
      <c r="BL4182" s="4" t="b">
        <v>0</v>
      </c>
      <c r="BM4182" s="4"/>
      <c r="BN4182" s="4"/>
      <c r="BO4182" s="4"/>
      <c r="BP4182" s="4"/>
      <c r="BQ4182" s="4"/>
      <c r="BR4182" s="4"/>
      <c r="BS4182" s="4"/>
      <c r="BT4182" s="4"/>
      <c r="BU4182" s="4"/>
      <c r="BV4182" s="4"/>
      <c r="BW4182" s="4"/>
    </row>
    <row r="4183" spans="1:75" ht="15.01" customHeight="1">
      <c r="A4183" s="4"/>
      <c r="B4183" s="4"/>
      <c r="C4183" s="4"/>
      <c r="D4183" s="4"/>
      <c r="E4183" s="4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 t="s">
        <v>200</v>
      </c>
      <c r="Q4183" s="4"/>
      <c r="R4183" s="4">
        <v>-36</v>
      </c>
      <c r="S4183" s="4">
        <v>17.4</v>
      </c>
      <c r="T4183" s="4"/>
      <c r="U4183" s="4"/>
      <c r="V4183" s="4"/>
      <c r="W4183" s="4"/>
      <c r="X4183" s="4" t="s">
        <v>201</v>
      </c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4"/>
      <c r="AP4183" s="4"/>
      <c r="AQ4183" s="4"/>
      <c r="AR4183" s="4"/>
      <c r="AS4183" s="4"/>
      <c r="AT4183" s="4"/>
      <c r="AU4183" s="4"/>
      <c r="AV4183" s="4" t="s">
        <v>4383</v>
      </c>
      <c r="AW4183" s="4"/>
      <c r="AX4183" s="4"/>
      <c r="AY4183" s="4"/>
      <c r="AZ4183" s="4"/>
      <c r="BA4183" s="4"/>
      <c r="BB4183" s="4"/>
      <c r="BC4183" s="4"/>
      <c r="BD4183" s="4"/>
      <c r="BE4183" s="4"/>
      <c r="BF4183" s="4"/>
      <c r="BG4183" s="4"/>
      <c r="BH4183" s="4"/>
      <c r="BI4183" s="4"/>
      <c r="BJ4183" s="4"/>
      <c r="BK4183" s="4"/>
      <c r="BL4183" s="4" t="b">
        <v>0</v>
      </c>
      <c r="BM4183" s="4"/>
      <c r="BN4183" s="4"/>
      <c r="BO4183" s="4"/>
      <c r="BP4183" s="4"/>
      <c r="BQ4183" s="4"/>
      <c r="BR4183" s="4"/>
      <c r="BS4183" s="4"/>
      <c r="BT4183" s="4"/>
      <c r="BU4183" s="4"/>
      <c r="BV4183" s="4"/>
      <c r="BW4183" s="4"/>
    </row>
    <row r="4184" spans="1:75" ht="15.01" customHeight="1">
      <c r="A4184" s="4"/>
      <c r="B4184" s="4"/>
      <c r="C4184" s="4"/>
      <c r="D4184" s="4"/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 t="s">
        <v>200</v>
      </c>
      <c r="Q4184" s="4"/>
      <c r="R4184" s="4">
        <v>-94.40000000000001</v>
      </c>
      <c r="S4184" s="4">
        <v>19.1</v>
      </c>
      <c r="T4184" s="4"/>
      <c r="U4184" s="4"/>
      <c r="V4184" s="4"/>
      <c r="W4184" s="4"/>
      <c r="X4184" s="4" t="s">
        <v>201</v>
      </c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4"/>
      <c r="AP4184" s="4"/>
      <c r="AQ4184" s="4"/>
      <c r="AR4184" s="4"/>
      <c r="AS4184" s="4"/>
      <c r="AT4184" s="4"/>
      <c r="AU4184" s="4"/>
      <c r="AV4184" s="4" t="s">
        <v>4384</v>
      </c>
      <c r="AW4184" s="4"/>
      <c r="AX4184" s="4"/>
      <c r="AY4184" s="4"/>
      <c r="AZ4184" s="4"/>
      <c r="BA4184" s="4"/>
      <c r="BB4184" s="4"/>
      <c r="BC4184" s="4"/>
      <c r="BD4184" s="4"/>
      <c r="BE4184" s="4"/>
      <c r="BF4184" s="4"/>
      <c r="BG4184" s="4"/>
      <c r="BH4184" s="4"/>
      <c r="BI4184" s="4"/>
      <c r="BJ4184" s="4"/>
      <c r="BK4184" s="4"/>
      <c r="BL4184" s="4" t="b">
        <v>0</v>
      </c>
      <c r="BM4184" s="4"/>
      <c r="BN4184" s="4"/>
      <c r="BO4184" s="4"/>
      <c r="BP4184" s="4"/>
      <c r="BQ4184" s="4"/>
      <c r="BR4184" s="4"/>
      <c r="BS4184" s="4"/>
      <c r="BT4184" s="4"/>
      <c r="BU4184" s="4"/>
      <c r="BV4184" s="4"/>
      <c r="BW4184" s="4"/>
    </row>
    <row r="4185" spans="1:75" ht="15.01" customHeight="1">
      <c r="A4185" s="4"/>
      <c r="B4185" s="4"/>
      <c r="C4185" s="4"/>
      <c r="D4185" s="4"/>
      <c r="E4185" s="4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 t="s">
        <v>200</v>
      </c>
      <c r="Q4185" s="4"/>
      <c r="R4185" s="4">
        <v>-36.9</v>
      </c>
      <c r="S4185" s="4">
        <v>17.2</v>
      </c>
      <c r="T4185" s="4"/>
      <c r="U4185" s="4"/>
      <c r="V4185" s="4"/>
      <c r="W4185" s="4"/>
      <c r="X4185" s="4" t="s">
        <v>201</v>
      </c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4"/>
      <c r="AP4185" s="4"/>
      <c r="AQ4185" s="4"/>
      <c r="AR4185" s="4"/>
      <c r="AS4185" s="4"/>
      <c r="AT4185" s="4"/>
      <c r="AU4185" s="4"/>
      <c r="AV4185" s="4" t="s">
        <v>4385</v>
      </c>
      <c r="AW4185" s="4"/>
      <c r="AX4185" s="4"/>
      <c r="AY4185" s="4"/>
      <c r="AZ4185" s="4"/>
      <c r="BA4185" s="4"/>
      <c r="BB4185" s="4"/>
      <c r="BC4185" s="4"/>
      <c r="BD4185" s="4"/>
      <c r="BE4185" s="4"/>
      <c r="BF4185" s="4"/>
      <c r="BG4185" s="4"/>
      <c r="BH4185" s="4"/>
      <c r="BI4185" s="4"/>
      <c r="BJ4185" s="4"/>
      <c r="BK4185" s="4"/>
      <c r="BL4185" s="4" t="b">
        <v>0</v>
      </c>
      <c r="BM4185" s="4"/>
      <c r="BN4185" s="4"/>
      <c r="BO4185" s="4"/>
      <c r="BP4185" s="4"/>
      <c r="BQ4185" s="4"/>
      <c r="BR4185" s="4"/>
      <c r="BS4185" s="4"/>
      <c r="BT4185" s="4"/>
      <c r="BU4185" s="4"/>
      <c r="BV4185" s="4"/>
      <c r="BW4185" s="4"/>
    </row>
    <row r="4186" spans="1:75" ht="15.01" customHeight="1">
      <c r="A4186" s="4"/>
      <c r="B4186" s="4"/>
      <c r="C4186" s="4"/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 t="s">
        <v>200</v>
      </c>
      <c r="Q4186" s="4"/>
      <c r="R4186" s="4">
        <v>-36</v>
      </c>
      <c r="S4186" s="4">
        <v>17.2</v>
      </c>
      <c r="T4186" s="4"/>
      <c r="U4186" s="4"/>
      <c r="V4186" s="4"/>
      <c r="W4186" s="4"/>
      <c r="X4186" s="4" t="s">
        <v>201</v>
      </c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4"/>
      <c r="AP4186" s="4"/>
      <c r="AQ4186" s="4"/>
      <c r="AR4186" s="4"/>
      <c r="AS4186" s="4"/>
      <c r="AT4186" s="4"/>
      <c r="AU4186" s="4"/>
      <c r="AV4186" s="4" t="s">
        <v>4386</v>
      </c>
      <c r="AW4186" s="4"/>
      <c r="AX4186" s="4"/>
      <c r="AY4186" s="4"/>
      <c r="AZ4186" s="4"/>
      <c r="BA4186" s="4"/>
      <c r="BB4186" s="4"/>
      <c r="BC4186" s="4"/>
      <c r="BD4186" s="4"/>
      <c r="BE4186" s="4"/>
      <c r="BF4186" s="4"/>
      <c r="BG4186" s="4"/>
      <c r="BH4186" s="4"/>
      <c r="BI4186" s="4"/>
      <c r="BJ4186" s="4"/>
      <c r="BK4186" s="4"/>
      <c r="BL4186" s="4" t="b">
        <v>0</v>
      </c>
      <c r="BM4186" s="4"/>
      <c r="BN4186" s="4"/>
      <c r="BO4186" s="4"/>
      <c r="BP4186" s="4"/>
      <c r="BQ4186" s="4"/>
      <c r="BR4186" s="4"/>
      <c r="BS4186" s="4"/>
      <c r="BT4186" s="4"/>
      <c r="BU4186" s="4"/>
      <c r="BV4186" s="4"/>
      <c r="BW4186" s="4"/>
    </row>
    <row r="4187" spans="1:75" ht="15.01" customHeight="1">
      <c r="A4187" s="4"/>
      <c r="B4187" s="4"/>
      <c r="C4187" s="4"/>
      <c r="D4187" s="4"/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 t="s">
        <v>200</v>
      </c>
      <c r="Q4187" s="4"/>
      <c r="R4187" s="4">
        <v>-94.40000000000001</v>
      </c>
      <c r="S4187" s="4">
        <v>18.9</v>
      </c>
      <c r="T4187" s="4"/>
      <c r="U4187" s="4"/>
      <c r="V4187" s="4"/>
      <c r="W4187" s="4"/>
      <c r="X4187" s="4" t="s">
        <v>201</v>
      </c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4"/>
      <c r="AP4187" s="4"/>
      <c r="AQ4187" s="4"/>
      <c r="AR4187" s="4"/>
      <c r="AS4187" s="4"/>
      <c r="AT4187" s="4"/>
      <c r="AU4187" s="4"/>
      <c r="AV4187" s="4" t="s">
        <v>4387</v>
      </c>
      <c r="AW4187" s="4"/>
      <c r="AX4187" s="4"/>
      <c r="AY4187" s="4"/>
      <c r="AZ4187" s="4"/>
      <c r="BA4187" s="4"/>
      <c r="BB4187" s="4"/>
      <c r="BC4187" s="4"/>
      <c r="BD4187" s="4"/>
      <c r="BE4187" s="4"/>
      <c r="BF4187" s="4"/>
      <c r="BG4187" s="4"/>
      <c r="BH4187" s="4"/>
      <c r="BI4187" s="4"/>
      <c r="BJ4187" s="4"/>
      <c r="BK4187" s="4"/>
      <c r="BL4187" s="4" t="b">
        <v>0</v>
      </c>
      <c r="BM4187" s="4"/>
      <c r="BN4187" s="4"/>
      <c r="BO4187" s="4"/>
      <c r="BP4187" s="4"/>
      <c r="BQ4187" s="4"/>
      <c r="BR4187" s="4"/>
      <c r="BS4187" s="4"/>
      <c r="BT4187" s="4"/>
      <c r="BU4187" s="4"/>
      <c r="BV4187" s="4"/>
      <c r="BW4187" s="4"/>
    </row>
    <row r="4188" spans="1:75" ht="15.01" customHeight="1">
      <c r="A4188" s="4"/>
      <c r="B4188" s="4"/>
      <c r="C4188" s="4"/>
      <c r="D4188" s="4"/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 t="s">
        <v>200</v>
      </c>
      <c r="Q4188" s="4"/>
      <c r="R4188" s="4">
        <v>-87.90000000000001</v>
      </c>
      <c r="S4188" s="4">
        <v>21.1</v>
      </c>
      <c r="T4188" s="4"/>
      <c r="U4188" s="4"/>
      <c r="V4188" s="4"/>
      <c r="W4188" s="4"/>
      <c r="X4188" s="4" t="s">
        <v>201</v>
      </c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4"/>
      <c r="AP4188" s="4"/>
      <c r="AQ4188" s="4"/>
      <c r="AR4188" s="4"/>
      <c r="AS4188" s="4"/>
      <c r="AT4188" s="4"/>
      <c r="AU4188" s="4"/>
      <c r="AV4188" s="4" t="s">
        <v>4388</v>
      </c>
      <c r="AW4188" s="4"/>
      <c r="AX4188" s="4"/>
      <c r="AY4188" s="4"/>
      <c r="AZ4188" s="4"/>
      <c r="BA4188" s="4"/>
      <c r="BB4188" s="4"/>
      <c r="BC4188" s="4"/>
      <c r="BD4188" s="4"/>
      <c r="BE4188" s="4"/>
      <c r="BF4188" s="4"/>
      <c r="BG4188" s="4"/>
      <c r="BH4188" s="4"/>
      <c r="BI4188" s="4"/>
      <c r="BJ4188" s="4"/>
      <c r="BK4188" s="4"/>
      <c r="BL4188" s="4" t="b">
        <v>0</v>
      </c>
      <c r="BM4188" s="4"/>
      <c r="BN4188" s="4"/>
      <c r="BO4188" s="4"/>
      <c r="BP4188" s="4"/>
      <c r="BQ4188" s="4"/>
      <c r="BR4188" s="4"/>
      <c r="BS4188" s="4"/>
      <c r="BT4188" s="4"/>
      <c r="BU4188" s="4"/>
      <c r="BV4188" s="4"/>
      <c r="BW4188" s="4"/>
    </row>
    <row r="4189" spans="1:75" ht="15.01" customHeight="1">
      <c r="A4189" s="4"/>
      <c r="B4189" s="4"/>
      <c r="C4189" s="4"/>
      <c r="D4189" s="4"/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 t="s">
        <v>200</v>
      </c>
      <c r="Q4189" s="4"/>
      <c r="R4189" s="4">
        <v>-0.6</v>
      </c>
      <c r="S4189" s="4">
        <v>7.3</v>
      </c>
      <c r="T4189" s="4"/>
      <c r="U4189" s="4"/>
      <c r="V4189" s="4"/>
      <c r="W4189" s="4"/>
      <c r="X4189" s="4" t="s">
        <v>201</v>
      </c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4"/>
      <c r="AP4189" s="4"/>
      <c r="AQ4189" s="4"/>
      <c r="AR4189" s="4"/>
      <c r="AS4189" s="4"/>
      <c r="AT4189" s="4"/>
      <c r="AU4189" s="4"/>
      <c r="AV4189" s="4" t="s">
        <v>4389</v>
      </c>
      <c r="AW4189" s="4"/>
      <c r="AX4189" s="4"/>
      <c r="AY4189" s="4"/>
      <c r="AZ4189" s="4"/>
      <c r="BA4189" s="4"/>
      <c r="BB4189" s="4"/>
      <c r="BC4189" s="4"/>
      <c r="BD4189" s="4"/>
      <c r="BE4189" s="4"/>
      <c r="BF4189" s="4"/>
      <c r="BG4189" s="4"/>
      <c r="BH4189" s="4"/>
      <c r="BI4189" s="4"/>
      <c r="BJ4189" s="4"/>
      <c r="BK4189" s="4"/>
      <c r="BL4189" s="4" t="b">
        <v>0</v>
      </c>
      <c r="BM4189" s="4"/>
      <c r="BN4189" s="4"/>
      <c r="BO4189" s="4"/>
      <c r="BP4189" s="4"/>
      <c r="BQ4189" s="4"/>
      <c r="BR4189" s="4"/>
      <c r="BS4189" s="4"/>
      <c r="BT4189" s="4"/>
      <c r="BU4189" s="4"/>
      <c r="BV4189" s="4"/>
      <c r="BW4189" s="4"/>
    </row>
    <row r="4190" spans="1:75" ht="15.01" customHeight="1">
      <c r="A4190" s="4"/>
      <c r="B4190" s="4"/>
      <c r="C4190" s="4"/>
      <c r="D4190" s="4"/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 t="s">
        <v>200</v>
      </c>
      <c r="Q4190" s="4"/>
      <c r="R4190" s="4">
        <v>204.2</v>
      </c>
      <c r="S4190" s="4">
        <v>9.4</v>
      </c>
      <c r="T4190" s="4"/>
      <c r="U4190" s="4"/>
      <c r="V4190" s="4"/>
      <c r="W4190" s="4"/>
      <c r="X4190" s="4" t="s">
        <v>201</v>
      </c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4"/>
      <c r="AP4190" s="4"/>
      <c r="AQ4190" s="4"/>
      <c r="AR4190" s="4"/>
      <c r="AS4190" s="4"/>
      <c r="AT4190" s="4"/>
      <c r="AU4190" s="4"/>
      <c r="AV4190" s="4" t="s">
        <v>4390</v>
      </c>
      <c r="AW4190" s="4"/>
      <c r="AX4190" s="4"/>
      <c r="AY4190" s="4"/>
      <c r="AZ4190" s="4"/>
      <c r="BA4190" s="4"/>
      <c r="BB4190" s="4"/>
      <c r="BC4190" s="4"/>
      <c r="BD4190" s="4"/>
      <c r="BE4190" s="4"/>
      <c r="BF4190" s="4"/>
      <c r="BG4190" s="4"/>
      <c r="BH4190" s="4"/>
      <c r="BI4190" s="4"/>
      <c r="BJ4190" s="4"/>
      <c r="BK4190" s="4"/>
      <c r="BL4190" s="4" t="b">
        <v>0</v>
      </c>
      <c r="BM4190" s="4"/>
      <c r="BN4190" s="4"/>
      <c r="BO4190" s="4"/>
      <c r="BP4190" s="4"/>
      <c r="BQ4190" s="4"/>
      <c r="BR4190" s="4"/>
      <c r="BS4190" s="4"/>
      <c r="BT4190" s="4"/>
      <c r="BU4190" s="4"/>
      <c r="BV4190" s="4"/>
      <c r="BW4190" s="4"/>
    </row>
    <row r="4191" spans="1:75" ht="15.01" customHeight="1">
      <c r="A4191" s="4" t="s">
        <v>209</v>
      </c>
      <c r="B4191" s="4"/>
      <c r="C4191" s="4"/>
      <c r="D4191" s="4"/>
      <c r="E4191" s="4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 t="s">
        <v>200</v>
      </c>
      <c r="Q4191" s="4"/>
      <c r="R4191" s="4"/>
      <c r="S4191" s="4"/>
      <c r="T4191" s="4"/>
      <c r="U4191" s="4"/>
      <c r="V4191" s="4"/>
      <c r="W4191" s="4"/>
      <c r="X4191" s="4" t="s">
        <v>201</v>
      </c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4"/>
      <c r="AP4191" s="4"/>
      <c r="AQ4191" s="4"/>
      <c r="AR4191" s="4"/>
      <c r="AS4191" s="4"/>
      <c r="AT4191" s="4"/>
      <c r="AU4191" s="4"/>
      <c r="AV4191" s="4" t="s">
        <v>4391</v>
      </c>
      <c r="AW4191" s="4"/>
      <c r="AX4191" s="4"/>
      <c r="AY4191" s="4"/>
      <c r="AZ4191" s="4"/>
      <c r="BA4191" s="4"/>
      <c r="BB4191" s="4"/>
      <c r="BC4191" s="4"/>
      <c r="BD4191" s="4"/>
      <c r="BE4191" s="4"/>
      <c r="BF4191" s="4"/>
      <c r="BG4191" s="4"/>
      <c r="BH4191" s="4"/>
      <c r="BI4191" s="4"/>
      <c r="BJ4191" s="4"/>
      <c r="BK4191" s="4"/>
      <c r="BL4191" s="4" t="b">
        <v>0</v>
      </c>
      <c r="BM4191" s="4"/>
      <c r="BN4191" s="4"/>
      <c r="BO4191" s="4"/>
      <c r="BP4191" s="4"/>
      <c r="BQ4191" s="4"/>
      <c r="BR4191" s="4"/>
      <c r="BS4191" s="4"/>
      <c r="BT4191" s="4"/>
      <c r="BU4191" s="4"/>
      <c r="BV4191" s="4"/>
      <c r="BW4191" s="4"/>
    </row>
    <row r="4192" spans="1:75" ht="15.01" customHeight="1">
      <c r="A4192" s="4"/>
      <c r="B4192" s="4"/>
      <c r="C4192" s="4"/>
      <c r="D4192" s="4"/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 t="s">
        <v>200</v>
      </c>
      <c r="Q4192" s="4"/>
      <c r="R4192" s="4">
        <v>6.8</v>
      </c>
      <c r="S4192" s="4">
        <v>53.9</v>
      </c>
      <c r="T4192" s="4"/>
      <c r="U4192" s="4"/>
      <c r="V4192" s="4"/>
      <c r="W4192" s="4"/>
      <c r="X4192" s="4" t="s">
        <v>201</v>
      </c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4"/>
      <c r="AP4192" s="4"/>
      <c r="AQ4192" s="4"/>
      <c r="AR4192" s="4"/>
      <c r="AS4192" s="4"/>
      <c r="AT4192" s="4"/>
      <c r="AU4192" s="4"/>
      <c r="AV4192" s="4" t="s">
        <v>4392</v>
      </c>
      <c r="AW4192" s="4"/>
      <c r="AX4192" s="4"/>
      <c r="AY4192" s="4"/>
      <c r="AZ4192" s="4"/>
      <c r="BA4192" s="4"/>
      <c r="BB4192" s="4"/>
      <c r="BC4192" s="4"/>
      <c r="BD4192" s="4"/>
      <c r="BE4192" s="4"/>
      <c r="BF4192" s="4"/>
      <c r="BG4192" s="4"/>
      <c r="BH4192" s="4"/>
      <c r="BI4192" s="4"/>
      <c r="BJ4192" s="4"/>
      <c r="BK4192" s="4"/>
      <c r="BL4192" s="4" t="b">
        <v>0</v>
      </c>
      <c r="BM4192" s="4"/>
      <c r="BN4192" s="4"/>
      <c r="BO4192" s="4"/>
      <c r="BP4192" s="4"/>
      <c r="BQ4192" s="4"/>
      <c r="BR4192" s="4"/>
      <c r="BS4192" s="4"/>
      <c r="BT4192" s="4"/>
      <c r="BU4192" s="4"/>
      <c r="BV4192" s="4"/>
      <c r="BW4192" s="4"/>
    </row>
    <row r="4193" spans="1:75" ht="15.01" customHeight="1">
      <c r="A4193" s="4"/>
      <c r="B4193" s="4"/>
      <c r="C4193" s="4"/>
      <c r="D4193" s="4"/>
      <c r="E4193" s="4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 t="s">
        <v>200</v>
      </c>
      <c r="Q4193" s="4"/>
      <c r="R4193" s="4">
        <v>-443.4</v>
      </c>
      <c r="S4193" s="4">
        <v>58.6</v>
      </c>
      <c r="T4193" s="4"/>
      <c r="U4193" s="4"/>
      <c r="V4193" s="4"/>
      <c r="W4193" s="4"/>
      <c r="X4193" s="4" t="s">
        <v>201</v>
      </c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4"/>
      <c r="AP4193" s="4"/>
      <c r="AQ4193" s="4"/>
      <c r="AR4193" s="4"/>
      <c r="AS4193" s="4"/>
      <c r="AT4193" s="4"/>
      <c r="AU4193" s="4"/>
      <c r="AV4193" s="4" t="s">
        <v>4393</v>
      </c>
      <c r="AW4193" s="4"/>
      <c r="AX4193" s="4"/>
      <c r="AY4193" s="4"/>
      <c r="AZ4193" s="4"/>
      <c r="BA4193" s="4"/>
      <c r="BB4193" s="4"/>
      <c r="BC4193" s="4"/>
      <c r="BD4193" s="4"/>
      <c r="BE4193" s="4"/>
      <c r="BF4193" s="4"/>
      <c r="BG4193" s="4"/>
      <c r="BH4193" s="4"/>
      <c r="BI4193" s="4"/>
      <c r="BJ4193" s="4"/>
      <c r="BK4193" s="4"/>
      <c r="BL4193" s="4" t="b">
        <v>0</v>
      </c>
      <c r="BM4193" s="4"/>
      <c r="BN4193" s="4"/>
      <c r="BO4193" s="4"/>
      <c r="BP4193" s="4"/>
      <c r="BQ4193" s="4"/>
      <c r="BR4193" s="4"/>
      <c r="BS4193" s="4"/>
      <c r="BT4193" s="4"/>
      <c r="BU4193" s="4"/>
      <c r="BV4193" s="4"/>
      <c r="BW4193" s="4"/>
    </row>
    <row r="4194" spans="1:75" ht="15.01" customHeight="1">
      <c r="A4194" s="4"/>
      <c r="B4194" s="4"/>
      <c r="C4194" s="4"/>
      <c r="D4194" s="4"/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 t="s">
        <v>200</v>
      </c>
      <c r="Q4194" s="4"/>
      <c r="R4194" s="4">
        <v>-36.9</v>
      </c>
      <c r="S4194" s="4">
        <v>20.8</v>
      </c>
      <c r="T4194" s="4"/>
      <c r="U4194" s="4"/>
      <c r="V4194" s="4"/>
      <c r="W4194" s="4"/>
      <c r="X4194" s="4" t="s">
        <v>201</v>
      </c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4"/>
      <c r="AP4194" s="4"/>
      <c r="AQ4194" s="4"/>
      <c r="AR4194" s="4"/>
      <c r="AS4194" s="4"/>
      <c r="AT4194" s="4"/>
      <c r="AU4194" s="4"/>
      <c r="AV4194" s="4" t="s">
        <v>4394</v>
      </c>
      <c r="AW4194" s="4"/>
      <c r="AX4194" s="4"/>
      <c r="AY4194" s="4"/>
      <c r="AZ4194" s="4"/>
      <c r="BA4194" s="4"/>
      <c r="BB4194" s="4"/>
      <c r="BC4194" s="4"/>
      <c r="BD4194" s="4"/>
      <c r="BE4194" s="4"/>
      <c r="BF4194" s="4"/>
      <c r="BG4194" s="4"/>
      <c r="BH4194" s="4"/>
      <c r="BI4194" s="4"/>
      <c r="BJ4194" s="4"/>
      <c r="BK4194" s="4"/>
      <c r="BL4194" s="4" t="b">
        <v>0</v>
      </c>
      <c r="BM4194" s="4"/>
      <c r="BN4194" s="4"/>
      <c r="BO4194" s="4"/>
      <c r="BP4194" s="4"/>
      <c r="BQ4194" s="4"/>
      <c r="BR4194" s="4"/>
      <c r="BS4194" s="4"/>
      <c r="BT4194" s="4"/>
      <c r="BU4194" s="4"/>
      <c r="BV4194" s="4"/>
      <c r="BW4194" s="4"/>
    </row>
    <row r="4195" spans="1:75" ht="15.01" customHeight="1">
      <c r="A4195" s="4"/>
      <c r="B4195" s="4"/>
      <c r="C4195" s="4"/>
      <c r="D4195" s="4"/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 t="s">
        <v>200</v>
      </c>
      <c r="Q4195" s="4"/>
      <c r="R4195" s="4">
        <v>-170.4</v>
      </c>
      <c r="S4195" s="4">
        <v>22.3</v>
      </c>
      <c r="T4195" s="4"/>
      <c r="U4195" s="4"/>
      <c r="V4195" s="4"/>
      <c r="W4195" s="4"/>
      <c r="X4195" s="4" t="s">
        <v>201</v>
      </c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4"/>
      <c r="AP4195" s="4"/>
      <c r="AQ4195" s="4"/>
      <c r="AR4195" s="4"/>
      <c r="AS4195" s="4"/>
      <c r="AT4195" s="4"/>
      <c r="AU4195" s="4"/>
      <c r="AV4195" s="4" t="s">
        <v>4395</v>
      </c>
      <c r="AW4195" s="4"/>
      <c r="AX4195" s="4"/>
      <c r="AY4195" s="4"/>
      <c r="AZ4195" s="4"/>
      <c r="BA4195" s="4"/>
      <c r="BB4195" s="4"/>
      <c r="BC4195" s="4"/>
      <c r="BD4195" s="4"/>
      <c r="BE4195" s="4"/>
      <c r="BF4195" s="4"/>
      <c r="BG4195" s="4"/>
      <c r="BH4195" s="4"/>
      <c r="BI4195" s="4"/>
      <c r="BJ4195" s="4"/>
      <c r="BK4195" s="4"/>
      <c r="BL4195" s="4" t="b">
        <v>0</v>
      </c>
      <c r="BM4195" s="4"/>
      <c r="BN4195" s="4"/>
      <c r="BO4195" s="4"/>
      <c r="BP4195" s="4"/>
      <c r="BQ4195" s="4"/>
      <c r="BR4195" s="4"/>
      <c r="BS4195" s="4"/>
      <c r="BT4195" s="4"/>
      <c r="BU4195" s="4"/>
      <c r="BV4195" s="4"/>
      <c r="BW4195" s="4"/>
    </row>
    <row r="4196" spans="1:75" ht="15.01" customHeight="1">
      <c r="A4196" s="4" t="s">
        <v>209</v>
      </c>
      <c r="B4196" s="4"/>
      <c r="C4196" s="4"/>
      <c r="D4196" s="4"/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 t="s">
        <v>200</v>
      </c>
      <c r="Q4196" s="4"/>
      <c r="R4196" s="4"/>
      <c r="S4196" s="4"/>
      <c r="T4196" s="4"/>
      <c r="U4196" s="4"/>
      <c r="V4196" s="4"/>
      <c r="W4196" s="4"/>
      <c r="X4196" s="4" t="s">
        <v>201</v>
      </c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4"/>
      <c r="AP4196" s="4"/>
      <c r="AQ4196" s="4"/>
      <c r="AR4196" s="4"/>
      <c r="AS4196" s="4"/>
      <c r="AT4196" s="4"/>
      <c r="AU4196" s="4"/>
      <c r="AV4196" s="4" t="s">
        <v>4396</v>
      </c>
      <c r="AW4196" s="4"/>
      <c r="AX4196" s="4"/>
      <c r="AY4196" s="4"/>
      <c r="AZ4196" s="4"/>
      <c r="BA4196" s="4"/>
      <c r="BB4196" s="4"/>
      <c r="BC4196" s="4"/>
      <c r="BD4196" s="4"/>
      <c r="BE4196" s="4"/>
      <c r="BF4196" s="4"/>
      <c r="BG4196" s="4"/>
      <c r="BH4196" s="4"/>
      <c r="BI4196" s="4"/>
      <c r="BJ4196" s="4"/>
      <c r="BK4196" s="4"/>
      <c r="BL4196" s="4" t="b">
        <v>0</v>
      </c>
      <c r="BM4196" s="4"/>
      <c r="BN4196" s="4"/>
      <c r="BO4196" s="4"/>
      <c r="BP4196" s="4"/>
      <c r="BQ4196" s="4"/>
      <c r="BR4196" s="4"/>
      <c r="BS4196" s="4"/>
      <c r="BT4196" s="4"/>
      <c r="BU4196" s="4"/>
      <c r="BV4196" s="4"/>
      <c r="BW4196" s="4"/>
    </row>
    <row r="4197" spans="1:75" ht="15.01" customHeight="1">
      <c r="A4197" s="4"/>
      <c r="B4197" s="4"/>
      <c r="C4197" s="4"/>
      <c r="D4197" s="4"/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 t="s">
        <v>200</v>
      </c>
      <c r="Q4197" s="4"/>
      <c r="R4197" s="4">
        <v>-148.2</v>
      </c>
      <c r="S4197" s="4">
        <v>29.6</v>
      </c>
      <c r="T4197" s="4"/>
      <c r="U4197" s="4"/>
      <c r="V4197" s="4"/>
      <c r="W4197" s="4"/>
      <c r="X4197" s="4" t="s">
        <v>201</v>
      </c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4"/>
      <c r="AP4197" s="4"/>
      <c r="AQ4197" s="4"/>
      <c r="AR4197" s="4"/>
      <c r="AS4197" s="4"/>
      <c r="AT4197" s="4"/>
      <c r="AU4197" s="4"/>
      <c r="AV4197" s="4" t="s">
        <v>4397</v>
      </c>
      <c r="AW4197" s="4"/>
      <c r="AX4197" s="4"/>
      <c r="AY4197" s="4"/>
      <c r="AZ4197" s="4"/>
      <c r="BA4197" s="4"/>
      <c r="BB4197" s="4"/>
      <c r="BC4197" s="4"/>
      <c r="BD4197" s="4"/>
      <c r="BE4197" s="4"/>
      <c r="BF4197" s="4"/>
      <c r="BG4197" s="4"/>
      <c r="BH4197" s="4"/>
      <c r="BI4197" s="4"/>
      <c r="BJ4197" s="4"/>
      <c r="BK4197" s="4"/>
      <c r="BL4197" s="4" t="b">
        <v>0</v>
      </c>
      <c r="BM4197" s="4"/>
      <c r="BN4197" s="4"/>
      <c r="BO4197" s="4"/>
      <c r="BP4197" s="4"/>
      <c r="BQ4197" s="4"/>
      <c r="BR4197" s="4"/>
      <c r="BS4197" s="4"/>
      <c r="BT4197" s="4"/>
      <c r="BU4197" s="4"/>
      <c r="BV4197" s="4"/>
      <c r="BW4197" s="4"/>
    </row>
    <row r="4198" spans="1:75" ht="15.01" customHeight="1">
      <c r="A4198" s="4"/>
      <c r="B4198" s="4"/>
      <c r="C4198" s="4"/>
      <c r="D4198" s="4"/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 t="s">
        <v>200</v>
      </c>
      <c r="Q4198" s="4"/>
      <c r="R4198" s="4">
        <v>-209.5</v>
      </c>
      <c r="S4198" s="4">
        <v>20.7</v>
      </c>
      <c r="T4198" s="4"/>
      <c r="U4198" s="4"/>
      <c r="V4198" s="4"/>
      <c r="W4198" s="4"/>
      <c r="X4198" s="4" t="s">
        <v>201</v>
      </c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4"/>
      <c r="AP4198" s="4"/>
      <c r="AQ4198" s="4"/>
      <c r="AR4198" s="4"/>
      <c r="AS4198" s="4"/>
      <c r="AT4198" s="4"/>
      <c r="AU4198" s="4"/>
      <c r="AV4198" s="4" t="s">
        <v>4398</v>
      </c>
      <c r="AW4198" s="4"/>
      <c r="AX4198" s="4"/>
      <c r="AY4198" s="4"/>
      <c r="AZ4198" s="4"/>
      <c r="BA4198" s="4"/>
      <c r="BB4198" s="4"/>
      <c r="BC4198" s="4"/>
      <c r="BD4198" s="4"/>
      <c r="BE4198" s="4"/>
      <c r="BF4198" s="4"/>
      <c r="BG4198" s="4"/>
      <c r="BH4198" s="4"/>
      <c r="BI4198" s="4"/>
      <c r="BJ4198" s="4"/>
      <c r="BK4198" s="4"/>
      <c r="BL4198" s="4" t="b">
        <v>0</v>
      </c>
      <c r="BM4198" s="4"/>
      <c r="BN4198" s="4"/>
      <c r="BO4198" s="4"/>
      <c r="BP4198" s="4"/>
      <c r="BQ4198" s="4"/>
      <c r="BR4198" s="4"/>
      <c r="BS4198" s="4"/>
      <c r="BT4198" s="4"/>
      <c r="BU4198" s="4"/>
      <c r="BV4198" s="4"/>
      <c r="BW4198" s="4"/>
    </row>
    <row r="4199" spans="1:75" ht="15.01" customHeight="1">
      <c r="A4199" s="4"/>
      <c r="B4199" s="4"/>
      <c r="C4199" s="4"/>
      <c r="D4199" s="4"/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 t="s">
        <v>200</v>
      </c>
      <c r="Q4199" s="4"/>
      <c r="R4199" s="4">
        <v>21.1</v>
      </c>
      <c r="S4199" s="4">
        <v>19.2</v>
      </c>
      <c r="T4199" s="4"/>
      <c r="U4199" s="4"/>
      <c r="V4199" s="4"/>
      <c r="W4199" s="4"/>
      <c r="X4199" s="4" t="s">
        <v>201</v>
      </c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4"/>
      <c r="AP4199" s="4"/>
      <c r="AQ4199" s="4"/>
      <c r="AR4199" s="4"/>
      <c r="AS4199" s="4"/>
      <c r="AT4199" s="4"/>
      <c r="AU4199" s="4"/>
      <c r="AV4199" s="4" t="s">
        <v>4399</v>
      </c>
      <c r="AW4199" s="4"/>
      <c r="AX4199" s="4"/>
      <c r="AY4199" s="4"/>
      <c r="AZ4199" s="4"/>
      <c r="BA4199" s="4"/>
      <c r="BB4199" s="4"/>
      <c r="BC4199" s="4"/>
      <c r="BD4199" s="4"/>
      <c r="BE4199" s="4"/>
      <c r="BF4199" s="4"/>
      <c r="BG4199" s="4"/>
      <c r="BH4199" s="4"/>
      <c r="BI4199" s="4"/>
      <c r="BJ4199" s="4"/>
      <c r="BK4199" s="4"/>
      <c r="BL4199" s="4" t="b">
        <v>0</v>
      </c>
      <c r="BM4199" s="4"/>
      <c r="BN4199" s="4"/>
      <c r="BO4199" s="4"/>
      <c r="BP4199" s="4"/>
      <c r="BQ4199" s="4"/>
      <c r="BR4199" s="4"/>
      <c r="BS4199" s="4"/>
      <c r="BT4199" s="4"/>
      <c r="BU4199" s="4"/>
      <c r="BV4199" s="4"/>
      <c r="BW4199" s="4"/>
    </row>
    <row r="4200" spans="1:75" ht="15.01" customHeight="1">
      <c r="A4200" s="4"/>
      <c r="B4200" s="4"/>
      <c r="C4200" s="4"/>
      <c r="D4200" s="4"/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 t="s">
        <v>200</v>
      </c>
      <c r="Q4200" s="4"/>
      <c r="R4200" s="4">
        <v>-64.2</v>
      </c>
      <c r="S4200" s="4">
        <v>16.8</v>
      </c>
      <c r="T4200" s="4"/>
      <c r="U4200" s="4"/>
      <c r="V4200" s="4"/>
      <c r="W4200" s="4"/>
      <c r="X4200" s="4" t="s">
        <v>201</v>
      </c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4"/>
      <c r="AP4200" s="4"/>
      <c r="AQ4200" s="4"/>
      <c r="AR4200" s="4"/>
      <c r="AS4200" s="4"/>
      <c r="AT4200" s="4"/>
      <c r="AU4200" s="4"/>
      <c r="AV4200" s="4" t="s">
        <v>4400</v>
      </c>
      <c r="AW4200" s="4"/>
      <c r="AX4200" s="4"/>
      <c r="AY4200" s="4"/>
      <c r="AZ4200" s="4"/>
      <c r="BA4200" s="4"/>
      <c r="BB4200" s="4"/>
      <c r="BC4200" s="4"/>
      <c r="BD4200" s="4"/>
      <c r="BE4200" s="4"/>
      <c r="BF4200" s="4"/>
      <c r="BG4200" s="4"/>
      <c r="BH4200" s="4"/>
      <c r="BI4200" s="4"/>
      <c r="BJ4200" s="4"/>
      <c r="BK4200" s="4"/>
      <c r="BL4200" s="4" t="b">
        <v>0</v>
      </c>
      <c r="BM4200" s="4"/>
      <c r="BN4200" s="4"/>
      <c r="BO4200" s="4"/>
      <c r="BP4200" s="4"/>
      <c r="BQ4200" s="4"/>
      <c r="BR4200" s="4"/>
      <c r="BS4200" s="4"/>
      <c r="BT4200" s="4"/>
      <c r="BU4200" s="4"/>
      <c r="BV4200" s="4"/>
      <c r="BW4200" s="4"/>
    </row>
    <row r="4201" spans="1:75" ht="15.01" customHeight="1">
      <c r="A4201" s="4"/>
      <c r="B4201" s="4"/>
      <c r="C4201" s="4"/>
      <c r="D4201" s="4"/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 t="s">
        <v>200</v>
      </c>
      <c r="Q4201" s="4"/>
      <c r="R4201" s="4">
        <v>-32</v>
      </c>
      <c r="S4201" s="4">
        <v>18</v>
      </c>
      <c r="T4201" s="4"/>
      <c r="U4201" s="4"/>
      <c r="V4201" s="4"/>
      <c r="W4201" s="4"/>
      <c r="X4201" s="4" t="s">
        <v>201</v>
      </c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4"/>
      <c r="AP4201" s="4"/>
      <c r="AQ4201" s="4"/>
      <c r="AR4201" s="4"/>
      <c r="AS4201" s="4"/>
      <c r="AT4201" s="4"/>
      <c r="AU4201" s="4"/>
      <c r="AV4201" s="4" t="s">
        <v>4401</v>
      </c>
      <c r="AW4201" s="4"/>
      <c r="AX4201" s="4"/>
      <c r="AY4201" s="4"/>
      <c r="AZ4201" s="4"/>
      <c r="BA4201" s="4"/>
      <c r="BB4201" s="4"/>
      <c r="BC4201" s="4"/>
      <c r="BD4201" s="4"/>
      <c r="BE4201" s="4"/>
      <c r="BF4201" s="4"/>
      <c r="BG4201" s="4"/>
      <c r="BH4201" s="4"/>
      <c r="BI4201" s="4"/>
      <c r="BJ4201" s="4"/>
      <c r="BK4201" s="4"/>
      <c r="BL4201" s="4" t="b">
        <v>0</v>
      </c>
      <c r="BM4201" s="4"/>
      <c r="BN4201" s="4"/>
      <c r="BO4201" s="4"/>
      <c r="BP4201" s="4"/>
      <c r="BQ4201" s="4"/>
      <c r="BR4201" s="4"/>
      <c r="BS4201" s="4"/>
      <c r="BT4201" s="4"/>
      <c r="BU4201" s="4"/>
      <c r="BV4201" s="4"/>
      <c r="BW4201" s="4"/>
    </row>
    <row r="4202" spans="1:75" ht="15.01" customHeight="1">
      <c r="A4202" s="4" t="s">
        <v>209</v>
      </c>
      <c r="B4202" s="4"/>
      <c r="C4202" s="4"/>
      <c r="D4202" s="4"/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 t="s">
        <v>200</v>
      </c>
      <c r="Q4202" s="4"/>
      <c r="R4202" s="4"/>
      <c r="S4202" s="4"/>
      <c r="T4202" s="4"/>
      <c r="U4202" s="4"/>
      <c r="V4202" s="4"/>
      <c r="W4202" s="4"/>
      <c r="X4202" s="4" t="s">
        <v>201</v>
      </c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4"/>
      <c r="AP4202" s="4"/>
      <c r="AQ4202" s="4"/>
      <c r="AR4202" s="4"/>
      <c r="AS4202" s="4"/>
      <c r="AT4202" s="4"/>
      <c r="AU4202" s="4"/>
      <c r="AV4202" s="4" t="s">
        <v>4402</v>
      </c>
      <c r="AW4202" s="4"/>
      <c r="AX4202" s="4"/>
      <c r="AY4202" s="4"/>
      <c r="AZ4202" s="4"/>
      <c r="BA4202" s="4"/>
      <c r="BB4202" s="4"/>
      <c r="BC4202" s="4"/>
      <c r="BD4202" s="4"/>
      <c r="BE4202" s="4"/>
      <c r="BF4202" s="4"/>
      <c r="BG4202" s="4"/>
      <c r="BH4202" s="4"/>
      <c r="BI4202" s="4"/>
      <c r="BJ4202" s="4"/>
      <c r="BK4202" s="4"/>
      <c r="BL4202" s="4" t="b">
        <v>0</v>
      </c>
      <c r="BM4202" s="4"/>
      <c r="BN4202" s="4"/>
      <c r="BO4202" s="4"/>
      <c r="BP4202" s="4"/>
      <c r="BQ4202" s="4"/>
      <c r="BR4202" s="4"/>
      <c r="BS4202" s="4"/>
      <c r="BT4202" s="4"/>
      <c r="BU4202" s="4"/>
      <c r="BV4202" s="4"/>
      <c r="BW4202" s="4"/>
    </row>
    <row r="4203" spans="1:75" ht="15.01" customHeight="1">
      <c r="A4203" s="4"/>
      <c r="B4203" s="4"/>
      <c r="C4203" s="4"/>
      <c r="D4203" s="4"/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 t="s">
        <v>200</v>
      </c>
      <c r="Q4203" s="4"/>
      <c r="R4203" s="4">
        <v>-116.7</v>
      </c>
      <c r="S4203" s="4">
        <v>19.3</v>
      </c>
      <c r="T4203" s="4"/>
      <c r="U4203" s="4"/>
      <c r="V4203" s="4"/>
      <c r="W4203" s="4"/>
      <c r="X4203" s="4" t="s">
        <v>201</v>
      </c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4"/>
      <c r="AP4203" s="4"/>
      <c r="AQ4203" s="4"/>
      <c r="AR4203" s="4"/>
      <c r="AS4203" s="4"/>
      <c r="AT4203" s="4"/>
      <c r="AU4203" s="4"/>
      <c r="AV4203" s="4" t="s">
        <v>4403</v>
      </c>
      <c r="AW4203" s="4"/>
      <c r="AX4203" s="4"/>
      <c r="AY4203" s="4"/>
      <c r="AZ4203" s="4"/>
      <c r="BA4203" s="4"/>
      <c r="BB4203" s="4"/>
      <c r="BC4203" s="4"/>
      <c r="BD4203" s="4"/>
      <c r="BE4203" s="4"/>
      <c r="BF4203" s="4"/>
      <c r="BG4203" s="4"/>
      <c r="BH4203" s="4"/>
      <c r="BI4203" s="4"/>
      <c r="BJ4203" s="4"/>
      <c r="BK4203" s="4"/>
      <c r="BL4203" s="4" t="b">
        <v>0</v>
      </c>
      <c r="BM4203" s="4"/>
      <c r="BN4203" s="4"/>
      <c r="BO4203" s="4"/>
      <c r="BP4203" s="4"/>
      <c r="BQ4203" s="4"/>
      <c r="BR4203" s="4"/>
      <c r="BS4203" s="4"/>
      <c r="BT4203" s="4"/>
      <c r="BU4203" s="4"/>
      <c r="BV4203" s="4"/>
      <c r="BW4203" s="4"/>
    </row>
    <row r="4204" spans="1:75" ht="15.01" customHeight="1">
      <c r="A4204" s="4"/>
      <c r="B4204" s="4"/>
      <c r="C4204" s="4"/>
      <c r="D4204" s="4"/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 t="s">
        <v>200</v>
      </c>
      <c r="Q4204" s="4"/>
      <c r="R4204" s="4">
        <v>-324.9</v>
      </c>
      <c r="S4204" s="4">
        <v>18.9</v>
      </c>
      <c r="T4204" s="4"/>
      <c r="U4204" s="4"/>
      <c r="V4204" s="4"/>
      <c r="W4204" s="4"/>
      <c r="X4204" s="4" t="s">
        <v>201</v>
      </c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4"/>
      <c r="AP4204" s="4"/>
      <c r="AQ4204" s="4"/>
      <c r="AR4204" s="4"/>
      <c r="AS4204" s="4"/>
      <c r="AT4204" s="4"/>
      <c r="AU4204" s="4"/>
      <c r="AV4204" s="4" t="s">
        <v>4404</v>
      </c>
      <c r="AW4204" s="4"/>
      <c r="AX4204" s="4"/>
      <c r="AY4204" s="4"/>
      <c r="AZ4204" s="4"/>
      <c r="BA4204" s="4"/>
      <c r="BB4204" s="4"/>
      <c r="BC4204" s="4"/>
      <c r="BD4204" s="4"/>
      <c r="BE4204" s="4"/>
      <c r="BF4204" s="4"/>
      <c r="BG4204" s="4"/>
      <c r="BH4204" s="4"/>
      <c r="BI4204" s="4"/>
      <c r="BJ4204" s="4"/>
      <c r="BK4204" s="4"/>
      <c r="BL4204" s="4" t="b">
        <v>0</v>
      </c>
      <c r="BM4204" s="4"/>
      <c r="BN4204" s="4"/>
      <c r="BO4204" s="4"/>
      <c r="BP4204" s="4"/>
      <c r="BQ4204" s="4"/>
      <c r="BR4204" s="4"/>
      <c r="BS4204" s="4"/>
      <c r="BT4204" s="4"/>
      <c r="BU4204" s="4"/>
      <c r="BV4204" s="4"/>
      <c r="BW4204" s="4"/>
    </row>
    <row r="4205" spans="1:75" ht="15.01" customHeight="1">
      <c r="A4205" s="4"/>
      <c r="B4205" s="4"/>
      <c r="C4205" s="4"/>
      <c r="D4205" s="4"/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 t="s">
        <v>200</v>
      </c>
      <c r="Q4205" s="4"/>
      <c r="R4205" s="4">
        <v>-38.2</v>
      </c>
      <c r="S4205" s="4">
        <v>14.9</v>
      </c>
      <c r="T4205" s="4"/>
      <c r="U4205" s="4"/>
      <c r="V4205" s="4"/>
      <c r="W4205" s="4"/>
      <c r="X4205" s="4" t="s">
        <v>201</v>
      </c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4"/>
      <c r="AP4205" s="4"/>
      <c r="AQ4205" s="4"/>
      <c r="AR4205" s="4"/>
      <c r="AS4205" s="4"/>
      <c r="AT4205" s="4"/>
      <c r="AU4205" s="4"/>
      <c r="AV4205" s="4" t="s">
        <v>4405</v>
      </c>
      <c r="AW4205" s="4"/>
      <c r="AX4205" s="4"/>
      <c r="AY4205" s="4"/>
      <c r="AZ4205" s="4"/>
      <c r="BA4205" s="4"/>
      <c r="BB4205" s="4"/>
      <c r="BC4205" s="4"/>
      <c r="BD4205" s="4"/>
      <c r="BE4205" s="4"/>
      <c r="BF4205" s="4"/>
      <c r="BG4205" s="4"/>
      <c r="BH4205" s="4"/>
      <c r="BI4205" s="4"/>
      <c r="BJ4205" s="4"/>
      <c r="BK4205" s="4"/>
      <c r="BL4205" s="4" t="b">
        <v>0</v>
      </c>
      <c r="BM4205" s="4"/>
      <c r="BN4205" s="4"/>
      <c r="BO4205" s="4"/>
      <c r="BP4205" s="4"/>
      <c r="BQ4205" s="4"/>
      <c r="BR4205" s="4"/>
      <c r="BS4205" s="4"/>
      <c r="BT4205" s="4"/>
      <c r="BU4205" s="4"/>
      <c r="BV4205" s="4"/>
      <c r="BW4205" s="4"/>
    </row>
    <row r="4206" spans="1:75" ht="15.01" customHeight="1">
      <c r="A4206" s="4"/>
      <c r="B4206" s="4"/>
      <c r="C4206" s="4"/>
      <c r="D4206" s="4"/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 t="s">
        <v>200</v>
      </c>
      <c r="Q4206" s="4"/>
      <c r="R4206" s="4">
        <v>-37.2</v>
      </c>
      <c r="S4206" s="4">
        <v>14.9</v>
      </c>
      <c r="T4206" s="4"/>
      <c r="U4206" s="4"/>
      <c r="V4206" s="4"/>
      <c r="W4206" s="4"/>
      <c r="X4206" s="4" t="s">
        <v>201</v>
      </c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4"/>
      <c r="AP4206" s="4"/>
      <c r="AQ4206" s="4"/>
      <c r="AR4206" s="4"/>
      <c r="AS4206" s="4"/>
      <c r="AT4206" s="4"/>
      <c r="AU4206" s="4"/>
      <c r="AV4206" s="4" t="s">
        <v>4406</v>
      </c>
      <c r="AW4206" s="4"/>
      <c r="AX4206" s="4"/>
      <c r="AY4206" s="4"/>
      <c r="AZ4206" s="4"/>
      <c r="BA4206" s="4"/>
      <c r="BB4206" s="4"/>
      <c r="BC4206" s="4"/>
      <c r="BD4206" s="4"/>
      <c r="BE4206" s="4"/>
      <c r="BF4206" s="4"/>
      <c r="BG4206" s="4"/>
      <c r="BH4206" s="4"/>
      <c r="BI4206" s="4"/>
      <c r="BJ4206" s="4"/>
      <c r="BK4206" s="4"/>
      <c r="BL4206" s="4" t="b">
        <v>0</v>
      </c>
      <c r="BM4206" s="4"/>
      <c r="BN4206" s="4"/>
      <c r="BO4206" s="4"/>
      <c r="BP4206" s="4"/>
      <c r="BQ4206" s="4"/>
      <c r="BR4206" s="4"/>
      <c r="BS4206" s="4"/>
      <c r="BT4206" s="4"/>
      <c r="BU4206" s="4"/>
      <c r="BV4206" s="4"/>
      <c r="BW4206" s="4"/>
    </row>
    <row r="4207" spans="1:75" ht="15.01" customHeight="1">
      <c r="A4207" s="4"/>
      <c r="B4207" s="4"/>
      <c r="C4207" s="4"/>
      <c r="D4207" s="4"/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 t="s">
        <v>200</v>
      </c>
      <c r="Q4207" s="4"/>
      <c r="R4207" s="4">
        <v>11.4</v>
      </c>
      <c r="S4207" s="4">
        <v>16.5</v>
      </c>
      <c r="T4207" s="4"/>
      <c r="U4207" s="4"/>
      <c r="V4207" s="4"/>
      <c r="W4207" s="4"/>
      <c r="X4207" s="4" t="s">
        <v>201</v>
      </c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4"/>
      <c r="AP4207" s="4"/>
      <c r="AQ4207" s="4"/>
      <c r="AR4207" s="4"/>
      <c r="AS4207" s="4"/>
      <c r="AT4207" s="4"/>
      <c r="AU4207" s="4"/>
      <c r="AV4207" s="4" t="s">
        <v>4407</v>
      </c>
      <c r="AW4207" s="4"/>
      <c r="AX4207" s="4"/>
      <c r="AY4207" s="4"/>
      <c r="AZ4207" s="4"/>
      <c r="BA4207" s="4"/>
      <c r="BB4207" s="4"/>
      <c r="BC4207" s="4"/>
      <c r="BD4207" s="4"/>
      <c r="BE4207" s="4"/>
      <c r="BF4207" s="4"/>
      <c r="BG4207" s="4"/>
      <c r="BH4207" s="4"/>
      <c r="BI4207" s="4"/>
      <c r="BJ4207" s="4"/>
      <c r="BK4207" s="4"/>
      <c r="BL4207" s="4" t="b">
        <v>0</v>
      </c>
      <c r="BM4207" s="4"/>
      <c r="BN4207" s="4"/>
      <c r="BO4207" s="4"/>
      <c r="BP4207" s="4"/>
      <c r="BQ4207" s="4"/>
      <c r="BR4207" s="4"/>
      <c r="BS4207" s="4"/>
      <c r="BT4207" s="4"/>
      <c r="BU4207" s="4"/>
      <c r="BV4207" s="4"/>
      <c r="BW4207" s="4"/>
    </row>
    <row r="4208" spans="1:75" ht="15.01" customHeight="1">
      <c r="A4208" s="4"/>
      <c r="B4208" s="4"/>
      <c r="C4208" s="4"/>
      <c r="D4208" s="4"/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 t="s">
        <v>200</v>
      </c>
      <c r="Q4208" s="4"/>
      <c r="R4208" s="4">
        <v>23.9</v>
      </c>
      <c r="S4208" s="4">
        <v>30.1</v>
      </c>
      <c r="T4208" s="4"/>
      <c r="U4208" s="4"/>
      <c r="V4208" s="4"/>
      <c r="W4208" s="4"/>
      <c r="X4208" s="4" t="s">
        <v>201</v>
      </c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4"/>
      <c r="AP4208" s="4"/>
      <c r="AQ4208" s="4"/>
      <c r="AR4208" s="4"/>
      <c r="AS4208" s="4"/>
      <c r="AT4208" s="4"/>
      <c r="AU4208" s="4"/>
      <c r="AV4208" s="4" t="s">
        <v>4408</v>
      </c>
      <c r="AW4208" s="4"/>
      <c r="AX4208" s="4"/>
      <c r="AY4208" s="4"/>
      <c r="AZ4208" s="4"/>
      <c r="BA4208" s="4"/>
      <c r="BB4208" s="4"/>
      <c r="BC4208" s="4"/>
      <c r="BD4208" s="4"/>
      <c r="BE4208" s="4"/>
      <c r="BF4208" s="4"/>
      <c r="BG4208" s="4"/>
      <c r="BH4208" s="4"/>
      <c r="BI4208" s="4"/>
      <c r="BJ4208" s="4"/>
      <c r="BK4208" s="4"/>
      <c r="BL4208" s="4" t="b">
        <v>0</v>
      </c>
      <c r="BM4208" s="4"/>
      <c r="BN4208" s="4"/>
      <c r="BO4208" s="4"/>
      <c r="BP4208" s="4"/>
      <c r="BQ4208" s="4"/>
      <c r="BR4208" s="4"/>
      <c r="BS4208" s="4"/>
      <c r="BT4208" s="4"/>
      <c r="BU4208" s="4"/>
      <c r="BV4208" s="4"/>
      <c r="BW4208" s="4"/>
    </row>
    <row r="4209" spans="1:75" ht="15.01" customHeight="1">
      <c r="A4209" s="4" t="s">
        <v>209</v>
      </c>
      <c r="B4209" s="4"/>
      <c r="C4209" s="4"/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 t="s">
        <v>200</v>
      </c>
      <c r="Q4209" s="4"/>
      <c r="R4209" s="4"/>
      <c r="S4209" s="4"/>
      <c r="T4209" s="4"/>
      <c r="U4209" s="4"/>
      <c r="V4209" s="4"/>
      <c r="W4209" s="4"/>
      <c r="X4209" s="4" t="s">
        <v>201</v>
      </c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4"/>
      <c r="AP4209" s="4"/>
      <c r="AQ4209" s="4"/>
      <c r="AR4209" s="4"/>
      <c r="AS4209" s="4"/>
      <c r="AT4209" s="4"/>
      <c r="AU4209" s="4"/>
      <c r="AV4209" s="4" t="s">
        <v>4409</v>
      </c>
      <c r="AW4209" s="4"/>
      <c r="AX4209" s="4"/>
      <c r="AY4209" s="4"/>
      <c r="AZ4209" s="4"/>
      <c r="BA4209" s="4"/>
      <c r="BB4209" s="4"/>
      <c r="BC4209" s="4"/>
      <c r="BD4209" s="4"/>
      <c r="BE4209" s="4"/>
      <c r="BF4209" s="4"/>
      <c r="BG4209" s="4"/>
      <c r="BH4209" s="4"/>
      <c r="BI4209" s="4"/>
      <c r="BJ4209" s="4"/>
      <c r="BK4209" s="4"/>
      <c r="BL4209" s="4" t="b">
        <v>0</v>
      </c>
      <c r="BM4209" s="4"/>
      <c r="BN4209" s="4"/>
      <c r="BO4209" s="4"/>
      <c r="BP4209" s="4"/>
      <c r="BQ4209" s="4"/>
      <c r="BR4209" s="4"/>
      <c r="BS4209" s="4"/>
      <c r="BT4209" s="4"/>
      <c r="BU4209" s="4"/>
      <c r="BV4209" s="4"/>
      <c r="BW4209" s="4"/>
    </row>
    <row r="4210" spans="1:75" ht="15.01" customHeight="1">
      <c r="A4210" s="4" t="s">
        <v>209</v>
      </c>
      <c r="B4210" s="4"/>
      <c r="C4210" s="4"/>
      <c r="D4210" s="4"/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 t="s">
        <v>200</v>
      </c>
      <c r="Q4210" s="4"/>
      <c r="R4210" s="4"/>
      <c r="S4210" s="4"/>
      <c r="T4210" s="4"/>
      <c r="U4210" s="4"/>
      <c r="V4210" s="4"/>
      <c r="W4210" s="4"/>
      <c r="X4210" s="4" t="s">
        <v>201</v>
      </c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4"/>
      <c r="AP4210" s="4"/>
      <c r="AQ4210" s="4"/>
      <c r="AR4210" s="4"/>
      <c r="AS4210" s="4"/>
      <c r="AT4210" s="4"/>
      <c r="AU4210" s="4"/>
      <c r="AV4210" s="4" t="s">
        <v>4410</v>
      </c>
      <c r="AW4210" s="4"/>
      <c r="AX4210" s="4"/>
      <c r="AY4210" s="4"/>
      <c r="AZ4210" s="4"/>
      <c r="BA4210" s="4"/>
      <c r="BB4210" s="4"/>
      <c r="BC4210" s="4"/>
      <c r="BD4210" s="4"/>
      <c r="BE4210" s="4"/>
      <c r="BF4210" s="4"/>
      <c r="BG4210" s="4"/>
      <c r="BH4210" s="4"/>
      <c r="BI4210" s="4"/>
      <c r="BJ4210" s="4"/>
      <c r="BK4210" s="4"/>
      <c r="BL4210" s="4" t="b">
        <v>0</v>
      </c>
      <c r="BM4210" s="4"/>
      <c r="BN4210" s="4"/>
      <c r="BO4210" s="4"/>
      <c r="BP4210" s="4"/>
      <c r="BQ4210" s="4"/>
      <c r="BR4210" s="4"/>
      <c r="BS4210" s="4"/>
      <c r="BT4210" s="4"/>
      <c r="BU4210" s="4"/>
      <c r="BV4210" s="4"/>
      <c r="BW4210" s="4"/>
    </row>
    <row r="4211" spans="1:75" ht="15.01" customHeight="1">
      <c r="A4211" s="4" t="s">
        <v>209</v>
      </c>
      <c r="B4211" s="4"/>
      <c r="C4211" s="4"/>
      <c r="D4211" s="4"/>
      <c r="E4211" s="4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 t="s">
        <v>200</v>
      </c>
      <c r="Q4211" s="4"/>
      <c r="R4211" s="4"/>
      <c r="S4211" s="4"/>
      <c r="T4211" s="4"/>
      <c r="U4211" s="4"/>
      <c r="V4211" s="4"/>
      <c r="W4211" s="4"/>
      <c r="X4211" s="4" t="s">
        <v>201</v>
      </c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4"/>
      <c r="AP4211" s="4"/>
      <c r="AQ4211" s="4"/>
      <c r="AR4211" s="4"/>
      <c r="AS4211" s="4"/>
      <c r="AT4211" s="4"/>
      <c r="AU4211" s="4"/>
      <c r="AV4211" s="4" t="s">
        <v>4411</v>
      </c>
      <c r="AW4211" s="4"/>
      <c r="AX4211" s="4"/>
      <c r="AY4211" s="4"/>
      <c r="AZ4211" s="4"/>
      <c r="BA4211" s="4"/>
      <c r="BB4211" s="4"/>
      <c r="BC4211" s="4"/>
      <c r="BD4211" s="4"/>
      <c r="BE4211" s="4"/>
      <c r="BF4211" s="4"/>
      <c r="BG4211" s="4"/>
      <c r="BH4211" s="4"/>
      <c r="BI4211" s="4"/>
      <c r="BJ4211" s="4"/>
      <c r="BK4211" s="4"/>
      <c r="BL4211" s="4" t="b">
        <v>0</v>
      </c>
      <c r="BM4211" s="4"/>
      <c r="BN4211" s="4"/>
      <c r="BO4211" s="4"/>
      <c r="BP4211" s="4"/>
      <c r="BQ4211" s="4"/>
      <c r="BR4211" s="4"/>
      <c r="BS4211" s="4"/>
      <c r="BT4211" s="4"/>
      <c r="BU4211" s="4"/>
      <c r="BV4211" s="4"/>
      <c r="BW4211" s="4"/>
    </row>
    <row r="4212" spans="1:75" ht="15.01" customHeight="1">
      <c r="A4212" s="4" t="s">
        <v>209</v>
      </c>
      <c r="B4212" s="4"/>
      <c r="C4212" s="4"/>
      <c r="D4212" s="4"/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 t="s">
        <v>200</v>
      </c>
      <c r="Q4212" s="4"/>
      <c r="R4212" s="4"/>
      <c r="S4212" s="4"/>
      <c r="T4212" s="4"/>
      <c r="U4212" s="4"/>
      <c r="V4212" s="4"/>
      <c r="W4212" s="4"/>
      <c r="X4212" s="4" t="s">
        <v>201</v>
      </c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4"/>
      <c r="AP4212" s="4"/>
      <c r="AQ4212" s="4"/>
      <c r="AR4212" s="4"/>
      <c r="AS4212" s="4"/>
      <c r="AT4212" s="4"/>
      <c r="AU4212" s="4"/>
      <c r="AV4212" s="4" t="s">
        <v>4412</v>
      </c>
      <c r="AW4212" s="4"/>
      <c r="AX4212" s="4"/>
      <c r="AY4212" s="4"/>
      <c r="AZ4212" s="4"/>
      <c r="BA4212" s="4"/>
      <c r="BB4212" s="4"/>
      <c r="BC4212" s="4"/>
      <c r="BD4212" s="4"/>
      <c r="BE4212" s="4"/>
      <c r="BF4212" s="4"/>
      <c r="BG4212" s="4"/>
      <c r="BH4212" s="4"/>
      <c r="BI4212" s="4"/>
      <c r="BJ4212" s="4"/>
      <c r="BK4212" s="4"/>
      <c r="BL4212" s="4" t="b">
        <v>0</v>
      </c>
      <c r="BM4212" s="4"/>
      <c r="BN4212" s="4"/>
      <c r="BO4212" s="4"/>
      <c r="BP4212" s="4"/>
      <c r="BQ4212" s="4"/>
      <c r="BR4212" s="4"/>
      <c r="BS4212" s="4"/>
      <c r="BT4212" s="4"/>
      <c r="BU4212" s="4"/>
      <c r="BV4212" s="4"/>
      <c r="BW4212" s="4"/>
    </row>
    <row r="4213" spans="1:75" ht="15.01" customHeight="1">
      <c r="A4213" s="4" t="s">
        <v>209</v>
      </c>
      <c r="B4213" s="4"/>
      <c r="C4213" s="4"/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 t="s">
        <v>200</v>
      </c>
      <c r="Q4213" s="4"/>
      <c r="R4213" s="4"/>
      <c r="S4213" s="4"/>
      <c r="T4213" s="4"/>
      <c r="U4213" s="4"/>
      <c r="V4213" s="4"/>
      <c r="W4213" s="4"/>
      <c r="X4213" s="4" t="s">
        <v>201</v>
      </c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4"/>
      <c r="AP4213" s="4"/>
      <c r="AQ4213" s="4"/>
      <c r="AR4213" s="4"/>
      <c r="AS4213" s="4"/>
      <c r="AT4213" s="4"/>
      <c r="AU4213" s="4"/>
      <c r="AV4213" s="4" t="s">
        <v>4413</v>
      </c>
      <c r="AW4213" s="4"/>
      <c r="AX4213" s="4"/>
      <c r="AY4213" s="4"/>
      <c r="AZ4213" s="4"/>
      <c r="BA4213" s="4"/>
      <c r="BB4213" s="4"/>
      <c r="BC4213" s="4"/>
      <c r="BD4213" s="4"/>
      <c r="BE4213" s="4"/>
      <c r="BF4213" s="4"/>
      <c r="BG4213" s="4"/>
      <c r="BH4213" s="4"/>
      <c r="BI4213" s="4"/>
      <c r="BJ4213" s="4"/>
      <c r="BK4213" s="4"/>
      <c r="BL4213" s="4" t="b">
        <v>0</v>
      </c>
      <c r="BM4213" s="4"/>
      <c r="BN4213" s="4"/>
      <c r="BO4213" s="4"/>
      <c r="BP4213" s="4"/>
      <c r="BQ4213" s="4"/>
      <c r="BR4213" s="4"/>
      <c r="BS4213" s="4"/>
      <c r="BT4213" s="4"/>
      <c r="BU4213" s="4"/>
      <c r="BV4213" s="4"/>
      <c r="BW4213" s="4"/>
    </row>
    <row r="4214" spans="1:75" ht="15.01" customHeight="1">
      <c r="A4214" s="4"/>
      <c r="B4214" s="4"/>
      <c r="C4214" s="4"/>
      <c r="D4214" s="4"/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 t="s">
        <v>200</v>
      </c>
      <c r="Q4214" s="4"/>
      <c r="R4214" s="4">
        <v>128.5</v>
      </c>
      <c r="S4214" s="4">
        <v>31.3</v>
      </c>
      <c r="T4214" s="4"/>
      <c r="U4214" s="4"/>
      <c r="V4214" s="4"/>
      <c r="W4214" s="4"/>
      <c r="X4214" s="4" t="s">
        <v>201</v>
      </c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4"/>
      <c r="AP4214" s="4"/>
      <c r="AQ4214" s="4"/>
      <c r="AR4214" s="4"/>
      <c r="AS4214" s="4"/>
      <c r="AT4214" s="4"/>
      <c r="AU4214" s="4"/>
      <c r="AV4214" s="4" t="s">
        <v>4414</v>
      </c>
      <c r="AW4214" s="4"/>
      <c r="AX4214" s="4"/>
      <c r="AY4214" s="4"/>
      <c r="AZ4214" s="4"/>
      <c r="BA4214" s="4"/>
      <c r="BB4214" s="4"/>
      <c r="BC4214" s="4"/>
      <c r="BD4214" s="4"/>
      <c r="BE4214" s="4"/>
      <c r="BF4214" s="4"/>
      <c r="BG4214" s="4"/>
      <c r="BH4214" s="4"/>
      <c r="BI4214" s="4"/>
      <c r="BJ4214" s="4"/>
      <c r="BK4214" s="4"/>
      <c r="BL4214" s="4" t="b">
        <v>0</v>
      </c>
      <c r="BM4214" s="4"/>
      <c r="BN4214" s="4"/>
      <c r="BO4214" s="4"/>
      <c r="BP4214" s="4"/>
      <c r="BQ4214" s="4"/>
      <c r="BR4214" s="4"/>
      <c r="BS4214" s="4"/>
      <c r="BT4214" s="4"/>
      <c r="BU4214" s="4"/>
      <c r="BV4214" s="4"/>
      <c r="BW4214" s="4"/>
    </row>
    <row r="4215" spans="1:75" ht="15.01" customHeight="1">
      <c r="A4215" s="4" t="s">
        <v>209</v>
      </c>
      <c r="B4215" s="4"/>
      <c r="C4215" s="4"/>
      <c r="D4215" s="4"/>
      <c r="E4215" s="4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 t="s">
        <v>200</v>
      </c>
      <c r="Q4215" s="4"/>
      <c r="R4215" s="4"/>
      <c r="S4215" s="4"/>
      <c r="T4215" s="4"/>
      <c r="U4215" s="4"/>
      <c r="V4215" s="4"/>
      <c r="W4215" s="4"/>
      <c r="X4215" s="4" t="s">
        <v>201</v>
      </c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4"/>
      <c r="AP4215" s="4"/>
      <c r="AQ4215" s="4"/>
      <c r="AR4215" s="4"/>
      <c r="AS4215" s="4"/>
      <c r="AT4215" s="4"/>
      <c r="AU4215" s="4"/>
      <c r="AV4215" s="4" t="s">
        <v>4415</v>
      </c>
      <c r="AW4215" s="4"/>
      <c r="AX4215" s="4"/>
      <c r="AY4215" s="4"/>
      <c r="AZ4215" s="4"/>
      <c r="BA4215" s="4"/>
      <c r="BB4215" s="4"/>
      <c r="BC4215" s="4"/>
      <c r="BD4215" s="4"/>
      <c r="BE4215" s="4"/>
      <c r="BF4215" s="4"/>
      <c r="BG4215" s="4"/>
      <c r="BH4215" s="4"/>
      <c r="BI4215" s="4"/>
      <c r="BJ4215" s="4"/>
      <c r="BK4215" s="4"/>
      <c r="BL4215" s="4" t="b">
        <v>0</v>
      </c>
      <c r="BM4215" s="4"/>
      <c r="BN4215" s="4"/>
      <c r="BO4215" s="4"/>
      <c r="BP4215" s="4"/>
      <c r="BQ4215" s="4"/>
      <c r="BR4215" s="4"/>
      <c r="BS4215" s="4"/>
      <c r="BT4215" s="4"/>
      <c r="BU4215" s="4"/>
      <c r="BV4215" s="4"/>
      <c r="BW4215" s="4"/>
    </row>
    <row r="4216" spans="1:75" ht="15.01" customHeight="1">
      <c r="A4216" s="4" t="s">
        <v>209</v>
      </c>
      <c r="B4216" s="4"/>
      <c r="C4216" s="4"/>
      <c r="D4216" s="4"/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 t="s">
        <v>200</v>
      </c>
      <c r="Q4216" s="4"/>
      <c r="R4216" s="4"/>
      <c r="S4216" s="4"/>
      <c r="T4216" s="4"/>
      <c r="U4216" s="4"/>
      <c r="V4216" s="4"/>
      <c r="W4216" s="4"/>
      <c r="X4216" s="4" t="s">
        <v>201</v>
      </c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4"/>
      <c r="AP4216" s="4"/>
      <c r="AQ4216" s="4"/>
      <c r="AR4216" s="4"/>
      <c r="AS4216" s="4"/>
      <c r="AT4216" s="4"/>
      <c r="AU4216" s="4"/>
      <c r="AV4216" s="4" t="s">
        <v>4416</v>
      </c>
      <c r="AW4216" s="4"/>
      <c r="AX4216" s="4"/>
      <c r="AY4216" s="4"/>
      <c r="AZ4216" s="4"/>
      <c r="BA4216" s="4"/>
      <c r="BB4216" s="4"/>
      <c r="BC4216" s="4"/>
      <c r="BD4216" s="4"/>
      <c r="BE4216" s="4"/>
      <c r="BF4216" s="4"/>
      <c r="BG4216" s="4"/>
      <c r="BH4216" s="4"/>
      <c r="BI4216" s="4"/>
      <c r="BJ4216" s="4"/>
      <c r="BK4216" s="4"/>
      <c r="BL4216" s="4" t="b">
        <v>0</v>
      </c>
      <c r="BM4216" s="4"/>
      <c r="BN4216" s="4"/>
      <c r="BO4216" s="4"/>
      <c r="BP4216" s="4"/>
      <c r="BQ4216" s="4"/>
      <c r="BR4216" s="4"/>
      <c r="BS4216" s="4"/>
      <c r="BT4216" s="4"/>
      <c r="BU4216" s="4"/>
      <c r="BV4216" s="4"/>
      <c r="BW4216" s="4"/>
    </row>
    <row r="4217" spans="1:75" ht="15.01" customHeight="1">
      <c r="A4217" s="4" t="s">
        <v>209</v>
      </c>
      <c r="B4217" s="4"/>
      <c r="C4217" s="4"/>
      <c r="D4217" s="4"/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 t="s">
        <v>200</v>
      </c>
      <c r="Q4217" s="4"/>
      <c r="R4217" s="4"/>
      <c r="S4217" s="4"/>
      <c r="T4217" s="4"/>
      <c r="U4217" s="4"/>
      <c r="V4217" s="4"/>
      <c r="W4217" s="4"/>
      <c r="X4217" s="4" t="s">
        <v>201</v>
      </c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4"/>
      <c r="AP4217" s="4"/>
      <c r="AQ4217" s="4"/>
      <c r="AR4217" s="4"/>
      <c r="AS4217" s="4"/>
      <c r="AT4217" s="4"/>
      <c r="AU4217" s="4"/>
      <c r="AV4217" s="4" t="s">
        <v>4417</v>
      </c>
      <c r="AW4217" s="4"/>
      <c r="AX4217" s="4"/>
      <c r="AY4217" s="4"/>
      <c r="AZ4217" s="4"/>
      <c r="BA4217" s="4"/>
      <c r="BB4217" s="4"/>
      <c r="BC4217" s="4"/>
      <c r="BD4217" s="4"/>
      <c r="BE4217" s="4"/>
      <c r="BF4217" s="4"/>
      <c r="BG4217" s="4"/>
      <c r="BH4217" s="4"/>
      <c r="BI4217" s="4"/>
      <c r="BJ4217" s="4"/>
      <c r="BK4217" s="4"/>
      <c r="BL4217" s="4" t="b">
        <v>0</v>
      </c>
      <c r="BM4217" s="4"/>
      <c r="BN4217" s="4"/>
      <c r="BO4217" s="4"/>
      <c r="BP4217" s="4"/>
      <c r="BQ4217" s="4"/>
      <c r="BR4217" s="4"/>
      <c r="BS4217" s="4"/>
      <c r="BT4217" s="4"/>
      <c r="BU4217" s="4"/>
      <c r="BV4217" s="4"/>
      <c r="BW4217" s="4"/>
    </row>
    <row r="4218" spans="1:75" ht="15.01" customHeight="1">
      <c r="A4218" s="4" t="s">
        <v>209</v>
      </c>
      <c r="B4218" s="4"/>
      <c r="C4218" s="4"/>
      <c r="D4218" s="4"/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 t="s">
        <v>200</v>
      </c>
      <c r="Q4218" s="4"/>
      <c r="R4218" s="4"/>
      <c r="S4218" s="4"/>
      <c r="T4218" s="4"/>
      <c r="U4218" s="4"/>
      <c r="V4218" s="4"/>
      <c r="W4218" s="4"/>
      <c r="X4218" s="4" t="s">
        <v>201</v>
      </c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4"/>
      <c r="AP4218" s="4"/>
      <c r="AQ4218" s="4"/>
      <c r="AR4218" s="4"/>
      <c r="AS4218" s="4"/>
      <c r="AT4218" s="4"/>
      <c r="AU4218" s="4"/>
      <c r="AV4218" s="4" t="s">
        <v>4418</v>
      </c>
      <c r="AW4218" s="4"/>
      <c r="AX4218" s="4"/>
      <c r="AY4218" s="4"/>
      <c r="AZ4218" s="4"/>
      <c r="BA4218" s="4"/>
      <c r="BB4218" s="4"/>
      <c r="BC4218" s="4"/>
      <c r="BD4218" s="4"/>
      <c r="BE4218" s="4"/>
      <c r="BF4218" s="4"/>
      <c r="BG4218" s="4"/>
      <c r="BH4218" s="4"/>
      <c r="BI4218" s="4"/>
      <c r="BJ4218" s="4"/>
      <c r="BK4218" s="4"/>
      <c r="BL4218" s="4" t="b">
        <v>0</v>
      </c>
      <c r="BM4218" s="4"/>
      <c r="BN4218" s="4"/>
      <c r="BO4218" s="4"/>
      <c r="BP4218" s="4"/>
      <c r="BQ4218" s="4"/>
      <c r="BR4218" s="4"/>
      <c r="BS4218" s="4"/>
      <c r="BT4218" s="4"/>
      <c r="BU4218" s="4"/>
      <c r="BV4218" s="4"/>
      <c r="BW4218" s="4"/>
    </row>
    <row r="4219" spans="1:75" ht="15.01" customHeight="1">
      <c r="A4219" s="4" t="s">
        <v>209</v>
      </c>
      <c r="B4219" s="4"/>
      <c r="C4219" s="4"/>
      <c r="D4219" s="4"/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 t="s">
        <v>200</v>
      </c>
      <c r="Q4219" s="4"/>
      <c r="R4219" s="4"/>
      <c r="S4219" s="4"/>
      <c r="T4219" s="4"/>
      <c r="U4219" s="4"/>
      <c r="V4219" s="4"/>
      <c r="W4219" s="4"/>
      <c r="X4219" s="4" t="s">
        <v>201</v>
      </c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4"/>
      <c r="AP4219" s="4"/>
      <c r="AQ4219" s="4"/>
      <c r="AR4219" s="4"/>
      <c r="AS4219" s="4"/>
      <c r="AT4219" s="4"/>
      <c r="AU4219" s="4"/>
      <c r="AV4219" s="4" t="s">
        <v>4419</v>
      </c>
      <c r="AW4219" s="4"/>
      <c r="AX4219" s="4"/>
      <c r="AY4219" s="4"/>
      <c r="AZ4219" s="4"/>
      <c r="BA4219" s="4"/>
      <c r="BB4219" s="4"/>
      <c r="BC4219" s="4"/>
      <c r="BD4219" s="4"/>
      <c r="BE4219" s="4"/>
      <c r="BF4219" s="4"/>
      <c r="BG4219" s="4"/>
      <c r="BH4219" s="4"/>
      <c r="BI4219" s="4"/>
      <c r="BJ4219" s="4"/>
      <c r="BK4219" s="4"/>
      <c r="BL4219" s="4" t="b">
        <v>0</v>
      </c>
      <c r="BM4219" s="4"/>
      <c r="BN4219" s="4"/>
      <c r="BO4219" s="4"/>
      <c r="BP4219" s="4"/>
      <c r="BQ4219" s="4"/>
      <c r="BR4219" s="4"/>
      <c r="BS4219" s="4"/>
      <c r="BT4219" s="4"/>
      <c r="BU4219" s="4"/>
      <c r="BV4219" s="4"/>
      <c r="BW4219" s="4"/>
    </row>
    <row r="4220" spans="1:75" ht="15.01" customHeight="1">
      <c r="A4220" s="4" t="s">
        <v>209</v>
      </c>
      <c r="B4220" s="4"/>
      <c r="C4220" s="4"/>
      <c r="D4220" s="4"/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 t="s">
        <v>200</v>
      </c>
      <c r="Q4220" s="4"/>
      <c r="R4220" s="4"/>
      <c r="S4220" s="4"/>
      <c r="T4220" s="4"/>
      <c r="U4220" s="4"/>
      <c r="V4220" s="4"/>
      <c r="W4220" s="4"/>
      <c r="X4220" s="4" t="s">
        <v>201</v>
      </c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4"/>
      <c r="AP4220" s="4"/>
      <c r="AQ4220" s="4"/>
      <c r="AR4220" s="4"/>
      <c r="AS4220" s="4"/>
      <c r="AT4220" s="4"/>
      <c r="AU4220" s="4"/>
      <c r="AV4220" s="4" t="s">
        <v>4420</v>
      </c>
      <c r="AW4220" s="4"/>
      <c r="AX4220" s="4"/>
      <c r="AY4220" s="4"/>
      <c r="AZ4220" s="4"/>
      <c r="BA4220" s="4"/>
      <c r="BB4220" s="4"/>
      <c r="BC4220" s="4"/>
      <c r="BD4220" s="4"/>
      <c r="BE4220" s="4"/>
      <c r="BF4220" s="4"/>
      <c r="BG4220" s="4"/>
      <c r="BH4220" s="4"/>
      <c r="BI4220" s="4"/>
      <c r="BJ4220" s="4"/>
      <c r="BK4220" s="4"/>
      <c r="BL4220" s="4" t="b">
        <v>0</v>
      </c>
      <c r="BM4220" s="4"/>
      <c r="BN4220" s="4"/>
      <c r="BO4220" s="4"/>
      <c r="BP4220" s="4"/>
      <c r="BQ4220" s="4"/>
      <c r="BR4220" s="4"/>
      <c r="BS4220" s="4"/>
      <c r="BT4220" s="4"/>
      <c r="BU4220" s="4"/>
      <c r="BV4220" s="4"/>
      <c r="BW4220" s="4"/>
    </row>
    <row r="4221" spans="1:75" ht="15.01" customHeight="1">
      <c r="A4221" s="4" t="s">
        <v>209</v>
      </c>
      <c r="B4221" s="4"/>
      <c r="C4221" s="4"/>
      <c r="D4221" s="4"/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 t="s">
        <v>200</v>
      </c>
      <c r="Q4221" s="4"/>
      <c r="R4221" s="4"/>
      <c r="S4221" s="4"/>
      <c r="T4221" s="4"/>
      <c r="U4221" s="4"/>
      <c r="V4221" s="4"/>
      <c r="W4221" s="4"/>
      <c r="X4221" s="4" t="s">
        <v>201</v>
      </c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4"/>
      <c r="AP4221" s="4"/>
      <c r="AQ4221" s="4"/>
      <c r="AR4221" s="4"/>
      <c r="AS4221" s="4"/>
      <c r="AT4221" s="4"/>
      <c r="AU4221" s="4"/>
      <c r="AV4221" s="4" t="s">
        <v>4421</v>
      </c>
      <c r="AW4221" s="4"/>
      <c r="AX4221" s="4"/>
      <c r="AY4221" s="4"/>
      <c r="AZ4221" s="4"/>
      <c r="BA4221" s="4"/>
      <c r="BB4221" s="4"/>
      <c r="BC4221" s="4"/>
      <c r="BD4221" s="4"/>
      <c r="BE4221" s="4"/>
      <c r="BF4221" s="4"/>
      <c r="BG4221" s="4"/>
      <c r="BH4221" s="4"/>
      <c r="BI4221" s="4"/>
      <c r="BJ4221" s="4"/>
      <c r="BK4221" s="4"/>
      <c r="BL4221" s="4" t="b">
        <v>0</v>
      </c>
      <c r="BM4221" s="4"/>
      <c r="BN4221" s="4"/>
      <c r="BO4221" s="4"/>
      <c r="BP4221" s="4"/>
      <c r="BQ4221" s="4"/>
      <c r="BR4221" s="4"/>
      <c r="BS4221" s="4"/>
      <c r="BT4221" s="4"/>
      <c r="BU4221" s="4"/>
      <c r="BV4221" s="4"/>
      <c r="BW4221" s="4"/>
    </row>
    <row r="4222" spans="1:75" ht="15.01" customHeight="1">
      <c r="A4222" s="4" t="s">
        <v>209</v>
      </c>
      <c r="B4222" s="4"/>
      <c r="C4222" s="4"/>
      <c r="D4222" s="4"/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 t="s">
        <v>200</v>
      </c>
      <c r="Q4222" s="4"/>
      <c r="R4222" s="4"/>
      <c r="S4222" s="4"/>
      <c r="T4222" s="4"/>
      <c r="U4222" s="4"/>
      <c r="V4222" s="4"/>
      <c r="W4222" s="4"/>
      <c r="X4222" s="4" t="s">
        <v>201</v>
      </c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4"/>
      <c r="AP4222" s="4"/>
      <c r="AQ4222" s="4"/>
      <c r="AR4222" s="4"/>
      <c r="AS4222" s="4"/>
      <c r="AT4222" s="4"/>
      <c r="AU4222" s="4"/>
      <c r="AV4222" s="4" t="s">
        <v>4422</v>
      </c>
      <c r="AW4222" s="4"/>
      <c r="AX4222" s="4"/>
      <c r="AY4222" s="4"/>
      <c r="AZ4222" s="4"/>
      <c r="BA4222" s="4"/>
      <c r="BB4222" s="4"/>
      <c r="BC4222" s="4"/>
      <c r="BD4222" s="4"/>
      <c r="BE4222" s="4"/>
      <c r="BF4222" s="4"/>
      <c r="BG4222" s="4"/>
      <c r="BH4222" s="4"/>
      <c r="BI4222" s="4"/>
      <c r="BJ4222" s="4"/>
      <c r="BK4222" s="4"/>
      <c r="BL4222" s="4" t="b">
        <v>0</v>
      </c>
      <c r="BM4222" s="4"/>
      <c r="BN4222" s="4"/>
      <c r="BO4222" s="4"/>
      <c r="BP4222" s="4"/>
      <c r="BQ4222" s="4"/>
      <c r="BR4222" s="4"/>
      <c r="BS4222" s="4"/>
      <c r="BT4222" s="4"/>
      <c r="BU4222" s="4"/>
      <c r="BV4222" s="4"/>
      <c r="BW4222" s="4"/>
    </row>
    <row r="4223" spans="1:75" ht="15.01" customHeight="1">
      <c r="A4223" s="4" t="s">
        <v>209</v>
      </c>
      <c r="B4223" s="4"/>
      <c r="C4223" s="4"/>
      <c r="D4223" s="4"/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 t="s">
        <v>200</v>
      </c>
      <c r="Q4223" s="4"/>
      <c r="R4223" s="4"/>
      <c r="S4223" s="4"/>
      <c r="T4223" s="4"/>
      <c r="U4223" s="4"/>
      <c r="V4223" s="4"/>
      <c r="W4223" s="4"/>
      <c r="X4223" s="4" t="s">
        <v>201</v>
      </c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4"/>
      <c r="AP4223" s="4"/>
      <c r="AQ4223" s="4"/>
      <c r="AR4223" s="4"/>
      <c r="AS4223" s="4"/>
      <c r="AT4223" s="4"/>
      <c r="AU4223" s="4"/>
      <c r="AV4223" s="4" t="s">
        <v>4423</v>
      </c>
      <c r="AW4223" s="4"/>
      <c r="AX4223" s="4"/>
      <c r="AY4223" s="4"/>
      <c r="AZ4223" s="4"/>
      <c r="BA4223" s="4"/>
      <c r="BB4223" s="4"/>
      <c r="BC4223" s="4"/>
      <c r="BD4223" s="4"/>
      <c r="BE4223" s="4"/>
      <c r="BF4223" s="4"/>
      <c r="BG4223" s="4"/>
      <c r="BH4223" s="4"/>
      <c r="BI4223" s="4"/>
      <c r="BJ4223" s="4"/>
      <c r="BK4223" s="4"/>
      <c r="BL4223" s="4" t="b">
        <v>0</v>
      </c>
      <c r="BM4223" s="4"/>
      <c r="BN4223" s="4"/>
      <c r="BO4223" s="4"/>
      <c r="BP4223" s="4"/>
      <c r="BQ4223" s="4"/>
      <c r="BR4223" s="4"/>
      <c r="BS4223" s="4"/>
      <c r="BT4223" s="4"/>
      <c r="BU4223" s="4"/>
      <c r="BV4223" s="4"/>
      <c r="BW4223" s="4"/>
    </row>
    <row r="4224" spans="1:75" ht="15.01" customHeight="1">
      <c r="A4224" s="4" t="s">
        <v>209</v>
      </c>
      <c r="B4224" s="4"/>
      <c r="C4224" s="4"/>
      <c r="D4224" s="4"/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 t="s">
        <v>200</v>
      </c>
      <c r="Q4224" s="4"/>
      <c r="R4224" s="4"/>
      <c r="S4224" s="4"/>
      <c r="T4224" s="4"/>
      <c r="U4224" s="4"/>
      <c r="V4224" s="4"/>
      <c r="W4224" s="4"/>
      <c r="X4224" s="4" t="s">
        <v>201</v>
      </c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4"/>
      <c r="AP4224" s="4"/>
      <c r="AQ4224" s="4"/>
      <c r="AR4224" s="4"/>
      <c r="AS4224" s="4"/>
      <c r="AT4224" s="4"/>
      <c r="AU4224" s="4"/>
      <c r="AV4224" s="4" t="s">
        <v>4424</v>
      </c>
      <c r="AW4224" s="4"/>
      <c r="AX4224" s="4"/>
      <c r="AY4224" s="4"/>
      <c r="AZ4224" s="4"/>
      <c r="BA4224" s="4"/>
      <c r="BB4224" s="4"/>
      <c r="BC4224" s="4"/>
      <c r="BD4224" s="4"/>
      <c r="BE4224" s="4"/>
      <c r="BF4224" s="4"/>
      <c r="BG4224" s="4"/>
      <c r="BH4224" s="4"/>
      <c r="BI4224" s="4"/>
      <c r="BJ4224" s="4"/>
      <c r="BK4224" s="4"/>
      <c r="BL4224" s="4" t="b">
        <v>0</v>
      </c>
      <c r="BM4224" s="4"/>
      <c r="BN4224" s="4"/>
      <c r="BO4224" s="4"/>
      <c r="BP4224" s="4"/>
      <c r="BQ4224" s="4"/>
      <c r="BR4224" s="4"/>
      <c r="BS4224" s="4"/>
      <c r="BT4224" s="4"/>
      <c r="BU4224" s="4"/>
      <c r="BV4224" s="4"/>
      <c r="BW4224" s="4"/>
    </row>
    <row r="4225" spans="1:75" ht="15.01" customHeight="1">
      <c r="A4225" s="4"/>
      <c r="B4225" s="4"/>
      <c r="C4225" s="4"/>
      <c r="D4225" s="4"/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 t="s">
        <v>200</v>
      </c>
      <c r="Q4225" s="4"/>
      <c r="R4225" s="4">
        <v>-187.1</v>
      </c>
      <c r="S4225" s="4">
        <v>3.6</v>
      </c>
      <c r="T4225" s="4"/>
      <c r="U4225" s="4"/>
      <c r="V4225" s="4"/>
      <c r="W4225" s="4"/>
      <c r="X4225" s="4" t="s">
        <v>201</v>
      </c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4"/>
      <c r="AP4225" s="4"/>
      <c r="AQ4225" s="4"/>
      <c r="AR4225" s="4"/>
      <c r="AS4225" s="4"/>
      <c r="AT4225" s="4"/>
      <c r="AU4225" s="4"/>
      <c r="AV4225" s="4" t="s">
        <v>4425</v>
      </c>
      <c r="AW4225" s="4"/>
      <c r="AX4225" s="4"/>
      <c r="AY4225" s="4"/>
      <c r="AZ4225" s="4"/>
      <c r="BA4225" s="4"/>
      <c r="BB4225" s="4"/>
      <c r="BC4225" s="4"/>
      <c r="BD4225" s="4"/>
      <c r="BE4225" s="4"/>
      <c r="BF4225" s="4"/>
      <c r="BG4225" s="4"/>
      <c r="BH4225" s="4"/>
      <c r="BI4225" s="4"/>
      <c r="BJ4225" s="4"/>
      <c r="BK4225" s="4"/>
      <c r="BL4225" s="4" t="b">
        <v>0</v>
      </c>
      <c r="BM4225" s="4"/>
      <c r="BN4225" s="4"/>
      <c r="BO4225" s="4"/>
      <c r="BP4225" s="4"/>
      <c r="BQ4225" s="4"/>
      <c r="BR4225" s="4"/>
      <c r="BS4225" s="4"/>
      <c r="BT4225" s="4"/>
      <c r="BU4225" s="4"/>
      <c r="BV4225" s="4"/>
      <c r="BW4225" s="4"/>
    </row>
    <row r="4226" spans="1:75" ht="15.01" customHeight="1">
      <c r="A4226" s="4"/>
      <c r="B4226" s="4"/>
      <c r="C4226" s="4"/>
      <c r="D4226" s="4"/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 t="s">
        <v>200</v>
      </c>
      <c r="Q4226" s="4"/>
      <c r="R4226" s="4">
        <v>-198.8</v>
      </c>
      <c r="S4226" s="4">
        <v>3.2</v>
      </c>
      <c r="T4226" s="4"/>
      <c r="U4226" s="4"/>
      <c r="V4226" s="4"/>
      <c r="W4226" s="4"/>
      <c r="X4226" s="4" t="s">
        <v>201</v>
      </c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4"/>
      <c r="AP4226" s="4"/>
      <c r="AQ4226" s="4"/>
      <c r="AR4226" s="4"/>
      <c r="AS4226" s="4"/>
      <c r="AT4226" s="4"/>
      <c r="AU4226" s="4"/>
      <c r="AV4226" s="4" t="s">
        <v>4426</v>
      </c>
      <c r="AW4226" s="4"/>
      <c r="AX4226" s="4"/>
      <c r="AY4226" s="4"/>
      <c r="AZ4226" s="4"/>
      <c r="BA4226" s="4"/>
      <c r="BB4226" s="4"/>
      <c r="BC4226" s="4"/>
      <c r="BD4226" s="4"/>
      <c r="BE4226" s="4"/>
      <c r="BF4226" s="4"/>
      <c r="BG4226" s="4"/>
      <c r="BH4226" s="4"/>
      <c r="BI4226" s="4"/>
      <c r="BJ4226" s="4"/>
      <c r="BK4226" s="4"/>
      <c r="BL4226" s="4" t="b">
        <v>0</v>
      </c>
      <c r="BM4226" s="4"/>
      <c r="BN4226" s="4"/>
      <c r="BO4226" s="4"/>
      <c r="BP4226" s="4"/>
      <c r="BQ4226" s="4"/>
      <c r="BR4226" s="4"/>
      <c r="BS4226" s="4"/>
      <c r="BT4226" s="4"/>
      <c r="BU4226" s="4"/>
      <c r="BV4226" s="4"/>
      <c r="BW4226" s="4"/>
    </row>
    <row r="4227" spans="1:75" ht="15.01" customHeight="1">
      <c r="A4227" s="4" t="s">
        <v>209</v>
      </c>
      <c r="B4227" s="4"/>
      <c r="C4227" s="4"/>
      <c r="D4227" s="4"/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 t="s">
        <v>200</v>
      </c>
      <c r="Q4227" s="4"/>
      <c r="R4227" s="4"/>
      <c r="S4227" s="4"/>
      <c r="T4227" s="4"/>
      <c r="U4227" s="4"/>
      <c r="V4227" s="4"/>
      <c r="W4227" s="4"/>
      <c r="X4227" s="4" t="s">
        <v>201</v>
      </c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4"/>
      <c r="AP4227" s="4"/>
      <c r="AQ4227" s="4"/>
      <c r="AR4227" s="4"/>
      <c r="AS4227" s="4"/>
      <c r="AT4227" s="4"/>
      <c r="AU4227" s="4"/>
      <c r="AV4227" s="4" t="s">
        <v>4427</v>
      </c>
      <c r="AW4227" s="4"/>
      <c r="AX4227" s="4"/>
      <c r="AY4227" s="4"/>
      <c r="AZ4227" s="4"/>
      <c r="BA4227" s="4"/>
      <c r="BB4227" s="4"/>
      <c r="BC4227" s="4"/>
      <c r="BD4227" s="4"/>
      <c r="BE4227" s="4"/>
      <c r="BF4227" s="4"/>
      <c r="BG4227" s="4"/>
      <c r="BH4227" s="4"/>
      <c r="BI4227" s="4"/>
      <c r="BJ4227" s="4"/>
      <c r="BK4227" s="4"/>
      <c r="BL4227" s="4" t="b">
        <v>0</v>
      </c>
      <c r="BM4227" s="4"/>
      <c r="BN4227" s="4"/>
      <c r="BO4227" s="4"/>
      <c r="BP4227" s="4"/>
      <c r="BQ4227" s="4"/>
      <c r="BR4227" s="4"/>
      <c r="BS4227" s="4"/>
      <c r="BT4227" s="4"/>
      <c r="BU4227" s="4"/>
      <c r="BV4227" s="4"/>
      <c r="BW4227" s="4"/>
    </row>
    <row r="4228" spans="1:75" ht="15.01" customHeight="1">
      <c r="A4228" s="4" t="s">
        <v>209</v>
      </c>
      <c r="B4228" s="4"/>
      <c r="C4228" s="4"/>
      <c r="D4228" s="4"/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 t="s">
        <v>200</v>
      </c>
      <c r="Q4228" s="4"/>
      <c r="R4228" s="4"/>
      <c r="S4228" s="4"/>
      <c r="T4228" s="4"/>
      <c r="U4228" s="4"/>
      <c r="V4228" s="4"/>
      <c r="W4228" s="4"/>
      <c r="X4228" s="4" t="s">
        <v>201</v>
      </c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4"/>
      <c r="AP4228" s="4"/>
      <c r="AQ4228" s="4"/>
      <c r="AR4228" s="4"/>
      <c r="AS4228" s="4"/>
      <c r="AT4228" s="4"/>
      <c r="AU4228" s="4"/>
      <c r="AV4228" s="4" t="s">
        <v>4428</v>
      </c>
      <c r="AW4228" s="4"/>
      <c r="AX4228" s="4"/>
      <c r="AY4228" s="4"/>
      <c r="AZ4228" s="4"/>
      <c r="BA4228" s="4"/>
      <c r="BB4228" s="4"/>
      <c r="BC4228" s="4"/>
      <c r="BD4228" s="4"/>
      <c r="BE4228" s="4"/>
      <c r="BF4228" s="4"/>
      <c r="BG4228" s="4"/>
      <c r="BH4228" s="4"/>
      <c r="BI4228" s="4"/>
      <c r="BJ4228" s="4"/>
      <c r="BK4228" s="4"/>
      <c r="BL4228" s="4" t="b">
        <v>0</v>
      </c>
      <c r="BM4228" s="4"/>
      <c r="BN4228" s="4"/>
      <c r="BO4228" s="4"/>
      <c r="BP4228" s="4"/>
      <c r="BQ4228" s="4"/>
      <c r="BR4228" s="4"/>
      <c r="BS4228" s="4"/>
      <c r="BT4228" s="4"/>
      <c r="BU4228" s="4"/>
      <c r="BV4228" s="4"/>
      <c r="BW4228" s="4"/>
    </row>
    <row r="4229" spans="1:75" ht="15.01" customHeight="1">
      <c r="A4229" s="4" t="s">
        <v>209</v>
      </c>
      <c r="B4229" s="4"/>
      <c r="C4229" s="4"/>
      <c r="D4229" s="4"/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 t="s">
        <v>200</v>
      </c>
      <c r="Q4229" s="4"/>
      <c r="R4229" s="4"/>
      <c r="S4229" s="4"/>
      <c r="T4229" s="4"/>
      <c r="U4229" s="4"/>
      <c r="V4229" s="4"/>
      <c r="W4229" s="4"/>
      <c r="X4229" s="4" t="s">
        <v>201</v>
      </c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4"/>
      <c r="AP4229" s="4"/>
      <c r="AQ4229" s="4"/>
      <c r="AR4229" s="4"/>
      <c r="AS4229" s="4"/>
      <c r="AT4229" s="4"/>
      <c r="AU4229" s="4"/>
      <c r="AV4229" s="4" t="s">
        <v>4429</v>
      </c>
      <c r="AW4229" s="4"/>
      <c r="AX4229" s="4"/>
      <c r="AY4229" s="4"/>
      <c r="AZ4229" s="4"/>
      <c r="BA4229" s="4"/>
      <c r="BB4229" s="4"/>
      <c r="BC4229" s="4"/>
      <c r="BD4229" s="4"/>
      <c r="BE4229" s="4"/>
      <c r="BF4229" s="4"/>
      <c r="BG4229" s="4"/>
      <c r="BH4229" s="4"/>
      <c r="BI4229" s="4"/>
      <c r="BJ4229" s="4"/>
      <c r="BK4229" s="4"/>
      <c r="BL4229" s="4" t="b">
        <v>0</v>
      </c>
      <c r="BM4229" s="4"/>
      <c r="BN4229" s="4"/>
      <c r="BO4229" s="4"/>
      <c r="BP4229" s="4"/>
      <c r="BQ4229" s="4"/>
      <c r="BR4229" s="4"/>
      <c r="BS4229" s="4"/>
      <c r="BT4229" s="4"/>
      <c r="BU4229" s="4"/>
      <c r="BV4229" s="4"/>
      <c r="BW4229" s="4"/>
    </row>
    <row r="4230" spans="1:75" ht="15.01" customHeight="1">
      <c r="A4230" s="4" t="s">
        <v>209</v>
      </c>
      <c r="B4230" s="4"/>
      <c r="C4230" s="4"/>
      <c r="D4230" s="4"/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 t="s">
        <v>200</v>
      </c>
      <c r="Q4230" s="4"/>
      <c r="R4230" s="4"/>
      <c r="S4230" s="4"/>
      <c r="T4230" s="4"/>
      <c r="U4230" s="4"/>
      <c r="V4230" s="4"/>
      <c r="W4230" s="4"/>
      <c r="X4230" s="4" t="s">
        <v>201</v>
      </c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4"/>
      <c r="AP4230" s="4"/>
      <c r="AQ4230" s="4"/>
      <c r="AR4230" s="4"/>
      <c r="AS4230" s="4"/>
      <c r="AT4230" s="4"/>
      <c r="AU4230" s="4"/>
      <c r="AV4230" s="4" t="s">
        <v>4430</v>
      </c>
      <c r="AW4230" s="4"/>
      <c r="AX4230" s="4"/>
      <c r="AY4230" s="4"/>
      <c r="AZ4230" s="4"/>
      <c r="BA4230" s="4"/>
      <c r="BB4230" s="4"/>
      <c r="BC4230" s="4"/>
      <c r="BD4230" s="4"/>
      <c r="BE4230" s="4"/>
      <c r="BF4230" s="4"/>
      <c r="BG4230" s="4"/>
      <c r="BH4230" s="4"/>
      <c r="BI4230" s="4"/>
      <c r="BJ4230" s="4"/>
      <c r="BK4230" s="4"/>
      <c r="BL4230" s="4" t="b">
        <v>0</v>
      </c>
      <c r="BM4230" s="4"/>
      <c r="BN4230" s="4"/>
      <c r="BO4230" s="4"/>
      <c r="BP4230" s="4"/>
      <c r="BQ4230" s="4"/>
      <c r="BR4230" s="4"/>
      <c r="BS4230" s="4"/>
      <c r="BT4230" s="4"/>
      <c r="BU4230" s="4"/>
      <c r="BV4230" s="4"/>
      <c r="BW4230" s="4"/>
    </row>
    <row r="4231" spans="1:75" ht="15.01" customHeight="1">
      <c r="A4231" s="4" t="s">
        <v>209</v>
      </c>
      <c r="B4231" s="4"/>
      <c r="C4231" s="4"/>
      <c r="D4231" s="4"/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 t="s">
        <v>200</v>
      </c>
      <c r="Q4231" s="4"/>
      <c r="R4231" s="4"/>
      <c r="S4231" s="4"/>
      <c r="T4231" s="4"/>
      <c r="U4231" s="4"/>
      <c r="V4231" s="4"/>
      <c r="W4231" s="4"/>
      <c r="X4231" s="4" t="s">
        <v>201</v>
      </c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4"/>
      <c r="AP4231" s="4"/>
      <c r="AQ4231" s="4"/>
      <c r="AR4231" s="4"/>
      <c r="AS4231" s="4"/>
      <c r="AT4231" s="4"/>
      <c r="AU4231" s="4"/>
      <c r="AV4231" s="4" t="s">
        <v>4431</v>
      </c>
      <c r="AW4231" s="4"/>
      <c r="AX4231" s="4"/>
      <c r="AY4231" s="4"/>
      <c r="AZ4231" s="4"/>
      <c r="BA4231" s="4"/>
      <c r="BB4231" s="4"/>
      <c r="BC4231" s="4"/>
      <c r="BD4231" s="4"/>
      <c r="BE4231" s="4"/>
      <c r="BF4231" s="4"/>
      <c r="BG4231" s="4"/>
      <c r="BH4231" s="4"/>
      <c r="BI4231" s="4"/>
      <c r="BJ4231" s="4"/>
      <c r="BK4231" s="4"/>
      <c r="BL4231" s="4" t="b">
        <v>0</v>
      </c>
      <c r="BM4231" s="4"/>
      <c r="BN4231" s="4"/>
      <c r="BO4231" s="4"/>
      <c r="BP4231" s="4"/>
      <c r="BQ4231" s="4"/>
      <c r="BR4231" s="4"/>
      <c r="BS4231" s="4"/>
      <c r="BT4231" s="4"/>
      <c r="BU4231" s="4"/>
      <c r="BV4231" s="4"/>
      <c r="BW4231" s="4"/>
    </row>
    <row r="4232" spans="1:75" ht="15.01" customHeight="1">
      <c r="A4232" s="4" t="s">
        <v>209</v>
      </c>
      <c r="B4232" s="4"/>
      <c r="C4232" s="4"/>
      <c r="D4232" s="4"/>
      <c r="E4232" s="4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 t="s">
        <v>200</v>
      </c>
      <c r="Q4232" s="4"/>
      <c r="R4232" s="4"/>
      <c r="S4232" s="4"/>
      <c r="T4232" s="4"/>
      <c r="U4232" s="4"/>
      <c r="V4232" s="4"/>
      <c r="W4232" s="4"/>
      <c r="X4232" s="4" t="s">
        <v>201</v>
      </c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4"/>
      <c r="AP4232" s="4"/>
      <c r="AQ4232" s="4"/>
      <c r="AR4232" s="4"/>
      <c r="AS4232" s="4"/>
      <c r="AT4232" s="4"/>
      <c r="AU4232" s="4"/>
      <c r="AV4232" s="4" t="s">
        <v>4432</v>
      </c>
      <c r="AW4232" s="4"/>
      <c r="AX4232" s="4"/>
      <c r="AY4232" s="4"/>
      <c r="AZ4232" s="4"/>
      <c r="BA4232" s="4"/>
      <c r="BB4232" s="4"/>
      <c r="BC4232" s="4"/>
      <c r="BD4232" s="4"/>
      <c r="BE4232" s="4"/>
      <c r="BF4232" s="4"/>
      <c r="BG4232" s="4"/>
      <c r="BH4232" s="4"/>
      <c r="BI4232" s="4"/>
      <c r="BJ4232" s="4"/>
      <c r="BK4232" s="4"/>
      <c r="BL4232" s="4" t="b">
        <v>0</v>
      </c>
      <c r="BM4232" s="4"/>
      <c r="BN4232" s="4"/>
      <c r="BO4232" s="4"/>
      <c r="BP4232" s="4"/>
      <c r="BQ4232" s="4"/>
      <c r="BR4232" s="4"/>
      <c r="BS4232" s="4"/>
      <c r="BT4232" s="4"/>
      <c r="BU4232" s="4"/>
      <c r="BV4232" s="4"/>
      <c r="BW4232" s="4"/>
    </row>
    <row r="4233" spans="1:75" ht="15.01" customHeight="1">
      <c r="A4233" s="4" t="s">
        <v>209</v>
      </c>
      <c r="B4233" s="4"/>
      <c r="C4233" s="4"/>
      <c r="D4233" s="4"/>
      <c r="E4233" s="4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 t="s">
        <v>200</v>
      </c>
      <c r="Q4233" s="4"/>
      <c r="R4233" s="4"/>
      <c r="S4233" s="4"/>
      <c r="T4233" s="4"/>
      <c r="U4233" s="4"/>
      <c r="V4233" s="4"/>
      <c r="W4233" s="4"/>
      <c r="X4233" s="4" t="s">
        <v>201</v>
      </c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4"/>
      <c r="AP4233" s="4"/>
      <c r="AQ4233" s="4"/>
      <c r="AR4233" s="4"/>
      <c r="AS4233" s="4"/>
      <c r="AT4233" s="4"/>
      <c r="AU4233" s="4"/>
      <c r="AV4233" s="4" t="s">
        <v>4433</v>
      </c>
      <c r="AW4233" s="4"/>
      <c r="AX4233" s="4"/>
      <c r="AY4233" s="4"/>
      <c r="AZ4233" s="4"/>
      <c r="BA4233" s="4"/>
      <c r="BB4233" s="4"/>
      <c r="BC4233" s="4"/>
      <c r="BD4233" s="4"/>
      <c r="BE4233" s="4"/>
      <c r="BF4233" s="4"/>
      <c r="BG4233" s="4"/>
      <c r="BH4233" s="4"/>
      <c r="BI4233" s="4"/>
      <c r="BJ4233" s="4"/>
      <c r="BK4233" s="4"/>
      <c r="BL4233" s="4" t="b">
        <v>0</v>
      </c>
      <c r="BM4233" s="4"/>
      <c r="BN4233" s="4"/>
      <c r="BO4233" s="4"/>
      <c r="BP4233" s="4"/>
      <c r="BQ4233" s="4"/>
      <c r="BR4233" s="4"/>
      <c r="BS4233" s="4"/>
      <c r="BT4233" s="4"/>
      <c r="BU4233" s="4"/>
      <c r="BV4233" s="4"/>
      <c r="BW4233" s="4"/>
    </row>
    <row r="4234" spans="1:75" ht="15.01" customHeight="1">
      <c r="A4234" s="4" t="s">
        <v>209</v>
      </c>
      <c r="B4234" s="4"/>
      <c r="C4234" s="4"/>
      <c r="D4234" s="4"/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 t="s">
        <v>200</v>
      </c>
      <c r="Q4234" s="4"/>
      <c r="R4234" s="4"/>
      <c r="S4234" s="4"/>
      <c r="T4234" s="4"/>
      <c r="U4234" s="4"/>
      <c r="V4234" s="4"/>
      <c r="W4234" s="4"/>
      <c r="X4234" s="4" t="s">
        <v>201</v>
      </c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4"/>
      <c r="AP4234" s="4"/>
      <c r="AQ4234" s="4"/>
      <c r="AR4234" s="4"/>
      <c r="AS4234" s="4"/>
      <c r="AT4234" s="4"/>
      <c r="AU4234" s="4"/>
      <c r="AV4234" s="4" t="s">
        <v>4434</v>
      </c>
      <c r="AW4234" s="4"/>
      <c r="AX4234" s="4"/>
      <c r="AY4234" s="4"/>
      <c r="AZ4234" s="4"/>
      <c r="BA4234" s="4"/>
      <c r="BB4234" s="4"/>
      <c r="BC4234" s="4"/>
      <c r="BD4234" s="4"/>
      <c r="BE4234" s="4"/>
      <c r="BF4234" s="4"/>
      <c r="BG4234" s="4"/>
      <c r="BH4234" s="4"/>
      <c r="BI4234" s="4"/>
      <c r="BJ4234" s="4"/>
      <c r="BK4234" s="4"/>
      <c r="BL4234" s="4" t="b">
        <v>0</v>
      </c>
      <c r="BM4234" s="4"/>
      <c r="BN4234" s="4"/>
      <c r="BO4234" s="4"/>
      <c r="BP4234" s="4"/>
      <c r="BQ4234" s="4"/>
      <c r="BR4234" s="4"/>
      <c r="BS4234" s="4"/>
      <c r="BT4234" s="4"/>
      <c r="BU4234" s="4"/>
      <c r="BV4234" s="4"/>
      <c r="BW4234" s="4"/>
    </row>
    <row r="4235" spans="1:75" ht="15.01" customHeight="1">
      <c r="A4235" s="4" t="s">
        <v>209</v>
      </c>
      <c r="B4235" s="4"/>
      <c r="C4235" s="4"/>
      <c r="D4235" s="4"/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 t="s">
        <v>200</v>
      </c>
      <c r="Q4235" s="4"/>
      <c r="R4235" s="4"/>
      <c r="S4235" s="4"/>
      <c r="T4235" s="4"/>
      <c r="U4235" s="4"/>
      <c r="V4235" s="4"/>
      <c r="W4235" s="4"/>
      <c r="X4235" s="4" t="s">
        <v>201</v>
      </c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4"/>
      <c r="AP4235" s="4"/>
      <c r="AQ4235" s="4"/>
      <c r="AR4235" s="4"/>
      <c r="AS4235" s="4"/>
      <c r="AT4235" s="4"/>
      <c r="AU4235" s="4"/>
      <c r="AV4235" s="4" t="s">
        <v>4435</v>
      </c>
      <c r="AW4235" s="4"/>
      <c r="AX4235" s="4"/>
      <c r="AY4235" s="4"/>
      <c r="AZ4235" s="4"/>
      <c r="BA4235" s="4"/>
      <c r="BB4235" s="4"/>
      <c r="BC4235" s="4"/>
      <c r="BD4235" s="4"/>
      <c r="BE4235" s="4"/>
      <c r="BF4235" s="4"/>
      <c r="BG4235" s="4"/>
      <c r="BH4235" s="4"/>
      <c r="BI4235" s="4"/>
      <c r="BJ4235" s="4"/>
      <c r="BK4235" s="4"/>
      <c r="BL4235" s="4" t="b">
        <v>0</v>
      </c>
      <c r="BM4235" s="4"/>
      <c r="BN4235" s="4"/>
      <c r="BO4235" s="4"/>
      <c r="BP4235" s="4"/>
      <c r="BQ4235" s="4"/>
      <c r="BR4235" s="4"/>
      <c r="BS4235" s="4"/>
      <c r="BT4235" s="4"/>
      <c r="BU4235" s="4"/>
      <c r="BV4235" s="4"/>
      <c r="BW4235" s="4"/>
    </row>
    <row r="4236" spans="1:75" ht="15.01" customHeight="1">
      <c r="A4236" s="4" t="s">
        <v>209</v>
      </c>
      <c r="B4236" s="4"/>
      <c r="C4236" s="4"/>
      <c r="D4236" s="4"/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 t="s">
        <v>200</v>
      </c>
      <c r="Q4236" s="4"/>
      <c r="R4236" s="4"/>
      <c r="S4236" s="4"/>
      <c r="T4236" s="4"/>
      <c r="U4236" s="4"/>
      <c r="V4236" s="4"/>
      <c r="W4236" s="4"/>
      <c r="X4236" s="4" t="s">
        <v>201</v>
      </c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4"/>
      <c r="AP4236" s="4"/>
      <c r="AQ4236" s="4"/>
      <c r="AR4236" s="4"/>
      <c r="AS4236" s="4"/>
      <c r="AT4236" s="4"/>
      <c r="AU4236" s="4"/>
      <c r="AV4236" s="4" t="s">
        <v>4436</v>
      </c>
      <c r="AW4236" s="4"/>
      <c r="AX4236" s="4"/>
      <c r="AY4236" s="4"/>
      <c r="AZ4236" s="4"/>
      <c r="BA4236" s="4"/>
      <c r="BB4236" s="4"/>
      <c r="BC4236" s="4"/>
      <c r="BD4236" s="4"/>
      <c r="BE4236" s="4"/>
      <c r="BF4236" s="4"/>
      <c r="BG4236" s="4"/>
      <c r="BH4236" s="4"/>
      <c r="BI4236" s="4"/>
      <c r="BJ4236" s="4"/>
      <c r="BK4236" s="4"/>
      <c r="BL4236" s="4" t="b">
        <v>0</v>
      </c>
      <c r="BM4236" s="4"/>
      <c r="BN4236" s="4"/>
      <c r="BO4236" s="4"/>
      <c r="BP4236" s="4"/>
      <c r="BQ4236" s="4"/>
      <c r="BR4236" s="4"/>
      <c r="BS4236" s="4"/>
      <c r="BT4236" s="4"/>
      <c r="BU4236" s="4"/>
      <c r="BV4236" s="4"/>
      <c r="BW4236" s="4"/>
    </row>
    <row r="4237" spans="1:75" ht="15.01" customHeight="1">
      <c r="A4237" s="4" t="s">
        <v>209</v>
      </c>
      <c r="B4237" s="4"/>
      <c r="C4237" s="4"/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 t="s">
        <v>200</v>
      </c>
      <c r="Q4237" s="4"/>
      <c r="R4237" s="4"/>
      <c r="S4237" s="4"/>
      <c r="T4237" s="4"/>
      <c r="U4237" s="4"/>
      <c r="V4237" s="4"/>
      <c r="W4237" s="4"/>
      <c r="X4237" s="4" t="s">
        <v>201</v>
      </c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4"/>
      <c r="AP4237" s="4"/>
      <c r="AQ4237" s="4"/>
      <c r="AR4237" s="4"/>
      <c r="AS4237" s="4"/>
      <c r="AT4237" s="4"/>
      <c r="AU4237" s="4"/>
      <c r="AV4237" s="4" t="s">
        <v>4437</v>
      </c>
      <c r="AW4237" s="4"/>
      <c r="AX4237" s="4"/>
      <c r="AY4237" s="4"/>
      <c r="AZ4237" s="4"/>
      <c r="BA4237" s="4"/>
      <c r="BB4237" s="4"/>
      <c r="BC4237" s="4"/>
      <c r="BD4237" s="4"/>
      <c r="BE4237" s="4"/>
      <c r="BF4237" s="4"/>
      <c r="BG4237" s="4"/>
      <c r="BH4237" s="4"/>
      <c r="BI4237" s="4"/>
      <c r="BJ4237" s="4"/>
      <c r="BK4237" s="4"/>
      <c r="BL4237" s="4" t="b">
        <v>0</v>
      </c>
      <c r="BM4237" s="4"/>
      <c r="BN4237" s="4"/>
      <c r="BO4237" s="4"/>
      <c r="BP4237" s="4"/>
      <c r="BQ4237" s="4"/>
      <c r="BR4237" s="4"/>
      <c r="BS4237" s="4"/>
      <c r="BT4237" s="4"/>
      <c r="BU4237" s="4"/>
      <c r="BV4237" s="4"/>
      <c r="BW4237" s="4"/>
    </row>
    <row r="4238" spans="1:75" ht="15.01" customHeight="1">
      <c r="A4238" s="4" t="s">
        <v>209</v>
      </c>
      <c r="B4238" s="4"/>
      <c r="C4238" s="4"/>
      <c r="D4238" s="4"/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 t="s">
        <v>200</v>
      </c>
      <c r="Q4238" s="4"/>
      <c r="R4238" s="4"/>
      <c r="S4238" s="4"/>
      <c r="T4238" s="4"/>
      <c r="U4238" s="4"/>
      <c r="V4238" s="4"/>
      <c r="W4238" s="4"/>
      <c r="X4238" s="4" t="s">
        <v>201</v>
      </c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4"/>
      <c r="AP4238" s="4"/>
      <c r="AQ4238" s="4"/>
      <c r="AR4238" s="4"/>
      <c r="AS4238" s="4"/>
      <c r="AT4238" s="4"/>
      <c r="AU4238" s="4"/>
      <c r="AV4238" s="4" t="s">
        <v>4438</v>
      </c>
      <c r="AW4238" s="4"/>
      <c r="AX4238" s="4"/>
      <c r="AY4238" s="4"/>
      <c r="AZ4238" s="4"/>
      <c r="BA4238" s="4"/>
      <c r="BB4238" s="4"/>
      <c r="BC4238" s="4"/>
      <c r="BD4238" s="4"/>
      <c r="BE4238" s="4"/>
      <c r="BF4238" s="4"/>
      <c r="BG4238" s="4"/>
      <c r="BH4238" s="4"/>
      <c r="BI4238" s="4"/>
      <c r="BJ4238" s="4"/>
      <c r="BK4238" s="4"/>
      <c r="BL4238" s="4" t="b">
        <v>0</v>
      </c>
      <c r="BM4238" s="4"/>
      <c r="BN4238" s="4"/>
      <c r="BO4238" s="4"/>
      <c r="BP4238" s="4"/>
      <c r="BQ4238" s="4"/>
      <c r="BR4238" s="4"/>
      <c r="BS4238" s="4"/>
      <c r="BT4238" s="4"/>
      <c r="BU4238" s="4"/>
      <c r="BV4238" s="4"/>
      <c r="BW4238" s="4"/>
    </row>
    <row r="4239" spans="1:75" ht="15.01" customHeight="1">
      <c r="A4239" s="4" t="s">
        <v>209</v>
      </c>
      <c r="B4239" s="4"/>
      <c r="C4239" s="4"/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 t="s">
        <v>200</v>
      </c>
      <c r="Q4239" s="4"/>
      <c r="R4239" s="4"/>
      <c r="S4239" s="4"/>
      <c r="T4239" s="4"/>
      <c r="U4239" s="4"/>
      <c r="V4239" s="4"/>
      <c r="W4239" s="4"/>
      <c r="X4239" s="4" t="s">
        <v>201</v>
      </c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4"/>
      <c r="AP4239" s="4"/>
      <c r="AQ4239" s="4"/>
      <c r="AR4239" s="4"/>
      <c r="AS4239" s="4"/>
      <c r="AT4239" s="4"/>
      <c r="AU4239" s="4"/>
      <c r="AV4239" s="4" t="s">
        <v>4439</v>
      </c>
      <c r="AW4239" s="4"/>
      <c r="AX4239" s="4"/>
      <c r="AY4239" s="4"/>
      <c r="AZ4239" s="4"/>
      <c r="BA4239" s="4"/>
      <c r="BB4239" s="4"/>
      <c r="BC4239" s="4"/>
      <c r="BD4239" s="4"/>
      <c r="BE4239" s="4"/>
      <c r="BF4239" s="4"/>
      <c r="BG4239" s="4"/>
      <c r="BH4239" s="4"/>
      <c r="BI4239" s="4"/>
      <c r="BJ4239" s="4"/>
      <c r="BK4239" s="4"/>
      <c r="BL4239" s="4" t="b">
        <v>0</v>
      </c>
      <c r="BM4239" s="4"/>
      <c r="BN4239" s="4"/>
      <c r="BO4239" s="4"/>
      <c r="BP4239" s="4"/>
      <c r="BQ4239" s="4"/>
      <c r="BR4239" s="4"/>
      <c r="BS4239" s="4"/>
      <c r="BT4239" s="4"/>
      <c r="BU4239" s="4"/>
      <c r="BV4239" s="4"/>
      <c r="BW4239" s="4"/>
    </row>
    <row r="4240" spans="1:75" ht="15.01" customHeight="1">
      <c r="A4240" s="4" t="s">
        <v>209</v>
      </c>
      <c r="B4240" s="4"/>
      <c r="C4240" s="4"/>
      <c r="D4240" s="4"/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 t="s">
        <v>200</v>
      </c>
      <c r="Q4240" s="4"/>
      <c r="R4240" s="4"/>
      <c r="S4240" s="4"/>
      <c r="T4240" s="4"/>
      <c r="U4240" s="4"/>
      <c r="V4240" s="4"/>
      <c r="W4240" s="4"/>
      <c r="X4240" s="4" t="s">
        <v>201</v>
      </c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4"/>
      <c r="AP4240" s="4"/>
      <c r="AQ4240" s="4"/>
      <c r="AR4240" s="4"/>
      <c r="AS4240" s="4"/>
      <c r="AT4240" s="4"/>
      <c r="AU4240" s="4"/>
      <c r="AV4240" s="4" t="s">
        <v>4440</v>
      </c>
      <c r="AW4240" s="4"/>
      <c r="AX4240" s="4"/>
      <c r="AY4240" s="4"/>
      <c r="AZ4240" s="4"/>
      <c r="BA4240" s="4"/>
      <c r="BB4240" s="4"/>
      <c r="BC4240" s="4"/>
      <c r="BD4240" s="4"/>
      <c r="BE4240" s="4"/>
      <c r="BF4240" s="4"/>
      <c r="BG4240" s="4"/>
      <c r="BH4240" s="4"/>
      <c r="BI4240" s="4"/>
      <c r="BJ4240" s="4"/>
      <c r="BK4240" s="4"/>
      <c r="BL4240" s="4" t="b">
        <v>0</v>
      </c>
      <c r="BM4240" s="4"/>
      <c r="BN4240" s="4"/>
      <c r="BO4240" s="4"/>
      <c r="BP4240" s="4"/>
      <c r="BQ4240" s="4"/>
      <c r="BR4240" s="4"/>
      <c r="BS4240" s="4"/>
      <c r="BT4240" s="4"/>
      <c r="BU4240" s="4"/>
      <c r="BV4240" s="4"/>
      <c r="BW4240" s="4"/>
    </row>
    <row r="4241" spans="1:75" ht="15.01" customHeight="1">
      <c r="A4241" s="4" t="s">
        <v>209</v>
      </c>
      <c r="B4241" s="4"/>
      <c r="C4241" s="4"/>
      <c r="D4241" s="4"/>
      <c r="E4241" s="4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 t="s">
        <v>200</v>
      </c>
      <c r="Q4241" s="4"/>
      <c r="R4241" s="4"/>
      <c r="S4241" s="4"/>
      <c r="T4241" s="4"/>
      <c r="U4241" s="4"/>
      <c r="V4241" s="4"/>
      <c r="W4241" s="4"/>
      <c r="X4241" s="4" t="s">
        <v>201</v>
      </c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4"/>
      <c r="AP4241" s="4"/>
      <c r="AQ4241" s="4"/>
      <c r="AR4241" s="4"/>
      <c r="AS4241" s="4"/>
      <c r="AT4241" s="4"/>
      <c r="AU4241" s="4"/>
      <c r="AV4241" s="4" t="s">
        <v>4441</v>
      </c>
      <c r="AW4241" s="4"/>
      <c r="AX4241" s="4"/>
      <c r="AY4241" s="4"/>
      <c r="AZ4241" s="4"/>
      <c r="BA4241" s="4"/>
      <c r="BB4241" s="4"/>
      <c r="BC4241" s="4"/>
      <c r="BD4241" s="4"/>
      <c r="BE4241" s="4"/>
      <c r="BF4241" s="4"/>
      <c r="BG4241" s="4"/>
      <c r="BH4241" s="4"/>
      <c r="BI4241" s="4"/>
      <c r="BJ4241" s="4"/>
      <c r="BK4241" s="4"/>
      <c r="BL4241" s="4" t="b">
        <v>0</v>
      </c>
      <c r="BM4241" s="4"/>
      <c r="BN4241" s="4"/>
      <c r="BO4241" s="4"/>
      <c r="BP4241" s="4"/>
      <c r="BQ4241" s="4"/>
      <c r="BR4241" s="4"/>
      <c r="BS4241" s="4"/>
      <c r="BT4241" s="4"/>
      <c r="BU4241" s="4"/>
      <c r="BV4241" s="4"/>
      <c r="BW4241" s="4"/>
    </row>
    <row r="4242" spans="1:75" ht="15.01" customHeight="1">
      <c r="A4242" s="4" t="s">
        <v>209</v>
      </c>
      <c r="B4242" s="4"/>
      <c r="C4242" s="4"/>
      <c r="D4242" s="4"/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 t="s">
        <v>200</v>
      </c>
      <c r="Q4242" s="4"/>
      <c r="R4242" s="4"/>
      <c r="S4242" s="4"/>
      <c r="T4242" s="4"/>
      <c r="U4242" s="4"/>
      <c r="V4242" s="4"/>
      <c r="W4242" s="4"/>
      <c r="X4242" s="4" t="s">
        <v>201</v>
      </c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4"/>
      <c r="AP4242" s="4"/>
      <c r="AQ4242" s="4"/>
      <c r="AR4242" s="4"/>
      <c r="AS4242" s="4"/>
      <c r="AT4242" s="4"/>
      <c r="AU4242" s="4"/>
      <c r="AV4242" s="4" t="s">
        <v>4442</v>
      </c>
      <c r="AW4242" s="4"/>
      <c r="AX4242" s="4"/>
      <c r="AY4242" s="4"/>
      <c r="AZ4242" s="4"/>
      <c r="BA4242" s="4"/>
      <c r="BB4242" s="4"/>
      <c r="BC4242" s="4"/>
      <c r="BD4242" s="4"/>
      <c r="BE4242" s="4"/>
      <c r="BF4242" s="4"/>
      <c r="BG4242" s="4"/>
      <c r="BH4242" s="4"/>
      <c r="BI4242" s="4"/>
      <c r="BJ4242" s="4"/>
      <c r="BK4242" s="4"/>
      <c r="BL4242" s="4" t="b">
        <v>0</v>
      </c>
      <c r="BM4242" s="4"/>
      <c r="BN4242" s="4"/>
      <c r="BO4242" s="4"/>
      <c r="BP4242" s="4"/>
      <c r="BQ4242" s="4"/>
      <c r="BR4242" s="4"/>
      <c r="BS4242" s="4"/>
      <c r="BT4242" s="4"/>
      <c r="BU4242" s="4"/>
      <c r="BV4242" s="4"/>
      <c r="BW4242" s="4"/>
    </row>
    <row r="4243" spans="1:75" ht="15.01" customHeight="1">
      <c r="A4243" s="4" t="s">
        <v>209</v>
      </c>
      <c r="B4243" s="4"/>
      <c r="C4243" s="4"/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 t="s">
        <v>200</v>
      </c>
      <c r="Q4243" s="4"/>
      <c r="R4243" s="4"/>
      <c r="S4243" s="4"/>
      <c r="T4243" s="4"/>
      <c r="U4243" s="4"/>
      <c r="V4243" s="4"/>
      <c r="W4243" s="4"/>
      <c r="X4243" s="4" t="s">
        <v>201</v>
      </c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4"/>
      <c r="AP4243" s="4"/>
      <c r="AQ4243" s="4"/>
      <c r="AR4243" s="4"/>
      <c r="AS4243" s="4"/>
      <c r="AT4243" s="4"/>
      <c r="AU4243" s="4"/>
      <c r="AV4243" s="4" t="s">
        <v>4443</v>
      </c>
      <c r="AW4243" s="4"/>
      <c r="AX4243" s="4"/>
      <c r="AY4243" s="4"/>
      <c r="AZ4243" s="4"/>
      <c r="BA4243" s="4"/>
      <c r="BB4243" s="4"/>
      <c r="BC4243" s="4"/>
      <c r="BD4243" s="4"/>
      <c r="BE4243" s="4"/>
      <c r="BF4243" s="4"/>
      <c r="BG4243" s="4"/>
      <c r="BH4243" s="4"/>
      <c r="BI4243" s="4"/>
      <c r="BJ4243" s="4"/>
      <c r="BK4243" s="4"/>
      <c r="BL4243" s="4" t="b">
        <v>0</v>
      </c>
      <c r="BM4243" s="4"/>
      <c r="BN4243" s="4"/>
      <c r="BO4243" s="4"/>
      <c r="BP4243" s="4"/>
      <c r="BQ4243" s="4"/>
      <c r="BR4243" s="4"/>
      <c r="BS4243" s="4"/>
      <c r="BT4243" s="4"/>
      <c r="BU4243" s="4"/>
      <c r="BV4243" s="4"/>
      <c r="BW4243" s="4"/>
    </row>
    <row r="4244" spans="1:75" ht="15.01" customHeight="1">
      <c r="A4244" s="4" t="s">
        <v>209</v>
      </c>
      <c r="B4244" s="4"/>
      <c r="C4244" s="4"/>
      <c r="D4244" s="4"/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 t="s">
        <v>200</v>
      </c>
      <c r="Q4244" s="4"/>
      <c r="R4244" s="4"/>
      <c r="S4244" s="4"/>
      <c r="T4244" s="4"/>
      <c r="U4244" s="4"/>
      <c r="V4244" s="4"/>
      <c r="W4244" s="4"/>
      <c r="X4244" s="4" t="s">
        <v>201</v>
      </c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4"/>
      <c r="AP4244" s="4"/>
      <c r="AQ4244" s="4"/>
      <c r="AR4244" s="4"/>
      <c r="AS4244" s="4"/>
      <c r="AT4244" s="4"/>
      <c r="AU4244" s="4"/>
      <c r="AV4244" s="4" t="s">
        <v>4444</v>
      </c>
      <c r="AW4244" s="4"/>
      <c r="AX4244" s="4"/>
      <c r="AY4244" s="4"/>
      <c r="AZ4244" s="4"/>
      <c r="BA4244" s="4"/>
      <c r="BB4244" s="4"/>
      <c r="BC4244" s="4"/>
      <c r="BD4244" s="4"/>
      <c r="BE4244" s="4"/>
      <c r="BF4244" s="4"/>
      <c r="BG4244" s="4"/>
      <c r="BH4244" s="4"/>
      <c r="BI4244" s="4"/>
      <c r="BJ4244" s="4"/>
      <c r="BK4244" s="4"/>
      <c r="BL4244" s="4" t="b">
        <v>0</v>
      </c>
      <c r="BM4244" s="4"/>
      <c r="BN4244" s="4"/>
      <c r="BO4244" s="4"/>
      <c r="BP4244" s="4"/>
      <c r="BQ4244" s="4"/>
      <c r="BR4244" s="4"/>
      <c r="BS4244" s="4"/>
      <c r="BT4244" s="4"/>
      <c r="BU4244" s="4"/>
      <c r="BV4244" s="4"/>
      <c r="BW4244" s="4"/>
    </row>
    <row r="4245" spans="1:75" ht="15.01" customHeight="1">
      <c r="A4245" s="4" t="s">
        <v>209</v>
      </c>
      <c r="B4245" s="4"/>
      <c r="C4245" s="4"/>
      <c r="D4245" s="4"/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 t="s">
        <v>200</v>
      </c>
      <c r="Q4245" s="4"/>
      <c r="R4245" s="4"/>
      <c r="S4245" s="4"/>
      <c r="T4245" s="4"/>
      <c r="U4245" s="4"/>
      <c r="V4245" s="4"/>
      <c r="W4245" s="4"/>
      <c r="X4245" s="4" t="s">
        <v>201</v>
      </c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4"/>
      <c r="AP4245" s="4"/>
      <c r="AQ4245" s="4"/>
      <c r="AR4245" s="4"/>
      <c r="AS4245" s="4"/>
      <c r="AT4245" s="4"/>
      <c r="AU4245" s="4"/>
      <c r="AV4245" s="4" t="s">
        <v>4445</v>
      </c>
      <c r="AW4245" s="4"/>
      <c r="AX4245" s="4"/>
      <c r="AY4245" s="4"/>
      <c r="AZ4245" s="4"/>
      <c r="BA4245" s="4"/>
      <c r="BB4245" s="4"/>
      <c r="BC4245" s="4"/>
      <c r="BD4245" s="4"/>
      <c r="BE4245" s="4"/>
      <c r="BF4245" s="4"/>
      <c r="BG4245" s="4"/>
      <c r="BH4245" s="4"/>
      <c r="BI4245" s="4"/>
      <c r="BJ4245" s="4"/>
      <c r="BK4245" s="4"/>
      <c r="BL4245" s="4" t="b">
        <v>0</v>
      </c>
      <c r="BM4245" s="4"/>
      <c r="BN4245" s="4"/>
      <c r="BO4245" s="4"/>
      <c r="BP4245" s="4"/>
      <c r="BQ4245" s="4"/>
      <c r="BR4245" s="4"/>
      <c r="BS4245" s="4"/>
      <c r="BT4245" s="4"/>
      <c r="BU4245" s="4"/>
      <c r="BV4245" s="4"/>
      <c r="BW4245" s="4"/>
    </row>
    <row r="4246" spans="1:75" ht="15.01" customHeight="1">
      <c r="A4246" s="4" t="s">
        <v>209</v>
      </c>
      <c r="B4246" s="4"/>
      <c r="C4246" s="4"/>
      <c r="D4246" s="4"/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 t="s">
        <v>200</v>
      </c>
      <c r="Q4246" s="4"/>
      <c r="R4246" s="4"/>
      <c r="S4246" s="4"/>
      <c r="T4246" s="4"/>
      <c r="U4246" s="4"/>
      <c r="V4246" s="4"/>
      <c r="W4246" s="4"/>
      <c r="X4246" s="4" t="s">
        <v>201</v>
      </c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4"/>
      <c r="AP4246" s="4"/>
      <c r="AQ4246" s="4"/>
      <c r="AR4246" s="4"/>
      <c r="AS4246" s="4"/>
      <c r="AT4246" s="4"/>
      <c r="AU4246" s="4"/>
      <c r="AV4246" s="4" t="s">
        <v>4446</v>
      </c>
      <c r="AW4246" s="4"/>
      <c r="AX4246" s="4"/>
      <c r="AY4246" s="4"/>
      <c r="AZ4246" s="4"/>
      <c r="BA4246" s="4"/>
      <c r="BB4246" s="4"/>
      <c r="BC4246" s="4"/>
      <c r="BD4246" s="4"/>
      <c r="BE4246" s="4"/>
      <c r="BF4246" s="4"/>
      <c r="BG4246" s="4"/>
      <c r="BH4246" s="4"/>
      <c r="BI4246" s="4"/>
      <c r="BJ4246" s="4"/>
      <c r="BK4246" s="4"/>
      <c r="BL4246" s="4" t="b">
        <v>0</v>
      </c>
      <c r="BM4246" s="4"/>
      <c r="BN4246" s="4"/>
      <c r="BO4246" s="4"/>
      <c r="BP4246" s="4"/>
      <c r="BQ4246" s="4"/>
      <c r="BR4246" s="4"/>
      <c r="BS4246" s="4"/>
      <c r="BT4246" s="4"/>
      <c r="BU4246" s="4"/>
      <c r="BV4246" s="4"/>
      <c r="BW4246" s="4"/>
    </row>
    <row r="4247" spans="1:75" ht="15.01" customHeight="1">
      <c r="A4247" s="4" t="s">
        <v>209</v>
      </c>
      <c r="B4247" s="4"/>
      <c r="C4247" s="4"/>
      <c r="D4247" s="4"/>
      <c r="E4247" s="4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 t="s">
        <v>200</v>
      </c>
      <c r="Q4247" s="4"/>
      <c r="R4247" s="4"/>
      <c r="S4247" s="4"/>
      <c r="T4247" s="4"/>
      <c r="U4247" s="4"/>
      <c r="V4247" s="4"/>
      <c r="W4247" s="4"/>
      <c r="X4247" s="4" t="s">
        <v>201</v>
      </c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4"/>
      <c r="AP4247" s="4"/>
      <c r="AQ4247" s="4"/>
      <c r="AR4247" s="4"/>
      <c r="AS4247" s="4"/>
      <c r="AT4247" s="4"/>
      <c r="AU4247" s="4"/>
      <c r="AV4247" s="4" t="s">
        <v>4447</v>
      </c>
      <c r="AW4247" s="4"/>
      <c r="AX4247" s="4"/>
      <c r="AY4247" s="4"/>
      <c r="AZ4247" s="4"/>
      <c r="BA4247" s="4"/>
      <c r="BB4247" s="4"/>
      <c r="BC4247" s="4"/>
      <c r="BD4247" s="4"/>
      <c r="BE4247" s="4"/>
      <c r="BF4247" s="4"/>
      <c r="BG4247" s="4"/>
      <c r="BH4247" s="4"/>
      <c r="BI4247" s="4"/>
      <c r="BJ4247" s="4"/>
      <c r="BK4247" s="4"/>
      <c r="BL4247" s="4" t="b">
        <v>0</v>
      </c>
      <c r="BM4247" s="4"/>
      <c r="BN4247" s="4"/>
      <c r="BO4247" s="4"/>
      <c r="BP4247" s="4"/>
      <c r="BQ4247" s="4"/>
      <c r="BR4247" s="4"/>
      <c r="BS4247" s="4"/>
      <c r="BT4247" s="4"/>
      <c r="BU4247" s="4"/>
      <c r="BV4247" s="4"/>
      <c r="BW4247" s="4"/>
    </row>
    <row r="4248" spans="1:75" ht="15.01" customHeight="1">
      <c r="A4248" s="4" t="s">
        <v>209</v>
      </c>
      <c r="B4248" s="4"/>
      <c r="C4248" s="4"/>
      <c r="D4248" s="4"/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 t="s">
        <v>200</v>
      </c>
      <c r="Q4248" s="4"/>
      <c r="R4248" s="4"/>
      <c r="S4248" s="4"/>
      <c r="T4248" s="4"/>
      <c r="U4248" s="4"/>
      <c r="V4248" s="4"/>
      <c r="W4248" s="4"/>
      <c r="X4248" s="4" t="s">
        <v>201</v>
      </c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4"/>
      <c r="AP4248" s="4"/>
      <c r="AQ4248" s="4"/>
      <c r="AR4248" s="4"/>
      <c r="AS4248" s="4"/>
      <c r="AT4248" s="4"/>
      <c r="AU4248" s="4"/>
      <c r="AV4248" s="4" t="s">
        <v>4448</v>
      </c>
      <c r="AW4248" s="4"/>
      <c r="AX4248" s="4"/>
      <c r="AY4248" s="4"/>
      <c r="AZ4248" s="4"/>
      <c r="BA4248" s="4"/>
      <c r="BB4248" s="4"/>
      <c r="BC4248" s="4"/>
      <c r="BD4248" s="4"/>
      <c r="BE4248" s="4"/>
      <c r="BF4248" s="4"/>
      <c r="BG4248" s="4"/>
      <c r="BH4248" s="4"/>
      <c r="BI4248" s="4"/>
      <c r="BJ4248" s="4"/>
      <c r="BK4248" s="4"/>
      <c r="BL4248" s="4" t="b">
        <v>0</v>
      </c>
      <c r="BM4248" s="4"/>
      <c r="BN4248" s="4"/>
      <c r="BO4248" s="4"/>
      <c r="BP4248" s="4"/>
      <c r="BQ4248" s="4"/>
      <c r="BR4248" s="4"/>
      <c r="BS4248" s="4"/>
      <c r="BT4248" s="4"/>
      <c r="BU4248" s="4"/>
      <c r="BV4248" s="4"/>
      <c r="BW4248" s="4"/>
    </row>
    <row r="4249" spans="1:75" ht="15.01" customHeight="1">
      <c r="A4249" s="4" t="s">
        <v>209</v>
      </c>
      <c r="B4249" s="4"/>
      <c r="C4249" s="4"/>
      <c r="D4249" s="4"/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 t="s">
        <v>200</v>
      </c>
      <c r="Q4249" s="4"/>
      <c r="R4249" s="4"/>
      <c r="S4249" s="4"/>
      <c r="T4249" s="4"/>
      <c r="U4249" s="4"/>
      <c r="V4249" s="4"/>
      <c r="W4249" s="4"/>
      <c r="X4249" s="4" t="s">
        <v>201</v>
      </c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4"/>
      <c r="AP4249" s="4"/>
      <c r="AQ4249" s="4"/>
      <c r="AR4249" s="4"/>
      <c r="AS4249" s="4"/>
      <c r="AT4249" s="4"/>
      <c r="AU4249" s="4"/>
      <c r="AV4249" s="4" t="s">
        <v>4449</v>
      </c>
      <c r="AW4249" s="4"/>
      <c r="AX4249" s="4"/>
      <c r="AY4249" s="4"/>
      <c r="AZ4249" s="4"/>
      <c r="BA4249" s="4"/>
      <c r="BB4249" s="4"/>
      <c r="BC4249" s="4"/>
      <c r="BD4249" s="4"/>
      <c r="BE4249" s="4"/>
      <c r="BF4249" s="4"/>
      <c r="BG4249" s="4"/>
      <c r="BH4249" s="4"/>
      <c r="BI4249" s="4"/>
      <c r="BJ4249" s="4"/>
      <c r="BK4249" s="4"/>
      <c r="BL4249" s="4" t="b">
        <v>0</v>
      </c>
      <c r="BM4249" s="4"/>
      <c r="BN4249" s="4"/>
      <c r="BO4249" s="4"/>
      <c r="BP4249" s="4"/>
      <c r="BQ4249" s="4"/>
      <c r="BR4249" s="4"/>
      <c r="BS4249" s="4"/>
      <c r="BT4249" s="4"/>
      <c r="BU4249" s="4"/>
      <c r="BV4249" s="4"/>
      <c r="BW4249" s="4"/>
    </row>
    <row r="4250" spans="1:75" ht="15.01" customHeight="1">
      <c r="A4250" s="4" t="s">
        <v>209</v>
      </c>
      <c r="B4250" s="4"/>
      <c r="C4250" s="4"/>
      <c r="D4250" s="4"/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 t="s">
        <v>200</v>
      </c>
      <c r="Q4250" s="4"/>
      <c r="R4250" s="4"/>
      <c r="S4250" s="4"/>
      <c r="T4250" s="4"/>
      <c r="U4250" s="4"/>
      <c r="V4250" s="4"/>
      <c r="W4250" s="4"/>
      <c r="X4250" s="4" t="s">
        <v>201</v>
      </c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4"/>
      <c r="AP4250" s="4"/>
      <c r="AQ4250" s="4"/>
      <c r="AR4250" s="4"/>
      <c r="AS4250" s="4"/>
      <c r="AT4250" s="4"/>
      <c r="AU4250" s="4"/>
      <c r="AV4250" s="4" t="s">
        <v>4450</v>
      </c>
      <c r="AW4250" s="4"/>
      <c r="AX4250" s="4"/>
      <c r="AY4250" s="4"/>
      <c r="AZ4250" s="4"/>
      <c r="BA4250" s="4"/>
      <c r="BB4250" s="4"/>
      <c r="BC4250" s="4"/>
      <c r="BD4250" s="4"/>
      <c r="BE4250" s="4"/>
      <c r="BF4250" s="4"/>
      <c r="BG4250" s="4"/>
      <c r="BH4250" s="4"/>
      <c r="BI4250" s="4"/>
      <c r="BJ4250" s="4"/>
      <c r="BK4250" s="4"/>
      <c r="BL4250" s="4" t="b">
        <v>0</v>
      </c>
      <c r="BM4250" s="4"/>
      <c r="BN4250" s="4"/>
      <c r="BO4250" s="4"/>
      <c r="BP4250" s="4"/>
      <c r="BQ4250" s="4"/>
      <c r="BR4250" s="4"/>
      <c r="BS4250" s="4"/>
      <c r="BT4250" s="4"/>
      <c r="BU4250" s="4"/>
      <c r="BV4250" s="4"/>
      <c r="BW4250" s="4"/>
    </row>
    <row r="4251" spans="1:75" ht="15.01" customHeight="1">
      <c r="A4251" s="4" t="s">
        <v>209</v>
      </c>
      <c r="B4251" s="4"/>
      <c r="C4251" s="4"/>
      <c r="D4251" s="4"/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 t="s">
        <v>200</v>
      </c>
      <c r="Q4251" s="4"/>
      <c r="R4251" s="4"/>
      <c r="S4251" s="4"/>
      <c r="T4251" s="4"/>
      <c r="U4251" s="4"/>
      <c r="V4251" s="4"/>
      <c r="W4251" s="4"/>
      <c r="X4251" s="4" t="s">
        <v>201</v>
      </c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4"/>
      <c r="AP4251" s="4"/>
      <c r="AQ4251" s="4"/>
      <c r="AR4251" s="4"/>
      <c r="AS4251" s="4"/>
      <c r="AT4251" s="4"/>
      <c r="AU4251" s="4"/>
      <c r="AV4251" s="4" t="s">
        <v>4451</v>
      </c>
      <c r="AW4251" s="4"/>
      <c r="AX4251" s="4"/>
      <c r="AY4251" s="4"/>
      <c r="AZ4251" s="4"/>
      <c r="BA4251" s="4"/>
      <c r="BB4251" s="4"/>
      <c r="BC4251" s="4"/>
      <c r="BD4251" s="4"/>
      <c r="BE4251" s="4"/>
      <c r="BF4251" s="4"/>
      <c r="BG4251" s="4"/>
      <c r="BH4251" s="4"/>
      <c r="BI4251" s="4"/>
      <c r="BJ4251" s="4"/>
      <c r="BK4251" s="4"/>
      <c r="BL4251" s="4" t="b">
        <v>0</v>
      </c>
      <c r="BM4251" s="4"/>
      <c r="BN4251" s="4"/>
      <c r="BO4251" s="4"/>
      <c r="BP4251" s="4"/>
      <c r="BQ4251" s="4"/>
      <c r="BR4251" s="4"/>
      <c r="BS4251" s="4"/>
      <c r="BT4251" s="4"/>
      <c r="BU4251" s="4"/>
      <c r="BV4251" s="4"/>
      <c r="BW4251" s="4"/>
    </row>
    <row r="4252" spans="1:75" ht="15.01" customHeight="1">
      <c r="A4252" s="4" t="s">
        <v>209</v>
      </c>
      <c r="B4252" s="4"/>
      <c r="C4252" s="4"/>
      <c r="D4252" s="4"/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 t="s">
        <v>200</v>
      </c>
      <c r="Q4252" s="4"/>
      <c r="R4252" s="4"/>
      <c r="S4252" s="4"/>
      <c r="T4252" s="4"/>
      <c r="U4252" s="4"/>
      <c r="V4252" s="4"/>
      <c r="W4252" s="4"/>
      <c r="X4252" s="4" t="s">
        <v>201</v>
      </c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4"/>
      <c r="AP4252" s="4"/>
      <c r="AQ4252" s="4"/>
      <c r="AR4252" s="4"/>
      <c r="AS4252" s="4"/>
      <c r="AT4252" s="4"/>
      <c r="AU4252" s="4"/>
      <c r="AV4252" s="4" t="s">
        <v>4452</v>
      </c>
      <c r="AW4252" s="4"/>
      <c r="AX4252" s="4"/>
      <c r="AY4252" s="4"/>
      <c r="AZ4252" s="4"/>
      <c r="BA4252" s="4"/>
      <c r="BB4252" s="4"/>
      <c r="BC4252" s="4"/>
      <c r="BD4252" s="4"/>
      <c r="BE4252" s="4"/>
      <c r="BF4252" s="4"/>
      <c r="BG4252" s="4"/>
      <c r="BH4252" s="4"/>
      <c r="BI4252" s="4"/>
      <c r="BJ4252" s="4"/>
      <c r="BK4252" s="4"/>
      <c r="BL4252" s="4" t="b">
        <v>0</v>
      </c>
      <c r="BM4252" s="4"/>
      <c r="BN4252" s="4"/>
      <c r="BO4252" s="4"/>
      <c r="BP4252" s="4"/>
      <c r="BQ4252" s="4"/>
      <c r="BR4252" s="4"/>
      <c r="BS4252" s="4"/>
      <c r="BT4252" s="4"/>
      <c r="BU4252" s="4"/>
      <c r="BV4252" s="4"/>
      <c r="BW4252" s="4"/>
    </row>
    <row r="4253" spans="1:75" ht="15.01" customHeight="1">
      <c r="A4253" s="4" t="s">
        <v>209</v>
      </c>
      <c r="B4253" s="4"/>
      <c r="C4253" s="4"/>
      <c r="D4253" s="4"/>
      <c r="E4253" s="4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 t="s">
        <v>200</v>
      </c>
      <c r="Q4253" s="4"/>
      <c r="R4253" s="4"/>
      <c r="S4253" s="4"/>
      <c r="T4253" s="4"/>
      <c r="U4253" s="4"/>
      <c r="V4253" s="4"/>
      <c r="W4253" s="4"/>
      <c r="X4253" s="4" t="s">
        <v>201</v>
      </c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4"/>
      <c r="AP4253" s="4"/>
      <c r="AQ4253" s="4"/>
      <c r="AR4253" s="4"/>
      <c r="AS4253" s="4"/>
      <c r="AT4253" s="4"/>
      <c r="AU4253" s="4"/>
      <c r="AV4253" s="4" t="s">
        <v>4453</v>
      </c>
      <c r="AW4253" s="4"/>
      <c r="AX4253" s="4"/>
      <c r="AY4253" s="4"/>
      <c r="AZ4253" s="4"/>
      <c r="BA4253" s="4"/>
      <c r="BB4253" s="4"/>
      <c r="BC4253" s="4"/>
      <c r="BD4253" s="4"/>
      <c r="BE4253" s="4"/>
      <c r="BF4253" s="4"/>
      <c r="BG4253" s="4"/>
      <c r="BH4253" s="4"/>
      <c r="BI4253" s="4"/>
      <c r="BJ4253" s="4"/>
      <c r="BK4253" s="4"/>
      <c r="BL4253" s="4" t="b">
        <v>0</v>
      </c>
      <c r="BM4253" s="4"/>
      <c r="BN4253" s="4"/>
      <c r="BO4253" s="4"/>
      <c r="BP4253" s="4"/>
      <c r="BQ4253" s="4"/>
      <c r="BR4253" s="4"/>
      <c r="BS4253" s="4"/>
      <c r="BT4253" s="4"/>
      <c r="BU4253" s="4"/>
      <c r="BV4253" s="4"/>
      <c r="BW4253" s="4"/>
    </row>
    <row r="4254" spans="1:75" ht="15.01" customHeight="1">
      <c r="A4254" s="4" t="s">
        <v>209</v>
      </c>
      <c r="B4254" s="4"/>
      <c r="C4254" s="4"/>
      <c r="D4254" s="4"/>
      <c r="E4254" s="4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 t="s">
        <v>200</v>
      </c>
      <c r="Q4254" s="4"/>
      <c r="R4254" s="4"/>
      <c r="S4254" s="4"/>
      <c r="T4254" s="4"/>
      <c r="U4254" s="4"/>
      <c r="V4254" s="4"/>
      <c r="W4254" s="4"/>
      <c r="X4254" s="4" t="s">
        <v>201</v>
      </c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4"/>
      <c r="AP4254" s="4"/>
      <c r="AQ4254" s="4"/>
      <c r="AR4254" s="4"/>
      <c r="AS4254" s="4"/>
      <c r="AT4254" s="4"/>
      <c r="AU4254" s="4"/>
      <c r="AV4254" s="4" t="s">
        <v>4454</v>
      </c>
      <c r="AW4254" s="4"/>
      <c r="AX4254" s="4"/>
      <c r="AY4254" s="4"/>
      <c r="AZ4254" s="4"/>
      <c r="BA4254" s="4"/>
      <c r="BB4254" s="4"/>
      <c r="BC4254" s="4"/>
      <c r="BD4254" s="4"/>
      <c r="BE4254" s="4"/>
      <c r="BF4254" s="4"/>
      <c r="BG4254" s="4"/>
      <c r="BH4254" s="4"/>
      <c r="BI4254" s="4"/>
      <c r="BJ4254" s="4"/>
      <c r="BK4254" s="4"/>
      <c r="BL4254" s="4" t="b">
        <v>0</v>
      </c>
      <c r="BM4254" s="4"/>
      <c r="BN4254" s="4"/>
      <c r="BO4254" s="4"/>
      <c r="BP4254" s="4"/>
      <c r="BQ4254" s="4"/>
      <c r="BR4254" s="4"/>
      <c r="BS4254" s="4"/>
      <c r="BT4254" s="4"/>
      <c r="BU4254" s="4"/>
      <c r="BV4254" s="4"/>
      <c r="BW4254" s="4"/>
    </row>
    <row r="4255" spans="1:75" ht="15.01" customHeight="1">
      <c r="A4255" s="4" t="s">
        <v>209</v>
      </c>
      <c r="B4255" s="4"/>
      <c r="C4255" s="4"/>
      <c r="D4255" s="4"/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 t="s">
        <v>200</v>
      </c>
      <c r="Q4255" s="4"/>
      <c r="R4255" s="4"/>
      <c r="S4255" s="4"/>
      <c r="T4255" s="4"/>
      <c r="U4255" s="4"/>
      <c r="V4255" s="4"/>
      <c r="W4255" s="4"/>
      <c r="X4255" s="4" t="s">
        <v>201</v>
      </c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4"/>
      <c r="AP4255" s="4"/>
      <c r="AQ4255" s="4"/>
      <c r="AR4255" s="4"/>
      <c r="AS4255" s="4"/>
      <c r="AT4255" s="4"/>
      <c r="AU4255" s="4"/>
      <c r="AV4255" s="4" t="s">
        <v>4455</v>
      </c>
      <c r="AW4255" s="4"/>
      <c r="AX4255" s="4"/>
      <c r="AY4255" s="4"/>
      <c r="AZ4255" s="4"/>
      <c r="BA4255" s="4"/>
      <c r="BB4255" s="4"/>
      <c r="BC4255" s="4"/>
      <c r="BD4255" s="4"/>
      <c r="BE4255" s="4"/>
      <c r="BF4255" s="4"/>
      <c r="BG4255" s="4"/>
      <c r="BH4255" s="4"/>
      <c r="BI4255" s="4"/>
      <c r="BJ4255" s="4"/>
      <c r="BK4255" s="4"/>
      <c r="BL4255" s="4" t="b">
        <v>0</v>
      </c>
      <c r="BM4255" s="4"/>
      <c r="BN4255" s="4"/>
      <c r="BO4255" s="4"/>
      <c r="BP4255" s="4"/>
      <c r="BQ4255" s="4"/>
      <c r="BR4255" s="4"/>
      <c r="BS4255" s="4"/>
      <c r="BT4255" s="4"/>
      <c r="BU4255" s="4"/>
      <c r="BV4255" s="4"/>
      <c r="BW4255" s="4"/>
    </row>
    <row r="4256" spans="1:75" ht="15.01" customHeight="1">
      <c r="A4256" s="4" t="s">
        <v>209</v>
      </c>
      <c r="B4256" s="4"/>
      <c r="C4256" s="4"/>
      <c r="D4256" s="4"/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 t="s">
        <v>200</v>
      </c>
      <c r="Q4256" s="4"/>
      <c r="R4256" s="4"/>
      <c r="S4256" s="4"/>
      <c r="T4256" s="4"/>
      <c r="U4256" s="4"/>
      <c r="V4256" s="4"/>
      <c r="W4256" s="4"/>
      <c r="X4256" s="4" t="s">
        <v>201</v>
      </c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4"/>
      <c r="AP4256" s="4"/>
      <c r="AQ4256" s="4"/>
      <c r="AR4256" s="4"/>
      <c r="AS4256" s="4"/>
      <c r="AT4256" s="4"/>
      <c r="AU4256" s="4"/>
      <c r="AV4256" s="4" t="s">
        <v>4456</v>
      </c>
      <c r="AW4256" s="4"/>
      <c r="AX4256" s="4"/>
      <c r="AY4256" s="4"/>
      <c r="AZ4256" s="4"/>
      <c r="BA4256" s="4"/>
      <c r="BB4256" s="4"/>
      <c r="BC4256" s="4"/>
      <c r="BD4256" s="4"/>
      <c r="BE4256" s="4"/>
      <c r="BF4256" s="4"/>
      <c r="BG4256" s="4"/>
      <c r="BH4256" s="4"/>
      <c r="BI4256" s="4"/>
      <c r="BJ4256" s="4"/>
      <c r="BK4256" s="4"/>
      <c r="BL4256" s="4" t="b">
        <v>0</v>
      </c>
      <c r="BM4256" s="4"/>
      <c r="BN4256" s="4"/>
      <c r="BO4256" s="4"/>
      <c r="BP4256" s="4"/>
      <c r="BQ4256" s="4"/>
      <c r="BR4256" s="4"/>
      <c r="BS4256" s="4"/>
      <c r="BT4256" s="4"/>
      <c r="BU4256" s="4"/>
      <c r="BV4256" s="4"/>
      <c r="BW4256" s="4"/>
    </row>
    <row r="4257" spans="1:75" ht="15.01" customHeight="1">
      <c r="A4257" s="4" t="s">
        <v>209</v>
      </c>
      <c r="B4257" s="4"/>
      <c r="C4257" s="4"/>
      <c r="D4257" s="4"/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 t="s">
        <v>200</v>
      </c>
      <c r="Q4257" s="4"/>
      <c r="R4257" s="4"/>
      <c r="S4257" s="4"/>
      <c r="T4257" s="4"/>
      <c r="U4257" s="4"/>
      <c r="V4257" s="4"/>
      <c r="W4257" s="4"/>
      <c r="X4257" s="4" t="s">
        <v>201</v>
      </c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4"/>
      <c r="AP4257" s="4"/>
      <c r="AQ4257" s="4"/>
      <c r="AR4257" s="4"/>
      <c r="AS4257" s="4"/>
      <c r="AT4257" s="4"/>
      <c r="AU4257" s="4"/>
      <c r="AV4257" s="4" t="s">
        <v>4457</v>
      </c>
      <c r="AW4257" s="4"/>
      <c r="AX4257" s="4"/>
      <c r="AY4257" s="4"/>
      <c r="AZ4257" s="4"/>
      <c r="BA4257" s="4"/>
      <c r="BB4257" s="4"/>
      <c r="BC4257" s="4"/>
      <c r="BD4257" s="4"/>
      <c r="BE4257" s="4"/>
      <c r="BF4257" s="4"/>
      <c r="BG4257" s="4"/>
      <c r="BH4257" s="4"/>
      <c r="BI4257" s="4"/>
      <c r="BJ4257" s="4"/>
      <c r="BK4257" s="4"/>
      <c r="BL4257" s="4" t="b">
        <v>0</v>
      </c>
      <c r="BM4257" s="4"/>
      <c r="BN4257" s="4"/>
      <c r="BO4257" s="4"/>
      <c r="BP4257" s="4"/>
      <c r="BQ4257" s="4"/>
      <c r="BR4257" s="4"/>
      <c r="BS4257" s="4"/>
      <c r="BT4257" s="4"/>
      <c r="BU4257" s="4"/>
      <c r="BV4257" s="4"/>
      <c r="BW4257" s="4"/>
    </row>
    <row r="4258" spans="1:75" ht="15.01" customHeight="1">
      <c r="A4258" s="4" t="s">
        <v>209</v>
      </c>
      <c r="B4258" s="4"/>
      <c r="C4258" s="4"/>
      <c r="D4258" s="4"/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 t="s">
        <v>200</v>
      </c>
      <c r="Q4258" s="4"/>
      <c r="R4258" s="4"/>
      <c r="S4258" s="4"/>
      <c r="T4258" s="4"/>
      <c r="U4258" s="4"/>
      <c r="V4258" s="4"/>
      <c r="W4258" s="4"/>
      <c r="X4258" s="4" t="s">
        <v>201</v>
      </c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4"/>
      <c r="AP4258" s="4"/>
      <c r="AQ4258" s="4"/>
      <c r="AR4258" s="4"/>
      <c r="AS4258" s="4"/>
      <c r="AT4258" s="4"/>
      <c r="AU4258" s="4"/>
      <c r="AV4258" s="4" t="s">
        <v>4458</v>
      </c>
      <c r="AW4258" s="4"/>
      <c r="AX4258" s="4"/>
      <c r="AY4258" s="4"/>
      <c r="AZ4258" s="4"/>
      <c r="BA4258" s="4"/>
      <c r="BB4258" s="4"/>
      <c r="BC4258" s="4"/>
      <c r="BD4258" s="4"/>
      <c r="BE4258" s="4"/>
      <c r="BF4258" s="4"/>
      <c r="BG4258" s="4"/>
      <c r="BH4258" s="4"/>
      <c r="BI4258" s="4"/>
      <c r="BJ4258" s="4"/>
      <c r="BK4258" s="4"/>
      <c r="BL4258" s="4" t="b">
        <v>0</v>
      </c>
      <c r="BM4258" s="4"/>
      <c r="BN4258" s="4"/>
      <c r="BO4258" s="4"/>
      <c r="BP4258" s="4"/>
      <c r="BQ4258" s="4"/>
      <c r="BR4258" s="4"/>
      <c r="BS4258" s="4"/>
      <c r="BT4258" s="4"/>
      <c r="BU4258" s="4"/>
      <c r="BV4258" s="4"/>
      <c r="BW4258" s="4"/>
    </row>
    <row r="4259" spans="1:75" ht="15.01" customHeight="1">
      <c r="A4259" s="4" t="s">
        <v>209</v>
      </c>
      <c r="B4259" s="4"/>
      <c r="C4259" s="4"/>
      <c r="D4259" s="4"/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 t="s">
        <v>200</v>
      </c>
      <c r="Q4259" s="4"/>
      <c r="R4259" s="4"/>
      <c r="S4259" s="4"/>
      <c r="T4259" s="4"/>
      <c r="U4259" s="4"/>
      <c r="V4259" s="4"/>
      <c r="W4259" s="4"/>
      <c r="X4259" s="4" t="s">
        <v>201</v>
      </c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4"/>
      <c r="AP4259" s="4"/>
      <c r="AQ4259" s="4"/>
      <c r="AR4259" s="4"/>
      <c r="AS4259" s="4"/>
      <c r="AT4259" s="4"/>
      <c r="AU4259" s="4"/>
      <c r="AV4259" s="4" t="s">
        <v>4459</v>
      </c>
      <c r="AW4259" s="4"/>
      <c r="AX4259" s="4"/>
      <c r="AY4259" s="4"/>
      <c r="AZ4259" s="4"/>
      <c r="BA4259" s="4"/>
      <c r="BB4259" s="4"/>
      <c r="BC4259" s="4"/>
      <c r="BD4259" s="4"/>
      <c r="BE4259" s="4"/>
      <c r="BF4259" s="4"/>
      <c r="BG4259" s="4"/>
      <c r="BH4259" s="4"/>
      <c r="BI4259" s="4"/>
      <c r="BJ4259" s="4"/>
      <c r="BK4259" s="4"/>
      <c r="BL4259" s="4" t="b">
        <v>0</v>
      </c>
      <c r="BM4259" s="4"/>
      <c r="BN4259" s="4"/>
      <c r="BO4259" s="4"/>
      <c r="BP4259" s="4"/>
      <c r="BQ4259" s="4"/>
      <c r="BR4259" s="4"/>
      <c r="BS4259" s="4"/>
      <c r="BT4259" s="4"/>
      <c r="BU4259" s="4"/>
      <c r="BV4259" s="4"/>
      <c r="BW4259" s="4"/>
    </row>
    <row r="4260" spans="1:75" ht="15.01" customHeight="1">
      <c r="A4260" s="4" t="s">
        <v>209</v>
      </c>
      <c r="B4260" s="4"/>
      <c r="C4260" s="4"/>
      <c r="D4260" s="4"/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 t="s">
        <v>200</v>
      </c>
      <c r="Q4260" s="4"/>
      <c r="R4260" s="4"/>
      <c r="S4260" s="4"/>
      <c r="T4260" s="4"/>
      <c r="U4260" s="4"/>
      <c r="V4260" s="4"/>
      <c r="W4260" s="4"/>
      <c r="X4260" s="4" t="s">
        <v>201</v>
      </c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4"/>
      <c r="AP4260" s="4"/>
      <c r="AQ4260" s="4"/>
      <c r="AR4260" s="4"/>
      <c r="AS4260" s="4"/>
      <c r="AT4260" s="4"/>
      <c r="AU4260" s="4"/>
      <c r="AV4260" s="4" t="s">
        <v>4460</v>
      </c>
      <c r="AW4260" s="4"/>
      <c r="AX4260" s="4"/>
      <c r="AY4260" s="4"/>
      <c r="AZ4260" s="4"/>
      <c r="BA4260" s="4"/>
      <c r="BB4260" s="4"/>
      <c r="BC4260" s="4"/>
      <c r="BD4260" s="4"/>
      <c r="BE4260" s="4"/>
      <c r="BF4260" s="4"/>
      <c r="BG4260" s="4"/>
      <c r="BH4260" s="4"/>
      <c r="BI4260" s="4"/>
      <c r="BJ4260" s="4"/>
      <c r="BK4260" s="4"/>
      <c r="BL4260" s="4" t="b">
        <v>0</v>
      </c>
      <c r="BM4260" s="4"/>
      <c r="BN4260" s="4"/>
      <c r="BO4260" s="4"/>
      <c r="BP4260" s="4"/>
      <c r="BQ4260" s="4"/>
      <c r="BR4260" s="4"/>
      <c r="BS4260" s="4"/>
      <c r="BT4260" s="4"/>
      <c r="BU4260" s="4"/>
      <c r="BV4260" s="4"/>
      <c r="BW4260" s="4"/>
    </row>
    <row r="4261" spans="1:75" ht="15.01" customHeight="1">
      <c r="A4261" s="4" t="s">
        <v>209</v>
      </c>
      <c r="B4261" s="4"/>
      <c r="C4261" s="4"/>
      <c r="D4261" s="4"/>
      <c r="E4261" s="4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 t="s">
        <v>200</v>
      </c>
      <c r="Q4261" s="4"/>
      <c r="R4261" s="4"/>
      <c r="S4261" s="4"/>
      <c r="T4261" s="4"/>
      <c r="U4261" s="4"/>
      <c r="V4261" s="4"/>
      <c r="W4261" s="4"/>
      <c r="X4261" s="4" t="s">
        <v>201</v>
      </c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4"/>
      <c r="AP4261" s="4"/>
      <c r="AQ4261" s="4"/>
      <c r="AR4261" s="4"/>
      <c r="AS4261" s="4"/>
      <c r="AT4261" s="4"/>
      <c r="AU4261" s="4"/>
      <c r="AV4261" s="4" t="s">
        <v>4461</v>
      </c>
      <c r="AW4261" s="4"/>
      <c r="AX4261" s="4"/>
      <c r="AY4261" s="4"/>
      <c r="AZ4261" s="4"/>
      <c r="BA4261" s="4"/>
      <c r="BB4261" s="4"/>
      <c r="BC4261" s="4"/>
      <c r="BD4261" s="4"/>
      <c r="BE4261" s="4"/>
      <c r="BF4261" s="4"/>
      <c r="BG4261" s="4"/>
      <c r="BH4261" s="4"/>
      <c r="BI4261" s="4"/>
      <c r="BJ4261" s="4"/>
      <c r="BK4261" s="4"/>
      <c r="BL4261" s="4" t="b">
        <v>0</v>
      </c>
      <c r="BM4261" s="4"/>
      <c r="BN4261" s="4"/>
      <c r="BO4261" s="4"/>
      <c r="BP4261" s="4"/>
      <c r="BQ4261" s="4"/>
      <c r="BR4261" s="4"/>
      <c r="BS4261" s="4"/>
      <c r="BT4261" s="4"/>
      <c r="BU4261" s="4"/>
      <c r="BV4261" s="4"/>
      <c r="BW4261" s="4"/>
    </row>
    <row r="4262" spans="1:75" ht="15.01" customHeight="1">
      <c r="A4262" s="4" t="s">
        <v>209</v>
      </c>
      <c r="B4262" s="4"/>
      <c r="C4262" s="4"/>
      <c r="D4262" s="4"/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 t="s">
        <v>200</v>
      </c>
      <c r="Q4262" s="4"/>
      <c r="R4262" s="4"/>
      <c r="S4262" s="4"/>
      <c r="T4262" s="4"/>
      <c r="U4262" s="4"/>
      <c r="V4262" s="4"/>
      <c r="W4262" s="4"/>
      <c r="X4262" s="4" t="s">
        <v>201</v>
      </c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4"/>
      <c r="AP4262" s="4"/>
      <c r="AQ4262" s="4"/>
      <c r="AR4262" s="4"/>
      <c r="AS4262" s="4"/>
      <c r="AT4262" s="4"/>
      <c r="AU4262" s="4"/>
      <c r="AV4262" s="4" t="s">
        <v>4462</v>
      </c>
      <c r="AW4262" s="4"/>
      <c r="AX4262" s="4"/>
      <c r="AY4262" s="4"/>
      <c r="AZ4262" s="4"/>
      <c r="BA4262" s="4"/>
      <c r="BB4262" s="4"/>
      <c r="BC4262" s="4"/>
      <c r="BD4262" s="4"/>
      <c r="BE4262" s="4"/>
      <c r="BF4262" s="4"/>
      <c r="BG4262" s="4"/>
      <c r="BH4262" s="4"/>
      <c r="BI4262" s="4"/>
      <c r="BJ4262" s="4"/>
      <c r="BK4262" s="4"/>
      <c r="BL4262" s="4" t="b">
        <v>0</v>
      </c>
      <c r="BM4262" s="4"/>
      <c r="BN4262" s="4"/>
      <c r="BO4262" s="4"/>
      <c r="BP4262" s="4"/>
      <c r="BQ4262" s="4"/>
      <c r="BR4262" s="4"/>
      <c r="BS4262" s="4"/>
      <c r="BT4262" s="4"/>
      <c r="BU4262" s="4"/>
      <c r="BV4262" s="4"/>
      <c r="BW4262" s="4"/>
    </row>
    <row r="4263" spans="1:75" ht="15.01" customHeight="1">
      <c r="A4263" s="4" t="s">
        <v>209</v>
      </c>
      <c r="B4263" s="4"/>
      <c r="C4263" s="4"/>
      <c r="D4263" s="4"/>
      <c r="E4263" s="4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 t="s">
        <v>200</v>
      </c>
      <c r="Q4263" s="4"/>
      <c r="R4263" s="4"/>
      <c r="S4263" s="4"/>
      <c r="T4263" s="4"/>
      <c r="U4263" s="4"/>
      <c r="V4263" s="4"/>
      <c r="W4263" s="4"/>
      <c r="X4263" s="4" t="s">
        <v>201</v>
      </c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4"/>
      <c r="AP4263" s="4"/>
      <c r="AQ4263" s="4"/>
      <c r="AR4263" s="4"/>
      <c r="AS4263" s="4"/>
      <c r="AT4263" s="4"/>
      <c r="AU4263" s="4"/>
      <c r="AV4263" s="4" t="s">
        <v>4463</v>
      </c>
      <c r="AW4263" s="4"/>
      <c r="AX4263" s="4"/>
      <c r="AY4263" s="4"/>
      <c r="AZ4263" s="4"/>
      <c r="BA4263" s="4"/>
      <c r="BB4263" s="4"/>
      <c r="BC4263" s="4"/>
      <c r="BD4263" s="4"/>
      <c r="BE4263" s="4"/>
      <c r="BF4263" s="4"/>
      <c r="BG4263" s="4"/>
      <c r="BH4263" s="4"/>
      <c r="BI4263" s="4"/>
      <c r="BJ4263" s="4"/>
      <c r="BK4263" s="4"/>
      <c r="BL4263" s="4" t="b">
        <v>0</v>
      </c>
      <c r="BM4263" s="4"/>
      <c r="BN4263" s="4"/>
      <c r="BO4263" s="4"/>
      <c r="BP4263" s="4"/>
      <c r="BQ4263" s="4"/>
      <c r="BR4263" s="4"/>
      <c r="BS4263" s="4"/>
      <c r="BT4263" s="4"/>
      <c r="BU4263" s="4"/>
      <c r="BV4263" s="4"/>
      <c r="BW4263" s="4"/>
    </row>
    <row r="4264" spans="1:75" ht="15.01" customHeight="1">
      <c r="A4264" s="4"/>
      <c r="B4264" s="4"/>
      <c r="C4264" s="4"/>
      <c r="D4264" s="4"/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 t="s">
        <v>200</v>
      </c>
      <c r="Q4264" s="4"/>
      <c r="R4264" s="4">
        <v>76.3</v>
      </c>
      <c r="S4264" s="4">
        <v>123.4</v>
      </c>
      <c r="T4264" s="4"/>
      <c r="U4264" s="4"/>
      <c r="V4264" s="4"/>
      <c r="W4264" s="4"/>
      <c r="X4264" s="4" t="s">
        <v>201</v>
      </c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4"/>
      <c r="AP4264" s="4"/>
      <c r="AQ4264" s="4"/>
      <c r="AR4264" s="4"/>
      <c r="AS4264" s="4"/>
      <c r="AT4264" s="4"/>
      <c r="AU4264" s="4"/>
      <c r="AV4264" s="4" t="s">
        <v>4464</v>
      </c>
      <c r="AW4264" s="4"/>
      <c r="AX4264" s="4"/>
      <c r="AY4264" s="4"/>
      <c r="AZ4264" s="4"/>
      <c r="BA4264" s="4"/>
      <c r="BB4264" s="4"/>
      <c r="BC4264" s="4"/>
      <c r="BD4264" s="4"/>
      <c r="BE4264" s="4"/>
      <c r="BF4264" s="4"/>
      <c r="BG4264" s="4"/>
      <c r="BH4264" s="4"/>
      <c r="BI4264" s="4"/>
      <c r="BJ4264" s="4"/>
      <c r="BK4264" s="4"/>
      <c r="BL4264" s="4" t="b">
        <v>0</v>
      </c>
      <c r="BM4264" s="4"/>
      <c r="BN4264" s="4"/>
      <c r="BO4264" s="4"/>
      <c r="BP4264" s="4"/>
      <c r="BQ4264" s="4"/>
      <c r="BR4264" s="4"/>
      <c r="BS4264" s="4"/>
      <c r="BT4264" s="4"/>
      <c r="BU4264" s="4"/>
      <c r="BV4264" s="4"/>
      <c r="BW4264" s="4"/>
    </row>
    <row r="4265" spans="1:75" ht="15.01" customHeight="1">
      <c r="A4265" s="4" t="s">
        <v>209</v>
      </c>
      <c r="B4265" s="4"/>
      <c r="C4265" s="4"/>
      <c r="D4265" s="4"/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 t="s">
        <v>200</v>
      </c>
      <c r="Q4265" s="4"/>
      <c r="R4265" s="4"/>
      <c r="S4265" s="4"/>
      <c r="T4265" s="4"/>
      <c r="U4265" s="4"/>
      <c r="V4265" s="4"/>
      <c r="W4265" s="4"/>
      <c r="X4265" s="4" t="s">
        <v>201</v>
      </c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4"/>
      <c r="AP4265" s="4"/>
      <c r="AQ4265" s="4"/>
      <c r="AR4265" s="4"/>
      <c r="AS4265" s="4"/>
      <c r="AT4265" s="4"/>
      <c r="AU4265" s="4"/>
      <c r="AV4265" s="4" t="s">
        <v>4465</v>
      </c>
      <c r="AW4265" s="4"/>
      <c r="AX4265" s="4"/>
      <c r="AY4265" s="4"/>
      <c r="AZ4265" s="4"/>
      <c r="BA4265" s="4"/>
      <c r="BB4265" s="4"/>
      <c r="BC4265" s="4"/>
      <c r="BD4265" s="4"/>
      <c r="BE4265" s="4"/>
      <c r="BF4265" s="4"/>
      <c r="BG4265" s="4"/>
      <c r="BH4265" s="4"/>
      <c r="BI4265" s="4"/>
      <c r="BJ4265" s="4"/>
      <c r="BK4265" s="4"/>
      <c r="BL4265" s="4" t="b">
        <v>0</v>
      </c>
      <c r="BM4265" s="4"/>
      <c r="BN4265" s="4"/>
      <c r="BO4265" s="4"/>
      <c r="BP4265" s="4"/>
      <c r="BQ4265" s="4"/>
      <c r="BR4265" s="4"/>
      <c r="BS4265" s="4"/>
      <c r="BT4265" s="4"/>
      <c r="BU4265" s="4"/>
      <c r="BV4265" s="4"/>
      <c r="BW4265" s="4"/>
    </row>
    <row r="4266" spans="1:75" ht="15.01" customHeight="1">
      <c r="A4266" s="4"/>
      <c r="B4266" s="4"/>
      <c r="C4266" s="4"/>
      <c r="D4266" s="4"/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 t="s">
        <v>200</v>
      </c>
      <c r="Q4266" s="4"/>
      <c r="R4266" s="4">
        <v>-2195.6</v>
      </c>
      <c r="S4266" s="4">
        <v>42.6</v>
      </c>
      <c r="T4266" s="4"/>
      <c r="U4266" s="4"/>
      <c r="V4266" s="4"/>
      <c r="W4266" s="4"/>
      <c r="X4266" s="4" t="s">
        <v>201</v>
      </c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4"/>
      <c r="AP4266" s="4"/>
      <c r="AQ4266" s="4"/>
      <c r="AR4266" s="4"/>
      <c r="AS4266" s="4"/>
      <c r="AT4266" s="4"/>
      <c r="AU4266" s="4"/>
      <c r="AV4266" s="4" t="s">
        <v>4466</v>
      </c>
      <c r="AW4266" s="4"/>
      <c r="AX4266" s="4"/>
      <c r="AY4266" s="4"/>
      <c r="AZ4266" s="4"/>
      <c r="BA4266" s="4"/>
      <c r="BB4266" s="4"/>
      <c r="BC4266" s="4"/>
      <c r="BD4266" s="4"/>
      <c r="BE4266" s="4"/>
      <c r="BF4266" s="4"/>
      <c r="BG4266" s="4"/>
      <c r="BH4266" s="4"/>
      <c r="BI4266" s="4"/>
      <c r="BJ4266" s="4"/>
      <c r="BK4266" s="4"/>
      <c r="BL4266" s="4" t="b">
        <v>0</v>
      </c>
      <c r="BM4266" s="4"/>
      <c r="BN4266" s="4"/>
      <c r="BO4266" s="4"/>
      <c r="BP4266" s="4"/>
      <c r="BQ4266" s="4"/>
      <c r="BR4266" s="4"/>
      <c r="BS4266" s="4"/>
      <c r="BT4266" s="4"/>
      <c r="BU4266" s="4"/>
      <c r="BV4266" s="4"/>
      <c r="BW4266" s="4"/>
    </row>
    <row r="4267" spans="1:75" ht="15.01" customHeight="1">
      <c r="A4267" s="4" t="s">
        <v>209</v>
      </c>
      <c r="B4267" s="4"/>
      <c r="C4267" s="4"/>
      <c r="D4267" s="4"/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 t="s">
        <v>200</v>
      </c>
      <c r="Q4267" s="4"/>
      <c r="R4267" s="4"/>
      <c r="S4267" s="4"/>
      <c r="T4267" s="4"/>
      <c r="U4267" s="4"/>
      <c r="V4267" s="4"/>
      <c r="W4267" s="4"/>
      <c r="X4267" s="4" t="s">
        <v>201</v>
      </c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4"/>
      <c r="AP4267" s="4"/>
      <c r="AQ4267" s="4"/>
      <c r="AR4267" s="4"/>
      <c r="AS4267" s="4"/>
      <c r="AT4267" s="4"/>
      <c r="AU4267" s="4"/>
      <c r="AV4267" s="4" t="s">
        <v>4467</v>
      </c>
      <c r="AW4267" s="4"/>
      <c r="AX4267" s="4"/>
      <c r="AY4267" s="4"/>
      <c r="AZ4267" s="4"/>
      <c r="BA4267" s="4"/>
      <c r="BB4267" s="4"/>
      <c r="BC4267" s="4"/>
      <c r="BD4267" s="4"/>
      <c r="BE4267" s="4"/>
      <c r="BF4267" s="4"/>
      <c r="BG4267" s="4"/>
      <c r="BH4267" s="4"/>
      <c r="BI4267" s="4"/>
      <c r="BJ4267" s="4"/>
      <c r="BK4267" s="4"/>
      <c r="BL4267" s="4" t="b">
        <v>0</v>
      </c>
      <c r="BM4267" s="4"/>
      <c r="BN4267" s="4"/>
      <c r="BO4267" s="4"/>
      <c r="BP4267" s="4"/>
      <c r="BQ4267" s="4"/>
      <c r="BR4267" s="4"/>
      <c r="BS4267" s="4"/>
      <c r="BT4267" s="4"/>
      <c r="BU4267" s="4"/>
      <c r="BV4267" s="4"/>
      <c r="BW4267" s="4"/>
    </row>
    <row r="4268" spans="1:75" ht="15.01" customHeight="1">
      <c r="A4268" s="4"/>
      <c r="B4268" s="4"/>
      <c r="C4268" s="4"/>
      <c r="D4268" s="4"/>
      <c r="E4268" s="4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 t="s">
        <v>200</v>
      </c>
      <c r="Q4268" s="4"/>
      <c r="R4268" s="4">
        <v>-375</v>
      </c>
      <c r="S4268" s="4">
        <v>63.7</v>
      </c>
      <c r="T4268" s="4"/>
      <c r="U4268" s="4"/>
      <c r="V4268" s="4"/>
      <c r="W4268" s="4"/>
      <c r="X4268" s="4" t="s">
        <v>201</v>
      </c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4"/>
      <c r="AP4268" s="4"/>
      <c r="AQ4268" s="4"/>
      <c r="AR4268" s="4"/>
      <c r="AS4268" s="4"/>
      <c r="AT4268" s="4"/>
      <c r="AU4268" s="4"/>
      <c r="AV4268" s="4" t="s">
        <v>4468</v>
      </c>
      <c r="AW4268" s="4"/>
      <c r="AX4268" s="4"/>
      <c r="AY4268" s="4"/>
      <c r="AZ4268" s="4"/>
      <c r="BA4268" s="4"/>
      <c r="BB4268" s="4"/>
      <c r="BC4268" s="4"/>
      <c r="BD4268" s="4"/>
      <c r="BE4268" s="4"/>
      <c r="BF4268" s="4"/>
      <c r="BG4268" s="4"/>
      <c r="BH4268" s="4"/>
      <c r="BI4268" s="4"/>
      <c r="BJ4268" s="4"/>
      <c r="BK4268" s="4"/>
      <c r="BL4268" s="4" t="b">
        <v>0</v>
      </c>
      <c r="BM4268" s="4"/>
      <c r="BN4268" s="4"/>
      <c r="BO4268" s="4"/>
      <c r="BP4268" s="4"/>
      <c r="BQ4268" s="4"/>
      <c r="BR4268" s="4"/>
      <c r="BS4268" s="4"/>
      <c r="BT4268" s="4"/>
      <c r="BU4268" s="4"/>
      <c r="BV4268" s="4"/>
      <c r="BW4268" s="4"/>
    </row>
    <row r="4269" spans="1:75" ht="15.01" customHeight="1">
      <c r="A4269" s="4" t="s">
        <v>209</v>
      </c>
      <c r="B4269" s="4"/>
      <c r="C4269" s="4"/>
      <c r="D4269" s="4"/>
      <c r="E4269" s="4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 t="s">
        <v>200</v>
      </c>
      <c r="Q4269" s="4"/>
      <c r="R4269" s="4"/>
      <c r="S4269" s="4"/>
      <c r="T4269" s="4"/>
      <c r="U4269" s="4"/>
      <c r="V4269" s="4"/>
      <c r="W4269" s="4"/>
      <c r="X4269" s="4" t="s">
        <v>201</v>
      </c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4"/>
      <c r="AP4269" s="4"/>
      <c r="AQ4269" s="4"/>
      <c r="AR4269" s="4"/>
      <c r="AS4269" s="4"/>
      <c r="AT4269" s="4"/>
      <c r="AU4269" s="4"/>
      <c r="AV4269" s="4" t="s">
        <v>4469</v>
      </c>
      <c r="AW4269" s="4"/>
      <c r="AX4269" s="4"/>
      <c r="AY4269" s="4"/>
      <c r="AZ4269" s="4"/>
      <c r="BA4269" s="4"/>
      <c r="BB4269" s="4"/>
      <c r="BC4269" s="4"/>
      <c r="BD4269" s="4"/>
      <c r="BE4269" s="4"/>
      <c r="BF4269" s="4"/>
      <c r="BG4269" s="4"/>
      <c r="BH4269" s="4"/>
      <c r="BI4269" s="4"/>
      <c r="BJ4269" s="4"/>
      <c r="BK4269" s="4"/>
      <c r="BL4269" s="4" t="b">
        <v>0</v>
      </c>
      <c r="BM4269" s="4"/>
      <c r="BN4269" s="4"/>
      <c r="BO4269" s="4"/>
      <c r="BP4269" s="4"/>
      <c r="BQ4269" s="4"/>
      <c r="BR4269" s="4"/>
      <c r="BS4269" s="4"/>
      <c r="BT4269" s="4"/>
      <c r="BU4269" s="4"/>
      <c r="BV4269" s="4"/>
      <c r="BW4269" s="4"/>
    </row>
    <row r="4270" spans="1:75" ht="15.01" customHeight="1">
      <c r="A4270" s="4" t="s">
        <v>209</v>
      </c>
      <c r="B4270" s="4"/>
      <c r="C4270" s="4"/>
      <c r="D4270" s="4"/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 t="s">
        <v>200</v>
      </c>
      <c r="Q4270" s="4"/>
      <c r="R4270" s="4"/>
      <c r="S4270" s="4"/>
      <c r="T4270" s="4"/>
      <c r="U4270" s="4"/>
      <c r="V4270" s="4"/>
      <c r="W4270" s="4"/>
      <c r="X4270" s="4" t="s">
        <v>201</v>
      </c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4"/>
      <c r="AP4270" s="4"/>
      <c r="AQ4270" s="4"/>
      <c r="AR4270" s="4"/>
      <c r="AS4270" s="4"/>
      <c r="AT4270" s="4"/>
      <c r="AU4270" s="4"/>
      <c r="AV4270" s="4" t="s">
        <v>4470</v>
      </c>
      <c r="AW4270" s="4"/>
      <c r="AX4270" s="4"/>
      <c r="AY4270" s="4"/>
      <c r="AZ4270" s="4"/>
      <c r="BA4270" s="4"/>
      <c r="BB4270" s="4"/>
      <c r="BC4270" s="4"/>
      <c r="BD4270" s="4"/>
      <c r="BE4270" s="4"/>
      <c r="BF4270" s="4"/>
      <c r="BG4270" s="4"/>
      <c r="BH4270" s="4"/>
      <c r="BI4270" s="4"/>
      <c r="BJ4270" s="4"/>
      <c r="BK4270" s="4"/>
      <c r="BL4270" s="4" t="b">
        <v>0</v>
      </c>
      <c r="BM4270" s="4"/>
      <c r="BN4270" s="4"/>
      <c r="BO4270" s="4"/>
      <c r="BP4270" s="4"/>
      <c r="BQ4270" s="4"/>
      <c r="BR4270" s="4"/>
      <c r="BS4270" s="4"/>
      <c r="BT4270" s="4"/>
      <c r="BU4270" s="4"/>
      <c r="BV4270" s="4"/>
      <c r="BW4270" s="4"/>
    </row>
    <row r="4271" spans="1:75" ht="15.01" customHeight="1">
      <c r="A4271" s="4"/>
      <c r="B4271" s="4"/>
      <c r="C4271" s="4"/>
      <c r="D4271" s="4"/>
      <c r="E4271" s="4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 t="s">
        <v>200</v>
      </c>
      <c r="Q4271" s="4"/>
      <c r="R4271" s="4">
        <v>11</v>
      </c>
      <c r="S4271" s="4">
        <v>23.9</v>
      </c>
      <c r="T4271" s="4"/>
      <c r="U4271" s="4"/>
      <c r="V4271" s="4"/>
      <c r="W4271" s="4"/>
      <c r="X4271" s="4" t="s">
        <v>201</v>
      </c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4"/>
      <c r="AP4271" s="4"/>
      <c r="AQ4271" s="4"/>
      <c r="AR4271" s="4"/>
      <c r="AS4271" s="4"/>
      <c r="AT4271" s="4"/>
      <c r="AU4271" s="4"/>
      <c r="AV4271" s="4" t="s">
        <v>4471</v>
      </c>
      <c r="AW4271" s="4"/>
      <c r="AX4271" s="4"/>
      <c r="AY4271" s="4"/>
      <c r="AZ4271" s="4"/>
      <c r="BA4271" s="4"/>
      <c r="BB4271" s="4"/>
      <c r="BC4271" s="4"/>
      <c r="BD4271" s="4"/>
      <c r="BE4271" s="4"/>
      <c r="BF4271" s="4"/>
      <c r="BG4271" s="4"/>
      <c r="BH4271" s="4"/>
      <c r="BI4271" s="4"/>
      <c r="BJ4271" s="4"/>
      <c r="BK4271" s="4"/>
      <c r="BL4271" s="4" t="b">
        <v>0</v>
      </c>
      <c r="BM4271" s="4"/>
      <c r="BN4271" s="4"/>
      <c r="BO4271" s="4"/>
      <c r="BP4271" s="4"/>
      <c r="BQ4271" s="4"/>
      <c r="BR4271" s="4"/>
      <c r="BS4271" s="4"/>
      <c r="BT4271" s="4"/>
      <c r="BU4271" s="4"/>
      <c r="BV4271" s="4"/>
      <c r="BW4271" s="4"/>
    </row>
    <row r="4272" spans="1:75" ht="15.01" customHeight="1">
      <c r="A4272" s="4"/>
      <c r="B4272" s="4"/>
      <c r="C4272" s="4"/>
      <c r="D4272" s="4"/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 t="s">
        <v>200</v>
      </c>
      <c r="Q4272" s="4"/>
      <c r="R4272" s="4">
        <v>-11</v>
      </c>
      <c r="S4272" s="4">
        <v>79.40000000000001</v>
      </c>
      <c r="T4272" s="4"/>
      <c r="U4272" s="4"/>
      <c r="V4272" s="4"/>
      <c r="W4272" s="4"/>
      <c r="X4272" s="4" t="s">
        <v>201</v>
      </c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4"/>
      <c r="AP4272" s="4"/>
      <c r="AQ4272" s="4"/>
      <c r="AR4272" s="4"/>
      <c r="AS4272" s="4"/>
      <c r="AT4272" s="4"/>
      <c r="AU4272" s="4"/>
      <c r="AV4272" s="4" t="s">
        <v>4472</v>
      </c>
      <c r="AW4272" s="4"/>
      <c r="AX4272" s="4"/>
      <c r="AY4272" s="4"/>
      <c r="AZ4272" s="4"/>
      <c r="BA4272" s="4"/>
      <c r="BB4272" s="4"/>
      <c r="BC4272" s="4"/>
      <c r="BD4272" s="4"/>
      <c r="BE4272" s="4"/>
      <c r="BF4272" s="4"/>
      <c r="BG4272" s="4"/>
      <c r="BH4272" s="4"/>
      <c r="BI4272" s="4"/>
      <c r="BJ4272" s="4"/>
      <c r="BK4272" s="4"/>
      <c r="BL4272" s="4" t="b">
        <v>0</v>
      </c>
      <c r="BM4272" s="4"/>
      <c r="BN4272" s="4"/>
      <c r="BO4272" s="4"/>
      <c r="BP4272" s="4"/>
      <c r="BQ4272" s="4"/>
      <c r="BR4272" s="4"/>
      <c r="BS4272" s="4"/>
      <c r="BT4272" s="4"/>
      <c r="BU4272" s="4"/>
      <c r="BV4272" s="4"/>
      <c r="BW4272" s="4"/>
    </row>
    <row r="4273" spans="1:75" ht="15.01" customHeight="1">
      <c r="A4273" s="4"/>
      <c r="B4273" s="4"/>
      <c r="C4273" s="4"/>
      <c r="D4273" s="4"/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 t="s">
        <v>200</v>
      </c>
      <c r="Q4273" s="4"/>
      <c r="R4273" s="4">
        <v>-443.3</v>
      </c>
      <c r="S4273" s="4">
        <v>79.90000000000001</v>
      </c>
      <c r="T4273" s="4"/>
      <c r="U4273" s="4"/>
      <c r="V4273" s="4"/>
      <c r="W4273" s="4"/>
      <c r="X4273" s="4" t="s">
        <v>201</v>
      </c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4"/>
      <c r="AP4273" s="4"/>
      <c r="AQ4273" s="4"/>
      <c r="AR4273" s="4"/>
      <c r="AS4273" s="4"/>
      <c r="AT4273" s="4"/>
      <c r="AU4273" s="4"/>
      <c r="AV4273" s="4" t="s">
        <v>4473</v>
      </c>
      <c r="AW4273" s="4"/>
      <c r="AX4273" s="4"/>
      <c r="AY4273" s="4"/>
      <c r="AZ4273" s="4"/>
      <c r="BA4273" s="4"/>
      <c r="BB4273" s="4"/>
      <c r="BC4273" s="4"/>
      <c r="BD4273" s="4"/>
      <c r="BE4273" s="4"/>
      <c r="BF4273" s="4"/>
      <c r="BG4273" s="4"/>
      <c r="BH4273" s="4"/>
      <c r="BI4273" s="4"/>
      <c r="BJ4273" s="4"/>
      <c r="BK4273" s="4"/>
      <c r="BL4273" s="4" t="b">
        <v>0</v>
      </c>
      <c r="BM4273" s="4"/>
      <c r="BN4273" s="4"/>
      <c r="BO4273" s="4"/>
      <c r="BP4273" s="4"/>
      <c r="BQ4273" s="4"/>
      <c r="BR4273" s="4"/>
      <c r="BS4273" s="4"/>
      <c r="BT4273" s="4"/>
      <c r="BU4273" s="4"/>
      <c r="BV4273" s="4"/>
      <c r="BW4273" s="4"/>
    </row>
    <row r="4274" spans="1:75" ht="15.01" customHeight="1">
      <c r="A4274" s="4" t="s">
        <v>209</v>
      </c>
      <c r="B4274" s="4"/>
      <c r="C4274" s="4"/>
      <c r="D4274" s="4"/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 t="s">
        <v>200</v>
      </c>
      <c r="Q4274" s="4"/>
      <c r="R4274" s="4"/>
      <c r="S4274" s="4"/>
      <c r="T4274" s="4"/>
      <c r="U4274" s="4"/>
      <c r="V4274" s="4"/>
      <c r="W4274" s="4"/>
      <c r="X4274" s="4" t="s">
        <v>201</v>
      </c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4"/>
      <c r="AP4274" s="4"/>
      <c r="AQ4274" s="4"/>
      <c r="AR4274" s="4"/>
      <c r="AS4274" s="4"/>
      <c r="AT4274" s="4"/>
      <c r="AU4274" s="4"/>
      <c r="AV4274" s="4" t="s">
        <v>4474</v>
      </c>
      <c r="AW4274" s="4"/>
      <c r="AX4274" s="4"/>
      <c r="AY4274" s="4"/>
      <c r="AZ4274" s="4"/>
      <c r="BA4274" s="4"/>
      <c r="BB4274" s="4"/>
      <c r="BC4274" s="4"/>
      <c r="BD4274" s="4"/>
      <c r="BE4274" s="4"/>
      <c r="BF4274" s="4"/>
      <c r="BG4274" s="4"/>
      <c r="BH4274" s="4"/>
      <c r="BI4274" s="4"/>
      <c r="BJ4274" s="4"/>
      <c r="BK4274" s="4"/>
      <c r="BL4274" s="4" t="b">
        <v>0</v>
      </c>
      <c r="BM4274" s="4"/>
      <c r="BN4274" s="4"/>
      <c r="BO4274" s="4"/>
      <c r="BP4274" s="4"/>
      <c r="BQ4274" s="4"/>
      <c r="BR4274" s="4"/>
      <c r="BS4274" s="4"/>
      <c r="BT4274" s="4"/>
      <c r="BU4274" s="4"/>
      <c r="BV4274" s="4"/>
      <c r="BW4274" s="4"/>
    </row>
    <row r="4275" spans="1:75" ht="15.01" customHeight="1">
      <c r="A4275" s="4"/>
      <c r="B4275" s="4"/>
      <c r="C4275" s="4"/>
      <c r="D4275" s="4"/>
      <c r="E4275" s="4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 t="s">
        <v>200</v>
      </c>
      <c r="Q4275" s="4"/>
      <c r="R4275" s="4">
        <v>-440.1</v>
      </c>
      <c r="S4275" s="4">
        <v>82.2</v>
      </c>
      <c r="T4275" s="4"/>
      <c r="U4275" s="4"/>
      <c r="V4275" s="4"/>
      <c r="W4275" s="4"/>
      <c r="X4275" s="4" t="s">
        <v>201</v>
      </c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4"/>
      <c r="AP4275" s="4"/>
      <c r="AQ4275" s="4"/>
      <c r="AR4275" s="4"/>
      <c r="AS4275" s="4"/>
      <c r="AT4275" s="4"/>
      <c r="AU4275" s="4"/>
      <c r="AV4275" s="4" t="s">
        <v>4475</v>
      </c>
      <c r="AW4275" s="4"/>
      <c r="AX4275" s="4"/>
      <c r="AY4275" s="4"/>
      <c r="AZ4275" s="4"/>
      <c r="BA4275" s="4"/>
      <c r="BB4275" s="4"/>
      <c r="BC4275" s="4"/>
      <c r="BD4275" s="4"/>
      <c r="BE4275" s="4"/>
      <c r="BF4275" s="4"/>
      <c r="BG4275" s="4"/>
      <c r="BH4275" s="4"/>
      <c r="BI4275" s="4"/>
      <c r="BJ4275" s="4"/>
      <c r="BK4275" s="4"/>
      <c r="BL4275" s="4" t="b">
        <v>0</v>
      </c>
      <c r="BM4275" s="4"/>
      <c r="BN4275" s="4"/>
      <c r="BO4275" s="4"/>
      <c r="BP4275" s="4"/>
      <c r="BQ4275" s="4"/>
      <c r="BR4275" s="4"/>
      <c r="BS4275" s="4"/>
      <c r="BT4275" s="4"/>
      <c r="BU4275" s="4"/>
      <c r="BV4275" s="4"/>
      <c r="BW4275" s="4"/>
    </row>
    <row r="4276" spans="1:75" ht="15.01" customHeight="1">
      <c r="A4276" s="4" t="s">
        <v>209</v>
      </c>
      <c r="B4276" s="4"/>
      <c r="C4276" s="4"/>
      <c r="D4276" s="4"/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 t="s">
        <v>200</v>
      </c>
      <c r="Q4276" s="4"/>
      <c r="R4276" s="4"/>
      <c r="S4276" s="4"/>
      <c r="T4276" s="4"/>
      <c r="U4276" s="4"/>
      <c r="V4276" s="4"/>
      <c r="W4276" s="4"/>
      <c r="X4276" s="4" t="s">
        <v>201</v>
      </c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4"/>
      <c r="AP4276" s="4"/>
      <c r="AQ4276" s="4"/>
      <c r="AR4276" s="4"/>
      <c r="AS4276" s="4"/>
      <c r="AT4276" s="4"/>
      <c r="AU4276" s="4"/>
      <c r="AV4276" s="4" t="s">
        <v>4476</v>
      </c>
      <c r="AW4276" s="4"/>
      <c r="AX4276" s="4"/>
      <c r="AY4276" s="4"/>
      <c r="AZ4276" s="4"/>
      <c r="BA4276" s="4"/>
      <c r="BB4276" s="4"/>
      <c r="BC4276" s="4"/>
      <c r="BD4276" s="4"/>
      <c r="BE4276" s="4"/>
      <c r="BF4276" s="4"/>
      <c r="BG4276" s="4"/>
      <c r="BH4276" s="4"/>
      <c r="BI4276" s="4"/>
      <c r="BJ4276" s="4"/>
      <c r="BK4276" s="4"/>
      <c r="BL4276" s="4" t="b">
        <v>0</v>
      </c>
      <c r="BM4276" s="4"/>
      <c r="BN4276" s="4"/>
      <c r="BO4276" s="4"/>
      <c r="BP4276" s="4"/>
      <c r="BQ4276" s="4"/>
      <c r="BR4276" s="4"/>
      <c r="BS4276" s="4"/>
      <c r="BT4276" s="4"/>
      <c r="BU4276" s="4"/>
      <c r="BV4276" s="4"/>
      <c r="BW4276" s="4"/>
    </row>
    <row r="4277" spans="1:75" ht="15.01" customHeight="1">
      <c r="A4277" s="4" t="s">
        <v>209</v>
      </c>
      <c r="B4277" s="4"/>
      <c r="C4277" s="4"/>
      <c r="D4277" s="4"/>
      <c r="E4277" s="4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 t="s">
        <v>200</v>
      </c>
      <c r="Q4277" s="4"/>
      <c r="R4277" s="4"/>
      <c r="S4277" s="4"/>
      <c r="T4277" s="4"/>
      <c r="U4277" s="4"/>
      <c r="V4277" s="4"/>
      <c r="W4277" s="4"/>
      <c r="X4277" s="4" t="s">
        <v>201</v>
      </c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4"/>
      <c r="AP4277" s="4"/>
      <c r="AQ4277" s="4"/>
      <c r="AR4277" s="4"/>
      <c r="AS4277" s="4"/>
      <c r="AT4277" s="4"/>
      <c r="AU4277" s="4"/>
      <c r="AV4277" s="4" t="s">
        <v>4477</v>
      </c>
      <c r="AW4277" s="4"/>
      <c r="AX4277" s="4"/>
      <c r="AY4277" s="4"/>
      <c r="AZ4277" s="4"/>
      <c r="BA4277" s="4"/>
      <c r="BB4277" s="4"/>
      <c r="BC4277" s="4"/>
      <c r="BD4277" s="4"/>
      <c r="BE4277" s="4"/>
      <c r="BF4277" s="4"/>
      <c r="BG4277" s="4"/>
      <c r="BH4277" s="4"/>
      <c r="BI4277" s="4"/>
      <c r="BJ4277" s="4"/>
      <c r="BK4277" s="4"/>
      <c r="BL4277" s="4" t="b">
        <v>0</v>
      </c>
      <c r="BM4277" s="4"/>
      <c r="BN4277" s="4"/>
      <c r="BO4277" s="4"/>
      <c r="BP4277" s="4"/>
      <c r="BQ4277" s="4"/>
      <c r="BR4277" s="4"/>
      <c r="BS4277" s="4"/>
      <c r="BT4277" s="4"/>
      <c r="BU4277" s="4"/>
      <c r="BV4277" s="4"/>
      <c r="BW4277" s="4"/>
    </row>
    <row r="4278" spans="1:75" ht="15.01" customHeight="1">
      <c r="A4278" s="4"/>
      <c r="B4278" s="4"/>
      <c r="C4278" s="4"/>
      <c r="D4278" s="4"/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 t="s">
        <v>200</v>
      </c>
      <c r="Q4278" s="4"/>
      <c r="R4278" s="4">
        <v>-36.9</v>
      </c>
      <c r="S4278" s="4">
        <v>16.3</v>
      </c>
      <c r="T4278" s="4"/>
      <c r="U4278" s="4"/>
      <c r="V4278" s="4"/>
      <c r="W4278" s="4"/>
      <c r="X4278" s="4" t="s">
        <v>201</v>
      </c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4"/>
      <c r="AP4278" s="4"/>
      <c r="AQ4278" s="4"/>
      <c r="AR4278" s="4"/>
      <c r="AS4278" s="4"/>
      <c r="AT4278" s="4"/>
      <c r="AU4278" s="4"/>
      <c r="AV4278" s="4" t="s">
        <v>4478</v>
      </c>
      <c r="AW4278" s="4"/>
      <c r="AX4278" s="4"/>
      <c r="AY4278" s="4"/>
      <c r="AZ4278" s="4"/>
      <c r="BA4278" s="4"/>
      <c r="BB4278" s="4"/>
      <c r="BC4278" s="4"/>
      <c r="BD4278" s="4"/>
      <c r="BE4278" s="4"/>
      <c r="BF4278" s="4"/>
      <c r="BG4278" s="4"/>
      <c r="BH4278" s="4"/>
      <c r="BI4278" s="4"/>
      <c r="BJ4278" s="4"/>
      <c r="BK4278" s="4"/>
      <c r="BL4278" s="4" t="b">
        <v>0</v>
      </c>
      <c r="BM4278" s="4"/>
      <c r="BN4278" s="4"/>
      <c r="BO4278" s="4"/>
      <c r="BP4278" s="4"/>
      <c r="BQ4278" s="4"/>
      <c r="BR4278" s="4"/>
      <c r="BS4278" s="4"/>
      <c r="BT4278" s="4"/>
      <c r="BU4278" s="4"/>
      <c r="BV4278" s="4"/>
      <c r="BW4278" s="4"/>
    </row>
    <row r="4279" spans="1:75" ht="15.01" customHeight="1">
      <c r="A4279" s="4"/>
      <c r="B4279" s="4"/>
      <c r="C4279" s="4"/>
      <c r="D4279" s="4"/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 t="s">
        <v>200</v>
      </c>
      <c r="Q4279" s="4"/>
      <c r="R4279" s="4">
        <v>35.7</v>
      </c>
      <c r="S4279" s="4">
        <v>13.5</v>
      </c>
      <c r="T4279" s="4"/>
      <c r="U4279" s="4"/>
      <c r="V4279" s="4"/>
      <c r="W4279" s="4"/>
      <c r="X4279" s="4" t="s">
        <v>201</v>
      </c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4"/>
      <c r="AP4279" s="4"/>
      <c r="AQ4279" s="4"/>
      <c r="AR4279" s="4"/>
      <c r="AS4279" s="4"/>
      <c r="AT4279" s="4"/>
      <c r="AU4279" s="4"/>
      <c r="AV4279" s="4" t="s">
        <v>4479</v>
      </c>
      <c r="AW4279" s="4"/>
      <c r="AX4279" s="4"/>
      <c r="AY4279" s="4"/>
      <c r="AZ4279" s="4"/>
      <c r="BA4279" s="4"/>
      <c r="BB4279" s="4"/>
      <c r="BC4279" s="4"/>
      <c r="BD4279" s="4"/>
      <c r="BE4279" s="4"/>
      <c r="BF4279" s="4"/>
      <c r="BG4279" s="4"/>
      <c r="BH4279" s="4"/>
      <c r="BI4279" s="4"/>
      <c r="BJ4279" s="4"/>
      <c r="BK4279" s="4"/>
      <c r="BL4279" s="4" t="b">
        <v>0</v>
      </c>
      <c r="BM4279" s="4"/>
      <c r="BN4279" s="4"/>
      <c r="BO4279" s="4"/>
      <c r="BP4279" s="4"/>
      <c r="BQ4279" s="4"/>
      <c r="BR4279" s="4"/>
      <c r="BS4279" s="4"/>
      <c r="BT4279" s="4"/>
      <c r="BU4279" s="4"/>
      <c r="BV4279" s="4"/>
      <c r="BW4279" s="4"/>
    </row>
    <row r="4280" spans="1:75" ht="15.01" customHeight="1">
      <c r="A4280" s="4" t="s">
        <v>209</v>
      </c>
      <c r="B4280" s="4"/>
      <c r="C4280" s="4"/>
      <c r="D4280" s="4"/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 t="s">
        <v>200</v>
      </c>
      <c r="Q4280" s="4"/>
      <c r="R4280" s="4"/>
      <c r="S4280" s="4"/>
      <c r="T4280" s="4"/>
      <c r="U4280" s="4"/>
      <c r="V4280" s="4"/>
      <c r="W4280" s="4"/>
      <c r="X4280" s="4" t="s">
        <v>201</v>
      </c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4"/>
      <c r="AP4280" s="4"/>
      <c r="AQ4280" s="4"/>
      <c r="AR4280" s="4"/>
      <c r="AS4280" s="4"/>
      <c r="AT4280" s="4"/>
      <c r="AU4280" s="4"/>
      <c r="AV4280" s="4" t="s">
        <v>4480</v>
      </c>
      <c r="AW4280" s="4"/>
      <c r="AX4280" s="4"/>
      <c r="AY4280" s="4"/>
      <c r="AZ4280" s="4"/>
      <c r="BA4280" s="4"/>
      <c r="BB4280" s="4"/>
      <c r="BC4280" s="4"/>
      <c r="BD4280" s="4"/>
      <c r="BE4280" s="4"/>
      <c r="BF4280" s="4"/>
      <c r="BG4280" s="4"/>
      <c r="BH4280" s="4"/>
      <c r="BI4280" s="4"/>
      <c r="BJ4280" s="4"/>
      <c r="BK4280" s="4"/>
      <c r="BL4280" s="4" t="b">
        <v>0</v>
      </c>
      <c r="BM4280" s="4"/>
      <c r="BN4280" s="4"/>
      <c r="BO4280" s="4"/>
      <c r="BP4280" s="4"/>
      <c r="BQ4280" s="4"/>
      <c r="BR4280" s="4"/>
      <c r="BS4280" s="4"/>
      <c r="BT4280" s="4"/>
      <c r="BU4280" s="4"/>
      <c r="BV4280" s="4"/>
      <c r="BW4280" s="4"/>
    </row>
    <row r="4281" spans="1:75" ht="15.01" customHeight="1">
      <c r="A4281" s="4"/>
      <c r="B4281" s="4"/>
      <c r="C4281" s="4"/>
      <c r="D4281" s="4"/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 t="s">
        <v>200</v>
      </c>
      <c r="Q4281" s="4"/>
      <c r="R4281" s="4">
        <v>-75.90000000000001</v>
      </c>
      <c r="S4281" s="4">
        <v>22.9</v>
      </c>
      <c r="T4281" s="4"/>
      <c r="U4281" s="4"/>
      <c r="V4281" s="4"/>
      <c r="W4281" s="4"/>
      <c r="X4281" s="4" t="s">
        <v>201</v>
      </c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4"/>
      <c r="AP4281" s="4"/>
      <c r="AQ4281" s="4"/>
      <c r="AR4281" s="4"/>
      <c r="AS4281" s="4"/>
      <c r="AT4281" s="4"/>
      <c r="AU4281" s="4"/>
      <c r="AV4281" s="4" t="s">
        <v>4481</v>
      </c>
      <c r="AW4281" s="4"/>
      <c r="AX4281" s="4"/>
      <c r="AY4281" s="4"/>
      <c r="AZ4281" s="4"/>
      <c r="BA4281" s="4"/>
      <c r="BB4281" s="4"/>
      <c r="BC4281" s="4"/>
      <c r="BD4281" s="4"/>
      <c r="BE4281" s="4"/>
      <c r="BF4281" s="4"/>
      <c r="BG4281" s="4"/>
      <c r="BH4281" s="4"/>
      <c r="BI4281" s="4"/>
      <c r="BJ4281" s="4"/>
      <c r="BK4281" s="4"/>
      <c r="BL4281" s="4" t="b">
        <v>0</v>
      </c>
      <c r="BM4281" s="4"/>
      <c r="BN4281" s="4"/>
      <c r="BO4281" s="4"/>
      <c r="BP4281" s="4"/>
      <c r="BQ4281" s="4"/>
      <c r="BR4281" s="4"/>
      <c r="BS4281" s="4"/>
      <c r="BT4281" s="4"/>
      <c r="BU4281" s="4"/>
      <c r="BV4281" s="4"/>
      <c r="BW4281" s="4"/>
    </row>
    <row r="4282" spans="1:75" ht="15.01" customHeight="1">
      <c r="A4282" s="4"/>
      <c r="B4282" s="4"/>
      <c r="C4282" s="4"/>
      <c r="D4282" s="4"/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 t="s">
        <v>200</v>
      </c>
      <c r="Q4282" s="4"/>
      <c r="R4282" s="4">
        <v>-204.2</v>
      </c>
      <c r="S4282" s="4">
        <v>13</v>
      </c>
      <c r="T4282" s="4"/>
      <c r="U4282" s="4"/>
      <c r="V4282" s="4"/>
      <c r="W4282" s="4"/>
      <c r="X4282" s="4" t="s">
        <v>201</v>
      </c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4"/>
      <c r="AP4282" s="4"/>
      <c r="AQ4282" s="4"/>
      <c r="AR4282" s="4"/>
      <c r="AS4282" s="4"/>
      <c r="AT4282" s="4"/>
      <c r="AU4282" s="4"/>
      <c r="AV4282" s="4" t="s">
        <v>4482</v>
      </c>
      <c r="AW4282" s="4"/>
      <c r="AX4282" s="4"/>
      <c r="AY4282" s="4"/>
      <c r="AZ4282" s="4"/>
      <c r="BA4282" s="4"/>
      <c r="BB4282" s="4"/>
      <c r="BC4282" s="4"/>
      <c r="BD4282" s="4"/>
      <c r="BE4282" s="4"/>
      <c r="BF4282" s="4"/>
      <c r="BG4282" s="4"/>
      <c r="BH4282" s="4"/>
      <c r="BI4282" s="4"/>
      <c r="BJ4282" s="4"/>
      <c r="BK4282" s="4"/>
      <c r="BL4282" s="4" t="b">
        <v>0</v>
      </c>
      <c r="BM4282" s="4"/>
      <c r="BN4282" s="4"/>
      <c r="BO4282" s="4"/>
      <c r="BP4282" s="4"/>
      <c r="BQ4282" s="4"/>
      <c r="BR4282" s="4"/>
      <c r="BS4282" s="4"/>
      <c r="BT4282" s="4"/>
      <c r="BU4282" s="4"/>
      <c r="BV4282" s="4"/>
      <c r="BW4282" s="4"/>
    </row>
    <row r="4283" spans="1:75" ht="15.01" customHeight="1">
      <c r="A4283" s="4"/>
      <c r="B4283" s="4"/>
      <c r="C4283" s="4"/>
      <c r="D4283" s="4"/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 t="s">
        <v>200</v>
      </c>
      <c r="Q4283" s="4"/>
      <c r="R4283" s="4">
        <v>-7.6</v>
      </c>
      <c r="S4283" s="4">
        <v>59.8</v>
      </c>
      <c r="T4283" s="4"/>
      <c r="U4283" s="4"/>
      <c r="V4283" s="4"/>
      <c r="W4283" s="4"/>
      <c r="X4283" s="4" t="s">
        <v>201</v>
      </c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4"/>
      <c r="AP4283" s="4"/>
      <c r="AQ4283" s="4"/>
      <c r="AR4283" s="4"/>
      <c r="AS4283" s="4"/>
      <c r="AT4283" s="4"/>
      <c r="AU4283" s="4"/>
      <c r="AV4283" s="4" t="s">
        <v>4483</v>
      </c>
      <c r="AW4283" s="4"/>
      <c r="AX4283" s="4"/>
      <c r="AY4283" s="4"/>
      <c r="AZ4283" s="4"/>
      <c r="BA4283" s="4"/>
      <c r="BB4283" s="4"/>
      <c r="BC4283" s="4"/>
      <c r="BD4283" s="4"/>
      <c r="BE4283" s="4"/>
      <c r="BF4283" s="4"/>
      <c r="BG4283" s="4"/>
      <c r="BH4283" s="4"/>
      <c r="BI4283" s="4"/>
      <c r="BJ4283" s="4"/>
      <c r="BK4283" s="4"/>
      <c r="BL4283" s="4" t="b">
        <v>0</v>
      </c>
      <c r="BM4283" s="4"/>
      <c r="BN4283" s="4"/>
      <c r="BO4283" s="4"/>
      <c r="BP4283" s="4"/>
      <c r="BQ4283" s="4"/>
      <c r="BR4283" s="4"/>
      <c r="BS4283" s="4"/>
      <c r="BT4283" s="4"/>
      <c r="BU4283" s="4"/>
      <c r="BV4283" s="4"/>
      <c r="BW4283" s="4"/>
    </row>
    <row r="4284" spans="1:75" ht="15.01" customHeight="1">
      <c r="A4284" s="4" t="s">
        <v>209</v>
      </c>
      <c r="B4284" s="4"/>
      <c r="C4284" s="4"/>
      <c r="D4284" s="4"/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 t="s">
        <v>200</v>
      </c>
      <c r="Q4284" s="4"/>
      <c r="R4284" s="4"/>
      <c r="S4284" s="4"/>
      <c r="T4284" s="4"/>
      <c r="U4284" s="4"/>
      <c r="V4284" s="4"/>
      <c r="W4284" s="4"/>
      <c r="X4284" s="4" t="s">
        <v>201</v>
      </c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4"/>
      <c r="AP4284" s="4"/>
      <c r="AQ4284" s="4"/>
      <c r="AR4284" s="4"/>
      <c r="AS4284" s="4"/>
      <c r="AT4284" s="4"/>
      <c r="AU4284" s="4"/>
      <c r="AV4284" s="4" t="s">
        <v>4484</v>
      </c>
      <c r="AW4284" s="4"/>
      <c r="AX4284" s="4"/>
      <c r="AY4284" s="4"/>
      <c r="AZ4284" s="4"/>
      <c r="BA4284" s="4"/>
      <c r="BB4284" s="4"/>
      <c r="BC4284" s="4"/>
      <c r="BD4284" s="4"/>
      <c r="BE4284" s="4"/>
      <c r="BF4284" s="4"/>
      <c r="BG4284" s="4"/>
      <c r="BH4284" s="4"/>
      <c r="BI4284" s="4"/>
      <c r="BJ4284" s="4"/>
      <c r="BK4284" s="4"/>
      <c r="BL4284" s="4" t="b">
        <v>0</v>
      </c>
      <c r="BM4284" s="4"/>
      <c r="BN4284" s="4"/>
      <c r="BO4284" s="4"/>
      <c r="BP4284" s="4"/>
      <c r="BQ4284" s="4"/>
      <c r="BR4284" s="4"/>
      <c r="BS4284" s="4"/>
      <c r="BT4284" s="4"/>
      <c r="BU4284" s="4"/>
      <c r="BV4284" s="4"/>
      <c r="BW4284" s="4"/>
    </row>
    <row r="4285" spans="1:75" ht="15.01" customHeight="1">
      <c r="A4285" s="4"/>
      <c r="B4285" s="4"/>
      <c r="C4285" s="4"/>
      <c r="D4285" s="4"/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 t="s">
        <v>200</v>
      </c>
      <c r="Q4285" s="4"/>
      <c r="R4285" s="4">
        <v>-11.7</v>
      </c>
      <c r="S4285" s="4">
        <v>136.4</v>
      </c>
      <c r="T4285" s="4"/>
      <c r="U4285" s="4"/>
      <c r="V4285" s="4"/>
      <c r="W4285" s="4"/>
      <c r="X4285" s="4" t="s">
        <v>201</v>
      </c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4"/>
      <c r="AP4285" s="4"/>
      <c r="AQ4285" s="4"/>
      <c r="AR4285" s="4"/>
      <c r="AS4285" s="4"/>
      <c r="AT4285" s="4"/>
      <c r="AU4285" s="4"/>
      <c r="AV4285" s="4" t="s">
        <v>4485</v>
      </c>
      <c r="AW4285" s="4"/>
      <c r="AX4285" s="4"/>
      <c r="AY4285" s="4"/>
      <c r="AZ4285" s="4"/>
      <c r="BA4285" s="4"/>
      <c r="BB4285" s="4"/>
      <c r="BC4285" s="4"/>
      <c r="BD4285" s="4"/>
      <c r="BE4285" s="4"/>
      <c r="BF4285" s="4"/>
      <c r="BG4285" s="4"/>
      <c r="BH4285" s="4"/>
      <c r="BI4285" s="4"/>
      <c r="BJ4285" s="4"/>
      <c r="BK4285" s="4"/>
      <c r="BL4285" s="4" t="b">
        <v>0</v>
      </c>
      <c r="BM4285" s="4"/>
      <c r="BN4285" s="4"/>
      <c r="BO4285" s="4"/>
      <c r="BP4285" s="4"/>
      <c r="BQ4285" s="4"/>
      <c r="BR4285" s="4"/>
      <c r="BS4285" s="4"/>
      <c r="BT4285" s="4"/>
      <c r="BU4285" s="4"/>
      <c r="BV4285" s="4"/>
      <c r="BW4285" s="4"/>
    </row>
    <row r="4286" spans="1:75" ht="15.01" customHeight="1">
      <c r="A4286" s="4"/>
      <c r="B4286" s="4"/>
      <c r="C4286" s="4"/>
      <c r="D4286" s="4"/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 t="s">
        <v>200</v>
      </c>
      <c r="Q4286" s="4"/>
      <c r="R4286" s="4">
        <v>-13.7</v>
      </c>
      <c r="S4286" s="4">
        <v>130.6</v>
      </c>
      <c r="T4286" s="4"/>
      <c r="U4286" s="4"/>
      <c r="V4286" s="4"/>
      <c r="W4286" s="4"/>
      <c r="X4286" s="4" t="s">
        <v>201</v>
      </c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4"/>
      <c r="AP4286" s="4"/>
      <c r="AQ4286" s="4"/>
      <c r="AR4286" s="4"/>
      <c r="AS4286" s="4"/>
      <c r="AT4286" s="4"/>
      <c r="AU4286" s="4"/>
      <c r="AV4286" s="4" t="s">
        <v>4486</v>
      </c>
      <c r="AW4286" s="4"/>
      <c r="AX4286" s="4"/>
      <c r="AY4286" s="4"/>
      <c r="AZ4286" s="4"/>
      <c r="BA4286" s="4"/>
      <c r="BB4286" s="4"/>
      <c r="BC4286" s="4"/>
      <c r="BD4286" s="4"/>
      <c r="BE4286" s="4"/>
      <c r="BF4286" s="4"/>
      <c r="BG4286" s="4"/>
      <c r="BH4286" s="4"/>
      <c r="BI4286" s="4"/>
      <c r="BJ4286" s="4"/>
      <c r="BK4286" s="4"/>
      <c r="BL4286" s="4" t="b">
        <v>0</v>
      </c>
      <c r="BM4286" s="4"/>
      <c r="BN4286" s="4"/>
      <c r="BO4286" s="4"/>
      <c r="BP4286" s="4"/>
      <c r="BQ4286" s="4"/>
      <c r="BR4286" s="4"/>
      <c r="BS4286" s="4"/>
      <c r="BT4286" s="4"/>
      <c r="BU4286" s="4"/>
      <c r="BV4286" s="4"/>
      <c r="BW4286" s="4"/>
    </row>
    <row r="4287" spans="1:75" ht="15.01" customHeight="1">
      <c r="A4287" s="4" t="s">
        <v>209</v>
      </c>
      <c r="B4287" s="4"/>
      <c r="C4287" s="4"/>
      <c r="D4287" s="4"/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 t="s">
        <v>200</v>
      </c>
      <c r="Q4287" s="4"/>
      <c r="R4287" s="4"/>
      <c r="S4287" s="4"/>
      <c r="T4287" s="4"/>
      <c r="U4287" s="4"/>
      <c r="V4287" s="4"/>
      <c r="W4287" s="4"/>
      <c r="X4287" s="4" t="s">
        <v>201</v>
      </c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4"/>
      <c r="AP4287" s="4"/>
      <c r="AQ4287" s="4"/>
      <c r="AR4287" s="4"/>
      <c r="AS4287" s="4"/>
      <c r="AT4287" s="4"/>
      <c r="AU4287" s="4"/>
      <c r="AV4287" s="4" t="s">
        <v>4487</v>
      </c>
      <c r="AW4287" s="4"/>
      <c r="AX4287" s="4"/>
      <c r="AY4287" s="4"/>
      <c r="AZ4287" s="4"/>
      <c r="BA4287" s="4"/>
      <c r="BB4287" s="4"/>
      <c r="BC4287" s="4"/>
      <c r="BD4287" s="4"/>
      <c r="BE4287" s="4"/>
      <c r="BF4287" s="4"/>
      <c r="BG4287" s="4"/>
      <c r="BH4287" s="4"/>
      <c r="BI4287" s="4"/>
      <c r="BJ4287" s="4"/>
      <c r="BK4287" s="4"/>
      <c r="BL4287" s="4" t="b">
        <v>0</v>
      </c>
      <c r="BM4287" s="4"/>
      <c r="BN4287" s="4"/>
      <c r="BO4287" s="4"/>
      <c r="BP4287" s="4"/>
      <c r="BQ4287" s="4"/>
      <c r="BR4287" s="4"/>
      <c r="BS4287" s="4"/>
      <c r="BT4287" s="4"/>
      <c r="BU4287" s="4"/>
      <c r="BV4287" s="4"/>
      <c r="BW4287" s="4"/>
    </row>
    <row r="4288" spans="1:75" ht="15.01" customHeight="1">
      <c r="A4288" s="4" t="s">
        <v>209</v>
      </c>
      <c r="B4288" s="4"/>
      <c r="C4288" s="4"/>
      <c r="D4288" s="4"/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 t="s">
        <v>200</v>
      </c>
      <c r="Q4288" s="4"/>
      <c r="R4288" s="4"/>
      <c r="S4288" s="4"/>
      <c r="T4288" s="4"/>
      <c r="U4288" s="4"/>
      <c r="V4288" s="4"/>
      <c r="W4288" s="4"/>
      <c r="X4288" s="4" t="s">
        <v>201</v>
      </c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4"/>
      <c r="AP4288" s="4"/>
      <c r="AQ4288" s="4"/>
      <c r="AR4288" s="4"/>
      <c r="AS4288" s="4"/>
      <c r="AT4288" s="4"/>
      <c r="AU4288" s="4"/>
      <c r="AV4288" s="4" t="s">
        <v>4488</v>
      </c>
      <c r="AW4288" s="4"/>
      <c r="AX4288" s="4"/>
      <c r="AY4288" s="4"/>
      <c r="AZ4288" s="4"/>
      <c r="BA4288" s="4"/>
      <c r="BB4288" s="4"/>
      <c r="BC4288" s="4"/>
      <c r="BD4288" s="4"/>
      <c r="BE4288" s="4"/>
      <c r="BF4288" s="4"/>
      <c r="BG4288" s="4"/>
      <c r="BH4288" s="4"/>
      <c r="BI4288" s="4"/>
      <c r="BJ4288" s="4"/>
      <c r="BK4288" s="4"/>
      <c r="BL4288" s="4" t="b">
        <v>0</v>
      </c>
      <c r="BM4288" s="4"/>
      <c r="BN4288" s="4"/>
      <c r="BO4288" s="4"/>
      <c r="BP4288" s="4"/>
      <c r="BQ4288" s="4"/>
      <c r="BR4288" s="4"/>
      <c r="BS4288" s="4"/>
      <c r="BT4288" s="4"/>
      <c r="BU4288" s="4"/>
      <c r="BV4288" s="4"/>
      <c r="BW4288" s="4"/>
    </row>
    <row r="4289" spans="1:75" ht="15.01" customHeight="1">
      <c r="A4289" s="4" t="s">
        <v>209</v>
      </c>
      <c r="B4289" s="4"/>
      <c r="C4289" s="4"/>
      <c r="D4289" s="4"/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 t="s">
        <v>200</v>
      </c>
      <c r="Q4289" s="4"/>
      <c r="R4289" s="4"/>
      <c r="S4289" s="4"/>
      <c r="T4289" s="4"/>
      <c r="U4289" s="4"/>
      <c r="V4289" s="4"/>
      <c r="W4289" s="4"/>
      <c r="X4289" s="4" t="s">
        <v>201</v>
      </c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4"/>
      <c r="AP4289" s="4"/>
      <c r="AQ4289" s="4"/>
      <c r="AR4289" s="4"/>
      <c r="AS4289" s="4"/>
      <c r="AT4289" s="4"/>
      <c r="AU4289" s="4"/>
      <c r="AV4289" s="4" t="s">
        <v>4489</v>
      </c>
      <c r="AW4289" s="4"/>
      <c r="AX4289" s="4"/>
      <c r="AY4289" s="4"/>
      <c r="AZ4289" s="4"/>
      <c r="BA4289" s="4"/>
      <c r="BB4289" s="4"/>
      <c r="BC4289" s="4"/>
      <c r="BD4289" s="4"/>
      <c r="BE4289" s="4"/>
      <c r="BF4289" s="4"/>
      <c r="BG4289" s="4"/>
      <c r="BH4289" s="4"/>
      <c r="BI4289" s="4"/>
      <c r="BJ4289" s="4"/>
      <c r="BK4289" s="4"/>
      <c r="BL4289" s="4" t="b">
        <v>0</v>
      </c>
      <c r="BM4289" s="4"/>
      <c r="BN4289" s="4"/>
      <c r="BO4289" s="4"/>
      <c r="BP4289" s="4"/>
      <c r="BQ4289" s="4"/>
      <c r="BR4289" s="4"/>
      <c r="BS4289" s="4"/>
      <c r="BT4289" s="4"/>
      <c r="BU4289" s="4"/>
      <c r="BV4289" s="4"/>
      <c r="BW4289" s="4"/>
    </row>
    <row r="4290" spans="1:75" ht="15.01" customHeight="1">
      <c r="A4290" s="4"/>
      <c r="B4290" s="4"/>
      <c r="C4290" s="4"/>
      <c r="D4290" s="4"/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 t="s">
        <v>200</v>
      </c>
      <c r="Q4290" s="4"/>
      <c r="R4290" s="4">
        <v>6.7</v>
      </c>
      <c r="S4290" s="4">
        <v>62.2</v>
      </c>
      <c r="T4290" s="4"/>
      <c r="U4290" s="4"/>
      <c r="V4290" s="4"/>
      <c r="W4290" s="4"/>
      <c r="X4290" s="4" t="s">
        <v>201</v>
      </c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4"/>
      <c r="AP4290" s="4"/>
      <c r="AQ4290" s="4"/>
      <c r="AR4290" s="4"/>
      <c r="AS4290" s="4"/>
      <c r="AT4290" s="4"/>
      <c r="AU4290" s="4"/>
      <c r="AV4290" s="4" t="s">
        <v>4490</v>
      </c>
      <c r="AW4290" s="4"/>
      <c r="AX4290" s="4"/>
      <c r="AY4290" s="4"/>
      <c r="AZ4290" s="4"/>
      <c r="BA4290" s="4"/>
      <c r="BB4290" s="4"/>
      <c r="BC4290" s="4"/>
      <c r="BD4290" s="4"/>
      <c r="BE4290" s="4"/>
      <c r="BF4290" s="4"/>
      <c r="BG4290" s="4"/>
      <c r="BH4290" s="4"/>
      <c r="BI4290" s="4"/>
      <c r="BJ4290" s="4"/>
      <c r="BK4290" s="4"/>
      <c r="BL4290" s="4" t="b">
        <v>0</v>
      </c>
      <c r="BM4290" s="4"/>
      <c r="BN4290" s="4"/>
      <c r="BO4290" s="4"/>
      <c r="BP4290" s="4"/>
      <c r="BQ4290" s="4"/>
      <c r="BR4290" s="4"/>
      <c r="BS4290" s="4"/>
      <c r="BT4290" s="4"/>
      <c r="BU4290" s="4"/>
      <c r="BV4290" s="4"/>
      <c r="BW4290" s="4"/>
    </row>
    <row r="4291" spans="1:75" ht="15.01" customHeight="1">
      <c r="A4291" s="4"/>
      <c r="B4291" s="4"/>
      <c r="C4291" s="4"/>
      <c r="D4291" s="4"/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 t="s">
        <v>200</v>
      </c>
      <c r="Q4291" s="4"/>
      <c r="R4291" s="4">
        <v>-460.4</v>
      </c>
      <c r="S4291" s="4">
        <v>63.1</v>
      </c>
      <c r="T4291" s="4"/>
      <c r="U4291" s="4"/>
      <c r="V4291" s="4"/>
      <c r="W4291" s="4"/>
      <c r="X4291" s="4" t="s">
        <v>201</v>
      </c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4"/>
      <c r="AP4291" s="4"/>
      <c r="AQ4291" s="4"/>
      <c r="AR4291" s="4"/>
      <c r="AS4291" s="4"/>
      <c r="AT4291" s="4"/>
      <c r="AU4291" s="4"/>
      <c r="AV4291" s="4" t="s">
        <v>4491</v>
      </c>
      <c r="AW4291" s="4"/>
      <c r="AX4291" s="4"/>
      <c r="AY4291" s="4"/>
      <c r="AZ4291" s="4"/>
      <c r="BA4291" s="4"/>
      <c r="BB4291" s="4"/>
      <c r="BC4291" s="4"/>
      <c r="BD4291" s="4"/>
      <c r="BE4291" s="4"/>
      <c r="BF4291" s="4"/>
      <c r="BG4291" s="4"/>
      <c r="BH4291" s="4"/>
      <c r="BI4291" s="4"/>
      <c r="BJ4291" s="4"/>
      <c r="BK4291" s="4"/>
      <c r="BL4291" s="4" t="b">
        <v>0</v>
      </c>
      <c r="BM4291" s="4"/>
      <c r="BN4291" s="4"/>
      <c r="BO4291" s="4"/>
      <c r="BP4291" s="4"/>
      <c r="BQ4291" s="4"/>
      <c r="BR4291" s="4"/>
      <c r="BS4291" s="4"/>
      <c r="BT4291" s="4"/>
      <c r="BU4291" s="4"/>
      <c r="BV4291" s="4"/>
      <c r="BW4291" s="4"/>
    </row>
    <row r="4292" spans="1:75" ht="15.01" customHeight="1">
      <c r="A4292" s="4" t="s">
        <v>209</v>
      </c>
      <c r="B4292" s="4"/>
      <c r="C4292" s="4"/>
      <c r="D4292" s="4"/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 t="s">
        <v>200</v>
      </c>
      <c r="Q4292" s="4"/>
      <c r="R4292" s="4"/>
      <c r="S4292" s="4"/>
      <c r="T4292" s="4"/>
      <c r="U4292" s="4"/>
      <c r="V4292" s="4"/>
      <c r="W4292" s="4"/>
      <c r="X4292" s="4" t="s">
        <v>201</v>
      </c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4"/>
      <c r="AP4292" s="4"/>
      <c r="AQ4292" s="4"/>
      <c r="AR4292" s="4"/>
      <c r="AS4292" s="4"/>
      <c r="AT4292" s="4"/>
      <c r="AU4292" s="4"/>
      <c r="AV4292" s="4" t="s">
        <v>4492</v>
      </c>
      <c r="AW4292" s="4"/>
      <c r="AX4292" s="4"/>
      <c r="AY4292" s="4"/>
      <c r="AZ4292" s="4"/>
      <c r="BA4292" s="4"/>
      <c r="BB4292" s="4"/>
      <c r="BC4292" s="4"/>
      <c r="BD4292" s="4"/>
      <c r="BE4292" s="4"/>
      <c r="BF4292" s="4"/>
      <c r="BG4292" s="4"/>
      <c r="BH4292" s="4"/>
      <c r="BI4292" s="4"/>
      <c r="BJ4292" s="4"/>
      <c r="BK4292" s="4"/>
      <c r="BL4292" s="4" t="b">
        <v>0</v>
      </c>
      <c r="BM4292" s="4"/>
      <c r="BN4292" s="4"/>
      <c r="BO4292" s="4"/>
      <c r="BP4292" s="4"/>
      <c r="BQ4292" s="4"/>
      <c r="BR4292" s="4"/>
      <c r="BS4292" s="4"/>
      <c r="BT4292" s="4"/>
      <c r="BU4292" s="4"/>
      <c r="BV4292" s="4"/>
      <c r="BW4292" s="4"/>
    </row>
    <row r="4293" spans="1:75" ht="15.01" customHeight="1">
      <c r="A4293" s="4" t="s">
        <v>209</v>
      </c>
      <c r="B4293" s="4"/>
      <c r="C4293" s="4"/>
      <c r="D4293" s="4"/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 t="s">
        <v>200</v>
      </c>
      <c r="Q4293" s="4"/>
      <c r="R4293" s="4"/>
      <c r="S4293" s="4"/>
      <c r="T4293" s="4"/>
      <c r="U4293" s="4"/>
      <c r="V4293" s="4"/>
      <c r="W4293" s="4"/>
      <c r="X4293" s="4" t="s">
        <v>201</v>
      </c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4"/>
      <c r="AP4293" s="4"/>
      <c r="AQ4293" s="4"/>
      <c r="AR4293" s="4"/>
      <c r="AS4293" s="4"/>
      <c r="AT4293" s="4"/>
      <c r="AU4293" s="4"/>
      <c r="AV4293" s="4" t="s">
        <v>4493</v>
      </c>
      <c r="AW4293" s="4"/>
      <c r="AX4293" s="4"/>
      <c r="AY4293" s="4"/>
      <c r="AZ4293" s="4"/>
      <c r="BA4293" s="4"/>
      <c r="BB4293" s="4"/>
      <c r="BC4293" s="4"/>
      <c r="BD4293" s="4"/>
      <c r="BE4293" s="4"/>
      <c r="BF4293" s="4"/>
      <c r="BG4293" s="4"/>
      <c r="BH4293" s="4"/>
      <c r="BI4293" s="4"/>
      <c r="BJ4293" s="4"/>
      <c r="BK4293" s="4"/>
      <c r="BL4293" s="4" t="b">
        <v>0</v>
      </c>
      <c r="BM4293" s="4"/>
      <c r="BN4293" s="4"/>
      <c r="BO4293" s="4"/>
      <c r="BP4293" s="4"/>
      <c r="BQ4293" s="4"/>
      <c r="BR4293" s="4"/>
      <c r="BS4293" s="4"/>
      <c r="BT4293" s="4"/>
      <c r="BU4293" s="4"/>
      <c r="BV4293" s="4"/>
      <c r="BW4293" s="4"/>
    </row>
    <row r="4294" spans="1:75" ht="15.01" customHeight="1">
      <c r="A4294" s="4"/>
      <c r="B4294" s="4"/>
      <c r="C4294" s="4"/>
      <c r="D4294" s="4"/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 t="s">
        <v>200</v>
      </c>
      <c r="Q4294" s="4"/>
      <c r="R4294" s="4">
        <v>0</v>
      </c>
      <c r="S4294" s="4">
        <v>43.3</v>
      </c>
      <c r="T4294" s="4"/>
      <c r="U4294" s="4"/>
      <c r="V4294" s="4"/>
      <c r="W4294" s="4"/>
      <c r="X4294" s="4" t="s">
        <v>201</v>
      </c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4"/>
      <c r="AP4294" s="4"/>
      <c r="AQ4294" s="4"/>
      <c r="AR4294" s="4"/>
      <c r="AS4294" s="4"/>
      <c r="AT4294" s="4"/>
      <c r="AU4294" s="4"/>
      <c r="AV4294" s="4" t="s">
        <v>4494</v>
      </c>
      <c r="AW4294" s="4"/>
      <c r="AX4294" s="4"/>
      <c r="AY4294" s="4"/>
      <c r="AZ4294" s="4"/>
      <c r="BA4294" s="4"/>
      <c r="BB4294" s="4"/>
      <c r="BC4294" s="4"/>
      <c r="BD4294" s="4"/>
      <c r="BE4294" s="4"/>
      <c r="BF4294" s="4"/>
      <c r="BG4294" s="4"/>
      <c r="BH4294" s="4"/>
      <c r="BI4294" s="4"/>
      <c r="BJ4294" s="4"/>
      <c r="BK4294" s="4"/>
      <c r="BL4294" s="4" t="b">
        <v>0</v>
      </c>
      <c r="BM4294" s="4"/>
      <c r="BN4294" s="4"/>
      <c r="BO4294" s="4"/>
      <c r="BP4294" s="4"/>
      <c r="BQ4294" s="4"/>
      <c r="BR4294" s="4"/>
      <c r="BS4294" s="4"/>
      <c r="BT4294" s="4"/>
      <c r="BU4294" s="4"/>
      <c r="BV4294" s="4"/>
      <c r="BW4294" s="4"/>
    </row>
    <row r="4295" spans="1:75" ht="15.01" customHeight="1">
      <c r="A4295" s="4" t="s">
        <v>209</v>
      </c>
      <c r="B4295" s="4"/>
      <c r="C4295" s="4"/>
      <c r="D4295" s="4"/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 t="s">
        <v>200</v>
      </c>
      <c r="Q4295" s="4"/>
      <c r="R4295" s="4"/>
      <c r="S4295" s="4"/>
      <c r="T4295" s="4"/>
      <c r="U4295" s="4"/>
      <c r="V4295" s="4"/>
      <c r="W4295" s="4"/>
      <c r="X4295" s="4" t="s">
        <v>201</v>
      </c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4"/>
      <c r="AP4295" s="4"/>
      <c r="AQ4295" s="4"/>
      <c r="AR4295" s="4"/>
      <c r="AS4295" s="4"/>
      <c r="AT4295" s="4"/>
      <c r="AU4295" s="4"/>
      <c r="AV4295" s="4" t="s">
        <v>4495</v>
      </c>
      <c r="AW4295" s="4"/>
      <c r="AX4295" s="4"/>
      <c r="AY4295" s="4"/>
      <c r="AZ4295" s="4"/>
      <c r="BA4295" s="4"/>
      <c r="BB4295" s="4"/>
      <c r="BC4295" s="4"/>
      <c r="BD4295" s="4"/>
      <c r="BE4295" s="4"/>
      <c r="BF4295" s="4"/>
      <c r="BG4295" s="4"/>
      <c r="BH4295" s="4"/>
      <c r="BI4295" s="4"/>
      <c r="BJ4295" s="4"/>
      <c r="BK4295" s="4"/>
      <c r="BL4295" s="4" t="b">
        <v>0</v>
      </c>
      <c r="BM4295" s="4"/>
      <c r="BN4295" s="4"/>
      <c r="BO4295" s="4"/>
      <c r="BP4295" s="4"/>
      <c r="BQ4295" s="4"/>
      <c r="BR4295" s="4"/>
      <c r="BS4295" s="4"/>
      <c r="BT4295" s="4"/>
      <c r="BU4295" s="4"/>
      <c r="BV4295" s="4"/>
      <c r="BW4295" s="4"/>
    </row>
    <row r="4296" spans="1:75" ht="15.01" customHeight="1">
      <c r="A4296" s="4" t="s">
        <v>209</v>
      </c>
      <c r="B4296" s="4"/>
      <c r="C4296" s="4"/>
      <c r="D4296" s="4"/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 t="s">
        <v>200</v>
      </c>
      <c r="Q4296" s="4"/>
      <c r="R4296" s="4"/>
      <c r="S4296" s="4"/>
      <c r="T4296" s="4"/>
      <c r="U4296" s="4"/>
      <c r="V4296" s="4"/>
      <c r="W4296" s="4"/>
      <c r="X4296" s="4" t="s">
        <v>201</v>
      </c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4"/>
      <c r="AP4296" s="4"/>
      <c r="AQ4296" s="4"/>
      <c r="AR4296" s="4"/>
      <c r="AS4296" s="4"/>
      <c r="AT4296" s="4"/>
      <c r="AU4296" s="4"/>
      <c r="AV4296" s="4" t="s">
        <v>4496</v>
      </c>
      <c r="AW4296" s="4"/>
      <c r="AX4296" s="4"/>
      <c r="AY4296" s="4"/>
      <c r="AZ4296" s="4"/>
      <c r="BA4296" s="4"/>
      <c r="BB4296" s="4"/>
      <c r="BC4296" s="4"/>
      <c r="BD4296" s="4"/>
      <c r="BE4296" s="4"/>
      <c r="BF4296" s="4"/>
      <c r="BG4296" s="4"/>
      <c r="BH4296" s="4"/>
      <c r="BI4296" s="4"/>
      <c r="BJ4296" s="4"/>
      <c r="BK4296" s="4"/>
      <c r="BL4296" s="4" t="b">
        <v>0</v>
      </c>
      <c r="BM4296" s="4"/>
      <c r="BN4296" s="4"/>
      <c r="BO4296" s="4"/>
      <c r="BP4296" s="4"/>
      <c r="BQ4296" s="4"/>
      <c r="BR4296" s="4"/>
      <c r="BS4296" s="4"/>
      <c r="BT4296" s="4"/>
      <c r="BU4296" s="4"/>
      <c r="BV4296" s="4"/>
      <c r="BW4296" s="4"/>
    </row>
    <row r="4297" spans="1:75" ht="15.01" customHeight="1">
      <c r="A4297" s="4"/>
      <c r="B4297" s="4"/>
      <c r="C4297" s="4"/>
      <c r="D4297" s="4"/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 t="s">
        <v>200</v>
      </c>
      <c r="Q4297" s="4"/>
      <c r="R4297" s="4">
        <v>-33</v>
      </c>
      <c r="S4297" s="4">
        <v>12.6</v>
      </c>
      <c r="T4297" s="4"/>
      <c r="U4297" s="4"/>
      <c r="V4297" s="4"/>
      <c r="W4297" s="4"/>
      <c r="X4297" s="4" t="s">
        <v>201</v>
      </c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4"/>
      <c r="AP4297" s="4"/>
      <c r="AQ4297" s="4"/>
      <c r="AR4297" s="4"/>
      <c r="AS4297" s="4"/>
      <c r="AT4297" s="4"/>
      <c r="AU4297" s="4"/>
      <c r="AV4297" s="4" t="s">
        <v>4497</v>
      </c>
      <c r="AW4297" s="4"/>
      <c r="AX4297" s="4"/>
      <c r="AY4297" s="4"/>
      <c r="AZ4297" s="4"/>
      <c r="BA4297" s="4"/>
      <c r="BB4297" s="4"/>
      <c r="BC4297" s="4"/>
      <c r="BD4297" s="4"/>
      <c r="BE4297" s="4"/>
      <c r="BF4297" s="4"/>
      <c r="BG4297" s="4"/>
      <c r="BH4297" s="4"/>
      <c r="BI4297" s="4"/>
      <c r="BJ4297" s="4"/>
      <c r="BK4297" s="4"/>
      <c r="BL4297" s="4" t="b">
        <v>0</v>
      </c>
      <c r="BM4297" s="4"/>
      <c r="BN4297" s="4"/>
      <c r="BO4297" s="4"/>
      <c r="BP4297" s="4"/>
      <c r="BQ4297" s="4"/>
      <c r="BR4297" s="4"/>
      <c r="BS4297" s="4"/>
      <c r="BT4297" s="4"/>
      <c r="BU4297" s="4"/>
      <c r="BV4297" s="4"/>
      <c r="BW4297" s="4"/>
    </row>
    <row r="4298" spans="1:75" ht="15.01" customHeight="1">
      <c r="A4298" s="4" t="s">
        <v>209</v>
      </c>
      <c r="B4298" s="4"/>
      <c r="C4298" s="4"/>
      <c r="D4298" s="4"/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 t="s">
        <v>200</v>
      </c>
      <c r="Q4298" s="4"/>
      <c r="R4298" s="4"/>
      <c r="S4298" s="4"/>
      <c r="T4298" s="4"/>
      <c r="U4298" s="4"/>
      <c r="V4298" s="4"/>
      <c r="W4298" s="4"/>
      <c r="X4298" s="4" t="s">
        <v>201</v>
      </c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4"/>
      <c r="AP4298" s="4"/>
      <c r="AQ4298" s="4"/>
      <c r="AR4298" s="4"/>
      <c r="AS4298" s="4"/>
      <c r="AT4298" s="4"/>
      <c r="AU4298" s="4"/>
      <c r="AV4298" s="4" t="s">
        <v>4498</v>
      </c>
      <c r="AW4298" s="4"/>
      <c r="AX4298" s="4"/>
      <c r="AY4298" s="4"/>
      <c r="AZ4298" s="4"/>
      <c r="BA4298" s="4"/>
      <c r="BB4298" s="4"/>
      <c r="BC4298" s="4"/>
      <c r="BD4298" s="4"/>
      <c r="BE4298" s="4"/>
      <c r="BF4298" s="4"/>
      <c r="BG4298" s="4"/>
      <c r="BH4298" s="4"/>
      <c r="BI4298" s="4"/>
      <c r="BJ4298" s="4"/>
      <c r="BK4298" s="4"/>
      <c r="BL4298" s="4" t="b">
        <v>0</v>
      </c>
      <c r="BM4298" s="4"/>
      <c r="BN4298" s="4"/>
      <c r="BO4298" s="4"/>
      <c r="BP4298" s="4"/>
      <c r="BQ4298" s="4"/>
      <c r="BR4298" s="4"/>
      <c r="BS4298" s="4"/>
      <c r="BT4298" s="4"/>
      <c r="BU4298" s="4"/>
      <c r="BV4298" s="4"/>
      <c r="BW4298" s="4"/>
    </row>
    <row r="4299" spans="1:75" ht="15.01" customHeight="1">
      <c r="A4299" s="4"/>
      <c r="B4299" s="4"/>
      <c r="C4299" s="4"/>
      <c r="D4299" s="4"/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 t="s">
        <v>200</v>
      </c>
      <c r="Q4299" s="4"/>
      <c r="R4299" s="4">
        <v>-39.4</v>
      </c>
      <c r="S4299" s="4">
        <v>9.800000000000001</v>
      </c>
      <c r="T4299" s="4"/>
      <c r="U4299" s="4"/>
      <c r="V4299" s="4"/>
      <c r="W4299" s="4"/>
      <c r="X4299" s="4" t="s">
        <v>201</v>
      </c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4"/>
      <c r="AP4299" s="4"/>
      <c r="AQ4299" s="4"/>
      <c r="AR4299" s="4"/>
      <c r="AS4299" s="4"/>
      <c r="AT4299" s="4"/>
      <c r="AU4299" s="4"/>
      <c r="AV4299" s="4" t="s">
        <v>4499</v>
      </c>
      <c r="AW4299" s="4"/>
      <c r="AX4299" s="4"/>
      <c r="AY4299" s="4"/>
      <c r="AZ4299" s="4"/>
      <c r="BA4299" s="4"/>
      <c r="BB4299" s="4"/>
      <c r="BC4299" s="4"/>
      <c r="BD4299" s="4"/>
      <c r="BE4299" s="4"/>
      <c r="BF4299" s="4"/>
      <c r="BG4299" s="4"/>
      <c r="BH4299" s="4"/>
      <c r="BI4299" s="4"/>
      <c r="BJ4299" s="4"/>
      <c r="BK4299" s="4"/>
      <c r="BL4299" s="4" t="b">
        <v>0</v>
      </c>
      <c r="BM4299" s="4"/>
      <c r="BN4299" s="4"/>
      <c r="BO4299" s="4"/>
      <c r="BP4299" s="4"/>
      <c r="BQ4299" s="4"/>
      <c r="BR4299" s="4"/>
      <c r="BS4299" s="4"/>
      <c r="BT4299" s="4"/>
      <c r="BU4299" s="4"/>
      <c r="BV4299" s="4"/>
      <c r="BW4299" s="4"/>
    </row>
    <row r="4300" spans="1:75" ht="15.01" customHeight="1">
      <c r="A4300" s="4"/>
      <c r="B4300" s="4"/>
      <c r="C4300" s="4"/>
      <c r="D4300" s="4"/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 t="s">
        <v>200</v>
      </c>
      <c r="Q4300" s="4"/>
      <c r="R4300" s="4">
        <v>-36.5</v>
      </c>
      <c r="S4300" s="4">
        <v>7.4</v>
      </c>
      <c r="T4300" s="4"/>
      <c r="U4300" s="4"/>
      <c r="V4300" s="4"/>
      <c r="W4300" s="4"/>
      <c r="X4300" s="4" t="s">
        <v>201</v>
      </c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4"/>
      <c r="AP4300" s="4"/>
      <c r="AQ4300" s="4"/>
      <c r="AR4300" s="4"/>
      <c r="AS4300" s="4"/>
      <c r="AT4300" s="4"/>
      <c r="AU4300" s="4"/>
      <c r="AV4300" s="4" t="s">
        <v>4500</v>
      </c>
      <c r="AW4300" s="4"/>
      <c r="AX4300" s="4"/>
      <c r="AY4300" s="4"/>
      <c r="AZ4300" s="4"/>
      <c r="BA4300" s="4"/>
      <c r="BB4300" s="4"/>
      <c r="BC4300" s="4"/>
      <c r="BD4300" s="4"/>
      <c r="BE4300" s="4"/>
      <c r="BF4300" s="4"/>
      <c r="BG4300" s="4"/>
      <c r="BH4300" s="4"/>
      <c r="BI4300" s="4"/>
      <c r="BJ4300" s="4"/>
      <c r="BK4300" s="4"/>
      <c r="BL4300" s="4" t="b">
        <v>0</v>
      </c>
      <c r="BM4300" s="4"/>
      <c r="BN4300" s="4"/>
      <c r="BO4300" s="4"/>
      <c r="BP4300" s="4"/>
      <c r="BQ4300" s="4"/>
      <c r="BR4300" s="4"/>
      <c r="BS4300" s="4"/>
      <c r="BT4300" s="4"/>
      <c r="BU4300" s="4"/>
      <c r="BV4300" s="4"/>
      <c r="BW4300" s="4"/>
    </row>
    <row r="4301" spans="1:75" ht="15.01" customHeight="1">
      <c r="A4301" s="4"/>
      <c r="B4301" s="4"/>
      <c r="C4301" s="4"/>
      <c r="D4301" s="4"/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 t="s">
        <v>200</v>
      </c>
      <c r="Q4301" s="4"/>
      <c r="R4301" s="4">
        <v>36.9</v>
      </c>
      <c r="S4301" s="4">
        <v>5.6</v>
      </c>
      <c r="T4301" s="4"/>
      <c r="U4301" s="4"/>
      <c r="V4301" s="4"/>
      <c r="W4301" s="4"/>
      <c r="X4301" s="4" t="s">
        <v>201</v>
      </c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4"/>
      <c r="AP4301" s="4"/>
      <c r="AQ4301" s="4"/>
      <c r="AR4301" s="4"/>
      <c r="AS4301" s="4"/>
      <c r="AT4301" s="4"/>
      <c r="AU4301" s="4"/>
      <c r="AV4301" s="4" t="s">
        <v>4501</v>
      </c>
      <c r="AW4301" s="4"/>
      <c r="AX4301" s="4"/>
      <c r="AY4301" s="4"/>
      <c r="AZ4301" s="4"/>
      <c r="BA4301" s="4"/>
      <c r="BB4301" s="4"/>
      <c r="BC4301" s="4"/>
      <c r="BD4301" s="4"/>
      <c r="BE4301" s="4"/>
      <c r="BF4301" s="4"/>
      <c r="BG4301" s="4"/>
      <c r="BH4301" s="4"/>
      <c r="BI4301" s="4"/>
      <c r="BJ4301" s="4"/>
      <c r="BK4301" s="4"/>
      <c r="BL4301" s="4" t="b">
        <v>0</v>
      </c>
      <c r="BM4301" s="4"/>
      <c r="BN4301" s="4"/>
      <c r="BO4301" s="4"/>
      <c r="BP4301" s="4"/>
      <c r="BQ4301" s="4"/>
      <c r="BR4301" s="4"/>
      <c r="BS4301" s="4"/>
      <c r="BT4301" s="4"/>
      <c r="BU4301" s="4"/>
      <c r="BV4301" s="4"/>
      <c r="BW4301" s="4"/>
    </row>
    <row r="4302" spans="1:75" ht="15.01" customHeight="1">
      <c r="A4302" s="4"/>
      <c r="B4302" s="4"/>
      <c r="C4302" s="4"/>
      <c r="D4302" s="4"/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 t="s">
        <v>200</v>
      </c>
      <c r="Q4302" s="4"/>
      <c r="R4302" s="4">
        <v>-8.6</v>
      </c>
      <c r="S4302" s="4">
        <v>5.6</v>
      </c>
      <c r="T4302" s="4"/>
      <c r="U4302" s="4"/>
      <c r="V4302" s="4"/>
      <c r="W4302" s="4"/>
      <c r="X4302" s="4" t="s">
        <v>201</v>
      </c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4"/>
      <c r="AP4302" s="4"/>
      <c r="AQ4302" s="4"/>
      <c r="AR4302" s="4"/>
      <c r="AS4302" s="4"/>
      <c r="AT4302" s="4"/>
      <c r="AU4302" s="4"/>
      <c r="AV4302" s="4" t="s">
        <v>4502</v>
      </c>
      <c r="AW4302" s="4"/>
      <c r="AX4302" s="4"/>
      <c r="AY4302" s="4"/>
      <c r="AZ4302" s="4"/>
      <c r="BA4302" s="4"/>
      <c r="BB4302" s="4"/>
      <c r="BC4302" s="4"/>
      <c r="BD4302" s="4"/>
      <c r="BE4302" s="4"/>
      <c r="BF4302" s="4"/>
      <c r="BG4302" s="4"/>
      <c r="BH4302" s="4"/>
      <c r="BI4302" s="4"/>
      <c r="BJ4302" s="4"/>
      <c r="BK4302" s="4"/>
      <c r="BL4302" s="4" t="b">
        <v>0</v>
      </c>
      <c r="BM4302" s="4"/>
      <c r="BN4302" s="4"/>
      <c r="BO4302" s="4"/>
      <c r="BP4302" s="4"/>
      <c r="BQ4302" s="4"/>
      <c r="BR4302" s="4"/>
      <c r="BS4302" s="4"/>
      <c r="BT4302" s="4"/>
      <c r="BU4302" s="4"/>
      <c r="BV4302" s="4"/>
      <c r="BW4302" s="4"/>
    </row>
    <row r="4303" spans="1:75" ht="15.01" customHeight="1">
      <c r="A4303" s="4"/>
      <c r="B4303" s="4"/>
      <c r="C4303" s="4"/>
      <c r="D4303" s="4"/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 t="s">
        <v>200</v>
      </c>
      <c r="Q4303" s="4"/>
      <c r="R4303" s="4">
        <v>6.6</v>
      </c>
      <c r="S4303" s="4">
        <v>8.1</v>
      </c>
      <c r="T4303" s="4"/>
      <c r="U4303" s="4"/>
      <c r="V4303" s="4"/>
      <c r="W4303" s="4"/>
      <c r="X4303" s="4" t="s">
        <v>201</v>
      </c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4"/>
      <c r="AP4303" s="4"/>
      <c r="AQ4303" s="4"/>
      <c r="AR4303" s="4"/>
      <c r="AS4303" s="4"/>
      <c r="AT4303" s="4"/>
      <c r="AU4303" s="4"/>
      <c r="AV4303" s="4" t="s">
        <v>4503</v>
      </c>
      <c r="AW4303" s="4"/>
      <c r="AX4303" s="4"/>
      <c r="AY4303" s="4"/>
      <c r="AZ4303" s="4"/>
      <c r="BA4303" s="4"/>
      <c r="BB4303" s="4"/>
      <c r="BC4303" s="4"/>
      <c r="BD4303" s="4"/>
      <c r="BE4303" s="4"/>
      <c r="BF4303" s="4"/>
      <c r="BG4303" s="4"/>
      <c r="BH4303" s="4"/>
      <c r="BI4303" s="4"/>
      <c r="BJ4303" s="4"/>
      <c r="BK4303" s="4"/>
      <c r="BL4303" s="4" t="b">
        <v>0</v>
      </c>
      <c r="BM4303" s="4"/>
      <c r="BN4303" s="4"/>
      <c r="BO4303" s="4"/>
      <c r="BP4303" s="4"/>
      <c r="BQ4303" s="4"/>
      <c r="BR4303" s="4"/>
      <c r="BS4303" s="4"/>
      <c r="BT4303" s="4"/>
      <c r="BU4303" s="4"/>
      <c r="BV4303" s="4"/>
      <c r="BW4303" s="4"/>
    </row>
    <row r="4304" spans="1:75" ht="15.01" customHeight="1">
      <c r="A4304" s="4"/>
      <c r="B4304" s="4"/>
      <c r="C4304" s="4"/>
      <c r="D4304" s="4"/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 t="s">
        <v>200</v>
      </c>
      <c r="Q4304" s="4"/>
      <c r="R4304" s="4">
        <v>-2.6</v>
      </c>
      <c r="S4304" s="4">
        <v>33.6</v>
      </c>
      <c r="T4304" s="4"/>
      <c r="U4304" s="4"/>
      <c r="V4304" s="4"/>
      <c r="W4304" s="4"/>
      <c r="X4304" s="4" t="s">
        <v>201</v>
      </c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4"/>
      <c r="AP4304" s="4"/>
      <c r="AQ4304" s="4"/>
      <c r="AR4304" s="4"/>
      <c r="AS4304" s="4"/>
      <c r="AT4304" s="4"/>
      <c r="AU4304" s="4"/>
      <c r="AV4304" s="4" t="s">
        <v>4504</v>
      </c>
      <c r="AW4304" s="4"/>
      <c r="AX4304" s="4"/>
      <c r="AY4304" s="4"/>
      <c r="AZ4304" s="4"/>
      <c r="BA4304" s="4"/>
      <c r="BB4304" s="4"/>
      <c r="BC4304" s="4"/>
      <c r="BD4304" s="4"/>
      <c r="BE4304" s="4"/>
      <c r="BF4304" s="4"/>
      <c r="BG4304" s="4"/>
      <c r="BH4304" s="4"/>
      <c r="BI4304" s="4"/>
      <c r="BJ4304" s="4"/>
      <c r="BK4304" s="4"/>
      <c r="BL4304" s="4" t="b">
        <v>0</v>
      </c>
      <c r="BM4304" s="4"/>
      <c r="BN4304" s="4"/>
      <c r="BO4304" s="4"/>
      <c r="BP4304" s="4"/>
      <c r="BQ4304" s="4"/>
      <c r="BR4304" s="4"/>
      <c r="BS4304" s="4"/>
      <c r="BT4304" s="4"/>
      <c r="BU4304" s="4"/>
      <c r="BV4304" s="4"/>
      <c r="BW4304" s="4"/>
    </row>
    <row r="4305" spans="1:75" ht="15.01" customHeight="1">
      <c r="A4305" s="4"/>
      <c r="B4305" s="4"/>
      <c r="C4305" s="4"/>
      <c r="D4305" s="4"/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 t="s">
        <v>200</v>
      </c>
      <c r="Q4305" s="4"/>
      <c r="R4305" s="4">
        <v>-53.6</v>
      </c>
      <c r="S4305" s="4">
        <v>34.6</v>
      </c>
      <c r="T4305" s="4"/>
      <c r="U4305" s="4"/>
      <c r="V4305" s="4"/>
      <c r="W4305" s="4"/>
      <c r="X4305" s="4" t="s">
        <v>201</v>
      </c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4"/>
      <c r="AP4305" s="4"/>
      <c r="AQ4305" s="4"/>
      <c r="AR4305" s="4"/>
      <c r="AS4305" s="4"/>
      <c r="AT4305" s="4"/>
      <c r="AU4305" s="4"/>
      <c r="AV4305" s="4" t="s">
        <v>4505</v>
      </c>
      <c r="AW4305" s="4"/>
      <c r="AX4305" s="4"/>
      <c r="AY4305" s="4"/>
      <c r="AZ4305" s="4"/>
      <c r="BA4305" s="4"/>
      <c r="BB4305" s="4"/>
      <c r="BC4305" s="4"/>
      <c r="BD4305" s="4"/>
      <c r="BE4305" s="4"/>
      <c r="BF4305" s="4"/>
      <c r="BG4305" s="4"/>
      <c r="BH4305" s="4"/>
      <c r="BI4305" s="4"/>
      <c r="BJ4305" s="4"/>
      <c r="BK4305" s="4"/>
      <c r="BL4305" s="4" t="b">
        <v>0</v>
      </c>
      <c r="BM4305" s="4"/>
      <c r="BN4305" s="4"/>
      <c r="BO4305" s="4"/>
      <c r="BP4305" s="4"/>
      <c r="BQ4305" s="4"/>
      <c r="BR4305" s="4"/>
      <c r="BS4305" s="4"/>
      <c r="BT4305" s="4"/>
      <c r="BU4305" s="4"/>
      <c r="BV4305" s="4"/>
      <c r="BW4305" s="4"/>
    </row>
    <row r="4306" spans="1:75" ht="15.01" customHeight="1">
      <c r="A4306" s="4"/>
      <c r="B4306" s="4"/>
      <c r="C4306" s="4"/>
      <c r="D4306" s="4"/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 t="s">
        <v>200</v>
      </c>
      <c r="Q4306" s="4"/>
      <c r="R4306" s="4">
        <v>53.6</v>
      </c>
      <c r="S4306" s="4">
        <v>29.8</v>
      </c>
      <c r="T4306" s="4"/>
      <c r="U4306" s="4"/>
      <c r="V4306" s="4"/>
      <c r="W4306" s="4"/>
      <c r="X4306" s="4" t="s">
        <v>201</v>
      </c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4"/>
      <c r="AP4306" s="4"/>
      <c r="AQ4306" s="4"/>
      <c r="AR4306" s="4"/>
      <c r="AS4306" s="4"/>
      <c r="AT4306" s="4"/>
      <c r="AU4306" s="4"/>
      <c r="AV4306" s="4" t="s">
        <v>4506</v>
      </c>
      <c r="AW4306" s="4"/>
      <c r="AX4306" s="4"/>
      <c r="AY4306" s="4"/>
      <c r="AZ4306" s="4"/>
      <c r="BA4306" s="4"/>
      <c r="BB4306" s="4"/>
      <c r="BC4306" s="4"/>
      <c r="BD4306" s="4"/>
      <c r="BE4306" s="4"/>
      <c r="BF4306" s="4"/>
      <c r="BG4306" s="4"/>
      <c r="BH4306" s="4"/>
      <c r="BI4306" s="4"/>
      <c r="BJ4306" s="4"/>
      <c r="BK4306" s="4"/>
      <c r="BL4306" s="4" t="b">
        <v>0</v>
      </c>
      <c r="BM4306" s="4"/>
      <c r="BN4306" s="4"/>
      <c r="BO4306" s="4"/>
      <c r="BP4306" s="4"/>
      <c r="BQ4306" s="4"/>
      <c r="BR4306" s="4"/>
      <c r="BS4306" s="4"/>
      <c r="BT4306" s="4"/>
      <c r="BU4306" s="4"/>
      <c r="BV4306" s="4"/>
      <c r="BW4306" s="4"/>
    </row>
    <row r="4307" spans="1:75" ht="15.01" customHeight="1">
      <c r="A4307" s="4"/>
      <c r="B4307" s="4"/>
      <c r="C4307" s="4"/>
      <c r="D4307" s="4"/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 t="s">
        <v>200</v>
      </c>
      <c r="Q4307" s="4"/>
      <c r="R4307" s="4">
        <v>-75</v>
      </c>
      <c r="S4307" s="4">
        <v>35.2</v>
      </c>
      <c r="T4307" s="4"/>
      <c r="U4307" s="4"/>
      <c r="V4307" s="4"/>
      <c r="W4307" s="4"/>
      <c r="X4307" s="4" t="s">
        <v>201</v>
      </c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4"/>
      <c r="AP4307" s="4"/>
      <c r="AQ4307" s="4"/>
      <c r="AR4307" s="4"/>
      <c r="AS4307" s="4"/>
      <c r="AT4307" s="4"/>
      <c r="AU4307" s="4"/>
      <c r="AV4307" s="4" t="s">
        <v>4507</v>
      </c>
      <c r="AW4307" s="4"/>
      <c r="AX4307" s="4"/>
      <c r="AY4307" s="4"/>
      <c r="AZ4307" s="4"/>
      <c r="BA4307" s="4"/>
      <c r="BB4307" s="4"/>
      <c r="BC4307" s="4"/>
      <c r="BD4307" s="4"/>
      <c r="BE4307" s="4"/>
      <c r="BF4307" s="4"/>
      <c r="BG4307" s="4"/>
      <c r="BH4307" s="4"/>
      <c r="BI4307" s="4"/>
      <c r="BJ4307" s="4"/>
      <c r="BK4307" s="4"/>
      <c r="BL4307" s="4" t="b">
        <v>0</v>
      </c>
      <c r="BM4307" s="4"/>
      <c r="BN4307" s="4"/>
      <c r="BO4307" s="4"/>
      <c r="BP4307" s="4"/>
      <c r="BQ4307" s="4"/>
      <c r="BR4307" s="4"/>
      <c r="BS4307" s="4"/>
      <c r="BT4307" s="4"/>
      <c r="BU4307" s="4"/>
      <c r="BV4307" s="4"/>
      <c r="BW4307" s="4"/>
    </row>
    <row r="4308" spans="1:75" ht="15.01" customHeight="1">
      <c r="A4308" s="4" t="s">
        <v>209</v>
      </c>
      <c r="B4308" s="4"/>
      <c r="C4308" s="4"/>
      <c r="D4308" s="4"/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 t="s">
        <v>200</v>
      </c>
      <c r="Q4308" s="4"/>
      <c r="R4308" s="4"/>
      <c r="S4308" s="4"/>
      <c r="T4308" s="4"/>
      <c r="U4308" s="4"/>
      <c r="V4308" s="4"/>
      <c r="W4308" s="4"/>
      <c r="X4308" s="4" t="s">
        <v>201</v>
      </c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4"/>
      <c r="AP4308" s="4"/>
      <c r="AQ4308" s="4"/>
      <c r="AR4308" s="4"/>
      <c r="AS4308" s="4"/>
      <c r="AT4308" s="4"/>
      <c r="AU4308" s="4"/>
      <c r="AV4308" s="4" t="s">
        <v>4508</v>
      </c>
      <c r="AW4308" s="4"/>
      <c r="AX4308" s="4"/>
      <c r="AY4308" s="4"/>
      <c r="AZ4308" s="4"/>
      <c r="BA4308" s="4"/>
      <c r="BB4308" s="4"/>
      <c r="BC4308" s="4"/>
      <c r="BD4308" s="4"/>
      <c r="BE4308" s="4"/>
      <c r="BF4308" s="4"/>
      <c r="BG4308" s="4"/>
      <c r="BH4308" s="4"/>
      <c r="BI4308" s="4"/>
      <c r="BJ4308" s="4"/>
      <c r="BK4308" s="4"/>
      <c r="BL4308" s="4" t="b">
        <v>0</v>
      </c>
      <c r="BM4308" s="4"/>
      <c r="BN4308" s="4"/>
      <c r="BO4308" s="4"/>
      <c r="BP4308" s="4"/>
      <c r="BQ4308" s="4"/>
      <c r="BR4308" s="4"/>
      <c r="BS4308" s="4"/>
      <c r="BT4308" s="4"/>
      <c r="BU4308" s="4"/>
      <c r="BV4308" s="4"/>
      <c r="BW4308" s="4"/>
    </row>
    <row r="4309" spans="1:75" ht="15.01" customHeight="1">
      <c r="A4309" s="4" t="s">
        <v>209</v>
      </c>
      <c r="B4309" s="4"/>
      <c r="C4309" s="4"/>
      <c r="D4309" s="4"/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 t="s">
        <v>200</v>
      </c>
      <c r="Q4309" s="4"/>
      <c r="R4309" s="4"/>
      <c r="S4309" s="4"/>
      <c r="T4309" s="4"/>
      <c r="U4309" s="4"/>
      <c r="V4309" s="4"/>
      <c r="W4309" s="4"/>
      <c r="X4309" s="4" t="s">
        <v>201</v>
      </c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4"/>
      <c r="AP4309" s="4"/>
      <c r="AQ4309" s="4"/>
      <c r="AR4309" s="4"/>
      <c r="AS4309" s="4"/>
      <c r="AT4309" s="4"/>
      <c r="AU4309" s="4"/>
      <c r="AV4309" s="4" t="s">
        <v>4509</v>
      </c>
      <c r="AW4309" s="4"/>
      <c r="AX4309" s="4"/>
      <c r="AY4309" s="4"/>
      <c r="AZ4309" s="4"/>
      <c r="BA4309" s="4"/>
      <c r="BB4309" s="4"/>
      <c r="BC4309" s="4"/>
      <c r="BD4309" s="4"/>
      <c r="BE4309" s="4"/>
      <c r="BF4309" s="4"/>
      <c r="BG4309" s="4"/>
      <c r="BH4309" s="4"/>
      <c r="BI4309" s="4"/>
      <c r="BJ4309" s="4"/>
      <c r="BK4309" s="4"/>
      <c r="BL4309" s="4" t="b">
        <v>0</v>
      </c>
      <c r="BM4309" s="4"/>
      <c r="BN4309" s="4"/>
      <c r="BO4309" s="4"/>
      <c r="BP4309" s="4"/>
      <c r="BQ4309" s="4"/>
      <c r="BR4309" s="4"/>
      <c r="BS4309" s="4"/>
      <c r="BT4309" s="4"/>
      <c r="BU4309" s="4"/>
      <c r="BV4309" s="4"/>
      <c r="BW4309" s="4"/>
    </row>
    <row r="4310" spans="1:75" ht="15.01" customHeight="1">
      <c r="A4310" s="4"/>
      <c r="B4310" s="4"/>
      <c r="C4310" s="4"/>
      <c r="D4310" s="4"/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 t="s">
        <v>200</v>
      </c>
      <c r="Q4310" s="4"/>
      <c r="R4310" s="4">
        <v>-5.3</v>
      </c>
      <c r="S4310" s="4">
        <v>16.3</v>
      </c>
      <c r="T4310" s="4"/>
      <c r="U4310" s="4"/>
      <c r="V4310" s="4"/>
      <c r="W4310" s="4"/>
      <c r="X4310" s="4" t="s">
        <v>201</v>
      </c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4"/>
      <c r="AP4310" s="4"/>
      <c r="AQ4310" s="4"/>
      <c r="AR4310" s="4"/>
      <c r="AS4310" s="4"/>
      <c r="AT4310" s="4"/>
      <c r="AU4310" s="4"/>
      <c r="AV4310" s="4" t="s">
        <v>4510</v>
      </c>
      <c r="AW4310" s="4"/>
      <c r="AX4310" s="4"/>
      <c r="AY4310" s="4"/>
      <c r="AZ4310" s="4"/>
      <c r="BA4310" s="4"/>
      <c r="BB4310" s="4"/>
      <c r="BC4310" s="4"/>
      <c r="BD4310" s="4"/>
      <c r="BE4310" s="4"/>
      <c r="BF4310" s="4"/>
      <c r="BG4310" s="4"/>
      <c r="BH4310" s="4"/>
      <c r="BI4310" s="4"/>
      <c r="BJ4310" s="4"/>
      <c r="BK4310" s="4"/>
      <c r="BL4310" s="4" t="b">
        <v>0</v>
      </c>
      <c r="BM4310" s="4"/>
      <c r="BN4310" s="4"/>
      <c r="BO4310" s="4"/>
      <c r="BP4310" s="4"/>
      <c r="BQ4310" s="4"/>
      <c r="BR4310" s="4"/>
      <c r="BS4310" s="4"/>
      <c r="BT4310" s="4"/>
      <c r="BU4310" s="4"/>
      <c r="BV4310" s="4"/>
      <c r="BW4310" s="4"/>
    </row>
    <row r="4311" spans="1:75" ht="15.01" customHeight="1">
      <c r="A4311" s="4" t="s">
        <v>209</v>
      </c>
      <c r="B4311" s="4"/>
      <c r="C4311" s="4"/>
      <c r="D4311" s="4"/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 t="s">
        <v>200</v>
      </c>
      <c r="Q4311" s="4"/>
      <c r="R4311" s="4"/>
      <c r="S4311" s="4"/>
      <c r="T4311" s="4"/>
      <c r="U4311" s="4"/>
      <c r="V4311" s="4"/>
      <c r="W4311" s="4"/>
      <c r="X4311" s="4" t="s">
        <v>201</v>
      </c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4"/>
      <c r="AP4311" s="4"/>
      <c r="AQ4311" s="4"/>
      <c r="AR4311" s="4"/>
      <c r="AS4311" s="4"/>
      <c r="AT4311" s="4"/>
      <c r="AU4311" s="4"/>
      <c r="AV4311" s="4" t="s">
        <v>4511</v>
      </c>
      <c r="AW4311" s="4"/>
      <c r="AX4311" s="4"/>
      <c r="AY4311" s="4"/>
      <c r="AZ4311" s="4"/>
      <c r="BA4311" s="4"/>
      <c r="BB4311" s="4"/>
      <c r="BC4311" s="4"/>
      <c r="BD4311" s="4"/>
      <c r="BE4311" s="4"/>
      <c r="BF4311" s="4"/>
      <c r="BG4311" s="4"/>
      <c r="BH4311" s="4"/>
      <c r="BI4311" s="4"/>
      <c r="BJ4311" s="4"/>
      <c r="BK4311" s="4"/>
      <c r="BL4311" s="4" t="b">
        <v>0</v>
      </c>
      <c r="BM4311" s="4"/>
      <c r="BN4311" s="4"/>
      <c r="BO4311" s="4"/>
      <c r="BP4311" s="4"/>
      <c r="BQ4311" s="4"/>
      <c r="BR4311" s="4"/>
      <c r="BS4311" s="4"/>
      <c r="BT4311" s="4"/>
      <c r="BU4311" s="4"/>
      <c r="BV4311" s="4"/>
      <c r="BW4311" s="4"/>
    </row>
    <row r="4312" spans="1:75" ht="15.01" customHeight="1">
      <c r="A4312" s="4"/>
      <c r="B4312" s="4"/>
      <c r="C4312" s="4"/>
      <c r="D4312" s="4"/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 t="s">
        <v>200</v>
      </c>
      <c r="Q4312" s="4"/>
      <c r="R4312" s="4">
        <v>23</v>
      </c>
      <c r="S4312" s="4">
        <v>9.199999999999999</v>
      </c>
      <c r="T4312" s="4"/>
      <c r="U4312" s="4"/>
      <c r="V4312" s="4"/>
      <c r="W4312" s="4"/>
      <c r="X4312" s="4" t="s">
        <v>201</v>
      </c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4"/>
      <c r="AP4312" s="4"/>
      <c r="AQ4312" s="4"/>
      <c r="AR4312" s="4"/>
      <c r="AS4312" s="4"/>
      <c r="AT4312" s="4"/>
      <c r="AU4312" s="4"/>
      <c r="AV4312" s="4" t="s">
        <v>4512</v>
      </c>
      <c r="AW4312" s="4"/>
      <c r="AX4312" s="4"/>
      <c r="AY4312" s="4"/>
      <c r="AZ4312" s="4"/>
      <c r="BA4312" s="4"/>
      <c r="BB4312" s="4"/>
      <c r="BC4312" s="4"/>
      <c r="BD4312" s="4"/>
      <c r="BE4312" s="4"/>
      <c r="BF4312" s="4"/>
      <c r="BG4312" s="4"/>
      <c r="BH4312" s="4"/>
      <c r="BI4312" s="4"/>
      <c r="BJ4312" s="4"/>
      <c r="BK4312" s="4"/>
      <c r="BL4312" s="4" t="b">
        <v>0</v>
      </c>
      <c r="BM4312" s="4"/>
      <c r="BN4312" s="4"/>
      <c r="BO4312" s="4"/>
      <c r="BP4312" s="4"/>
      <c r="BQ4312" s="4"/>
      <c r="BR4312" s="4"/>
      <c r="BS4312" s="4"/>
      <c r="BT4312" s="4"/>
      <c r="BU4312" s="4"/>
      <c r="BV4312" s="4"/>
      <c r="BW4312" s="4"/>
    </row>
    <row r="4313" spans="1:75" ht="15.01" customHeight="1">
      <c r="A4313" s="4"/>
      <c r="B4313" s="4"/>
      <c r="C4313" s="4"/>
      <c r="D4313" s="4"/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 t="s">
        <v>200</v>
      </c>
      <c r="Q4313" s="4"/>
      <c r="R4313" s="4">
        <v>-25</v>
      </c>
      <c r="S4313" s="4">
        <v>30</v>
      </c>
      <c r="T4313" s="4"/>
      <c r="U4313" s="4"/>
      <c r="V4313" s="4"/>
      <c r="W4313" s="4"/>
      <c r="X4313" s="4" t="s">
        <v>201</v>
      </c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4"/>
      <c r="AP4313" s="4"/>
      <c r="AQ4313" s="4"/>
      <c r="AR4313" s="4"/>
      <c r="AS4313" s="4"/>
      <c r="AT4313" s="4"/>
      <c r="AU4313" s="4"/>
      <c r="AV4313" s="4" t="s">
        <v>4513</v>
      </c>
      <c r="AW4313" s="4"/>
      <c r="AX4313" s="4"/>
      <c r="AY4313" s="4"/>
      <c r="AZ4313" s="4"/>
      <c r="BA4313" s="4"/>
      <c r="BB4313" s="4"/>
      <c r="BC4313" s="4"/>
      <c r="BD4313" s="4"/>
      <c r="BE4313" s="4"/>
      <c r="BF4313" s="4"/>
      <c r="BG4313" s="4"/>
      <c r="BH4313" s="4"/>
      <c r="BI4313" s="4"/>
      <c r="BJ4313" s="4"/>
      <c r="BK4313" s="4"/>
      <c r="BL4313" s="4" t="b">
        <v>0</v>
      </c>
      <c r="BM4313" s="4"/>
      <c r="BN4313" s="4"/>
      <c r="BO4313" s="4"/>
      <c r="BP4313" s="4"/>
      <c r="BQ4313" s="4"/>
      <c r="BR4313" s="4"/>
      <c r="BS4313" s="4"/>
      <c r="BT4313" s="4"/>
      <c r="BU4313" s="4"/>
      <c r="BV4313" s="4"/>
      <c r="BW4313" s="4"/>
    </row>
    <row r="4314" spans="1:75" ht="15.01" customHeight="1">
      <c r="A4314" s="4"/>
      <c r="B4314" s="4"/>
      <c r="C4314" s="4"/>
      <c r="D4314" s="4"/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 t="s">
        <v>200</v>
      </c>
      <c r="Q4314" s="4"/>
      <c r="R4314" s="4">
        <v>23.1</v>
      </c>
      <c r="S4314" s="4">
        <v>3.9</v>
      </c>
      <c r="T4314" s="4"/>
      <c r="U4314" s="4"/>
      <c r="V4314" s="4"/>
      <c r="W4314" s="4"/>
      <c r="X4314" s="4" t="s">
        <v>201</v>
      </c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4"/>
      <c r="AP4314" s="4"/>
      <c r="AQ4314" s="4"/>
      <c r="AR4314" s="4"/>
      <c r="AS4314" s="4"/>
      <c r="AT4314" s="4"/>
      <c r="AU4314" s="4"/>
      <c r="AV4314" s="4" t="s">
        <v>4514</v>
      </c>
      <c r="AW4314" s="4"/>
      <c r="AX4314" s="4"/>
      <c r="AY4314" s="4"/>
      <c r="AZ4314" s="4"/>
      <c r="BA4314" s="4"/>
      <c r="BB4314" s="4"/>
      <c r="BC4314" s="4"/>
      <c r="BD4314" s="4"/>
      <c r="BE4314" s="4"/>
      <c r="BF4314" s="4"/>
      <c r="BG4314" s="4"/>
      <c r="BH4314" s="4"/>
      <c r="BI4314" s="4"/>
      <c r="BJ4314" s="4"/>
      <c r="BK4314" s="4"/>
      <c r="BL4314" s="4" t="b">
        <v>0</v>
      </c>
      <c r="BM4314" s="4"/>
      <c r="BN4314" s="4"/>
      <c r="BO4314" s="4"/>
      <c r="BP4314" s="4"/>
      <c r="BQ4314" s="4"/>
      <c r="BR4314" s="4"/>
      <c r="BS4314" s="4"/>
      <c r="BT4314" s="4"/>
      <c r="BU4314" s="4"/>
      <c r="BV4314" s="4"/>
      <c r="BW4314" s="4"/>
    </row>
    <row r="4315" spans="1:75" ht="15.01" customHeight="1">
      <c r="A4315" s="4"/>
      <c r="B4315" s="4"/>
      <c r="C4315" s="4"/>
      <c r="D4315" s="4"/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 t="s">
        <v>200</v>
      </c>
      <c r="Q4315" s="4"/>
      <c r="R4315" s="4">
        <v>21.6</v>
      </c>
      <c r="S4315" s="4">
        <v>6.5</v>
      </c>
      <c r="T4315" s="4"/>
      <c r="U4315" s="4"/>
      <c r="V4315" s="4"/>
      <c r="W4315" s="4"/>
      <c r="X4315" s="4" t="s">
        <v>201</v>
      </c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4"/>
      <c r="AP4315" s="4"/>
      <c r="AQ4315" s="4"/>
      <c r="AR4315" s="4"/>
      <c r="AS4315" s="4"/>
      <c r="AT4315" s="4"/>
      <c r="AU4315" s="4"/>
      <c r="AV4315" s="4" t="s">
        <v>4515</v>
      </c>
      <c r="AW4315" s="4"/>
      <c r="AX4315" s="4"/>
      <c r="AY4315" s="4"/>
      <c r="AZ4315" s="4"/>
      <c r="BA4315" s="4"/>
      <c r="BB4315" s="4"/>
      <c r="BC4315" s="4"/>
      <c r="BD4315" s="4"/>
      <c r="BE4315" s="4"/>
      <c r="BF4315" s="4"/>
      <c r="BG4315" s="4"/>
      <c r="BH4315" s="4"/>
      <c r="BI4315" s="4"/>
      <c r="BJ4315" s="4"/>
      <c r="BK4315" s="4"/>
      <c r="BL4315" s="4" t="b">
        <v>0</v>
      </c>
      <c r="BM4315" s="4"/>
      <c r="BN4315" s="4"/>
      <c r="BO4315" s="4"/>
      <c r="BP4315" s="4"/>
      <c r="BQ4315" s="4"/>
      <c r="BR4315" s="4"/>
      <c r="BS4315" s="4"/>
      <c r="BT4315" s="4"/>
      <c r="BU4315" s="4"/>
      <c r="BV4315" s="4"/>
      <c r="BW4315" s="4"/>
    </row>
    <row r="4316" spans="1:75" ht="15.01" customHeight="1">
      <c r="A4316" s="4"/>
      <c r="B4316" s="4"/>
      <c r="C4316" s="4"/>
      <c r="D4316" s="4"/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 t="s">
        <v>200</v>
      </c>
      <c r="Q4316" s="4"/>
      <c r="R4316" s="4">
        <v>0</v>
      </c>
      <c r="S4316" s="4">
        <v>6.9</v>
      </c>
      <c r="T4316" s="4"/>
      <c r="U4316" s="4"/>
      <c r="V4316" s="4"/>
      <c r="W4316" s="4"/>
      <c r="X4316" s="4" t="s">
        <v>201</v>
      </c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4"/>
      <c r="AP4316" s="4"/>
      <c r="AQ4316" s="4"/>
      <c r="AR4316" s="4"/>
      <c r="AS4316" s="4"/>
      <c r="AT4316" s="4"/>
      <c r="AU4316" s="4"/>
      <c r="AV4316" s="4" t="s">
        <v>4516</v>
      </c>
      <c r="AW4316" s="4"/>
      <c r="AX4316" s="4"/>
      <c r="AY4316" s="4"/>
      <c r="AZ4316" s="4"/>
      <c r="BA4316" s="4"/>
      <c r="BB4316" s="4"/>
      <c r="BC4316" s="4"/>
      <c r="BD4316" s="4"/>
      <c r="BE4316" s="4"/>
      <c r="BF4316" s="4"/>
      <c r="BG4316" s="4"/>
      <c r="BH4316" s="4"/>
      <c r="BI4316" s="4"/>
      <c r="BJ4316" s="4"/>
      <c r="BK4316" s="4"/>
      <c r="BL4316" s="4" t="b">
        <v>0</v>
      </c>
      <c r="BM4316" s="4"/>
      <c r="BN4316" s="4"/>
      <c r="BO4316" s="4"/>
      <c r="BP4316" s="4"/>
      <c r="BQ4316" s="4"/>
      <c r="BR4316" s="4"/>
      <c r="BS4316" s="4"/>
      <c r="BT4316" s="4"/>
      <c r="BU4316" s="4"/>
      <c r="BV4316" s="4"/>
      <c r="BW4316" s="4"/>
    </row>
    <row r="4317" spans="1:75" ht="15.01" customHeight="1">
      <c r="A4317" s="4"/>
      <c r="B4317" s="4"/>
      <c r="C4317" s="4"/>
      <c r="D4317" s="4"/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 t="s">
        <v>200</v>
      </c>
      <c r="Q4317" s="4"/>
      <c r="R4317" s="4">
        <v>-35.6</v>
      </c>
      <c r="S4317" s="4">
        <v>6.2</v>
      </c>
      <c r="T4317" s="4"/>
      <c r="U4317" s="4"/>
      <c r="V4317" s="4"/>
      <c r="W4317" s="4"/>
      <c r="X4317" s="4" t="s">
        <v>201</v>
      </c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4"/>
      <c r="AP4317" s="4"/>
      <c r="AQ4317" s="4"/>
      <c r="AR4317" s="4"/>
      <c r="AS4317" s="4"/>
      <c r="AT4317" s="4"/>
      <c r="AU4317" s="4"/>
      <c r="AV4317" s="4" t="s">
        <v>4517</v>
      </c>
      <c r="AW4317" s="4"/>
      <c r="AX4317" s="4"/>
      <c r="AY4317" s="4"/>
      <c r="AZ4317" s="4"/>
      <c r="BA4317" s="4"/>
      <c r="BB4317" s="4"/>
      <c r="BC4317" s="4"/>
      <c r="BD4317" s="4"/>
      <c r="BE4317" s="4"/>
      <c r="BF4317" s="4"/>
      <c r="BG4317" s="4"/>
      <c r="BH4317" s="4"/>
      <c r="BI4317" s="4"/>
      <c r="BJ4317" s="4"/>
      <c r="BK4317" s="4"/>
      <c r="BL4317" s="4" t="b">
        <v>0</v>
      </c>
      <c r="BM4317" s="4"/>
      <c r="BN4317" s="4"/>
      <c r="BO4317" s="4"/>
      <c r="BP4317" s="4"/>
      <c r="BQ4317" s="4"/>
      <c r="BR4317" s="4"/>
      <c r="BS4317" s="4"/>
      <c r="BT4317" s="4"/>
      <c r="BU4317" s="4"/>
      <c r="BV4317" s="4"/>
      <c r="BW4317" s="4"/>
    </row>
    <row r="4318" spans="1:75" ht="15.01" customHeight="1">
      <c r="A4318" s="4"/>
      <c r="B4318" s="4"/>
      <c r="C4318" s="4"/>
      <c r="D4318" s="4"/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 t="s">
        <v>200</v>
      </c>
      <c r="Q4318" s="4"/>
      <c r="R4318" s="4">
        <v>0</v>
      </c>
      <c r="S4318" s="4">
        <v>6.9</v>
      </c>
      <c r="T4318" s="4"/>
      <c r="U4318" s="4"/>
      <c r="V4318" s="4"/>
      <c r="W4318" s="4"/>
      <c r="X4318" s="4" t="s">
        <v>201</v>
      </c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4"/>
      <c r="AP4318" s="4"/>
      <c r="AQ4318" s="4"/>
      <c r="AR4318" s="4"/>
      <c r="AS4318" s="4"/>
      <c r="AT4318" s="4"/>
      <c r="AU4318" s="4"/>
      <c r="AV4318" s="4" t="s">
        <v>4518</v>
      </c>
      <c r="AW4318" s="4"/>
      <c r="AX4318" s="4"/>
      <c r="AY4318" s="4"/>
      <c r="AZ4318" s="4"/>
      <c r="BA4318" s="4"/>
      <c r="BB4318" s="4"/>
      <c r="BC4318" s="4"/>
      <c r="BD4318" s="4"/>
      <c r="BE4318" s="4"/>
      <c r="BF4318" s="4"/>
      <c r="BG4318" s="4"/>
      <c r="BH4318" s="4"/>
      <c r="BI4318" s="4"/>
      <c r="BJ4318" s="4"/>
      <c r="BK4318" s="4"/>
      <c r="BL4318" s="4" t="b">
        <v>0</v>
      </c>
      <c r="BM4318" s="4"/>
      <c r="BN4318" s="4"/>
      <c r="BO4318" s="4"/>
      <c r="BP4318" s="4"/>
      <c r="BQ4318" s="4"/>
      <c r="BR4318" s="4"/>
      <c r="BS4318" s="4"/>
      <c r="BT4318" s="4"/>
      <c r="BU4318" s="4"/>
      <c r="BV4318" s="4"/>
      <c r="BW4318" s="4"/>
    </row>
    <row r="4319" spans="1:75" ht="15.01" customHeight="1">
      <c r="A4319" s="4" t="s">
        <v>209</v>
      </c>
      <c r="B4319" s="4"/>
      <c r="C4319" s="4"/>
      <c r="D4319" s="4"/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 t="s">
        <v>200</v>
      </c>
      <c r="Q4319" s="4"/>
      <c r="R4319" s="4"/>
      <c r="S4319" s="4"/>
      <c r="T4319" s="4"/>
      <c r="U4319" s="4"/>
      <c r="V4319" s="4"/>
      <c r="W4319" s="4"/>
      <c r="X4319" s="4" t="s">
        <v>201</v>
      </c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4"/>
      <c r="AP4319" s="4"/>
      <c r="AQ4319" s="4"/>
      <c r="AR4319" s="4"/>
      <c r="AS4319" s="4"/>
      <c r="AT4319" s="4"/>
      <c r="AU4319" s="4"/>
      <c r="AV4319" s="4" t="s">
        <v>4519</v>
      </c>
      <c r="AW4319" s="4"/>
      <c r="AX4319" s="4"/>
      <c r="AY4319" s="4"/>
      <c r="AZ4319" s="4"/>
      <c r="BA4319" s="4"/>
      <c r="BB4319" s="4"/>
      <c r="BC4319" s="4"/>
      <c r="BD4319" s="4"/>
      <c r="BE4319" s="4"/>
      <c r="BF4319" s="4"/>
      <c r="BG4319" s="4"/>
      <c r="BH4319" s="4"/>
      <c r="BI4319" s="4"/>
      <c r="BJ4319" s="4"/>
      <c r="BK4319" s="4"/>
      <c r="BL4319" s="4" t="b">
        <v>0</v>
      </c>
      <c r="BM4319" s="4"/>
      <c r="BN4319" s="4"/>
      <c r="BO4319" s="4"/>
      <c r="BP4319" s="4"/>
      <c r="BQ4319" s="4"/>
      <c r="BR4319" s="4"/>
      <c r="BS4319" s="4"/>
      <c r="BT4319" s="4"/>
      <c r="BU4319" s="4"/>
      <c r="BV4319" s="4"/>
      <c r="BW4319" s="4"/>
    </row>
    <row r="4320" spans="1:75" ht="15.01" customHeight="1">
      <c r="A4320" s="4" t="s">
        <v>209</v>
      </c>
      <c r="B4320" s="4"/>
      <c r="C4320" s="4"/>
      <c r="D4320" s="4"/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 t="s">
        <v>200</v>
      </c>
      <c r="Q4320" s="4"/>
      <c r="R4320" s="4"/>
      <c r="S4320" s="4"/>
      <c r="T4320" s="4"/>
      <c r="U4320" s="4"/>
      <c r="V4320" s="4"/>
      <c r="W4320" s="4"/>
      <c r="X4320" s="4" t="s">
        <v>201</v>
      </c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4"/>
      <c r="AP4320" s="4"/>
      <c r="AQ4320" s="4"/>
      <c r="AR4320" s="4"/>
      <c r="AS4320" s="4"/>
      <c r="AT4320" s="4"/>
      <c r="AU4320" s="4"/>
      <c r="AV4320" s="4" t="s">
        <v>4520</v>
      </c>
      <c r="AW4320" s="4"/>
      <c r="AX4320" s="4"/>
      <c r="AY4320" s="4"/>
      <c r="AZ4320" s="4"/>
      <c r="BA4320" s="4"/>
      <c r="BB4320" s="4"/>
      <c r="BC4320" s="4"/>
      <c r="BD4320" s="4"/>
      <c r="BE4320" s="4"/>
      <c r="BF4320" s="4"/>
      <c r="BG4320" s="4"/>
      <c r="BH4320" s="4"/>
      <c r="BI4320" s="4"/>
      <c r="BJ4320" s="4"/>
      <c r="BK4320" s="4"/>
      <c r="BL4320" s="4" t="b">
        <v>0</v>
      </c>
      <c r="BM4320" s="4"/>
      <c r="BN4320" s="4"/>
      <c r="BO4320" s="4"/>
      <c r="BP4320" s="4"/>
      <c r="BQ4320" s="4"/>
      <c r="BR4320" s="4"/>
      <c r="BS4320" s="4"/>
      <c r="BT4320" s="4"/>
      <c r="BU4320" s="4"/>
      <c r="BV4320" s="4"/>
      <c r="BW4320" s="4"/>
    </row>
    <row r="4321" spans="1:75" ht="15.01" customHeight="1">
      <c r="A4321" s="4" t="s">
        <v>209</v>
      </c>
      <c r="B4321" s="4"/>
      <c r="C4321" s="4"/>
      <c r="D4321" s="4"/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 t="s">
        <v>200</v>
      </c>
      <c r="Q4321" s="4"/>
      <c r="R4321" s="4"/>
      <c r="S4321" s="4"/>
      <c r="T4321" s="4"/>
      <c r="U4321" s="4"/>
      <c r="V4321" s="4"/>
      <c r="W4321" s="4"/>
      <c r="X4321" s="4" t="s">
        <v>201</v>
      </c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4"/>
      <c r="AP4321" s="4"/>
      <c r="AQ4321" s="4"/>
      <c r="AR4321" s="4"/>
      <c r="AS4321" s="4"/>
      <c r="AT4321" s="4"/>
      <c r="AU4321" s="4"/>
      <c r="AV4321" s="4" t="s">
        <v>4521</v>
      </c>
      <c r="AW4321" s="4"/>
      <c r="AX4321" s="4"/>
      <c r="AY4321" s="4"/>
      <c r="AZ4321" s="4"/>
      <c r="BA4321" s="4"/>
      <c r="BB4321" s="4"/>
      <c r="BC4321" s="4"/>
      <c r="BD4321" s="4"/>
      <c r="BE4321" s="4"/>
      <c r="BF4321" s="4"/>
      <c r="BG4321" s="4"/>
      <c r="BH4321" s="4"/>
      <c r="BI4321" s="4"/>
      <c r="BJ4321" s="4"/>
      <c r="BK4321" s="4"/>
      <c r="BL4321" s="4" t="b">
        <v>0</v>
      </c>
      <c r="BM4321" s="4"/>
      <c r="BN4321" s="4"/>
      <c r="BO4321" s="4"/>
      <c r="BP4321" s="4"/>
      <c r="BQ4321" s="4"/>
      <c r="BR4321" s="4"/>
      <c r="BS4321" s="4"/>
      <c r="BT4321" s="4"/>
      <c r="BU4321" s="4"/>
      <c r="BV4321" s="4"/>
      <c r="BW4321" s="4"/>
    </row>
    <row r="4322" spans="1:75" ht="15.01" customHeight="1">
      <c r="A4322" s="4"/>
      <c r="B4322" s="4"/>
      <c r="C4322" s="4"/>
      <c r="D4322" s="4"/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 t="s">
        <v>200</v>
      </c>
      <c r="Q4322" s="4"/>
      <c r="R4322" s="4">
        <v>-3.3</v>
      </c>
      <c r="S4322" s="4">
        <v>31.6</v>
      </c>
      <c r="T4322" s="4"/>
      <c r="U4322" s="4"/>
      <c r="V4322" s="4"/>
      <c r="W4322" s="4"/>
      <c r="X4322" s="4" t="s">
        <v>201</v>
      </c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4"/>
      <c r="AP4322" s="4"/>
      <c r="AQ4322" s="4"/>
      <c r="AR4322" s="4"/>
      <c r="AS4322" s="4"/>
      <c r="AT4322" s="4"/>
      <c r="AU4322" s="4"/>
      <c r="AV4322" s="4" t="s">
        <v>4522</v>
      </c>
      <c r="AW4322" s="4"/>
      <c r="AX4322" s="4"/>
      <c r="AY4322" s="4"/>
      <c r="AZ4322" s="4"/>
      <c r="BA4322" s="4"/>
      <c r="BB4322" s="4"/>
      <c r="BC4322" s="4"/>
      <c r="BD4322" s="4"/>
      <c r="BE4322" s="4"/>
      <c r="BF4322" s="4"/>
      <c r="BG4322" s="4"/>
      <c r="BH4322" s="4"/>
      <c r="BI4322" s="4"/>
      <c r="BJ4322" s="4"/>
      <c r="BK4322" s="4"/>
      <c r="BL4322" s="4" t="b">
        <v>0</v>
      </c>
      <c r="BM4322" s="4"/>
      <c r="BN4322" s="4"/>
      <c r="BO4322" s="4"/>
      <c r="BP4322" s="4"/>
      <c r="BQ4322" s="4"/>
      <c r="BR4322" s="4"/>
      <c r="BS4322" s="4"/>
      <c r="BT4322" s="4"/>
      <c r="BU4322" s="4"/>
      <c r="BV4322" s="4"/>
      <c r="BW4322" s="4"/>
    </row>
    <row r="4323" spans="1:75" ht="15.01" customHeight="1">
      <c r="A4323" s="4"/>
      <c r="B4323" s="4"/>
      <c r="C4323" s="4"/>
      <c r="D4323" s="4"/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 t="s">
        <v>200</v>
      </c>
      <c r="Q4323" s="4"/>
      <c r="R4323" s="4">
        <v>34.8</v>
      </c>
      <c r="S4323" s="4">
        <v>6.5</v>
      </c>
      <c r="T4323" s="4"/>
      <c r="U4323" s="4"/>
      <c r="V4323" s="4"/>
      <c r="W4323" s="4"/>
      <c r="X4323" s="4" t="s">
        <v>201</v>
      </c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4"/>
      <c r="AP4323" s="4"/>
      <c r="AQ4323" s="4"/>
      <c r="AR4323" s="4"/>
      <c r="AS4323" s="4"/>
      <c r="AT4323" s="4"/>
      <c r="AU4323" s="4"/>
      <c r="AV4323" s="4" t="s">
        <v>4523</v>
      </c>
      <c r="AW4323" s="4"/>
      <c r="AX4323" s="4"/>
      <c r="AY4323" s="4"/>
      <c r="AZ4323" s="4"/>
      <c r="BA4323" s="4"/>
      <c r="BB4323" s="4"/>
      <c r="BC4323" s="4"/>
      <c r="BD4323" s="4"/>
      <c r="BE4323" s="4"/>
      <c r="BF4323" s="4"/>
      <c r="BG4323" s="4"/>
      <c r="BH4323" s="4"/>
      <c r="BI4323" s="4"/>
      <c r="BJ4323" s="4"/>
      <c r="BK4323" s="4"/>
      <c r="BL4323" s="4" t="b">
        <v>0</v>
      </c>
      <c r="BM4323" s="4"/>
      <c r="BN4323" s="4"/>
      <c r="BO4323" s="4"/>
      <c r="BP4323" s="4"/>
      <c r="BQ4323" s="4"/>
      <c r="BR4323" s="4"/>
      <c r="BS4323" s="4"/>
      <c r="BT4323" s="4"/>
      <c r="BU4323" s="4"/>
      <c r="BV4323" s="4"/>
      <c r="BW4323" s="4"/>
    </row>
    <row r="4324" spans="1:75" ht="15.01" customHeight="1">
      <c r="A4324" s="4"/>
      <c r="B4324" s="4"/>
      <c r="C4324" s="4"/>
      <c r="D4324" s="4"/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 t="s">
        <v>200</v>
      </c>
      <c r="Q4324" s="4"/>
      <c r="R4324" s="4">
        <v>3.1</v>
      </c>
      <c r="S4324" s="4">
        <v>7.9</v>
      </c>
      <c r="T4324" s="4"/>
      <c r="U4324" s="4"/>
      <c r="V4324" s="4"/>
      <c r="W4324" s="4"/>
      <c r="X4324" s="4" t="s">
        <v>201</v>
      </c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4"/>
      <c r="AP4324" s="4"/>
      <c r="AQ4324" s="4"/>
      <c r="AR4324" s="4"/>
      <c r="AS4324" s="4"/>
      <c r="AT4324" s="4"/>
      <c r="AU4324" s="4"/>
      <c r="AV4324" s="4" t="s">
        <v>4524</v>
      </c>
      <c r="AW4324" s="4"/>
      <c r="AX4324" s="4"/>
      <c r="AY4324" s="4"/>
      <c r="AZ4324" s="4"/>
      <c r="BA4324" s="4"/>
      <c r="BB4324" s="4"/>
      <c r="BC4324" s="4"/>
      <c r="BD4324" s="4"/>
      <c r="BE4324" s="4"/>
      <c r="BF4324" s="4"/>
      <c r="BG4324" s="4"/>
      <c r="BH4324" s="4"/>
      <c r="BI4324" s="4"/>
      <c r="BJ4324" s="4"/>
      <c r="BK4324" s="4"/>
      <c r="BL4324" s="4" t="b">
        <v>0</v>
      </c>
      <c r="BM4324" s="4"/>
      <c r="BN4324" s="4"/>
      <c r="BO4324" s="4"/>
      <c r="BP4324" s="4"/>
      <c r="BQ4324" s="4"/>
      <c r="BR4324" s="4"/>
      <c r="BS4324" s="4"/>
      <c r="BT4324" s="4"/>
      <c r="BU4324" s="4"/>
      <c r="BV4324" s="4"/>
      <c r="BW4324" s="4"/>
    </row>
    <row r="4325" spans="1:75" ht="15.01" customHeight="1">
      <c r="A4325" s="4"/>
      <c r="B4325" s="4"/>
      <c r="C4325" s="4"/>
      <c r="D4325" s="4"/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 t="s">
        <v>200</v>
      </c>
      <c r="Q4325" s="4"/>
      <c r="R4325" s="4">
        <v>39.7</v>
      </c>
      <c r="S4325" s="4">
        <v>6.7</v>
      </c>
      <c r="T4325" s="4"/>
      <c r="U4325" s="4"/>
      <c r="V4325" s="4"/>
      <c r="W4325" s="4"/>
      <c r="X4325" s="4" t="s">
        <v>201</v>
      </c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4"/>
      <c r="AP4325" s="4"/>
      <c r="AQ4325" s="4"/>
      <c r="AR4325" s="4"/>
      <c r="AS4325" s="4"/>
      <c r="AT4325" s="4"/>
      <c r="AU4325" s="4"/>
      <c r="AV4325" s="4" t="s">
        <v>4525</v>
      </c>
      <c r="AW4325" s="4"/>
      <c r="AX4325" s="4"/>
      <c r="AY4325" s="4"/>
      <c r="AZ4325" s="4"/>
      <c r="BA4325" s="4"/>
      <c r="BB4325" s="4"/>
      <c r="BC4325" s="4"/>
      <c r="BD4325" s="4"/>
      <c r="BE4325" s="4"/>
      <c r="BF4325" s="4"/>
      <c r="BG4325" s="4"/>
      <c r="BH4325" s="4"/>
      <c r="BI4325" s="4"/>
      <c r="BJ4325" s="4"/>
      <c r="BK4325" s="4"/>
      <c r="BL4325" s="4" t="b">
        <v>0</v>
      </c>
      <c r="BM4325" s="4"/>
      <c r="BN4325" s="4"/>
      <c r="BO4325" s="4"/>
      <c r="BP4325" s="4"/>
      <c r="BQ4325" s="4"/>
      <c r="BR4325" s="4"/>
      <c r="BS4325" s="4"/>
      <c r="BT4325" s="4"/>
      <c r="BU4325" s="4"/>
      <c r="BV4325" s="4"/>
      <c r="BW4325" s="4"/>
    </row>
    <row r="4326" spans="1:75" ht="15.01" customHeight="1">
      <c r="A4326" s="4" t="s">
        <v>209</v>
      </c>
      <c r="B4326" s="4"/>
      <c r="C4326" s="4"/>
      <c r="D4326" s="4"/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 t="s">
        <v>200</v>
      </c>
      <c r="Q4326" s="4"/>
      <c r="R4326" s="4"/>
      <c r="S4326" s="4"/>
      <c r="T4326" s="4"/>
      <c r="U4326" s="4"/>
      <c r="V4326" s="4"/>
      <c r="W4326" s="4"/>
      <c r="X4326" s="4" t="s">
        <v>201</v>
      </c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4"/>
      <c r="AP4326" s="4"/>
      <c r="AQ4326" s="4"/>
      <c r="AR4326" s="4"/>
      <c r="AS4326" s="4"/>
      <c r="AT4326" s="4"/>
      <c r="AU4326" s="4"/>
      <c r="AV4326" s="4" t="s">
        <v>4526</v>
      </c>
      <c r="AW4326" s="4"/>
      <c r="AX4326" s="4"/>
      <c r="AY4326" s="4"/>
      <c r="AZ4326" s="4"/>
      <c r="BA4326" s="4"/>
      <c r="BB4326" s="4"/>
      <c r="BC4326" s="4"/>
      <c r="BD4326" s="4"/>
      <c r="BE4326" s="4"/>
      <c r="BF4326" s="4"/>
      <c r="BG4326" s="4"/>
      <c r="BH4326" s="4"/>
      <c r="BI4326" s="4"/>
      <c r="BJ4326" s="4"/>
      <c r="BK4326" s="4"/>
      <c r="BL4326" s="4" t="b">
        <v>0</v>
      </c>
      <c r="BM4326" s="4"/>
      <c r="BN4326" s="4"/>
      <c r="BO4326" s="4"/>
      <c r="BP4326" s="4"/>
      <c r="BQ4326" s="4"/>
      <c r="BR4326" s="4"/>
      <c r="BS4326" s="4"/>
      <c r="BT4326" s="4"/>
      <c r="BU4326" s="4"/>
      <c r="BV4326" s="4"/>
      <c r="BW4326" s="4"/>
    </row>
    <row r="4327" spans="1:75" ht="15.01" customHeight="1">
      <c r="A4327" s="4" t="s">
        <v>209</v>
      </c>
      <c r="B4327" s="4"/>
      <c r="C4327" s="4"/>
      <c r="D4327" s="4"/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 t="s">
        <v>200</v>
      </c>
      <c r="Q4327" s="4"/>
      <c r="R4327" s="4"/>
      <c r="S4327" s="4"/>
      <c r="T4327" s="4"/>
      <c r="U4327" s="4"/>
      <c r="V4327" s="4"/>
      <c r="W4327" s="4"/>
      <c r="X4327" s="4" t="s">
        <v>201</v>
      </c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4"/>
      <c r="AP4327" s="4"/>
      <c r="AQ4327" s="4"/>
      <c r="AR4327" s="4"/>
      <c r="AS4327" s="4"/>
      <c r="AT4327" s="4"/>
      <c r="AU4327" s="4"/>
      <c r="AV4327" s="4" t="s">
        <v>4527</v>
      </c>
      <c r="AW4327" s="4"/>
      <c r="AX4327" s="4"/>
      <c r="AY4327" s="4"/>
      <c r="AZ4327" s="4"/>
      <c r="BA4327" s="4"/>
      <c r="BB4327" s="4"/>
      <c r="BC4327" s="4"/>
      <c r="BD4327" s="4"/>
      <c r="BE4327" s="4"/>
      <c r="BF4327" s="4"/>
      <c r="BG4327" s="4"/>
      <c r="BH4327" s="4"/>
      <c r="BI4327" s="4"/>
      <c r="BJ4327" s="4"/>
      <c r="BK4327" s="4"/>
      <c r="BL4327" s="4" t="b">
        <v>0</v>
      </c>
      <c r="BM4327" s="4"/>
      <c r="BN4327" s="4"/>
      <c r="BO4327" s="4"/>
      <c r="BP4327" s="4"/>
      <c r="BQ4327" s="4"/>
      <c r="BR4327" s="4"/>
      <c r="BS4327" s="4"/>
      <c r="BT4327" s="4"/>
      <c r="BU4327" s="4"/>
      <c r="BV4327" s="4"/>
      <c r="BW4327" s="4"/>
    </row>
    <row r="4328" spans="1:75" ht="15.01" customHeight="1">
      <c r="A4328" s="4"/>
      <c r="B4328" s="4"/>
      <c r="C4328" s="4"/>
      <c r="D4328" s="4"/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 t="s">
        <v>200</v>
      </c>
      <c r="Q4328" s="4"/>
      <c r="R4328" s="4">
        <v>-19</v>
      </c>
      <c r="S4328" s="4">
        <v>11.7</v>
      </c>
      <c r="T4328" s="4"/>
      <c r="U4328" s="4"/>
      <c r="V4328" s="4"/>
      <c r="W4328" s="4"/>
      <c r="X4328" s="4" t="s">
        <v>201</v>
      </c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4"/>
      <c r="AP4328" s="4"/>
      <c r="AQ4328" s="4"/>
      <c r="AR4328" s="4"/>
      <c r="AS4328" s="4"/>
      <c r="AT4328" s="4"/>
      <c r="AU4328" s="4"/>
      <c r="AV4328" s="4" t="s">
        <v>4528</v>
      </c>
      <c r="AW4328" s="4"/>
      <c r="AX4328" s="4"/>
      <c r="AY4328" s="4"/>
      <c r="AZ4328" s="4"/>
      <c r="BA4328" s="4"/>
      <c r="BB4328" s="4"/>
      <c r="BC4328" s="4"/>
      <c r="BD4328" s="4"/>
      <c r="BE4328" s="4"/>
      <c r="BF4328" s="4"/>
      <c r="BG4328" s="4"/>
      <c r="BH4328" s="4"/>
      <c r="BI4328" s="4"/>
      <c r="BJ4328" s="4"/>
      <c r="BK4328" s="4"/>
      <c r="BL4328" s="4" t="b">
        <v>0</v>
      </c>
      <c r="BM4328" s="4"/>
      <c r="BN4328" s="4"/>
      <c r="BO4328" s="4"/>
      <c r="BP4328" s="4"/>
      <c r="BQ4328" s="4"/>
      <c r="BR4328" s="4"/>
      <c r="BS4328" s="4"/>
      <c r="BT4328" s="4"/>
      <c r="BU4328" s="4"/>
      <c r="BV4328" s="4"/>
      <c r="BW4328" s="4"/>
    </row>
    <row r="4329" spans="1:75" ht="15.01" customHeight="1">
      <c r="A4329" s="4" t="s">
        <v>209</v>
      </c>
      <c r="B4329" s="4"/>
      <c r="C4329" s="4"/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 t="s">
        <v>200</v>
      </c>
      <c r="Q4329" s="4"/>
      <c r="R4329" s="4"/>
      <c r="S4329" s="4"/>
      <c r="T4329" s="4"/>
      <c r="U4329" s="4"/>
      <c r="V4329" s="4"/>
      <c r="W4329" s="4"/>
      <c r="X4329" s="4" t="s">
        <v>201</v>
      </c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4"/>
      <c r="AP4329" s="4"/>
      <c r="AQ4329" s="4"/>
      <c r="AR4329" s="4"/>
      <c r="AS4329" s="4"/>
      <c r="AT4329" s="4"/>
      <c r="AU4329" s="4"/>
      <c r="AV4329" s="4" t="s">
        <v>4529</v>
      </c>
      <c r="AW4329" s="4"/>
      <c r="AX4329" s="4"/>
      <c r="AY4329" s="4"/>
      <c r="AZ4329" s="4"/>
      <c r="BA4329" s="4"/>
      <c r="BB4329" s="4"/>
      <c r="BC4329" s="4"/>
      <c r="BD4329" s="4"/>
      <c r="BE4329" s="4"/>
      <c r="BF4329" s="4"/>
      <c r="BG4329" s="4"/>
      <c r="BH4329" s="4"/>
      <c r="BI4329" s="4"/>
      <c r="BJ4329" s="4"/>
      <c r="BK4329" s="4"/>
      <c r="BL4329" s="4" t="b">
        <v>0</v>
      </c>
      <c r="BM4329" s="4"/>
      <c r="BN4329" s="4"/>
      <c r="BO4329" s="4"/>
      <c r="BP4329" s="4"/>
      <c r="BQ4329" s="4"/>
      <c r="BR4329" s="4"/>
      <c r="BS4329" s="4"/>
      <c r="BT4329" s="4"/>
      <c r="BU4329" s="4"/>
      <c r="BV4329" s="4"/>
      <c r="BW4329" s="4"/>
    </row>
    <row r="4330" spans="1:75" ht="15.01" customHeight="1">
      <c r="A4330" s="4"/>
      <c r="B4330" s="4"/>
      <c r="C4330" s="4"/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 t="s">
        <v>200</v>
      </c>
      <c r="Q4330" s="4"/>
      <c r="R4330" s="4">
        <v>-9.6</v>
      </c>
      <c r="S4330" s="4">
        <v>5.1</v>
      </c>
      <c r="T4330" s="4"/>
      <c r="U4330" s="4"/>
      <c r="V4330" s="4"/>
      <c r="W4330" s="4"/>
      <c r="X4330" s="4" t="s">
        <v>201</v>
      </c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4"/>
      <c r="AP4330" s="4"/>
      <c r="AQ4330" s="4"/>
      <c r="AR4330" s="4"/>
      <c r="AS4330" s="4"/>
      <c r="AT4330" s="4"/>
      <c r="AU4330" s="4"/>
      <c r="AV4330" s="4" t="s">
        <v>4530</v>
      </c>
      <c r="AW4330" s="4"/>
      <c r="AX4330" s="4"/>
      <c r="AY4330" s="4"/>
      <c r="AZ4330" s="4"/>
      <c r="BA4330" s="4"/>
      <c r="BB4330" s="4"/>
      <c r="BC4330" s="4"/>
      <c r="BD4330" s="4"/>
      <c r="BE4330" s="4"/>
      <c r="BF4330" s="4"/>
      <c r="BG4330" s="4"/>
      <c r="BH4330" s="4"/>
      <c r="BI4330" s="4"/>
      <c r="BJ4330" s="4"/>
      <c r="BK4330" s="4"/>
      <c r="BL4330" s="4" t="b">
        <v>0</v>
      </c>
      <c r="BM4330" s="4"/>
      <c r="BN4330" s="4"/>
      <c r="BO4330" s="4"/>
      <c r="BP4330" s="4"/>
      <c r="BQ4330" s="4"/>
      <c r="BR4330" s="4"/>
      <c r="BS4330" s="4"/>
      <c r="BT4330" s="4"/>
      <c r="BU4330" s="4"/>
      <c r="BV4330" s="4"/>
      <c r="BW4330" s="4"/>
    </row>
    <row r="4331" spans="1:75" ht="15.01" customHeight="1">
      <c r="A4331" s="4"/>
      <c r="B4331" s="4"/>
      <c r="C4331" s="4"/>
      <c r="D4331" s="4"/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 t="s">
        <v>200</v>
      </c>
      <c r="Q4331" s="4"/>
      <c r="R4331" s="4">
        <v>-13.9</v>
      </c>
      <c r="S4331" s="4">
        <v>5.6</v>
      </c>
      <c r="T4331" s="4"/>
      <c r="U4331" s="4"/>
      <c r="V4331" s="4"/>
      <c r="W4331" s="4"/>
      <c r="X4331" s="4" t="s">
        <v>201</v>
      </c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4"/>
      <c r="AP4331" s="4"/>
      <c r="AQ4331" s="4"/>
      <c r="AR4331" s="4"/>
      <c r="AS4331" s="4"/>
      <c r="AT4331" s="4"/>
      <c r="AU4331" s="4"/>
      <c r="AV4331" s="4" t="s">
        <v>4531</v>
      </c>
      <c r="AW4331" s="4"/>
      <c r="AX4331" s="4"/>
      <c r="AY4331" s="4"/>
      <c r="AZ4331" s="4"/>
      <c r="BA4331" s="4"/>
      <c r="BB4331" s="4"/>
      <c r="BC4331" s="4"/>
      <c r="BD4331" s="4"/>
      <c r="BE4331" s="4"/>
      <c r="BF4331" s="4"/>
      <c r="BG4331" s="4"/>
      <c r="BH4331" s="4"/>
      <c r="BI4331" s="4"/>
      <c r="BJ4331" s="4"/>
      <c r="BK4331" s="4"/>
      <c r="BL4331" s="4" t="b">
        <v>0</v>
      </c>
      <c r="BM4331" s="4"/>
      <c r="BN4331" s="4"/>
      <c r="BO4331" s="4"/>
      <c r="BP4331" s="4"/>
      <c r="BQ4331" s="4"/>
      <c r="BR4331" s="4"/>
      <c r="BS4331" s="4"/>
      <c r="BT4331" s="4"/>
      <c r="BU4331" s="4"/>
      <c r="BV4331" s="4"/>
      <c r="BW4331" s="4"/>
    </row>
    <row r="4332" spans="1:75" ht="15.01" customHeight="1">
      <c r="A4332" s="4"/>
      <c r="B4332" s="4"/>
      <c r="C4332" s="4"/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 t="s">
        <v>200</v>
      </c>
      <c r="Q4332" s="4"/>
      <c r="R4332" s="4">
        <v>-21.1</v>
      </c>
      <c r="S4332" s="4">
        <v>8.199999999999999</v>
      </c>
      <c r="T4332" s="4"/>
      <c r="U4332" s="4"/>
      <c r="V4332" s="4"/>
      <c r="W4332" s="4"/>
      <c r="X4332" s="4" t="s">
        <v>201</v>
      </c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4"/>
      <c r="AP4332" s="4"/>
      <c r="AQ4332" s="4"/>
      <c r="AR4332" s="4"/>
      <c r="AS4332" s="4"/>
      <c r="AT4332" s="4"/>
      <c r="AU4332" s="4"/>
      <c r="AV4332" s="4" t="s">
        <v>4532</v>
      </c>
      <c r="AW4332" s="4"/>
      <c r="AX4332" s="4"/>
      <c r="AY4332" s="4"/>
      <c r="AZ4332" s="4"/>
      <c r="BA4332" s="4"/>
      <c r="BB4332" s="4"/>
      <c r="BC4332" s="4"/>
      <c r="BD4332" s="4"/>
      <c r="BE4332" s="4"/>
      <c r="BF4332" s="4"/>
      <c r="BG4332" s="4"/>
      <c r="BH4332" s="4"/>
      <c r="BI4332" s="4"/>
      <c r="BJ4332" s="4"/>
      <c r="BK4332" s="4"/>
      <c r="BL4332" s="4" t="b">
        <v>0</v>
      </c>
      <c r="BM4332" s="4"/>
      <c r="BN4332" s="4"/>
      <c r="BO4332" s="4"/>
      <c r="BP4332" s="4"/>
      <c r="BQ4332" s="4"/>
      <c r="BR4332" s="4"/>
      <c r="BS4332" s="4"/>
      <c r="BT4332" s="4"/>
      <c r="BU4332" s="4"/>
      <c r="BV4332" s="4"/>
      <c r="BW4332" s="4"/>
    </row>
    <row r="4333" spans="1:75" ht="15.01" customHeight="1">
      <c r="A4333" s="4" t="s">
        <v>209</v>
      </c>
      <c r="B4333" s="4"/>
      <c r="C4333" s="4"/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 t="s">
        <v>200</v>
      </c>
      <c r="Q4333" s="4"/>
      <c r="R4333" s="4"/>
      <c r="S4333" s="4"/>
      <c r="T4333" s="4"/>
      <c r="U4333" s="4"/>
      <c r="V4333" s="4"/>
      <c r="W4333" s="4"/>
      <c r="X4333" s="4" t="s">
        <v>201</v>
      </c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4"/>
      <c r="AP4333" s="4"/>
      <c r="AQ4333" s="4"/>
      <c r="AR4333" s="4"/>
      <c r="AS4333" s="4"/>
      <c r="AT4333" s="4"/>
      <c r="AU4333" s="4"/>
      <c r="AV4333" s="4" t="s">
        <v>4533</v>
      </c>
      <c r="AW4333" s="4"/>
      <c r="AX4333" s="4"/>
      <c r="AY4333" s="4"/>
      <c r="AZ4333" s="4"/>
      <c r="BA4333" s="4"/>
      <c r="BB4333" s="4"/>
      <c r="BC4333" s="4"/>
      <c r="BD4333" s="4"/>
      <c r="BE4333" s="4"/>
      <c r="BF4333" s="4"/>
      <c r="BG4333" s="4"/>
      <c r="BH4333" s="4"/>
      <c r="BI4333" s="4"/>
      <c r="BJ4333" s="4"/>
      <c r="BK4333" s="4"/>
      <c r="BL4333" s="4" t="b">
        <v>0</v>
      </c>
      <c r="BM4333" s="4"/>
      <c r="BN4333" s="4"/>
      <c r="BO4333" s="4"/>
      <c r="BP4333" s="4"/>
      <c r="BQ4333" s="4"/>
      <c r="BR4333" s="4"/>
      <c r="BS4333" s="4"/>
      <c r="BT4333" s="4"/>
      <c r="BU4333" s="4"/>
      <c r="BV4333" s="4"/>
      <c r="BW4333" s="4"/>
    </row>
    <row r="4334" spans="1:75" ht="15.01" customHeight="1">
      <c r="A4334" s="4"/>
      <c r="B4334" s="4"/>
      <c r="C4334" s="4"/>
      <c r="D4334" s="4"/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 t="s">
        <v>200</v>
      </c>
      <c r="Q4334" s="4"/>
      <c r="R4334" s="4">
        <v>-205.2</v>
      </c>
      <c r="S4334" s="4">
        <v>38.1</v>
      </c>
      <c r="T4334" s="4"/>
      <c r="U4334" s="4"/>
      <c r="V4334" s="4"/>
      <c r="W4334" s="4"/>
      <c r="X4334" s="4" t="s">
        <v>201</v>
      </c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4"/>
      <c r="AP4334" s="4"/>
      <c r="AQ4334" s="4"/>
      <c r="AR4334" s="4"/>
      <c r="AS4334" s="4"/>
      <c r="AT4334" s="4"/>
      <c r="AU4334" s="4"/>
      <c r="AV4334" s="4" t="s">
        <v>4534</v>
      </c>
      <c r="AW4334" s="4"/>
      <c r="AX4334" s="4"/>
      <c r="AY4334" s="4"/>
      <c r="AZ4334" s="4"/>
      <c r="BA4334" s="4"/>
      <c r="BB4334" s="4"/>
      <c r="BC4334" s="4"/>
      <c r="BD4334" s="4"/>
      <c r="BE4334" s="4"/>
      <c r="BF4334" s="4"/>
      <c r="BG4334" s="4"/>
      <c r="BH4334" s="4"/>
      <c r="BI4334" s="4"/>
      <c r="BJ4334" s="4"/>
      <c r="BK4334" s="4"/>
      <c r="BL4334" s="4" t="b">
        <v>0</v>
      </c>
      <c r="BM4334" s="4"/>
      <c r="BN4334" s="4"/>
      <c r="BO4334" s="4"/>
      <c r="BP4334" s="4"/>
      <c r="BQ4334" s="4"/>
      <c r="BR4334" s="4"/>
      <c r="BS4334" s="4"/>
      <c r="BT4334" s="4"/>
      <c r="BU4334" s="4"/>
      <c r="BV4334" s="4"/>
      <c r="BW4334" s="4"/>
    </row>
    <row r="4335" spans="1:75" ht="15.01" customHeight="1">
      <c r="A4335" s="4"/>
      <c r="B4335" s="4"/>
      <c r="C4335" s="4"/>
      <c r="D4335" s="4"/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 t="s">
        <v>200</v>
      </c>
      <c r="Q4335" s="4"/>
      <c r="R4335" s="4">
        <v>-406.8</v>
      </c>
      <c r="S4335" s="4">
        <v>36.6</v>
      </c>
      <c r="T4335" s="4"/>
      <c r="U4335" s="4"/>
      <c r="V4335" s="4"/>
      <c r="W4335" s="4"/>
      <c r="X4335" s="4" t="s">
        <v>201</v>
      </c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4"/>
      <c r="AP4335" s="4"/>
      <c r="AQ4335" s="4"/>
      <c r="AR4335" s="4"/>
      <c r="AS4335" s="4"/>
      <c r="AT4335" s="4"/>
      <c r="AU4335" s="4"/>
      <c r="AV4335" s="4" t="s">
        <v>4535</v>
      </c>
      <c r="AW4335" s="4"/>
      <c r="AX4335" s="4"/>
      <c r="AY4335" s="4"/>
      <c r="AZ4335" s="4"/>
      <c r="BA4335" s="4"/>
      <c r="BB4335" s="4"/>
      <c r="BC4335" s="4"/>
      <c r="BD4335" s="4"/>
      <c r="BE4335" s="4"/>
      <c r="BF4335" s="4"/>
      <c r="BG4335" s="4"/>
      <c r="BH4335" s="4"/>
      <c r="BI4335" s="4"/>
      <c r="BJ4335" s="4"/>
      <c r="BK4335" s="4"/>
      <c r="BL4335" s="4" t="b">
        <v>0</v>
      </c>
      <c r="BM4335" s="4"/>
      <c r="BN4335" s="4"/>
      <c r="BO4335" s="4"/>
      <c r="BP4335" s="4"/>
      <c r="BQ4335" s="4"/>
      <c r="BR4335" s="4"/>
      <c r="BS4335" s="4"/>
      <c r="BT4335" s="4"/>
      <c r="BU4335" s="4"/>
      <c r="BV4335" s="4"/>
      <c r="BW4335" s="4"/>
    </row>
    <row r="4336" spans="1:75" ht="15.01" customHeight="1">
      <c r="A4336" s="4" t="s">
        <v>209</v>
      </c>
      <c r="B4336" s="4"/>
      <c r="C4336" s="4"/>
      <c r="D4336" s="4"/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 t="s">
        <v>200</v>
      </c>
      <c r="Q4336" s="4"/>
      <c r="R4336" s="4"/>
      <c r="S4336" s="4"/>
      <c r="T4336" s="4"/>
      <c r="U4336" s="4"/>
      <c r="V4336" s="4"/>
      <c r="W4336" s="4"/>
      <c r="X4336" s="4" t="s">
        <v>201</v>
      </c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4"/>
      <c r="AP4336" s="4"/>
      <c r="AQ4336" s="4"/>
      <c r="AR4336" s="4"/>
      <c r="AS4336" s="4"/>
      <c r="AT4336" s="4"/>
      <c r="AU4336" s="4"/>
      <c r="AV4336" s="4" t="s">
        <v>4536</v>
      </c>
      <c r="AW4336" s="4"/>
      <c r="AX4336" s="4"/>
      <c r="AY4336" s="4"/>
      <c r="AZ4336" s="4"/>
      <c r="BA4336" s="4"/>
      <c r="BB4336" s="4"/>
      <c r="BC4336" s="4"/>
      <c r="BD4336" s="4"/>
      <c r="BE4336" s="4"/>
      <c r="BF4336" s="4"/>
      <c r="BG4336" s="4"/>
      <c r="BH4336" s="4"/>
      <c r="BI4336" s="4"/>
      <c r="BJ4336" s="4"/>
      <c r="BK4336" s="4"/>
      <c r="BL4336" s="4" t="b">
        <v>0</v>
      </c>
      <c r="BM4336" s="4"/>
      <c r="BN4336" s="4"/>
      <c r="BO4336" s="4"/>
      <c r="BP4336" s="4"/>
      <c r="BQ4336" s="4"/>
      <c r="BR4336" s="4"/>
      <c r="BS4336" s="4"/>
      <c r="BT4336" s="4"/>
      <c r="BU4336" s="4"/>
      <c r="BV4336" s="4"/>
      <c r="BW4336" s="4"/>
    </row>
    <row r="4337" spans="1:75" ht="15.01" customHeight="1">
      <c r="A4337" s="4" t="s">
        <v>209</v>
      </c>
      <c r="B4337" s="4"/>
      <c r="C4337" s="4"/>
      <c r="D4337" s="4"/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 t="s">
        <v>200</v>
      </c>
      <c r="Q4337" s="4"/>
      <c r="R4337" s="4"/>
      <c r="S4337" s="4"/>
      <c r="T4337" s="4"/>
      <c r="U4337" s="4"/>
      <c r="V4337" s="4"/>
      <c r="W4337" s="4"/>
      <c r="X4337" s="4" t="s">
        <v>201</v>
      </c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4"/>
      <c r="AP4337" s="4"/>
      <c r="AQ4337" s="4"/>
      <c r="AR4337" s="4"/>
      <c r="AS4337" s="4"/>
      <c r="AT4337" s="4"/>
      <c r="AU4337" s="4"/>
      <c r="AV4337" s="4" t="s">
        <v>4537</v>
      </c>
      <c r="AW4337" s="4"/>
      <c r="AX4337" s="4"/>
      <c r="AY4337" s="4"/>
      <c r="AZ4337" s="4"/>
      <c r="BA4337" s="4"/>
      <c r="BB4337" s="4"/>
      <c r="BC4337" s="4"/>
      <c r="BD4337" s="4"/>
      <c r="BE4337" s="4"/>
      <c r="BF4337" s="4"/>
      <c r="BG4337" s="4"/>
      <c r="BH4337" s="4"/>
      <c r="BI4337" s="4"/>
      <c r="BJ4337" s="4"/>
      <c r="BK4337" s="4"/>
      <c r="BL4337" s="4" t="b">
        <v>0</v>
      </c>
      <c r="BM4337" s="4"/>
      <c r="BN4337" s="4"/>
      <c r="BO4337" s="4"/>
      <c r="BP4337" s="4"/>
      <c r="BQ4337" s="4"/>
      <c r="BR4337" s="4"/>
      <c r="BS4337" s="4"/>
      <c r="BT4337" s="4"/>
      <c r="BU4337" s="4"/>
      <c r="BV4337" s="4"/>
      <c r="BW4337" s="4"/>
    </row>
    <row r="4338" spans="1:75" ht="15.01" customHeight="1">
      <c r="A4338" s="4"/>
      <c r="B4338" s="4"/>
      <c r="C4338" s="4"/>
      <c r="D4338" s="4"/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 t="s">
        <v>200</v>
      </c>
      <c r="Q4338" s="4"/>
      <c r="R4338" s="4">
        <v>-86.90000000000001</v>
      </c>
      <c r="S4338" s="4">
        <v>8.9</v>
      </c>
      <c r="T4338" s="4"/>
      <c r="U4338" s="4"/>
      <c r="V4338" s="4"/>
      <c r="W4338" s="4"/>
      <c r="X4338" s="4" t="s">
        <v>201</v>
      </c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4"/>
      <c r="AP4338" s="4"/>
      <c r="AQ4338" s="4"/>
      <c r="AR4338" s="4"/>
      <c r="AS4338" s="4"/>
      <c r="AT4338" s="4"/>
      <c r="AU4338" s="4"/>
      <c r="AV4338" s="4" t="s">
        <v>4538</v>
      </c>
      <c r="AW4338" s="4"/>
      <c r="AX4338" s="4"/>
      <c r="AY4338" s="4"/>
      <c r="AZ4338" s="4"/>
      <c r="BA4338" s="4"/>
      <c r="BB4338" s="4"/>
      <c r="BC4338" s="4"/>
      <c r="BD4338" s="4"/>
      <c r="BE4338" s="4"/>
      <c r="BF4338" s="4"/>
      <c r="BG4338" s="4"/>
      <c r="BH4338" s="4"/>
      <c r="BI4338" s="4"/>
      <c r="BJ4338" s="4"/>
      <c r="BK4338" s="4"/>
      <c r="BL4338" s="4" t="b">
        <v>0</v>
      </c>
      <c r="BM4338" s="4"/>
      <c r="BN4338" s="4"/>
      <c r="BO4338" s="4"/>
      <c r="BP4338" s="4"/>
      <c r="BQ4338" s="4"/>
      <c r="BR4338" s="4"/>
      <c r="BS4338" s="4"/>
      <c r="BT4338" s="4"/>
      <c r="BU4338" s="4"/>
      <c r="BV4338" s="4"/>
      <c r="BW4338" s="4"/>
    </row>
    <row r="4339" spans="1:75" ht="15.01" customHeight="1">
      <c r="A4339" s="4"/>
      <c r="B4339" s="4"/>
      <c r="C4339" s="4"/>
      <c r="D4339" s="4"/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 t="s">
        <v>200</v>
      </c>
      <c r="Q4339" s="4"/>
      <c r="R4339" s="4">
        <v>-37.2</v>
      </c>
      <c r="S4339" s="4">
        <v>6.4</v>
      </c>
      <c r="T4339" s="4"/>
      <c r="U4339" s="4"/>
      <c r="V4339" s="4"/>
      <c r="W4339" s="4"/>
      <c r="X4339" s="4" t="s">
        <v>201</v>
      </c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4"/>
      <c r="AP4339" s="4"/>
      <c r="AQ4339" s="4"/>
      <c r="AR4339" s="4"/>
      <c r="AS4339" s="4"/>
      <c r="AT4339" s="4"/>
      <c r="AU4339" s="4"/>
      <c r="AV4339" s="4" t="s">
        <v>4539</v>
      </c>
      <c r="AW4339" s="4"/>
      <c r="AX4339" s="4"/>
      <c r="AY4339" s="4"/>
      <c r="AZ4339" s="4"/>
      <c r="BA4339" s="4"/>
      <c r="BB4339" s="4"/>
      <c r="BC4339" s="4"/>
      <c r="BD4339" s="4"/>
      <c r="BE4339" s="4"/>
      <c r="BF4339" s="4"/>
      <c r="BG4339" s="4"/>
      <c r="BH4339" s="4"/>
      <c r="BI4339" s="4"/>
      <c r="BJ4339" s="4"/>
      <c r="BK4339" s="4"/>
      <c r="BL4339" s="4" t="b">
        <v>0</v>
      </c>
      <c r="BM4339" s="4"/>
      <c r="BN4339" s="4"/>
      <c r="BO4339" s="4"/>
      <c r="BP4339" s="4"/>
      <c r="BQ4339" s="4"/>
      <c r="BR4339" s="4"/>
      <c r="BS4339" s="4"/>
      <c r="BT4339" s="4"/>
      <c r="BU4339" s="4"/>
      <c r="BV4339" s="4"/>
      <c r="BW4339" s="4"/>
    </row>
    <row r="4340" spans="1:75" ht="15.01" customHeight="1">
      <c r="A4340" s="4"/>
      <c r="B4340" s="4"/>
      <c r="C4340" s="4"/>
      <c r="D4340" s="4"/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 t="s">
        <v>200</v>
      </c>
      <c r="Q4340" s="4"/>
      <c r="R4340" s="4">
        <v>-7</v>
      </c>
      <c r="S4340" s="4">
        <v>16.3</v>
      </c>
      <c r="T4340" s="4"/>
      <c r="U4340" s="4"/>
      <c r="V4340" s="4"/>
      <c r="W4340" s="4"/>
      <c r="X4340" s="4" t="s">
        <v>201</v>
      </c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4"/>
      <c r="AP4340" s="4"/>
      <c r="AQ4340" s="4"/>
      <c r="AR4340" s="4"/>
      <c r="AS4340" s="4"/>
      <c r="AT4340" s="4"/>
      <c r="AU4340" s="4"/>
      <c r="AV4340" s="4" t="s">
        <v>4540</v>
      </c>
      <c r="AW4340" s="4"/>
      <c r="AX4340" s="4"/>
      <c r="AY4340" s="4"/>
      <c r="AZ4340" s="4"/>
      <c r="BA4340" s="4"/>
      <c r="BB4340" s="4"/>
      <c r="BC4340" s="4"/>
      <c r="BD4340" s="4"/>
      <c r="BE4340" s="4"/>
      <c r="BF4340" s="4"/>
      <c r="BG4340" s="4"/>
      <c r="BH4340" s="4"/>
      <c r="BI4340" s="4"/>
      <c r="BJ4340" s="4"/>
      <c r="BK4340" s="4"/>
      <c r="BL4340" s="4" t="b">
        <v>0</v>
      </c>
      <c r="BM4340" s="4"/>
      <c r="BN4340" s="4"/>
      <c r="BO4340" s="4"/>
      <c r="BP4340" s="4"/>
      <c r="BQ4340" s="4"/>
      <c r="BR4340" s="4"/>
      <c r="BS4340" s="4"/>
      <c r="BT4340" s="4"/>
      <c r="BU4340" s="4"/>
      <c r="BV4340" s="4"/>
      <c r="BW4340" s="4"/>
    </row>
    <row r="4341" spans="1:75" ht="15.01" customHeight="1">
      <c r="A4341" s="4" t="s">
        <v>209</v>
      </c>
      <c r="B4341" s="4"/>
      <c r="C4341" s="4"/>
      <c r="D4341" s="4"/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 t="s">
        <v>200</v>
      </c>
      <c r="Q4341" s="4"/>
      <c r="R4341" s="4"/>
      <c r="S4341" s="4"/>
      <c r="T4341" s="4"/>
      <c r="U4341" s="4"/>
      <c r="V4341" s="4"/>
      <c r="W4341" s="4"/>
      <c r="X4341" s="4" t="s">
        <v>201</v>
      </c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4"/>
      <c r="AP4341" s="4"/>
      <c r="AQ4341" s="4"/>
      <c r="AR4341" s="4"/>
      <c r="AS4341" s="4"/>
      <c r="AT4341" s="4"/>
      <c r="AU4341" s="4"/>
      <c r="AV4341" s="4" t="s">
        <v>4541</v>
      </c>
      <c r="AW4341" s="4"/>
      <c r="AX4341" s="4"/>
      <c r="AY4341" s="4"/>
      <c r="AZ4341" s="4"/>
      <c r="BA4341" s="4"/>
      <c r="BB4341" s="4"/>
      <c r="BC4341" s="4"/>
      <c r="BD4341" s="4"/>
      <c r="BE4341" s="4"/>
      <c r="BF4341" s="4"/>
      <c r="BG4341" s="4"/>
      <c r="BH4341" s="4"/>
      <c r="BI4341" s="4"/>
      <c r="BJ4341" s="4"/>
      <c r="BK4341" s="4"/>
      <c r="BL4341" s="4" t="b">
        <v>0</v>
      </c>
      <c r="BM4341" s="4"/>
      <c r="BN4341" s="4"/>
      <c r="BO4341" s="4"/>
      <c r="BP4341" s="4"/>
      <c r="BQ4341" s="4"/>
      <c r="BR4341" s="4"/>
      <c r="BS4341" s="4"/>
      <c r="BT4341" s="4"/>
      <c r="BU4341" s="4"/>
      <c r="BV4341" s="4"/>
      <c r="BW4341" s="4"/>
    </row>
    <row r="4342" spans="1:75" ht="15.01" customHeight="1">
      <c r="A4342" s="4" t="s">
        <v>209</v>
      </c>
      <c r="B4342" s="4"/>
      <c r="C4342" s="4"/>
      <c r="D4342" s="4"/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 t="s">
        <v>200</v>
      </c>
      <c r="Q4342" s="4"/>
      <c r="R4342" s="4"/>
      <c r="S4342" s="4"/>
      <c r="T4342" s="4"/>
      <c r="U4342" s="4"/>
      <c r="V4342" s="4"/>
      <c r="W4342" s="4"/>
      <c r="X4342" s="4" t="s">
        <v>201</v>
      </c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4"/>
      <c r="AP4342" s="4"/>
      <c r="AQ4342" s="4"/>
      <c r="AR4342" s="4"/>
      <c r="AS4342" s="4"/>
      <c r="AT4342" s="4"/>
      <c r="AU4342" s="4"/>
      <c r="AV4342" s="4" t="s">
        <v>4542</v>
      </c>
      <c r="AW4342" s="4"/>
      <c r="AX4342" s="4"/>
      <c r="AY4342" s="4"/>
      <c r="AZ4342" s="4"/>
      <c r="BA4342" s="4"/>
      <c r="BB4342" s="4"/>
      <c r="BC4342" s="4"/>
      <c r="BD4342" s="4"/>
      <c r="BE4342" s="4"/>
      <c r="BF4342" s="4"/>
      <c r="BG4342" s="4"/>
      <c r="BH4342" s="4"/>
      <c r="BI4342" s="4"/>
      <c r="BJ4342" s="4"/>
      <c r="BK4342" s="4"/>
      <c r="BL4342" s="4" t="b">
        <v>0</v>
      </c>
      <c r="BM4342" s="4"/>
      <c r="BN4342" s="4"/>
      <c r="BO4342" s="4"/>
      <c r="BP4342" s="4"/>
      <c r="BQ4342" s="4"/>
      <c r="BR4342" s="4"/>
      <c r="BS4342" s="4"/>
      <c r="BT4342" s="4"/>
      <c r="BU4342" s="4"/>
      <c r="BV4342" s="4"/>
      <c r="BW4342" s="4"/>
    </row>
    <row r="4343" spans="1:75" ht="15.01" customHeight="1">
      <c r="A4343" s="4" t="s">
        <v>209</v>
      </c>
      <c r="B4343" s="4"/>
      <c r="C4343" s="4"/>
      <c r="D4343" s="4"/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 t="s">
        <v>200</v>
      </c>
      <c r="Q4343" s="4"/>
      <c r="R4343" s="4"/>
      <c r="S4343" s="4"/>
      <c r="T4343" s="4"/>
      <c r="U4343" s="4"/>
      <c r="V4343" s="4"/>
      <c r="W4343" s="4"/>
      <c r="X4343" s="4" t="s">
        <v>201</v>
      </c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4"/>
      <c r="AP4343" s="4"/>
      <c r="AQ4343" s="4"/>
      <c r="AR4343" s="4"/>
      <c r="AS4343" s="4"/>
      <c r="AT4343" s="4"/>
      <c r="AU4343" s="4"/>
      <c r="AV4343" s="4" t="s">
        <v>4543</v>
      </c>
      <c r="AW4343" s="4"/>
      <c r="AX4343" s="4"/>
      <c r="AY4343" s="4"/>
      <c r="AZ4343" s="4"/>
      <c r="BA4343" s="4"/>
      <c r="BB4343" s="4"/>
      <c r="BC4343" s="4"/>
      <c r="BD4343" s="4"/>
      <c r="BE4343" s="4"/>
      <c r="BF4343" s="4"/>
      <c r="BG4343" s="4"/>
      <c r="BH4343" s="4"/>
      <c r="BI4343" s="4"/>
      <c r="BJ4343" s="4"/>
      <c r="BK4343" s="4"/>
      <c r="BL4343" s="4" t="b">
        <v>0</v>
      </c>
      <c r="BM4343" s="4"/>
      <c r="BN4343" s="4"/>
      <c r="BO4343" s="4"/>
      <c r="BP4343" s="4"/>
      <c r="BQ4343" s="4"/>
      <c r="BR4343" s="4"/>
      <c r="BS4343" s="4"/>
      <c r="BT4343" s="4"/>
      <c r="BU4343" s="4"/>
      <c r="BV4343" s="4"/>
      <c r="BW4343" s="4"/>
    </row>
    <row r="4344" spans="1:75" ht="15.01" customHeight="1">
      <c r="A4344" s="4" t="s">
        <v>209</v>
      </c>
      <c r="B4344" s="4"/>
      <c r="C4344" s="4"/>
      <c r="D4344" s="4"/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 t="s">
        <v>200</v>
      </c>
      <c r="Q4344" s="4"/>
      <c r="R4344" s="4"/>
      <c r="S4344" s="4"/>
      <c r="T4344" s="4"/>
      <c r="U4344" s="4"/>
      <c r="V4344" s="4"/>
      <c r="W4344" s="4"/>
      <c r="X4344" s="4" t="s">
        <v>201</v>
      </c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4"/>
      <c r="AP4344" s="4"/>
      <c r="AQ4344" s="4"/>
      <c r="AR4344" s="4"/>
      <c r="AS4344" s="4"/>
      <c r="AT4344" s="4"/>
      <c r="AU4344" s="4"/>
      <c r="AV4344" s="4" t="s">
        <v>4544</v>
      </c>
      <c r="AW4344" s="4"/>
      <c r="AX4344" s="4"/>
      <c r="AY4344" s="4"/>
      <c r="AZ4344" s="4"/>
      <c r="BA4344" s="4"/>
      <c r="BB4344" s="4"/>
      <c r="BC4344" s="4"/>
      <c r="BD4344" s="4"/>
      <c r="BE4344" s="4"/>
      <c r="BF4344" s="4"/>
      <c r="BG4344" s="4"/>
      <c r="BH4344" s="4"/>
      <c r="BI4344" s="4"/>
      <c r="BJ4344" s="4"/>
      <c r="BK4344" s="4"/>
      <c r="BL4344" s="4" t="b">
        <v>0</v>
      </c>
      <c r="BM4344" s="4"/>
      <c r="BN4344" s="4"/>
      <c r="BO4344" s="4"/>
      <c r="BP4344" s="4"/>
      <c r="BQ4344" s="4"/>
      <c r="BR4344" s="4"/>
      <c r="BS4344" s="4"/>
      <c r="BT4344" s="4"/>
      <c r="BU4344" s="4"/>
      <c r="BV4344" s="4"/>
      <c r="BW4344" s="4"/>
    </row>
    <row r="4345" spans="1:75" ht="15.01" customHeight="1">
      <c r="A4345" s="4" t="s">
        <v>209</v>
      </c>
      <c r="B4345" s="4"/>
      <c r="C4345" s="4"/>
      <c r="D4345" s="4"/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 t="s">
        <v>200</v>
      </c>
      <c r="Q4345" s="4"/>
      <c r="R4345" s="4"/>
      <c r="S4345" s="4"/>
      <c r="T4345" s="4"/>
      <c r="U4345" s="4"/>
      <c r="V4345" s="4"/>
      <c r="W4345" s="4"/>
      <c r="X4345" s="4" t="s">
        <v>201</v>
      </c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4"/>
      <c r="AP4345" s="4"/>
      <c r="AQ4345" s="4"/>
      <c r="AR4345" s="4"/>
      <c r="AS4345" s="4"/>
      <c r="AT4345" s="4"/>
      <c r="AU4345" s="4"/>
      <c r="AV4345" s="4" t="s">
        <v>4545</v>
      </c>
      <c r="AW4345" s="4"/>
      <c r="AX4345" s="4"/>
      <c r="AY4345" s="4"/>
      <c r="AZ4345" s="4"/>
      <c r="BA4345" s="4"/>
      <c r="BB4345" s="4"/>
      <c r="BC4345" s="4"/>
      <c r="BD4345" s="4"/>
      <c r="BE4345" s="4"/>
      <c r="BF4345" s="4"/>
      <c r="BG4345" s="4"/>
      <c r="BH4345" s="4"/>
      <c r="BI4345" s="4"/>
      <c r="BJ4345" s="4"/>
      <c r="BK4345" s="4"/>
      <c r="BL4345" s="4" t="b">
        <v>0</v>
      </c>
      <c r="BM4345" s="4"/>
      <c r="BN4345" s="4"/>
      <c r="BO4345" s="4"/>
      <c r="BP4345" s="4"/>
      <c r="BQ4345" s="4"/>
      <c r="BR4345" s="4"/>
      <c r="BS4345" s="4"/>
      <c r="BT4345" s="4"/>
      <c r="BU4345" s="4"/>
      <c r="BV4345" s="4"/>
      <c r="BW4345" s="4"/>
    </row>
    <row r="4346" spans="1:75" ht="15.01" customHeight="1">
      <c r="A4346" s="4" t="s">
        <v>209</v>
      </c>
      <c r="B4346" s="4"/>
      <c r="C4346" s="4"/>
      <c r="D4346" s="4"/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 t="s">
        <v>200</v>
      </c>
      <c r="Q4346" s="4"/>
      <c r="R4346" s="4"/>
      <c r="S4346" s="4"/>
      <c r="T4346" s="4"/>
      <c r="U4346" s="4"/>
      <c r="V4346" s="4"/>
      <c r="W4346" s="4"/>
      <c r="X4346" s="4" t="s">
        <v>201</v>
      </c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4"/>
      <c r="AP4346" s="4"/>
      <c r="AQ4346" s="4"/>
      <c r="AR4346" s="4"/>
      <c r="AS4346" s="4"/>
      <c r="AT4346" s="4"/>
      <c r="AU4346" s="4"/>
      <c r="AV4346" s="4" t="s">
        <v>4546</v>
      </c>
      <c r="AW4346" s="4"/>
      <c r="AX4346" s="4"/>
      <c r="AY4346" s="4"/>
      <c r="AZ4346" s="4"/>
      <c r="BA4346" s="4"/>
      <c r="BB4346" s="4"/>
      <c r="BC4346" s="4"/>
      <c r="BD4346" s="4"/>
      <c r="BE4346" s="4"/>
      <c r="BF4346" s="4"/>
      <c r="BG4346" s="4"/>
      <c r="BH4346" s="4"/>
      <c r="BI4346" s="4"/>
      <c r="BJ4346" s="4"/>
      <c r="BK4346" s="4"/>
      <c r="BL4346" s="4" t="b">
        <v>0</v>
      </c>
      <c r="BM4346" s="4"/>
      <c r="BN4346" s="4"/>
      <c r="BO4346" s="4"/>
      <c r="BP4346" s="4"/>
      <c r="BQ4346" s="4"/>
      <c r="BR4346" s="4"/>
      <c r="BS4346" s="4"/>
      <c r="BT4346" s="4"/>
      <c r="BU4346" s="4"/>
      <c r="BV4346" s="4"/>
      <c r="BW4346" s="4"/>
    </row>
    <row r="4347" spans="1:75" ht="15.01" customHeight="1">
      <c r="A4347" s="4" t="s">
        <v>209</v>
      </c>
      <c r="B4347" s="4"/>
      <c r="C4347" s="4"/>
      <c r="D4347" s="4"/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 t="s">
        <v>200</v>
      </c>
      <c r="Q4347" s="4"/>
      <c r="R4347" s="4"/>
      <c r="S4347" s="4"/>
      <c r="T4347" s="4"/>
      <c r="U4347" s="4"/>
      <c r="V4347" s="4"/>
      <c r="W4347" s="4"/>
      <c r="X4347" s="4" t="s">
        <v>201</v>
      </c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4"/>
      <c r="AP4347" s="4"/>
      <c r="AQ4347" s="4"/>
      <c r="AR4347" s="4"/>
      <c r="AS4347" s="4"/>
      <c r="AT4347" s="4"/>
      <c r="AU4347" s="4"/>
      <c r="AV4347" s="4" t="s">
        <v>4547</v>
      </c>
      <c r="AW4347" s="4"/>
      <c r="AX4347" s="4"/>
      <c r="AY4347" s="4"/>
      <c r="AZ4347" s="4"/>
      <c r="BA4347" s="4"/>
      <c r="BB4347" s="4"/>
      <c r="BC4347" s="4"/>
      <c r="BD4347" s="4"/>
      <c r="BE4347" s="4"/>
      <c r="BF4347" s="4"/>
      <c r="BG4347" s="4"/>
      <c r="BH4347" s="4"/>
      <c r="BI4347" s="4"/>
      <c r="BJ4347" s="4"/>
      <c r="BK4347" s="4"/>
      <c r="BL4347" s="4" t="b">
        <v>0</v>
      </c>
      <c r="BM4347" s="4"/>
      <c r="BN4347" s="4"/>
      <c r="BO4347" s="4"/>
      <c r="BP4347" s="4"/>
      <c r="BQ4347" s="4"/>
      <c r="BR4347" s="4"/>
      <c r="BS4347" s="4"/>
      <c r="BT4347" s="4"/>
      <c r="BU4347" s="4"/>
      <c r="BV4347" s="4"/>
      <c r="BW4347" s="4"/>
    </row>
    <row r="4348" spans="1:75" ht="15.01" customHeight="1">
      <c r="A4348" s="4" t="s">
        <v>209</v>
      </c>
      <c r="B4348" s="4"/>
      <c r="C4348" s="4"/>
      <c r="D4348" s="4"/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 t="s">
        <v>200</v>
      </c>
      <c r="Q4348" s="4"/>
      <c r="R4348" s="4"/>
      <c r="S4348" s="4"/>
      <c r="T4348" s="4"/>
      <c r="U4348" s="4"/>
      <c r="V4348" s="4"/>
      <c r="W4348" s="4"/>
      <c r="X4348" s="4" t="s">
        <v>201</v>
      </c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4"/>
      <c r="AP4348" s="4"/>
      <c r="AQ4348" s="4"/>
      <c r="AR4348" s="4"/>
      <c r="AS4348" s="4"/>
      <c r="AT4348" s="4"/>
      <c r="AU4348" s="4"/>
      <c r="AV4348" s="4" t="s">
        <v>4548</v>
      </c>
      <c r="AW4348" s="4"/>
      <c r="AX4348" s="4"/>
      <c r="AY4348" s="4"/>
      <c r="AZ4348" s="4"/>
      <c r="BA4348" s="4"/>
      <c r="BB4348" s="4"/>
      <c r="BC4348" s="4"/>
      <c r="BD4348" s="4"/>
      <c r="BE4348" s="4"/>
      <c r="BF4348" s="4"/>
      <c r="BG4348" s="4"/>
      <c r="BH4348" s="4"/>
      <c r="BI4348" s="4"/>
      <c r="BJ4348" s="4"/>
      <c r="BK4348" s="4"/>
      <c r="BL4348" s="4" t="b">
        <v>0</v>
      </c>
      <c r="BM4348" s="4"/>
      <c r="BN4348" s="4"/>
      <c r="BO4348" s="4"/>
      <c r="BP4348" s="4"/>
      <c r="BQ4348" s="4"/>
      <c r="BR4348" s="4"/>
      <c r="BS4348" s="4"/>
      <c r="BT4348" s="4"/>
      <c r="BU4348" s="4"/>
      <c r="BV4348" s="4"/>
      <c r="BW4348" s="4"/>
    </row>
    <row r="4349" spans="1:75" ht="15.01" customHeight="1">
      <c r="A4349" s="4" t="s">
        <v>209</v>
      </c>
      <c r="B4349" s="4"/>
      <c r="C4349" s="4"/>
      <c r="D4349" s="4"/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 t="s">
        <v>200</v>
      </c>
      <c r="Q4349" s="4"/>
      <c r="R4349" s="4"/>
      <c r="S4349" s="4"/>
      <c r="T4349" s="4"/>
      <c r="U4349" s="4"/>
      <c r="V4349" s="4"/>
      <c r="W4349" s="4"/>
      <c r="X4349" s="4" t="s">
        <v>201</v>
      </c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4"/>
      <c r="AP4349" s="4"/>
      <c r="AQ4349" s="4"/>
      <c r="AR4349" s="4"/>
      <c r="AS4349" s="4"/>
      <c r="AT4349" s="4"/>
      <c r="AU4349" s="4"/>
      <c r="AV4349" s="4" t="s">
        <v>4549</v>
      </c>
      <c r="AW4349" s="4"/>
      <c r="AX4349" s="4"/>
      <c r="AY4349" s="4"/>
      <c r="AZ4349" s="4"/>
      <c r="BA4349" s="4"/>
      <c r="BB4349" s="4"/>
      <c r="BC4349" s="4"/>
      <c r="BD4349" s="4"/>
      <c r="BE4349" s="4"/>
      <c r="BF4349" s="4"/>
      <c r="BG4349" s="4"/>
      <c r="BH4349" s="4"/>
      <c r="BI4349" s="4"/>
      <c r="BJ4349" s="4"/>
      <c r="BK4349" s="4"/>
      <c r="BL4349" s="4" t="b">
        <v>0</v>
      </c>
      <c r="BM4349" s="4"/>
      <c r="BN4349" s="4"/>
      <c r="BO4349" s="4"/>
      <c r="BP4349" s="4"/>
      <c r="BQ4349" s="4"/>
      <c r="BR4349" s="4"/>
      <c r="BS4349" s="4"/>
      <c r="BT4349" s="4"/>
      <c r="BU4349" s="4"/>
      <c r="BV4349" s="4"/>
      <c r="BW4349" s="4"/>
    </row>
    <row r="4350" spans="1:75" ht="15.01" customHeight="1">
      <c r="A4350" s="4" t="s">
        <v>209</v>
      </c>
      <c r="B4350" s="4"/>
      <c r="C4350" s="4"/>
      <c r="D4350" s="4"/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 t="s">
        <v>200</v>
      </c>
      <c r="Q4350" s="4"/>
      <c r="R4350" s="4"/>
      <c r="S4350" s="4"/>
      <c r="T4350" s="4"/>
      <c r="U4350" s="4"/>
      <c r="V4350" s="4"/>
      <c r="W4350" s="4"/>
      <c r="X4350" s="4" t="s">
        <v>201</v>
      </c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4"/>
      <c r="AP4350" s="4"/>
      <c r="AQ4350" s="4"/>
      <c r="AR4350" s="4"/>
      <c r="AS4350" s="4"/>
      <c r="AT4350" s="4"/>
      <c r="AU4350" s="4"/>
      <c r="AV4350" s="4" t="s">
        <v>4550</v>
      </c>
      <c r="AW4350" s="4"/>
      <c r="AX4350" s="4"/>
      <c r="AY4350" s="4"/>
      <c r="AZ4350" s="4"/>
      <c r="BA4350" s="4"/>
      <c r="BB4350" s="4"/>
      <c r="BC4350" s="4"/>
      <c r="BD4350" s="4"/>
      <c r="BE4350" s="4"/>
      <c r="BF4350" s="4"/>
      <c r="BG4350" s="4"/>
      <c r="BH4350" s="4"/>
      <c r="BI4350" s="4"/>
      <c r="BJ4350" s="4"/>
      <c r="BK4350" s="4"/>
      <c r="BL4350" s="4" t="b">
        <v>0</v>
      </c>
      <c r="BM4350" s="4"/>
      <c r="BN4350" s="4"/>
      <c r="BO4350" s="4"/>
      <c r="BP4350" s="4"/>
      <c r="BQ4350" s="4"/>
      <c r="BR4350" s="4"/>
      <c r="BS4350" s="4"/>
      <c r="BT4350" s="4"/>
      <c r="BU4350" s="4"/>
      <c r="BV4350" s="4"/>
      <c r="BW4350" s="4"/>
    </row>
    <row r="4351" spans="1:75" ht="15.01" customHeight="1">
      <c r="A4351" s="4" t="s">
        <v>209</v>
      </c>
      <c r="B4351" s="4"/>
      <c r="C4351" s="4"/>
      <c r="D4351" s="4"/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 t="s">
        <v>200</v>
      </c>
      <c r="Q4351" s="4"/>
      <c r="R4351" s="4"/>
      <c r="S4351" s="4"/>
      <c r="T4351" s="4"/>
      <c r="U4351" s="4"/>
      <c r="V4351" s="4"/>
      <c r="W4351" s="4"/>
      <c r="X4351" s="4" t="s">
        <v>201</v>
      </c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4"/>
      <c r="AP4351" s="4"/>
      <c r="AQ4351" s="4"/>
      <c r="AR4351" s="4"/>
      <c r="AS4351" s="4"/>
      <c r="AT4351" s="4"/>
      <c r="AU4351" s="4"/>
      <c r="AV4351" s="4" t="s">
        <v>4551</v>
      </c>
      <c r="AW4351" s="4"/>
      <c r="AX4351" s="4"/>
      <c r="AY4351" s="4"/>
      <c r="AZ4351" s="4"/>
      <c r="BA4351" s="4"/>
      <c r="BB4351" s="4"/>
      <c r="BC4351" s="4"/>
      <c r="BD4351" s="4"/>
      <c r="BE4351" s="4"/>
      <c r="BF4351" s="4"/>
      <c r="BG4351" s="4"/>
      <c r="BH4351" s="4"/>
      <c r="BI4351" s="4"/>
      <c r="BJ4351" s="4"/>
      <c r="BK4351" s="4"/>
      <c r="BL4351" s="4" t="b">
        <v>0</v>
      </c>
      <c r="BM4351" s="4"/>
      <c r="BN4351" s="4"/>
      <c r="BO4351" s="4"/>
      <c r="BP4351" s="4"/>
      <c r="BQ4351" s="4"/>
      <c r="BR4351" s="4"/>
      <c r="BS4351" s="4"/>
      <c r="BT4351" s="4"/>
      <c r="BU4351" s="4"/>
      <c r="BV4351" s="4"/>
      <c r="BW4351" s="4"/>
    </row>
    <row r="4352" spans="1:75" ht="15.01" customHeight="1">
      <c r="A4352" s="4" t="s">
        <v>209</v>
      </c>
      <c r="B4352" s="4"/>
      <c r="C4352" s="4"/>
      <c r="D4352" s="4"/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 t="s">
        <v>200</v>
      </c>
      <c r="Q4352" s="4"/>
      <c r="R4352" s="4"/>
      <c r="S4352" s="4"/>
      <c r="T4352" s="4"/>
      <c r="U4352" s="4"/>
      <c r="V4352" s="4"/>
      <c r="W4352" s="4"/>
      <c r="X4352" s="4" t="s">
        <v>201</v>
      </c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4"/>
      <c r="AP4352" s="4"/>
      <c r="AQ4352" s="4"/>
      <c r="AR4352" s="4"/>
      <c r="AS4352" s="4"/>
      <c r="AT4352" s="4"/>
      <c r="AU4352" s="4"/>
      <c r="AV4352" s="4" t="s">
        <v>4552</v>
      </c>
      <c r="AW4352" s="4"/>
      <c r="AX4352" s="4"/>
      <c r="AY4352" s="4"/>
      <c r="AZ4352" s="4"/>
      <c r="BA4352" s="4"/>
      <c r="BB4352" s="4"/>
      <c r="BC4352" s="4"/>
      <c r="BD4352" s="4"/>
      <c r="BE4352" s="4"/>
      <c r="BF4352" s="4"/>
      <c r="BG4352" s="4"/>
      <c r="BH4352" s="4"/>
      <c r="BI4352" s="4"/>
      <c r="BJ4352" s="4"/>
      <c r="BK4352" s="4"/>
      <c r="BL4352" s="4" t="b">
        <v>0</v>
      </c>
      <c r="BM4352" s="4"/>
      <c r="BN4352" s="4"/>
      <c r="BO4352" s="4"/>
      <c r="BP4352" s="4"/>
      <c r="BQ4352" s="4"/>
      <c r="BR4352" s="4"/>
      <c r="BS4352" s="4"/>
      <c r="BT4352" s="4"/>
      <c r="BU4352" s="4"/>
      <c r="BV4352" s="4"/>
      <c r="BW4352" s="4"/>
    </row>
    <row r="4353" spans="1:75" ht="15.01" customHeight="1">
      <c r="A4353" s="4" t="s">
        <v>209</v>
      </c>
      <c r="B4353" s="4"/>
      <c r="C4353" s="4"/>
      <c r="D4353" s="4"/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 t="s">
        <v>200</v>
      </c>
      <c r="Q4353" s="4"/>
      <c r="R4353" s="4"/>
      <c r="S4353" s="4"/>
      <c r="T4353" s="4"/>
      <c r="U4353" s="4"/>
      <c r="V4353" s="4"/>
      <c r="W4353" s="4"/>
      <c r="X4353" s="4" t="s">
        <v>201</v>
      </c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4"/>
      <c r="AP4353" s="4"/>
      <c r="AQ4353" s="4"/>
      <c r="AR4353" s="4"/>
      <c r="AS4353" s="4"/>
      <c r="AT4353" s="4"/>
      <c r="AU4353" s="4"/>
      <c r="AV4353" s="4" t="s">
        <v>4553</v>
      </c>
      <c r="AW4353" s="4"/>
      <c r="AX4353" s="4"/>
      <c r="AY4353" s="4"/>
      <c r="AZ4353" s="4"/>
      <c r="BA4353" s="4"/>
      <c r="BB4353" s="4"/>
      <c r="BC4353" s="4"/>
      <c r="BD4353" s="4"/>
      <c r="BE4353" s="4"/>
      <c r="BF4353" s="4"/>
      <c r="BG4353" s="4"/>
      <c r="BH4353" s="4"/>
      <c r="BI4353" s="4"/>
      <c r="BJ4353" s="4"/>
      <c r="BK4353" s="4"/>
      <c r="BL4353" s="4" t="b">
        <v>0</v>
      </c>
      <c r="BM4353" s="4"/>
      <c r="BN4353" s="4"/>
      <c r="BO4353" s="4"/>
      <c r="BP4353" s="4"/>
      <c r="BQ4353" s="4"/>
      <c r="BR4353" s="4"/>
      <c r="BS4353" s="4"/>
      <c r="BT4353" s="4"/>
      <c r="BU4353" s="4"/>
      <c r="BV4353" s="4"/>
      <c r="BW4353" s="4"/>
    </row>
    <row r="4354" spans="1:75" ht="15.01" customHeight="1">
      <c r="A4354" s="4" t="s">
        <v>209</v>
      </c>
      <c r="B4354" s="4"/>
      <c r="C4354" s="4"/>
      <c r="D4354" s="4"/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 t="s">
        <v>200</v>
      </c>
      <c r="Q4354" s="4"/>
      <c r="R4354" s="4"/>
      <c r="S4354" s="4"/>
      <c r="T4354" s="4"/>
      <c r="U4354" s="4"/>
      <c r="V4354" s="4"/>
      <c r="W4354" s="4"/>
      <c r="X4354" s="4" t="s">
        <v>201</v>
      </c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4"/>
      <c r="AP4354" s="4"/>
      <c r="AQ4354" s="4"/>
      <c r="AR4354" s="4"/>
      <c r="AS4354" s="4"/>
      <c r="AT4354" s="4"/>
      <c r="AU4354" s="4"/>
      <c r="AV4354" s="4" t="s">
        <v>4554</v>
      </c>
      <c r="AW4354" s="4"/>
      <c r="AX4354" s="4"/>
      <c r="AY4354" s="4"/>
      <c r="AZ4354" s="4"/>
      <c r="BA4354" s="4"/>
      <c r="BB4354" s="4"/>
      <c r="BC4354" s="4"/>
      <c r="BD4354" s="4"/>
      <c r="BE4354" s="4"/>
      <c r="BF4354" s="4"/>
      <c r="BG4354" s="4"/>
      <c r="BH4354" s="4"/>
      <c r="BI4354" s="4"/>
      <c r="BJ4354" s="4"/>
      <c r="BK4354" s="4"/>
      <c r="BL4354" s="4" t="b">
        <v>0</v>
      </c>
      <c r="BM4354" s="4"/>
      <c r="BN4354" s="4"/>
      <c r="BO4354" s="4"/>
      <c r="BP4354" s="4"/>
      <c r="BQ4354" s="4"/>
      <c r="BR4354" s="4"/>
      <c r="BS4354" s="4"/>
      <c r="BT4354" s="4"/>
      <c r="BU4354" s="4"/>
      <c r="BV4354" s="4"/>
      <c r="BW4354" s="4"/>
    </row>
    <row r="4355" spans="1:75" ht="15.01" customHeight="1">
      <c r="A4355" s="4" t="s">
        <v>209</v>
      </c>
      <c r="B4355" s="4"/>
      <c r="C4355" s="4"/>
      <c r="D4355" s="4"/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 t="s">
        <v>200</v>
      </c>
      <c r="Q4355" s="4"/>
      <c r="R4355" s="4"/>
      <c r="S4355" s="4"/>
      <c r="T4355" s="4"/>
      <c r="U4355" s="4"/>
      <c r="V4355" s="4"/>
      <c r="W4355" s="4"/>
      <c r="X4355" s="4" t="s">
        <v>201</v>
      </c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4"/>
      <c r="AP4355" s="4"/>
      <c r="AQ4355" s="4"/>
      <c r="AR4355" s="4"/>
      <c r="AS4355" s="4"/>
      <c r="AT4355" s="4"/>
      <c r="AU4355" s="4"/>
      <c r="AV4355" s="4" t="s">
        <v>4555</v>
      </c>
      <c r="AW4355" s="4"/>
      <c r="AX4355" s="4"/>
      <c r="AY4355" s="4"/>
      <c r="AZ4355" s="4"/>
      <c r="BA4355" s="4"/>
      <c r="BB4355" s="4"/>
      <c r="BC4355" s="4"/>
      <c r="BD4355" s="4"/>
      <c r="BE4355" s="4"/>
      <c r="BF4355" s="4"/>
      <c r="BG4355" s="4"/>
      <c r="BH4355" s="4"/>
      <c r="BI4355" s="4"/>
      <c r="BJ4355" s="4"/>
      <c r="BK4355" s="4"/>
      <c r="BL4355" s="4" t="b">
        <v>0</v>
      </c>
      <c r="BM4355" s="4"/>
      <c r="BN4355" s="4"/>
      <c r="BO4355" s="4"/>
      <c r="BP4355" s="4"/>
      <c r="BQ4355" s="4"/>
      <c r="BR4355" s="4"/>
      <c r="BS4355" s="4"/>
      <c r="BT4355" s="4"/>
      <c r="BU4355" s="4"/>
      <c r="BV4355" s="4"/>
      <c r="BW4355" s="4"/>
    </row>
    <row r="4356" spans="1:75" ht="15.01" customHeight="1">
      <c r="A4356" s="4" t="s">
        <v>209</v>
      </c>
      <c r="B4356" s="4"/>
      <c r="C4356" s="4"/>
      <c r="D4356" s="4"/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 t="s">
        <v>200</v>
      </c>
      <c r="Q4356" s="4"/>
      <c r="R4356" s="4"/>
      <c r="S4356" s="4"/>
      <c r="T4356" s="4"/>
      <c r="U4356" s="4"/>
      <c r="V4356" s="4"/>
      <c r="W4356" s="4"/>
      <c r="X4356" s="4" t="s">
        <v>201</v>
      </c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4"/>
      <c r="AP4356" s="4"/>
      <c r="AQ4356" s="4"/>
      <c r="AR4356" s="4"/>
      <c r="AS4356" s="4"/>
      <c r="AT4356" s="4"/>
      <c r="AU4356" s="4"/>
      <c r="AV4356" s="4" t="s">
        <v>4556</v>
      </c>
      <c r="AW4356" s="4"/>
      <c r="AX4356" s="4"/>
      <c r="AY4356" s="4"/>
      <c r="AZ4356" s="4"/>
      <c r="BA4356" s="4"/>
      <c r="BB4356" s="4"/>
      <c r="BC4356" s="4"/>
      <c r="BD4356" s="4"/>
      <c r="BE4356" s="4"/>
      <c r="BF4356" s="4"/>
      <c r="BG4356" s="4"/>
      <c r="BH4356" s="4"/>
      <c r="BI4356" s="4"/>
      <c r="BJ4356" s="4"/>
      <c r="BK4356" s="4"/>
      <c r="BL4356" s="4" t="b">
        <v>0</v>
      </c>
      <c r="BM4356" s="4"/>
      <c r="BN4356" s="4"/>
      <c r="BO4356" s="4"/>
      <c r="BP4356" s="4"/>
      <c r="BQ4356" s="4"/>
      <c r="BR4356" s="4"/>
      <c r="BS4356" s="4"/>
      <c r="BT4356" s="4"/>
      <c r="BU4356" s="4"/>
      <c r="BV4356" s="4"/>
      <c r="BW4356" s="4"/>
    </row>
    <row r="4357" spans="1:75" ht="15.01" customHeight="1">
      <c r="A4357" s="4" t="s">
        <v>209</v>
      </c>
      <c r="B4357" s="4"/>
      <c r="C4357" s="4"/>
      <c r="D4357" s="4"/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 t="s">
        <v>200</v>
      </c>
      <c r="Q4357" s="4"/>
      <c r="R4357" s="4"/>
      <c r="S4357" s="4"/>
      <c r="T4357" s="4"/>
      <c r="U4357" s="4"/>
      <c r="V4357" s="4"/>
      <c r="W4357" s="4"/>
      <c r="X4357" s="4" t="s">
        <v>201</v>
      </c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4"/>
      <c r="AP4357" s="4"/>
      <c r="AQ4357" s="4"/>
      <c r="AR4357" s="4"/>
      <c r="AS4357" s="4"/>
      <c r="AT4357" s="4"/>
      <c r="AU4357" s="4"/>
      <c r="AV4357" s="4" t="s">
        <v>4557</v>
      </c>
      <c r="AW4357" s="4"/>
      <c r="AX4357" s="4"/>
      <c r="AY4357" s="4"/>
      <c r="AZ4357" s="4"/>
      <c r="BA4357" s="4"/>
      <c r="BB4357" s="4"/>
      <c r="BC4357" s="4"/>
      <c r="BD4357" s="4"/>
      <c r="BE4357" s="4"/>
      <c r="BF4357" s="4"/>
      <c r="BG4357" s="4"/>
      <c r="BH4357" s="4"/>
      <c r="BI4357" s="4"/>
      <c r="BJ4357" s="4"/>
      <c r="BK4357" s="4"/>
      <c r="BL4357" s="4" t="b">
        <v>0</v>
      </c>
      <c r="BM4357" s="4"/>
      <c r="BN4357" s="4"/>
      <c r="BO4357" s="4"/>
      <c r="BP4357" s="4"/>
      <c r="BQ4357" s="4"/>
      <c r="BR4357" s="4"/>
      <c r="BS4357" s="4"/>
      <c r="BT4357" s="4"/>
      <c r="BU4357" s="4"/>
      <c r="BV4357" s="4"/>
      <c r="BW4357" s="4"/>
    </row>
    <row r="4358" spans="1:75" ht="15.01" customHeight="1">
      <c r="A4358" s="4" t="s">
        <v>209</v>
      </c>
      <c r="B4358" s="4"/>
      <c r="C4358" s="4"/>
      <c r="D4358" s="4"/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 t="s">
        <v>200</v>
      </c>
      <c r="Q4358" s="4"/>
      <c r="R4358" s="4"/>
      <c r="S4358" s="4"/>
      <c r="T4358" s="4"/>
      <c r="U4358" s="4"/>
      <c r="V4358" s="4"/>
      <c r="W4358" s="4"/>
      <c r="X4358" s="4" t="s">
        <v>201</v>
      </c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4"/>
      <c r="AP4358" s="4"/>
      <c r="AQ4358" s="4"/>
      <c r="AR4358" s="4"/>
      <c r="AS4358" s="4"/>
      <c r="AT4358" s="4"/>
      <c r="AU4358" s="4"/>
      <c r="AV4358" s="4" t="s">
        <v>4558</v>
      </c>
      <c r="AW4358" s="4"/>
      <c r="AX4358" s="4"/>
      <c r="AY4358" s="4"/>
      <c r="AZ4358" s="4"/>
      <c r="BA4358" s="4"/>
      <c r="BB4358" s="4"/>
      <c r="BC4358" s="4"/>
      <c r="BD4358" s="4"/>
      <c r="BE4358" s="4"/>
      <c r="BF4358" s="4"/>
      <c r="BG4358" s="4"/>
      <c r="BH4358" s="4"/>
      <c r="BI4358" s="4"/>
      <c r="BJ4358" s="4"/>
      <c r="BK4358" s="4"/>
      <c r="BL4358" s="4" t="b">
        <v>0</v>
      </c>
      <c r="BM4358" s="4"/>
      <c r="BN4358" s="4"/>
      <c r="BO4358" s="4"/>
      <c r="BP4358" s="4"/>
      <c r="BQ4358" s="4"/>
      <c r="BR4358" s="4"/>
      <c r="BS4358" s="4"/>
      <c r="BT4358" s="4"/>
      <c r="BU4358" s="4"/>
      <c r="BV4358" s="4"/>
      <c r="BW4358" s="4"/>
    </row>
    <row r="4359" spans="1:75" ht="15.01" customHeight="1">
      <c r="A4359" s="4" t="s">
        <v>209</v>
      </c>
      <c r="B4359" s="4"/>
      <c r="C4359" s="4"/>
      <c r="D4359" s="4"/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 t="s">
        <v>200</v>
      </c>
      <c r="Q4359" s="4"/>
      <c r="R4359" s="4"/>
      <c r="S4359" s="4"/>
      <c r="T4359" s="4"/>
      <c r="U4359" s="4"/>
      <c r="V4359" s="4"/>
      <c r="W4359" s="4"/>
      <c r="X4359" s="4" t="s">
        <v>201</v>
      </c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4"/>
      <c r="AP4359" s="4"/>
      <c r="AQ4359" s="4"/>
      <c r="AR4359" s="4"/>
      <c r="AS4359" s="4"/>
      <c r="AT4359" s="4"/>
      <c r="AU4359" s="4"/>
      <c r="AV4359" s="4" t="s">
        <v>4559</v>
      </c>
      <c r="AW4359" s="4"/>
      <c r="AX4359" s="4"/>
      <c r="AY4359" s="4"/>
      <c r="AZ4359" s="4"/>
      <c r="BA4359" s="4"/>
      <c r="BB4359" s="4"/>
      <c r="BC4359" s="4"/>
      <c r="BD4359" s="4"/>
      <c r="BE4359" s="4"/>
      <c r="BF4359" s="4"/>
      <c r="BG4359" s="4"/>
      <c r="BH4359" s="4"/>
      <c r="BI4359" s="4"/>
      <c r="BJ4359" s="4"/>
      <c r="BK4359" s="4"/>
      <c r="BL4359" s="4" t="b">
        <v>0</v>
      </c>
      <c r="BM4359" s="4"/>
      <c r="BN4359" s="4"/>
      <c r="BO4359" s="4"/>
      <c r="BP4359" s="4"/>
      <c r="BQ4359" s="4"/>
      <c r="BR4359" s="4"/>
      <c r="BS4359" s="4"/>
      <c r="BT4359" s="4"/>
      <c r="BU4359" s="4"/>
      <c r="BV4359" s="4"/>
      <c r="BW4359" s="4"/>
    </row>
    <row r="4360" spans="1:75" ht="15.01" customHeight="1">
      <c r="A4360" s="4" t="s">
        <v>209</v>
      </c>
      <c r="B4360" s="4"/>
      <c r="C4360" s="4"/>
      <c r="D4360" s="4"/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 t="s">
        <v>200</v>
      </c>
      <c r="Q4360" s="4"/>
      <c r="R4360" s="4"/>
      <c r="S4360" s="4"/>
      <c r="T4360" s="4"/>
      <c r="U4360" s="4"/>
      <c r="V4360" s="4"/>
      <c r="W4360" s="4"/>
      <c r="X4360" s="4" t="s">
        <v>201</v>
      </c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4"/>
      <c r="AP4360" s="4"/>
      <c r="AQ4360" s="4"/>
      <c r="AR4360" s="4"/>
      <c r="AS4360" s="4"/>
      <c r="AT4360" s="4"/>
      <c r="AU4360" s="4"/>
      <c r="AV4360" s="4" t="s">
        <v>4560</v>
      </c>
      <c r="AW4360" s="4"/>
      <c r="AX4360" s="4"/>
      <c r="AY4360" s="4"/>
      <c r="AZ4360" s="4"/>
      <c r="BA4360" s="4"/>
      <c r="BB4360" s="4"/>
      <c r="BC4360" s="4"/>
      <c r="BD4360" s="4"/>
      <c r="BE4360" s="4"/>
      <c r="BF4360" s="4"/>
      <c r="BG4360" s="4"/>
      <c r="BH4360" s="4"/>
      <c r="BI4360" s="4"/>
      <c r="BJ4360" s="4"/>
      <c r="BK4360" s="4"/>
      <c r="BL4360" s="4" t="b">
        <v>0</v>
      </c>
      <c r="BM4360" s="4"/>
      <c r="BN4360" s="4"/>
      <c r="BO4360" s="4"/>
      <c r="BP4360" s="4"/>
      <c r="BQ4360" s="4"/>
      <c r="BR4360" s="4"/>
      <c r="BS4360" s="4"/>
      <c r="BT4360" s="4"/>
      <c r="BU4360" s="4"/>
      <c r="BV4360" s="4"/>
      <c r="BW4360" s="4"/>
    </row>
    <row r="4361" spans="1:75" ht="15.01" customHeight="1">
      <c r="A4361" s="4" t="s">
        <v>209</v>
      </c>
      <c r="B4361" s="4"/>
      <c r="C4361" s="4"/>
      <c r="D4361" s="4"/>
      <c r="E4361" s="4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 t="s">
        <v>200</v>
      </c>
      <c r="Q4361" s="4"/>
      <c r="R4361" s="4"/>
      <c r="S4361" s="4"/>
      <c r="T4361" s="4"/>
      <c r="U4361" s="4"/>
      <c r="V4361" s="4"/>
      <c r="W4361" s="4"/>
      <c r="X4361" s="4" t="s">
        <v>201</v>
      </c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4"/>
      <c r="AP4361" s="4"/>
      <c r="AQ4361" s="4"/>
      <c r="AR4361" s="4"/>
      <c r="AS4361" s="4"/>
      <c r="AT4361" s="4"/>
      <c r="AU4361" s="4"/>
      <c r="AV4361" s="4" t="s">
        <v>4561</v>
      </c>
      <c r="AW4361" s="4"/>
      <c r="AX4361" s="4"/>
      <c r="AY4361" s="4"/>
      <c r="AZ4361" s="4"/>
      <c r="BA4361" s="4"/>
      <c r="BB4361" s="4"/>
      <c r="BC4361" s="4"/>
      <c r="BD4361" s="4"/>
      <c r="BE4361" s="4"/>
      <c r="BF4361" s="4"/>
      <c r="BG4361" s="4"/>
      <c r="BH4361" s="4"/>
      <c r="BI4361" s="4"/>
      <c r="BJ4361" s="4"/>
      <c r="BK4361" s="4"/>
      <c r="BL4361" s="4" t="b">
        <v>0</v>
      </c>
      <c r="BM4361" s="4"/>
      <c r="BN4361" s="4"/>
      <c r="BO4361" s="4"/>
      <c r="BP4361" s="4"/>
      <c r="BQ4361" s="4"/>
      <c r="BR4361" s="4"/>
      <c r="BS4361" s="4"/>
      <c r="BT4361" s="4"/>
      <c r="BU4361" s="4"/>
      <c r="BV4361" s="4"/>
      <c r="BW4361" s="4"/>
    </row>
    <row r="4362" spans="1:75" ht="15.01" customHeight="1">
      <c r="A4362" s="4" t="s">
        <v>209</v>
      </c>
      <c r="B4362" s="4"/>
      <c r="C4362" s="4"/>
      <c r="D4362" s="4"/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 t="s">
        <v>200</v>
      </c>
      <c r="Q4362" s="4"/>
      <c r="R4362" s="4"/>
      <c r="S4362" s="4"/>
      <c r="T4362" s="4"/>
      <c r="U4362" s="4"/>
      <c r="V4362" s="4"/>
      <c r="W4362" s="4"/>
      <c r="X4362" s="4" t="s">
        <v>201</v>
      </c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4"/>
      <c r="AP4362" s="4"/>
      <c r="AQ4362" s="4"/>
      <c r="AR4362" s="4"/>
      <c r="AS4362" s="4"/>
      <c r="AT4362" s="4"/>
      <c r="AU4362" s="4"/>
      <c r="AV4362" s="4" t="s">
        <v>4562</v>
      </c>
      <c r="AW4362" s="4"/>
      <c r="AX4362" s="4"/>
      <c r="AY4362" s="4"/>
      <c r="AZ4362" s="4"/>
      <c r="BA4362" s="4"/>
      <c r="BB4362" s="4"/>
      <c r="BC4362" s="4"/>
      <c r="BD4362" s="4"/>
      <c r="BE4362" s="4"/>
      <c r="BF4362" s="4"/>
      <c r="BG4362" s="4"/>
      <c r="BH4362" s="4"/>
      <c r="BI4362" s="4"/>
      <c r="BJ4362" s="4"/>
      <c r="BK4362" s="4"/>
      <c r="BL4362" s="4" t="b">
        <v>0</v>
      </c>
      <c r="BM4362" s="4"/>
      <c r="BN4362" s="4"/>
      <c r="BO4362" s="4"/>
      <c r="BP4362" s="4"/>
      <c r="BQ4362" s="4"/>
      <c r="BR4362" s="4"/>
      <c r="BS4362" s="4"/>
      <c r="BT4362" s="4"/>
      <c r="BU4362" s="4"/>
      <c r="BV4362" s="4"/>
      <c r="BW4362" s="4"/>
    </row>
    <row r="4363" spans="1:75" ht="15.01" customHeight="1">
      <c r="A4363" s="4" t="s">
        <v>209</v>
      </c>
      <c r="B4363" s="4"/>
      <c r="C4363" s="4"/>
      <c r="D4363" s="4"/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 t="s">
        <v>200</v>
      </c>
      <c r="Q4363" s="4"/>
      <c r="R4363" s="4"/>
      <c r="S4363" s="4"/>
      <c r="T4363" s="4"/>
      <c r="U4363" s="4"/>
      <c r="V4363" s="4"/>
      <c r="W4363" s="4"/>
      <c r="X4363" s="4" t="s">
        <v>201</v>
      </c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4"/>
      <c r="AP4363" s="4"/>
      <c r="AQ4363" s="4"/>
      <c r="AR4363" s="4"/>
      <c r="AS4363" s="4"/>
      <c r="AT4363" s="4"/>
      <c r="AU4363" s="4"/>
      <c r="AV4363" s="4" t="s">
        <v>4563</v>
      </c>
      <c r="AW4363" s="4"/>
      <c r="AX4363" s="4"/>
      <c r="AY4363" s="4"/>
      <c r="AZ4363" s="4"/>
      <c r="BA4363" s="4"/>
      <c r="BB4363" s="4"/>
      <c r="BC4363" s="4"/>
      <c r="BD4363" s="4"/>
      <c r="BE4363" s="4"/>
      <c r="BF4363" s="4"/>
      <c r="BG4363" s="4"/>
      <c r="BH4363" s="4"/>
      <c r="BI4363" s="4"/>
      <c r="BJ4363" s="4"/>
      <c r="BK4363" s="4"/>
      <c r="BL4363" s="4" t="b">
        <v>0</v>
      </c>
      <c r="BM4363" s="4"/>
      <c r="BN4363" s="4"/>
      <c r="BO4363" s="4"/>
      <c r="BP4363" s="4"/>
      <c r="BQ4363" s="4"/>
      <c r="BR4363" s="4"/>
      <c r="BS4363" s="4"/>
      <c r="BT4363" s="4"/>
      <c r="BU4363" s="4"/>
      <c r="BV4363" s="4"/>
      <c r="BW4363" s="4"/>
    </row>
    <row r="4364" spans="1:75" ht="15.01" customHeight="1">
      <c r="A4364" s="4" t="s">
        <v>209</v>
      </c>
      <c r="B4364" s="4"/>
      <c r="C4364" s="4"/>
      <c r="D4364" s="4"/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 t="s">
        <v>200</v>
      </c>
      <c r="Q4364" s="4"/>
      <c r="R4364" s="4"/>
      <c r="S4364" s="4"/>
      <c r="T4364" s="4"/>
      <c r="U4364" s="4"/>
      <c r="V4364" s="4"/>
      <c r="W4364" s="4"/>
      <c r="X4364" s="4" t="s">
        <v>201</v>
      </c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4"/>
      <c r="AP4364" s="4"/>
      <c r="AQ4364" s="4"/>
      <c r="AR4364" s="4"/>
      <c r="AS4364" s="4"/>
      <c r="AT4364" s="4"/>
      <c r="AU4364" s="4"/>
      <c r="AV4364" s="4" t="s">
        <v>4564</v>
      </c>
      <c r="AW4364" s="4"/>
      <c r="AX4364" s="4"/>
      <c r="AY4364" s="4"/>
      <c r="AZ4364" s="4"/>
      <c r="BA4364" s="4"/>
      <c r="BB4364" s="4"/>
      <c r="BC4364" s="4"/>
      <c r="BD4364" s="4"/>
      <c r="BE4364" s="4"/>
      <c r="BF4364" s="4"/>
      <c r="BG4364" s="4"/>
      <c r="BH4364" s="4"/>
      <c r="BI4364" s="4"/>
      <c r="BJ4364" s="4"/>
      <c r="BK4364" s="4"/>
      <c r="BL4364" s="4" t="b">
        <v>0</v>
      </c>
      <c r="BM4364" s="4"/>
      <c r="BN4364" s="4"/>
      <c r="BO4364" s="4"/>
      <c r="BP4364" s="4"/>
      <c r="BQ4364" s="4"/>
      <c r="BR4364" s="4"/>
      <c r="BS4364" s="4"/>
      <c r="BT4364" s="4"/>
      <c r="BU4364" s="4"/>
      <c r="BV4364" s="4"/>
      <c r="BW4364" s="4"/>
    </row>
    <row r="4365" spans="1:75" ht="15.01" customHeight="1">
      <c r="A4365" s="4"/>
      <c r="B4365" s="4"/>
      <c r="C4365" s="4"/>
      <c r="D4365" s="4"/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 t="s">
        <v>200</v>
      </c>
      <c r="Q4365" s="4"/>
      <c r="R4365" s="4">
        <v>69.5</v>
      </c>
      <c r="S4365" s="4">
        <v>43.1</v>
      </c>
      <c r="T4365" s="4"/>
      <c r="U4365" s="4"/>
      <c r="V4365" s="4"/>
      <c r="W4365" s="4"/>
      <c r="X4365" s="4" t="s">
        <v>201</v>
      </c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4"/>
      <c r="AP4365" s="4"/>
      <c r="AQ4365" s="4"/>
      <c r="AR4365" s="4"/>
      <c r="AS4365" s="4"/>
      <c r="AT4365" s="4"/>
      <c r="AU4365" s="4"/>
      <c r="AV4365" s="4" t="s">
        <v>4565</v>
      </c>
      <c r="AW4365" s="4"/>
      <c r="AX4365" s="4"/>
      <c r="AY4365" s="4"/>
      <c r="AZ4365" s="4"/>
      <c r="BA4365" s="4"/>
      <c r="BB4365" s="4"/>
      <c r="BC4365" s="4"/>
      <c r="BD4365" s="4"/>
      <c r="BE4365" s="4"/>
      <c r="BF4365" s="4"/>
      <c r="BG4365" s="4"/>
      <c r="BH4365" s="4"/>
      <c r="BI4365" s="4"/>
      <c r="BJ4365" s="4"/>
      <c r="BK4365" s="4"/>
      <c r="BL4365" s="4" t="b">
        <v>0</v>
      </c>
      <c r="BM4365" s="4"/>
      <c r="BN4365" s="4"/>
      <c r="BO4365" s="4"/>
      <c r="BP4365" s="4"/>
      <c r="BQ4365" s="4"/>
      <c r="BR4365" s="4"/>
      <c r="BS4365" s="4"/>
      <c r="BT4365" s="4"/>
      <c r="BU4365" s="4"/>
      <c r="BV4365" s="4"/>
      <c r="BW4365" s="4"/>
    </row>
    <row r="4366" spans="1:75" ht="15.01" customHeight="1">
      <c r="A4366" s="4"/>
      <c r="B4366" s="4"/>
      <c r="C4366" s="4"/>
      <c r="D4366" s="4"/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 t="s">
        <v>200</v>
      </c>
      <c r="Q4366" s="4"/>
      <c r="R4366" s="4">
        <v>-93.59999999999999</v>
      </c>
      <c r="S4366" s="4">
        <v>42.5</v>
      </c>
      <c r="T4366" s="4"/>
      <c r="U4366" s="4"/>
      <c r="V4366" s="4"/>
      <c r="W4366" s="4"/>
      <c r="X4366" s="4" t="s">
        <v>201</v>
      </c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4"/>
      <c r="AP4366" s="4"/>
      <c r="AQ4366" s="4"/>
      <c r="AR4366" s="4"/>
      <c r="AS4366" s="4"/>
      <c r="AT4366" s="4"/>
      <c r="AU4366" s="4"/>
      <c r="AV4366" s="4" t="s">
        <v>4566</v>
      </c>
      <c r="AW4366" s="4"/>
      <c r="AX4366" s="4"/>
      <c r="AY4366" s="4"/>
      <c r="AZ4366" s="4"/>
      <c r="BA4366" s="4"/>
      <c r="BB4366" s="4"/>
      <c r="BC4366" s="4"/>
      <c r="BD4366" s="4"/>
      <c r="BE4366" s="4"/>
      <c r="BF4366" s="4"/>
      <c r="BG4366" s="4"/>
      <c r="BH4366" s="4"/>
      <c r="BI4366" s="4"/>
      <c r="BJ4366" s="4"/>
      <c r="BK4366" s="4"/>
      <c r="BL4366" s="4" t="b">
        <v>0</v>
      </c>
      <c r="BM4366" s="4"/>
      <c r="BN4366" s="4"/>
      <c r="BO4366" s="4"/>
      <c r="BP4366" s="4"/>
      <c r="BQ4366" s="4"/>
      <c r="BR4366" s="4"/>
      <c r="BS4366" s="4"/>
      <c r="BT4366" s="4"/>
      <c r="BU4366" s="4"/>
      <c r="BV4366" s="4"/>
      <c r="BW4366" s="4"/>
    </row>
    <row r="4367" spans="1:75" ht="15.01" customHeight="1">
      <c r="A4367" s="4"/>
      <c r="B4367" s="4"/>
      <c r="C4367" s="4"/>
      <c r="D4367" s="4"/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 t="s">
        <v>200</v>
      </c>
      <c r="Q4367" s="4"/>
      <c r="R4367" s="4">
        <v>-64.59999999999999</v>
      </c>
      <c r="S4367" s="4">
        <v>77.8</v>
      </c>
      <c r="T4367" s="4"/>
      <c r="U4367" s="4"/>
      <c r="V4367" s="4"/>
      <c r="W4367" s="4"/>
      <c r="X4367" s="4" t="s">
        <v>201</v>
      </c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4"/>
      <c r="AP4367" s="4"/>
      <c r="AQ4367" s="4"/>
      <c r="AR4367" s="4"/>
      <c r="AS4367" s="4"/>
      <c r="AT4367" s="4"/>
      <c r="AU4367" s="4"/>
      <c r="AV4367" s="4" t="s">
        <v>4567</v>
      </c>
      <c r="AW4367" s="4"/>
      <c r="AX4367" s="4"/>
      <c r="AY4367" s="4"/>
      <c r="AZ4367" s="4"/>
      <c r="BA4367" s="4"/>
      <c r="BB4367" s="4"/>
      <c r="BC4367" s="4"/>
      <c r="BD4367" s="4"/>
      <c r="BE4367" s="4"/>
      <c r="BF4367" s="4"/>
      <c r="BG4367" s="4"/>
      <c r="BH4367" s="4"/>
      <c r="BI4367" s="4"/>
      <c r="BJ4367" s="4"/>
      <c r="BK4367" s="4"/>
      <c r="BL4367" s="4" t="b">
        <v>0</v>
      </c>
      <c r="BM4367" s="4"/>
      <c r="BN4367" s="4"/>
      <c r="BO4367" s="4"/>
      <c r="BP4367" s="4"/>
      <c r="BQ4367" s="4"/>
      <c r="BR4367" s="4"/>
      <c r="BS4367" s="4"/>
      <c r="BT4367" s="4"/>
      <c r="BU4367" s="4"/>
      <c r="BV4367" s="4"/>
      <c r="BW4367" s="4"/>
    </row>
    <row r="4368" spans="1:75" ht="15.01" customHeight="1">
      <c r="A4368" s="4" t="s">
        <v>209</v>
      </c>
      <c r="B4368" s="4"/>
      <c r="C4368" s="4"/>
      <c r="D4368" s="4"/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 t="s">
        <v>200</v>
      </c>
      <c r="Q4368" s="4"/>
      <c r="R4368" s="4"/>
      <c r="S4368" s="4"/>
      <c r="T4368" s="4"/>
      <c r="U4368" s="4"/>
      <c r="V4368" s="4"/>
      <c r="W4368" s="4"/>
      <c r="X4368" s="4" t="s">
        <v>201</v>
      </c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4"/>
      <c r="AP4368" s="4"/>
      <c r="AQ4368" s="4"/>
      <c r="AR4368" s="4"/>
      <c r="AS4368" s="4"/>
      <c r="AT4368" s="4"/>
      <c r="AU4368" s="4"/>
      <c r="AV4368" s="4" t="s">
        <v>4568</v>
      </c>
      <c r="AW4368" s="4"/>
      <c r="AX4368" s="4"/>
      <c r="AY4368" s="4"/>
      <c r="AZ4368" s="4"/>
      <c r="BA4368" s="4"/>
      <c r="BB4368" s="4"/>
      <c r="BC4368" s="4"/>
      <c r="BD4368" s="4"/>
      <c r="BE4368" s="4"/>
      <c r="BF4368" s="4"/>
      <c r="BG4368" s="4"/>
      <c r="BH4368" s="4"/>
      <c r="BI4368" s="4"/>
      <c r="BJ4368" s="4"/>
      <c r="BK4368" s="4"/>
      <c r="BL4368" s="4" t="b">
        <v>0</v>
      </c>
      <c r="BM4368" s="4"/>
      <c r="BN4368" s="4"/>
      <c r="BO4368" s="4"/>
      <c r="BP4368" s="4"/>
      <c r="BQ4368" s="4"/>
      <c r="BR4368" s="4"/>
      <c r="BS4368" s="4"/>
      <c r="BT4368" s="4"/>
      <c r="BU4368" s="4"/>
      <c r="BV4368" s="4"/>
      <c r="BW4368" s="4"/>
    </row>
    <row r="4369" spans="1:75" ht="15.01" customHeight="1">
      <c r="A4369" s="4" t="s">
        <v>209</v>
      </c>
      <c r="B4369" s="4"/>
      <c r="C4369" s="4"/>
      <c r="D4369" s="4"/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 t="s">
        <v>200</v>
      </c>
      <c r="Q4369" s="4"/>
      <c r="R4369" s="4"/>
      <c r="S4369" s="4"/>
      <c r="T4369" s="4"/>
      <c r="U4369" s="4"/>
      <c r="V4369" s="4"/>
      <c r="W4369" s="4"/>
      <c r="X4369" s="4" t="s">
        <v>201</v>
      </c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4"/>
      <c r="AP4369" s="4"/>
      <c r="AQ4369" s="4"/>
      <c r="AR4369" s="4"/>
      <c r="AS4369" s="4"/>
      <c r="AT4369" s="4"/>
      <c r="AU4369" s="4"/>
      <c r="AV4369" s="4" t="s">
        <v>4569</v>
      </c>
      <c r="AW4369" s="4"/>
      <c r="AX4369" s="4"/>
      <c r="AY4369" s="4"/>
      <c r="AZ4369" s="4"/>
      <c r="BA4369" s="4"/>
      <c r="BB4369" s="4"/>
      <c r="BC4369" s="4"/>
      <c r="BD4369" s="4"/>
      <c r="BE4369" s="4"/>
      <c r="BF4369" s="4"/>
      <c r="BG4369" s="4"/>
      <c r="BH4369" s="4"/>
      <c r="BI4369" s="4"/>
      <c r="BJ4369" s="4"/>
      <c r="BK4369" s="4"/>
      <c r="BL4369" s="4" t="b">
        <v>0</v>
      </c>
      <c r="BM4369" s="4"/>
      <c r="BN4369" s="4"/>
      <c r="BO4369" s="4"/>
      <c r="BP4369" s="4"/>
      <c r="BQ4369" s="4"/>
      <c r="BR4369" s="4"/>
      <c r="BS4369" s="4"/>
      <c r="BT4369" s="4"/>
      <c r="BU4369" s="4"/>
      <c r="BV4369" s="4"/>
      <c r="BW4369" s="4"/>
    </row>
    <row r="4370" spans="1:75" ht="15.01" customHeight="1">
      <c r="A4370" s="4"/>
      <c r="B4370" s="4"/>
      <c r="C4370" s="4"/>
      <c r="D4370" s="4"/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 t="s">
        <v>200</v>
      </c>
      <c r="Q4370" s="4"/>
      <c r="R4370" s="4">
        <v>30.7</v>
      </c>
      <c r="S4370" s="4">
        <v>16.2</v>
      </c>
      <c r="T4370" s="4"/>
      <c r="U4370" s="4"/>
      <c r="V4370" s="4"/>
      <c r="W4370" s="4"/>
      <c r="X4370" s="4" t="s">
        <v>201</v>
      </c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4"/>
      <c r="AP4370" s="4"/>
      <c r="AQ4370" s="4"/>
      <c r="AR4370" s="4"/>
      <c r="AS4370" s="4"/>
      <c r="AT4370" s="4"/>
      <c r="AU4370" s="4"/>
      <c r="AV4370" s="4" t="s">
        <v>4570</v>
      </c>
      <c r="AW4370" s="4"/>
      <c r="AX4370" s="4"/>
      <c r="AY4370" s="4"/>
      <c r="AZ4370" s="4"/>
      <c r="BA4370" s="4"/>
      <c r="BB4370" s="4"/>
      <c r="BC4370" s="4"/>
      <c r="BD4370" s="4"/>
      <c r="BE4370" s="4"/>
      <c r="BF4370" s="4"/>
      <c r="BG4370" s="4"/>
      <c r="BH4370" s="4"/>
      <c r="BI4370" s="4"/>
      <c r="BJ4370" s="4"/>
      <c r="BK4370" s="4"/>
      <c r="BL4370" s="4" t="b">
        <v>0</v>
      </c>
      <c r="BM4370" s="4"/>
      <c r="BN4370" s="4"/>
      <c r="BO4370" s="4"/>
      <c r="BP4370" s="4"/>
      <c r="BQ4370" s="4"/>
      <c r="BR4370" s="4"/>
      <c r="BS4370" s="4"/>
      <c r="BT4370" s="4"/>
      <c r="BU4370" s="4"/>
      <c r="BV4370" s="4"/>
      <c r="BW4370" s="4"/>
    </row>
    <row r="4371" spans="1:75" ht="15.01" customHeight="1">
      <c r="A4371" s="4"/>
      <c r="B4371" s="4"/>
      <c r="C4371" s="4"/>
      <c r="D4371" s="4"/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 t="s">
        <v>200</v>
      </c>
      <c r="Q4371" s="4"/>
      <c r="R4371" s="4">
        <v>30.7</v>
      </c>
      <c r="S4371" s="4">
        <v>12.1</v>
      </c>
      <c r="T4371" s="4"/>
      <c r="U4371" s="4"/>
      <c r="V4371" s="4"/>
      <c r="W4371" s="4"/>
      <c r="X4371" s="4" t="s">
        <v>201</v>
      </c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4"/>
      <c r="AP4371" s="4"/>
      <c r="AQ4371" s="4"/>
      <c r="AR4371" s="4"/>
      <c r="AS4371" s="4"/>
      <c r="AT4371" s="4"/>
      <c r="AU4371" s="4"/>
      <c r="AV4371" s="4" t="s">
        <v>4571</v>
      </c>
      <c r="AW4371" s="4"/>
      <c r="AX4371" s="4"/>
      <c r="AY4371" s="4"/>
      <c r="AZ4371" s="4"/>
      <c r="BA4371" s="4"/>
      <c r="BB4371" s="4"/>
      <c r="BC4371" s="4"/>
      <c r="BD4371" s="4"/>
      <c r="BE4371" s="4"/>
      <c r="BF4371" s="4"/>
      <c r="BG4371" s="4"/>
      <c r="BH4371" s="4"/>
      <c r="BI4371" s="4"/>
      <c r="BJ4371" s="4"/>
      <c r="BK4371" s="4"/>
      <c r="BL4371" s="4" t="b">
        <v>0</v>
      </c>
      <c r="BM4371" s="4"/>
      <c r="BN4371" s="4"/>
      <c r="BO4371" s="4"/>
      <c r="BP4371" s="4"/>
      <c r="BQ4371" s="4"/>
      <c r="BR4371" s="4"/>
      <c r="BS4371" s="4"/>
      <c r="BT4371" s="4"/>
      <c r="BU4371" s="4"/>
      <c r="BV4371" s="4"/>
      <c r="BW4371" s="4"/>
    </row>
    <row r="4372" spans="1:75" ht="15.01" customHeight="1">
      <c r="A4372" s="4" t="s">
        <v>209</v>
      </c>
      <c r="B4372" s="4"/>
      <c r="C4372" s="4"/>
      <c r="D4372" s="4"/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 t="s">
        <v>200</v>
      </c>
      <c r="Q4372" s="4"/>
      <c r="R4372" s="4"/>
      <c r="S4372" s="4"/>
      <c r="T4372" s="4"/>
      <c r="U4372" s="4"/>
      <c r="V4372" s="4"/>
      <c r="W4372" s="4"/>
      <c r="X4372" s="4" t="s">
        <v>201</v>
      </c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4"/>
      <c r="AP4372" s="4"/>
      <c r="AQ4372" s="4"/>
      <c r="AR4372" s="4"/>
      <c r="AS4372" s="4"/>
      <c r="AT4372" s="4"/>
      <c r="AU4372" s="4"/>
      <c r="AV4372" s="4" t="s">
        <v>4572</v>
      </c>
      <c r="AW4372" s="4"/>
      <c r="AX4372" s="4"/>
      <c r="AY4372" s="4"/>
      <c r="AZ4372" s="4"/>
      <c r="BA4372" s="4"/>
      <c r="BB4372" s="4"/>
      <c r="BC4372" s="4"/>
      <c r="BD4372" s="4"/>
      <c r="BE4372" s="4"/>
      <c r="BF4372" s="4"/>
      <c r="BG4372" s="4"/>
      <c r="BH4372" s="4"/>
      <c r="BI4372" s="4"/>
      <c r="BJ4372" s="4"/>
      <c r="BK4372" s="4"/>
      <c r="BL4372" s="4" t="b">
        <v>0</v>
      </c>
      <c r="BM4372" s="4"/>
      <c r="BN4372" s="4"/>
      <c r="BO4372" s="4"/>
      <c r="BP4372" s="4"/>
      <c r="BQ4372" s="4"/>
      <c r="BR4372" s="4"/>
      <c r="BS4372" s="4"/>
      <c r="BT4372" s="4"/>
      <c r="BU4372" s="4"/>
      <c r="BV4372" s="4"/>
      <c r="BW4372" s="4"/>
    </row>
    <row r="4373" spans="1:75" ht="15.01" customHeight="1">
      <c r="A4373" s="4"/>
      <c r="B4373" s="4"/>
      <c r="C4373" s="4"/>
      <c r="D4373" s="4"/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 t="s">
        <v>200</v>
      </c>
      <c r="Q4373" s="4"/>
      <c r="R4373" s="4">
        <v>-10</v>
      </c>
      <c r="S4373" s="4">
        <v>12.1</v>
      </c>
      <c r="T4373" s="4"/>
      <c r="U4373" s="4"/>
      <c r="V4373" s="4"/>
      <c r="W4373" s="4"/>
      <c r="X4373" s="4" t="s">
        <v>201</v>
      </c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4"/>
      <c r="AP4373" s="4"/>
      <c r="AQ4373" s="4"/>
      <c r="AR4373" s="4"/>
      <c r="AS4373" s="4"/>
      <c r="AT4373" s="4"/>
      <c r="AU4373" s="4"/>
      <c r="AV4373" s="4" t="s">
        <v>4573</v>
      </c>
      <c r="AW4373" s="4"/>
      <c r="AX4373" s="4"/>
      <c r="AY4373" s="4"/>
      <c r="AZ4373" s="4"/>
      <c r="BA4373" s="4"/>
      <c r="BB4373" s="4"/>
      <c r="BC4373" s="4"/>
      <c r="BD4373" s="4"/>
      <c r="BE4373" s="4"/>
      <c r="BF4373" s="4"/>
      <c r="BG4373" s="4"/>
      <c r="BH4373" s="4"/>
      <c r="BI4373" s="4"/>
      <c r="BJ4373" s="4"/>
      <c r="BK4373" s="4"/>
      <c r="BL4373" s="4" t="b">
        <v>0</v>
      </c>
      <c r="BM4373" s="4"/>
      <c r="BN4373" s="4"/>
      <c r="BO4373" s="4"/>
      <c r="BP4373" s="4"/>
      <c r="BQ4373" s="4"/>
      <c r="BR4373" s="4"/>
      <c r="BS4373" s="4"/>
      <c r="BT4373" s="4"/>
      <c r="BU4373" s="4"/>
      <c r="BV4373" s="4"/>
      <c r="BW4373" s="4"/>
    </row>
    <row r="4374" spans="1:75" ht="15.01" customHeight="1">
      <c r="A4374" s="4"/>
      <c r="B4374" s="4"/>
      <c r="C4374" s="4"/>
      <c r="D4374" s="4"/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 t="s">
        <v>200</v>
      </c>
      <c r="Q4374" s="4"/>
      <c r="R4374" s="4">
        <v>-74.8</v>
      </c>
      <c r="S4374" s="4">
        <v>17.5</v>
      </c>
      <c r="T4374" s="4"/>
      <c r="U4374" s="4"/>
      <c r="V4374" s="4"/>
      <c r="W4374" s="4"/>
      <c r="X4374" s="4" t="s">
        <v>201</v>
      </c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4"/>
      <c r="AP4374" s="4"/>
      <c r="AQ4374" s="4"/>
      <c r="AR4374" s="4"/>
      <c r="AS4374" s="4"/>
      <c r="AT4374" s="4"/>
      <c r="AU4374" s="4"/>
      <c r="AV4374" s="4" t="s">
        <v>4574</v>
      </c>
      <c r="AW4374" s="4"/>
      <c r="AX4374" s="4"/>
      <c r="AY4374" s="4"/>
      <c r="AZ4374" s="4"/>
      <c r="BA4374" s="4"/>
      <c r="BB4374" s="4"/>
      <c r="BC4374" s="4"/>
      <c r="BD4374" s="4"/>
      <c r="BE4374" s="4"/>
      <c r="BF4374" s="4"/>
      <c r="BG4374" s="4"/>
      <c r="BH4374" s="4"/>
      <c r="BI4374" s="4"/>
      <c r="BJ4374" s="4"/>
      <c r="BK4374" s="4"/>
      <c r="BL4374" s="4" t="b">
        <v>0</v>
      </c>
      <c r="BM4374" s="4"/>
      <c r="BN4374" s="4"/>
      <c r="BO4374" s="4"/>
      <c r="BP4374" s="4"/>
      <c r="BQ4374" s="4"/>
      <c r="BR4374" s="4"/>
      <c r="BS4374" s="4"/>
      <c r="BT4374" s="4"/>
      <c r="BU4374" s="4"/>
      <c r="BV4374" s="4"/>
      <c r="BW4374" s="4"/>
    </row>
    <row r="4375" spans="1:75" ht="15.01" customHeight="1">
      <c r="A4375" s="4"/>
      <c r="B4375" s="4"/>
      <c r="C4375" s="4"/>
      <c r="D4375" s="4"/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 t="s">
        <v>200</v>
      </c>
      <c r="Q4375" s="4"/>
      <c r="R4375" s="4">
        <v>62.6</v>
      </c>
      <c r="S4375" s="4">
        <v>8.9</v>
      </c>
      <c r="T4375" s="4"/>
      <c r="U4375" s="4"/>
      <c r="V4375" s="4"/>
      <c r="W4375" s="4"/>
      <c r="X4375" s="4" t="s">
        <v>201</v>
      </c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4"/>
      <c r="AP4375" s="4"/>
      <c r="AQ4375" s="4"/>
      <c r="AR4375" s="4"/>
      <c r="AS4375" s="4"/>
      <c r="AT4375" s="4"/>
      <c r="AU4375" s="4"/>
      <c r="AV4375" s="4" t="s">
        <v>4575</v>
      </c>
      <c r="AW4375" s="4"/>
      <c r="AX4375" s="4"/>
      <c r="AY4375" s="4"/>
      <c r="AZ4375" s="4"/>
      <c r="BA4375" s="4"/>
      <c r="BB4375" s="4"/>
      <c r="BC4375" s="4"/>
      <c r="BD4375" s="4"/>
      <c r="BE4375" s="4"/>
      <c r="BF4375" s="4"/>
      <c r="BG4375" s="4"/>
      <c r="BH4375" s="4"/>
      <c r="BI4375" s="4"/>
      <c r="BJ4375" s="4"/>
      <c r="BK4375" s="4"/>
      <c r="BL4375" s="4" t="b">
        <v>0</v>
      </c>
      <c r="BM4375" s="4"/>
      <c r="BN4375" s="4"/>
      <c r="BO4375" s="4"/>
      <c r="BP4375" s="4"/>
      <c r="BQ4375" s="4"/>
      <c r="BR4375" s="4"/>
      <c r="BS4375" s="4"/>
      <c r="BT4375" s="4"/>
      <c r="BU4375" s="4"/>
      <c r="BV4375" s="4"/>
      <c r="BW4375" s="4"/>
    </row>
    <row r="4376" spans="1:75" ht="15.01" customHeight="1">
      <c r="A4376" s="4"/>
      <c r="B4376" s="4"/>
      <c r="C4376" s="4"/>
      <c r="D4376" s="4"/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 t="s">
        <v>200</v>
      </c>
      <c r="Q4376" s="4"/>
      <c r="R4376" s="4">
        <v>-247.4</v>
      </c>
      <c r="S4376" s="4">
        <v>2.7</v>
      </c>
      <c r="T4376" s="4"/>
      <c r="U4376" s="4"/>
      <c r="V4376" s="4"/>
      <c r="W4376" s="4"/>
      <c r="X4376" s="4" t="s">
        <v>201</v>
      </c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4"/>
      <c r="AP4376" s="4"/>
      <c r="AQ4376" s="4"/>
      <c r="AR4376" s="4"/>
      <c r="AS4376" s="4"/>
      <c r="AT4376" s="4"/>
      <c r="AU4376" s="4"/>
      <c r="AV4376" s="4" t="s">
        <v>4576</v>
      </c>
      <c r="AW4376" s="4"/>
      <c r="AX4376" s="4"/>
      <c r="AY4376" s="4"/>
      <c r="AZ4376" s="4"/>
      <c r="BA4376" s="4"/>
      <c r="BB4376" s="4"/>
      <c r="BC4376" s="4"/>
      <c r="BD4376" s="4"/>
      <c r="BE4376" s="4"/>
      <c r="BF4376" s="4"/>
      <c r="BG4376" s="4"/>
      <c r="BH4376" s="4"/>
      <c r="BI4376" s="4"/>
      <c r="BJ4376" s="4"/>
      <c r="BK4376" s="4"/>
      <c r="BL4376" s="4" t="b">
        <v>0</v>
      </c>
      <c r="BM4376" s="4"/>
      <c r="BN4376" s="4"/>
      <c r="BO4376" s="4"/>
      <c r="BP4376" s="4"/>
      <c r="BQ4376" s="4"/>
      <c r="BR4376" s="4"/>
      <c r="BS4376" s="4"/>
      <c r="BT4376" s="4"/>
      <c r="BU4376" s="4"/>
      <c r="BV4376" s="4"/>
      <c r="BW4376" s="4"/>
    </row>
    <row r="4377" spans="1:75" ht="15.01" customHeight="1">
      <c r="A4377" s="4"/>
      <c r="B4377" s="4"/>
      <c r="C4377" s="4"/>
      <c r="D4377" s="4"/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 t="s">
        <v>200</v>
      </c>
      <c r="Q4377" s="4"/>
      <c r="R4377" s="4">
        <v>-13.4</v>
      </c>
      <c r="S4377" s="4">
        <v>35.8</v>
      </c>
      <c r="T4377" s="4"/>
      <c r="U4377" s="4"/>
      <c r="V4377" s="4"/>
      <c r="W4377" s="4"/>
      <c r="X4377" s="4" t="s">
        <v>201</v>
      </c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4"/>
      <c r="AP4377" s="4"/>
      <c r="AQ4377" s="4"/>
      <c r="AR4377" s="4"/>
      <c r="AS4377" s="4"/>
      <c r="AT4377" s="4"/>
      <c r="AU4377" s="4"/>
      <c r="AV4377" s="4" t="s">
        <v>4577</v>
      </c>
      <c r="AW4377" s="4"/>
      <c r="AX4377" s="4"/>
      <c r="AY4377" s="4"/>
      <c r="AZ4377" s="4"/>
      <c r="BA4377" s="4"/>
      <c r="BB4377" s="4"/>
      <c r="BC4377" s="4"/>
      <c r="BD4377" s="4"/>
      <c r="BE4377" s="4"/>
      <c r="BF4377" s="4"/>
      <c r="BG4377" s="4"/>
      <c r="BH4377" s="4"/>
      <c r="BI4377" s="4"/>
      <c r="BJ4377" s="4"/>
      <c r="BK4377" s="4"/>
      <c r="BL4377" s="4" t="b">
        <v>0</v>
      </c>
      <c r="BM4377" s="4"/>
      <c r="BN4377" s="4"/>
      <c r="BO4377" s="4"/>
      <c r="BP4377" s="4"/>
      <c r="BQ4377" s="4"/>
      <c r="BR4377" s="4"/>
      <c r="BS4377" s="4"/>
      <c r="BT4377" s="4"/>
      <c r="BU4377" s="4"/>
      <c r="BV4377" s="4"/>
      <c r="BW4377" s="4"/>
    </row>
    <row r="4378" spans="1:75" ht="15.01" customHeight="1">
      <c r="A4378" s="4"/>
      <c r="B4378" s="4"/>
      <c r="C4378" s="4"/>
      <c r="D4378" s="4"/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 t="s">
        <v>200</v>
      </c>
      <c r="Q4378" s="4"/>
      <c r="R4378" s="4">
        <v>-13.4</v>
      </c>
      <c r="S4378" s="4">
        <v>29.7</v>
      </c>
      <c r="T4378" s="4"/>
      <c r="U4378" s="4"/>
      <c r="V4378" s="4"/>
      <c r="W4378" s="4"/>
      <c r="X4378" s="4" t="s">
        <v>201</v>
      </c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4"/>
      <c r="AP4378" s="4"/>
      <c r="AQ4378" s="4"/>
      <c r="AR4378" s="4"/>
      <c r="AS4378" s="4"/>
      <c r="AT4378" s="4"/>
      <c r="AU4378" s="4"/>
      <c r="AV4378" s="4" t="s">
        <v>4578</v>
      </c>
      <c r="AW4378" s="4"/>
      <c r="AX4378" s="4"/>
      <c r="AY4378" s="4"/>
      <c r="AZ4378" s="4"/>
      <c r="BA4378" s="4"/>
      <c r="BB4378" s="4"/>
      <c r="BC4378" s="4"/>
      <c r="BD4378" s="4"/>
      <c r="BE4378" s="4"/>
      <c r="BF4378" s="4"/>
      <c r="BG4378" s="4"/>
      <c r="BH4378" s="4"/>
      <c r="BI4378" s="4"/>
      <c r="BJ4378" s="4"/>
      <c r="BK4378" s="4"/>
      <c r="BL4378" s="4" t="b">
        <v>0</v>
      </c>
      <c r="BM4378" s="4"/>
      <c r="BN4378" s="4"/>
      <c r="BO4378" s="4"/>
      <c r="BP4378" s="4"/>
      <c r="BQ4378" s="4"/>
      <c r="BR4378" s="4"/>
      <c r="BS4378" s="4"/>
      <c r="BT4378" s="4"/>
      <c r="BU4378" s="4"/>
      <c r="BV4378" s="4"/>
      <c r="BW4378" s="4"/>
    </row>
    <row r="4379" spans="1:75" ht="15.01" customHeight="1">
      <c r="A4379" s="4" t="s">
        <v>209</v>
      </c>
      <c r="B4379" s="4"/>
      <c r="C4379" s="4"/>
      <c r="D4379" s="4"/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 t="s">
        <v>200</v>
      </c>
      <c r="Q4379" s="4"/>
      <c r="R4379" s="4"/>
      <c r="S4379" s="4"/>
      <c r="T4379" s="4"/>
      <c r="U4379" s="4"/>
      <c r="V4379" s="4"/>
      <c r="W4379" s="4"/>
      <c r="X4379" s="4" t="s">
        <v>201</v>
      </c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4"/>
      <c r="AP4379" s="4"/>
      <c r="AQ4379" s="4"/>
      <c r="AR4379" s="4"/>
      <c r="AS4379" s="4"/>
      <c r="AT4379" s="4"/>
      <c r="AU4379" s="4"/>
      <c r="AV4379" s="4" t="s">
        <v>4579</v>
      </c>
      <c r="AW4379" s="4"/>
      <c r="AX4379" s="4"/>
      <c r="AY4379" s="4"/>
      <c r="AZ4379" s="4"/>
      <c r="BA4379" s="4"/>
      <c r="BB4379" s="4"/>
      <c r="BC4379" s="4"/>
      <c r="BD4379" s="4"/>
      <c r="BE4379" s="4"/>
      <c r="BF4379" s="4"/>
      <c r="BG4379" s="4"/>
      <c r="BH4379" s="4"/>
      <c r="BI4379" s="4"/>
      <c r="BJ4379" s="4"/>
      <c r="BK4379" s="4"/>
      <c r="BL4379" s="4" t="b">
        <v>0</v>
      </c>
      <c r="BM4379" s="4"/>
      <c r="BN4379" s="4"/>
      <c r="BO4379" s="4"/>
      <c r="BP4379" s="4"/>
      <c r="BQ4379" s="4"/>
      <c r="BR4379" s="4"/>
      <c r="BS4379" s="4"/>
      <c r="BT4379" s="4"/>
      <c r="BU4379" s="4"/>
      <c r="BV4379" s="4"/>
      <c r="BW4379" s="4"/>
    </row>
    <row r="4380" spans="1:75" ht="15.01" customHeight="1">
      <c r="A4380" s="4" t="s">
        <v>209</v>
      </c>
      <c r="B4380" s="4"/>
      <c r="C4380" s="4"/>
      <c r="D4380" s="4"/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 t="s">
        <v>200</v>
      </c>
      <c r="Q4380" s="4"/>
      <c r="R4380" s="4"/>
      <c r="S4380" s="4"/>
      <c r="T4380" s="4"/>
      <c r="U4380" s="4"/>
      <c r="V4380" s="4"/>
      <c r="W4380" s="4"/>
      <c r="X4380" s="4" t="s">
        <v>201</v>
      </c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4"/>
      <c r="AP4380" s="4"/>
      <c r="AQ4380" s="4"/>
      <c r="AR4380" s="4"/>
      <c r="AS4380" s="4"/>
      <c r="AT4380" s="4"/>
      <c r="AU4380" s="4"/>
      <c r="AV4380" s="4" t="s">
        <v>4580</v>
      </c>
      <c r="AW4380" s="4"/>
      <c r="AX4380" s="4"/>
      <c r="AY4380" s="4"/>
      <c r="AZ4380" s="4"/>
      <c r="BA4380" s="4"/>
      <c r="BB4380" s="4"/>
      <c r="BC4380" s="4"/>
      <c r="BD4380" s="4"/>
      <c r="BE4380" s="4"/>
      <c r="BF4380" s="4"/>
      <c r="BG4380" s="4"/>
      <c r="BH4380" s="4"/>
      <c r="BI4380" s="4"/>
      <c r="BJ4380" s="4"/>
      <c r="BK4380" s="4"/>
      <c r="BL4380" s="4" t="b">
        <v>0</v>
      </c>
      <c r="BM4380" s="4"/>
      <c r="BN4380" s="4"/>
      <c r="BO4380" s="4"/>
      <c r="BP4380" s="4"/>
      <c r="BQ4380" s="4"/>
      <c r="BR4380" s="4"/>
      <c r="BS4380" s="4"/>
      <c r="BT4380" s="4"/>
      <c r="BU4380" s="4"/>
      <c r="BV4380" s="4"/>
      <c r="BW4380" s="4"/>
    </row>
    <row r="4381" spans="1:75" ht="15.01" customHeight="1">
      <c r="A4381" s="4" t="s">
        <v>209</v>
      </c>
      <c r="B4381" s="4"/>
      <c r="C4381" s="4"/>
      <c r="D4381" s="4"/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 t="s">
        <v>200</v>
      </c>
      <c r="Q4381" s="4"/>
      <c r="R4381" s="4"/>
      <c r="S4381" s="4"/>
      <c r="T4381" s="4"/>
      <c r="U4381" s="4"/>
      <c r="V4381" s="4"/>
      <c r="W4381" s="4"/>
      <c r="X4381" s="4" t="s">
        <v>201</v>
      </c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4"/>
      <c r="AP4381" s="4"/>
      <c r="AQ4381" s="4"/>
      <c r="AR4381" s="4"/>
      <c r="AS4381" s="4"/>
      <c r="AT4381" s="4"/>
      <c r="AU4381" s="4"/>
      <c r="AV4381" s="4" t="s">
        <v>4581</v>
      </c>
      <c r="AW4381" s="4"/>
      <c r="AX4381" s="4"/>
      <c r="AY4381" s="4"/>
      <c r="AZ4381" s="4"/>
      <c r="BA4381" s="4"/>
      <c r="BB4381" s="4"/>
      <c r="BC4381" s="4"/>
      <c r="BD4381" s="4"/>
      <c r="BE4381" s="4"/>
      <c r="BF4381" s="4"/>
      <c r="BG4381" s="4"/>
      <c r="BH4381" s="4"/>
      <c r="BI4381" s="4"/>
      <c r="BJ4381" s="4"/>
      <c r="BK4381" s="4"/>
      <c r="BL4381" s="4" t="b">
        <v>0</v>
      </c>
      <c r="BM4381" s="4"/>
      <c r="BN4381" s="4"/>
      <c r="BO4381" s="4"/>
      <c r="BP4381" s="4"/>
      <c r="BQ4381" s="4"/>
      <c r="BR4381" s="4"/>
      <c r="BS4381" s="4"/>
      <c r="BT4381" s="4"/>
      <c r="BU4381" s="4"/>
      <c r="BV4381" s="4"/>
      <c r="BW4381" s="4"/>
    </row>
    <row r="4382" spans="1:75" ht="15.01" customHeight="1">
      <c r="A4382" s="4"/>
      <c r="B4382" s="4"/>
      <c r="C4382" s="4"/>
      <c r="D4382" s="4"/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 t="s">
        <v>200</v>
      </c>
      <c r="Q4382" s="4"/>
      <c r="R4382" s="4">
        <v>14.2</v>
      </c>
      <c r="S4382" s="4">
        <v>5</v>
      </c>
      <c r="T4382" s="4"/>
      <c r="U4382" s="4"/>
      <c r="V4382" s="4"/>
      <c r="W4382" s="4"/>
      <c r="X4382" s="4" t="s">
        <v>201</v>
      </c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4"/>
      <c r="AP4382" s="4"/>
      <c r="AQ4382" s="4"/>
      <c r="AR4382" s="4"/>
      <c r="AS4382" s="4"/>
      <c r="AT4382" s="4"/>
      <c r="AU4382" s="4"/>
      <c r="AV4382" s="4" t="s">
        <v>4582</v>
      </c>
      <c r="AW4382" s="4"/>
      <c r="AX4382" s="4"/>
      <c r="AY4382" s="4"/>
      <c r="AZ4382" s="4"/>
      <c r="BA4382" s="4"/>
      <c r="BB4382" s="4"/>
      <c r="BC4382" s="4"/>
      <c r="BD4382" s="4"/>
      <c r="BE4382" s="4"/>
      <c r="BF4382" s="4"/>
      <c r="BG4382" s="4"/>
      <c r="BH4382" s="4"/>
      <c r="BI4382" s="4"/>
      <c r="BJ4382" s="4"/>
      <c r="BK4382" s="4"/>
      <c r="BL4382" s="4" t="b">
        <v>0</v>
      </c>
      <c r="BM4382" s="4"/>
      <c r="BN4382" s="4"/>
      <c r="BO4382" s="4"/>
      <c r="BP4382" s="4"/>
      <c r="BQ4382" s="4"/>
      <c r="BR4382" s="4"/>
      <c r="BS4382" s="4"/>
      <c r="BT4382" s="4"/>
      <c r="BU4382" s="4"/>
      <c r="BV4382" s="4"/>
      <c r="BW4382" s="4"/>
    </row>
    <row r="4383" spans="1:75" ht="15.01" customHeight="1">
      <c r="A4383" s="4"/>
      <c r="B4383" s="4"/>
      <c r="C4383" s="4"/>
      <c r="D4383" s="4"/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 t="s">
        <v>200</v>
      </c>
      <c r="Q4383" s="4"/>
      <c r="R4383" s="4">
        <v>-400.2</v>
      </c>
      <c r="S4383" s="4">
        <v>16.4</v>
      </c>
      <c r="T4383" s="4"/>
      <c r="U4383" s="4"/>
      <c r="V4383" s="4"/>
      <c r="W4383" s="4"/>
      <c r="X4383" s="4" t="s">
        <v>201</v>
      </c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4"/>
      <c r="AP4383" s="4"/>
      <c r="AQ4383" s="4"/>
      <c r="AR4383" s="4"/>
      <c r="AS4383" s="4"/>
      <c r="AT4383" s="4"/>
      <c r="AU4383" s="4"/>
      <c r="AV4383" s="4" t="s">
        <v>4583</v>
      </c>
      <c r="AW4383" s="4"/>
      <c r="AX4383" s="4"/>
      <c r="AY4383" s="4"/>
      <c r="AZ4383" s="4"/>
      <c r="BA4383" s="4"/>
      <c r="BB4383" s="4"/>
      <c r="BC4383" s="4"/>
      <c r="BD4383" s="4"/>
      <c r="BE4383" s="4"/>
      <c r="BF4383" s="4"/>
      <c r="BG4383" s="4"/>
      <c r="BH4383" s="4"/>
      <c r="BI4383" s="4"/>
      <c r="BJ4383" s="4"/>
      <c r="BK4383" s="4"/>
      <c r="BL4383" s="4" t="b">
        <v>0</v>
      </c>
      <c r="BM4383" s="4"/>
      <c r="BN4383" s="4"/>
      <c r="BO4383" s="4"/>
      <c r="BP4383" s="4"/>
      <c r="BQ4383" s="4"/>
      <c r="BR4383" s="4"/>
      <c r="BS4383" s="4"/>
      <c r="BT4383" s="4"/>
      <c r="BU4383" s="4"/>
      <c r="BV4383" s="4"/>
      <c r="BW4383" s="4"/>
    </row>
    <row r="4384" spans="1:75" ht="15.01" customHeight="1">
      <c r="A4384" s="4" t="s">
        <v>209</v>
      </c>
      <c r="B4384" s="4"/>
      <c r="C4384" s="4"/>
      <c r="D4384" s="4"/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 t="s">
        <v>200</v>
      </c>
      <c r="Q4384" s="4"/>
      <c r="R4384" s="4"/>
      <c r="S4384" s="4"/>
      <c r="T4384" s="4"/>
      <c r="U4384" s="4"/>
      <c r="V4384" s="4"/>
      <c r="W4384" s="4"/>
      <c r="X4384" s="4" t="s">
        <v>201</v>
      </c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4"/>
      <c r="AP4384" s="4"/>
      <c r="AQ4384" s="4"/>
      <c r="AR4384" s="4"/>
      <c r="AS4384" s="4"/>
      <c r="AT4384" s="4"/>
      <c r="AU4384" s="4"/>
      <c r="AV4384" s="4" t="s">
        <v>4584</v>
      </c>
      <c r="AW4384" s="4"/>
      <c r="AX4384" s="4"/>
      <c r="AY4384" s="4"/>
      <c r="AZ4384" s="4"/>
      <c r="BA4384" s="4"/>
      <c r="BB4384" s="4"/>
      <c r="BC4384" s="4"/>
      <c r="BD4384" s="4"/>
      <c r="BE4384" s="4"/>
      <c r="BF4384" s="4"/>
      <c r="BG4384" s="4"/>
      <c r="BH4384" s="4"/>
      <c r="BI4384" s="4"/>
      <c r="BJ4384" s="4"/>
      <c r="BK4384" s="4"/>
      <c r="BL4384" s="4" t="b">
        <v>0</v>
      </c>
      <c r="BM4384" s="4"/>
      <c r="BN4384" s="4"/>
      <c r="BO4384" s="4"/>
      <c r="BP4384" s="4"/>
      <c r="BQ4384" s="4"/>
      <c r="BR4384" s="4"/>
      <c r="BS4384" s="4"/>
      <c r="BT4384" s="4"/>
      <c r="BU4384" s="4"/>
      <c r="BV4384" s="4"/>
      <c r="BW4384" s="4"/>
    </row>
    <row r="4385" spans="1:75" ht="15.01" customHeight="1">
      <c r="A4385" s="4" t="s">
        <v>209</v>
      </c>
      <c r="B4385" s="4"/>
      <c r="C4385" s="4"/>
      <c r="D4385" s="4"/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 t="s">
        <v>200</v>
      </c>
      <c r="Q4385" s="4"/>
      <c r="R4385" s="4"/>
      <c r="S4385" s="4"/>
      <c r="T4385" s="4"/>
      <c r="U4385" s="4"/>
      <c r="V4385" s="4"/>
      <c r="W4385" s="4"/>
      <c r="X4385" s="4" t="s">
        <v>201</v>
      </c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4"/>
      <c r="AP4385" s="4"/>
      <c r="AQ4385" s="4"/>
      <c r="AR4385" s="4"/>
      <c r="AS4385" s="4"/>
      <c r="AT4385" s="4"/>
      <c r="AU4385" s="4"/>
      <c r="AV4385" s="4" t="s">
        <v>4585</v>
      </c>
      <c r="AW4385" s="4"/>
      <c r="AX4385" s="4"/>
      <c r="AY4385" s="4"/>
      <c r="AZ4385" s="4"/>
      <c r="BA4385" s="4"/>
      <c r="BB4385" s="4"/>
      <c r="BC4385" s="4"/>
      <c r="BD4385" s="4"/>
      <c r="BE4385" s="4"/>
      <c r="BF4385" s="4"/>
      <c r="BG4385" s="4"/>
      <c r="BH4385" s="4"/>
      <c r="BI4385" s="4"/>
      <c r="BJ4385" s="4"/>
      <c r="BK4385" s="4"/>
      <c r="BL4385" s="4" t="b">
        <v>0</v>
      </c>
      <c r="BM4385" s="4"/>
      <c r="BN4385" s="4"/>
      <c r="BO4385" s="4"/>
      <c r="BP4385" s="4"/>
      <c r="BQ4385" s="4"/>
      <c r="BR4385" s="4"/>
      <c r="BS4385" s="4"/>
      <c r="BT4385" s="4"/>
      <c r="BU4385" s="4"/>
      <c r="BV4385" s="4"/>
      <c r="BW4385" s="4"/>
    </row>
    <row r="4386" spans="1:75" ht="15.01" customHeight="1">
      <c r="A4386" s="4" t="s">
        <v>209</v>
      </c>
      <c r="B4386" s="4"/>
      <c r="C4386" s="4"/>
      <c r="D4386" s="4"/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 t="s">
        <v>200</v>
      </c>
      <c r="Q4386" s="4"/>
      <c r="R4386" s="4"/>
      <c r="S4386" s="4"/>
      <c r="T4386" s="4"/>
      <c r="U4386" s="4"/>
      <c r="V4386" s="4"/>
      <c r="W4386" s="4"/>
      <c r="X4386" s="4" t="s">
        <v>201</v>
      </c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4"/>
      <c r="AP4386" s="4"/>
      <c r="AQ4386" s="4"/>
      <c r="AR4386" s="4"/>
      <c r="AS4386" s="4"/>
      <c r="AT4386" s="4"/>
      <c r="AU4386" s="4"/>
      <c r="AV4386" s="4" t="s">
        <v>4586</v>
      </c>
      <c r="AW4386" s="4"/>
      <c r="AX4386" s="4"/>
      <c r="AY4386" s="4"/>
      <c r="AZ4386" s="4"/>
      <c r="BA4386" s="4"/>
      <c r="BB4386" s="4"/>
      <c r="BC4386" s="4"/>
      <c r="BD4386" s="4"/>
      <c r="BE4386" s="4"/>
      <c r="BF4386" s="4"/>
      <c r="BG4386" s="4"/>
      <c r="BH4386" s="4"/>
      <c r="BI4386" s="4"/>
      <c r="BJ4386" s="4"/>
      <c r="BK4386" s="4"/>
      <c r="BL4386" s="4" t="b">
        <v>0</v>
      </c>
      <c r="BM4386" s="4"/>
      <c r="BN4386" s="4"/>
      <c r="BO4386" s="4"/>
      <c r="BP4386" s="4"/>
      <c r="BQ4386" s="4"/>
      <c r="BR4386" s="4"/>
      <c r="BS4386" s="4"/>
      <c r="BT4386" s="4"/>
      <c r="BU4386" s="4"/>
      <c r="BV4386" s="4"/>
      <c r="BW4386" s="4"/>
    </row>
    <row r="4387" spans="1:75" ht="15.01" customHeight="1">
      <c r="A4387" s="4" t="s">
        <v>209</v>
      </c>
      <c r="B4387" s="4"/>
      <c r="C4387" s="4"/>
      <c r="D4387" s="4"/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 t="s">
        <v>200</v>
      </c>
      <c r="Q4387" s="4"/>
      <c r="R4387" s="4"/>
      <c r="S4387" s="4"/>
      <c r="T4387" s="4"/>
      <c r="U4387" s="4"/>
      <c r="V4387" s="4"/>
      <c r="W4387" s="4"/>
      <c r="X4387" s="4" t="s">
        <v>201</v>
      </c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4"/>
      <c r="AP4387" s="4"/>
      <c r="AQ4387" s="4"/>
      <c r="AR4387" s="4"/>
      <c r="AS4387" s="4"/>
      <c r="AT4387" s="4"/>
      <c r="AU4387" s="4"/>
      <c r="AV4387" s="4" t="s">
        <v>4587</v>
      </c>
      <c r="AW4387" s="4"/>
      <c r="AX4387" s="4"/>
      <c r="AY4387" s="4"/>
      <c r="AZ4387" s="4"/>
      <c r="BA4387" s="4"/>
      <c r="BB4387" s="4"/>
      <c r="BC4387" s="4"/>
      <c r="BD4387" s="4"/>
      <c r="BE4387" s="4"/>
      <c r="BF4387" s="4"/>
      <c r="BG4387" s="4"/>
      <c r="BH4387" s="4"/>
      <c r="BI4387" s="4"/>
      <c r="BJ4387" s="4"/>
      <c r="BK4387" s="4"/>
      <c r="BL4387" s="4" t="b">
        <v>0</v>
      </c>
      <c r="BM4387" s="4"/>
      <c r="BN4387" s="4"/>
      <c r="BO4387" s="4"/>
      <c r="BP4387" s="4"/>
      <c r="BQ4387" s="4"/>
      <c r="BR4387" s="4"/>
      <c r="BS4387" s="4"/>
      <c r="BT4387" s="4"/>
      <c r="BU4387" s="4"/>
      <c r="BV4387" s="4"/>
      <c r="BW4387" s="4"/>
    </row>
    <row r="4388" spans="1:75" ht="15.01" customHeight="1">
      <c r="A4388" s="4" t="s">
        <v>209</v>
      </c>
      <c r="B4388" s="4"/>
      <c r="C4388" s="4"/>
      <c r="D4388" s="4"/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 t="s">
        <v>200</v>
      </c>
      <c r="Q4388" s="4"/>
      <c r="R4388" s="4"/>
      <c r="S4388" s="4"/>
      <c r="T4388" s="4"/>
      <c r="U4388" s="4"/>
      <c r="V4388" s="4"/>
      <c r="W4388" s="4"/>
      <c r="X4388" s="4" t="s">
        <v>201</v>
      </c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4"/>
      <c r="AP4388" s="4"/>
      <c r="AQ4388" s="4"/>
      <c r="AR4388" s="4"/>
      <c r="AS4388" s="4"/>
      <c r="AT4388" s="4"/>
      <c r="AU4388" s="4"/>
      <c r="AV4388" s="4" t="s">
        <v>4588</v>
      </c>
      <c r="AW4388" s="4"/>
      <c r="AX4388" s="4"/>
      <c r="AY4388" s="4"/>
      <c r="AZ4388" s="4"/>
      <c r="BA4388" s="4"/>
      <c r="BB4388" s="4"/>
      <c r="BC4388" s="4"/>
      <c r="BD4388" s="4"/>
      <c r="BE4388" s="4"/>
      <c r="BF4388" s="4"/>
      <c r="BG4388" s="4"/>
      <c r="BH4388" s="4"/>
      <c r="BI4388" s="4"/>
      <c r="BJ4388" s="4"/>
      <c r="BK4388" s="4"/>
      <c r="BL4388" s="4" t="b">
        <v>0</v>
      </c>
      <c r="BM4388" s="4"/>
      <c r="BN4388" s="4"/>
      <c r="BO4388" s="4"/>
      <c r="BP4388" s="4"/>
      <c r="BQ4388" s="4"/>
      <c r="BR4388" s="4"/>
      <c r="BS4388" s="4"/>
      <c r="BT4388" s="4"/>
      <c r="BU4388" s="4"/>
      <c r="BV4388" s="4"/>
      <c r="BW4388" s="4"/>
    </row>
    <row r="4389" spans="1:75" ht="15.01" customHeight="1">
      <c r="A4389" s="4"/>
      <c r="B4389" s="4"/>
      <c r="C4389" s="4"/>
      <c r="D4389" s="4"/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 t="s">
        <v>200</v>
      </c>
      <c r="Q4389" s="4"/>
      <c r="R4389" s="4">
        <v>-442.4</v>
      </c>
      <c r="S4389" s="4">
        <v>22.2</v>
      </c>
      <c r="T4389" s="4"/>
      <c r="U4389" s="4"/>
      <c r="V4389" s="4"/>
      <c r="W4389" s="4"/>
      <c r="X4389" s="4" t="s">
        <v>201</v>
      </c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4"/>
      <c r="AP4389" s="4"/>
      <c r="AQ4389" s="4"/>
      <c r="AR4389" s="4"/>
      <c r="AS4389" s="4"/>
      <c r="AT4389" s="4"/>
      <c r="AU4389" s="4"/>
      <c r="AV4389" s="4" t="s">
        <v>4589</v>
      </c>
      <c r="AW4389" s="4"/>
      <c r="AX4389" s="4"/>
      <c r="AY4389" s="4"/>
      <c r="AZ4389" s="4"/>
      <c r="BA4389" s="4"/>
      <c r="BB4389" s="4"/>
      <c r="BC4389" s="4"/>
      <c r="BD4389" s="4"/>
      <c r="BE4389" s="4"/>
      <c r="BF4389" s="4"/>
      <c r="BG4389" s="4"/>
      <c r="BH4389" s="4"/>
      <c r="BI4389" s="4"/>
      <c r="BJ4389" s="4"/>
      <c r="BK4389" s="4"/>
      <c r="BL4389" s="4" t="b">
        <v>0</v>
      </c>
      <c r="BM4389" s="4"/>
      <c r="BN4389" s="4"/>
      <c r="BO4389" s="4"/>
      <c r="BP4389" s="4"/>
      <c r="BQ4389" s="4"/>
      <c r="BR4389" s="4"/>
      <c r="BS4389" s="4"/>
      <c r="BT4389" s="4"/>
      <c r="BU4389" s="4"/>
      <c r="BV4389" s="4"/>
      <c r="BW4389" s="4"/>
    </row>
    <row r="4390" spans="1:75" ht="15.01" customHeight="1">
      <c r="A4390" s="4"/>
      <c r="B4390" s="4"/>
      <c r="C4390" s="4"/>
      <c r="D4390" s="4"/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 t="s">
        <v>200</v>
      </c>
      <c r="Q4390" s="4"/>
      <c r="R4390" s="4">
        <v>-365.1</v>
      </c>
      <c r="S4390" s="4">
        <v>16.1</v>
      </c>
      <c r="T4390" s="4"/>
      <c r="U4390" s="4"/>
      <c r="V4390" s="4"/>
      <c r="W4390" s="4"/>
      <c r="X4390" s="4" t="s">
        <v>201</v>
      </c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4"/>
      <c r="AP4390" s="4"/>
      <c r="AQ4390" s="4"/>
      <c r="AR4390" s="4"/>
      <c r="AS4390" s="4"/>
      <c r="AT4390" s="4"/>
      <c r="AU4390" s="4"/>
      <c r="AV4390" s="4" t="s">
        <v>4590</v>
      </c>
      <c r="AW4390" s="4"/>
      <c r="AX4390" s="4"/>
      <c r="AY4390" s="4"/>
      <c r="AZ4390" s="4"/>
      <c r="BA4390" s="4"/>
      <c r="BB4390" s="4"/>
      <c r="BC4390" s="4"/>
      <c r="BD4390" s="4"/>
      <c r="BE4390" s="4"/>
      <c r="BF4390" s="4"/>
      <c r="BG4390" s="4"/>
      <c r="BH4390" s="4"/>
      <c r="BI4390" s="4"/>
      <c r="BJ4390" s="4"/>
      <c r="BK4390" s="4"/>
      <c r="BL4390" s="4" t="b">
        <v>0</v>
      </c>
      <c r="BM4390" s="4"/>
      <c r="BN4390" s="4"/>
      <c r="BO4390" s="4"/>
      <c r="BP4390" s="4"/>
      <c r="BQ4390" s="4"/>
      <c r="BR4390" s="4"/>
      <c r="BS4390" s="4"/>
      <c r="BT4390" s="4"/>
      <c r="BU4390" s="4"/>
      <c r="BV4390" s="4"/>
      <c r="BW4390" s="4"/>
    </row>
    <row r="4391" spans="1:75" ht="15.01" customHeight="1">
      <c r="A4391" s="4" t="s">
        <v>209</v>
      </c>
      <c r="B4391" s="4"/>
      <c r="C4391" s="4"/>
      <c r="D4391" s="4"/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 t="s">
        <v>200</v>
      </c>
      <c r="Q4391" s="4"/>
      <c r="R4391" s="4"/>
      <c r="S4391" s="4"/>
      <c r="T4391" s="4"/>
      <c r="U4391" s="4"/>
      <c r="V4391" s="4"/>
      <c r="W4391" s="4"/>
      <c r="X4391" s="4" t="s">
        <v>201</v>
      </c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4"/>
      <c r="AP4391" s="4"/>
      <c r="AQ4391" s="4"/>
      <c r="AR4391" s="4"/>
      <c r="AS4391" s="4"/>
      <c r="AT4391" s="4"/>
      <c r="AU4391" s="4"/>
      <c r="AV4391" s="4" t="s">
        <v>4591</v>
      </c>
      <c r="AW4391" s="4"/>
      <c r="AX4391" s="4"/>
      <c r="AY4391" s="4"/>
      <c r="AZ4391" s="4"/>
      <c r="BA4391" s="4"/>
      <c r="BB4391" s="4"/>
      <c r="BC4391" s="4"/>
      <c r="BD4391" s="4"/>
      <c r="BE4391" s="4"/>
      <c r="BF4391" s="4"/>
      <c r="BG4391" s="4"/>
      <c r="BH4391" s="4"/>
      <c r="BI4391" s="4"/>
      <c r="BJ4391" s="4"/>
      <c r="BK4391" s="4"/>
      <c r="BL4391" s="4" t="b">
        <v>0</v>
      </c>
      <c r="BM4391" s="4"/>
      <c r="BN4391" s="4"/>
      <c r="BO4391" s="4"/>
      <c r="BP4391" s="4"/>
      <c r="BQ4391" s="4"/>
      <c r="BR4391" s="4"/>
      <c r="BS4391" s="4"/>
      <c r="BT4391" s="4"/>
      <c r="BU4391" s="4"/>
      <c r="BV4391" s="4"/>
      <c r="BW4391" s="4"/>
    </row>
    <row r="4392" spans="1:75" ht="15.01" customHeight="1">
      <c r="A4392" s="4"/>
      <c r="B4392" s="4"/>
      <c r="C4392" s="4"/>
      <c r="D4392" s="4"/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 t="s">
        <v>200</v>
      </c>
      <c r="Q4392" s="4"/>
      <c r="R4392" s="4">
        <v>-356.3</v>
      </c>
      <c r="S4392" s="4">
        <v>26.8</v>
      </c>
      <c r="T4392" s="4"/>
      <c r="U4392" s="4"/>
      <c r="V4392" s="4"/>
      <c r="W4392" s="4"/>
      <c r="X4392" s="4" t="s">
        <v>201</v>
      </c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4"/>
      <c r="AP4392" s="4"/>
      <c r="AQ4392" s="4"/>
      <c r="AR4392" s="4"/>
      <c r="AS4392" s="4"/>
      <c r="AT4392" s="4"/>
      <c r="AU4392" s="4"/>
      <c r="AV4392" s="4" t="s">
        <v>4592</v>
      </c>
      <c r="AW4392" s="4"/>
      <c r="AX4392" s="4"/>
      <c r="AY4392" s="4"/>
      <c r="AZ4392" s="4"/>
      <c r="BA4392" s="4"/>
      <c r="BB4392" s="4"/>
      <c r="BC4392" s="4"/>
      <c r="BD4392" s="4"/>
      <c r="BE4392" s="4"/>
      <c r="BF4392" s="4"/>
      <c r="BG4392" s="4"/>
      <c r="BH4392" s="4"/>
      <c r="BI4392" s="4"/>
      <c r="BJ4392" s="4"/>
      <c r="BK4392" s="4"/>
      <c r="BL4392" s="4" t="b">
        <v>0</v>
      </c>
      <c r="BM4392" s="4"/>
      <c r="BN4392" s="4"/>
      <c r="BO4392" s="4"/>
      <c r="BP4392" s="4"/>
      <c r="BQ4392" s="4"/>
      <c r="BR4392" s="4"/>
      <c r="BS4392" s="4"/>
      <c r="BT4392" s="4"/>
      <c r="BU4392" s="4"/>
      <c r="BV4392" s="4"/>
      <c r="BW4392" s="4"/>
    </row>
    <row r="4393" spans="1:75" ht="15.01" customHeight="1">
      <c r="A4393" s="4"/>
      <c r="B4393" s="4"/>
      <c r="C4393" s="4"/>
      <c r="D4393" s="4"/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 t="s">
        <v>200</v>
      </c>
      <c r="Q4393" s="4"/>
      <c r="R4393" s="4">
        <v>-442.4</v>
      </c>
      <c r="S4393" s="4">
        <v>22.2</v>
      </c>
      <c r="T4393" s="4"/>
      <c r="U4393" s="4"/>
      <c r="V4393" s="4"/>
      <c r="W4393" s="4"/>
      <c r="X4393" s="4" t="s">
        <v>201</v>
      </c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4"/>
      <c r="AP4393" s="4"/>
      <c r="AQ4393" s="4"/>
      <c r="AR4393" s="4"/>
      <c r="AS4393" s="4"/>
      <c r="AT4393" s="4"/>
      <c r="AU4393" s="4"/>
      <c r="AV4393" s="4" t="s">
        <v>4593</v>
      </c>
      <c r="AW4393" s="4"/>
      <c r="AX4393" s="4"/>
      <c r="AY4393" s="4"/>
      <c r="AZ4393" s="4"/>
      <c r="BA4393" s="4"/>
      <c r="BB4393" s="4"/>
      <c r="BC4393" s="4"/>
      <c r="BD4393" s="4"/>
      <c r="BE4393" s="4"/>
      <c r="BF4393" s="4"/>
      <c r="BG4393" s="4"/>
      <c r="BH4393" s="4"/>
      <c r="BI4393" s="4"/>
      <c r="BJ4393" s="4"/>
      <c r="BK4393" s="4"/>
      <c r="BL4393" s="4" t="b">
        <v>0</v>
      </c>
      <c r="BM4393" s="4"/>
      <c r="BN4393" s="4"/>
      <c r="BO4393" s="4"/>
      <c r="BP4393" s="4"/>
      <c r="BQ4393" s="4"/>
      <c r="BR4393" s="4"/>
      <c r="BS4393" s="4"/>
      <c r="BT4393" s="4"/>
      <c r="BU4393" s="4"/>
      <c r="BV4393" s="4"/>
      <c r="BW4393" s="4"/>
    </row>
    <row r="4394" spans="1:75" ht="15.01" customHeight="1">
      <c r="A4394" s="4" t="s">
        <v>209</v>
      </c>
      <c r="B4394" s="4"/>
      <c r="C4394" s="4"/>
      <c r="D4394" s="4"/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 t="s">
        <v>200</v>
      </c>
      <c r="Q4394" s="4"/>
      <c r="R4394" s="4"/>
      <c r="S4394" s="4"/>
      <c r="T4394" s="4"/>
      <c r="U4394" s="4"/>
      <c r="V4394" s="4"/>
      <c r="W4394" s="4"/>
      <c r="X4394" s="4" t="s">
        <v>201</v>
      </c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4"/>
      <c r="AP4394" s="4"/>
      <c r="AQ4394" s="4"/>
      <c r="AR4394" s="4"/>
      <c r="AS4394" s="4"/>
      <c r="AT4394" s="4"/>
      <c r="AU4394" s="4"/>
      <c r="AV4394" s="4" t="s">
        <v>4594</v>
      </c>
      <c r="AW4394" s="4"/>
      <c r="AX4394" s="4"/>
      <c r="AY4394" s="4"/>
      <c r="AZ4394" s="4"/>
      <c r="BA4394" s="4"/>
      <c r="BB4394" s="4"/>
      <c r="BC4394" s="4"/>
      <c r="BD4394" s="4"/>
      <c r="BE4394" s="4"/>
      <c r="BF4394" s="4"/>
      <c r="BG4394" s="4"/>
      <c r="BH4394" s="4"/>
      <c r="BI4394" s="4"/>
      <c r="BJ4394" s="4"/>
      <c r="BK4394" s="4"/>
      <c r="BL4394" s="4" t="b">
        <v>0</v>
      </c>
      <c r="BM4394" s="4"/>
      <c r="BN4394" s="4"/>
      <c r="BO4394" s="4"/>
      <c r="BP4394" s="4"/>
      <c r="BQ4394" s="4"/>
      <c r="BR4394" s="4"/>
      <c r="BS4394" s="4"/>
      <c r="BT4394" s="4"/>
      <c r="BU4394" s="4"/>
      <c r="BV4394" s="4"/>
      <c r="BW4394" s="4"/>
    </row>
    <row r="4395" spans="1:75" ht="15.01" customHeight="1">
      <c r="A4395" s="4" t="s">
        <v>209</v>
      </c>
      <c r="B4395" s="4"/>
      <c r="C4395" s="4"/>
      <c r="D4395" s="4"/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 t="s">
        <v>200</v>
      </c>
      <c r="Q4395" s="4"/>
      <c r="R4395" s="4"/>
      <c r="S4395" s="4"/>
      <c r="T4395" s="4"/>
      <c r="U4395" s="4"/>
      <c r="V4395" s="4"/>
      <c r="W4395" s="4"/>
      <c r="X4395" s="4" t="s">
        <v>201</v>
      </c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4"/>
      <c r="AP4395" s="4"/>
      <c r="AQ4395" s="4"/>
      <c r="AR4395" s="4"/>
      <c r="AS4395" s="4"/>
      <c r="AT4395" s="4"/>
      <c r="AU4395" s="4"/>
      <c r="AV4395" s="4" t="s">
        <v>4595</v>
      </c>
      <c r="AW4395" s="4"/>
      <c r="AX4395" s="4"/>
      <c r="AY4395" s="4"/>
      <c r="AZ4395" s="4"/>
      <c r="BA4395" s="4"/>
      <c r="BB4395" s="4"/>
      <c r="BC4395" s="4"/>
      <c r="BD4395" s="4"/>
      <c r="BE4395" s="4"/>
      <c r="BF4395" s="4"/>
      <c r="BG4395" s="4"/>
      <c r="BH4395" s="4"/>
      <c r="BI4395" s="4"/>
      <c r="BJ4395" s="4"/>
      <c r="BK4395" s="4"/>
      <c r="BL4395" s="4" t="b">
        <v>0</v>
      </c>
      <c r="BM4395" s="4"/>
      <c r="BN4395" s="4"/>
      <c r="BO4395" s="4"/>
      <c r="BP4395" s="4"/>
      <c r="BQ4395" s="4"/>
      <c r="BR4395" s="4"/>
      <c r="BS4395" s="4"/>
      <c r="BT4395" s="4"/>
      <c r="BU4395" s="4"/>
      <c r="BV4395" s="4"/>
      <c r="BW4395" s="4"/>
    </row>
    <row r="4396" spans="1:75" ht="15.01" customHeight="1">
      <c r="A4396" s="4" t="s">
        <v>209</v>
      </c>
      <c r="B4396" s="4"/>
      <c r="C4396" s="4"/>
      <c r="D4396" s="4"/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 t="s">
        <v>200</v>
      </c>
      <c r="Q4396" s="4"/>
      <c r="R4396" s="4"/>
      <c r="S4396" s="4"/>
      <c r="T4396" s="4"/>
      <c r="U4396" s="4"/>
      <c r="V4396" s="4"/>
      <c r="W4396" s="4"/>
      <c r="X4396" s="4" t="s">
        <v>201</v>
      </c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4"/>
      <c r="AP4396" s="4"/>
      <c r="AQ4396" s="4"/>
      <c r="AR4396" s="4"/>
      <c r="AS4396" s="4"/>
      <c r="AT4396" s="4"/>
      <c r="AU4396" s="4"/>
      <c r="AV4396" s="4" t="s">
        <v>4596</v>
      </c>
      <c r="AW4396" s="4"/>
      <c r="AX4396" s="4"/>
      <c r="AY4396" s="4"/>
      <c r="AZ4396" s="4"/>
      <c r="BA4396" s="4"/>
      <c r="BB4396" s="4"/>
      <c r="BC4396" s="4"/>
      <c r="BD4396" s="4"/>
      <c r="BE4396" s="4"/>
      <c r="BF4396" s="4"/>
      <c r="BG4396" s="4"/>
      <c r="BH4396" s="4"/>
      <c r="BI4396" s="4"/>
      <c r="BJ4396" s="4"/>
      <c r="BK4396" s="4"/>
      <c r="BL4396" s="4" t="b">
        <v>0</v>
      </c>
      <c r="BM4396" s="4"/>
      <c r="BN4396" s="4"/>
      <c r="BO4396" s="4"/>
      <c r="BP4396" s="4"/>
      <c r="BQ4396" s="4"/>
      <c r="BR4396" s="4"/>
      <c r="BS4396" s="4"/>
      <c r="BT4396" s="4"/>
      <c r="BU4396" s="4"/>
      <c r="BV4396" s="4"/>
      <c r="BW4396" s="4"/>
    </row>
    <row r="4397" spans="1:75" ht="15.01" customHeight="1">
      <c r="A4397" s="4" t="s">
        <v>209</v>
      </c>
      <c r="B4397" s="4"/>
      <c r="C4397" s="4"/>
      <c r="D4397" s="4"/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 t="s">
        <v>200</v>
      </c>
      <c r="Q4397" s="4"/>
      <c r="R4397" s="4"/>
      <c r="S4397" s="4"/>
      <c r="T4397" s="4"/>
      <c r="U4397" s="4"/>
      <c r="V4397" s="4"/>
      <c r="W4397" s="4"/>
      <c r="X4397" s="4" t="s">
        <v>201</v>
      </c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4"/>
      <c r="AP4397" s="4"/>
      <c r="AQ4397" s="4"/>
      <c r="AR4397" s="4"/>
      <c r="AS4397" s="4"/>
      <c r="AT4397" s="4"/>
      <c r="AU4397" s="4"/>
      <c r="AV4397" s="4" t="s">
        <v>4597</v>
      </c>
      <c r="AW4397" s="4"/>
      <c r="AX4397" s="4"/>
      <c r="AY4397" s="4"/>
      <c r="AZ4397" s="4"/>
      <c r="BA4397" s="4"/>
      <c r="BB4397" s="4"/>
      <c r="BC4397" s="4"/>
      <c r="BD4397" s="4"/>
      <c r="BE4397" s="4"/>
      <c r="BF4397" s="4"/>
      <c r="BG4397" s="4"/>
      <c r="BH4397" s="4"/>
      <c r="BI4397" s="4"/>
      <c r="BJ4397" s="4"/>
      <c r="BK4397" s="4"/>
      <c r="BL4397" s="4" t="b">
        <v>0</v>
      </c>
      <c r="BM4397" s="4"/>
      <c r="BN4397" s="4"/>
      <c r="BO4397" s="4"/>
      <c r="BP4397" s="4"/>
      <c r="BQ4397" s="4"/>
      <c r="BR4397" s="4"/>
      <c r="BS4397" s="4"/>
      <c r="BT4397" s="4"/>
      <c r="BU4397" s="4"/>
      <c r="BV4397" s="4"/>
      <c r="BW4397" s="4"/>
    </row>
    <row r="4398" spans="1:75" ht="15.01" customHeight="1">
      <c r="A4398" s="4"/>
      <c r="B4398" s="4"/>
      <c r="C4398" s="4"/>
      <c r="D4398" s="4"/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 t="s">
        <v>200</v>
      </c>
      <c r="Q4398" s="4"/>
      <c r="R4398" s="4">
        <v>-8.9</v>
      </c>
      <c r="S4398" s="4">
        <v>17.9</v>
      </c>
      <c r="T4398" s="4"/>
      <c r="U4398" s="4"/>
      <c r="V4398" s="4"/>
      <c r="W4398" s="4"/>
      <c r="X4398" s="4" t="s">
        <v>201</v>
      </c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4"/>
      <c r="AP4398" s="4"/>
      <c r="AQ4398" s="4"/>
      <c r="AR4398" s="4"/>
      <c r="AS4398" s="4"/>
      <c r="AT4398" s="4"/>
      <c r="AU4398" s="4"/>
      <c r="AV4398" s="4" t="s">
        <v>4598</v>
      </c>
      <c r="AW4398" s="4"/>
      <c r="AX4398" s="4"/>
      <c r="AY4398" s="4"/>
      <c r="AZ4398" s="4"/>
      <c r="BA4398" s="4"/>
      <c r="BB4398" s="4"/>
      <c r="BC4398" s="4"/>
      <c r="BD4398" s="4"/>
      <c r="BE4398" s="4"/>
      <c r="BF4398" s="4"/>
      <c r="BG4398" s="4"/>
      <c r="BH4398" s="4"/>
      <c r="BI4398" s="4"/>
      <c r="BJ4398" s="4"/>
      <c r="BK4398" s="4"/>
      <c r="BL4398" s="4" t="b">
        <v>0</v>
      </c>
      <c r="BM4398" s="4"/>
      <c r="BN4398" s="4"/>
      <c r="BO4398" s="4"/>
      <c r="BP4398" s="4"/>
      <c r="BQ4398" s="4"/>
      <c r="BR4398" s="4"/>
      <c r="BS4398" s="4"/>
      <c r="BT4398" s="4"/>
      <c r="BU4398" s="4"/>
      <c r="BV4398" s="4"/>
      <c r="BW4398" s="4"/>
    </row>
    <row r="4399" spans="1:75" ht="15.01" customHeight="1">
      <c r="A4399" s="4" t="s">
        <v>209</v>
      </c>
      <c r="B4399" s="4"/>
      <c r="C4399" s="4"/>
      <c r="D4399" s="4"/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 t="s">
        <v>200</v>
      </c>
      <c r="Q4399" s="4"/>
      <c r="R4399" s="4"/>
      <c r="S4399" s="4"/>
      <c r="T4399" s="4"/>
      <c r="U4399" s="4"/>
      <c r="V4399" s="4"/>
      <c r="W4399" s="4"/>
      <c r="X4399" s="4" t="s">
        <v>201</v>
      </c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4"/>
      <c r="AP4399" s="4"/>
      <c r="AQ4399" s="4"/>
      <c r="AR4399" s="4"/>
      <c r="AS4399" s="4"/>
      <c r="AT4399" s="4"/>
      <c r="AU4399" s="4"/>
      <c r="AV4399" s="4" t="s">
        <v>4599</v>
      </c>
      <c r="AW4399" s="4"/>
      <c r="AX4399" s="4"/>
      <c r="AY4399" s="4"/>
      <c r="AZ4399" s="4"/>
      <c r="BA4399" s="4"/>
      <c r="BB4399" s="4"/>
      <c r="BC4399" s="4"/>
      <c r="BD4399" s="4"/>
      <c r="BE4399" s="4"/>
      <c r="BF4399" s="4"/>
      <c r="BG4399" s="4"/>
      <c r="BH4399" s="4"/>
      <c r="BI4399" s="4"/>
      <c r="BJ4399" s="4"/>
      <c r="BK4399" s="4"/>
      <c r="BL4399" s="4" t="b">
        <v>0</v>
      </c>
      <c r="BM4399" s="4"/>
      <c r="BN4399" s="4"/>
      <c r="BO4399" s="4"/>
      <c r="BP4399" s="4"/>
      <c r="BQ4399" s="4"/>
      <c r="BR4399" s="4"/>
      <c r="BS4399" s="4"/>
      <c r="BT4399" s="4"/>
      <c r="BU4399" s="4"/>
      <c r="BV4399" s="4"/>
      <c r="BW4399" s="4"/>
    </row>
    <row r="4400" spans="1:75" ht="15.01" customHeight="1">
      <c r="A4400" s="4"/>
      <c r="B4400" s="4"/>
      <c r="C4400" s="4"/>
      <c r="D4400" s="4"/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 t="s">
        <v>200</v>
      </c>
      <c r="Q4400" s="4"/>
      <c r="R4400" s="4">
        <v>-7.4</v>
      </c>
      <c r="S4400" s="4">
        <v>7.3</v>
      </c>
      <c r="T4400" s="4"/>
      <c r="U4400" s="4"/>
      <c r="V4400" s="4"/>
      <c r="W4400" s="4"/>
      <c r="X4400" s="4" t="s">
        <v>201</v>
      </c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4"/>
      <c r="AP4400" s="4"/>
      <c r="AQ4400" s="4"/>
      <c r="AR4400" s="4"/>
      <c r="AS4400" s="4"/>
      <c r="AT4400" s="4"/>
      <c r="AU4400" s="4"/>
      <c r="AV4400" s="4" t="s">
        <v>4600</v>
      </c>
      <c r="AW4400" s="4"/>
      <c r="AX4400" s="4"/>
      <c r="AY4400" s="4"/>
      <c r="AZ4400" s="4"/>
      <c r="BA4400" s="4"/>
      <c r="BB4400" s="4"/>
      <c r="BC4400" s="4"/>
      <c r="BD4400" s="4"/>
      <c r="BE4400" s="4"/>
      <c r="BF4400" s="4"/>
      <c r="BG4400" s="4"/>
      <c r="BH4400" s="4"/>
      <c r="BI4400" s="4"/>
      <c r="BJ4400" s="4"/>
      <c r="BK4400" s="4"/>
      <c r="BL4400" s="4" t="b">
        <v>0</v>
      </c>
      <c r="BM4400" s="4"/>
      <c r="BN4400" s="4"/>
      <c r="BO4400" s="4"/>
      <c r="BP4400" s="4"/>
      <c r="BQ4400" s="4"/>
      <c r="BR4400" s="4"/>
      <c r="BS4400" s="4"/>
      <c r="BT4400" s="4"/>
      <c r="BU4400" s="4"/>
      <c r="BV4400" s="4"/>
      <c r="BW4400" s="4"/>
    </row>
    <row r="4401" spans="1:75" ht="15.01" customHeight="1">
      <c r="A4401" s="4"/>
      <c r="B4401" s="4"/>
      <c r="C4401" s="4"/>
      <c r="D4401" s="4"/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 t="s">
        <v>200</v>
      </c>
      <c r="Q4401" s="4"/>
      <c r="R4401" s="4">
        <v>-34.7</v>
      </c>
      <c r="S4401" s="4">
        <v>20.4</v>
      </c>
      <c r="T4401" s="4"/>
      <c r="U4401" s="4"/>
      <c r="V4401" s="4"/>
      <c r="W4401" s="4"/>
      <c r="X4401" s="4" t="s">
        <v>201</v>
      </c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4"/>
      <c r="AP4401" s="4"/>
      <c r="AQ4401" s="4"/>
      <c r="AR4401" s="4"/>
      <c r="AS4401" s="4"/>
      <c r="AT4401" s="4"/>
      <c r="AU4401" s="4"/>
      <c r="AV4401" s="4" t="s">
        <v>4601</v>
      </c>
      <c r="AW4401" s="4"/>
      <c r="AX4401" s="4"/>
      <c r="AY4401" s="4"/>
      <c r="AZ4401" s="4"/>
      <c r="BA4401" s="4"/>
      <c r="BB4401" s="4"/>
      <c r="BC4401" s="4"/>
      <c r="BD4401" s="4"/>
      <c r="BE4401" s="4"/>
      <c r="BF4401" s="4"/>
      <c r="BG4401" s="4"/>
      <c r="BH4401" s="4"/>
      <c r="BI4401" s="4"/>
      <c r="BJ4401" s="4"/>
      <c r="BK4401" s="4"/>
      <c r="BL4401" s="4" t="b">
        <v>0</v>
      </c>
      <c r="BM4401" s="4"/>
      <c r="BN4401" s="4"/>
      <c r="BO4401" s="4"/>
      <c r="BP4401" s="4"/>
      <c r="BQ4401" s="4"/>
      <c r="BR4401" s="4"/>
      <c r="BS4401" s="4"/>
      <c r="BT4401" s="4"/>
      <c r="BU4401" s="4"/>
      <c r="BV4401" s="4"/>
      <c r="BW4401" s="4"/>
    </row>
    <row r="4402" spans="1:75" ht="15.01" customHeight="1">
      <c r="A4402" s="4"/>
      <c r="B4402" s="4"/>
      <c r="C4402" s="4"/>
      <c r="D4402" s="4"/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 t="s">
        <v>200</v>
      </c>
      <c r="Q4402" s="4"/>
      <c r="R4402" s="4">
        <v>-32.7</v>
      </c>
      <c r="S4402" s="4">
        <v>21.4</v>
      </c>
      <c r="T4402" s="4"/>
      <c r="U4402" s="4"/>
      <c r="V4402" s="4"/>
      <c r="W4402" s="4"/>
      <c r="X4402" s="4" t="s">
        <v>201</v>
      </c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4"/>
      <c r="AP4402" s="4"/>
      <c r="AQ4402" s="4"/>
      <c r="AR4402" s="4"/>
      <c r="AS4402" s="4"/>
      <c r="AT4402" s="4"/>
      <c r="AU4402" s="4"/>
      <c r="AV4402" s="4" t="s">
        <v>4602</v>
      </c>
      <c r="AW4402" s="4"/>
      <c r="AX4402" s="4"/>
      <c r="AY4402" s="4"/>
      <c r="AZ4402" s="4"/>
      <c r="BA4402" s="4"/>
      <c r="BB4402" s="4"/>
      <c r="BC4402" s="4"/>
      <c r="BD4402" s="4"/>
      <c r="BE4402" s="4"/>
      <c r="BF4402" s="4"/>
      <c r="BG4402" s="4"/>
      <c r="BH4402" s="4"/>
      <c r="BI4402" s="4"/>
      <c r="BJ4402" s="4"/>
      <c r="BK4402" s="4"/>
      <c r="BL4402" s="4" t="b">
        <v>0</v>
      </c>
      <c r="BM4402" s="4"/>
      <c r="BN4402" s="4"/>
      <c r="BO4402" s="4"/>
      <c r="BP4402" s="4"/>
      <c r="BQ4402" s="4"/>
      <c r="BR4402" s="4"/>
      <c r="BS4402" s="4"/>
      <c r="BT4402" s="4"/>
      <c r="BU4402" s="4"/>
      <c r="BV4402" s="4"/>
      <c r="BW4402" s="4"/>
    </row>
    <row r="4403" spans="1:75" ht="15.01" customHeight="1">
      <c r="A4403" s="4"/>
      <c r="B4403" s="4"/>
      <c r="C4403" s="4"/>
      <c r="D4403" s="4"/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 t="s">
        <v>200</v>
      </c>
      <c r="Q4403" s="4"/>
      <c r="R4403" s="4">
        <v>-18.2</v>
      </c>
      <c r="S4403" s="4">
        <v>17.6</v>
      </c>
      <c r="T4403" s="4"/>
      <c r="U4403" s="4"/>
      <c r="V4403" s="4"/>
      <c r="W4403" s="4"/>
      <c r="X4403" s="4" t="s">
        <v>201</v>
      </c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4"/>
      <c r="AP4403" s="4"/>
      <c r="AQ4403" s="4"/>
      <c r="AR4403" s="4"/>
      <c r="AS4403" s="4"/>
      <c r="AT4403" s="4"/>
      <c r="AU4403" s="4"/>
      <c r="AV4403" s="4" t="s">
        <v>4603</v>
      </c>
      <c r="AW4403" s="4"/>
      <c r="AX4403" s="4"/>
      <c r="AY4403" s="4"/>
      <c r="AZ4403" s="4"/>
      <c r="BA4403" s="4"/>
      <c r="BB4403" s="4"/>
      <c r="BC4403" s="4"/>
      <c r="BD4403" s="4"/>
      <c r="BE4403" s="4"/>
      <c r="BF4403" s="4"/>
      <c r="BG4403" s="4"/>
      <c r="BH4403" s="4"/>
      <c r="BI4403" s="4"/>
      <c r="BJ4403" s="4"/>
      <c r="BK4403" s="4"/>
      <c r="BL4403" s="4" t="b">
        <v>0</v>
      </c>
      <c r="BM4403" s="4"/>
      <c r="BN4403" s="4"/>
      <c r="BO4403" s="4"/>
      <c r="BP4403" s="4"/>
      <c r="BQ4403" s="4"/>
      <c r="BR4403" s="4"/>
      <c r="BS4403" s="4"/>
      <c r="BT4403" s="4"/>
      <c r="BU4403" s="4"/>
      <c r="BV4403" s="4"/>
      <c r="BW4403" s="4"/>
    </row>
    <row r="4404" spans="1:75" ht="15.01" customHeight="1">
      <c r="A4404" s="4"/>
      <c r="B4404" s="4"/>
      <c r="C4404" s="4"/>
      <c r="D4404" s="4"/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 t="s">
        <v>200</v>
      </c>
      <c r="Q4404" s="4"/>
      <c r="R4404" s="4">
        <v>16.2</v>
      </c>
      <c r="S4404" s="4">
        <v>14</v>
      </c>
      <c r="T4404" s="4"/>
      <c r="U4404" s="4"/>
      <c r="V4404" s="4"/>
      <c r="W4404" s="4"/>
      <c r="X4404" s="4" t="s">
        <v>201</v>
      </c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4"/>
      <c r="AP4404" s="4"/>
      <c r="AQ4404" s="4"/>
      <c r="AR4404" s="4"/>
      <c r="AS4404" s="4"/>
      <c r="AT4404" s="4"/>
      <c r="AU4404" s="4"/>
      <c r="AV4404" s="4" t="s">
        <v>4604</v>
      </c>
      <c r="AW4404" s="4"/>
      <c r="AX4404" s="4"/>
      <c r="AY4404" s="4"/>
      <c r="AZ4404" s="4"/>
      <c r="BA4404" s="4"/>
      <c r="BB4404" s="4"/>
      <c r="BC4404" s="4"/>
      <c r="BD4404" s="4"/>
      <c r="BE4404" s="4"/>
      <c r="BF4404" s="4"/>
      <c r="BG4404" s="4"/>
      <c r="BH4404" s="4"/>
      <c r="BI4404" s="4"/>
      <c r="BJ4404" s="4"/>
      <c r="BK4404" s="4"/>
      <c r="BL4404" s="4" t="b">
        <v>0</v>
      </c>
      <c r="BM4404" s="4"/>
      <c r="BN4404" s="4"/>
      <c r="BO4404" s="4"/>
      <c r="BP4404" s="4"/>
      <c r="BQ4404" s="4"/>
      <c r="BR4404" s="4"/>
      <c r="BS4404" s="4"/>
      <c r="BT4404" s="4"/>
      <c r="BU4404" s="4"/>
      <c r="BV4404" s="4"/>
      <c r="BW4404" s="4"/>
    </row>
    <row r="4405" spans="1:75" ht="15.01" customHeight="1">
      <c r="A4405" s="4" t="s">
        <v>209</v>
      </c>
      <c r="B4405" s="4"/>
      <c r="C4405" s="4"/>
      <c r="D4405" s="4"/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 t="s">
        <v>200</v>
      </c>
      <c r="Q4405" s="4"/>
      <c r="R4405" s="4"/>
      <c r="S4405" s="4"/>
      <c r="T4405" s="4"/>
      <c r="U4405" s="4"/>
      <c r="V4405" s="4"/>
      <c r="W4405" s="4"/>
      <c r="X4405" s="4" t="s">
        <v>201</v>
      </c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4"/>
      <c r="AP4405" s="4"/>
      <c r="AQ4405" s="4"/>
      <c r="AR4405" s="4"/>
      <c r="AS4405" s="4"/>
      <c r="AT4405" s="4"/>
      <c r="AU4405" s="4"/>
      <c r="AV4405" s="4" t="s">
        <v>4605</v>
      </c>
      <c r="AW4405" s="4"/>
      <c r="AX4405" s="4"/>
      <c r="AY4405" s="4"/>
      <c r="AZ4405" s="4"/>
      <c r="BA4405" s="4"/>
      <c r="BB4405" s="4"/>
      <c r="BC4405" s="4"/>
      <c r="BD4405" s="4"/>
      <c r="BE4405" s="4"/>
      <c r="BF4405" s="4"/>
      <c r="BG4405" s="4"/>
      <c r="BH4405" s="4"/>
      <c r="BI4405" s="4"/>
      <c r="BJ4405" s="4"/>
      <c r="BK4405" s="4"/>
      <c r="BL4405" s="4" t="b">
        <v>0</v>
      </c>
      <c r="BM4405" s="4"/>
      <c r="BN4405" s="4"/>
      <c r="BO4405" s="4"/>
      <c r="BP4405" s="4"/>
      <c r="BQ4405" s="4"/>
      <c r="BR4405" s="4"/>
      <c r="BS4405" s="4"/>
      <c r="BT4405" s="4"/>
      <c r="BU4405" s="4"/>
      <c r="BV4405" s="4"/>
      <c r="BW4405" s="4"/>
    </row>
    <row r="4406" spans="1:75" ht="15.01" customHeight="1">
      <c r="A4406" s="4" t="s">
        <v>209</v>
      </c>
      <c r="B4406" s="4"/>
      <c r="C4406" s="4"/>
      <c r="D4406" s="4"/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 t="s">
        <v>200</v>
      </c>
      <c r="Q4406" s="4"/>
      <c r="R4406" s="4"/>
      <c r="S4406" s="4"/>
      <c r="T4406" s="4"/>
      <c r="U4406" s="4"/>
      <c r="V4406" s="4"/>
      <c r="W4406" s="4"/>
      <c r="X4406" s="4" t="s">
        <v>201</v>
      </c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4"/>
      <c r="AP4406" s="4"/>
      <c r="AQ4406" s="4"/>
      <c r="AR4406" s="4"/>
      <c r="AS4406" s="4"/>
      <c r="AT4406" s="4"/>
      <c r="AU4406" s="4"/>
      <c r="AV4406" s="4" t="s">
        <v>4606</v>
      </c>
      <c r="AW4406" s="4"/>
      <c r="AX4406" s="4"/>
      <c r="AY4406" s="4"/>
      <c r="AZ4406" s="4"/>
      <c r="BA4406" s="4"/>
      <c r="BB4406" s="4"/>
      <c r="BC4406" s="4"/>
      <c r="BD4406" s="4"/>
      <c r="BE4406" s="4"/>
      <c r="BF4406" s="4"/>
      <c r="BG4406" s="4"/>
      <c r="BH4406" s="4"/>
      <c r="BI4406" s="4"/>
      <c r="BJ4406" s="4"/>
      <c r="BK4406" s="4"/>
      <c r="BL4406" s="4" t="b">
        <v>0</v>
      </c>
      <c r="BM4406" s="4"/>
      <c r="BN4406" s="4"/>
      <c r="BO4406" s="4"/>
      <c r="BP4406" s="4"/>
      <c r="BQ4406" s="4"/>
      <c r="BR4406" s="4"/>
      <c r="BS4406" s="4"/>
      <c r="BT4406" s="4"/>
      <c r="BU4406" s="4"/>
      <c r="BV4406" s="4"/>
      <c r="BW4406" s="4"/>
    </row>
    <row r="4407" spans="1:75" ht="15.01" customHeight="1">
      <c r="A4407" s="4" t="s">
        <v>209</v>
      </c>
      <c r="B4407" s="4"/>
      <c r="C4407" s="4"/>
      <c r="D4407" s="4"/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 t="s">
        <v>200</v>
      </c>
      <c r="Q4407" s="4"/>
      <c r="R4407" s="4"/>
      <c r="S4407" s="4"/>
      <c r="T4407" s="4"/>
      <c r="U4407" s="4"/>
      <c r="V4407" s="4"/>
      <c r="W4407" s="4"/>
      <c r="X4407" s="4" t="s">
        <v>201</v>
      </c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4"/>
      <c r="AP4407" s="4"/>
      <c r="AQ4407" s="4"/>
      <c r="AR4407" s="4"/>
      <c r="AS4407" s="4"/>
      <c r="AT4407" s="4"/>
      <c r="AU4407" s="4"/>
      <c r="AV4407" s="4" t="s">
        <v>4607</v>
      </c>
      <c r="AW4407" s="4"/>
      <c r="AX4407" s="4"/>
      <c r="AY4407" s="4"/>
      <c r="AZ4407" s="4"/>
      <c r="BA4407" s="4"/>
      <c r="BB4407" s="4"/>
      <c r="BC4407" s="4"/>
      <c r="BD4407" s="4"/>
      <c r="BE4407" s="4"/>
      <c r="BF4407" s="4"/>
      <c r="BG4407" s="4"/>
      <c r="BH4407" s="4"/>
      <c r="BI4407" s="4"/>
      <c r="BJ4407" s="4"/>
      <c r="BK4407" s="4"/>
      <c r="BL4407" s="4" t="b">
        <v>0</v>
      </c>
      <c r="BM4407" s="4"/>
      <c r="BN4407" s="4"/>
      <c r="BO4407" s="4"/>
      <c r="BP4407" s="4"/>
      <c r="BQ4407" s="4"/>
      <c r="BR4407" s="4"/>
      <c r="BS4407" s="4"/>
      <c r="BT4407" s="4"/>
      <c r="BU4407" s="4"/>
      <c r="BV4407" s="4"/>
      <c r="BW4407" s="4"/>
    </row>
    <row r="4408" spans="1:75" ht="15.01" customHeight="1">
      <c r="A4408" s="4"/>
      <c r="B4408" s="4"/>
      <c r="C4408" s="4"/>
      <c r="D4408" s="4"/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 t="s">
        <v>200</v>
      </c>
      <c r="Q4408" s="4"/>
      <c r="R4408" s="4">
        <v>0</v>
      </c>
      <c r="S4408" s="4">
        <v>12.9</v>
      </c>
      <c r="T4408" s="4"/>
      <c r="U4408" s="4"/>
      <c r="V4408" s="4"/>
      <c r="W4408" s="4"/>
      <c r="X4408" s="4" t="s">
        <v>201</v>
      </c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4"/>
      <c r="AP4408" s="4"/>
      <c r="AQ4408" s="4"/>
      <c r="AR4408" s="4"/>
      <c r="AS4408" s="4"/>
      <c r="AT4408" s="4"/>
      <c r="AU4408" s="4"/>
      <c r="AV4408" s="4" t="s">
        <v>4608</v>
      </c>
      <c r="AW4408" s="4"/>
      <c r="AX4408" s="4"/>
      <c r="AY4408" s="4"/>
      <c r="AZ4408" s="4"/>
      <c r="BA4408" s="4"/>
      <c r="BB4408" s="4"/>
      <c r="BC4408" s="4"/>
      <c r="BD4408" s="4"/>
      <c r="BE4408" s="4"/>
      <c r="BF4408" s="4"/>
      <c r="BG4408" s="4"/>
      <c r="BH4408" s="4"/>
      <c r="BI4408" s="4"/>
      <c r="BJ4408" s="4"/>
      <c r="BK4408" s="4"/>
      <c r="BL4408" s="4" t="b">
        <v>0</v>
      </c>
      <c r="BM4408" s="4"/>
      <c r="BN4408" s="4"/>
      <c r="BO4408" s="4"/>
      <c r="BP4408" s="4"/>
      <c r="BQ4408" s="4"/>
      <c r="BR4408" s="4"/>
      <c r="BS4408" s="4"/>
      <c r="BT4408" s="4"/>
      <c r="BU4408" s="4"/>
      <c r="BV4408" s="4"/>
      <c r="BW4408" s="4"/>
    </row>
    <row r="4409" spans="1:75" ht="15.01" customHeight="1">
      <c r="A4409" s="4" t="s">
        <v>209</v>
      </c>
      <c r="B4409" s="4"/>
      <c r="C4409" s="4"/>
      <c r="D4409" s="4"/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 t="s">
        <v>200</v>
      </c>
      <c r="Q4409" s="4"/>
      <c r="R4409" s="4"/>
      <c r="S4409" s="4"/>
      <c r="T4409" s="4"/>
      <c r="U4409" s="4"/>
      <c r="V4409" s="4"/>
      <c r="W4409" s="4"/>
      <c r="X4409" s="4" t="s">
        <v>201</v>
      </c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4"/>
      <c r="AP4409" s="4"/>
      <c r="AQ4409" s="4"/>
      <c r="AR4409" s="4"/>
      <c r="AS4409" s="4"/>
      <c r="AT4409" s="4"/>
      <c r="AU4409" s="4"/>
      <c r="AV4409" s="4" t="s">
        <v>4609</v>
      </c>
      <c r="AW4409" s="4"/>
      <c r="AX4409" s="4"/>
      <c r="AY4409" s="4"/>
      <c r="AZ4409" s="4"/>
      <c r="BA4409" s="4"/>
      <c r="BB4409" s="4"/>
      <c r="BC4409" s="4"/>
      <c r="BD4409" s="4"/>
      <c r="BE4409" s="4"/>
      <c r="BF4409" s="4"/>
      <c r="BG4409" s="4"/>
      <c r="BH4409" s="4"/>
      <c r="BI4409" s="4"/>
      <c r="BJ4409" s="4"/>
      <c r="BK4409" s="4"/>
      <c r="BL4409" s="4" t="b">
        <v>0</v>
      </c>
      <c r="BM4409" s="4"/>
      <c r="BN4409" s="4"/>
      <c r="BO4409" s="4"/>
      <c r="BP4409" s="4"/>
      <c r="BQ4409" s="4"/>
      <c r="BR4409" s="4"/>
      <c r="BS4409" s="4"/>
      <c r="BT4409" s="4"/>
      <c r="BU4409" s="4"/>
      <c r="BV4409" s="4"/>
      <c r="BW4409" s="4"/>
    </row>
    <row r="4410" spans="1:75" ht="15.01" customHeight="1">
      <c r="A4410" s="4" t="s">
        <v>209</v>
      </c>
      <c r="B4410" s="4"/>
      <c r="C4410" s="4"/>
      <c r="D4410" s="4"/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 t="s">
        <v>200</v>
      </c>
      <c r="Q4410" s="4"/>
      <c r="R4410" s="4"/>
      <c r="S4410" s="4"/>
      <c r="T4410" s="4"/>
      <c r="U4410" s="4"/>
      <c r="V4410" s="4"/>
      <c r="W4410" s="4"/>
      <c r="X4410" s="4" t="s">
        <v>201</v>
      </c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4"/>
      <c r="AP4410" s="4"/>
      <c r="AQ4410" s="4"/>
      <c r="AR4410" s="4"/>
      <c r="AS4410" s="4"/>
      <c r="AT4410" s="4"/>
      <c r="AU4410" s="4"/>
      <c r="AV4410" s="4" t="s">
        <v>4610</v>
      </c>
      <c r="AW4410" s="4"/>
      <c r="AX4410" s="4"/>
      <c r="AY4410" s="4"/>
      <c r="AZ4410" s="4"/>
      <c r="BA4410" s="4"/>
      <c r="BB4410" s="4"/>
      <c r="BC4410" s="4"/>
      <c r="BD4410" s="4"/>
      <c r="BE4410" s="4"/>
      <c r="BF4410" s="4"/>
      <c r="BG4410" s="4"/>
      <c r="BH4410" s="4"/>
      <c r="BI4410" s="4"/>
      <c r="BJ4410" s="4"/>
      <c r="BK4410" s="4"/>
      <c r="BL4410" s="4" t="b">
        <v>0</v>
      </c>
      <c r="BM4410" s="4"/>
      <c r="BN4410" s="4"/>
      <c r="BO4410" s="4"/>
      <c r="BP4410" s="4"/>
      <c r="BQ4410" s="4"/>
      <c r="BR4410" s="4"/>
      <c r="BS4410" s="4"/>
      <c r="BT4410" s="4"/>
      <c r="BU4410" s="4"/>
      <c r="BV4410" s="4"/>
      <c r="BW4410" s="4"/>
    </row>
    <row r="4411" spans="1:75" ht="15.01" customHeight="1">
      <c r="A4411" s="4" t="s">
        <v>209</v>
      </c>
      <c r="B4411" s="4"/>
      <c r="C4411" s="4"/>
      <c r="D4411" s="4"/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 t="s">
        <v>200</v>
      </c>
      <c r="Q4411" s="4"/>
      <c r="R4411" s="4"/>
      <c r="S4411" s="4"/>
      <c r="T4411" s="4"/>
      <c r="U4411" s="4"/>
      <c r="V4411" s="4"/>
      <c r="W4411" s="4"/>
      <c r="X4411" s="4" t="s">
        <v>201</v>
      </c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4"/>
      <c r="AP4411" s="4"/>
      <c r="AQ4411" s="4"/>
      <c r="AR4411" s="4"/>
      <c r="AS4411" s="4"/>
      <c r="AT4411" s="4"/>
      <c r="AU4411" s="4"/>
      <c r="AV4411" s="4" t="s">
        <v>4611</v>
      </c>
      <c r="AW4411" s="4"/>
      <c r="AX4411" s="4"/>
      <c r="AY4411" s="4"/>
      <c r="AZ4411" s="4"/>
      <c r="BA4411" s="4"/>
      <c r="BB4411" s="4"/>
      <c r="BC4411" s="4"/>
      <c r="BD4411" s="4"/>
      <c r="BE4411" s="4"/>
      <c r="BF4411" s="4"/>
      <c r="BG4411" s="4"/>
      <c r="BH4411" s="4"/>
      <c r="BI4411" s="4"/>
      <c r="BJ4411" s="4"/>
      <c r="BK4411" s="4"/>
      <c r="BL4411" s="4" t="b">
        <v>0</v>
      </c>
      <c r="BM4411" s="4"/>
      <c r="BN4411" s="4"/>
      <c r="BO4411" s="4"/>
      <c r="BP4411" s="4"/>
      <c r="BQ4411" s="4"/>
      <c r="BR4411" s="4"/>
      <c r="BS4411" s="4"/>
      <c r="BT4411" s="4"/>
      <c r="BU4411" s="4"/>
      <c r="BV4411" s="4"/>
      <c r="BW4411" s="4"/>
    </row>
    <row r="4412" spans="1:75" ht="15.01" customHeight="1">
      <c r="A4412" s="4" t="s">
        <v>209</v>
      </c>
      <c r="B4412" s="4"/>
      <c r="C4412" s="4"/>
      <c r="D4412" s="4"/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 t="s">
        <v>200</v>
      </c>
      <c r="Q4412" s="4"/>
      <c r="R4412" s="4"/>
      <c r="S4412" s="4"/>
      <c r="T4412" s="4"/>
      <c r="U4412" s="4"/>
      <c r="V4412" s="4"/>
      <c r="W4412" s="4"/>
      <c r="X4412" s="4" t="s">
        <v>201</v>
      </c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4"/>
      <c r="AP4412" s="4"/>
      <c r="AQ4412" s="4"/>
      <c r="AR4412" s="4"/>
      <c r="AS4412" s="4"/>
      <c r="AT4412" s="4"/>
      <c r="AU4412" s="4"/>
      <c r="AV4412" s="4" t="s">
        <v>4612</v>
      </c>
      <c r="AW4412" s="4"/>
      <c r="AX4412" s="4"/>
      <c r="AY4412" s="4"/>
      <c r="AZ4412" s="4"/>
      <c r="BA4412" s="4"/>
      <c r="BB4412" s="4"/>
      <c r="BC4412" s="4"/>
      <c r="BD4412" s="4"/>
      <c r="BE4412" s="4"/>
      <c r="BF4412" s="4"/>
      <c r="BG4412" s="4"/>
      <c r="BH4412" s="4"/>
      <c r="BI4412" s="4"/>
      <c r="BJ4412" s="4"/>
      <c r="BK4412" s="4"/>
      <c r="BL4412" s="4" t="b">
        <v>0</v>
      </c>
      <c r="BM4412" s="4"/>
      <c r="BN4412" s="4"/>
      <c r="BO4412" s="4"/>
      <c r="BP4412" s="4"/>
      <c r="BQ4412" s="4"/>
      <c r="BR4412" s="4"/>
      <c r="BS4412" s="4"/>
      <c r="BT4412" s="4"/>
      <c r="BU4412" s="4"/>
      <c r="BV4412" s="4"/>
      <c r="BW4412" s="4"/>
    </row>
    <row r="4413" spans="1:75" ht="15.01" customHeight="1">
      <c r="A4413" s="4" t="s">
        <v>209</v>
      </c>
      <c r="B4413" s="4"/>
      <c r="C4413" s="4"/>
      <c r="D4413" s="4"/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 t="s">
        <v>200</v>
      </c>
      <c r="Q4413" s="4"/>
      <c r="R4413" s="4"/>
      <c r="S4413" s="4"/>
      <c r="T4413" s="4"/>
      <c r="U4413" s="4"/>
      <c r="V4413" s="4"/>
      <c r="W4413" s="4"/>
      <c r="X4413" s="4" t="s">
        <v>201</v>
      </c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4"/>
      <c r="AP4413" s="4"/>
      <c r="AQ4413" s="4"/>
      <c r="AR4413" s="4"/>
      <c r="AS4413" s="4"/>
      <c r="AT4413" s="4"/>
      <c r="AU4413" s="4"/>
      <c r="AV4413" s="4" t="s">
        <v>4613</v>
      </c>
      <c r="AW4413" s="4"/>
      <c r="AX4413" s="4"/>
      <c r="AY4413" s="4"/>
      <c r="AZ4413" s="4"/>
      <c r="BA4413" s="4"/>
      <c r="BB4413" s="4"/>
      <c r="BC4413" s="4"/>
      <c r="BD4413" s="4"/>
      <c r="BE4413" s="4"/>
      <c r="BF4413" s="4"/>
      <c r="BG4413" s="4"/>
      <c r="BH4413" s="4"/>
      <c r="BI4413" s="4"/>
      <c r="BJ4413" s="4"/>
      <c r="BK4413" s="4"/>
      <c r="BL4413" s="4" t="b">
        <v>0</v>
      </c>
      <c r="BM4413" s="4"/>
      <c r="BN4413" s="4"/>
      <c r="BO4413" s="4"/>
      <c r="BP4413" s="4"/>
      <c r="BQ4413" s="4"/>
      <c r="BR4413" s="4"/>
      <c r="BS4413" s="4"/>
      <c r="BT4413" s="4"/>
      <c r="BU4413" s="4"/>
      <c r="BV4413" s="4"/>
      <c r="BW4413" s="4"/>
    </row>
    <row r="4414" spans="1:75" ht="15.01" customHeight="1">
      <c r="A4414" s="4" t="s">
        <v>209</v>
      </c>
      <c r="B4414" s="4"/>
      <c r="C4414" s="4"/>
      <c r="D4414" s="4"/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 t="s">
        <v>200</v>
      </c>
      <c r="Q4414" s="4"/>
      <c r="R4414" s="4"/>
      <c r="S4414" s="4"/>
      <c r="T4414" s="4"/>
      <c r="U4414" s="4"/>
      <c r="V4414" s="4"/>
      <c r="W4414" s="4"/>
      <c r="X4414" s="4" t="s">
        <v>201</v>
      </c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4"/>
      <c r="AP4414" s="4"/>
      <c r="AQ4414" s="4"/>
      <c r="AR4414" s="4"/>
      <c r="AS4414" s="4"/>
      <c r="AT4414" s="4"/>
      <c r="AU4414" s="4"/>
      <c r="AV4414" s="4" t="s">
        <v>4614</v>
      </c>
      <c r="AW4414" s="4"/>
      <c r="AX4414" s="4"/>
      <c r="AY4414" s="4"/>
      <c r="AZ4414" s="4"/>
      <c r="BA4414" s="4"/>
      <c r="BB4414" s="4"/>
      <c r="BC4414" s="4"/>
      <c r="BD4414" s="4"/>
      <c r="BE4414" s="4"/>
      <c r="BF4414" s="4"/>
      <c r="BG4414" s="4"/>
      <c r="BH4414" s="4"/>
      <c r="BI4414" s="4"/>
      <c r="BJ4414" s="4"/>
      <c r="BK4414" s="4"/>
      <c r="BL4414" s="4" t="b">
        <v>0</v>
      </c>
      <c r="BM4414" s="4"/>
      <c r="BN4414" s="4"/>
      <c r="BO4414" s="4"/>
      <c r="BP4414" s="4"/>
      <c r="BQ4414" s="4"/>
      <c r="BR4414" s="4"/>
      <c r="BS4414" s="4"/>
      <c r="BT4414" s="4"/>
      <c r="BU4414" s="4"/>
      <c r="BV4414" s="4"/>
      <c r="BW4414" s="4"/>
    </row>
    <row r="4415" spans="1:75" ht="15.01" customHeight="1">
      <c r="A4415" s="4"/>
      <c r="B4415" s="4"/>
      <c r="C4415" s="4"/>
      <c r="D4415" s="4"/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 t="s">
        <v>200</v>
      </c>
      <c r="Q4415" s="4"/>
      <c r="R4415" s="4">
        <v>-529</v>
      </c>
      <c r="S4415" s="4">
        <v>48.2</v>
      </c>
      <c r="T4415" s="4"/>
      <c r="U4415" s="4"/>
      <c r="V4415" s="4"/>
      <c r="W4415" s="4"/>
      <c r="X4415" s="4" t="s">
        <v>201</v>
      </c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4"/>
      <c r="AP4415" s="4"/>
      <c r="AQ4415" s="4"/>
      <c r="AR4415" s="4"/>
      <c r="AS4415" s="4"/>
      <c r="AT4415" s="4"/>
      <c r="AU4415" s="4"/>
      <c r="AV4415" s="4" t="s">
        <v>4615</v>
      </c>
      <c r="AW4415" s="4"/>
      <c r="AX4415" s="4"/>
      <c r="AY4415" s="4"/>
      <c r="AZ4415" s="4"/>
      <c r="BA4415" s="4"/>
      <c r="BB4415" s="4"/>
      <c r="BC4415" s="4"/>
      <c r="BD4415" s="4"/>
      <c r="BE4415" s="4"/>
      <c r="BF4415" s="4"/>
      <c r="BG4415" s="4"/>
      <c r="BH4415" s="4"/>
      <c r="BI4415" s="4"/>
      <c r="BJ4415" s="4"/>
      <c r="BK4415" s="4"/>
      <c r="BL4415" s="4" t="b">
        <v>0</v>
      </c>
      <c r="BM4415" s="4"/>
      <c r="BN4415" s="4"/>
      <c r="BO4415" s="4"/>
      <c r="BP4415" s="4"/>
      <c r="BQ4415" s="4"/>
      <c r="BR4415" s="4"/>
      <c r="BS4415" s="4"/>
      <c r="BT4415" s="4"/>
      <c r="BU4415" s="4"/>
      <c r="BV4415" s="4"/>
      <c r="BW4415" s="4"/>
    </row>
    <row r="4416" spans="1:75" ht="15.01" customHeight="1">
      <c r="A4416" s="4" t="s">
        <v>209</v>
      </c>
      <c r="B4416" s="4"/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 t="s">
        <v>200</v>
      </c>
      <c r="Q4416" s="4"/>
      <c r="R4416" s="4"/>
      <c r="S4416" s="4"/>
      <c r="T4416" s="4"/>
      <c r="U4416" s="4"/>
      <c r="V4416" s="4"/>
      <c r="W4416" s="4"/>
      <c r="X4416" s="4" t="s">
        <v>201</v>
      </c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4"/>
      <c r="AP4416" s="4"/>
      <c r="AQ4416" s="4"/>
      <c r="AR4416" s="4"/>
      <c r="AS4416" s="4"/>
      <c r="AT4416" s="4"/>
      <c r="AU4416" s="4"/>
      <c r="AV4416" s="4" t="s">
        <v>4616</v>
      </c>
      <c r="AW4416" s="4"/>
      <c r="AX4416" s="4"/>
      <c r="AY4416" s="4"/>
      <c r="AZ4416" s="4"/>
      <c r="BA4416" s="4"/>
      <c r="BB4416" s="4"/>
      <c r="BC4416" s="4"/>
      <c r="BD4416" s="4"/>
      <c r="BE4416" s="4"/>
      <c r="BF4416" s="4"/>
      <c r="BG4416" s="4"/>
      <c r="BH4416" s="4"/>
      <c r="BI4416" s="4"/>
      <c r="BJ4416" s="4"/>
      <c r="BK4416" s="4"/>
      <c r="BL4416" s="4" t="b">
        <v>0</v>
      </c>
      <c r="BM4416" s="4"/>
      <c r="BN4416" s="4"/>
      <c r="BO4416" s="4"/>
      <c r="BP4416" s="4"/>
      <c r="BQ4416" s="4"/>
      <c r="BR4416" s="4"/>
      <c r="BS4416" s="4"/>
      <c r="BT4416" s="4"/>
      <c r="BU4416" s="4"/>
      <c r="BV4416" s="4"/>
      <c r="BW4416" s="4"/>
    </row>
    <row r="4417" spans="1:75" ht="15.01" customHeight="1">
      <c r="A4417" s="4" t="s">
        <v>209</v>
      </c>
      <c r="B4417" s="4"/>
      <c r="C4417" s="4"/>
      <c r="D4417" s="4"/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 t="s">
        <v>200</v>
      </c>
      <c r="Q4417" s="4"/>
      <c r="R4417" s="4"/>
      <c r="S4417" s="4"/>
      <c r="T4417" s="4"/>
      <c r="U4417" s="4"/>
      <c r="V4417" s="4"/>
      <c r="W4417" s="4"/>
      <c r="X4417" s="4" t="s">
        <v>201</v>
      </c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4"/>
      <c r="AP4417" s="4"/>
      <c r="AQ4417" s="4"/>
      <c r="AR4417" s="4"/>
      <c r="AS4417" s="4"/>
      <c r="AT4417" s="4"/>
      <c r="AU4417" s="4"/>
      <c r="AV4417" s="4" t="s">
        <v>4617</v>
      </c>
      <c r="AW4417" s="4"/>
      <c r="AX4417" s="4"/>
      <c r="AY4417" s="4"/>
      <c r="AZ4417" s="4"/>
      <c r="BA4417" s="4"/>
      <c r="BB4417" s="4"/>
      <c r="BC4417" s="4"/>
      <c r="BD4417" s="4"/>
      <c r="BE4417" s="4"/>
      <c r="BF4417" s="4"/>
      <c r="BG4417" s="4"/>
      <c r="BH4417" s="4"/>
      <c r="BI4417" s="4"/>
      <c r="BJ4417" s="4"/>
      <c r="BK4417" s="4"/>
      <c r="BL4417" s="4" t="b">
        <v>0</v>
      </c>
      <c r="BM4417" s="4"/>
      <c r="BN4417" s="4"/>
      <c r="BO4417" s="4"/>
      <c r="BP4417" s="4"/>
      <c r="BQ4417" s="4"/>
      <c r="BR4417" s="4"/>
      <c r="BS4417" s="4"/>
      <c r="BT4417" s="4"/>
      <c r="BU4417" s="4"/>
      <c r="BV4417" s="4"/>
      <c r="BW4417" s="4"/>
    </row>
    <row r="4418" spans="1:75" ht="15.01" customHeight="1">
      <c r="A4418" s="4"/>
      <c r="B4418" s="4"/>
      <c r="C4418" s="4"/>
      <c r="D4418" s="4"/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 t="s">
        <v>200</v>
      </c>
      <c r="Q4418" s="4"/>
      <c r="R4418" s="4">
        <v>29</v>
      </c>
      <c r="S4418" s="4">
        <v>38.9</v>
      </c>
      <c r="T4418" s="4"/>
      <c r="U4418" s="4"/>
      <c r="V4418" s="4"/>
      <c r="W4418" s="4"/>
      <c r="X4418" s="4" t="s">
        <v>201</v>
      </c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4"/>
      <c r="AP4418" s="4"/>
      <c r="AQ4418" s="4"/>
      <c r="AR4418" s="4"/>
      <c r="AS4418" s="4"/>
      <c r="AT4418" s="4"/>
      <c r="AU4418" s="4"/>
      <c r="AV4418" s="4" t="s">
        <v>4618</v>
      </c>
      <c r="AW4418" s="4"/>
      <c r="AX4418" s="4"/>
      <c r="AY4418" s="4"/>
      <c r="AZ4418" s="4"/>
      <c r="BA4418" s="4"/>
      <c r="BB4418" s="4"/>
      <c r="BC4418" s="4"/>
      <c r="BD4418" s="4"/>
      <c r="BE4418" s="4"/>
      <c r="BF4418" s="4"/>
      <c r="BG4418" s="4"/>
      <c r="BH4418" s="4"/>
      <c r="BI4418" s="4"/>
      <c r="BJ4418" s="4"/>
      <c r="BK4418" s="4"/>
      <c r="BL4418" s="4" t="b">
        <v>0</v>
      </c>
      <c r="BM4418" s="4"/>
      <c r="BN4418" s="4"/>
      <c r="BO4418" s="4"/>
      <c r="BP4418" s="4"/>
      <c r="BQ4418" s="4"/>
      <c r="BR4418" s="4"/>
      <c r="BS4418" s="4"/>
      <c r="BT4418" s="4"/>
      <c r="BU4418" s="4"/>
      <c r="BV4418" s="4"/>
      <c r="BW4418" s="4"/>
    </row>
    <row r="4419" spans="1:75" ht="15.01" customHeight="1">
      <c r="A4419" s="4"/>
      <c r="B4419" s="4"/>
      <c r="C4419" s="4"/>
      <c r="D4419" s="4"/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 t="s">
        <v>200</v>
      </c>
      <c r="Q4419" s="4"/>
      <c r="R4419" s="4">
        <v>3.3</v>
      </c>
      <c r="S4419" s="4">
        <v>34.4</v>
      </c>
      <c r="T4419" s="4"/>
      <c r="U4419" s="4"/>
      <c r="V4419" s="4"/>
      <c r="W4419" s="4"/>
      <c r="X4419" s="4" t="s">
        <v>201</v>
      </c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4"/>
      <c r="AP4419" s="4"/>
      <c r="AQ4419" s="4"/>
      <c r="AR4419" s="4"/>
      <c r="AS4419" s="4"/>
      <c r="AT4419" s="4"/>
      <c r="AU4419" s="4"/>
      <c r="AV4419" s="4" t="s">
        <v>4619</v>
      </c>
      <c r="AW4419" s="4"/>
      <c r="AX4419" s="4"/>
      <c r="AY4419" s="4"/>
      <c r="AZ4419" s="4"/>
      <c r="BA4419" s="4"/>
      <c r="BB4419" s="4"/>
      <c r="BC4419" s="4"/>
      <c r="BD4419" s="4"/>
      <c r="BE4419" s="4"/>
      <c r="BF4419" s="4"/>
      <c r="BG4419" s="4"/>
      <c r="BH4419" s="4"/>
      <c r="BI4419" s="4"/>
      <c r="BJ4419" s="4"/>
      <c r="BK4419" s="4"/>
      <c r="BL4419" s="4" t="b">
        <v>0</v>
      </c>
      <c r="BM4419" s="4"/>
      <c r="BN4419" s="4"/>
      <c r="BO4419" s="4"/>
      <c r="BP4419" s="4"/>
      <c r="BQ4419" s="4"/>
      <c r="BR4419" s="4"/>
      <c r="BS4419" s="4"/>
      <c r="BT4419" s="4"/>
      <c r="BU4419" s="4"/>
      <c r="BV4419" s="4"/>
      <c r="BW4419" s="4"/>
    </row>
    <row r="4420" spans="1:75" ht="15.01" customHeight="1">
      <c r="A4420" s="4" t="s">
        <v>209</v>
      </c>
      <c r="B4420" s="4"/>
      <c r="C4420" s="4"/>
      <c r="D4420" s="4"/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 t="s">
        <v>200</v>
      </c>
      <c r="Q4420" s="4"/>
      <c r="R4420" s="4"/>
      <c r="S4420" s="4"/>
      <c r="T4420" s="4"/>
      <c r="U4420" s="4"/>
      <c r="V4420" s="4"/>
      <c r="W4420" s="4"/>
      <c r="X4420" s="4" t="s">
        <v>201</v>
      </c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4"/>
      <c r="AP4420" s="4"/>
      <c r="AQ4420" s="4"/>
      <c r="AR4420" s="4"/>
      <c r="AS4420" s="4"/>
      <c r="AT4420" s="4"/>
      <c r="AU4420" s="4"/>
      <c r="AV4420" s="4" t="s">
        <v>4620</v>
      </c>
      <c r="AW4420" s="4"/>
      <c r="AX4420" s="4"/>
      <c r="AY4420" s="4"/>
      <c r="AZ4420" s="4"/>
      <c r="BA4420" s="4"/>
      <c r="BB4420" s="4"/>
      <c r="BC4420" s="4"/>
      <c r="BD4420" s="4"/>
      <c r="BE4420" s="4"/>
      <c r="BF4420" s="4"/>
      <c r="BG4420" s="4"/>
      <c r="BH4420" s="4"/>
      <c r="BI4420" s="4"/>
      <c r="BJ4420" s="4"/>
      <c r="BK4420" s="4"/>
      <c r="BL4420" s="4" t="b">
        <v>0</v>
      </c>
      <c r="BM4420" s="4"/>
      <c r="BN4420" s="4"/>
      <c r="BO4420" s="4"/>
      <c r="BP4420" s="4"/>
      <c r="BQ4420" s="4"/>
      <c r="BR4420" s="4"/>
      <c r="BS4420" s="4"/>
      <c r="BT4420" s="4"/>
      <c r="BU4420" s="4"/>
      <c r="BV4420" s="4"/>
      <c r="BW4420" s="4"/>
    </row>
    <row r="4421" spans="1:75" ht="15.01" customHeight="1">
      <c r="A4421" s="4" t="s">
        <v>209</v>
      </c>
      <c r="B4421" s="4"/>
      <c r="C4421" s="4"/>
      <c r="D4421" s="4"/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 t="s">
        <v>200</v>
      </c>
      <c r="Q4421" s="4"/>
      <c r="R4421" s="4"/>
      <c r="S4421" s="4"/>
      <c r="T4421" s="4"/>
      <c r="U4421" s="4"/>
      <c r="V4421" s="4"/>
      <c r="W4421" s="4"/>
      <c r="X4421" s="4" t="s">
        <v>201</v>
      </c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4"/>
      <c r="AP4421" s="4"/>
      <c r="AQ4421" s="4"/>
      <c r="AR4421" s="4"/>
      <c r="AS4421" s="4"/>
      <c r="AT4421" s="4"/>
      <c r="AU4421" s="4"/>
      <c r="AV4421" s="4" t="s">
        <v>4621</v>
      </c>
      <c r="AW4421" s="4"/>
      <c r="AX4421" s="4"/>
      <c r="AY4421" s="4"/>
      <c r="AZ4421" s="4"/>
      <c r="BA4421" s="4"/>
      <c r="BB4421" s="4"/>
      <c r="BC4421" s="4"/>
      <c r="BD4421" s="4"/>
      <c r="BE4421" s="4"/>
      <c r="BF4421" s="4"/>
      <c r="BG4421" s="4"/>
      <c r="BH4421" s="4"/>
      <c r="BI4421" s="4"/>
      <c r="BJ4421" s="4"/>
      <c r="BK4421" s="4"/>
      <c r="BL4421" s="4" t="b">
        <v>0</v>
      </c>
      <c r="BM4421" s="4"/>
      <c r="BN4421" s="4"/>
      <c r="BO4421" s="4"/>
      <c r="BP4421" s="4"/>
      <c r="BQ4421" s="4"/>
      <c r="BR4421" s="4"/>
      <c r="BS4421" s="4"/>
      <c r="BT4421" s="4"/>
      <c r="BU4421" s="4"/>
      <c r="BV4421" s="4"/>
      <c r="BW4421" s="4"/>
    </row>
    <row r="4422" spans="1:75" ht="15.01" customHeight="1">
      <c r="A4422" s="4" t="s">
        <v>209</v>
      </c>
      <c r="B4422" s="4"/>
      <c r="C4422" s="4"/>
      <c r="D4422" s="4"/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 t="s">
        <v>200</v>
      </c>
      <c r="Q4422" s="4"/>
      <c r="R4422" s="4"/>
      <c r="S4422" s="4"/>
      <c r="T4422" s="4"/>
      <c r="U4422" s="4"/>
      <c r="V4422" s="4"/>
      <c r="W4422" s="4"/>
      <c r="X4422" s="4" t="s">
        <v>201</v>
      </c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4"/>
      <c r="AP4422" s="4"/>
      <c r="AQ4422" s="4"/>
      <c r="AR4422" s="4"/>
      <c r="AS4422" s="4"/>
      <c r="AT4422" s="4"/>
      <c r="AU4422" s="4"/>
      <c r="AV4422" s="4" t="s">
        <v>4622</v>
      </c>
      <c r="AW4422" s="4"/>
      <c r="AX4422" s="4"/>
      <c r="AY4422" s="4"/>
      <c r="AZ4422" s="4"/>
      <c r="BA4422" s="4"/>
      <c r="BB4422" s="4"/>
      <c r="BC4422" s="4"/>
      <c r="BD4422" s="4"/>
      <c r="BE4422" s="4"/>
      <c r="BF4422" s="4"/>
      <c r="BG4422" s="4"/>
      <c r="BH4422" s="4"/>
      <c r="BI4422" s="4"/>
      <c r="BJ4422" s="4"/>
      <c r="BK4422" s="4"/>
      <c r="BL4422" s="4" t="b">
        <v>0</v>
      </c>
      <c r="BM4422" s="4"/>
      <c r="BN4422" s="4"/>
      <c r="BO4422" s="4"/>
      <c r="BP4422" s="4"/>
      <c r="BQ4422" s="4"/>
      <c r="BR4422" s="4"/>
      <c r="BS4422" s="4"/>
      <c r="BT4422" s="4"/>
      <c r="BU4422" s="4"/>
      <c r="BV4422" s="4"/>
      <c r="BW4422" s="4"/>
    </row>
    <row r="4423" spans="1:75" ht="15.01" customHeight="1">
      <c r="A4423" s="4" t="s">
        <v>209</v>
      </c>
      <c r="B4423" s="4"/>
      <c r="C4423" s="4"/>
      <c r="D4423" s="4"/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 t="s">
        <v>200</v>
      </c>
      <c r="Q4423" s="4"/>
      <c r="R4423" s="4"/>
      <c r="S4423" s="4"/>
      <c r="T4423" s="4"/>
      <c r="U4423" s="4"/>
      <c r="V4423" s="4"/>
      <c r="W4423" s="4"/>
      <c r="X4423" s="4" t="s">
        <v>201</v>
      </c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4"/>
      <c r="AP4423" s="4"/>
      <c r="AQ4423" s="4"/>
      <c r="AR4423" s="4"/>
      <c r="AS4423" s="4"/>
      <c r="AT4423" s="4"/>
      <c r="AU4423" s="4"/>
      <c r="AV4423" s="4" t="s">
        <v>4623</v>
      </c>
      <c r="AW4423" s="4"/>
      <c r="AX4423" s="4"/>
      <c r="AY4423" s="4"/>
      <c r="AZ4423" s="4"/>
      <c r="BA4423" s="4"/>
      <c r="BB4423" s="4"/>
      <c r="BC4423" s="4"/>
      <c r="BD4423" s="4"/>
      <c r="BE4423" s="4"/>
      <c r="BF4423" s="4"/>
      <c r="BG4423" s="4"/>
      <c r="BH4423" s="4"/>
      <c r="BI4423" s="4"/>
      <c r="BJ4423" s="4"/>
      <c r="BK4423" s="4"/>
      <c r="BL4423" s="4" t="b">
        <v>0</v>
      </c>
      <c r="BM4423" s="4"/>
      <c r="BN4423" s="4"/>
      <c r="BO4423" s="4"/>
      <c r="BP4423" s="4"/>
      <c r="BQ4423" s="4"/>
      <c r="BR4423" s="4"/>
      <c r="BS4423" s="4"/>
      <c r="BT4423" s="4"/>
      <c r="BU4423" s="4"/>
      <c r="BV4423" s="4"/>
      <c r="BW4423" s="4"/>
    </row>
    <row r="4424" spans="1:75" ht="15.01" customHeight="1">
      <c r="A4424" s="4" t="s">
        <v>209</v>
      </c>
      <c r="B4424" s="4"/>
      <c r="C4424" s="4"/>
      <c r="D4424" s="4"/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 t="s">
        <v>200</v>
      </c>
      <c r="Q4424" s="4"/>
      <c r="R4424" s="4"/>
      <c r="S4424" s="4"/>
      <c r="T4424" s="4"/>
      <c r="U4424" s="4"/>
      <c r="V4424" s="4"/>
      <c r="W4424" s="4"/>
      <c r="X4424" s="4" t="s">
        <v>201</v>
      </c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4"/>
      <c r="AP4424" s="4"/>
      <c r="AQ4424" s="4"/>
      <c r="AR4424" s="4"/>
      <c r="AS4424" s="4"/>
      <c r="AT4424" s="4"/>
      <c r="AU4424" s="4"/>
      <c r="AV4424" s="4" t="s">
        <v>4624</v>
      </c>
      <c r="AW4424" s="4"/>
      <c r="AX4424" s="4"/>
      <c r="AY4424" s="4"/>
      <c r="AZ4424" s="4"/>
      <c r="BA4424" s="4"/>
      <c r="BB4424" s="4"/>
      <c r="BC4424" s="4"/>
      <c r="BD4424" s="4"/>
      <c r="BE4424" s="4"/>
      <c r="BF4424" s="4"/>
      <c r="BG4424" s="4"/>
      <c r="BH4424" s="4"/>
      <c r="BI4424" s="4"/>
      <c r="BJ4424" s="4"/>
      <c r="BK4424" s="4"/>
      <c r="BL4424" s="4" t="b">
        <v>0</v>
      </c>
      <c r="BM4424" s="4"/>
      <c r="BN4424" s="4"/>
      <c r="BO4424" s="4"/>
      <c r="BP4424" s="4"/>
      <c r="BQ4424" s="4"/>
      <c r="BR4424" s="4"/>
      <c r="BS4424" s="4"/>
      <c r="BT4424" s="4"/>
      <c r="BU4424" s="4"/>
      <c r="BV4424" s="4"/>
      <c r="BW4424" s="4"/>
    </row>
    <row r="4425" spans="1:75" ht="15.01" customHeight="1">
      <c r="A4425" s="4" t="s">
        <v>209</v>
      </c>
      <c r="B4425" s="4"/>
      <c r="C4425" s="4"/>
      <c r="D4425" s="4"/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 t="s">
        <v>200</v>
      </c>
      <c r="Q4425" s="4"/>
      <c r="R4425" s="4"/>
      <c r="S4425" s="4"/>
      <c r="T4425" s="4"/>
      <c r="U4425" s="4"/>
      <c r="V4425" s="4"/>
      <c r="W4425" s="4"/>
      <c r="X4425" s="4" t="s">
        <v>201</v>
      </c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4"/>
      <c r="AP4425" s="4"/>
      <c r="AQ4425" s="4"/>
      <c r="AR4425" s="4"/>
      <c r="AS4425" s="4"/>
      <c r="AT4425" s="4"/>
      <c r="AU4425" s="4"/>
      <c r="AV4425" s="4" t="s">
        <v>4625</v>
      </c>
      <c r="AW4425" s="4"/>
      <c r="AX4425" s="4"/>
      <c r="AY4425" s="4"/>
      <c r="AZ4425" s="4"/>
      <c r="BA4425" s="4"/>
      <c r="BB4425" s="4"/>
      <c r="BC4425" s="4"/>
      <c r="BD4425" s="4"/>
      <c r="BE4425" s="4"/>
      <c r="BF4425" s="4"/>
      <c r="BG4425" s="4"/>
      <c r="BH4425" s="4"/>
      <c r="BI4425" s="4"/>
      <c r="BJ4425" s="4"/>
      <c r="BK4425" s="4"/>
      <c r="BL4425" s="4" t="b">
        <v>0</v>
      </c>
      <c r="BM4425" s="4"/>
      <c r="BN4425" s="4"/>
      <c r="BO4425" s="4"/>
      <c r="BP4425" s="4"/>
      <c r="BQ4425" s="4"/>
      <c r="BR4425" s="4"/>
      <c r="BS4425" s="4"/>
      <c r="BT4425" s="4"/>
      <c r="BU4425" s="4"/>
      <c r="BV4425" s="4"/>
      <c r="BW4425" s="4"/>
    </row>
    <row r="4426" spans="1:75" ht="15.01" customHeight="1">
      <c r="A4426" s="4" t="s">
        <v>209</v>
      </c>
      <c r="B4426" s="4"/>
      <c r="C4426" s="4"/>
      <c r="D4426" s="4"/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 t="s">
        <v>200</v>
      </c>
      <c r="Q4426" s="4"/>
      <c r="R4426" s="4"/>
      <c r="S4426" s="4"/>
      <c r="T4426" s="4"/>
      <c r="U4426" s="4"/>
      <c r="V4426" s="4"/>
      <c r="W4426" s="4"/>
      <c r="X4426" s="4" t="s">
        <v>201</v>
      </c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4"/>
      <c r="AP4426" s="4"/>
      <c r="AQ4426" s="4"/>
      <c r="AR4426" s="4"/>
      <c r="AS4426" s="4"/>
      <c r="AT4426" s="4"/>
      <c r="AU4426" s="4"/>
      <c r="AV4426" s="4" t="s">
        <v>4626</v>
      </c>
      <c r="AW4426" s="4"/>
      <c r="AX4426" s="4"/>
      <c r="AY4426" s="4"/>
      <c r="AZ4426" s="4"/>
      <c r="BA4426" s="4"/>
      <c r="BB4426" s="4"/>
      <c r="BC4426" s="4"/>
      <c r="BD4426" s="4"/>
      <c r="BE4426" s="4"/>
      <c r="BF4426" s="4"/>
      <c r="BG4426" s="4"/>
      <c r="BH4426" s="4"/>
      <c r="BI4426" s="4"/>
      <c r="BJ4426" s="4"/>
      <c r="BK4426" s="4"/>
      <c r="BL4426" s="4" t="b">
        <v>0</v>
      </c>
      <c r="BM4426" s="4"/>
      <c r="BN4426" s="4"/>
      <c r="BO4426" s="4"/>
      <c r="BP4426" s="4"/>
      <c r="BQ4426" s="4"/>
      <c r="BR4426" s="4"/>
      <c r="BS4426" s="4"/>
      <c r="BT4426" s="4"/>
      <c r="BU4426" s="4"/>
      <c r="BV4426" s="4"/>
      <c r="BW4426" s="4"/>
    </row>
    <row r="4427" spans="1:75" ht="15.01" customHeight="1">
      <c r="A4427" s="4" t="s">
        <v>209</v>
      </c>
      <c r="B4427" s="4"/>
      <c r="C4427" s="4"/>
      <c r="D4427" s="4"/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 t="s">
        <v>200</v>
      </c>
      <c r="Q4427" s="4"/>
      <c r="R4427" s="4"/>
      <c r="S4427" s="4"/>
      <c r="T4427" s="4"/>
      <c r="U4427" s="4"/>
      <c r="V4427" s="4"/>
      <c r="W4427" s="4"/>
      <c r="X4427" s="4" t="s">
        <v>201</v>
      </c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4"/>
      <c r="AP4427" s="4"/>
      <c r="AQ4427" s="4"/>
      <c r="AR4427" s="4"/>
      <c r="AS4427" s="4"/>
      <c r="AT4427" s="4"/>
      <c r="AU4427" s="4"/>
      <c r="AV4427" s="4" t="s">
        <v>4627</v>
      </c>
      <c r="AW4427" s="4"/>
      <c r="AX4427" s="4"/>
      <c r="AY4427" s="4"/>
      <c r="AZ4427" s="4"/>
      <c r="BA4427" s="4"/>
      <c r="BB4427" s="4"/>
      <c r="BC4427" s="4"/>
      <c r="BD4427" s="4"/>
      <c r="BE4427" s="4"/>
      <c r="BF4427" s="4"/>
      <c r="BG4427" s="4"/>
      <c r="BH4427" s="4"/>
      <c r="BI4427" s="4"/>
      <c r="BJ4427" s="4"/>
      <c r="BK4427" s="4"/>
      <c r="BL4427" s="4" t="b">
        <v>0</v>
      </c>
      <c r="BM4427" s="4"/>
      <c r="BN4427" s="4"/>
      <c r="BO4427" s="4"/>
      <c r="BP4427" s="4"/>
      <c r="BQ4427" s="4"/>
      <c r="BR4427" s="4"/>
      <c r="BS4427" s="4"/>
      <c r="BT4427" s="4"/>
      <c r="BU4427" s="4"/>
      <c r="BV4427" s="4"/>
      <c r="BW4427" s="4"/>
    </row>
    <row r="4428" spans="1:75" ht="15.01" customHeight="1">
      <c r="A4428" s="4" t="s">
        <v>209</v>
      </c>
      <c r="B4428" s="4"/>
      <c r="C4428" s="4"/>
      <c r="D4428" s="4"/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 t="s">
        <v>200</v>
      </c>
      <c r="Q4428" s="4"/>
      <c r="R4428" s="4"/>
      <c r="S4428" s="4"/>
      <c r="T4428" s="4"/>
      <c r="U4428" s="4"/>
      <c r="V4428" s="4"/>
      <c r="W4428" s="4"/>
      <c r="X4428" s="4" t="s">
        <v>201</v>
      </c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4"/>
      <c r="AP4428" s="4"/>
      <c r="AQ4428" s="4"/>
      <c r="AR4428" s="4"/>
      <c r="AS4428" s="4"/>
      <c r="AT4428" s="4"/>
      <c r="AU4428" s="4"/>
      <c r="AV4428" s="4" t="s">
        <v>4628</v>
      </c>
      <c r="AW4428" s="4"/>
      <c r="AX4428" s="4"/>
      <c r="AY4428" s="4"/>
      <c r="AZ4428" s="4"/>
      <c r="BA4428" s="4"/>
      <c r="BB4428" s="4"/>
      <c r="BC4428" s="4"/>
      <c r="BD4428" s="4"/>
      <c r="BE4428" s="4"/>
      <c r="BF4428" s="4"/>
      <c r="BG4428" s="4"/>
      <c r="BH4428" s="4"/>
      <c r="BI4428" s="4"/>
      <c r="BJ4428" s="4"/>
      <c r="BK4428" s="4"/>
      <c r="BL4428" s="4" t="b">
        <v>0</v>
      </c>
      <c r="BM4428" s="4"/>
      <c r="BN4428" s="4"/>
      <c r="BO4428" s="4"/>
      <c r="BP4428" s="4"/>
      <c r="BQ4428" s="4"/>
      <c r="BR4428" s="4"/>
      <c r="BS4428" s="4"/>
      <c r="BT4428" s="4"/>
      <c r="BU4428" s="4"/>
      <c r="BV4428" s="4"/>
      <c r="BW4428" s="4"/>
    </row>
    <row r="4429" spans="1:75" ht="15.01" customHeight="1">
      <c r="A4429" s="4" t="s">
        <v>209</v>
      </c>
      <c r="B4429" s="4"/>
      <c r="C4429" s="4"/>
      <c r="D4429" s="4"/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 t="s">
        <v>200</v>
      </c>
      <c r="Q4429" s="4"/>
      <c r="R4429" s="4"/>
      <c r="S4429" s="4"/>
      <c r="T4429" s="4"/>
      <c r="U4429" s="4"/>
      <c r="V4429" s="4"/>
      <c r="W4429" s="4"/>
      <c r="X4429" s="4" t="s">
        <v>201</v>
      </c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4"/>
      <c r="AP4429" s="4"/>
      <c r="AQ4429" s="4"/>
      <c r="AR4429" s="4"/>
      <c r="AS4429" s="4"/>
      <c r="AT4429" s="4"/>
      <c r="AU4429" s="4"/>
      <c r="AV4429" s="4" t="s">
        <v>4629</v>
      </c>
      <c r="AW4429" s="4"/>
      <c r="AX4429" s="4"/>
      <c r="AY4429" s="4"/>
      <c r="AZ4429" s="4"/>
      <c r="BA4429" s="4"/>
      <c r="BB4429" s="4"/>
      <c r="BC4429" s="4"/>
      <c r="BD4429" s="4"/>
      <c r="BE4429" s="4"/>
      <c r="BF4429" s="4"/>
      <c r="BG4429" s="4"/>
      <c r="BH4429" s="4"/>
      <c r="BI4429" s="4"/>
      <c r="BJ4429" s="4"/>
      <c r="BK4429" s="4"/>
      <c r="BL4429" s="4" t="b">
        <v>0</v>
      </c>
      <c r="BM4429" s="4"/>
      <c r="BN4429" s="4"/>
      <c r="BO4429" s="4"/>
      <c r="BP4429" s="4"/>
      <c r="BQ4429" s="4"/>
      <c r="BR4429" s="4"/>
      <c r="BS4429" s="4"/>
      <c r="BT4429" s="4"/>
      <c r="BU4429" s="4"/>
      <c r="BV4429" s="4"/>
      <c r="BW4429" s="4"/>
    </row>
    <row r="4430" spans="1:75" ht="15.01" customHeight="1">
      <c r="A4430" s="4" t="s">
        <v>209</v>
      </c>
      <c r="B4430" s="4"/>
      <c r="C4430" s="4"/>
      <c r="D4430" s="4"/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 t="s">
        <v>200</v>
      </c>
      <c r="Q4430" s="4"/>
      <c r="R4430" s="4"/>
      <c r="S4430" s="4"/>
      <c r="T4430" s="4"/>
      <c r="U4430" s="4"/>
      <c r="V4430" s="4"/>
      <c r="W4430" s="4"/>
      <c r="X4430" s="4" t="s">
        <v>201</v>
      </c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4"/>
      <c r="AP4430" s="4"/>
      <c r="AQ4430" s="4"/>
      <c r="AR4430" s="4"/>
      <c r="AS4430" s="4"/>
      <c r="AT4430" s="4"/>
      <c r="AU4430" s="4"/>
      <c r="AV4430" s="4" t="s">
        <v>4630</v>
      </c>
      <c r="AW4430" s="4"/>
      <c r="AX4430" s="4"/>
      <c r="AY4430" s="4"/>
      <c r="AZ4430" s="4"/>
      <c r="BA4430" s="4"/>
      <c r="BB4430" s="4"/>
      <c r="BC4430" s="4"/>
      <c r="BD4430" s="4"/>
      <c r="BE4430" s="4"/>
      <c r="BF4430" s="4"/>
      <c r="BG4430" s="4"/>
      <c r="BH4430" s="4"/>
      <c r="BI4430" s="4"/>
      <c r="BJ4430" s="4"/>
      <c r="BK4430" s="4"/>
      <c r="BL4430" s="4" t="b">
        <v>0</v>
      </c>
      <c r="BM4430" s="4"/>
      <c r="BN4430" s="4"/>
      <c r="BO4430" s="4"/>
      <c r="BP4430" s="4"/>
      <c r="BQ4430" s="4"/>
      <c r="BR4430" s="4"/>
      <c r="BS4430" s="4"/>
      <c r="BT4430" s="4"/>
      <c r="BU4430" s="4"/>
      <c r="BV4430" s="4"/>
      <c r="BW4430" s="4"/>
    </row>
    <row r="4431" spans="1:75" ht="15.01" customHeight="1">
      <c r="A4431" s="4" t="s">
        <v>209</v>
      </c>
      <c r="B4431" s="4"/>
      <c r="C4431" s="4"/>
      <c r="D4431" s="4"/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 t="s">
        <v>200</v>
      </c>
      <c r="Q4431" s="4"/>
      <c r="R4431" s="4"/>
      <c r="S4431" s="4"/>
      <c r="T4431" s="4"/>
      <c r="U4431" s="4"/>
      <c r="V4431" s="4"/>
      <c r="W4431" s="4"/>
      <c r="X4431" s="4" t="s">
        <v>201</v>
      </c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4"/>
      <c r="AP4431" s="4"/>
      <c r="AQ4431" s="4"/>
      <c r="AR4431" s="4"/>
      <c r="AS4431" s="4"/>
      <c r="AT4431" s="4"/>
      <c r="AU4431" s="4"/>
      <c r="AV4431" s="4" t="s">
        <v>4631</v>
      </c>
      <c r="AW4431" s="4"/>
      <c r="AX4431" s="4"/>
      <c r="AY4431" s="4"/>
      <c r="AZ4431" s="4"/>
      <c r="BA4431" s="4"/>
      <c r="BB4431" s="4"/>
      <c r="BC4431" s="4"/>
      <c r="BD4431" s="4"/>
      <c r="BE4431" s="4"/>
      <c r="BF4431" s="4"/>
      <c r="BG4431" s="4"/>
      <c r="BH4431" s="4"/>
      <c r="BI4431" s="4"/>
      <c r="BJ4431" s="4"/>
      <c r="BK4431" s="4"/>
      <c r="BL4431" s="4" t="b">
        <v>0</v>
      </c>
      <c r="BM4431" s="4"/>
      <c r="BN4431" s="4"/>
      <c r="BO4431" s="4"/>
      <c r="BP4431" s="4"/>
      <c r="BQ4431" s="4"/>
      <c r="BR4431" s="4"/>
      <c r="BS4431" s="4"/>
      <c r="BT4431" s="4"/>
      <c r="BU4431" s="4"/>
      <c r="BV4431" s="4"/>
      <c r="BW4431" s="4"/>
    </row>
    <row r="4432" spans="1:75" ht="15.01" customHeight="1">
      <c r="A4432" s="4" t="s">
        <v>209</v>
      </c>
      <c r="B4432" s="4"/>
      <c r="C4432" s="4"/>
      <c r="D4432" s="4"/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 t="s">
        <v>200</v>
      </c>
      <c r="Q4432" s="4"/>
      <c r="R4432" s="4"/>
      <c r="S4432" s="4"/>
      <c r="T4432" s="4"/>
      <c r="U4432" s="4"/>
      <c r="V4432" s="4"/>
      <c r="W4432" s="4"/>
      <c r="X4432" s="4" t="s">
        <v>201</v>
      </c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4"/>
      <c r="AP4432" s="4"/>
      <c r="AQ4432" s="4"/>
      <c r="AR4432" s="4"/>
      <c r="AS4432" s="4"/>
      <c r="AT4432" s="4"/>
      <c r="AU4432" s="4"/>
      <c r="AV4432" s="4" t="s">
        <v>4632</v>
      </c>
      <c r="AW4432" s="4"/>
      <c r="AX4432" s="4"/>
      <c r="AY4432" s="4"/>
      <c r="AZ4432" s="4"/>
      <c r="BA4432" s="4"/>
      <c r="BB4432" s="4"/>
      <c r="BC4432" s="4"/>
      <c r="BD4432" s="4"/>
      <c r="BE4432" s="4"/>
      <c r="BF4432" s="4"/>
      <c r="BG4432" s="4"/>
      <c r="BH4432" s="4"/>
      <c r="BI4432" s="4"/>
      <c r="BJ4432" s="4"/>
      <c r="BK4432" s="4"/>
      <c r="BL4432" s="4" t="b">
        <v>0</v>
      </c>
      <c r="BM4432" s="4"/>
      <c r="BN4432" s="4"/>
      <c r="BO4432" s="4"/>
      <c r="BP4432" s="4"/>
      <c r="BQ4432" s="4"/>
      <c r="BR4432" s="4"/>
      <c r="BS4432" s="4"/>
      <c r="BT4432" s="4"/>
      <c r="BU4432" s="4"/>
      <c r="BV4432" s="4"/>
      <c r="BW4432" s="4"/>
    </row>
    <row r="4433" spans="1:75" ht="15.01" customHeight="1">
      <c r="A4433" s="4" t="s">
        <v>209</v>
      </c>
      <c r="B4433" s="4"/>
      <c r="C4433" s="4"/>
      <c r="D4433" s="4"/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 t="s">
        <v>200</v>
      </c>
      <c r="Q4433" s="4"/>
      <c r="R4433" s="4"/>
      <c r="S4433" s="4"/>
      <c r="T4433" s="4"/>
      <c r="U4433" s="4"/>
      <c r="V4433" s="4"/>
      <c r="W4433" s="4"/>
      <c r="X4433" s="4" t="s">
        <v>201</v>
      </c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4"/>
      <c r="AP4433" s="4"/>
      <c r="AQ4433" s="4"/>
      <c r="AR4433" s="4"/>
      <c r="AS4433" s="4"/>
      <c r="AT4433" s="4"/>
      <c r="AU4433" s="4"/>
      <c r="AV4433" s="4" t="s">
        <v>4633</v>
      </c>
      <c r="AW4433" s="4"/>
      <c r="AX4433" s="4"/>
      <c r="AY4433" s="4"/>
      <c r="AZ4433" s="4"/>
      <c r="BA4433" s="4"/>
      <c r="BB4433" s="4"/>
      <c r="BC4433" s="4"/>
      <c r="BD4433" s="4"/>
      <c r="BE4433" s="4"/>
      <c r="BF4433" s="4"/>
      <c r="BG4433" s="4"/>
      <c r="BH4433" s="4"/>
      <c r="BI4433" s="4"/>
      <c r="BJ4433" s="4"/>
      <c r="BK4433" s="4"/>
      <c r="BL4433" s="4" t="b">
        <v>0</v>
      </c>
      <c r="BM4433" s="4"/>
      <c r="BN4433" s="4"/>
      <c r="BO4433" s="4"/>
      <c r="BP4433" s="4"/>
      <c r="BQ4433" s="4"/>
      <c r="BR4433" s="4"/>
      <c r="BS4433" s="4"/>
      <c r="BT4433" s="4"/>
      <c r="BU4433" s="4"/>
      <c r="BV4433" s="4"/>
      <c r="BW4433" s="4"/>
    </row>
    <row r="4434" spans="1:75" ht="15.01" customHeight="1">
      <c r="A4434" s="4" t="s">
        <v>209</v>
      </c>
      <c r="B4434" s="4"/>
      <c r="C4434" s="4"/>
      <c r="D4434" s="4"/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 t="s">
        <v>200</v>
      </c>
      <c r="Q4434" s="4"/>
      <c r="R4434" s="4"/>
      <c r="S4434" s="4"/>
      <c r="T4434" s="4"/>
      <c r="U4434" s="4"/>
      <c r="V4434" s="4"/>
      <c r="W4434" s="4"/>
      <c r="X4434" s="4" t="s">
        <v>201</v>
      </c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4"/>
      <c r="AP4434" s="4"/>
      <c r="AQ4434" s="4"/>
      <c r="AR4434" s="4"/>
      <c r="AS4434" s="4"/>
      <c r="AT4434" s="4"/>
      <c r="AU4434" s="4"/>
      <c r="AV4434" s="4" t="s">
        <v>4634</v>
      </c>
      <c r="AW4434" s="4"/>
      <c r="AX4434" s="4"/>
      <c r="AY4434" s="4"/>
      <c r="AZ4434" s="4"/>
      <c r="BA4434" s="4"/>
      <c r="BB4434" s="4"/>
      <c r="BC4434" s="4"/>
      <c r="BD4434" s="4"/>
      <c r="BE4434" s="4"/>
      <c r="BF4434" s="4"/>
      <c r="BG4434" s="4"/>
      <c r="BH4434" s="4"/>
      <c r="BI4434" s="4"/>
      <c r="BJ4434" s="4"/>
      <c r="BK4434" s="4"/>
      <c r="BL4434" s="4" t="b">
        <v>0</v>
      </c>
      <c r="BM4434" s="4"/>
      <c r="BN4434" s="4"/>
      <c r="BO4434" s="4"/>
      <c r="BP4434" s="4"/>
      <c r="BQ4434" s="4"/>
      <c r="BR4434" s="4"/>
      <c r="BS4434" s="4"/>
      <c r="BT4434" s="4"/>
      <c r="BU4434" s="4"/>
      <c r="BV4434" s="4"/>
      <c r="BW4434" s="4"/>
    </row>
    <row r="4435" spans="1:75" ht="15.01" customHeight="1">
      <c r="A4435" s="4" t="s">
        <v>209</v>
      </c>
      <c r="B4435" s="4"/>
      <c r="C4435" s="4"/>
      <c r="D4435" s="4"/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 t="s">
        <v>200</v>
      </c>
      <c r="Q4435" s="4"/>
      <c r="R4435" s="4"/>
      <c r="S4435" s="4"/>
      <c r="T4435" s="4"/>
      <c r="U4435" s="4"/>
      <c r="V4435" s="4"/>
      <c r="W4435" s="4"/>
      <c r="X4435" s="4" t="s">
        <v>201</v>
      </c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4"/>
      <c r="AP4435" s="4"/>
      <c r="AQ4435" s="4"/>
      <c r="AR4435" s="4"/>
      <c r="AS4435" s="4"/>
      <c r="AT4435" s="4"/>
      <c r="AU4435" s="4"/>
      <c r="AV4435" s="4" t="s">
        <v>4635</v>
      </c>
      <c r="AW4435" s="4"/>
      <c r="AX4435" s="4"/>
      <c r="AY4435" s="4"/>
      <c r="AZ4435" s="4"/>
      <c r="BA4435" s="4"/>
      <c r="BB4435" s="4"/>
      <c r="BC4435" s="4"/>
      <c r="BD4435" s="4"/>
      <c r="BE4435" s="4"/>
      <c r="BF4435" s="4"/>
      <c r="BG4435" s="4"/>
      <c r="BH4435" s="4"/>
      <c r="BI4435" s="4"/>
      <c r="BJ4435" s="4"/>
      <c r="BK4435" s="4"/>
      <c r="BL4435" s="4" t="b">
        <v>0</v>
      </c>
      <c r="BM4435" s="4"/>
      <c r="BN4435" s="4"/>
      <c r="BO4435" s="4"/>
      <c r="BP4435" s="4"/>
      <c r="BQ4435" s="4"/>
      <c r="BR4435" s="4"/>
      <c r="BS4435" s="4"/>
      <c r="BT4435" s="4"/>
      <c r="BU4435" s="4"/>
      <c r="BV4435" s="4"/>
      <c r="BW4435" s="4"/>
    </row>
    <row r="4436" spans="1:75" ht="15.01" customHeight="1">
      <c r="A4436" s="4" t="s">
        <v>209</v>
      </c>
      <c r="B4436" s="4"/>
      <c r="C4436" s="4"/>
      <c r="D4436" s="4"/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 t="s">
        <v>200</v>
      </c>
      <c r="Q4436" s="4"/>
      <c r="R4436" s="4"/>
      <c r="S4436" s="4"/>
      <c r="T4436" s="4"/>
      <c r="U4436" s="4"/>
      <c r="V4436" s="4"/>
      <c r="W4436" s="4"/>
      <c r="X4436" s="4" t="s">
        <v>201</v>
      </c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4"/>
      <c r="AP4436" s="4"/>
      <c r="AQ4436" s="4"/>
      <c r="AR4436" s="4"/>
      <c r="AS4436" s="4"/>
      <c r="AT4436" s="4"/>
      <c r="AU4436" s="4"/>
      <c r="AV4436" s="4" t="s">
        <v>4636</v>
      </c>
      <c r="AW4436" s="4"/>
      <c r="AX4436" s="4"/>
      <c r="AY4436" s="4"/>
      <c r="AZ4436" s="4"/>
      <c r="BA4436" s="4"/>
      <c r="BB4436" s="4"/>
      <c r="BC4436" s="4"/>
      <c r="BD4436" s="4"/>
      <c r="BE4436" s="4"/>
      <c r="BF4436" s="4"/>
      <c r="BG4436" s="4"/>
      <c r="BH4436" s="4"/>
      <c r="BI4436" s="4"/>
      <c r="BJ4436" s="4"/>
      <c r="BK4436" s="4"/>
      <c r="BL4436" s="4" t="b">
        <v>0</v>
      </c>
      <c r="BM4436" s="4"/>
      <c r="BN4436" s="4"/>
      <c r="BO4436" s="4"/>
      <c r="BP4436" s="4"/>
      <c r="BQ4436" s="4"/>
      <c r="BR4436" s="4"/>
      <c r="BS4436" s="4"/>
      <c r="BT4436" s="4"/>
      <c r="BU4436" s="4"/>
      <c r="BV4436" s="4"/>
      <c r="BW4436" s="4"/>
    </row>
    <row r="4437" spans="1:75" ht="15.01" customHeight="1">
      <c r="A4437" s="4" t="s">
        <v>209</v>
      </c>
      <c r="B4437" s="4"/>
      <c r="C4437" s="4"/>
      <c r="D4437" s="4"/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 t="s">
        <v>200</v>
      </c>
      <c r="Q4437" s="4"/>
      <c r="R4437" s="4"/>
      <c r="S4437" s="4"/>
      <c r="T4437" s="4"/>
      <c r="U4437" s="4"/>
      <c r="V4437" s="4"/>
      <c r="W4437" s="4"/>
      <c r="X4437" s="4" t="s">
        <v>201</v>
      </c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4"/>
      <c r="AP4437" s="4"/>
      <c r="AQ4437" s="4"/>
      <c r="AR4437" s="4"/>
      <c r="AS4437" s="4"/>
      <c r="AT4437" s="4"/>
      <c r="AU4437" s="4"/>
      <c r="AV4437" s="4" t="s">
        <v>4637</v>
      </c>
      <c r="AW4437" s="4"/>
      <c r="AX4437" s="4"/>
      <c r="AY4437" s="4"/>
      <c r="AZ4437" s="4"/>
      <c r="BA4437" s="4"/>
      <c r="BB4437" s="4"/>
      <c r="BC4437" s="4"/>
      <c r="BD4437" s="4"/>
      <c r="BE4437" s="4"/>
      <c r="BF4437" s="4"/>
      <c r="BG4437" s="4"/>
      <c r="BH4437" s="4"/>
      <c r="BI4437" s="4"/>
      <c r="BJ4437" s="4"/>
      <c r="BK4437" s="4"/>
      <c r="BL4437" s="4" t="b">
        <v>0</v>
      </c>
      <c r="BM4437" s="4"/>
      <c r="BN4437" s="4"/>
      <c r="BO4437" s="4"/>
      <c r="BP4437" s="4"/>
      <c r="BQ4437" s="4"/>
      <c r="BR4437" s="4"/>
      <c r="BS4437" s="4"/>
      <c r="BT4437" s="4"/>
      <c r="BU4437" s="4"/>
      <c r="BV4437" s="4"/>
      <c r="BW4437" s="4"/>
    </row>
    <row r="4438" spans="1:75" ht="15.01" customHeight="1">
      <c r="A4438" s="4" t="s">
        <v>209</v>
      </c>
      <c r="B4438" s="4"/>
      <c r="C4438" s="4"/>
      <c r="D4438" s="4"/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 t="s">
        <v>200</v>
      </c>
      <c r="Q4438" s="4"/>
      <c r="R4438" s="4"/>
      <c r="S4438" s="4"/>
      <c r="T4438" s="4"/>
      <c r="U4438" s="4"/>
      <c r="V4438" s="4"/>
      <c r="W4438" s="4"/>
      <c r="X4438" s="4" t="s">
        <v>201</v>
      </c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4"/>
      <c r="AP4438" s="4"/>
      <c r="AQ4438" s="4"/>
      <c r="AR4438" s="4"/>
      <c r="AS4438" s="4"/>
      <c r="AT4438" s="4"/>
      <c r="AU4438" s="4"/>
      <c r="AV4438" s="4" t="s">
        <v>4638</v>
      </c>
      <c r="AW4438" s="4"/>
      <c r="AX4438" s="4"/>
      <c r="AY4438" s="4"/>
      <c r="AZ4438" s="4"/>
      <c r="BA4438" s="4"/>
      <c r="BB4438" s="4"/>
      <c r="BC4438" s="4"/>
      <c r="BD4438" s="4"/>
      <c r="BE4438" s="4"/>
      <c r="BF4438" s="4"/>
      <c r="BG4438" s="4"/>
      <c r="BH4438" s="4"/>
      <c r="BI4438" s="4"/>
      <c r="BJ4438" s="4"/>
      <c r="BK4438" s="4"/>
      <c r="BL4438" s="4" t="b">
        <v>0</v>
      </c>
      <c r="BM4438" s="4"/>
      <c r="BN4438" s="4"/>
      <c r="BO4438" s="4"/>
      <c r="BP4438" s="4"/>
      <c r="BQ4438" s="4"/>
      <c r="BR4438" s="4"/>
      <c r="BS4438" s="4"/>
      <c r="BT4438" s="4"/>
      <c r="BU4438" s="4"/>
      <c r="BV4438" s="4"/>
      <c r="BW4438" s="4"/>
    </row>
    <row r="4439" spans="1:75" ht="15.01" customHeight="1">
      <c r="A4439" s="4" t="s">
        <v>209</v>
      </c>
      <c r="B4439" s="4"/>
      <c r="C4439" s="4"/>
      <c r="D4439" s="4"/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 t="s">
        <v>200</v>
      </c>
      <c r="Q4439" s="4"/>
      <c r="R4439" s="4"/>
      <c r="S4439" s="4"/>
      <c r="T4439" s="4"/>
      <c r="U4439" s="4"/>
      <c r="V4439" s="4"/>
      <c r="W4439" s="4"/>
      <c r="X4439" s="4" t="s">
        <v>201</v>
      </c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4"/>
      <c r="AP4439" s="4"/>
      <c r="AQ4439" s="4"/>
      <c r="AR4439" s="4"/>
      <c r="AS4439" s="4"/>
      <c r="AT4439" s="4"/>
      <c r="AU4439" s="4"/>
      <c r="AV4439" s="4" t="s">
        <v>4639</v>
      </c>
      <c r="AW4439" s="4"/>
      <c r="AX4439" s="4"/>
      <c r="AY4439" s="4"/>
      <c r="AZ4439" s="4"/>
      <c r="BA4439" s="4"/>
      <c r="BB4439" s="4"/>
      <c r="BC4439" s="4"/>
      <c r="BD4439" s="4"/>
      <c r="BE4439" s="4"/>
      <c r="BF4439" s="4"/>
      <c r="BG4439" s="4"/>
      <c r="BH4439" s="4"/>
      <c r="BI4439" s="4"/>
      <c r="BJ4439" s="4"/>
      <c r="BK4439" s="4"/>
      <c r="BL4439" s="4" t="b">
        <v>0</v>
      </c>
      <c r="BM4439" s="4"/>
      <c r="BN4439" s="4"/>
      <c r="BO4439" s="4"/>
      <c r="BP4439" s="4"/>
      <c r="BQ4439" s="4"/>
      <c r="BR4439" s="4"/>
      <c r="BS4439" s="4"/>
      <c r="BT4439" s="4"/>
      <c r="BU4439" s="4"/>
      <c r="BV4439" s="4"/>
      <c r="BW4439" s="4"/>
    </row>
    <row r="4440" spans="1:75" ht="15.01" customHeight="1">
      <c r="A4440" s="4" t="s">
        <v>209</v>
      </c>
      <c r="B4440" s="4"/>
      <c r="C4440" s="4"/>
      <c r="D4440" s="4"/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 t="s">
        <v>200</v>
      </c>
      <c r="Q4440" s="4"/>
      <c r="R4440" s="4"/>
      <c r="S4440" s="4"/>
      <c r="T4440" s="4"/>
      <c r="U4440" s="4"/>
      <c r="V4440" s="4"/>
      <c r="W4440" s="4"/>
      <c r="X4440" s="4" t="s">
        <v>201</v>
      </c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4"/>
      <c r="AP4440" s="4"/>
      <c r="AQ4440" s="4"/>
      <c r="AR4440" s="4"/>
      <c r="AS4440" s="4"/>
      <c r="AT4440" s="4"/>
      <c r="AU4440" s="4"/>
      <c r="AV4440" s="4" t="s">
        <v>4640</v>
      </c>
      <c r="AW4440" s="4"/>
      <c r="AX4440" s="4"/>
      <c r="AY4440" s="4"/>
      <c r="AZ4440" s="4"/>
      <c r="BA4440" s="4"/>
      <c r="BB4440" s="4"/>
      <c r="BC4440" s="4"/>
      <c r="BD4440" s="4"/>
      <c r="BE4440" s="4"/>
      <c r="BF4440" s="4"/>
      <c r="BG4440" s="4"/>
      <c r="BH4440" s="4"/>
      <c r="BI4440" s="4"/>
      <c r="BJ4440" s="4"/>
      <c r="BK4440" s="4"/>
      <c r="BL4440" s="4" t="b">
        <v>0</v>
      </c>
      <c r="BM4440" s="4"/>
      <c r="BN4440" s="4"/>
      <c r="BO4440" s="4"/>
      <c r="BP4440" s="4"/>
      <c r="BQ4440" s="4"/>
      <c r="BR4440" s="4"/>
      <c r="BS4440" s="4"/>
      <c r="BT4440" s="4"/>
      <c r="BU4440" s="4"/>
      <c r="BV4440" s="4"/>
      <c r="BW4440" s="4"/>
    </row>
    <row r="4441" spans="1:75" ht="15.01" customHeight="1">
      <c r="A4441" s="4" t="s">
        <v>209</v>
      </c>
      <c r="B4441" s="4"/>
      <c r="C4441" s="4"/>
      <c r="D4441" s="4"/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 t="s">
        <v>200</v>
      </c>
      <c r="Q4441" s="4"/>
      <c r="R4441" s="4"/>
      <c r="S4441" s="4"/>
      <c r="T4441" s="4"/>
      <c r="U4441" s="4"/>
      <c r="V4441" s="4"/>
      <c r="W4441" s="4"/>
      <c r="X4441" s="4" t="s">
        <v>201</v>
      </c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4"/>
      <c r="AP4441" s="4"/>
      <c r="AQ4441" s="4"/>
      <c r="AR4441" s="4"/>
      <c r="AS4441" s="4"/>
      <c r="AT4441" s="4"/>
      <c r="AU4441" s="4"/>
      <c r="AV4441" s="4" t="s">
        <v>4641</v>
      </c>
      <c r="AW4441" s="4"/>
      <c r="AX4441" s="4"/>
      <c r="AY4441" s="4"/>
      <c r="AZ4441" s="4"/>
      <c r="BA4441" s="4"/>
      <c r="BB4441" s="4"/>
      <c r="BC4441" s="4"/>
      <c r="BD4441" s="4"/>
      <c r="BE4441" s="4"/>
      <c r="BF4441" s="4"/>
      <c r="BG4441" s="4"/>
      <c r="BH4441" s="4"/>
      <c r="BI4441" s="4"/>
      <c r="BJ4441" s="4"/>
      <c r="BK4441" s="4"/>
      <c r="BL4441" s="4" t="b">
        <v>0</v>
      </c>
      <c r="BM4441" s="4"/>
      <c r="BN4441" s="4"/>
      <c r="BO4441" s="4"/>
      <c r="BP4441" s="4"/>
      <c r="BQ4441" s="4"/>
      <c r="BR4441" s="4"/>
      <c r="BS4441" s="4"/>
      <c r="BT4441" s="4"/>
      <c r="BU4441" s="4"/>
      <c r="BV4441" s="4"/>
      <c r="BW4441" s="4"/>
    </row>
    <row r="4442" spans="1:75" ht="15.01" customHeight="1">
      <c r="A4442" s="4"/>
      <c r="B4442" s="4"/>
      <c r="C4442" s="4"/>
      <c r="D4442" s="4"/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 t="s">
        <v>200</v>
      </c>
      <c r="Q4442" s="4"/>
      <c r="R4442" s="4">
        <v>24.1</v>
      </c>
      <c r="S4442" s="4">
        <v>6.1</v>
      </c>
      <c r="T4442" s="4"/>
      <c r="U4442" s="4"/>
      <c r="V4442" s="4"/>
      <c r="W4442" s="4"/>
      <c r="X4442" s="4" t="s">
        <v>201</v>
      </c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4"/>
      <c r="AP4442" s="4"/>
      <c r="AQ4442" s="4"/>
      <c r="AR4442" s="4"/>
      <c r="AS4442" s="4"/>
      <c r="AT4442" s="4"/>
      <c r="AU4442" s="4"/>
      <c r="AV4442" s="4" t="s">
        <v>4642</v>
      </c>
      <c r="AW4442" s="4"/>
      <c r="AX4442" s="4"/>
      <c r="AY4442" s="4"/>
      <c r="AZ4442" s="4"/>
      <c r="BA4442" s="4"/>
      <c r="BB4442" s="4"/>
      <c r="BC4442" s="4"/>
      <c r="BD4442" s="4"/>
      <c r="BE4442" s="4"/>
      <c r="BF4442" s="4"/>
      <c r="BG4442" s="4"/>
      <c r="BH4442" s="4"/>
      <c r="BI4442" s="4"/>
      <c r="BJ4442" s="4"/>
      <c r="BK4442" s="4"/>
      <c r="BL4442" s="4" t="b">
        <v>0</v>
      </c>
      <c r="BM4442" s="4"/>
      <c r="BN4442" s="4"/>
      <c r="BO4442" s="4"/>
      <c r="BP4442" s="4"/>
      <c r="BQ4442" s="4"/>
      <c r="BR4442" s="4"/>
      <c r="BS4442" s="4"/>
      <c r="BT4442" s="4"/>
      <c r="BU4442" s="4"/>
      <c r="BV4442" s="4"/>
      <c r="BW4442" s="4"/>
    </row>
    <row r="4443" spans="1:75" ht="15.01" customHeight="1">
      <c r="A4443" s="4"/>
      <c r="B4443" s="4"/>
      <c r="C4443" s="4"/>
      <c r="D4443" s="4"/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 t="s">
        <v>200</v>
      </c>
      <c r="Q4443" s="4"/>
      <c r="R4443" s="4">
        <v>23.1</v>
      </c>
      <c r="S4443" s="4">
        <v>12.7</v>
      </c>
      <c r="T4443" s="4"/>
      <c r="U4443" s="4"/>
      <c r="V4443" s="4"/>
      <c r="W4443" s="4"/>
      <c r="X4443" s="4" t="s">
        <v>201</v>
      </c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4"/>
      <c r="AP4443" s="4"/>
      <c r="AQ4443" s="4"/>
      <c r="AR4443" s="4"/>
      <c r="AS4443" s="4"/>
      <c r="AT4443" s="4"/>
      <c r="AU4443" s="4"/>
      <c r="AV4443" s="4" t="s">
        <v>4643</v>
      </c>
      <c r="AW4443" s="4"/>
      <c r="AX4443" s="4"/>
      <c r="AY4443" s="4"/>
      <c r="AZ4443" s="4"/>
      <c r="BA4443" s="4"/>
      <c r="BB4443" s="4"/>
      <c r="BC4443" s="4"/>
      <c r="BD4443" s="4"/>
      <c r="BE4443" s="4"/>
      <c r="BF4443" s="4"/>
      <c r="BG4443" s="4"/>
      <c r="BH4443" s="4"/>
      <c r="BI4443" s="4"/>
      <c r="BJ4443" s="4"/>
      <c r="BK4443" s="4"/>
      <c r="BL4443" s="4" t="b">
        <v>0</v>
      </c>
      <c r="BM4443" s="4"/>
      <c r="BN4443" s="4"/>
      <c r="BO4443" s="4"/>
      <c r="BP4443" s="4"/>
      <c r="BQ4443" s="4"/>
      <c r="BR4443" s="4"/>
      <c r="BS4443" s="4"/>
      <c r="BT4443" s="4"/>
      <c r="BU4443" s="4"/>
      <c r="BV4443" s="4"/>
      <c r="BW4443" s="4"/>
    </row>
    <row r="4444" spans="1:75" ht="15.01" customHeight="1">
      <c r="A4444" s="4"/>
      <c r="B4444" s="4"/>
      <c r="C4444" s="4"/>
      <c r="D4444" s="4"/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 t="s">
        <v>200</v>
      </c>
      <c r="Q4444" s="4"/>
      <c r="R4444" s="4">
        <v>23.1</v>
      </c>
      <c r="S4444" s="4">
        <v>8.300000000000001</v>
      </c>
      <c r="T4444" s="4"/>
      <c r="U4444" s="4"/>
      <c r="V4444" s="4"/>
      <c r="W4444" s="4"/>
      <c r="X4444" s="4" t="s">
        <v>201</v>
      </c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4"/>
      <c r="AP4444" s="4"/>
      <c r="AQ4444" s="4"/>
      <c r="AR4444" s="4"/>
      <c r="AS4444" s="4"/>
      <c r="AT4444" s="4"/>
      <c r="AU4444" s="4"/>
      <c r="AV4444" s="4" t="s">
        <v>4644</v>
      </c>
      <c r="AW4444" s="4"/>
      <c r="AX4444" s="4"/>
      <c r="AY4444" s="4"/>
      <c r="AZ4444" s="4"/>
      <c r="BA4444" s="4"/>
      <c r="BB4444" s="4"/>
      <c r="BC4444" s="4"/>
      <c r="BD4444" s="4"/>
      <c r="BE4444" s="4"/>
      <c r="BF4444" s="4"/>
      <c r="BG4444" s="4"/>
      <c r="BH4444" s="4"/>
      <c r="BI4444" s="4"/>
      <c r="BJ4444" s="4"/>
      <c r="BK4444" s="4"/>
      <c r="BL4444" s="4" t="b">
        <v>0</v>
      </c>
      <c r="BM4444" s="4"/>
      <c r="BN4444" s="4"/>
      <c r="BO4444" s="4"/>
      <c r="BP4444" s="4"/>
      <c r="BQ4444" s="4"/>
      <c r="BR4444" s="4"/>
      <c r="BS4444" s="4"/>
      <c r="BT4444" s="4"/>
      <c r="BU4444" s="4"/>
      <c r="BV4444" s="4"/>
      <c r="BW4444" s="4"/>
    </row>
    <row r="4445" spans="1:75" ht="15.01" customHeight="1">
      <c r="A4445" s="4"/>
      <c r="B4445" s="4"/>
      <c r="C4445" s="4"/>
      <c r="D4445" s="4"/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 t="s">
        <v>200</v>
      </c>
      <c r="Q4445" s="4"/>
      <c r="R4445" s="4">
        <v>23.1</v>
      </c>
      <c r="S4445" s="4">
        <v>8.300000000000001</v>
      </c>
      <c r="T4445" s="4"/>
      <c r="U4445" s="4"/>
      <c r="V4445" s="4"/>
      <c r="W4445" s="4"/>
      <c r="X4445" s="4" t="s">
        <v>201</v>
      </c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4"/>
      <c r="AP4445" s="4"/>
      <c r="AQ4445" s="4"/>
      <c r="AR4445" s="4"/>
      <c r="AS4445" s="4"/>
      <c r="AT4445" s="4"/>
      <c r="AU4445" s="4"/>
      <c r="AV4445" s="4" t="s">
        <v>4645</v>
      </c>
      <c r="AW4445" s="4"/>
      <c r="AX4445" s="4"/>
      <c r="AY4445" s="4"/>
      <c r="AZ4445" s="4"/>
      <c r="BA4445" s="4"/>
      <c r="BB4445" s="4"/>
      <c r="BC4445" s="4"/>
      <c r="BD4445" s="4"/>
      <c r="BE4445" s="4"/>
      <c r="BF4445" s="4"/>
      <c r="BG4445" s="4"/>
      <c r="BH4445" s="4"/>
      <c r="BI4445" s="4"/>
      <c r="BJ4445" s="4"/>
      <c r="BK4445" s="4"/>
      <c r="BL4445" s="4" t="b">
        <v>0</v>
      </c>
      <c r="BM4445" s="4"/>
      <c r="BN4445" s="4"/>
      <c r="BO4445" s="4"/>
      <c r="BP4445" s="4"/>
      <c r="BQ4445" s="4"/>
      <c r="BR4445" s="4"/>
      <c r="BS4445" s="4"/>
      <c r="BT4445" s="4"/>
      <c r="BU4445" s="4"/>
      <c r="BV4445" s="4"/>
      <c r="BW4445" s="4"/>
    </row>
    <row r="4446" spans="1:75" ht="15.01" customHeight="1">
      <c r="A4446" s="4"/>
      <c r="B4446" s="4"/>
      <c r="C4446" s="4"/>
      <c r="D4446" s="4"/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 t="s">
        <v>200</v>
      </c>
      <c r="Q4446" s="4"/>
      <c r="R4446" s="4">
        <v>-36.9</v>
      </c>
      <c r="S4446" s="4">
        <v>12.5</v>
      </c>
      <c r="T4446" s="4"/>
      <c r="U4446" s="4"/>
      <c r="V4446" s="4"/>
      <c r="W4446" s="4"/>
      <c r="X4446" s="4" t="s">
        <v>201</v>
      </c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4"/>
      <c r="AP4446" s="4"/>
      <c r="AQ4446" s="4"/>
      <c r="AR4446" s="4"/>
      <c r="AS4446" s="4"/>
      <c r="AT4446" s="4"/>
      <c r="AU4446" s="4"/>
      <c r="AV4446" s="4" t="s">
        <v>4646</v>
      </c>
      <c r="AW4446" s="4"/>
      <c r="AX4446" s="4"/>
      <c r="AY4446" s="4"/>
      <c r="AZ4446" s="4"/>
      <c r="BA4446" s="4"/>
      <c r="BB4446" s="4"/>
      <c r="BC4446" s="4"/>
      <c r="BD4446" s="4"/>
      <c r="BE4446" s="4"/>
      <c r="BF4446" s="4"/>
      <c r="BG4446" s="4"/>
      <c r="BH4446" s="4"/>
      <c r="BI4446" s="4"/>
      <c r="BJ4446" s="4"/>
      <c r="BK4446" s="4"/>
      <c r="BL4446" s="4" t="b">
        <v>0</v>
      </c>
      <c r="BM4446" s="4"/>
      <c r="BN4446" s="4"/>
      <c r="BO4446" s="4"/>
      <c r="BP4446" s="4"/>
      <c r="BQ4446" s="4"/>
      <c r="BR4446" s="4"/>
      <c r="BS4446" s="4"/>
      <c r="BT4446" s="4"/>
      <c r="BU4446" s="4"/>
      <c r="BV4446" s="4"/>
      <c r="BW4446" s="4"/>
    </row>
    <row r="4447" spans="1:75" ht="15.01" customHeight="1">
      <c r="A4447" s="4"/>
      <c r="B4447" s="4"/>
      <c r="C4447" s="4"/>
      <c r="D4447" s="4"/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 t="s">
        <v>200</v>
      </c>
      <c r="Q4447" s="4"/>
      <c r="R4447" s="4">
        <v>-36</v>
      </c>
      <c r="S4447" s="4">
        <v>12.3</v>
      </c>
      <c r="T4447" s="4"/>
      <c r="U4447" s="4"/>
      <c r="V4447" s="4"/>
      <c r="W4447" s="4"/>
      <c r="X4447" s="4" t="s">
        <v>201</v>
      </c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4"/>
      <c r="AP4447" s="4"/>
      <c r="AQ4447" s="4"/>
      <c r="AR4447" s="4"/>
      <c r="AS4447" s="4"/>
      <c r="AT4447" s="4"/>
      <c r="AU4447" s="4"/>
      <c r="AV4447" s="4" t="s">
        <v>4647</v>
      </c>
      <c r="AW4447" s="4"/>
      <c r="AX4447" s="4"/>
      <c r="AY4447" s="4"/>
      <c r="AZ4447" s="4"/>
      <c r="BA4447" s="4"/>
      <c r="BB4447" s="4"/>
      <c r="BC4447" s="4"/>
      <c r="BD4447" s="4"/>
      <c r="BE4447" s="4"/>
      <c r="BF4447" s="4"/>
      <c r="BG4447" s="4"/>
      <c r="BH4447" s="4"/>
      <c r="BI4447" s="4"/>
      <c r="BJ4447" s="4"/>
      <c r="BK4447" s="4"/>
      <c r="BL4447" s="4" t="b">
        <v>0</v>
      </c>
      <c r="BM4447" s="4"/>
      <c r="BN4447" s="4"/>
      <c r="BO4447" s="4"/>
      <c r="BP4447" s="4"/>
      <c r="BQ4447" s="4"/>
      <c r="BR4447" s="4"/>
      <c r="BS4447" s="4"/>
      <c r="BT4447" s="4"/>
      <c r="BU4447" s="4"/>
      <c r="BV4447" s="4"/>
      <c r="BW4447" s="4"/>
    </row>
    <row r="4448" spans="1:75" ht="15.01" customHeight="1">
      <c r="A4448" s="4"/>
      <c r="B4448" s="4"/>
      <c r="C4448" s="4"/>
      <c r="D4448" s="4"/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 t="s">
        <v>200</v>
      </c>
      <c r="Q4448" s="4"/>
      <c r="R4448" s="4">
        <v>-101.1</v>
      </c>
      <c r="S4448" s="4">
        <v>8.5</v>
      </c>
      <c r="T4448" s="4"/>
      <c r="U4448" s="4"/>
      <c r="V4448" s="4"/>
      <c r="W4448" s="4"/>
      <c r="X4448" s="4" t="s">
        <v>201</v>
      </c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4"/>
      <c r="AP4448" s="4"/>
      <c r="AQ4448" s="4"/>
      <c r="AR4448" s="4"/>
      <c r="AS4448" s="4"/>
      <c r="AT4448" s="4"/>
      <c r="AU4448" s="4"/>
      <c r="AV4448" s="4" t="s">
        <v>4648</v>
      </c>
      <c r="AW4448" s="4"/>
      <c r="AX4448" s="4"/>
      <c r="AY4448" s="4"/>
      <c r="AZ4448" s="4"/>
      <c r="BA4448" s="4"/>
      <c r="BB4448" s="4"/>
      <c r="BC4448" s="4"/>
      <c r="BD4448" s="4"/>
      <c r="BE4448" s="4"/>
      <c r="BF4448" s="4"/>
      <c r="BG4448" s="4"/>
      <c r="BH4448" s="4"/>
      <c r="BI4448" s="4"/>
      <c r="BJ4448" s="4"/>
      <c r="BK4448" s="4"/>
      <c r="BL4448" s="4" t="b">
        <v>0</v>
      </c>
      <c r="BM4448" s="4"/>
      <c r="BN4448" s="4"/>
      <c r="BO4448" s="4"/>
      <c r="BP4448" s="4"/>
      <c r="BQ4448" s="4"/>
      <c r="BR4448" s="4"/>
      <c r="BS4448" s="4"/>
      <c r="BT4448" s="4"/>
      <c r="BU4448" s="4"/>
      <c r="BV4448" s="4"/>
      <c r="BW4448" s="4"/>
    </row>
    <row r="4449" spans="1:75" ht="15.01" customHeight="1">
      <c r="A4449" s="4"/>
      <c r="B4449" s="4"/>
      <c r="C4449" s="4"/>
      <c r="D4449" s="4"/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 t="s">
        <v>200</v>
      </c>
      <c r="Q4449" s="4"/>
      <c r="R4449" s="4">
        <v>-101.1</v>
      </c>
      <c r="S4449" s="4">
        <v>8.5</v>
      </c>
      <c r="T4449" s="4"/>
      <c r="U4449" s="4"/>
      <c r="V4449" s="4"/>
      <c r="W4449" s="4"/>
      <c r="X4449" s="4" t="s">
        <v>201</v>
      </c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4"/>
      <c r="AP4449" s="4"/>
      <c r="AQ4449" s="4"/>
      <c r="AR4449" s="4"/>
      <c r="AS4449" s="4"/>
      <c r="AT4449" s="4"/>
      <c r="AU4449" s="4"/>
      <c r="AV4449" s="4" t="s">
        <v>4649</v>
      </c>
      <c r="AW4449" s="4"/>
      <c r="AX4449" s="4"/>
      <c r="AY4449" s="4"/>
      <c r="AZ4449" s="4"/>
      <c r="BA4449" s="4"/>
      <c r="BB4449" s="4"/>
      <c r="BC4449" s="4"/>
      <c r="BD4449" s="4"/>
      <c r="BE4449" s="4"/>
      <c r="BF4449" s="4"/>
      <c r="BG4449" s="4"/>
      <c r="BH4449" s="4"/>
      <c r="BI4449" s="4"/>
      <c r="BJ4449" s="4"/>
      <c r="BK4449" s="4"/>
      <c r="BL4449" s="4" t="b">
        <v>0</v>
      </c>
      <c r="BM4449" s="4"/>
      <c r="BN4449" s="4"/>
      <c r="BO4449" s="4"/>
      <c r="BP4449" s="4"/>
      <c r="BQ4449" s="4"/>
      <c r="BR4449" s="4"/>
      <c r="BS4449" s="4"/>
      <c r="BT4449" s="4"/>
      <c r="BU4449" s="4"/>
      <c r="BV4449" s="4"/>
      <c r="BW4449" s="4"/>
    </row>
    <row r="4450" spans="1:75" ht="15.01" customHeight="1">
      <c r="A4450" s="4"/>
      <c r="B4450" s="4"/>
      <c r="C4450" s="4"/>
      <c r="D4450" s="4"/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 t="s">
        <v>200</v>
      </c>
      <c r="Q4450" s="4"/>
      <c r="R4450" s="4">
        <v>-99</v>
      </c>
      <c r="S4450" s="4">
        <v>24.5</v>
      </c>
      <c r="T4450" s="4"/>
      <c r="U4450" s="4"/>
      <c r="V4450" s="4"/>
      <c r="W4450" s="4"/>
      <c r="X4450" s="4" t="s">
        <v>201</v>
      </c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4"/>
      <c r="AP4450" s="4"/>
      <c r="AQ4450" s="4"/>
      <c r="AR4450" s="4"/>
      <c r="AS4450" s="4"/>
      <c r="AT4450" s="4"/>
      <c r="AU4450" s="4"/>
      <c r="AV4450" s="4" t="s">
        <v>4650</v>
      </c>
      <c r="AW4450" s="4"/>
      <c r="AX4450" s="4"/>
      <c r="AY4450" s="4"/>
      <c r="AZ4450" s="4"/>
      <c r="BA4450" s="4"/>
      <c r="BB4450" s="4"/>
      <c r="BC4450" s="4"/>
      <c r="BD4450" s="4"/>
      <c r="BE4450" s="4"/>
      <c r="BF4450" s="4"/>
      <c r="BG4450" s="4"/>
      <c r="BH4450" s="4"/>
      <c r="BI4450" s="4"/>
      <c r="BJ4450" s="4"/>
      <c r="BK4450" s="4"/>
      <c r="BL4450" s="4" t="b">
        <v>0</v>
      </c>
      <c r="BM4450" s="4"/>
      <c r="BN4450" s="4"/>
      <c r="BO4450" s="4"/>
      <c r="BP4450" s="4"/>
      <c r="BQ4450" s="4"/>
      <c r="BR4450" s="4"/>
      <c r="BS4450" s="4"/>
      <c r="BT4450" s="4"/>
      <c r="BU4450" s="4"/>
      <c r="BV4450" s="4"/>
      <c r="BW4450" s="4"/>
    </row>
    <row r="4451" spans="1:75" ht="15.01" customHeight="1">
      <c r="A4451" s="4"/>
      <c r="B4451" s="4"/>
      <c r="C4451" s="4"/>
      <c r="D4451" s="4"/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 t="s">
        <v>200</v>
      </c>
      <c r="Q4451" s="4"/>
      <c r="R4451" s="4">
        <v>27.9</v>
      </c>
      <c r="S4451" s="4">
        <v>20</v>
      </c>
      <c r="T4451" s="4"/>
      <c r="U4451" s="4"/>
      <c r="V4451" s="4"/>
      <c r="W4451" s="4"/>
      <c r="X4451" s="4" t="s">
        <v>201</v>
      </c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4"/>
      <c r="AP4451" s="4"/>
      <c r="AQ4451" s="4"/>
      <c r="AR4451" s="4"/>
      <c r="AS4451" s="4"/>
      <c r="AT4451" s="4"/>
      <c r="AU4451" s="4"/>
      <c r="AV4451" s="4" t="s">
        <v>4651</v>
      </c>
      <c r="AW4451" s="4"/>
      <c r="AX4451" s="4"/>
      <c r="AY4451" s="4"/>
      <c r="AZ4451" s="4"/>
      <c r="BA4451" s="4"/>
      <c r="BB4451" s="4"/>
      <c r="BC4451" s="4"/>
      <c r="BD4451" s="4"/>
      <c r="BE4451" s="4"/>
      <c r="BF4451" s="4"/>
      <c r="BG4451" s="4"/>
      <c r="BH4451" s="4"/>
      <c r="BI4451" s="4"/>
      <c r="BJ4451" s="4"/>
      <c r="BK4451" s="4"/>
      <c r="BL4451" s="4" t="b">
        <v>0</v>
      </c>
      <c r="BM4451" s="4"/>
      <c r="BN4451" s="4"/>
      <c r="BO4451" s="4"/>
      <c r="BP4451" s="4"/>
      <c r="BQ4451" s="4"/>
      <c r="BR4451" s="4"/>
      <c r="BS4451" s="4"/>
      <c r="BT4451" s="4"/>
      <c r="BU4451" s="4"/>
      <c r="BV4451" s="4"/>
      <c r="BW4451" s="4"/>
    </row>
    <row r="4452" spans="1:75" ht="15.01" customHeight="1">
      <c r="A4452" s="4"/>
      <c r="B4452" s="4"/>
      <c r="C4452" s="4"/>
      <c r="D4452" s="4"/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 t="s">
        <v>200</v>
      </c>
      <c r="Q4452" s="4"/>
      <c r="R4452" s="4">
        <v>-99</v>
      </c>
      <c r="S4452" s="4">
        <v>23.6</v>
      </c>
      <c r="T4452" s="4"/>
      <c r="U4452" s="4"/>
      <c r="V4452" s="4"/>
      <c r="W4452" s="4"/>
      <c r="X4452" s="4" t="s">
        <v>201</v>
      </c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4"/>
      <c r="AP4452" s="4"/>
      <c r="AQ4452" s="4"/>
      <c r="AR4452" s="4"/>
      <c r="AS4452" s="4"/>
      <c r="AT4452" s="4"/>
      <c r="AU4452" s="4"/>
      <c r="AV4452" s="4" t="s">
        <v>4652</v>
      </c>
      <c r="AW4452" s="4"/>
      <c r="AX4452" s="4"/>
      <c r="AY4452" s="4"/>
      <c r="AZ4452" s="4"/>
      <c r="BA4452" s="4"/>
      <c r="BB4452" s="4"/>
      <c r="BC4452" s="4"/>
      <c r="BD4452" s="4"/>
      <c r="BE4452" s="4"/>
      <c r="BF4452" s="4"/>
      <c r="BG4452" s="4"/>
      <c r="BH4452" s="4"/>
      <c r="BI4452" s="4"/>
      <c r="BJ4452" s="4"/>
      <c r="BK4452" s="4"/>
      <c r="BL4452" s="4" t="b">
        <v>0</v>
      </c>
      <c r="BM4452" s="4"/>
      <c r="BN4452" s="4"/>
      <c r="BO4452" s="4"/>
      <c r="BP4452" s="4"/>
      <c r="BQ4452" s="4"/>
      <c r="BR4452" s="4"/>
      <c r="BS4452" s="4"/>
      <c r="BT4452" s="4"/>
      <c r="BU4452" s="4"/>
      <c r="BV4452" s="4"/>
      <c r="BW4452" s="4"/>
    </row>
    <row r="4453" spans="1:75" ht="15.01" customHeight="1">
      <c r="A4453" s="4" t="s">
        <v>209</v>
      </c>
      <c r="B4453" s="4"/>
      <c r="C4453" s="4"/>
      <c r="D4453" s="4"/>
      <c r="E4453" s="4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 t="s">
        <v>200</v>
      </c>
      <c r="Q4453" s="4"/>
      <c r="R4453" s="4"/>
      <c r="S4453" s="4"/>
      <c r="T4453" s="4"/>
      <c r="U4453" s="4"/>
      <c r="V4453" s="4"/>
      <c r="W4453" s="4"/>
      <c r="X4453" s="4" t="s">
        <v>201</v>
      </c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4"/>
      <c r="AP4453" s="4"/>
      <c r="AQ4453" s="4"/>
      <c r="AR4453" s="4"/>
      <c r="AS4453" s="4"/>
      <c r="AT4453" s="4"/>
      <c r="AU4453" s="4"/>
      <c r="AV4453" s="4" t="s">
        <v>4653</v>
      </c>
      <c r="AW4453" s="4"/>
      <c r="AX4453" s="4"/>
      <c r="AY4453" s="4"/>
      <c r="AZ4453" s="4"/>
      <c r="BA4453" s="4"/>
      <c r="BB4453" s="4"/>
      <c r="BC4453" s="4"/>
      <c r="BD4453" s="4"/>
      <c r="BE4453" s="4"/>
      <c r="BF4453" s="4"/>
      <c r="BG4453" s="4"/>
      <c r="BH4453" s="4"/>
      <c r="BI4453" s="4"/>
      <c r="BJ4453" s="4"/>
      <c r="BK4453" s="4"/>
      <c r="BL4453" s="4" t="b">
        <v>0</v>
      </c>
      <c r="BM4453" s="4"/>
      <c r="BN4453" s="4"/>
      <c r="BO4453" s="4"/>
      <c r="BP4453" s="4"/>
      <c r="BQ4453" s="4"/>
      <c r="BR4453" s="4"/>
      <c r="BS4453" s="4"/>
      <c r="BT4453" s="4"/>
      <c r="BU4453" s="4"/>
      <c r="BV4453" s="4"/>
      <c r="BW4453" s="4"/>
    </row>
    <row r="4454" spans="1:75" ht="15.01" customHeight="1">
      <c r="A4454" s="4"/>
      <c r="B4454" s="4"/>
      <c r="C4454" s="4"/>
      <c r="D4454" s="4"/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 t="s">
        <v>200</v>
      </c>
      <c r="Q4454" s="4"/>
      <c r="R4454" s="4">
        <v>-92.2</v>
      </c>
      <c r="S4454" s="4">
        <v>23.6</v>
      </c>
      <c r="T4454" s="4"/>
      <c r="U4454" s="4"/>
      <c r="V4454" s="4"/>
      <c r="W4454" s="4"/>
      <c r="X4454" s="4" t="s">
        <v>201</v>
      </c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4"/>
      <c r="AP4454" s="4"/>
      <c r="AQ4454" s="4"/>
      <c r="AR4454" s="4"/>
      <c r="AS4454" s="4"/>
      <c r="AT4454" s="4"/>
      <c r="AU4454" s="4"/>
      <c r="AV4454" s="4" t="s">
        <v>4654</v>
      </c>
      <c r="AW4454" s="4"/>
      <c r="AX4454" s="4"/>
      <c r="AY4454" s="4"/>
      <c r="AZ4454" s="4"/>
      <c r="BA4454" s="4"/>
      <c r="BB4454" s="4"/>
      <c r="BC4454" s="4"/>
      <c r="BD4454" s="4"/>
      <c r="BE4454" s="4"/>
      <c r="BF4454" s="4"/>
      <c r="BG4454" s="4"/>
      <c r="BH4454" s="4"/>
      <c r="BI4454" s="4"/>
      <c r="BJ4454" s="4"/>
      <c r="BK4454" s="4"/>
      <c r="BL4454" s="4" t="b">
        <v>0</v>
      </c>
      <c r="BM4454" s="4"/>
      <c r="BN4454" s="4"/>
      <c r="BO4454" s="4"/>
      <c r="BP4454" s="4"/>
      <c r="BQ4454" s="4"/>
      <c r="BR4454" s="4"/>
      <c r="BS4454" s="4"/>
      <c r="BT4454" s="4"/>
      <c r="BU4454" s="4"/>
      <c r="BV4454" s="4"/>
      <c r="BW4454" s="4"/>
    </row>
    <row r="4455" spans="1:75" ht="15.01" customHeight="1">
      <c r="A4455" s="4"/>
      <c r="B4455" s="4"/>
      <c r="C4455" s="4"/>
      <c r="D4455" s="4"/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 t="s">
        <v>200</v>
      </c>
      <c r="Q4455" s="4"/>
      <c r="R4455" s="4">
        <v>-256.7</v>
      </c>
      <c r="S4455" s="4">
        <v>18.5</v>
      </c>
      <c r="T4455" s="4"/>
      <c r="U4455" s="4"/>
      <c r="V4455" s="4"/>
      <c r="W4455" s="4"/>
      <c r="X4455" s="4" t="s">
        <v>201</v>
      </c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4"/>
      <c r="AP4455" s="4"/>
      <c r="AQ4455" s="4"/>
      <c r="AR4455" s="4"/>
      <c r="AS4455" s="4"/>
      <c r="AT4455" s="4"/>
      <c r="AU4455" s="4"/>
      <c r="AV4455" s="4" t="s">
        <v>4655</v>
      </c>
      <c r="AW4455" s="4"/>
      <c r="AX4455" s="4"/>
      <c r="AY4455" s="4"/>
      <c r="AZ4455" s="4"/>
      <c r="BA4455" s="4"/>
      <c r="BB4455" s="4"/>
      <c r="BC4455" s="4"/>
      <c r="BD4455" s="4"/>
      <c r="BE4455" s="4"/>
      <c r="BF4455" s="4"/>
      <c r="BG4455" s="4"/>
      <c r="BH4455" s="4"/>
      <c r="BI4455" s="4"/>
      <c r="BJ4455" s="4"/>
      <c r="BK4455" s="4"/>
      <c r="BL4455" s="4" t="b">
        <v>0</v>
      </c>
      <c r="BM4455" s="4"/>
      <c r="BN4455" s="4"/>
      <c r="BO4455" s="4"/>
      <c r="BP4455" s="4"/>
      <c r="BQ4455" s="4"/>
      <c r="BR4455" s="4"/>
      <c r="BS4455" s="4"/>
      <c r="BT4455" s="4"/>
      <c r="BU4455" s="4"/>
      <c r="BV4455" s="4"/>
      <c r="BW4455" s="4"/>
    </row>
    <row r="4456" spans="1:75" ht="15.01" customHeight="1">
      <c r="A4456" s="4"/>
      <c r="B4456" s="4"/>
      <c r="C4456" s="4"/>
      <c r="D4456" s="4"/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 t="s">
        <v>200</v>
      </c>
      <c r="Q4456" s="4"/>
      <c r="R4456" s="4">
        <v>-258.2</v>
      </c>
      <c r="S4456" s="4">
        <v>16.3</v>
      </c>
      <c r="T4456" s="4"/>
      <c r="U4456" s="4"/>
      <c r="V4456" s="4"/>
      <c r="W4456" s="4"/>
      <c r="X4456" s="4" t="s">
        <v>201</v>
      </c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4"/>
      <c r="AP4456" s="4"/>
      <c r="AQ4456" s="4"/>
      <c r="AR4456" s="4"/>
      <c r="AS4456" s="4"/>
      <c r="AT4456" s="4"/>
      <c r="AU4456" s="4"/>
      <c r="AV4456" s="4" t="s">
        <v>4656</v>
      </c>
      <c r="AW4456" s="4"/>
      <c r="AX4456" s="4"/>
      <c r="AY4456" s="4"/>
      <c r="AZ4456" s="4"/>
      <c r="BA4456" s="4"/>
      <c r="BB4456" s="4"/>
      <c r="BC4456" s="4"/>
      <c r="BD4456" s="4"/>
      <c r="BE4456" s="4"/>
      <c r="BF4456" s="4"/>
      <c r="BG4456" s="4"/>
      <c r="BH4456" s="4"/>
      <c r="BI4456" s="4"/>
      <c r="BJ4456" s="4"/>
      <c r="BK4456" s="4"/>
      <c r="BL4456" s="4" t="b">
        <v>0</v>
      </c>
      <c r="BM4456" s="4"/>
      <c r="BN4456" s="4"/>
      <c r="BO4456" s="4"/>
      <c r="BP4456" s="4"/>
      <c r="BQ4456" s="4"/>
      <c r="BR4456" s="4"/>
      <c r="BS4456" s="4"/>
      <c r="BT4456" s="4"/>
      <c r="BU4456" s="4"/>
      <c r="BV4456" s="4"/>
      <c r="BW4456" s="4"/>
    </row>
    <row r="4457" spans="1:75" ht="15.01" customHeight="1">
      <c r="A4457" s="4"/>
      <c r="B4457" s="4"/>
      <c r="C4457" s="4"/>
      <c r="D4457" s="4"/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 t="s">
        <v>200</v>
      </c>
      <c r="Q4457" s="4"/>
      <c r="R4457" s="4">
        <v>-452.6</v>
      </c>
      <c r="S4457" s="4">
        <v>16.7</v>
      </c>
      <c r="T4457" s="4"/>
      <c r="U4457" s="4"/>
      <c r="V4457" s="4"/>
      <c r="W4457" s="4"/>
      <c r="X4457" s="4" t="s">
        <v>201</v>
      </c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4"/>
      <c r="AP4457" s="4"/>
      <c r="AQ4457" s="4"/>
      <c r="AR4457" s="4"/>
      <c r="AS4457" s="4"/>
      <c r="AT4457" s="4"/>
      <c r="AU4457" s="4"/>
      <c r="AV4457" s="4" t="s">
        <v>4657</v>
      </c>
      <c r="AW4457" s="4"/>
      <c r="AX4457" s="4"/>
      <c r="AY4457" s="4"/>
      <c r="AZ4457" s="4"/>
      <c r="BA4457" s="4"/>
      <c r="BB4457" s="4"/>
      <c r="BC4457" s="4"/>
      <c r="BD4457" s="4"/>
      <c r="BE4457" s="4"/>
      <c r="BF4457" s="4"/>
      <c r="BG4457" s="4"/>
      <c r="BH4457" s="4"/>
      <c r="BI4457" s="4"/>
      <c r="BJ4457" s="4"/>
      <c r="BK4457" s="4"/>
      <c r="BL4457" s="4" t="b">
        <v>0</v>
      </c>
      <c r="BM4457" s="4"/>
      <c r="BN4457" s="4"/>
      <c r="BO4457" s="4"/>
      <c r="BP4457" s="4"/>
      <c r="BQ4457" s="4"/>
      <c r="BR4457" s="4"/>
      <c r="BS4457" s="4"/>
      <c r="BT4457" s="4"/>
      <c r="BU4457" s="4"/>
      <c r="BV4457" s="4"/>
      <c r="BW4457" s="4"/>
    </row>
    <row r="4458" spans="1:75" ht="15.01" customHeight="1">
      <c r="A4458" s="4"/>
      <c r="B4458" s="4"/>
      <c r="C4458" s="4"/>
      <c r="D4458" s="4"/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 t="s">
        <v>200</v>
      </c>
      <c r="Q4458" s="4"/>
      <c r="R4458" s="4">
        <v>-250.9</v>
      </c>
      <c r="S4458" s="4">
        <v>14.6</v>
      </c>
      <c r="T4458" s="4"/>
      <c r="U4458" s="4"/>
      <c r="V4458" s="4"/>
      <c r="W4458" s="4"/>
      <c r="X4458" s="4" t="s">
        <v>201</v>
      </c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4"/>
      <c r="AP4458" s="4"/>
      <c r="AQ4458" s="4"/>
      <c r="AR4458" s="4"/>
      <c r="AS4458" s="4"/>
      <c r="AT4458" s="4"/>
      <c r="AU4458" s="4"/>
      <c r="AV4458" s="4" t="s">
        <v>4658</v>
      </c>
      <c r="AW4458" s="4"/>
      <c r="AX4458" s="4"/>
      <c r="AY4458" s="4"/>
      <c r="AZ4458" s="4"/>
      <c r="BA4458" s="4"/>
      <c r="BB4458" s="4"/>
      <c r="BC4458" s="4"/>
      <c r="BD4458" s="4"/>
      <c r="BE4458" s="4"/>
      <c r="BF4458" s="4"/>
      <c r="BG4458" s="4"/>
      <c r="BH4458" s="4"/>
      <c r="BI4458" s="4"/>
      <c r="BJ4458" s="4"/>
      <c r="BK4458" s="4"/>
      <c r="BL4458" s="4" t="b">
        <v>0</v>
      </c>
      <c r="BM4458" s="4"/>
      <c r="BN4458" s="4"/>
      <c r="BO4458" s="4"/>
      <c r="BP4458" s="4"/>
      <c r="BQ4458" s="4"/>
      <c r="BR4458" s="4"/>
      <c r="BS4458" s="4"/>
      <c r="BT4458" s="4"/>
      <c r="BU4458" s="4"/>
      <c r="BV4458" s="4"/>
      <c r="BW4458" s="4"/>
    </row>
    <row r="4459" spans="1:75" ht="15.01" customHeight="1">
      <c r="A4459" s="4"/>
      <c r="B4459" s="4"/>
      <c r="C4459" s="4"/>
      <c r="D4459" s="4"/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 t="s">
        <v>200</v>
      </c>
      <c r="Q4459" s="4"/>
      <c r="R4459" s="4">
        <v>-443.3</v>
      </c>
      <c r="S4459" s="4">
        <v>21.6</v>
      </c>
      <c r="T4459" s="4"/>
      <c r="U4459" s="4"/>
      <c r="V4459" s="4"/>
      <c r="W4459" s="4"/>
      <c r="X4459" s="4" t="s">
        <v>201</v>
      </c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4"/>
      <c r="AP4459" s="4"/>
      <c r="AQ4459" s="4"/>
      <c r="AR4459" s="4"/>
      <c r="AS4459" s="4"/>
      <c r="AT4459" s="4"/>
      <c r="AU4459" s="4"/>
      <c r="AV4459" s="4" t="s">
        <v>4659</v>
      </c>
      <c r="AW4459" s="4"/>
      <c r="AX4459" s="4"/>
      <c r="AY4459" s="4"/>
      <c r="AZ4459" s="4"/>
      <c r="BA4459" s="4"/>
      <c r="BB4459" s="4"/>
      <c r="BC4459" s="4"/>
      <c r="BD4459" s="4"/>
      <c r="BE4459" s="4"/>
      <c r="BF4459" s="4"/>
      <c r="BG4459" s="4"/>
      <c r="BH4459" s="4"/>
      <c r="BI4459" s="4"/>
      <c r="BJ4459" s="4"/>
      <c r="BK4459" s="4"/>
      <c r="BL4459" s="4" t="b">
        <v>0</v>
      </c>
      <c r="BM4459" s="4"/>
      <c r="BN4459" s="4"/>
      <c r="BO4459" s="4"/>
      <c r="BP4459" s="4"/>
      <c r="BQ4459" s="4"/>
      <c r="BR4459" s="4"/>
      <c r="BS4459" s="4"/>
      <c r="BT4459" s="4"/>
      <c r="BU4459" s="4"/>
      <c r="BV4459" s="4"/>
      <c r="BW4459" s="4"/>
    </row>
    <row r="4460" spans="1:75" ht="15.01" customHeight="1">
      <c r="A4460" s="4"/>
      <c r="B4460" s="4"/>
      <c r="C4460" s="4"/>
      <c r="D4460" s="4"/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 t="s">
        <v>200</v>
      </c>
      <c r="Q4460" s="4"/>
      <c r="R4460" s="4">
        <v>443.4</v>
      </c>
      <c r="S4460" s="4">
        <v>21.6</v>
      </c>
      <c r="T4460" s="4"/>
      <c r="U4460" s="4"/>
      <c r="V4460" s="4"/>
      <c r="W4460" s="4"/>
      <c r="X4460" s="4" t="s">
        <v>201</v>
      </c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4"/>
      <c r="AP4460" s="4"/>
      <c r="AQ4460" s="4"/>
      <c r="AR4460" s="4"/>
      <c r="AS4460" s="4"/>
      <c r="AT4460" s="4"/>
      <c r="AU4460" s="4"/>
      <c r="AV4460" s="4" t="s">
        <v>4660</v>
      </c>
      <c r="AW4460" s="4"/>
      <c r="AX4460" s="4"/>
      <c r="AY4460" s="4"/>
      <c r="AZ4460" s="4"/>
      <c r="BA4460" s="4"/>
      <c r="BB4460" s="4"/>
      <c r="BC4460" s="4"/>
      <c r="BD4460" s="4"/>
      <c r="BE4460" s="4"/>
      <c r="BF4460" s="4"/>
      <c r="BG4460" s="4"/>
      <c r="BH4460" s="4"/>
      <c r="BI4460" s="4"/>
      <c r="BJ4460" s="4"/>
      <c r="BK4460" s="4"/>
      <c r="BL4460" s="4" t="b">
        <v>0</v>
      </c>
      <c r="BM4460" s="4"/>
      <c r="BN4460" s="4"/>
      <c r="BO4460" s="4"/>
      <c r="BP4460" s="4"/>
      <c r="BQ4460" s="4"/>
      <c r="BR4460" s="4"/>
      <c r="BS4460" s="4"/>
      <c r="BT4460" s="4"/>
      <c r="BU4460" s="4"/>
      <c r="BV4460" s="4"/>
      <c r="BW4460" s="4"/>
    </row>
    <row r="4461" spans="1:75" ht="15.01" customHeight="1">
      <c r="A4461" s="4"/>
      <c r="B4461" s="4"/>
      <c r="C4461" s="4"/>
      <c r="D4461" s="4"/>
      <c r="E4461" s="4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 t="s">
        <v>200</v>
      </c>
      <c r="Q4461" s="4"/>
      <c r="R4461" s="4">
        <v>-142.1</v>
      </c>
      <c r="S4461" s="4">
        <v>14.4</v>
      </c>
      <c r="T4461" s="4"/>
      <c r="U4461" s="4"/>
      <c r="V4461" s="4"/>
      <c r="W4461" s="4"/>
      <c r="X4461" s="4" t="s">
        <v>201</v>
      </c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4"/>
      <c r="AP4461" s="4"/>
      <c r="AQ4461" s="4"/>
      <c r="AR4461" s="4"/>
      <c r="AS4461" s="4"/>
      <c r="AT4461" s="4"/>
      <c r="AU4461" s="4"/>
      <c r="AV4461" s="4" t="s">
        <v>4661</v>
      </c>
      <c r="AW4461" s="4"/>
      <c r="AX4461" s="4"/>
      <c r="AY4461" s="4"/>
      <c r="AZ4461" s="4"/>
      <c r="BA4461" s="4"/>
      <c r="BB4461" s="4"/>
      <c r="BC4461" s="4"/>
      <c r="BD4461" s="4"/>
      <c r="BE4461" s="4"/>
      <c r="BF4461" s="4"/>
      <c r="BG4461" s="4"/>
      <c r="BH4461" s="4"/>
      <c r="BI4461" s="4"/>
      <c r="BJ4461" s="4"/>
      <c r="BK4461" s="4"/>
      <c r="BL4461" s="4" t="b">
        <v>0</v>
      </c>
      <c r="BM4461" s="4"/>
      <c r="BN4461" s="4"/>
      <c r="BO4461" s="4"/>
      <c r="BP4461" s="4"/>
      <c r="BQ4461" s="4"/>
      <c r="BR4461" s="4"/>
      <c r="BS4461" s="4"/>
      <c r="BT4461" s="4"/>
      <c r="BU4461" s="4"/>
      <c r="BV4461" s="4"/>
      <c r="BW4461" s="4"/>
    </row>
    <row r="4462" spans="1:75" ht="15.01" customHeight="1">
      <c r="A4462" s="4"/>
      <c r="B4462" s="4"/>
      <c r="C4462" s="4"/>
      <c r="D4462" s="4"/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 t="s">
        <v>200</v>
      </c>
      <c r="Q4462" s="4"/>
      <c r="R4462" s="4">
        <v>107.5</v>
      </c>
      <c r="S4462" s="4">
        <v>7.1</v>
      </c>
      <c r="T4462" s="4"/>
      <c r="U4462" s="4"/>
      <c r="V4462" s="4"/>
      <c r="W4462" s="4"/>
      <c r="X4462" s="4" t="s">
        <v>201</v>
      </c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4"/>
      <c r="AP4462" s="4"/>
      <c r="AQ4462" s="4"/>
      <c r="AR4462" s="4"/>
      <c r="AS4462" s="4"/>
      <c r="AT4462" s="4"/>
      <c r="AU4462" s="4"/>
      <c r="AV4462" s="4" t="s">
        <v>4662</v>
      </c>
      <c r="AW4462" s="4"/>
      <c r="AX4462" s="4"/>
      <c r="AY4462" s="4"/>
      <c r="AZ4462" s="4"/>
      <c r="BA4462" s="4"/>
      <c r="BB4462" s="4"/>
      <c r="BC4462" s="4"/>
      <c r="BD4462" s="4"/>
      <c r="BE4462" s="4"/>
      <c r="BF4462" s="4"/>
      <c r="BG4462" s="4"/>
      <c r="BH4462" s="4"/>
      <c r="BI4462" s="4"/>
      <c r="BJ4462" s="4"/>
      <c r="BK4462" s="4"/>
      <c r="BL4462" s="4" t="b">
        <v>0</v>
      </c>
      <c r="BM4462" s="4"/>
      <c r="BN4462" s="4"/>
      <c r="BO4462" s="4"/>
      <c r="BP4462" s="4"/>
      <c r="BQ4462" s="4"/>
      <c r="BR4462" s="4"/>
      <c r="BS4462" s="4"/>
      <c r="BT4462" s="4"/>
      <c r="BU4462" s="4"/>
      <c r="BV4462" s="4"/>
      <c r="BW4462" s="4"/>
    </row>
    <row r="4463" spans="1:75" ht="15.01" customHeight="1">
      <c r="A4463" s="4" t="s">
        <v>209</v>
      </c>
      <c r="B4463" s="4"/>
      <c r="C4463" s="4"/>
      <c r="D4463" s="4"/>
      <c r="E4463" s="4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 t="s">
        <v>200</v>
      </c>
      <c r="Q4463" s="4"/>
      <c r="R4463" s="4"/>
      <c r="S4463" s="4"/>
      <c r="T4463" s="4"/>
      <c r="U4463" s="4"/>
      <c r="V4463" s="4"/>
      <c r="W4463" s="4"/>
      <c r="X4463" s="4" t="s">
        <v>201</v>
      </c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4"/>
      <c r="AP4463" s="4"/>
      <c r="AQ4463" s="4"/>
      <c r="AR4463" s="4"/>
      <c r="AS4463" s="4"/>
      <c r="AT4463" s="4"/>
      <c r="AU4463" s="4"/>
      <c r="AV4463" s="4" t="s">
        <v>4663</v>
      </c>
      <c r="AW4463" s="4"/>
      <c r="AX4463" s="4"/>
      <c r="AY4463" s="4"/>
      <c r="AZ4463" s="4"/>
      <c r="BA4463" s="4"/>
      <c r="BB4463" s="4"/>
      <c r="BC4463" s="4"/>
      <c r="BD4463" s="4"/>
      <c r="BE4463" s="4"/>
      <c r="BF4463" s="4"/>
      <c r="BG4463" s="4"/>
      <c r="BH4463" s="4"/>
      <c r="BI4463" s="4"/>
      <c r="BJ4463" s="4"/>
      <c r="BK4463" s="4"/>
      <c r="BL4463" s="4" t="b">
        <v>0</v>
      </c>
      <c r="BM4463" s="4"/>
      <c r="BN4463" s="4"/>
      <c r="BO4463" s="4"/>
      <c r="BP4463" s="4"/>
      <c r="BQ4463" s="4"/>
      <c r="BR4463" s="4"/>
      <c r="BS4463" s="4"/>
      <c r="BT4463" s="4"/>
      <c r="BU4463" s="4"/>
      <c r="BV4463" s="4"/>
      <c r="BW4463" s="4"/>
    </row>
    <row r="4464" spans="1:75" ht="15.01" customHeight="1">
      <c r="A4464" s="4"/>
      <c r="B4464" s="4"/>
      <c r="C4464" s="4"/>
      <c r="D4464" s="4"/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 t="s">
        <v>200</v>
      </c>
      <c r="Q4464" s="4"/>
      <c r="R4464" s="4">
        <v>-251.3</v>
      </c>
      <c r="S4464" s="4">
        <v>21</v>
      </c>
      <c r="T4464" s="4"/>
      <c r="U4464" s="4"/>
      <c r="V4464" s="4"/>
      <c r="W4464" s="4"/>
      <c r="X4464" s="4" t="s">
        <v>201</v>
      </c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4"/>
      <c r="AP4464" s="4"/>
      <c r="AQ4464" s="4"/>
      <c r="AR4464" s="4"/>
      <c r="AS4464" s="4"/>
      <c r="AT4464" s="4"/>
      <c r="AU4464" s="4"/>
      <c r="AV4464" s="4" t="s">
        <v>4664</v>
      </c>
      <c r="AW4464" s="4"/>
      <c r="AX4464" s="4"/>
      <c r="AY4464" s="4"/>
      <c r="AZ4464" s="4"/>
      <c r="BA4464" s="4"/>
      <c r="BB4464" s="4"/>
      <c r="BC4464" s="4"/>
      <c r="BD4464" s="4"/>
      <c r="BE4464" s="4"/>
      <c r="BF4464" s="4"/>
      <c r="BG4464" s="4"/>
      <c r="BH4464" s="4"/>
      <c r="BI4464" s="4"/>
      <c r="BJ4464" s="4"/>
      <c r="BK4464" s="4"/>
      <c r="BL4464" s="4" t="b">
        <v>0</v>
      </c>
      <c r="BM4464" s="4"/>
      <c r="BN4464" s="4"/>
      <c r="BO4464" s="4"/>
      <c r="BP4464" s="4"/>
      <c r="BQ4464" s="4"/>
      <c r="BR4464" s="4"/>
      <c r="BS4464" s="4"/>
      <c r="BT4464" s="4"/>
      <c r="BU4464" s="4"/>
      <c r="BV4464" s="4"/>
      <c r="BW4464" s="4"/>
    </row>
    <row r="4465" spans="1:75" ht="15.01" customHeight="1">
      <c r="A4465" s="4"/>
      <c r="B4465" s="4"/>
      <c r="C4465" s="4"/>
      <c r="D4465" s="4"/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 t="s">
        <v>200</v>
      </c>
      <c r="Q4465" s="4"/>
      <c r="R4465" s="4">
        <v>-251.5</v>
      </c>
      <c r="S4465" s="4">
        <v>18.8</v>
      </c>
      <c r="T4465" s="4"/>
      <c r="U4465" s="4"/>
      <c r="V4465" s="4"/>
      <c r="W4465" s="4"/>
      <c r="X4465" s="4" t="s">
        <v>201</v>
      </c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4"/>
      <c r="AP4465" s="4"/>
      <c r="AQ4465" s="4"/>
      <c r="AR4465" s="4"/>
      <c r="AS4465" s="4"/>
      <c r="AT4465" s="4"/>
      <c r="AU4465" s="4"/>
      <c r="AV4465" s="4" t="s">
        <v>4665</v>
      </c>
      <c r="AW4465" s="4"/>
      <c r="AX4465" s="4"/>
      <c r="AY4465" s="4"/>
      <c r="AZ4465" s="4"/>
      <c r="BA4465" s="4"/>
      <c r="BB4465" s="4"/>
      <c r="BC4465" s="4"/>
      <c r="BD4465" s="4"/>
      <c r="BE4465" s="4"/>
      <c r="BF4465" s="4"/>
      <c r="BG4465" s="4"/>
      <c r="BH4465" s="4"/>
      <c r="BI4465" s="4"/>
      <c r="BJ4465" s="4"/>
      <c r="BK4465" s="4"/>
      <c r="BL4465" s="4" t="b">
        <v>0</v>
      </c>
      <c r="BM4465" s="4"/>
      <c r="BN4465" s="4"/>
      <c r="BO4465" s="4"/>
      <c r="BP4465" s="4"/>
      <c r="BQ4465" s="4"/>
      <c r="BR4465" s="4"/>
      <c r="BS4465" s="4"/>
      <c r="BT4465" s="4"/>
      <c r="BU4465" s="4"/>
      <c r="BV4465" s="4"/>
      <c r="BW4465" s="4"/>
    </row>
    <row r="4466" spans="1:75" ht="15.01" customHeight="1">
      <c r="A4466" s="4" t="s">
        <v>209</v>
      </c>
      <c r="B4466" s="4"/>
      <c r="C4466" s="4"/>
      <c r="D4466" s="4"/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 t="s">
        <v>200</v>
      </c>
      <c r="Q4466" s="4"/>
      <c r="R4466" s="4"/>
      <c r="S4466" s="4"/>
      <c r="T4466" s="4"/>
      <c r="U4466" s="4"/>
      <c r="V4466" s="4"/>
      <c r="W4466" s="4"/>
      <c r="X4466" s="4" t="s">
        <v>201</v>
      </c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4"/>
      <c r="AP4466" s="4"/>
      <c r="AQ4466" s="4"/>
      <c r="AR4466" s="4"/>
      <c r="AS4466" s="4"/>
      <c r="AT4466" s="4"/>
      <c r="AU4466" s="4"/>
      <c r="AV4466" s="4" t="s">
        <v>4666</v>
      </c>
      <c r="AW4466" s="4"/>
      <c r="AX4466" s="4"/>
      <c r="AY4466" s="4"/>
      <c r="AZ4466" s="4"/>
      <c r="BA4466" s="4"/>
      <c r="BB4466" s="4"/>
      <c r="BC4466" s="4"/>
      <c r="BD4466" s="4"/>
      <c r="BE4466" s="4"/>
      <c r="BF4466" s="4"/>
      <c r="BG4466" s="4"/>
      <c r="BH4466" s="4"/>
      <c r="BI4466" s="4"/>
      <c r="BJ4466" s="4"/>
      <c r="BK4466" s="4"/>
      <c r="BL4466" s="4" t="b">
        <v>0</v>
      </c>
      <c r="BM4466" s="4"/>
      <c r="BN4466" s="4"/>
      <c r="BO4466" s="4"/>
      <c r="BP4466" s="4"/>
      <c r="BQ4466" s="4"/>
      <c r="BR4466" s="4"/>
      <c r="BS4466" s="4"/>
      <c r="BT4466" s="4"/>
      <c r="BU4466" s="4"/>
      <c r="BV4466" s="4"/>
      <c r="BW4466" s="4"/>
    </row>
    <row r="4467" spans="1:75" ht="15.01" customHeight="1">
      <c r="A4467" s="4" t="s">
        <v>209</v>
      </c>
      <c r="B4467" s="4"/>
      <c r="C4467" s="4"/>
      <c r="D4467" s="4"/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 t="s">
        <v>200</v>
      </c>
      <c r="Q4467" s="4"/>
      <c r="R4467" s="4"/>
      <c r="S4467" s="4"/>
      <c r="T4467" s="4"/>
      <c r="U4467" s="4"/>
      <c r="V4467" s="4"/>
      <c r="W4467" s="4"/>
      <c r="X4467" s="4" t="s">
        <v>201</v>
      </c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4"/>
      <c r="AP4467" s="4"/>
      <c r="AQ4467" s="4"/>
      <c r="AR4467" s="4"/>
      <c r="AS4467" s="4"/>
      <c r="AT4467" s="4"/>
      <c r="AU4467" s="4"/>
      <c r="AV4467" s="4" t="s">
        <v>4667</v>
      </c>
      <c r="AW4467" s="4"/>
      <c r="AX4467" s="4"/>
      <c r="AY4467" s="4"/>
      <c r="AZ4467" s="4"/>
      <c r="BA4467" s="4"/>
      <c r="BB4467" s="4"/>
      <c r="BC4467" s="4"/>
      <c r="BD4467" s="4"/>
      <c r="BE4467" s="4"/>
      <c r="BF4467" s="4"/>
      <c r="BG4467" s="4"/>
      <c r="BH4467" s="4"/>
      <c r="BI4467" s="4"/>
      <c r="BJ4467" s="4"/>
      <c r="BK4467" s="4"/>
      <c r="BL4467" s="4" t="b">
        <v>0</v>
      </c>
      <c r="BM4467" s="4"/>
      <c r="BN4467" s="4"/>
      <c r="BO4467" s="4"/>
      <c r="BP4467" s="4"/>
      <c r="BQ4467" s="4"/>
      <c r="BR4467" s="4"/>
      <c r="BS4467" s="4"/>
      <c r="BT4467" s="4"/>
      <c r="BU4467" s="4"/>
      <c r="BV4467" s="4"/>
      <c r="BW4467" s="4"/>
    </row>
    <row r="4468" spans="1:75" ht="15.01" customHeight="1">
      <c r="A4468" s="4" t="s">
        <v>209</v>
      </c>
      <c r="B4468" s="4"/>
      <c r="C4468" s="4"/>
      <c r="D4468" s="4"/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 t="s">
        <v>200</v>
      </c>
      <c r="Q4468" s="4"/>
      <c r="R4468" s="4"/>
      <c r="S4468" s="4"/>
      <c r="T4468" s="4"/>
      <c r="U4468" s="4"/>
      <c r="V4468" s="4"/>
      <c r="W4468" s="4"/>
      <c r="X4468" s="4" t="s">
        <v>201</v>
      </c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4"/>
      <c r="AP4468" s="4"/>
      <c r="AQ4468" s="4"/>
      <c r="AR4468" s="4"/>
      <c r="AS4468" s="4"/>
      <c r="AT4468" s="4"/>
      <c r="AU4468" s="4"/>
      <c r="AV4468" s="4" t="s">
        <v>4668</v>
      </c>
      <c r="AW4468" s="4"/>
      <c r="AX4468" s="4"/>
      <c r="AY4468" s="4"/>
      <c r="AZ4468" s="4"/>
      <c r="BA4468" s="4"/>
      <c r="BB4468" s="4"/>
      <c r="BC4468" s="4"/>
      <c r="BD4468" s="4"/>
      <c r="BE4468" s="4"/>
      <c r="BF4468" s="4"/>
      <c r="BG4468" s="4"/>
      <c r="BH4468" s="4"/>
      <c r="BI4468" s="4"/>
      <c r="BJ4468" s="4"/>
      <c r="BK4468" s="4"/>
      <c r="BL4468" s="4" t="b">
        <v>0</v>
      </c>
      <c r="BM4468" s="4"/>
      <c r="BN4468" s="4"/>
      <c r="BO4468" s="4"/>
      <c r="BP4468" s="4"/>
      <c r="BQ4468" s="4"/>
      <c r="BR4468" s="4"/>
      <c r="BS4468" s="4"/>
      <c r="BT4468" s="4"/>
      <c r="BU4468" s="4"/>
      <c r="BV4468" s="4"/>
      <c r="BW4468" s="4"/>
    </row>
    <row r="4469" spans="1:75" ht="15.01" customHeight="1">
      <c r="A4469" s="4"/>
      <c r="B4469" s="4"/>
      <c r="C4469" s="4"/>
      <c r="D4469" s="4"/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 t="s">
        <v>200</v>
      </c>
      <c r="Q4469" s="4"/>
      <c r="R4469" s="4">
        <v>-325.8</v>
      </c>
      <c r="S4469" s="4">
        <v>21.6</v>
      </c>
      <c r="T4469" s="4"/>
      <c r="U4469" s="4"/>
      <c r="V4469" s="4"/>
      <c r="W4469" s="4"/>
      <c r="X4469" s="4" t="s">
        <v>201</v>
      </c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4"/>
      <c r="AP4469" s="4"/>
      <c r="AQ4469" s="4"/>
      <c r="AR4469" s="4"/>
      <c r="AS4469" s="4"/>
      <c r="AT4469" s="4"/>
      <c r="AU4469" s="4"/>
      <c r="AV4469" s="4" t="s">
        <v>4669</v>
      </c>
      <c r="AW4469" s="4"/>
      <c r="AX4469" s="4"/>
      <c r="AY4469" s="4"/>
      <c r="AZ4469" s="4"/>
      <c r="BA4469" s="4"/>
      <c r="BB4469" s="4"/>
      <c r="BC4469" s="4"/>
      <c r="BD4469" s="4"/>
      <c r="BE4469" s="4"/>
      <c r="BF4469" s="4"/>
      <c r="BG4469" s="4"/>
      <c r="BH4469" s="4"/>
      <c r="BI4469" s="4"/>
      <c r="BJ4469" s="4"/>
      <c r="BK4469" s="4"/>
      <c r="BL4469" s="4" t="b">
        <v>0</v>
      </c>
      <c r="BM4469" s="4"/>
      <c r="BN4469" s="4"/>
      <c r="BO4469" s="4"/>
      <c r="BP4469" s="4"/>
      <c r="BQ4469" s="4"/>
      <c r="BR4469" s="4"/>
      <c r="BS4469" s="4"/>
      <c r="BT4469" s="4"/>
      <c r="BU4469" s="4"/>
      <c r="BV4469" s="4"/>
      <c r="BW4469" s="4"/>
    </row>
    <row r="4470" spans="1:75" ht="15.01" customHeight="1">
      <c r="A4470" s="4"/>
      <c r="B4470" s="4"/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 t="s">
        <v>200</v>
      </c>
      <c r="Q4470" s="4"/>
      <c r="R4470" s="4">
        <v>-326.8</v>
      </c>
      <c r="S4470" s="4">
        <v>21.6</v>
      </c>
      <c r="T4470" s="4"/>
      <c r="U4470" s="4"/>
      <c r="V4470" s="4"/>
      <c r="W4470" s="4"/>
      <c r="X4470" s="4" t="s">
        <v>201</v>
      </c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4"/>
      <c r="AP4470" s="4"/>
      <c r="AQ4470" s="4"/>
      <c r="AR4470" s="4"/>
      <c r="AS4470" s="4"/>
      <c r="AT4470" s="4"/>
      <c r="AU4470" s="4"/>
      <c r="AV4470" s="4" t="s">
        <v>4670</v>
      </c>
      <c r="AW4470" s="4"/>
      <c r="AX4470" s="4"/>
      <c r="AY4470" s="4"/>
      <c r="AZ4470" s="4"/>
      <c r="BA4470" s="4"/>
      <c r="BB4470" s="4"/>
      <c r="BC4470" s="4"/>
      <c r="BD4470" s="4"/>
      <c r="BE4470" s="4"/>
      <c r="BF4470" s="4"/>
      <c r="BG4470" s="4"/>
      <c r="BH4470" s="4"/>
      <c r="BI4470" s="4"/>
      <c r="BJ4470" s="4"/>
      <c r="BK4470" s="4"/>
      <c r="BL4470" s="4" t="b">
        <v>0</v>
      </c>
      <c r="BM4470" s="4"/>
      <c r="BN4470" s="4"/>
      <c r="BO4470" s="4"/>
      <c r="BP4470" s="4"/>
      <c r="BQ4470" s="4"/>
      <c r="BR4470" s="4"/>
      <c r="BS4470" s="4"/>
      <c r="BT4470" s="4"/>
      <c r="BU4470" s="4"/>
      <c r="BV4470" s="4"/>
      <c r="BW4470" s="4"/>
    </row>
    <row r="4471" spans="1:75" ht="15.01" customHeight="1">
      <c r="A4471" s="4"/>
      <c r="B4471" s="4"/>
      <c r="C4471" s="4"/>
      <c r="D4471" s="4"/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 t="s">
        <v>200</v>
      </c>
      <c r="Q4471" s="4"/>
      <c r="R4471" s="4">
        <v>-325.8</v>
      </c>
      <c r="S4471" s="4">
        <v>23.1</v>
      </c>
      <c r="T4471" s="4"/>
      <c r="U4471" s="4"/>
      <c r="V4471" s="4"/>
      <c r="W4471" s="4"/>
      <c r="X4471" s="4" t="s">
        <v>201</v>
      </c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4"/>
      <c r="AP4471" s="4"/>
      <c r="AQ4471" s="4"/>
      <c r="AR4471" s="4"/>
      <c r="AS4471" s="4"/>
      <c r="AT4471" s="4"/>
      <c r="AU4471" s="4"/>
      <c r="AV4471" s="4" t="s">
        <v>4671</v>
      </c>
      <c r="AW4471" s="4"/>
      <c r="AX4471" s="4"/>
      <c r="AY4471" s="4"/>
      <c r="AZ4471" s="4"/>
      <c r="BA4471" s="4"/>
      <c r="BB4471" s="4"/>
      <c r="BC4471" s="4"/>
      <c r="BD4471" s="4"/>
      <c r="BE4471" s="4"/>
      <c r="BF4471" s="4"/>
      <c r="BG4471" s="4"/>
      <c r="BH4471" s="4"/>
      <c r="BI4471" s="4"/>
      <c r="BJ4471" s="4"/>
      <c r="BK4471" s="4"/>
      <c r="BL4471" s="4" t="b">
        <v>0</v>
      </c>
      <c r="BM4471" s="4"/>
      <c r="BN4471" s="4"/>
      <c r="BO4471" s="4"/>
      <c r="BP4471" s="4"/>
      <c r="BQ4471" s="4"/>
      <c r="BR4471" s="4"/>
      <c r="BS4471" s="4"/>
      <c r="BT4471" s="4"/>
      <c r="BU4471" s="4"/>
      <c r="BV4471" s="4"/>
      <c r="BW4471" s="4"/>
    </row>
    <row r="4472" spans="1:75" ht="15.01" customHeight="1">
      <c r="A4472" s="4"/>
      <c r="B4472" s="4"/>
      <c r="C4472" s="4"/>
      <c r="D4472" s="4"/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 t="s">
        <v>200</v>
      </c>
      <c r="Q4472" s="4"/>
      <c r="R4472" s="4">
        <v>-326.8</v>
      </c>
      <c r="S4472" s="4">
        <v>23.1</v>
      </c>
      <c r="T4472" s="4"/>
      <c r="U4472" s="4"/>
      <c r="V4472" s="4"/>
      <c r="W4472" s="4"/>
      <c r="X4472" s="4" t="s">
        <v>201</v>
      </c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4"/>
      <c r="AP4472" s="4"/>
      <c r="AQ4472" s="4"/>
      <c r="AR4472" s="4"/>
      <c r="AS4472" s="4"/>
      <c r="AT4472" s="4"/>
      <c r="AU4472" s="4"/>
      <c r="AV4472" s="4" t="s">
        <v>4672</v>
      </c>
      <c r="AW4472" s="4"/>
      <c r="AX4472" s="4"/>
      <c r="AY4472" s="4"/>
      <c r="AZ4472" s="4"/>
      <c r="BA4472" s="4"/>
      <c r="BB4472" s="4"/>
      <c r="BC4472" s="4"/>
      <c r="BD4472" s="4"/>
      <c r="BE4472" s="4"/>
      <c r="BF4472" s="4"/>
      <c r="BG4472" s="4"/>
      <c r="BH4472" s="4"/>
      <c r="BI4472" s="4"/>
      <c r="BJ4472" s="4"/>
      <c r="BK4472" s="4"/>
      <c r="BL4472" s="4" t="b">
        <v>0</v>
      </c>
      <c r="BM4472" s="4"/>
      <c r="BN4472" s="4"/>
      <c r="BO4472" s="4"/>
      <c r="BP4472" s="4"/>
      <c r="BQ4472" s="4"/>
      <c r="BR4472" s="4"/>
      <c r="BS4472" s="4"/>
      <c r="BT4472" s="4"/>
      <c r="BU4472" s="4"/>
      <c r="BV4472" s="4"/>
      <c r="BW4472" s="4"/>
    </row>
    <row r="4473" spans="1:75" ht="15.01" customHeight="1">
      <c r="A4473" s="4" t="s">
        <v>209</v>
      </c>
      <c r="B4473" s="4"/>
      <c r="C4473" s="4"/>
      <c r="D4473" s="4"/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 t="s">
        <v>200</v>
      </c>
      <c r="Q4473" s="4"/>
      <c r="R4473" s="4"/>
      <c r="S4473" s="4"/>
      <c r="T4473" s="4"/>
      <c r="U4473" s="4"/>
      <c r="V4473" s="4"/>
      <c r="W4473" s="4"/>
      <c r="X4473" s="4" t="s">
        <v>201</v>
      </c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4"/>
      <c r="AP4473" s="4"/>
      <c r="AQ4473" s="4"/>
      <c r="AR4473" s="4"/>
      <c r="AS4473" s="4"/>
      <c r="AT4473" s="4"/>
      <c r="AU4473" s="4"/>
      <c r="AV4473" s="4" t="s">
        <v>4673</v>
      </c>
      <c r="AW4473" s="4"/>
      <c r="AX4473" s="4"/>
      <c r="AY4473" s="4"/>
      <c r="AZ4473" s="4"/>
      <c r="BA4473" s="4"/>
      <c r="BB4473" s="4"/>
      <c r="BC4473" s="4"/>
      <c r="BD4473" s="4"/>
      <c r="BE4473" s="4"/>
      <c r="BF4473" s="4"/>
      <c r="BG4473" s="4"/>
      <c r="BH4473" s="4"/>
      <c r="BI4473" s="4"/>
      <c r="BJ4473" s="4"/>
      <c r="BK4473" s="4"/>
      <c r="BL4473" s="4" t="b">
        <v>0</v>
      </c>
      <c r="BM4473" s="4"/>
      <c r="BN4473" s="4"/>
      <c r="BO4473" s="4"/>
      <c r="BP4473" s="4"/>
      <c r="BQ4473" s="4"/>
      <c r="BR4473" s="4"/>
      <c r="BS4473" s="4"/>
      <c r="BT4473" s="4"/>
      <c r="BU4473" s="4"/>
      <c r="BV4473" s="4"/>
      <c r="BW4473" s="4"/>
    </row>
    <row r="4474" spans="1:75" ht="15.01" customHeight="1">
      <c r="A4474" s="4"/>
      <c r="B4474" s="4"/>
      <c r="C4474" s="4"/>
      <c r="D4474" s="4"/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 t="s">
        <v>200</v>
      </c>
      <c r="Q4474" s="4"/>
      <c r="R4474" s="4">
        <v>-395.3</v>
      </c>
      <c r="S4474" s="4">
        <v>14.4</v>
      </c>
      <c r="T4474" s="4"/>
      <c r="U4474" s="4"/>
      <c r="V4474" s="4"/>
      <c r="W4474" s="4"/>
      <c r="X4474" s="4" t="s">
        <v>201</v>
      </c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4"/>
      <c r="AP4474" s="4"/>
      <c r="AQ4474" s="4"/>
      <c r="AR4474" s="4"/>
      <c r="AS4474" s="4"/>
      <c r="AT4474" s="4"/>
      <c r="AU4474" s="4"/>
      <c r="AV4474" s="4" t="s">
        <v>4674</v>
      </c>
      <c r="AW4474" s="4"/>
      <c r="AX4474" s="4"/>
      <c r="AY4474" s="4"/>
      <c r="AZ4474" s="4"/>
      <c r="BA4474" s="4"/>
      <c r="BB4474" s="4"/>
      <c r="BC4474" s="4"/>
      <c r="BD4474" s="4"/>
      <c r="BE4474" s="4"/>
      <c r="BF4474" s="4"/>
      <c r="BG4474" s="4"/>
      <c r="BH4474" s="4"/>
      <c r="BI4474" s="4"/>
      <c r="BJ4474" s="4"/>
      <c r="BK4474" s="4"/>
      <c r="BL4474" s="4" t="b">
        <v>0</v>
      </c>
      <c r="BM4474" s="4"/>
      <c r="BN4474" s="4"/>
      <c r="BO4474" s="4"/>
      <c r="BP4474" s="4"/>
      <c r="BQ4474" s="4"/>
      <c r="BR4474" s="4"/>
      <c r="BS4474" s="4"/>
      <c r="BT4474" s="4"/>
      <c r="BU4474" s="4"/>
      <c r="BV4474" s="4"/>
      <c r="BW4474" s="4"/>
    </row>
    <row r="4475" spans="1:75" ht="15.01" customHeight="1">
      <c r="A4475" s="4" t="s">
        <v>209</v>
      </c>
      <c r="B4475" s="4"/>
      <c r="C4475" s="4"/>
      <c r="D4475" s="4"/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 t="s">
        <v>200</v>
      </c>
      <c r="Q4475" s="4"/>
      <c r="R4475" s="4"/>
      <c r="S4475" s="4"/>
      <c r="T4475" s="4"/>
      <c r="U4475" s="4"/>
      <c r="V4475" s="4"/>
      <c r="W4475" s="4"/>
      <c r="X4475" s="4" t="s">
        <v>201</v>
      </c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4"/>
      <c r="AP4475" s="4"/>
      <c r="AQ4475" s="4"/>
      <c r="AR4475" s="4"/>
      <c r="AS4475" s="4"/>
      <c r="AT4475" s="4"/>
      <c r="AU4475" s="4"/>
      <c r="AV4475" s="4" t="s">
        <v>4675</v>
      </c>
      <c r="AW4475" s="4"/>
      <c r="AX4475" s="4"/>
      <c r="AY4475" s="4"/>
      <c r="AZ4475" s="4"/>
      <c r="BA4475" s="4"/>
      <c r="BB4475" s="4"/>
      <c r="BC4475" s="4"/>
      <c r="BD4475" s="4"/>
      <c r="BE4475" s="4"/>
      <c r="BF4475" s="4"/>
      <c r="BG4475" s="4"/>
      <c r="BH4475" s="4"/>
      <c r="BI4475" s="4"/>
      <c r="BJ4475" s="4"/>
      <c r="BK4475" s="4"/>
      <c r="BL4475" s="4" t="b">
        <v>0</v>
      </c>
      <c r="BM4475" s="4"/>
      <c r="BN4475" s="4"/>
      <c r="BO4475" s="4"/>
      <c r="BP4475" s="4"/>
      <c r="BQ4475" s="4"/>
      <c r="BR4475" s="4"/>
      <c r="BS4475" s="4"/>
      <c r="BT4475" s="4"/>
      <c r="BU4475" s="4"/>
      <c r="BV4475" s="4"/>
      <c r="BW4475" s="4"/>
    </row>
    <row r="4476" spans="1:75" ht="15.01" customHeight="1">
      <c r="A4476" s="4" t="s">
        <v>209</v>
      </c>
      <c r="B4476" s="4"/>
      <c r="C4476" s="4"/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 t="s">
        <v>200</v>
      </c>
      <c r="Q4476" s="4"/>
      <c r="R4476" s="4"/>
      <c r="S4476" s="4"/>
      <c r="T4476" s="4"/>
      <c r="U4476" s="4"/>
      <c r="V4476" s="4"/>
      <c r="W4476" s="4"/>
      <c r="X4476" s="4" t="s">
        <v>201</v>
      </c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4"/>
      <c r="AP4476" s="4"/>
      <c r="AQ4476" s="4"/>
      <c r="AR4476" s="4"/>
      <c r="AS4476" s="4"/>
      <c r="AT4476" s="4"/>
      <c r="AU4476" s="4"/>
      <c r="AV4476" s="4" t="s">
        <v>4676</v>
      </c>
      <c r="AW4476" s="4"/>
      <c r="AX4476" s="4"/>
      <c r="AY4476" s="4"/>
      <c r="AZ4476" s="4"/>
      <c r="BA4476" s="4"/>
      <c r="BB4476" s="4"/>
      <c r="BC4476" s="4"/>
      <c r="BD4476" s="4"/>
      <c r="BE4476" s="4"/>
      <c r="BF4476" s="4"/>
      <c r="BG4476" s="4"/>
      <c r="BH4476" s="4"/>
      <c r="BI4476" s="4"/>
      <c r="BJ4476" s="4"/>
      <c r="BK4476" s="4"/>
      <c r="BL4476" s="4" t="b">
        <v>0</v>
      </c>
      <c r="BM4476" s="4"/>
      <c r="BN4476" s="4"/>
      <c r="BO4476" s="4"/>
      <c r="BP4476" s="4"/>
      <c r="BQ4476" s="4"/>
      <c r="BR4476" s="4"/>
      <c r="BS4476" s="4"/>
      <c r="BT4476" s="4"/>
      <c r="BU4476" s="4"/>
      <c r="BV4476" s="4"/>
      <c r="BW4476" s="4"/>
    </row>
    <row r="4477" spans="1:75" ht="15.01" customHeight="1">
      <c r="A4477" s="4" t="s">
        <v>209</v>
      </c>
      <c r="B4477" s="4"/>
      <c r="C4477" s="4"/>
      <c r="D4477" s="4"/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 t="s">
        <v>200</v>
      </c>
      <c r="Q4477" s="4"/>
      <c r="R4477" s="4"/>
      <c r="S4477" s="4"/>
      <c r="T4477" s="4"/>
      <c r="U4477" s="4"/>
      <c r="V4477" s="4"/>
      <c r="W4477" s="4"/>
      <c r="X4477" s="4" t="s">
        <v>201</v>
      </c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4"/>
      <c r="AP4477" s="4"/>
      <c r="AQ4477" s="4"/>
      <c r="AR4477" s="4"/>
      <c r="AS4477" s="4"/>
      <c r="AT4477" s="4"/>
      <c r="AU4477" s="4"/>
      <c r="AV4477" s="4" t="s">
        <v>4677</v>
      </c>
      <c r="AW4477" s="4"/>
      <c r="AX4477" s="4"/>
      <c r="AY4477" s="4"/>
      <c r="AZ4477" s="4"/>
      <c r="BA4477" s="4"/>
      <c r="BB4477" s="4"/>
      <c r="BC4477" s="4"/>
      <c r="BD4477" s="4"/>
      <c r="BE4477" s="4"/>
      <c r="BF4477" s="4"/>
      <c r="BG4477" s="4"/>
      <c r="BH4477" s="4"/>
      <c r="BI4477" s="4"/>
      <c r="BJ4477" s="4"/>
      <c r="BK4477" s="4"/>
      <c r="BL4477" s="4" t="b">
        <v>0</v>
      </c>
      <c r="BM4477" s="4"/>
      <c r="BN4477" s="4"/>
      <c r="BO4477" s="4"/>
      <c r="BP4477" s="4"/>
      <c r="BQ4477" s="4"/>
      <c r="BR4477" s="4"/>
      <c r="BS4477" s="4"/>
      <c r="BT4477" s="4"/>
      <c r="BU4477" s="4"/>
      <c r="BV4477" s="4"/>
      <c r="BW4477" s="4"/>
    </row>
    <row r="4478" spans="1:75" ht="15.01" customHeight="1">
      <c r="A4478" s="4"/>
      <c r="B4478" s="4"/>
      <c r="C4478" s="4"/>
      <c r="D4478" s="4"/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 t="s">
        <v>200</v>
      </c>
      <c r="Q4478" s="4"/>
      <c r="R4478" s="4">
        <v>-187.9</v>
      </c>
      <c r="S4478" s="4">
        <v>43.3</v>
      </c>
      <c r="T4478" s="4"/>
      <c r="U4478" s="4"/>
      <c r="V4478" s="4"/>
      <c r="W4478" s="4"/>
      <c r="X4478" s="4" t="s">
        <v>201</v>
      </c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4"/>
      <c r="AP4478" s="4"/>
      <c r="AQ4478" s="4"/>
      <c r="AR4478" s="4"/>
      <c r="AS4478" s="4"/>
      <c r="AT4478" s="4"/>
      <c r="AU4478" s="4"/>
      <c r="AV4478" s="4" t="s">
        <v>4678</v>
      </c>
      <c r="AW4478" s="4"/>
      <c r="AX4478" s="4"/>
      <c r="AY4478" s="4"/>
      <c r="AZ4478" s="4"/>
      <c r="BA4478" s="4"/>
      <c r="BB4478" s="4"/>
      <c r="BC4478" s="4"/>
      <c r="BD4478" s="4"/>
      <c r="BE4478" s="4"/>
      <c r="BF4478" s="4"/>
      <c r="BG4478" s="4"/>
      <c r="BH4478" s="4"/>
      <c r="BI4478" s="4"/>
      <c r="BJ4478" s="4"/>
      <c r="BK4478" s="4"/>
      <c r="BL4478" s="4" t="b">
        <v>0</v>
      </c>
      <c r="BM4478" s="4"/>
      <c r="BN4478" s="4"/>
      <c r="BO4478" s="4"/>
      <c r="BP4478" s="4"/>
      <c r="BQ4478" s="4"/>
      <c r="BR4478" s="4"/>
      <c r="BS4478" s="4"/>
      <c r="BT4478" s="4"/>
      <c r="BU4478" s="4"/>
      <c r="BV4478" s="4"/>
      <c r="BW4478" s="4"/>
    </row>
    <row r="4479" spans="1:75" ht="15.01" customHeight="1">
      <c r="A4479" s="4" t="s">
        <v>209</v>
      </c>
      <c r="B4479" s="4"/>
      <c r="C4479" s="4"/>
      <c r="D4479" s="4"/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 t="s">
        <v>200</v>
      </c>
      <c r="Q4479" s="4"/>
      <c r="R4479" s="4"/>
      <c r="S4479" s="4"/>
      <c r="T4479" s="4"/>
      <c r="U4479" s="4"/>
      <c r="V4479" s="4"/>
      <c r="W4479" s="4"/>
      <c r="X4479" s="4" t="s">
        <v>201</v>
      </c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4"/>
      <c r="AP4479" s="4"/>
      <c r="AQ4479" s="4"/>
      <c r="AR4479" s="4"/>
      <c r="AS4479" s="4"/>
      <c r="AT4479" s="4"/>
      <c r="AU4479" s="4"/>
      <c r="AV4479" s="4" t="s">
        <v>4679</v>
      </c>
      <c r="AW4479" s="4"/>
      <c r="AX4479" s="4"/>
      <c r="AY4479" s="4"/>
      <c r="AZ4479" s="4"/>
      <c r="BA4479" s="4"/>
      <c r="BB4479" s="4"/>
      <c r="BC4479" s="4"/>
      <c r="BD4479" s="4"/>
      <c r="BE4479" s="4"/>
      <c r="BF4479" s="4"/>
      <c r="BG4479" s="4"/>
      <c r="BH4479" s="4"/>
      <c r="BI4479" s="4"/>
      <c r="BJ4479" s="4"/>
      <c r="BK4479" s="4"/>
      <c r="BL4479" s="4" t="b">
        <v>0</v>
      </c>
      <c r="BM4479" s="4"/>
      <c r="BN4479" s="4"/>
      <c r="BO4479" s="4"/>
      <c r="BP4479" s="4"/>
      <c r="BQ4479" s="4"/>
      <c r="BR4479" s="4"/>
      <c r="BS4479" s="4"/>
      <c r="BT4479" s="4"/>
      <c r="BU4479" s="4"/>
      <c r="BV4479" s="4"/>
      <c r="BW4479" s="4"/>
    </row>
    <row r="4480" spans="1:75" ht="15.01" customHeight="1">
      <c r="A4480" s="4" t="s">
        <v>209</v>
      </c>
      <c r="B4480" s="4"/>
      <c r="C4480" s="4"/>
      <c r="D4480" s="4"/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 t="s">
        <v>200</v>
      </c>
      <c r="Q4480" s="4"/>
      <c r="R4480" s="4"/>
      <c r="S4480" s="4"/>
      <c r="T4480" s="4"/>
      <c r="U4480" s="4"/>
      <c r="V4480" s="4"/>
      <c r="W4480" s="4"/>
      <c r="X4480" s="4" t="s">
        <v>201</v>
      </c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4"/>
      <c r="AP4480" s="4"/>
      <c r="AQ4480" s="4"/>
      <c r="AR4480" s="4"/>
      <c r="AS4480" s="4"/>
      <c r="AT4480" s="4"/>
      <c r="AU4480" s="4"/>
      <c r="AV4480" s="4" t="s">
        <v>4680</v>
      </c>
      <c r="AW4480" s="4"/>
      <c r="AX4480" s="4"/>
      <c r="AY4480" s="4"/>
      <c r="AZ4480" s="4"/>
      <c r="BA4480" s="4"/>
      <c r="BB4480" s="4"/>
      <c r="BC4480" s="4"/>
      <c r="BD4480" s="4"/>
      <c r="BE4480" s="4"/>
      <c r="BF4480" s="4"/>
      <c r="BG4480" s="4"/>
      <c r="BH4480" s="4"/>
      <c r="BI4480" s="4"/>
      <c r="BJ4480" s="4"/>
      <c r="BK4480" s="4"/>
      <c r="BL4480" s="4" t="b">
        <v>0</v>
      </c>
      <c r="BM4480" s="4"/>
      <c r="BN4480" s="4"/>
      <c r="BO4480" s="4"/>
      <c r="BP4480" s="4"/>
      <c r="BQ4480" s="4"/>
      <c r="BR4480" s="4"/>
      <c r="BS4480" s="4"/>
      <c r="BT4480" s="4"/>
      <c r="BU4480" s="4"/>
      <c r="BV4480" s="4"/>
      <c r="BW4480" s="4"/>
    </row>
    <row r="4481" spans="1:75" ht="15.01" customHeight="1">
      <c r="A4481" s="4"/>
      <c r="B4481" s="4"/>
      <c r="C4481" s="4"/>
      <c r="D4481" s="4"/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 t="s">
        <v>200</v>
      </c>
      <c r="Q4481" s="4"/>
      <c r="R4481" s="4">
        <v>496.3</v>
      </c>
      <c r="S4481" s="4">
        <v>18.2</v>
      </c>
      <c r="T4481" s="4"/>
      <c r="U4481" s="4"/>
      <c r="V4481" s="4"/>
      <c r="W4481" s="4"/>
      <c r="X4481" s="4" t="s">
        <v>201</v>
      </c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4"/>
      <c r="AP4481" s="4"/>
      <c r="AQ4481" s="4"/>
      <c r="AR4481" s="4"/>
      <c r="AS4481" s="4"/>
      <c r="AT4481" s="4"/>
      <c r="AU4481" s="4"/>
      <c r="AV4481" s="4" t="s">
        <v>4681</v>
      </c>
      <c r="AW4481" s="4"/>
      <c r="AX4481" s="4"/>
      <c r="AY4481" s="4"/>
      <c r="AZ4481" s="4"/>
      <c r="BA4481" s="4"/>
      <c r="BB4481" s="4"/>
      <c r="BC4481" s="4"/>
      <c r="BD4481" s="4"/>
      <c r="BE4481" s="4"/>
      <c r="BF4481" s="4"/>
      <c r="BG4481" s="4"/>
      <c r="BH4481" s="4"/>
      <c r="BI4481" s="4"/>
      <c r="BJ4481" s="4"/>
      <c r="BK4481" s="4"/>
      <c r="BL4481" s="4" t="b">
        <v>0</v>
      </c>
      <c r="BM4481" s="4"/>
      <c r="BN4481" s="4"/>
      <c r="BO4481" s="4"/>
      <c r="BP4481" s="4"/>
      <c r="BQ4481" s="4"/>
      <c r="BR4481" s="4"/>
      <c r="BS4481" s="4"/>
      <c r="BT4481" s="4"/>
      <c r="BU4481" s="4"/>
      <c r="BV4481" s="4"/>
      <c r="BW4481" s="4"/>
    </row>
    <row r="4482" spans="1:75" ht="15.01" customHeight="1">
      <c r="A4482" s="4"/>
      <c r="B4482" s="4"/>
      <c r="C4482" s="4"/>
      <c r="D4482" s="4"/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 t="s">
        <v>200</v>
      </c>
      <c r="Q4482" s="4"/>
      <c r="R4482" s="4">
        <v>-370.2</v>
      </c>
      <c r="S4482" s="4">
        <v>16.2</v>
      </c>
      <c r="T4482" s="4"/>
      <c r="U4482" s="4"/>
      <c r="V4482" s="4"/>
      <c r="W4482" s="4"/>
      <c r="X4482" s="4" t="s">
        <v>201</v>
      </c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4"/>
      <c r="AP4482" s="4"/>
      <c r="AQ4482" s="4"/>
      <c r="AR4482" s="4"/>
      <c r="AS4482" s="4"/>
      <c r="AT4482" s="4"/>
      <c r="AU4482" s="4"/>
      <c r="AV4482" s="4" t="s">
        <v>4682</v>
      </c>
      <c r="AW4482" s="4"/>
      <c r="AX4482" s="4"/>
      <c r="AY4482" s="4"/>
      <c r="AZ4482" s="4"/>
      <c r="BA4482" s="4"/>
      <c r="BB4482" s="4"/>
      <c r="BC4482" s="4"/>
      <c r="BD4482" s="4"/>
      <c r="BE4482" s="4"/>
      <c r="BF4482" s="4"/>
      <c r="BG4482" s="4"/>
      <c r="BH4482" s="4"/>
      <c r="BI4482" s="4"/>
      <c r="BJ4482" s="4"/>
      <c r="BK4482" s="4"/>
      <c r="BL4482" s="4" t="b">
        <v>0</v>
      </c>
      <c r="BM4482" s="4"/>
      <c r="BN4482" s="4"/>
      <c r="BO4482" s="4"/>
      <c r="BP4482" s="4"/>
      <c r="BQ4482" s="4"/>
      <c r="BR4482" s="4"/>
      <c r="BS4482" s="4"/>
      <c r="BT4482" s="4"/>
      <c r="BU4482" s="4"/>
      <c r="BV4482" s="4"/>
      <c r="BW4482" s="4"/>
    </row>
    <row r="4483" spans="1:75" ht="15.01" customHeight="1">
      <c r="A4483" s="4"/>
      <c r="B4483" s="4"/>
      <c r="C4483" s="4"/>
      <c r="D4483" s="4"/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 t="s">
        <v>200</v>
      </c>
      <c r="Q4483" s="4"/>
      <c r="R4483" s="4">
        <v>27.8</v>
      </c>
      <c r="S4483" s="4">
        <v>19.3</v>
      </c>
      <c r="T4483" s="4"/>
      <c r="U4483" s="4"/>
      <c r="V4483" s="4"/>
      <c r="W4483" s="4"/>
      <c r="X4483" s="4" t="s">
        <v>201</v>
      </c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4"/>
      <c r="AP4483" s="4"/>
      <c r="AQ4483" s="4"/>
      <c r="AR4483" s="4"/>
      <c r="AS4483" s="4"/>
      <c r="AT4483" s="4"/>
      <c r="AU4483" s="4"/>
      <c r="AV4483" s="4" t="s">
        <v>4683</v>
      </c>
      <c r="AW4483" s="4"/>
      <c r="AX4483" s="4"/>
      <c r="AY4483" s="4"/>
      <c r="AZ4483" s="4"/>
      <c r="BA4483" s="4"/>
      <c r="BB4483" s="4"/>
      <c r="BC4483" s="4"/>
      <c r="BD4483" s="4"/>
      <c r="BE4483" s="4"/>
      <c r="BF4483" s="4"/>
      <c r="BG4483" s="4"/>
      <c r="BH4483" s="4"/>
      <c r="BI4483" s="4"/>
      <c r="BJ4483" s="4"/>
      <c r="BK4483" s="4"/>
      <c r="BL4483" s="4" t="b">
        <v>0</v>
      </c>
      <c r="BM4483" s="4"/>
      <c r="BN4483" s="4"/>
      <c r="BO4483" s="4"/>
      <c r="BP4483" s="4"/>
      <c r="BQ4483" s="4"/>
      <c r="BR4483" s="4"/>
      <c r="BS4483" s="4"/>
      <c r="BT4483" s="4"/>
      <c r="BU4483" s="4"/>
      <c r="BV4483" s="4"/>
      <c r="BW4483" s="4"/>
    </row>
    <row r="4484" spans="1:75" ht="15.01" customHeight="1">
      <c r="A4484" s="4" t="s">
        <v>209</v>
      </c>
      <c r="B4484" s="4"/>
      <c r="C4484" s="4"/>
      <c r="D4484" s="4"/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 t="s">
        <v>200</v>
      </c>
      <c r="Q4484" s="4"/>
      <c r="R4484" s="4"/>
      <c r="S4484" s="4"/>
      <c r="T4484" s="4"/>
      <c r="U4484" s="4"/>
      <c r="V4484" s="4"/>
      <c r="W4484" s="4"/>
      <c r="X4484" s="4" t="s">
        <v>201</v>
      </c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4"/>
      <c r="AP4484" s="4"/>
      <c r="AQ4484" s="4"/>
      <c r="AR4484" s="4"/>
      <c r="AS4484" s="4"/>
      <c r="AT4484" s="4"/>
      <c r="AU4484" s="4"/>
      <c r="AV4484" s="4" t="s">
        <v>4684</v>
      </c>
      <c r="AW4484" s="4"/>
      <c r="AX4484" s="4"/>
      <c r="AY4484" s="4"/>
      <c r="AZ4484" s="4"/>
      <c r="BA4484" s="4"/>
      <c r="BB4484" s="4"/>
      <c r="BC4484" s="4"/>
      <c r="BD4484" s="4"/>
      <c r="BE4484" s="4"/>
      <c r="BF4484" s="4"/>
      <c r="BG4484" s="4"/>
      <c r="BH4484" s="4"/>
      <c r="BI4484" s="4"/>
      <c r="BJ4484" s="4"/>
      <c r="BK4484" s="4"/>
      <c r="BL4484" s="4" t="b">
        <v>0</v>
      </c>
      <c r="BM4484" s="4"/>
      <c r="BN4484" s="4"/>
      <c r="BO4484" s="4"/>
      <c r="BP4484" s="4"/>
      <c r="BQ4484" s="4"/>
      <c r="BR4484" s="4"/>
      <c r="BS4484" s="4"/>
      <c r="BT4484" s="4"/>
      <c r="BU4484" s="4"/>
      <c r="BV4484" s="4"/>
      <c r="BW4484" s="4"/>
    </row>
    <row r="4485" spans="1:75" ht="15.01" customHeight="1">
      <c r="A4485" s="4" t="s">
        <v>209</v>
      </c>
      <c r="B4485" s="4"/>
      <c r="C4485" s="4"/>
      <c r="D4485" s="4"/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 t="s">
        <v>200</v>
      </c>
      <c r="Q4485" s="4"/>
      <c r="R4485" s="4"/>
      <c r="S4485" s="4"/>
      <c r="T4485" s="4"/>
      <c r="U4485" s="4"/>
      <c r="V4485" s="4"/>
      <c r="W4485" s="4"/>
      <c r="X4485" s="4" t="s">
        <v>201</v>
      </c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4"/>
      <c r="AP4485" s="4"/>
      <c r="AQ4485" s="4"/>
      <c r="AR4485" s="4"/>
      <c r="AS4485" s="4"/>
      <c r="AT4485" s="4"/>
      <c r="AU4485" s="4"/>
      <c r="AV4485" s="4" t="s">
        <v>4685</v>
      </c>
      <c r="AW4485" s="4"/>
      <c r="AX4485" s="4"/>
      <c r="AY4485" s="4"/>
      <c r="AZ4485" s="4"/>
      <c r="BA4485" s="4"/>
      <c r="BB4485" s="4"/>
      <c r="BC4485" s="4"/>
      <c r="BD4485" s="4"/>
      <c r="BE4485" s="4"/>
      <c r="BF4485" s="4"/>
      <c r="BG4485" s="4"/>
      <c r="BH4485" s="4"/>
      <c r="BI4485" s="4"/>
      <c r="BJ4485" s="4"/>
      <c r="BK4485" s="4"/>
      <c r="BL4485" s="4" t="b">
        <v>0</v>
      </c>
      <c r="BM4485" s="4"/>
      <c r="BN4485" s="4"/>
      <c r="BO4485" s="4"/>
      <c r="BP4485" s="4"/>
      <c r="BQ4485" s="4"/>
      <c r="BR4485" s="4"/>
      <c r="BS4485" s="4"/>
      <c r="BT4485" s="4"/>
      <c r="BU4485" s="4"/>
      <c r="BV4485" s="4"/>
      <c r="BW4485" s="4"/>
    </row>
    <row r="4486" spans="1:75" ht="15.01" customHeight="1">
      <c r="A4486" s="4" t="s">
        <v>209</v>
      </c>
      <c r="B4486" s="4"/>
      <c r="C4486" s="4"/>
      <c r="D4486" s="4"/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 t="s">
        <v>200</v>
      </c>
      <c r="Q4486" s="4"/>
      <c r="R4486" s="4"/>
      <c r="S4486" s="4"/>
      <c r="T4486" s="4"/>
      <c r="U4486" s="4"/>
      <c r="V4486" s="4"/>
      <c r="W4486" s="4"/>
      <c r="X4486" s="4" t="s">
        <v>201</v>
      </c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4"/>
      <c r="AP4486" s="4"/>
      <c r="AQ4486" s="4"/>
      <c r="AR4486" s="4"/>
      <c r="AS4486" s="4"/>
      <c r="AT4486" s="4"/>
      <c r="AU4486" s="4"/>
      <c r="AV4486" s="4" t="s">
        <v>4686</v>
      </c>
      <c r="AW4486" s="4"/>
      <c r="AX4486" s="4"/>
      <c r="AY4486" s="4"/>
      <c r="AZ4486" s="4"/>
      <c r="BA4486" s="4"/>
      <c r="BB4486" s="4"/>
      <c r="BC4486" s="4"/>
      <c r="BD4486" s="4"/>
      <c r="BE4486" s="4"/>
      <c r="BF4486" s="4"/>
      <c r="BG4486" s="4"/>
      <c r="BH4486" s="4"/>
      <c r="BI4486" s="4"/>
      <c r="BJ4486" s="4"/>
      <c r="BK4486" s="4"/>
      <c r="BL4486" s="4" t="b">
        <v>0</v>
      </c>
      <c r="BM4486" s="4"/>
      <c r="BN4486" s="4"/>
      <c r="BO4486" s="4"/>
      <c r="BP4486" s="4"/>
      <c r="BQ4486" s="4"/>
      <c r="BR4486" s="4"/>
      <c r="BS4486" s="4"/>
      <c r="BT4486" s="4"/>
      <c r="BU4486" s="4"/>
      <c r="BV4486" s="4"/>
      <c r="BW4486" s="4"/>
    </row>
    <row r="4487" spans="1:75" ht="15.01" customHeight="1">
      <c r="A4487" s="4" t="s">
        <v>209</v>
      </c>
      <c r="B4487" s="4"/>
      <c r="C4487" s="4"/>
      <c r="D4487" s="4"/>
      <c r="E4487" s="4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 t="s">
        <v>200</v>
      </c>
      <c r="Q4487" s="4"/>
      <c r="R4487" s="4"/>
      <c r="S4487" s="4"/>
      <c r="T4487" s="4"/>
      <c r="U4487" s="4"/>
      <c r="V4487" s="4"/>
      <c r="W4487" s="4"/>
      <c r="X4487" s="4" t="s">
        <v>201</v>
      </c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4"/>
      <c r="AP4487" s="4"/>
      <c r="AQ4487" s="4"/>
      <c r="AR4487" s="4"/>
      <c r="AS4487" s="4"/>
      <c r="AT4487" s="4"/>
      <c r="AU4487" s="4"/>
      <c r="AV4487" s="4" t="s">
        <v>4687</v>
      </c>
      <c r="AW4487" s="4"/>
      <c r="AX4487" s="4"/>
      <c r="AY4487" s="4"/>
      <c r="AZ4487" s="4"/>
      <c r="BA4487" s="4"/>
      <c r="BB4487" s="4"/>
      <c r="BC4487" s="4"/>
      <c r="BD4487" s="4"/>
      <c r="BE4487" s="4"/>
      <c r="BF4487" s="4"/>
      <c r="BG4487" s="4"/>
      <c r="BH4487" s="4"/>
      <c r="BI4487" s="4"/>
      <c r="BJ4487" s="4"/>
      <c r="BK4487" s="4"/>
      <c r="BL4487" s="4" t="b">
        <v>0</v>
      </c>
      <c r="BM4487" s="4"/>
      <c r="BN4487" s="4"/>
      <c r="BO4487" s="4"/>
      <c r="BP4487" s="4"/>
      <c r="BQ4487" s="4"/>
      <c r="BR4487" s="4"/>
      <c r="BS4487" s="4"/>
      <c r="BT4487" s="4"/>
      <c r="BU4487" s="4"/>
      <c r="BV4487" s="4"/>
      <c r="BW4487" s="4"/>
    </row>
    <row r="4488" spans="1:75" ht="15.01" customHeight="1">
      <c r="A4488" s="4"/>
      <c r="B4488" s="4"/>
      <c r="C4488" s="4"/>
      <c r="D4488" s="4"/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 t="s">
        <v>200</v>
      </c>
      <c r="Q4488" s="4"/>
      <c r="R4488" s="4">
        <v>400</v>
      </c>
      <c r="S4488" s="4">
        <v>14.2</v>
      </c>
      <c r="T4488" s="4"/>
      <c r="U4488" s="4"/>
      <c r="V4488" s="4"/>
      <c r="W4488" s="4"/>
      <c r="X4488" s="4" t="s">
        <v>201</v>
      </c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4"/>
      <c r="AP4488" s="4"/>
      <c r="AQ4488" s="4"/>
      <c r="AR4488" s="4"/>
      <c r="AS4488" s="4"/>
      <c r="AT4488" s="4"/>
      <c r="AU4488" s="4"/>
      <c r="AV4488" s="4" t="s">
        <v>4688</v>
      </c>
      <c r="AW4488" s="4"/>
      <c r="AX4488" s="4"/>
      <c r="AY4488" s="4"/>
      <c r="AZ4488" s="4"/>
      <c r="BA4488" s="4"/>
      <c r="BB4488" s="4"/>
      <c r="BC4488" s="4"/>
      <c r="BD4488" s="4"/>
      <c r="BE4488" s="4"/>
      <c r="BF4488" s="4"/>
      <c r="BG4488" s="4"/>
      <c r="BH4488" s="4"/>
      <c r="BI4488" s="4"/>
      <c r="BJ4488" s="4"/>
      <c r="BK4488" s="4"/>
      <c r="BL4488" s="4" t="b">
        <v>0</v>
      </c>
      <c r="BM4488" s="4"/>
      <c r="BN4488" s="4"/>
      <c r="BO4488" s="4"/>
      <c r="BP4488" s="4"/>
      <c r="BQ4488" s="4"/>
      <c r="BR4488" s="4"/>
      <c r="BS4488" s="4"/>
      <c r="BT4488" s="4"/>
      <c r="BU4488" s="4"/>
      <c r="BV4488" s="4"/>
      <c r="BW4488" s="4"/>
    </row>
    <row r="4489" spans="1:75" ht="15.01" customHeight="1">
      <c r="A4489" s="4" t="s">
        <v>209</v>
      </c>
      <c r="B4489" s="4"/>
      <c r="C4489" s="4"/>
      <c r="D4489" s="4"/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 t="s">
        <v>200</v>
      </c>
      <c r="Q4489" s="4"/>
      <c r="R4489" s="4"/>
      <c r="S4489" s="4"/>
      <c r="T4489" s="4"/>
      <c r="U4489" s="4"/>
      <c r="V4489" s="4"/>
      <c r="W4489" s="4"/>
      <c r="X4489" s="4" t="s">
        <v>201</v>
      </c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4"/>
      <c r="AP4489" s="4"/>
      <c r="AQ4489" s="4"/>
      <c r="AR4489" s="4"/>
      <c r="AS4489" s="4"/>
      <c r="AT4489" s="4"/>
      <c r="AU4489" s="4"/>
      <c r="AV4489" s="4" t="s">
        <v>4689</v>
      </c>
      <c r="AW4489" s="4"/>
      <c r="AX4489" s="4"/>
      <c r="AY4489" s="4"/>
      <c r="AZ4489" s="4"/>
      <c r="BA4489" s="4"/>
      <c r="BB4489" s="4"/>
      <c r="BC4489" s="4"/>
      <c r="BD4489" s="4"/>
      <c r="BE4489" s="4"/>
      <c r="BF4489" s="4"/>
      <c r="BG4489" s="4"/>
      <c r="BH4489" s="4"/>
      <c r="BI4489" s="4"/>
      <c r="BJ4489" s="4"/>
      <c r="BK4489" s="4"/>
      <c r="BL4489" s="4" t="b">
        <v>0</v>
      </c>
      <c r="BM4489" s="4"/>
      <c r="BN4489" s="4"/>
      <c r="BO4489" s="4"/>
      <c r="BP4489" s="4"/>
      <c r="BQ4489" s="4"/>
      <c r="BR4489" s="4"/>
      <c r="BS4489" s="4"/>
      <c r="BT4489" s="4"/>
      <c r="BU4489" s="4"/>
      <c r="BV4489" s="4"/>
      <c r="BW4489" s="4"/>
    </row>
    <row r="4490" spans="1:75" ht="15.01" customHeight="1">
      <c r="A4490" s="4"/>
      <c r="B4490" s="4"/>
      <c r="C4490" s="4"/>
      <c r="D4490" s="4"/>
      <c r="E4490" s="4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 t="s">
        <v>200</v>
      </c>
      <c r="Q4490" s="4"/>
      <c r="R4490" s="4">
        <v>23.1</v>
      </c>
      <c r="S4490" s="4">
        <v>11.1</v>
      </c>
      <c r="T4490" s="4"/>
      <c r="U4490" s="4"/>
      <c r="V4490" s="4"/>
      <c r="W4490" s="4"/>
      <c r="X4490" s="4" t="s">
        <v>201</v>
      </c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4"/>
      <c r="AP4490" s="4"/>
      <c r="AQ4490" s="4"/>
      <c r="AR4490" s="4"/>
      <c r="AS4490" s="4"/>
      <c r="AT4490" s="4"/>
      <c r="AU4490" s="4"/>
      <c r="AV4490" s="4" t="s">
        <v>4690</v>
      </c>
      <c r="AW4490" s="4"/>
      <c r="AX4490" s="4"/>
      <c r="AY4490" s="4"/>
      <c r="AZ4490" s="4"/>
      <c r="BA4490" s="4"/>
      <c r="BB4490" s="4"/>
      <c r="BC4490" s="4"/>
      <c r="BD4490" s="4"/>
      <c r="BE4490" s="4"/>
      <c r="BF4490" s="4"/>
      <c r="BG4490" s="4"/>
      <c r="BH4490" s="4"/>
      <c r="BI4490" s="4"/>
      <c r="BJ4490" s="4"/>
      <c r="BK4490" s="4"/>
      <c r="BL4490" s="4" t="b">
        <v>0</v>
      </c>
      <c r="BM4490" s="4"/>
      <c r="BN4490" s="4"/>
      <c r="BO4490" s="4"/>
      <c r="BP4490" s="4"/>
      <c r="BQ4490" s="4"/>
      <c r="BR4490" s="4"/>
      <c r="BS4490" s="4"/>
      <c r="BT4490" s="4"/>
      <c r="BU4490" s="4"/>
      <c r="BV4490" s="4"/>
      <c r="BW4490" s="4"/>
    </row>
    <row r="4491" spans="1:75" ht="15.01" customHeight="1">
      <c r="A4491" s="4"/>
      <c r="B4491" s="4"/>
      <c r="C4491" s="4"/>
      <c r="D4491" s="4"/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 t="s">
        <v>200</v>
      </c>
      <c r="Q4491" s="4"/>
      <c r="R4491" s="4">
        <v>23.1</v>
      </c>
      <c r="S4491" s="4">
        <v>6</v>
      </c>
      <c r="T4491" s="4"/>
      <c r="U4491" s="4"/>
      <c r="V4491" s="4"/>
      <c r="W4491" s="4"/>
      <c r="X4491" s="4" t="s">
        <v>201</v>
      </c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4"/>
      <c r="AP4491" s="4"/>
      <c r="AQ4491" s="4"/>
      <c r="AR4491" s="4"/>
      <c r="AS4491" s="4"/>
      <c r="AT4491" s="4"/>
      <c r="AU4491" s="4"/>
      <c r="AV4491" s="4" t="s">
        <v>4691</v>
      </c>
      <c r="AW4491" s="4"/>
      <c r="AX4491" s="4"/>
      <c r="AY4491" s="4"/>
      <c r="AZ4491" s="4"/>
      <c r="BA4491" s="4"/>
      <c r="BB4491" s="4"/>
      <c r="BC4491" s="4"/>
      <c r="BD4491" s="4"/>
      <c r="BE4491" s="4"/>
      <c r="BF4491" s="4"/>
      <c r="BG4491" s="4"/>
      <c r="BH4491" s="4"/>
      <c r="BI4491" s="4"/>
      <c r="BJ4491" s="4"/>
      <c r="BK4491" s="4"/>
      <c r="BL4491" s="4" t="b">
        <v>0</v>
      </c>
      <c r="BM4491" s="4"/>
      <c r="BN4491" s="4"/>
      <c r="BO4491" s="4"/>
      <c r="BP4491" s="4"/>
      <c r="BQ4491" s="4"/>
      <c r="BR4491" s="4"/>
      <c r="BS4491" s="4"/>
      <c r="BT4491" s="4"/>
      <c r="BU4491" s="4"/>
      <c r="BV4491" s="4"/>
      <c r="BW4491" s="4"/>
    </row>
    <row r="4492" spans="1:75" ht="15.01" customHeight="1">
      <c r="A4492" s="4" t="s">
        <v>209</v>
      </c>
      <c r="B4492" s="4"/>
      <c r="C4492" s="4"/>
      <c r="D4492" s="4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 t="s">
        <v>200</v>
      </c>
      <c r="Q4492" s="4"/>
      <c r="R4492" s="4"/>
      <c r="S4492" s="4"/>
      <c r="T4492" s="4"/>
      <c r="U4492" s="4"/>
      <c r="V4492" s="4"/>
      <c r="W4492" s="4"/>
      <c r="X4492" s="4" t="s">
        <v>201</v>
      </c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4"/>
      <c r="AP4492" s="4"/>
      <c r="AQ4492" s="4"/>
      <c r="AR4492" s="4"/>
      <c r="AS4492" s="4"/>
      <c r="AT4492" s="4"/>
      <c r="AU4492" s="4"/>
      <c r="AV4492" s="4" t="s">
        <v>4692</v>
      </c>
      <c r="AW4492" s="4"/>
      <c r="AX4492" s="4"/>
      <c r="AY4492" s="4"/>
      <c r="AZ4492" s="4"/>
      <c r="BA4492" s="4"/>
      <c r="BB4492" s="4"/>
      <c r="BC4492" s="4"/>
      <c r="BD4492" s="4"/>
      <c r="BE4492" s="4"/>
      <c r="BF4492" s="4"/>
      <c r="BG4492" s="4"/>
      <c r="BH4492" s="4"/>
      <c r="BI4492" s="4"/>
      <c r="BJ4492" s="4"/>
      <c r="BK4492" s="4"/>
      <c r="BL4492" s="4" t="b">
        <v>0</v>
      </c>
      <c r="BM4492" s="4"/>
      <c r="BN4492" s="4"/>
      <c r="BO4492" s="4"/>
      <c r="BP4492" s="4"/>
      <c r="BQ4492" s="4"/>
      <c r="BR4492" s="4"/>
      <c r="BS4492" s="4"/>
      <c r="BT4492" s="4"/>
      <c r="BU4492" s="4"/>
      <c r="BV4492" s="4"/>
      <c r="BW4492" s="4"/>
    </row>
    <row r="4493" spans="1:75" ht="15.01" customHeight="1">
      <c r="A4493" s="4" t="s">
        <v>209</v>
      </c>
      <c r="B4493" s="4"/>
      <c r="C4493" s="4"/>
      <c r="D4493" s="4"/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 t="s">
        <v>200</v>
      </c>
      <c r="Q4493" s="4"/>
      <c r="R4493" s="4"/>
      <c r="S4493" s="4"/>
      <c r="T4493" s="4"/>
      <c r="U4493" s="4"/>
      <c r="V4493" s="4"/>
      <c r="W4493" s="4"/>
      <c r="X4493" s="4" t="s">
        <v>201</v>
      </c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4"/>
      <c r="AP4493" s="4"/>
      <c r="AQ4493" s="4"/>
      <c r="AR4493" s="4"/>
      <c r="AS4493" s="4"/>
      <c r="AT4493" s="4"/>
      <c r="AU4493" s="4"/>
      <c r="AV4493" s="4" t="s">
        <v>4693</v>
      </c>
      <c r="AW4493" s="4"/>
      <c r="AX4493" s="4"/>
      <c r="AY4493" s="4"/>
      <c r="AZ4493" s="4"/>
      <c r="BA4493" s="4"/>
      <c r="BB4493" s="4"/>
      <c r="BC4493" s="4"/>
      <c r="BD4493" s="4"/>
      <c r="BE4493" s="4"/>
      <c r="BF4493" s="4"/>
      <c r="BG4493" s="4"/>
      <c r="BH4493" s="4"/>
      <c r="BI4493" s="4"/>
      <c r="BJ4493" s="4"/>
      <c r="BK4493" s="4"/>
      <c r="BL4493" s="4" t="b">
        <v>0</v>
      </c>
      <c r="BM4493" s="4"/>
      <c r="BN4493" s="4"/>
      <c r="BO4493" s="4"/>
      <c r="BP4493" s="4"/>
      <c r="BQ4493" s="4"/>
      <c r="BR4493" s="4"/>
      <c r="BS4493" s="4"/>
      <c r="BT4493" s="4"/>
      <c r="BU4493" s="4"/>
      <c r="BV4493" s="4"/>
      <c r="BW4493" s="4"/>
    </row>
    <row r="4494" spans="1:75" ht="15.01" customHeight="1">
      <c r="A4494" s="4"/>
      <c r="B4494" s="4"/>
      <c r="C4494" s="4"/>
      <c r="D4494" s="4"/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 t="s">
        <v>200</v>
      </c>
      <c r="Q4494" s="4"/>
      <c r="R4494" s="4">
        <v>-36.9</v>
      </c>
      <c r="S4494" s="4">
        <v>6.3</v>
      </c>
      <c r="T4494" s="4"/>
      <c r="U4494" s="4"/>
      <c r="V4494" s="4"/>
      <c r="W4494" s="4"/>
      <c r="X4494" s="4" t="s">
        <v>201</v>
      </c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4"/>
      <c r="AP4494" s="4"/>
      <c r="AQ4494" s="4"/>
      <c r="AR4494" s="4"/>
      <c r="AS4494" s="4"/>
      <c r="AT4494" s="4"/>
      <c r="AU4494" s="4"/>
      <c r="AV4494" s="4" t="s">
        <v>4694</v>
      </c>
      <c r="AW4494" s="4"/>
      <c r="AX4494" s="4"/>
      <c r="AY4494" s="4"/>
      <c r="AZ4494" s="4"/>
      <c r="BA4494" s="4"/>
      <c r="BB4494" s="4"/>
      <c r="BC4494" s="4"/>
      <c r="BD4494" s="4"/>
      <c r="BE4494" s="4"/>
      <c r="BF4494" s="4"/>
      <c r="BG4494" s="4"/>
      <c r="BH4494" s="4"/>
      <c r="BI4494" s="4"/>
      <c r="BJ4494" s="4"/>
      <c r="BK4494" s="4"/>
      <c r="BL4494" s="4" t="b">
        <v>0</v>
      </c>
      <c r="BM4494" s="4"/>
      <c r="BN4494" s="4"/>
      <c r="BO4494" s="4"/>
      <c r="BP4494" s="4"/>
      <c r="BQ4494" s="4"/>
      <c r="BR4494" s="4"/>
      <c r="BS4494" s="4"/>
      <c r="BT4494" s="4"/>
      <c r="BU4494" s="4"/>
      <c r="BV4494" s="4"/>
      <c r="BW4494" s="4"/>
    </row>
    <row r="4495" spans="1:75" ht="15.01" customHeight="1">
      <c r="A4495" s="4" t="s">
        <v>209</v>
      </c>
      <c r="B4495" s="4"/>
      <c r="C4495" s="4"/>
      <c r="D4495" s="4"/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 t="s">
        <v>200</v>
      </c>
      <c r="Q4495" s="4"/>
      <c r="R4495" s="4"/>
      <c r="S4495" s="4"/>
      <c r="T4495" s="4"/>
      <c r="U4495" s="4"/>
      <c r="V4495" s="4"/>
      <c r="W4495" s="4"/>
      <c r="X4495" s="4" t="s">
        <v>201</v>
      </c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4"/>
      <c r="AP4495" s="4"/>
      <c r="AQ4495" s="4"/>
      <c r="AR4495" s="4"/>
      <c r="AS4495" s="4"/>
      <c r="AT4495" s="4"/>
      <c r="AU4495" s="4"/>
      <c r="AV4495" s="4" t="s">
        <v>4695</v>
      </c>
      <c r="AW4495" s="4"/>
      <c r="AX4495" s="4"/>
      <c r="AY4495" s="4"/>
      <c r="AZ4495" s="4"/>
      <c r="BA4495" s="4"/>
      <c r="BB4495" s="4"/>
      <c r="BC4495" s="4"/>
      <c r="BD4495" s="4"/>
      <c r="BE4495" s="4"/>
      <c r="BF4495" s="4"/>
      <c r="BG4495" s="4"/>
      <c r="BH4495" s="4"/>
      <c r="BI4495" s="4"/>
      <c r="BJ4495" s="4"/>
      <c r="BK4495" s="4"/>
      <c r="BL4495" s="4" t="b">
        <v>0</v>
      </c>
      <c r="BM4495" s="4"/>
      <c r="BN4495" s="4"/>
      <c r="BO4495" s="4"/>
      <c r="BP4495" s="4"/>
      <c r="BQ4495" s="4"/>
      <c r="BR4495" s="4"/>
      <c r="BS4495" s="4"/>
      <c r="BT4495" s="4"/>
      <c r="BU4495" s="4"/>
      <c r="BV4495" s="4"/>
      <c r="BW4495" s="4"/>
    </row>
    <row r="4496" spans="1:75" ht="15.01" customHeight="1">
      <c r="A4496" s="4"/>
      <c r="B4496" s="4"/>
      <c r="C4496" s="4"/>
      <c r="D4496" s="4"/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 t="s">
        <v>200</v>
      </c>
      <c r="Q4496" s="4"/>
      <c r="R4496" s="4">
        <v>-395.3</v>
      </c>
      <c r="S4496" s="4">
        <v>12.8</v>
      </c>
      <c r="T4496" s="4"/>
      <c r="U4496" s="4"/>
      <c r="V4496" s="4"/>
      <c r="W4496" s="4"/>
      <c r="X4496" s="4" t="s">
        <v>201</v>
      </c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4"/>
      <c r="AP4496" s="4"/>
      <c r="AQ4496" s="4"/>
      <c r="AR4496" s="4"/>
      <c r="AS4496" s="4"/>
      <c r="AT4496" s="4"/>
      <c r="AU4496" s="4"/>
      <c r="AV4496" s="4" t="s">
        <v>4696</v>
      </c>
      <c r="AW4496" s="4"/>
      <c r="AX4496" s="4"/>
      <c r="AY4496" s="4"/>
      <c r="AZ4496" s="4"/>
      <c r="BA4496" s="4"/>
      <c r="BB4496" s="4"/>
      <c r="BC4496" s="4"/>
      <c r="BD4496" s="4"/>
      <c r="BE4496" s="4"/>
      <c r="BF4496" s="4"/>
      <c r="BG4496" s="4"/>
      <c r="BH4496" s="4"/>
      <c r="BI4496" s="4"/>
      <c r="BJ4496" s="4"/>
      <c r="BK4496" s="4"/>
      <c r="BL4496" s="4" t="b">
        <v>0</v>
      </c>
      <c r="BM4496" s="4"/>
      <c r="BN4496" s="4"/>
      <c r="BO4496" s="4"/>
      <c r="BP4496" s="4"/>
      <c r="BQ4496" s="4"/>
      <c r="BR4496" s="4"/>
      <c r="BS4496" s="4"/>
      <c r="BT4496" s="4"/>
      <c r="BU4496" s="4"/>
      <c r="BV4496" s="4"/>
      <c r="BW4496" s="4"/>
    </row>
    <row r="4497" spans="1:75" ht="15.01" customHeight="1">
      <c r="A4497" s="4"/>
      <c r="B4497" s="4"/>
      <c r="C4497" s="4"/>
      <c r="D4497" s="4"/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 t="s">
        <v>200</v>
      </c>
      <c r="Q4497" s="4"/>
      <c r="R4497" s="4">
        <v>-36</v>
      </c>
      <c r="S4497" s="4">
        <v>11.1</v>
      </c>
      <c r="T4497" s="4"/>
      <c r="U4497" s="4"/>
      <c r="V4497" s="4"/>
      <c r="W4497" s="4"/>
      <c r="X4497" s="4" t="s">
        <v>201</v>
      </c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4"/>
      <c r="AP4497" s="4"/>
      <c r="AQ4497" s="4"/>
      <c r="AR4497" s="4"/>
      <c r="AS4497" s="4"/>
      <c r="AT4497" s="4"/>
      <c r="AU4497" s="4"/>
      <c r="AV4497" s="4" t="s">
        <v>4697</v>
      </c>
      <c r="AW4497" s="4"/>
      <c r="AX4497" s="4"/>
      <c r="AY4497" s="4"/>
      <c r="AZ4497" s="4"/>
      <c r="BA4497" s="4"/>
      <c r="BB4497" s="4"/>
      <c r="BC4497" s="4"/>
      <c r="BD4497" s="4"/>
      <c r="BE4497" s="4"/>
      <c r="BF4497" s="4"/>
      <c r="BG4497" s="4"/>
      <c r="BH4497" s="4"/>
      <c r="BI4497" s="4"/>
      <c r="BJ4497" s="4"/>
      <c r="BK4497" s="4"/>
      <c r="BL4497" s="4" t="b">
        <v>0</v>
      </c>
      <c r="BM4497" s="4"/>
      <c r="BN4497" s="4"/>
      <c r="BO4497" s="4"/>
      <c r="BP4497" s="4"/>
      <c r="BQ4497" s="4"/>
      <c r="BR4497" s="4"/>
      <c r="BS4497" s="4"/>
      <c r="BT4497" s="4"/>
      <c r="BU4497" s="4"/>
      <c r="BV4497" s="4"/>
      <c r="BW4497" s="4"/>
    </row>
    <row r="4498" spans="1:75" ht="15.01" customHeight="1">
      <c r="A4498" s="4"/>
      <c r="B4498" s="4"/>
      <c r="C4498" s="4"/>
      <c r="D4498" s="4"/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 t="s">
        <v>200</v>
      </c>
      <c r="Q4498" s="4"/>
      <c r="R4498" s="4">
        <v>-400.2</v>
      </c>
      <c r="S4498" s="4">
        <v>16.4</v>
      </c>
      <c r="T4498" s="4"/>
      <c r="U4498" s="4"/>
      <c r="V4498" s="4"/>
      <c r="W4498" s="4"/>
      <c r="X4498" s="4" t="s">
        <v>201</v>
      </c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4"/>
      <c r="AP4498" s="4"/>
      <c r="AQ4498" s="4"/>
      <c r="AR4498" s="4"/>
      <c r="AS4498" s="4"/>
      <c r="AT4498" s="4"/>
      <c r="AU4498" s="4"/>
      <c r="AV4498" s="4" t="s">
        <v>4698</v>
      </c>
      <c r="AW4498" s="4"/>
      <c r="AX4498" s="4"/>
      <c r="AY4498" s="4"/>
      <c r="AZ4498" s="4"/>
      <c r="BA4498" s="4"/>
      <c r="BB4498" s="4"/>
      <c r="BC4498" s="4"/>
      <c r="BD4498" s="4"/>
      <c r="BE4498" s="4"/>
      <c r="BF4498" s="4"/>
      <c r="BG4498" s="4"/>
      <c r="BH4498" s="4"/>
      <c r="BI4498" s="4"/>
      <c r="BJ4498" s="4"/>
      <c r="BK4498" s="4"/>
      <c r="BL4498" s="4" t="b">
        <v>0</v>
      </c>
      <c r="BM4498" s="4"/>
      <c r="BN4498" s="4"/>
      <c r="BO4498" s="4"/>
      <c r="BP4498" s="4"/>
      <c r="BQ4498" s="4"/>
      <c r="BR4498" s="4"/>
      <c r="BS4498" s="4"/>
      <c r="BT4498" s="4"/>
      <c r="BU4498" s="4"/>
      <c r="BV4498" s="4"/>
      <c r="BW4498" s="4"/>
    </row>
    <row r="4499" spans="1:75" ht="15.01" customHeight="1">
      <c r="A4499" s="4"/>
      <c r="B4499" s="4"/>
      <c r="C4499" s="4"/>
      <c r="D4499" s="4"/>
      <c r="E4499" s="4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 t="s">
        <v>200</v>
      </c>
      <c r="Q4499" s="4"/>
      <c r="R4499" s="4">
        <v>-401.1</v>
      </c>
      <c r="S4499" s="4">
        <v>16.4</v>
      </c>
      <c r="T4499" s="4"/>
      <c r="U4499" s="4"/>
      <c r="V4499" s="4"/>
      <c r="W4499" s="4"/>
      <c r="X4499" s="4" t="s">
        <v>201</v>
      </c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4"/>
      <c r="AP4499" s="4"/>
      <c r="AQ4499" s="4"/>
      <c r="AR4499" s="4"/>
      <c r="AS4499" s="4"/>
      <c r="AT4499" s="4"/>
      <c r="AU4499" s="4"/>
      <c r="AV4499" s="4" t="s">
        <v>4699</v>
      </c>
      <c r="AW4499" s="4"/>
      <c r="AX4499" s="4"/>
      <c r="AY4499" s="4"/>
      <c r="AZ4499" s="4"/>
      <c r="BA4499" s="4"/>
      <c r="BB4499" s="4"/>
      <c r="BC4499" s="4"/>
      <c r="BD4499" s="4"/>
      <c r="BE4499" s="4"/>
      <c r="BF4499" s="4"/>
      <c r="BG4499" s="4"/>
      <c r="BH4499" s="4"/>
      <c r="BI4499" s="4"/>
      <c r="BJ4499" s="4"/>
      <c r="BK4499" s="4"/>
      <c r="BL4499" s="4" t="b">
        <v>0</v>
      </c>
      <c r="BM4499" s="4"/>
      <c r="BN4499" s="4"/>
      <c r="BO4499" s="4"/>
      <c r="BP4499" s="4"/>
      <c r="BQ4499" s="4"/>
      <c r="BR4499" s="4"/>
      <c r="BS4499" s="4"/>
      <c r="BT4499" s="4"/>
      <c r="BU4499" s="4"/>
      <c r="BV4499" s="4"/>
      <c r="BW4499" s="4"/>
    </row>
    <row r="4500" spans="1:75" ht="15.01" customHeight="1">
      <c r="A4500" s="4"/>
      <c r="B4500" s="4"/>
      <c r="C4500" s="4"/>
      <c r="D4500" s="4"/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 t="s">
        <v>200</v>
      </c>
      <c r="Q4500" s="4"/>
      <c r="R4500" s="4">
        <v>-35.7</v>
      </c>
      <c r="S4500" s="4">
        <v>20.1</v>
      </c>
      <c r="T4500" s="4"/>
      <c r="U4500" s="4"/>
      <c r="V4500" s="4"/>
      <c r="W4500" s="4"/>
      <c r="X4500" s="4" t="s">
        <v>201</v>
      </c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4"/>
      <c r="AP4500" s="4"/>
      <c r="AQ4500" s="4"/>
      <c r="AR4500" s="4"/>
      <c r="AS4500" s="4"/>
      <c r="AT4500" s="4"/>
      <c r="AU4500" s="4"/>
      <c r="AV4500" s="4" t="s">
        <v>4700</v>
      </c>
      <c r="AW4500" s="4"/>
      <c r="AX4500" s="4"/>
      <c r="AY4500" s="4"/>
      <c r="AZ4500" s="4"/>
      <c r="BA4500" s="4"/>
      <c r="BB4500" s="4"/>
      <c r="BC4500" s="4"/>
      <c r="BD4500" s="4"/>
      <c r="BE4500" s="4"/>
      <c r="BF4500" s="4"/>
      <c r="BG4500" s="4"/>
      <c r="BH4500" s="4"/>
      <c r="BI4500" s="4"/>
      <c r="BJ4500" s="4"/>
      <c r="BK4500" s="4"/>
      <c r="BL4500" s="4" t="b">
        <v>0</v>
      </c>
      <c r="BM4500" s="4"/>
      <c r="BN4500" s="4"/>
      <c r="BO4500" s="4"/>
      <c r="BP4500" s="4"/>
      <c r="BQ4500" s="4"/>
      <c r="BR4500" s="4"/>
      <c r="BS4500" s="4"/>
      <c r="BT4500" s="4"/>
      <c r="BU4500" s="4"/>
      <c r="BV4500" s="4"/>
      <c r="BW4500" s="4"/>
    </row>
    <row r="4501" spans="1:75" ht="15.01" customHeight="1">
      <c r="A4501" s="4"/>
      <c r="B4501" s="4"/>
      <c r="C4501" s="4"/>
      <c r="D4501" s="4"/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 t="s">
        <v>200</v>
      </c>
      <c r="Q4501" s="4"/>
      <c r="R4501" s="4">
        <v>-34.7</v>
      </c>
      <c r="S4501" s="4">
        <v>20.1</v>
      </c>
      <c r="T4501" s="4"/>
      <c r="U4501" s="4"/>
      <c r="V4501" s="4"/>
      <c r="W4501" s="4"/>
      <c r="X4501" s="4" t="s">
        <v>201</v>
      </c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4"/>
      <c r="AP4501" s="4"/>
      <c r="AQ4501" s="4"/>
      <c r="AR4501" s="4"/>
      <c r="AS4501" s="4"/>
      <c r="AT4501" s="4"/>
      <c r="AU4501" s="4"/>
      <c r="AV4501" s="4" t="s">
        <v>4701</v>
      </c>
      <c r="AW4501" s="4"/>
      <c r="AX4501" s="4"/>
      <c r="AY4501" s="4"/>
      <c r="AZ4501" s="4"/>
      <c r="BA4501" s="4"/>
      <c r="BB4501" s="4"/>
      <c r="BC4501" s="4"/>
      <c r="BD4501" s="4"/>
      <c r="BE4501" s="4"/>
      <c r="BF4501" s="4"/>
      <c r="BG4501" s="4"/>
      <c r="BH4501" s="4"/>
      <c r="BI4501" s="4"/>
      <c r="BJ4501" s="4"/>
      <c r="BK4501" s="4"/>
      <c r="BL4501" s="4" t="b">
        <v>0</v>
      </c>
      <c r="BM4501" s="4"/>
      <c r="BN4501" s="4"/>
      <c r="BO4501" s="4"/>
      <c r="BP4501" s="4"/>
      <c r="BQ4501" s="4"/>
      <c r="BR4501" s="4"/>
      <c r="BS4501" s="4"/>
      <c r="BT4501" s="4"/>
      <c r="BU4501" s="4"/>
      <c r="BV4501" s="4"/>
      <c r="BW4501" s="4"/>
    </row>
    <row r="4502" spans="1:75" ht="15.01" customHeight="1">
      <c r="A4502" s="4" t="s">
        <v>209</v>
      </c>
      <c r="B4502" s="4"/>
      <c r="C4502" s="4"/>
      <c r="D4502" s="4"/>
      <c r="E4502" s="4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 t="s">
        <v>200</v>
      </c>
      <c r="Q4502" s="4"/>
      <c r="R4502" s="4"/>
      <c r="S4502" s="4"/>
      <c r="T4502" s="4"/>
      <c r="U4502" s="4"/>
      <c r="V4502" s="4"/>
      <c r="W4502" s="4"/>
      <c r="X4502" s="4" t="s">
        <v>201</v>
      </c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4"/>
      <c r="AP4502" s="4"/>
      <c r="AQ4502" s="4"/>
      <c r="AR4502" s="4"/>
      <c r="AS4502" s="4"/>
      <c r="AT4502" s="4"/>
      <c r="AU4502" s="4"/>
      <c r="AV4502" s="4" t="s">
        <v>4702</v>
      </c>
      <c r="AW4502" s="4"/>
      <c r="AX4502" s="4"/>
      <c r="AY4502" s="4"/>
      <c r="AZ4502" s="4"/>
      <c r="BA4502" s="4"/>
      <c r="BB4502" s="4"/>
      <c r="BC4502" s="4"/>
      <c r="BD4502" s="4"/>
      <c r="BE4502" s="4"/>
      <c r="BF4502" s="4"/>
      <c r="BG4502" s="4"/>
      <c r="BH4502" s="4"/>
      <c r="BI4502" s="4"/>
      <c r="BJ4502" s="4"/>
      <c r="BK4502" s="4"/>
      <c r="BL4502" s="4" t="b">
        <v>0</v>
      </c>
      <c r="BM4502" s="4"/>
      <c r="BN4502" s="4"/>
      <c r="BO4502" s="4"/>
      <c r="BP4502" s="4"/>
      <c r="BQ4502" s="4"/>
      <c r="BR4502" s="4"/>
      <c r="BS4502" s="4"/>
      <c r="BT4502" s="4"/>
      <c r="BU4502" s="4"/>
      <c r="BV4502" s="4"/>
      <c r="BW4502" s="4"/>
    </row>
    <row r="4503" spans="1:75" ht="15.01" customHeight="1">
      <c r="A4503" s="4"/>
      <c r="B4503" s="4"/>
      <c r="C4503" s="4"/>
      <c r="D4503" s="4"/>
      <c r="E4503" s="4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 t="s">
        <v>200</v>
      </c>
      <c r="Q4503" s="4"/>
      <c r="R4503" s="4">
        <v>-247.3</v>
      </c>
      <c r="S4503" s="4">
        <v>11.8</v>
      </c>
      <c r="T4503" s="4"/>
      <c r="U4503" s="4"/>
      <c r="V4503" s="4"/>
      <c r="W4503" s="4"/>
      <c r="X4503" s="4" t="s">
        <v>201</v>
      </c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4"/>
      <c r="AP4503" s="4"/>
      <c r="AQ4503" s="4"/>
      <c r="AR4503" s="4"/>
      <c r="AS4503" s="4"/>
      <c r="AT4503" s="4"/>
      <c r="AU4503" s="4"/>
      <c r="AV4503" s="4" t="s">
        <v>4703</v>
      </c>
      <c r="AW4503" s="4"/>
      <c r="AX4503" s="4"/>
      <c r="AY4503" s="4"/>
      <c r="AZ4503" s="4"/>
      <c r="BA4503" s="4"/>
      <c r="BB4503" s="4"/>
      <c r="BC4503" s="4"/>
      <c r="BD4503" s="4"/>
      <c r="BE4503" s="4"/>
      <c r="BF4503" s="4"/>
      <c r="BG4503" s="4"/>
      <c r="BH4503" s="4"/>
      <c r="BI4503" s="4"/>
      <c r="BJ4503" s="4"/>
      <c r="BK4503" s="4"/>
      <c r="BL4503" s="4" t="b">
        <v>0</v>
      </c>
      <c r="BM4503" s="4"/>
      <c r="BN4503" s="4"/>
      <c r="BO4503" s="4"/>
      <c r="BP4503" s="4"/>
      <c r="BQ4503" s="4"/>
      <c r="BR4503" s="4"/>
      <c r="BS4503" s="4"/>
      <c r="BT4503" s="4"/>
      <c r="BU4503" s="4"/>
      <c r="BV4503" s="4"/>
      <c r="BW4503" s="4"/>
    </row>
    <row r="4504" spans="1:75" ht="15.01" customHeight="1">
      <c r="A4504" s="4"/>
      <c r="B4504" s="4"/>
      <c r="C4504" s="4"/>
      <c r="D4504" s="4"/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 t="s">
        <v>200</v>
      </c>
      <c r="Q4504" s="4"/>
      <c r="R4504" s="4">
        <v>-42.7</v>
      </c>
      <c r="S4504" s="4">
        <v>9.199999999999999</v>
      </c>
      <c r="T4504" s="4"/>
      <c r="U4504" s="4"/>
      <c r="V4504" s="4"/>
      <c r="W4504" s="4"/>
      <c r="X4504" s="4" t="s">
        <v>201</v>
      </c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4"/>
      <c r="AP4504" s="4"/>
      <c r="AQ4504" s="4"/>
      <c r="AR4504" s="4"/>
      <c r="AS4504" s="4"/>
      <c r="AT4504" s="4"/>
      <c r="AU4504" s="4"/>
      <c r="AV4504" s="4" t="s">
        <v>4704</v>
      </c>
      <c r="AW4504" s="4"/>
      <c r="AX4504" s="4"/>
      <c r="AY4504" s="4"/>
      <c r="AZ4504" s="4"/>
      <c r="BA4504" s="4"/>
      <c r="BB4504" s="4"/>
      <c r="BC4504" s="4"/>
      <c r="BD4504" s="4"/>
      <c r="BE4504" s="4"/>
      <c r="BF4504" s="4"/>
      <c r="BG4504" s="4"/>
      <c r="BH4504" s="4"/>
      <c r="BI4504" s="4"/>
      <c r="BJ4504" s="4"/>
      <c r="BK4504" s="4"/>
      <c r="BL4504" s="4" t="b">
        <v>0</v>
      </c>
      <c r="BM4504" s="4"/>
      <c r="BN4504" s="4"/>
      <c r="BO4504" s="4"/>
      <c r="BP4504" s="4"/>
      <c r="BQ4504" s="4"/>
      <c r="BR4504" s="4"/>
      <c r="BS4504" s="4"/>
      <c r="BT4504" s="4"/>
      <c r="BU4504" s="4"/>
      <c r="BV4504" s="4"/>
      <c r="BW4504" s="4"/>
    </row>
    <row r="4505" spans="1:75" ht="15.01" customHeight="1">
      <c r="A4505" s="4"/>
      <c r="B4505" s="4"/>
      <c r="C4505" s="4"/>
      <c r="D4505" s="4"/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 t="s">
        <v>200</v>
      </c>
      <c r="Q4505" s="4"/>
      <c r="R4505" s="4">
        <v>-0.6</v>
      </c>
      <c r="S4505" s="4">
        <v>5.9</v>
      </c>
      <c r="T4505" s="4"/>
      <c r="U4505" s="4"/>
      <c r="V4505" s="4"/>
      <c r="W4505" s="4"/>
      <c r="X4505" s="4" t="s">
        <v>201</v>
      </c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4"/>
      <c r="AP4505" s="4"/>
      <c r="AQ4505" s="4"/>
      <c r="AR4505" s="4"/>
      <c r="AS4505" s="4"/>
      <c r="AT4505" s="4"/>
      <c r="AU4505" s="4"/>
      <c r="AV4505" s="4" t="s">
        <v>4705</v>
      </c>
      <c r="AW4505" s="4"/>
      <c r="AX4505" s="4"/>
      <c r="AY4505" s="4"/>
      <c r="AZ4505" s="4"/>
      <c r="BA4505" s="4"/>
      <c r="BB4505" s="4"/>
      <c r="BC4505" s="4"/>
      <c r="BD4505" s="4"/>
      <c r="BE4505" s="4"/>
      <c r="BF4505" s="4"/>
      <c r="BG4505" s="4"/>
      <c r="BH4505" s="4"/>
      <c r="BI4505" s="4"/>
      <c r="BJ4505" s="4"/>
      <c r="BK4505" s="4"/>
      <c r="BL4505" s="4" t="b">
        <v>0</v>
      </c>
      <c r="BM4505" s="4"/>
      <c r="BN4505" s="4"/>
      <c r="BO4505" s="4"/>
      <c r="BP4505" s="4"/>
      <c r="BQ4505" s="4"/>
      <c r="BR4505" s="4"/>
      <c r="BS4505" s="4"/>
      <c r="BT4505" s="4"/>
      <c r="BU4505" s="4"/>
      <c r="BV4505" s="4"/>
      <c r="BW4505" s="4"/>
    </row>
    <row r="4506" spans="1:75" ht="15.01" customHeight="1">
      <c r="A4506" s="4"/>
      <c r="B4506" s="4"/>
      <c r="C4506" s="4"/>
      <c r="D4506" s="4"/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 t="s">
        <v>200</v>
      </c>
      <c r="Q4506" s="4"/>
      <c r="R4506" s="4">
        <v>-10.7</v>
      </c>
      <c r="S4506" s="4">
        <v>3.8</v>
      </c>
      <c r="T4506" s="4"/>
      <c r="U4506" s="4"/>
      <c r="V4506" s="4"/>
      <c r="W4506" s="4"/>
      <c r="X4506" s="4" t="s">
        <v>201</v>
      </c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4"/>
      <c r="AP4506" s="4"/>
      <c r="AQ4506" s="4"/>
      <c r="AR4506" s="4"/>
      <c r="AS4506" s="4"/>
      <c r="AT4506" s="4"/>
      <c r="AU4506" s="4"/>
      <c r="AV4506" s="4" t="s">
        <v>4706</v>
      </c>
      <c r="AW4506" s="4"/>
      <c r="AX4506" s="4"/>
      <c r="AY4506" s="4"/>
      <c r="AZ4506" s="4"/>
      <c r="BA4506" s="4"/>
      <c r="BB4506" s="4"/>
      <c r="BC4506" s="4"/>
      <c r="BD4506" s="4"/>
      <c r="BE4506" s="4"/>
      <c r="BF4506" s="4"/>
      <c r="BG4506" s="4"/>
      <c r="BH4506" s="4"/>
      <c r="BI4506" s="4"/>
      <c r="BJ4506" s="4"/>
      <c r="BK4506" s="4"/>
      <c r="BL4506" s="4" t="b">
        <v>0</v>
      </c>
      <c r="BM4506" s="4"/>
      <c r="BN4506" s="4"/>
      <c r="BO4506" s="4"/>
      <c r="BP4506" s="4"/>
      <c r="BQ4506" s="4"/>
      <c r="BR4506" s="4"/>
      <c r="BS4506" s="4"/>
      <c r="BT4506" s="4"/>
      <c r="BU4506" s="4"/>
      <c r="BV4506" s="4"/>
      <c r="BW4506" s="4"/>
    </row>
    <row r="4507" spans="1:75" ht="15.01" customHeight="1">
      <c r="A4507" s="4"/>
      <c r="B4507" s="4"/>
      <c r="C4507" s="4"/>
      <c r="D4507" s="4"/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 t="s">
        <v>200</v>
      </c>
      <c r="Q4507" s="4"/>
      <c r="R4507" s="4">
        <v>-309.3</v>
      </c>
      <c r="S4507" s="4">
        <v>11.9</v>
      </c>
      <c r="T4507" s="4"/>
      <c r="U4507" s="4"/>
      <c r="V4507" s="4"/>
      <c r="W4507" s="4"/>
      <c r="X4507" s="4" t="s">
        <v>201</v>
      </c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4"/>
      <c r="AP4507" s="4"/>
      <c r="AQ4507" s="4"/>
      <c r="AR4507" s="4"/>
      <c r="AS4507" s="4"/>
      <c r="AT4507" s="4"/>
      <c r="AU4507" s="4"/>
      <c r="AV4507" s="4" t="s">
        <v>4707</v>
      </c>
      <c r="AW4507" s="4"/>
      <c r="AX4507" s="4"/>
      <c r="AY4507" s="4"/>
      <c r="AZ4507" s="4"/>
      <c r="BA4507" s="4"/>
      <c r="BB4507" s="4"/>
      <c r="BC4507" s="4"/>
      <c r="BD4507" s="4"/>
      <c r="BE4507" s="4"/>
      <c r="BF4507" s="4"/>
      <c r="BG4507" s="4"/>
      <c r="BH4507" s="4"/>
      <c r="BI4507" s="4"/>
      <c r="BJ4507" s="4"/>
      <c r="BK4507" s="4"/>
      <c r="BL4507" s="4" t="b">
        <v>0</v>
      </c>
      <c r="BM4507" s="4"/>
      <c r="BN4507" s="4"/>
      <c r="BO4507" s="4"/>
      <c r="BP4507" s="4"/>
      <c r="BQ4507" s="4"/>
      <c r="BR4507" s="4"/>
      <c r="BS4507" s="4"/>
      <c r="BT4507" s="4"/>
      <c r="BU4507" s="4"/>
      <c r="BV4507" s="4"/>
      <c r="BW4507" s="4"/>
    </row>
    <row r="4508" spans="1:75" ht="15.01" customHeight="1">
      <c r="A4508" s="4"/>
      <c r="B4508" s="4"/>
      <c r="C4508" s="4"/>
      <c r="D4508" s="4"/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 t="s">
        <v>200</v>
      </c>
      <c r="Q4508" s="4"/>
      <c r="R4508" s="4">
        <v>-6.5</v>
      </c>
      <c r="S4508" s="4">
        <v>11.6</v>
      </c>
      <c r="T4508" s="4"/>
      <c r="U4508" s="4"/>
      <c r="V4508" s="4"/>
      <c r="W4508" s="4"/>
      <c r="X4508" s="4" t="s">
        <v>201</v>
      </c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4"/>
      <c r="AP4508" s="4"/>
      <c r="AQ4508" s="4"/>
      <c r="AR4508" s="4"/>
      <c r="AS4508" s="4"/>
      <c r="AT4508" s="4"/>
      <c r="AU4508" s="4"/>
      <c r="AV4508" s="4" t="s">
        <v>4708</v>
      </c>
      <c r="AW4508" s="4"/>
      <c r="AX4508" s="4"/>
      <c r="AY4508" s="4"/>
      <c r="AZ4508" s="4"/>
      <c r="BA4508" s="4"/>
      <c r="BB4508" s="4"/>
      <c r="BC4508" s="4"/>
      <c r="BD4508" s="4"/>
      <c r="BE4508" s="4"/>
      <c r="BF4508" s="4"/>
      <c r="BG4508" s="4"/>
      <c r="BH4508" s="4"/>
      <c r="BI4508" s="4"/>
      <c r="BJ4508" s="4"/>
      <c r="BK4508" s="4"/>
      <c r="BL4508" s="4" t="b">
        <v>0</v>
      </c>
      <c r="BM4508" s="4"/>
      <c r="BN4508" s="4"/>
      <c r="BO4508" s="4"/>
      <c r="BP4508" s="4"/>
      <c r="BQ4508" s="4"/>
      <c r="BR4508" s="4"/>
      <c r="BS4508" s="4"/>
      <c r="BT4508" s="4"/>
      <c r="BU4508" s="4"/>
      <c r="BV4508" s="4"/>
      <c r="BW4508" s="4"/>
    </row>
    <row r="4509" spans="1:75" ht="15.01" customHeight="1">
      <c r="A4509" s="4" t="s">
        <v>209</v>
      </c>
      <c r="B4509" s="4"/>
      <c r="C4509" s="4"/>
      <c r="D4509" s="4"/>
      <c r="E4509" s="4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 t="s">
        <v>200</v>
      </c>
      <c r="Q4509" s="4"/>
      <c r="R4509" s="4"/>
      <c r="S4509" s="4"/>
      <c r="T4509" s="4"/>
      <c r="U4509" s="4"/>
      <c r="V4509" s="4"/>
      <c r="W4509" s="4"/>
      <c r="X4509" s="4" t="s">
        <v>201</v>
      </c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4"/>
      <c r="AP4509" s="4"/>
      <c r="AQ4509" s="4"/>
      <c r="AR4509" s="4"/>
      <c r="AS4509" s="4"/>
      <c r="AT4509" s="4"/>
      <c r="AU4509" s="4"/>
      <c r="AV4509" s="4" t="s">
        <v>4709</v>
      </c>
      <c r="AW4509" s="4"/>
      <c r="AX4509" s="4"/>
      <c r="AY4509" s="4"/>
      <c r="AZ4509" s="4"/>
      <c r="BA4509" s="4"/>
      <c r="BB4509" s="4"/>
      <c r="BC4509" s="4"/>
      <c r="BD4509" s="4"/>
      <c r="BE4509" s="4"/>
      <c r="BF4509" s="4"/>
      <c r="BG4509" s="4"/>
      <c r="BH4509" s="4"/>
      <c r="BI4509" s="4"/>
      <c r="BJ4509" s="4"/>
      <c r="BK4509" s="4"/>
      <c r="BL4509" s="4" t="b">
        <v>0</v>
      </c>
      <c r="BM4509" s="4"/>
      <c r="BN4509" s="4"/>
      <c r="BO4509" s="4"/>
      <c r="BP4509" s="4"/>
      <c r="BQ4509" s="4"/>
      <c r="BR4509" s="4"/>
      <c r="BS4509" s="4"/>
      <c r="BT4509" s="4"/>
      <c r="BU4509" s="4"/>
      <c r="BV4509" s="4"/>
      <c r="BW4509" s="4"/>
    </row>
    <row r="4510" spans="1:75" ht="15.01" customHeight="1">
      <c r="A4510" s="4" t="s">
        <v>209</v>
      </c>
      <c r="B4510" s="4"/>
      <c r="C4510" s="4"/>
      <c r="D4510" s="4"/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 t="s">
        <v>200</v>
      </c>
      <c r="Q4510" s="4"/>
      <c r="R4510" s="4"/>
      <c r="S4510" s="4"/>
      <c r="T4510" s="4"/>
      <c r="U4510" s="4"/>
      <c r="V4510" s="4"/>
      <c r="W4510" s="4"/>
      <c r="X4510" s="4" t="s">
        <v>201</v>
      </c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4"/>
      <c r="AP4510" s="4"/>
      <c r="AQ4510" s="4"/>
      <c r="AR4510" s="4"/>
      <c r="AS4510" s="4"/>
      <c r="AT4510" s="4"/>
      <c r="AU4510" s="4"/>
      <c r="AV4510" s="4" t="s">
        <v>4710</v>
      </c>
      <c r="AW4510" s="4"/>
      <c r="AX4510" s="4"/>
      <c r="AY4510" s="4"/>
      <c r="AZ4510" s="4"/>
      <c r="BA4510" s="4"/>
      <c r="BB4510" s="4"/>
      <c r="BC4510" s="4"/>
      <c r="BD4510" s="4"/>
      <c r="BE4510" s="4"/>
      <c r="BF4510" s="4"/>
      <c r="BG4510" s="4"/>
      <c r="BH4510" s="4"/>
      <c r="BI4510" s="4"/>
      <c r="BJ4510" s="4"/>
      <c r="BK4510" s="4"/>
      <c r="BL4510" s="4" t="b">
        <v>0</v>
      </c>
      <c r="BM4510" s="4"/>
      <c r="BN4510" s="4"/>
      <c r="BO4510" s="4"/>
      <c r="BP4510" s="4"/>
      <c r="BQ4510" s="4"/>
      <c r="BR4510" s="4"/>
      <c r="BS4510" s="4"/>
      <c r="BT4510" s="4"/>
      <c r="BU4510" s="4"/>
      <c r="BV4510" s="4"/>
      <c r="BW4510" s="4"/>
    </row>
    <row r="4511" spans="1:75" ht="15.01" customHeight="1">
      <c r="A4511" s="4" t="s">
        <v>209</v>
      </c>
      <c r="B4511" s="4"/>
      <c r="C4511" s="4"/>
      <c r="D4511" s="4"/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 t="s">
        <v>200</v>
      </c>
      <c r="Q4511" s="4"/>
      <c r="R4511" s="4"/>
      <c r="S4511" s="4"/>
      <c r="T4511" s="4"/>
      <c r="U4511" s="4"/>
      <c r="V4511" s="4"/>
      <c r="W4511" s="4"/>
      <c r="X4511" s="4" t="s">
        <v>201</v>
      </c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4"/>
      <c r="AP4511" s="4"/>
      <c r="AQ4511" s="4"/>
      <c r="AR4511" s="4"/>
      <c r="AS4511" s="4"/>
      <c r="AT4511" s="4"/>
      <c r="AU4511" s="4"/>
      <c r="AV4511" s="4" t="s">
        <v>4711</v>
      </c>
      <c r="AW4511" s="4"/>
      <c r="AX4511" s="4"/>
      <c r="AY4511" s="4"/>
      <c r="AZ4511" s="4"/>
      <c r="BA4511" s="4"/>
      <c r="BB4511" s="4"/>
      <c r="BC4511" s="4"/>
      <c r="BD4511" s="4"/>
      <c r="BE4511" s="4"/>
      <c r="BF4511" s="4"/>
      <c r="BG4511" s="4"/>
      <c r="BH4511" s="4"/>
      <c r="BI4511" s="4"/>
      <c r="BJ4511" s="4"/>
      <c r="BK4511" s="4"/>
      <c r="BL4511" s="4" t="b">
        <v>0</v>
      </c>
      <c r="BM4511" s="4"/>
      <c r="BN4511" s="4"/>
      <c r="BO4511" s="4"/>
      <c r="BP4511" s="4"/>
      <c r="BQ4511" s="4"/>
      <c r="BR4511" s="4"/>
      <c r="BS4511" s="4"/>
      <c r="BT4511" s="4"/>
      <c r="BU4511" s="4"/>
      <c r="BV4511" s="4"/>
      <c r="BW4511" s="4"/>
    </row>
    <row r="4512" spans="1:75" ht="15.01" customHeight="1">
      <c r="A4512" s="4" t="s">
        <v>209</v>
      </c>
      <c r="B4512" s="4"/>
      <c r="C4512" s="4"/>
      <c r="D4512" s="4"/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 t="s">
        <v>200</v>
      </c>
      <c r="Q4512" s="4"/>
      <c r="R4512" s="4"/>
      <c r="S4512" s="4"/>
      <c r="T4512" s="4"/>
      <c r="U4512" s="4"/>
      <c r="V4512" s="4"/>
      <c r="W4512" s="4"/>
      <c r="X4512" s="4" t="s">
        <v>201</v>
      </c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4"/>
      <c r="AP4512" s="4"/>
      <c r="AQ4512" s="4"/>
      <c r="AR4512" s="4"/>
      <c r="AS4512" s="4"/>
      <c r="AT4512" s="4"/>
      <c r="AU4512" s="4"/>
      <c r="AV4512" s="4" t="s">
        <v>4712</v>
      </c>
      <c r="AW4512" s="4"/>
      <c r="AX4512" s="4"/>
      <c r="AY4512" s="4"/>
      <c r="AZ4512" s="4"/>
      <c r="BA4512" s="4"/>
      <c r="BB4512" s="4"/>
      <c r="BC4512" s="4"/>
      <c r="BD4512" s="4"/>
      <c r="BE4512" s="4"/>
      <c r="BF4512" s="4"/>
      <c r="BG4512" s="4"/>
      <c r="BH4512" s="4"/>
      <c r="BI4512" s="4"/>
      <c r="BJ4512" s="4"/>
      <c r="BK4512" s="4"/>
      <c r="BL4512" s="4" t="b">
        <v>0</v>
      </c>
      <c r="BM4512" s="4"/>
      <c r="BN4512" s="4"/>
      <c r="BO4512" s="4"/>
      <c r="BP4512" s="4"/>
      <c r="BQ4512" s="4"/>
      <c r="BR4512" s="4"/>
      <c r="BS4512" s="4"/>
      <c r="BT4512" s="4"/>
      <c r="BU4512" s="4"/>
      <c r="BV4512" s="4"/>
      <c r="BW4512" s="4"/>
    </row>
    <row r="4513" spans="1:75" ht="15.01" customHeight="1">
      <c r="A4513" s="4"/>
      <c r="B4513" s="4"/>
      <c r="C4513" s="4"/>
      <c r="D4513" s="4"/>
      <c r="E4513" s="4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 t="s">
        <v>200</v>
      </c>
      <c r="Q4513" s="4"/>
      <c r="R4513" s="4">
        <v>20.6</v>
      </c>
      <c r="S4513" s="4">
        <v>31.3</v>
      </c>
      <c r="T4513" s="4"/>
      <c r="U4513" s="4"/>
      <c r="V4513" s="4"/>
      <c r="W4513" s="4"/>
      <c r="X4513" s="4" t="s">
        <v>201</v>
      </c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4"/>
      <c r="AP4513" s="4"/>
      <c r="AQ4513" s="4"/>
      <c r="AR4513" s="4"/>
      <c r="AS4513" s="4"/>
      <c r="AT4513" s="4"/>
      <c r="AU4513" s="4"/>
      <c r="AV4513" s="4" t="s">
        <v>4713</v>
      </c>
      <c r="AW4513" s="4"/>
      <c r="AX4513" s="4"/>
      <c r="AY4513" s="4"/>
      <c r="AZ4513" s="4"/>
      <c r="BA4513" s="4"/>
      <c r="BB4513" s="4"/>
      <c r="BC4513" s="4"/>
      <c r="BD4513" s="4"/>
      <c r="BE4513" s="4"/>
      <c r="BF4513" s="4"/>
      <c r="BG4513" s="4"/>
      <c r="BH4513" s="4"/>
      <c r="BI4513" s="4"/>
      <c r="BJ4513" s="4"/>
      <c r="BK4513" s="4"/>
      <c r="BL4513" s="4" t="b">
        <v>0</v>
      </c>
      <c r="BM4513" s="4"/>
      <c r="BN4513" s="4"/>
      <c r="BO4513" s="4"/>
      <c r="BP4513" s="4"/>
      <c r="BQ4513" s="4"/>
      <c r="BR4513" s="4"/>
      <c r="BS4513" s="4"/>
      <c r="BT4513" s="4"/>
      <c r="BU4513" s="4"/>
      <c r="BV4513" s="4"/>
      <c r="BW4513" s="4"/>
    </row>
    <row r="4514" spans="1:75" ht="15.01" customHeight="1">
      <c r="A4514" s="4"/>
      <c r="B4514" s="4"/>
      <c r="C4514" s="4"/>
      <c r="D4514" s="4"/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 t="s">
        <v>200</v>
      </c>
      <c r="Q4514" s="4"/>
      <c r="R4514" s="4">
        <v>-33.2</v>
      </c>
      <c r="S4514" s="4">
        <v>42.1</v>
      </c>
      <c r="T4514" s="4"/>
      <c r="U4514" s="4"/>
      <c r="V4514" s="4"/>
      <c r="W4514" s="4"/>
      <c r="X4514" s="4" t="s">
        <v>201</v>
      </c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4"/>
      <c r="AP4514" s="4"/>
      <c r="AQ4514" s="4"/>
      <c r="AR4514" s="4"/>
      <c r="AS4514" s="4"/>
      <c r="AT4514" s="4"/>
      <c r="AU4514" s="4"/>
      <c r="AV4514" s="4" t="s">
        <v>4714</v>
      </c>
      <c r="AW4514" s="4"/>
      <c r="AX4514" s="4"/>
      <c r="AY4514" s="4"/>
      <c r="AZ4514" s="4"/>
      <c r="BA4514" s="4"/>
      <c r="BB4514" s="4"/>
      <c r="BC4514" s="4"/>
      <c r="BD4514" s="4"/>
      <c r="BE4514" s="4"/>
      <c r="BF4514" s="4"/>
      <c r="BG4514" s="4"/>
      <c r="BH4514" s="4"/>
      <c r="BI4514" s="4"/>
      <c r="BJ4514" s="4"/>
      <c r="BK4514" s="4"/>
      <c r="BL4514" s="4" t="b">
        <v>0</v>
      </c>
      <c r="BM4514" s="4"/>
      <c r="BN4514" s="4"/>
      <c r="BO4514" s="4"/>
      <c r="BP4514" s="4"/>
      <c r="BQ4514" s="4"/>
      <c r="BR4514" s="4"/>
      <c r="BS4514" s="4"/>
      <c r="BT4514" s="4"/>
      <c r="BU4514" s="4"/>
      <c r="BV4514" s="4"/>
      <c r="BW4514" s="4"/>
    </row>
    <row r="4515" spans="1:75" ht="15.01" customHeight="1">
      <c r="A4515" s="4"/>
      <c r="B4515" s="4"/>
      <c r="C4515" s="4"/>
      <c r="D4515" s="4"/>
      <c r="E4515" s="4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 t="s">
        <v>200</v>
      </c>
      <c r="Q4515" s="4"/>
      <c r="R4515" s="4">
        <v>-83.2</v>
      </c>
      <c r="S4515" s="4">
        <v>23.7</v>
      </c>
      <c r="T4515" s="4"/>
      <c r="U4515" s="4"/>
      <c r="V4515" s="4"/>
      <c r="W4515" s="4"/>
      <c r="X4515" s="4" t="s">
        <v>201</v>
      </c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4"/>
      <c r="AP4515" s="4"/>
      <c r="AQ4515" s="4"/>
      <c r="AR4515" s="4"/>
      <c r="AS4515" s="4"/>
      <c r="AT4515" s="4"/>
      <c r="AU4515" s="4"/>
      <c r="AV4515" s="4" t="s">
        <v>4715</v>
      </c>
      <c r="AW4515" s="4"/>
      <c r="AX4515" s="4"/>
      <c r="AY4515" s="4"/>
      <c r="AZ4515" s="4"/>
      <c r="BA4515" s="4"/>
      <c r="BB4515" s="4"/>
      <c r="BC4515" s="4"/>
      <c r="BD4515" s="4"/>
      <c r="BE4515" s="4"/>
      <c r="BF4515" s="4"/>
      <c r="BG4515" s="4"/>
      <c r="BH4515" s="4"/>
      <c r="BI4515" s="4"/>
      <c r="BJ4515" s="4"/>
      <c r="BK4515" s="4"/>
      <c r="BL4515" s="4" t="b">
        <v>0</v>
      </c>
      <c r="BM4515" s="4"/>
      <c r="BN4515" s="4"/>
      <c r="BO4515" s="4"/>
      <c r="BP4515" s="4"/>
      <c r="BQ4515" s="4"/>
      <c r="BR4515" s="4"/>
      <c r="BS4515" s="4"/>
      <c r="BT4515" s="4"/>
      <c r="BU4515" s="4"/>
      <c r="BV4515" s="4"/>
      <c r="BW4515" s="4"/>
    </row>
    <row r="4516" spans="1:75" ht="15.01" customHeight="1">
      <c r="A4516" s="4"/>
      <c r="B4516" s="4"/>
      <c r="C4516" s="4"/>
      <c r="D4516" s="4"/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 t="s">
        <v>200</v>
      </c>
      <c r="Q4516" s="4"/>
      <c r="R4516" s="4">
        <v>-35.7</v>
      </c>
      <c r="S4516" s="4">
        <v>20.1</v>
      </c>
      <c r="T4516" s="4"/>
      <c r="U4516" s="4"/>
      <c r="V4516" s="4"/>
      <c r="W4516" s="4"/>
      <c r="X4516" s="4" t="s">
        <v>201</v>
      </c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4"/>
      <c r="AP4516" s="4"/>
      <c r="AQ4516" s="4"/>
      <c r="AR4516" s="4"/>
      <c r="AS4516" s="4"/>
      <c r="AT4516" s="4"/>
      <c r="AU4516" s="4"/>
      <c r="AV4516" s="4" t="s">
        <v>4716</v>
      </c>
      <c r="AW4516" s="4"/>
      <c r="AX4516" s="4"/>
      <c r="AY4516" s="4"/>
      <c r="AZ4516" s="4"/>
      <c r="BA4516" s="4"/>
      <c r="BB4516" s="4"/>
      <c r="BC4516" s="4"/>
      <c r="BD4516" s="4"/>
      <c r="BE4516" s="4"/>
      <c r="BF4516" s="4"/>
      <c r="BG4516" s="4"/>
      <c r="BH4516" s="4"/>
      <c r="BI4516" s="4"/>
      <c r="BJ4516" s="4"/>
      <c r="BK4516" s="4"/>
      <c r="BL4516" s="4" t="b">
        <v>0</v>
      </c>
      <c r="BM4516" s="4"/>
      <c r="BN4516" s="4"/>
      <c r="BO4516" s="4"/>
      <c r="BP4516" s="4"/>
      <c r="BQ4516" s="4"/>
      <c r="BR4516" s="4"/>
      <c r="BS4516" s="4"/>
      <c r="BT4516" s="4"/>
      <c r="BU4516" s="4"/>
      <c r="BV4516" s="4"/>
      <c r="BW4516" s="4"/>
    </row>
    <row r="4517" spans="1:75" ht="15.01" customHeight="1">
      <c r="A4517" s="4" t="s">
        <v>209</v>
      </c>
      <c r="B4517" s="4"/>
      <c r="C4517" s="4"/>
      <c r="D4517" s="4"/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 t="s">
        <v>200</v>
      </c>
      <c r="Q4517" s="4"/>
      <c r="R4517" s="4"/>
      <c r="S4517" s="4"/>
      <c r="T4517" s="4"/>
      <c r="U4517" s="4"/>
      <c r="V4517" s="4"/>
      <c r="W4517" s="4"/>
      <c r="X4517" s="4" t="s">
        <v>201</v>
      </c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4"/>
      <c r="AP4517" s="4"/>
      <c r="AQ4517" s="4"/>
      <c r="AR4517" s="4"/>
      <c r="AS4517" s="4"/>
      <c r="AT4517" s="4"/>
      <c r="AU4517" s="4"/>
      <c r="AV4517" s="4" t="s">
        <v>4717</v>
      </c>
      <c r="AW4517" s="4"/>
      <c r="AX4517" s="4"/>
      <c r="AY4517" s="4"/>
      <c r="AZ4517" s="4"/>
      <c r="BA4517" s="4"/>
      <c r="BB4517" s="4"/>
      <c r="BC4517" s="4"/>
      <c r="BD4517" s="4"/>
      <c r="BE4517" s="4"/>
      <c r="BF4517" s="4"/>
      <c r="BG4517" s="4"/>
      <c r="BH4517" s="4"/>
      <c r="BI4517" s="4"/>
      <c r="BJ4517" s="4"/>
      <c r="BK4517" s="4"/>
      <c r="BL4517" s="4" t="b">
        <v>0</v>
      </c>
      <c r="BM4517" s="4"/>
      <c r="BN4517" s="4"/>
      <c r="BO4517" s="4"/>
      <c r="BP4517" s="4"/>
      <c r="BQ4517" s="4"/>
      <c r="BR4517" s="4"/>
      <c r="BS4517" s="4"/>
      <c r="BT4517" s="4"/>
      <c r="BU4517" s="4"/>
      <c r="BV4517" s="4"/>
      <c r="BW4517" s="4"/>
    </row>
    <row r="4518" spans="1:75" ht="15.01" customHeight="1">
      <c r="A4518" s="4"/>
      <c r="B4518" s="4"/>
      <c r="C4518" s="4"/>
      <c r="D4518" s="4"/>
      <c r="E4518" s="4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 t="s">
        <v>200</v>
      </c>
      <c r="Q4518" s="4"/>
      <c r="R4518" s="4">
        <v>63.2</v>
      </c>
      <c r="S4518" s="4">
        <v>32.3</v>
      </c>
      <c r="T4518" s="4"/>
      <c r="U4518" s="4"/>
      <c r="V4518" s="4"/>
      <c r="W4518" s="4"/>
      <c r="X4518" s="4" t="s">
        <v>201</v>
      </c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4"/>
      <c r="AP4518" s="4"/>
      <c r="AQ4518" s="4"/>
      <c r="AR4518" s="4"/>
      <c r="AS4518" s="4"/>
      <c r="AT4518" s="4"/>
      <c r="AU4518" s="4"/>
      <c r="AV4518" s="4" t="s">
        <v>4718</v>
      </c>
      <c r="AW4518" s="4"/>
      <c r="AX4518" s="4"/>
      <c r="AY4518" s="4"/>
      <c r="AZ4518" s="4"/>
      <c r="BA4518" s="4"/>
      <c r="BB4518" s="4"/>
      <c r="BC4518" s="4"/>
      <c r="BD4518" s="4"/>
      <c r="BE4518" s="4"/>
      <c r="BF4518" s="4"/>
      <c r="BG4518" s="4"/>
      <c r="BH4518" s="4"/>
      <c r="BI4518" s="4"/>
      <c r="BJ4518" s="4"/>
      <c r="BK4518" s="4"/>
      <c r="BL4518" s="4" t="b">
        <v>0</v>
      </c>
      <c r="BM4518" s="4"/>
      <c r="BN4518" s="4"/>
      <c r="BO4518" s="4"/>
      <c r="BP4518" s="4"/>
      <c r="BQ4518" s="4"/>
      <c r="BR4518" s="4"/>
      <c r="BS4518" s="4"/>
      <c r="BT4518" s="4"/>
      <c r="BU4518" s="4"/>
      <c r="BV4518" s="4"/>
      <c r="BW4518" s="4"/>
    </row>
    <row r="4519" spans="1:75" ht="15.01" customHeight="1">
      <c r="A4519" s="4"/>
      <c r="B4519" s="4"/>
      <c r="C4519" s="4"/>
      <c r="D4519" s="4"/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 t="s">
        <v>200</v>
      </c>
      <c r="Q4519" s="4"/>
      <c r="R4519" s="4">
        <v>-68.7</v>
      </c>
      <c r="S4519" s="4">
        <v>33.6</v>
      </c>
      <c r="T4519" s="4"/>
      <c r="U4519" s="4"/>
      <c r="V4519" s="4"/>
      <c r="W4519" s="4"/>
      <c r="X4519" s="4" t="s">
        <v>201</v>
      </c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4"/>
      <c r="AP4519" s="4"/>
      <c r="AQ4519" s="4"/>
      <c r="AR4519" s="4"/>
      <c r="AS4519" s="4"/>
      <c r="AT4519" s="4"/>
      <c r="AU4519" s="4"/>
      <c r="AV4519" s="4" t="s">
        <v>4719</v>
      </c>
      <c r="AW4519" s="4"/>
      <c r="AX4519" s="4"/>
      <c r="AY4519" s="4"/>
      <c r="AZ4519" s="4"/>
      <c r="BA4519" s="4"/>
      <c r="BB4519" s="4"/>
      <c r="BC4519" s="4"/>
      <c r="BD4519" s="4"/>
      <c r="BE4519" s="4"/>
      <c r="BF4519" s="4"/>
      <c r="BG4519" s="4"/>
      <c r="BH4519" s="4"/>
      <c r="BI4519" s="4"/>
      <c r="BJ4519" s="4"/>
      <c r="BK4519" s="4"/>
      <c r="BL4519" s="4" t="b">
        <v>0</v>
      </c>
      <c r="BM4519" s="4"/>
      <c r="BN4519" s="4"/>
      <c r="BO4519" s="4"/>
      <c r="BP4519" s="4"/>
      <c r="BQ4519" s="4"/>
      <c r="BR4519" s="4"/>
      <c r="BS4519" s="4"/>
      <c r="BT4519" s="4"/>
      <c r="BU4519" s="4"/>
      <c r="BV4519" s="4"/>
      <c r="BW4519" s="4"/>
    </row>
    <row r="4520" spans="1:75" ht="15.01" customHeight="1">
      <c r="A4520" s="4"/>
      <c r="B4520" s="4"/>
      <c r="C4520" s="4"/>
      <c r="D4520" s="4"/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 t="s">
        <v>200</v>
      </c>
      <c r="Q4520" s="4"/>
      <c r="R4520" s="4">
        <v>-25.3</v>
      </c>
      <c r="S4520" s="4">
        <v>19.2</v>
      </c>
      <c r="T4520" s="4"/>
      <c r="U4520" s="4"/>
      <c r="V4520" s="4"/>
      <c r="W4520" s="4"/>
      <c r="X4520" s="4" t="s">
        <v>201</v>
      </c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4"/>
      <c r="AP4520" s="4"/>
      <c r="AQ4520" s="4"/>
      <c r="AR4520" s="4"/>
      <c r="AS4520" s="4"/>
      <c r="AT4520" s="4"/>
      <c r="AU4520" s="4"/>
      <c r="AV4520" s="4" t="s">
        <v>4720</v>
      </c>
      <c r="AW4520" s="4"/>
      <c r="AX4520" s="4"/>
      <c r="AY4520" s="4"/>
      <c r="AZ4520" s="4"/>
      <c r="BA4520" s="4"/>
      <c r="BB4520" s="4"/>
      <c r="BC4520" s="4"/>
      <c r="BD4520" s="4"/>
      <c r="BE4520" s="4"/>
      <c r="BF4520" s="4"/>
      <c r="BG4520" s="4"/>
      <c r="BH4520" s="4"/>
      <c r="BI4520" s="4"/>
      <c r="BJ4520" s="4"/>
      <c r="BK4520" s="4"/>
      <c r="BL4520" s="4" t="b">
        <v>0</v>
      </c>
      <c r="BM4520" s="4"/>
      <c r="BN4520" s="4"/>
      <c r="BO4520" s="4"/>
      <c r="BP4520" s="4"/>
      <c r="BQ4520" s="4"/>
      <c r="BR4520" s="4"/>
      <c r="BS4520" s="4"/>
      <c r="BT4520" s="4"/>
      <c r="BU4520" s="4"/>
      <c r="BV4520" s="4"/>
      <c r="BW4520" s="4"/>
    </row>
    <row r="4521" spans="1:75" ht="15.01" customHeight="1">
      <c r="A4521" s="4"/>
      <c r="B4521" s="4"/>
      <c r="C4521" s="4"/>
      <c r="D4521" s="4"/>
      <c r="E4521" s="4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 t="s">
        <v>200</v>
      </c>
      <c r="Q4521" s="4"/>
      <c r="R4521" s="4">
        <v>-35.7</v>
      </c>
      <c r="S4521" s="4">
        <v>20.1</v>
      </c>
      <c r="T4521" s="4"/>
      <c r="U4521" s="4"/>
      <c r="V4521" s="4"/>
      <c r="W4521" s="4"/>
      <c r="X4521" s="4" t="s">
        <v>201</v>
      </c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4"/>
      <c r="AP4521" s="4"/>
      <c r="AQ4521" s="4"/>
      <c r="AR4521" s="4"/>
      <c r="AS4521" s="4"/>
      <c r="AT4521" s="4"/>
      <c r="AU4521" s="4"/>
      <c r="AV4521" s="4" t="s">
        <v>4721</v>
      </c>
      <c r="AW4521" s="4"/>
      <c r="AX4521" s="4"/>
      <c r="AY4521" s="4"/>
      <c r="AZ4521" s="4"/>
      <c r="BA4521" s="4"/>
      <c r="BB4521" s="4"/>
      <c r="BC4521" s="4"/>
      <c r="BD4521" s="4"/>
      <c r="BE4521" s="4"/>
      <c r="BF4521" s="4"/>
      <c r="BG4521" s="4"/>
      <c r="BH4521" s="4"/>
      <c r="BI4521" s="4"/>
      <c r="BJ4521" s="4"/>
      <c r="BK4521" s="4"/>
      <c r="BL4521" s="4" t="b">
        <v>0</v>
      </c>
      <c r="BM4521" s="4"/>
      <c r="BN4521" s="4"/>
      <c r="BO4521" s="4"/>
      <c r="BP4521" s="4"/>
      <c r="BQ4521" s="4"/>
      <c r="BR4521" s="4"/>
      <c r="BS4521" s="4"/>
      <c r="BT4521" s="4"/>
      <c r="BU4521" s="4"/>
      <c r="BV4521" s="4"/>
      <c r="BW4521" s="4"/>
    </row>
    <row r="4522" spans="1:75" ht="15.01" customHeight="1">
      <c r="A4522" s="4"/>
      <c r="B4522" s="4"/>
      <c r="C4522" s="4"/>
      <c r="D4522" s="4"/>
      <c r="E4522" s="4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 t="s">
        <v>200</v>
      </c>
      <c r="Q4522" s="4"/>
      <c r="R4522" s="4">
        <v>6.4</v>
      </c>
      <c r="S4522" s="4">
        <v>29.1</v>
      </c>
      <c r="T4522" s="4"/>
      <c r="U4522" s="4"/>
      <c r="V4522" s="4"/>
      <c r="W4522" s="4"/>
      <c r="X4522" s="4" t="s">
        <v>201</v>
      </c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4"/>
      <c r="AP4522" s="4"/>
      <c r="AQ4522" s="4"/>
      <c r="AR4522" s="4"/>
      <c r="AS4522" s="4"/>
      <c r="AT4522" s="4"/>
      <c r="AU4522" s="4"/>
      <c r="AV4522" s="4" t="s">
        <v>4722</v>
      </c>
      <c r="AW4522" s="4"/>
      <c r="AX4522" s="4"/>
      <c r="AY4522" s="4"/>
      <c r="AZ4522" s="4"/>
      <c r="BA4522" s="4"/>
      <c r="BB4522" s="4"/>
      <c r="BC4522" s="4"/>
      <c r="BD4522" s="4"/>
      <c r="BE4522" s="4"/>
      <c r="BF4522" s="4"/>
      <c r="BG4522" s="4"/>
      <c r="BH4522" s="4"/>
      <c r="BI4522" s="4"/>
      <c r="BJ4522" s="4"/>
      <c r="BK4522" s="4"/>
      <c r="BL4522" s="4" t="b">
        <v>0</v>
      </c>
      <c r="BM4522" s="4"/>
      <c r="BN4522" s="4"/>
      <c r="BO4522" s="4"/>
      <c r="BP4522" s="4"/>
      <c r="BQ4522" s="4"/>
      <c r="BR4522" s="4"/>
      <c r="BS4522" s="4"/>
      <c r="BT4522" s="4"/>
      <c r="BU4522" s="4"/>
      <c r="BV4522" s="4"/>
      <c r="BW4522" s="4"/>
    </row>
    <row r="4523" spans="1:75" ht="15.01" customHeight="1">
      <c r="A4523" s="4"/>
      <c r="B4523" s="4"/>
      <c r="C4523" s="4"/>
      <c r="D4523" s="4"/>
      <c r="E4523" s="4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 t="s">
        <v>200</v>
      </c>
      <c r="Q4523" s="4"/>
      <c r="R4523" s="4">
        <v>4.1</v>
      </c>
      <c r="S4523" s="4">
        <v>32.5</v>
      </c>
      <c r="T4523" s="4"/>
      <c r="U4523" s="4"/>
      <c r="V4523" s="4"/>
      <c r="W4523" s="4"/>
      <c r="X4523" s="4" t="s">
        <v>201</v>
      </c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4"/>
      <c r="AP4523" s="4"/>
      <c r="AQ4523" s="4"/>
      <c r="AR4523" s="4"/>
      <c r="AS4523" s="4"/>
      <c r="AT4523" s="4"/>
      <c r="AU4523" s="4"/>
      <c r="AV4523" s="4" t="s">
        <v>4723</v>
      </c>
      <c r="AW4523" s="4"/>
      <c r="AX4523" s="4"/>
      <c r="AY4523" s="4"/>
      <c r="AZ4523" s="4"/>
      <c r="BA4523" s="4"/>
      <c r="BB4523" s="4"/>
      <c r="BC4523" s="4"/>
      <c r="BD4523" s="4"/>
      <c r="BE4523" s="4"/>
      <c r="BF4523" s="4"/>
      <c r="BG4523" s="4"/>
      <c r="BH4523" s="4"/>
      <c r="BI4523" s="4"/>
      <c r="BJ4523" s="4"/>
      <c r="BK4523" s="4"/>
      <c r="BL4523" s="4" t="b">
        <v>0</v>
      </c>
      <c r="BM4523" s="4"/>
      <c r="BN4523" s="4"/>
      <c r="BO4523" s="4"/>
      <c r="BP4523" s="4"/>
      <c r="BQ4523" s="4"/>
      <c r="BR4523" s="4"/>
      <c r="BS4523" s="4"/>
      <c r="BT4523" s="4"/>
      <c r="BU4523" s="4"/>
      <c r="BV4523" s="4"/>
      <c r="BW4523" s="4"/>
    </row>
    <row r="4524" spans="1:75" ht="15.01" customHeight="1">
      <c r="A4524" s="4"/>
      <c r="B4524" s="4"/>
      <c r="C4524" s="4"/>
      <c r="D4524" s="4"/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 t="s">
        <v>200</v>
      </c>
      <c r="Q4524" s="4"/>
      <c r="R4524" s="4">
        <v>-87.40000000000001</v>
      </c>
      <c r="S4524" s="4">
        <v>12.8</v>
      </c>
      <c r="T4524" s="4"/>
      <c r="U4524" s="4"/>
      <c r="V4524" s="4"/>
      <c r="W4524" s="4"/>
      <c r="X4524" s="4" t="s">
        <v>201</v>
      </c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4"/>
      <c r="AP4524" s="4"/>
      <c r="AQ4524" s="4"/>
      <c r="AR4524" s="4"/>
      <c r="AS4524" s="4"/>
      <c r="AT4524" s="4"/>
      <c r="AU4524" s="4"/>
      <c r="AV4524" s="4" t="s">
        <v>4724</v>
      </c>
      <c r="AW4524" s="4"/>
      <c r="AX4524" s="4"/>
      <c r="AY4524" s="4"/>
      <c r="AZ4524" s="4"/>
      <c r="BA4524" s="4"/>
      <c r="BB4524" s="4"/>
      <c r="BC4524" s="4"/>
      <c r="BD4524" s="4"/>
      <c r="BE4524" s="4"/>
      <c r="BF4524" s="4"/>
      <c r="BG4524" s="4"/>
      <c r="BH4524" s="4"/>
      <c r="BI4524" s="4"/>
      <c r="BJ4524" s="4"/>
      <c r="BK4524" s="4"/>
      <c r="BL4524" s="4" t="b">
        <v>0</v>
      </c>
      <c r="BM4524" s="4"/>
      <c r="BN4524" s="4"/>
      <c r="BO4524" s="4"/>
      <c r="BP4524" s="4"/>
      <c r="BQ4524" s="4"/>
      <c r="BR4524" s="4"/>
      <c r="BS4524" s="4"/>
      <c r="BT4524" s="4"/>
      <c r="BU4524" s="4"/>
      <c r="BV4524" s="4"/>
      <c r="BW4524" s="4"/>
    </row>
    <row r="4525" spans="1:75" ht="15.01" customHeight="1">
      <c r="A4525" s="4" t="s">
        <v>209</v>
      </c>
      <c r="B4525" s="4"/>
      <c r="C4525" s="4"/>
      <c r="D4525" s="4"/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 t="s">
        <v>200</v>
      </c>
      <c r="Q4525" s="4"/>
      <c r="R4525" s="4"/>
      <c r="S4525" s="4"/>
      <c r="T4525" s="4"/>
      <c r="U4525" s="4"/>
      <c r="V4525" s="4"/>
      <c r="W4525" s="4"/>
      <c r="X4525" s="4" t="s">
        <v>201</v>
      </c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4"/>
      <c r="AP4525" s="4"/>
      <c r="AQ4525" s="4"/>
      <c r="AR4525" s="4"/>
      <c r="AS4525" s="4"/>
      <c r="AT4525" s="4"/>
      <c r="AU4525" s="4"/>
      <c r="AV4525" s="4" t="s">
        <v>4725</v>
      </c>
      <c r="AW4525" s="4"/>
      <c r="AX4525" s="4"/>
      <c r="AY4525" s="4"/>
      <c r="AZ4525" s="4"/>
      <c r="BA4525" s="4"/>
      <c r="BB4525" s="4"/>
      <c r="BC4525" s="4"/>
      <c r="BD4525" s="4"/>
      <c r="BE4525" s="4"/>
      <c r="BF4525" s="4"/>
      <c r="BG4525" s="4"/>
      <c r="BH4525" s="4"/>
      <c r="BI4525" s="4"/>
      <c r="BJ4525" s="4"/>
      <c r="BK4525" s="4"/>
      <c r="BL4525" s="4" t="b">
        <v>0</v>
      </c>
      <c r="BM4525" s="4"/>
      <c r="BN4525" s="4"/>
      <c r="BO4525" s="4"/>
      <c r="BP4525" s="4"/>
      <c r="BQ4525" s="4"/>
      <c r="BR4525" s="4"/>
      <c r="BS4525" s="4"/>
      <c r="BT4525" s="4"/>
      <c r="BU4525" s="4"/>
      <c r="BV4525" s="4"/>
      <c r="BW4525" s="4"/>
    </row>
    <row r="4526" spans="1:75" ht="15.01" customHeight="1">
      <c r="A4526" s="4" t="s">
        <v>209</v>
      </c>
      <c r="B4526" s="4"/>
      <c r="C4526" s="4"/>
      <c r="D4526" s="4"/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 t="s">
        <v>200</v>
      </c>
      <c r="Q4526" s="4"/>
      <c r="R4526" s="4"/>
      <c r="S4526" s="4"/>
      <c r="T4526" s="4"/>
      <c r="U4526" s="4"/>
      <c r="V4526" s="4"/>
      <c r="W4526" s="4"/>
      <c r="X4526" s="4" t="s">
        <v>201</v>
      </c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4"/>
      <c r="AP4526" s="4"/>
      <c r="AQ4526" s="4"/>
      <c r="AR4526" s="4"/>
      <c r="AS4526" s="4"/>
      <c r="AT4526" s="4"/>
      <c r="AU4526" s="4"/>
      <c r="AV4526" s="4" t="s">
        <v>4726</v>
      </c>
      <c r="AW4526" s="4"/>
      <c r="AX4526" s="4"/>
      <c r="AY4526" s="4"/>
      <c r="AZ4526" s="4"/>
      <c r="BA4526" s="4"/>
      <c r="BB4526" s="4"/>
      <c r="BC4526" s="4"/>
      <c r="BD4526" s="4"/>
      <c r="BE4526" s="4"/>
      <c r="BF4526" s="4"/>
      <c r="BG4526" s="4"/>
      <c r="BH4526" s="4"/>
      <c r="BI4526" s="4"/>
      <c r="BJ4526" s="4"/>
      <c r="BK4526" s="4"/>
      <c r="BL4526" s="4" t="b">
        <v>0</v>
      </c>
      <c r="BM4526" s="4"/>
      <c r="BN4526" s="4"/>
      <c r="BO4526" s="4"/>
      <c r="BP4526" s="4"/>
      <c r="BQ4526" s="4"/>
      <c r="BR4526" s="4"/>
      <c r="BS4526" s="4"/>
      <c r="BT4526" s="4"/>
      <c r="BU4526" s="4"/>
      <c r="BV4526" s="4"/>
      <c r="BW4526" s="4"/>
    </row>
    <row r="4527" spans="1:75" ht="15.01" customHeight="1">
      <c r="A4527" s="4"/>
      <c r="B4527" s="4"/>
      <c r="C4527" s="4"/>
      <c r="D4527" s="4"/>
      <c r="E4527" s="4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 t="s">
        <v>200</v>
      </c>
      <c r="Q4527" s="4"/>
      <c r="R4527" s="4">
        <v>-396.8</v>
      </c>
      <c r="S4527" s="4">
        <v>39.1</v>
      </c>
      <c r="T4527" s="4"/>
      <c r="U4527" s="4"/>
      <c r="V4527" s="4"/>
      <c r="W4527" s="4"/>
      <c r="X4527" s="4" t="s">
        <v>201</v>
      </c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4"/>
      <c r="AP4527" s="4"/>
      <c r="AQ4527" s="4"/>
      <c r="AR4527" s="4"/>
      <c r="AS4527" s="4"/>
      <c r="AT4527" s="4"/>
      <c r="AU4527" s="4"/>
      <c r="AV4527" s="4" t="s">
        <v>4727</v>
      </c>
      <c r="AW4527" s="4"/>
      <c r="AX4527" s="4"/>
      <c r="AY4527" s="4"/>
      <c r="AZ4527" s="4"/>
      <c r="BA4527" s="4"/>
      <c r="BB4527" s="4"/>
      <c r="BC4527" s="4"/>
      <c r="BD4527" s="4"/>
      <c r="BE4527" s="4"/>
      <c r="BF4527" s="4"/>
      <c r="BG4527" s="4"/>
      <c r="BH4527" s="4"/>
      <c r="BI4527" s="4"/>
      <c r="BJ4527" s="4"/>
      <c r="BK4527" s="4"/>
      <c r="BL4527" s="4" t="b">
        <v>0</v>
      </c>
      <c r="BM4527" s="4"/>
      <c r="BN4527" s="4"/>
      <c r="BO4527" s="4"/>
      <c r="BP4527" s="4"/>
      <c r="BQ4527" s="4"/>
      <c r="BR4527" s="4"/>
      <c r="BS4527" s="4"/>
      <c r="BT4527" s="4"/>
      <c r="BU4527" s="4"/>
      <c r="BV4527" s="4"/>
      <c r="BW4527" s="4"/>
    </row>
    <row r="4528" spans="1:75" ht="15.01" customHeight="1">
      <c r="A4528" s="4"/>
      <c r="B4528" s="4"/>
      <c r="C4528" s="4"/>
      <c r="D4528" s="4"/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 t="s">
        <v>200</v>
      </c>
      <c r="Q4528" s="4"/>
      <c r="R4528" s="4">
        <v>-396.8</v>
      </c>
      <c r="S4528" s="4">
        <v>39.1</v>
      </c>
      <c r="T4528" s="4"/>
      <c r="U4528" s="4"/>
      <c r="V4528" s="4"/>
      <c r="W4528" s="4"/>
      <c r="X4528" s="4" t="s">
        <v>201</v>
      </c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4"/>
      <c r="AP4528" s="4"/>
      <c r="AQ4528" s="4"/>
      <c r="AR4528" s="4"/>
      <c r="AS4528" s="4"/>
      <c r="AT4528" s="4"/>
      <c r="AU4528" s="4"/>
      <c r="AV4528" s="4" t="s">
        <v>4728</v>
      </c>
      <c r="AW4528" s="4"/>
      <c r="AX4528" s="4"/>
      <c r="AY4528" s="4"/>
      <c r="AZ4528" s="4"/>
      <c r="BA4528" s="4"/>
      <c r="BB4528" s="4"/>
      <c r="BC4528" s="4"/>
      <c r="BD4528" s="4"/>
      <c r="BE4528" s="4"/>
      <c r="BF4528" s="4"/>
      <c r="BG4528" s="4"/>
      <c r="BH4528" s="4"/>
      <c r="BI4528" s="4"/>
      <c r="BJ4528" s="4"/>
      <c r="BK4528" s="4"/>
      <c r="BL4528" s="4" t="b">
        <v>0</v>
      </c>
      <c r="BM4528" s="4"/>
      <c r="BN4528" s="4"/>
      <c r="BO4528" s="4"/>
      <c r="BP4528" s="4"/>
      <c r="BQ4528" s="4"/>
      <c r="BR4528" s="4"/>
      <c r="BS4528" s="4"/>
      <c r="BT4528" s="4"/>
      <c r="BU4528" s="4"/>
      <c r="BV4528" s="4"/>
      <c r="BW4528" s="4"/>
    </row>
    <row r="4529" spans="1:75" ht="15.01" customHeight="1">
      <c r="A4529" s="4" t="s">
        <v>209</v>
      </c>
      <c r="B4529" s="4"/>
      <c r="C4529" s="4"/>
      <c r="D4529" s="4"/>
      <c r="E4529" s="4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 t="s">
        <v>200</v>
      </c>
      <c r="Q4529" s="4"/>
      <c r="R4529" s="4"/>
      <c r="S4529" s="4"/>
      <c r="T4529" s="4"/>
      <c r="U4529" s="4"/>
      <c r="V4529" s="4"/>
      <c r="W4529" s="4"/>
      <c r="X4529" s="4" t="s">
        <v>201</v>
      </c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4"/>
      <c r="AP4529" s="4"/>
      <c r="AQ4529" s="4"/>
      <c r="AR4529" s="4"/>
      <c r="AS4529" s="4"/>
      <c r="AT4529" s="4"/>
      <c r="AU4529" s="4"/>
      <c r="AV4529" s="4" t="s">
        <v>4729</v>
      </c>
      <c r="AW4529" s="4"/>
      <c r="AX4529" s="4"/>
      <c r="AY4529" s="4"/>
      <c r="AZ4529" s="4"/>
      <c r="BA4529" s="4"/>
      <c r="BB4529" s="4"/>
      <c r="BC4529" s="4"/>
      <c r="BD4529" s="4"/>
      <c r="BE4529" s="4"/>
      <c r="BF4529" s="4"/>
      <c r="BG4529" s="4"/>
      <c r="BH4529" s="4"/>
      <c r="BI4529" s="4"/>
      <c r="BJ4529" s="4"/>
      <c r="BK4529" s="4"/>
      <c r="BL4529" s="4" t="b">
        <v>0</v>
      </c>
      <c r="BM4529" s="4"/>
      <c r="BN4529" s="4"/>
      <c r="BO4529" s="4"/>
      <c r="BP4529" s="4"/>
      <c r="BQ4529" s="4"/>
      <c r="BR4529" s="4"/>
      <c r="BS4529" s="4"/>
      <c r="BT4529" s="4"/>
      <c r="BU4529" s="4"/>
      <c r="BV4529" s="4"/>
      <c r="BW4529" s="4"/>
    </row>
    <row r="4530" spans="1:75" ht="15.01" customHeight="1">
      <c r="A4530" s="4"/>
      <c r="B4530" s="4"/>
      <c r="C4530" s="4"/>
      <c r="D4530" s="4"/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 t="s">
        <v>200</v>
      </c>
      <c r="Q4530" s="4"/>
      <c r="R4530" s="4">
        <v>-60.6</v>
      </c>
      <c r="S4530" s="4">
        <v>13.7</v>
      </c>
      <c r="T4530" s="4"/>
      <c r="U4530" s="4"/>
      <c r="V4530" s="4"/>
      <c r="W4530" s="4"/>
      <c r="X4530" s="4" t="s">
        <v>201</v>
      </c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4"/>
      <c r="AP4530" s="4"/>
      <c r="AQ4530" s="4"/>
      <c r="AR4530" s="4"/>
      <c r="AS4530" s="4"/>
      <c r="AT4530" s="4"/>
      <c r="AU4530" s="4"/>
      <c r="AV4530" s="4" t="s">
        <v>4730</v>
      </c>
      <c r="AW4530" s="4"/>
      <c r="AX4530" s="4"/>
      <c r="AY4530" s="4"/>
      <c r="AZ4530" s="4"/>
      <c r="BA4530" s="4"/>
      <c r="BB4530" s="4"/>
      <c r="BC4530" s="4"/>
      <c r="BD4530" s="4"/>
      <c r="BE4530" s="4"/>
      <c r="BF4530" s="4"/>
      <c r="BG4530" s="4"/>
      <c r="BH4530" s="4"/>
      <c r="BI4530" s="4"/>
      <c r="BJ4530" s="4"/>
      <c r="BK4530" s="4"/>
      <c r="BL4530" s="4" t="b">
        <v>0</v>
      </c>
      <c r="BM4530" s="4"/>
      <c r="BN4530" s="4"/>
      <c r="BO4530" s="4"/>
      <c r="BP4530" s="4"/>
      <c r="BQ4530" s="4"/>
      <c r="BR4530" s="4"/>
      <c r="BS4530" s="4"/>
      <c r="BT4530" s="4"/>
      <c r="BU4530" s="4"/>
      <c r="BV4530" s="4"/>
      <c r="BW4530" s="4"/>
    </row>
    <row r="4531" spans="1:75" ht="15.01" customHeight="1">
      <c r="A4531" s="4" t="s">
        <v>209</v>
      </c>
      <c r="B4531" s="4"/>
      <c r="C4531" s="4"/>
      <c r="D4531" s="4"/>
      <c r="E4531" s="4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 t="s">
        <v>200</v>
      </c>
      <c r="Q4531" s="4"/>
      <c r="R4531" s="4"/>
      <c r="S4531" s="4"/>
      <c r="T4531" s="4"/>
      <c r="U4531" s="4"/>
      <c r="V4531" s="4"/>
      <c r="W4531" s="4"/>
      <c r="X4531" s="4" t="s">
        <v>201</v>
      </c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4"/>
      <c r="AP4531" s="4"/>
      <c r="AQ4531" s="4"/>
      <c r="AR4531" s="4"/>
      <c r="AS4531" s="4"/>
      <c r="AT4531" s="4"/>
      <c r="AU4531" s="4"/>
      <c r="AV4531" s="4" t="s">
        <v>4731</v>
      </c>
      <c r="AW4531" s="4"/>
      <c r="AX4531" s="4"/>
      <c r="AY4531" s="4"/>
      <c r="AZ4531" s="4"/>
      <c r="BA4531" s="4"/>
      <c r="BB4531" s="4"/>
      <c r="BC4531" s="4"/>
      <c r="BD4531" s="4"/>
      <c r="BE4531" s="4"/>
      <c r="BF4531" s="4"/>
      <c r="BG4531" s="4"/>
      <c r="BH4531" s="4"/>
      <c r="BI4531" s="4"/>
      <c r="BJ4531" s="4"/>
      <c r="BK4531" s="4"/>
      <c r="BL4531" s="4" t="b">
        <v>0</v>
      </c>
      <c r="BM4531" s="4"/>
      <c r="BN4531" s="4"/>
      <c r="BO4531" s="4"/>
      <c r="BP4531" s="4"/>
      <c r="BQ4531" s="4"/>
      <c r="BR4531" s="4"/>
      <c r="BS4531" s="4"/>
      <c r="BT4531" s="4"/>
      <c r="BU4531" s="4"/>
      <c r="BV4531" s="4"/>
      <c r="BW4531" s="4"/>
    </row>
    <row r="4532" spans="1:75" ht="15.01" customHeight="1">
      <c r="A4532" s="4"/>
      <c r="B4532" s="4"/>
      <c r="C4532" s="4"/>
      <c r="D4532" s="4"/>
      <c r="E4532" s="4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 t="s">
        <v>200</v>
      </c>
      <c r="Q4532" s="4"/>
      <c r="R4532" s="4">
        <v>8.6</v>
      </c>
      <c r="S4532" s="4">
        <v>11.7</v>
      </c>
      <c r="T4532" s="4"/>
      <c r="U4532" s="4"/>
      <c r="V4532" s="4"/>
      <c r="W4532" s="4"/>
      <c r="X4532" s="4" t="s">
        <v>201</v>
      </c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4"/>
      <c r="AP4532" s="4"/>
      <c r="AQ4532" s="4"/>
      <c r="AR4532" s="4"/>
      <c r="AS4532" s="4"/>
      <c r="AT4532" s="4"/>
      <c r="AU4532" s="4"/>
      <c r="AV4532" s="4" t="s">
        <v>4732</v>
      </c>
      <c r="AW4532" s="4"/>
      <c r="AX4532" s="4"/>
      <c r="AY4532" s="4"/>
      <c r="AZ4532" s="4"/>
      <c r="BA4532" s="4"/>
      <c r="BB4532" s="4"/>
      <c r="BC4532" s="4"/>
      <c r="BD4532" s="4"/>
      <c r="BE4532" s="4"/>
      <c r="BF4532" s="4"/>
      <c r="BG4532" s="4"/>
      <c r="BH4532" s="4"/>
      <c r="BI4532" s="4"/>
      <c r="BJ4532" s="4"/>
      <c r="BK4532" s="4"/>
      <c r="BL4532" s="4" t="b">
        <v>0</v>
      </c>
      <c r="BM4532" s="4"/>
      <c r="BN4532" s="4"/>
      <c r="BO4532" s="4"/>
      <c r="BP4532" s="4"/>
      <c r="BQ4532" s="4"/>
      <c r="BR4532" s="4"/>
      <c r="BS4532" s="4"/>
      <c r="BT4532" s="4"/>
      <c r="BU4532" s="4"/>
      <c r="BV4532" s="4"/>
      <c r="BW4532" s="4"/>
    </row>
    <row r="4533" spans="1:75" ht="15.01" customHeight="1">
      <c r="A4533" s="4"/>
      <c r="B4533" s="4"/>
      <c r="C4533" s="4"/>
      <c r="D4533" s="4"/>
      <c r="E4533" s="4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 t="s">
        <v>200</v>
      </c>
      <c r="Q4533" s="4"/>
      <c r="R4533" s="4">
        <v>-0.8</v>
      </c>
      <c r="S4533" s="4">
        <v>5.2</v>
      </c>
      <c r="T4533" s="4"/>
      <c r="U4533" s="4"/>
      <c r="V4533" s="4"/>
      <c r="W4533" s="4"/>
      <c r="X4533" s="4" t="s">
        <v>201</v>
      </c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4"/>
      <c r="AP4533" s="4"/>
      <c r="AQ4533" s="4"/>
      <c r="AR4533" s="4"/>
      <c r="AS4533" s="4"/>
      <c r="AT4533" s="4"/>
      <c r="AU4533" s="4"/>
      <c r="AV4533" s="4" t="s">
        <v>4733</v>
      </c>
      <c r="AW4533" s="4"/>
      <c r="AX4533" s="4"/>
      <c r="AY4533" s="4"/>
      <c r="AZ4533" s="4"/>
      <c r="BA4533" s="4"/>
      <c r="BB4533" s="4"/>
      <c r="BC4533" s="4"/>
      <c r="BD4533" s="4"/>
      <c r="BE4533" s="4"/>
      <c r="BF4533" s="4"/>
      <c r="BG4533" s="4"/>
      <c r="BH4533" s="4"/>
      <c r="BI4533" s="4"/>
      <c r="BJ4533" s="4"/>
      <c r="BK4533" s="4"/>
      <c r="BL4533" s="4" t="b">
        <v>0</v>
      </c>
      <c r="BM4533" s="4"/>
      <c r="BN4533" s="4"/>
      <c r="BO4533" s="4"/>
      <c r="BP4533" s="4"/>
      <c r="BQ4533" s="4"/>
      <c r="BR4533" s="4"/>
      <c r="BS4533" s="4"/>
      <c r="BT4533" s="4"/>
      <c r="BU4533" s="4"/>
      <c r="BV4533" s="4"/>
      <c r="BW4533" s="4"/>
    </row>
    <row r="4534" spans="1:75" ht="15.01" customHeight="1">
      <c r="A4534" s="4" t="s">
        <v>209</v>
      </c>
      <c r="B4534" s="4"/>
      <c r="C4534" s="4"/>
      <c r="D4534" s="4"/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 t="s">
        <v>200</v>
      </c>
      <c r="Q4534" s="4"/>
      <c r="R4534" s="4"/>
      <c r="S4534" s="4"/>
      <c r="T4534" s="4"/>
      <c r="U4534" s="4"/>
      <c r="V4534" s="4"/>
      <c r="W4534" s="4"/>
      <c r="X4534" s="4" t="s">
        <v>201</v>
      </c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4"/>
      <c r="AP4534" s="4"/>
      <c r="AQ4534" s="4"/>
      <c r="AR4534" s="4"/>
      <c r="AS4534" s="4"/>
      <c r="AT4534" s="4"/>
      <c r="AU4534" s="4"/>
      <c r="AV4534" s="4" t="s">
        <v>4734</v>
      </c>
      <c r="AW4534" s="4"/>
      <c r="AX4534" s="4"/>
      <c r="AY4534" s="4"/>
      <c r="AZ4534" s="4"/>
      <c r="BA4534" s="4"/>
      <c r="BB4534" s="4"/>
      <c r="BC4534" s="4"/>
      <c r="BD4534" s="4"/>
      <c r="BE4534" s="4"/>
      <c r="BF4534" s="4"/>
      <c r="BG4534" s="4"/>
      <c r="BH4534" s="4"/>
      <c r="BI4534" s="4"/>
      <c r="BJ4534" s="4"/>
      <c r="BK4534" s="4"/>
      <c r="BL4534" s="4" t="b">
        <v>0</v>
      </c>
      <c r="BM4534" s="4"/>
      <c r="BN4534" s="4"/>
      <c r="BO4534" s="4"/>
      <c r="BP4534" s="4"/>
      <c r="BQ4534" s="4"/>
      <c r="BR4534" s="4"/>
      <c r="BS4534" s="4"/>
      <c r="BT4534" s="4"/>
      <c r="BU4534" s="4"/>
      <c r="BV4534" s="4"/>
      <c r="BW4534" s="4"/>
    </row>
    <row r="4535" spans="1:75" ht="15.01" customHeight="1">
      <c r="A4535" s="4"/>
      <c r="B4535" s="4"/>
      <c r="C4535" s="4"/>
      <c r="D4535" s="4"/>
      <c r="E4535" s="4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 t="s">
        <v>200</v>
      </c>
      <c r="Q4535" s="4"/>
      <c r="R4535" s="4">
        <v>26.7</v>
      </c>
      <c r="S4535" s="4">
        <v>41.4</v>
      </c>
      <c r="T4535" s="4"/>
      <c r="U4535" s="4"/>
      <c r="V4535" s="4"/>
      <c r="W4535" s="4"/>
      <c r="X4535" s="4" t="s">
        <v>201</v>
      </c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4"/>
      <c r="AP4535" s="4"/>
      <c r="AQ4535" s="4"/>
      <c r="AR4535" s="4"/>
      <c r="AS4535" s="4"/>
      <c r="AT4535" s="4"/>
      <c r="AU4535" s="4"/>
      <c r="AV4535" s="4" t="s">
        <v>4735</v>
      </c>
      <c r="AW4535" s="4"/>
      <c r="AX4535" s="4"/>
      <c r="AY4535" s="4"/>
      <c r="AZ4535" s="4"/>
      <c r="BA4535" s="4"/>
      <c r="BB4535" s="4"/>
      <c r="BC4535" s="4"/>
      <c r="BD4535" s="4"/>
      <c r="BE4535" s="4"/>
      <c r="BF4535" s="4"/>
      <c r="BG4535" s="4"/>
      <c r="BH4535" s="4"/>
      <c r="BI4535" s="4"/>
      <c r="BJ4535" s="4"/>
      <c r="BK4535" s="4"/>
      <c r="BL4535" s="4" t="b">
        <v>0</v>
      </c>
      <c r="BM4535" s="4"/>
      <c r="BN4535" s="4"/>
      <c r="BO4535" s="4"/>
      <c r="BP4535" s="4"/>
      <c r="BQ4535" s="4"/>
      <c r="BR4535" s="4"/>
      <c r="BS4535" s="4"/>
      <c r="BT4535" s="4"/>
      <c r="BU4535" s="4"/>
      <c r="BV4535" s="4"/>
      <c r="BW4535" s="4"/>
    </row>
    <row r="4536" spans="1:75" ht="15.01" customHeight="1">
      <c r="A4536" s="4"/>
      <c r="B4536" s="4"/>
      <c r="C4536" s="4"/>
      <c r="D4536" s="4"/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 t="s">
        <v>200</v>
      </c>
      <c r="Q4536" s="4"/>
      <c r="R4536" s="4">
        <v>-105.5</v>
      </c>
      <c r="S4536" s="4">
        <v>40.7</v>
      </c>
      <c r="T4536" s="4"/>
      <c r="U4536" s="4"/>
      <c r="V4536" s="4"/>
      <c r="W4536" s="4"/>
      <c r="X4536" s="4" t="s">
        <v>201</v>
      </c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4"/>
      <c r="AP4536" s="4"/>
      <c r="AQ4536" s="4"/>
      <c r="AR4536" s="4"/>
      <c r="AS4536" s="4"/>
      <c r="AT4536" s="4"/>
      <c r="AU4536" s="4"/>
      <c r="AV4536" s="4" t="s">
        <v>4736</v>
      </c>
      <c r="AW4536" s="4"/>
      <c r="AX4536" s="4"/>
      <c r="AY4536" s="4"/>
      <c r="AZ4536" s="4"/>
      <c r="BA4536" s="4"/>
      <c r="BB4536" s="4"/>
      <c r="BC4536" s="4"/>
      <c r="BD4536" s="4"/>
      <c r="BE4536" s="4"/>
      <c r="BF4536" s="4"/>
      <c r="BG4536" s="4"/>
      <c r="BH4536" s="4"/>
      <c r="BI4536" s="4"/>
      <c r="BJ4536" s="4"/>
      <c r="BK4536" s="4"/>
      <c r="BL4536" s="4" t="b">
        <v>0</v>
      </c>
      <c r="BM4536" s="4"/>
      <c r="BN4536" s="4"/>
      <c r="BO4536" s="4"/>
      <c r="BP4536" s="4"/>
      <c r="BQ4536" s="4"/>
      <c r="BR4536" s="4"/>
      <c r="BS4536" s="4"/>
      <c r="BT4536" s="4"/>
      <c r="BU4536" s="4"/>
      <c r="BV4536" s="4"/>
      <c r="BW4536" s="4"/>
    </row>
    <row r="4537" spans="1:75" ht="15.01" customHeight="1">
      <c r="A4537" s="4"/>
      <c r="B4537" s="4"/>
      <c r="C4537" s="4"/>
      <c r="D4537" s="4"/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 t="s">
        <v>200</v>
      </c>
      <c r="Q4537" s="4"/>
      <c r="R4537" s="4">
        <v>-18.6</v>
      </c>
      <c r="S4537" s="4">
        <v>7.7</v>
      </c>
      <c r="T4537" s="4"/>
      <c r="U4537" s="4"/>
      <c r="V4537" s="4"/>
      <c r="W4537" s="4"/>
      <c r="X4537" s="4" t="s">
        <v>201</v>
      </c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4"/>
      <c r="AP4537" s="4"/>
      <c r="AQ4537" s="4"/>
      <c r="AR4537" s="4"/>
      <c r="AS4537" s="4"/>
      <c r="AT4537" s="4"/>
      <c r="AU4537" s="4"/>
      <c r="AV4537" s="4" t="s">
        <v>4737</v>
      </c>
      <c r="AW4537" s="4"/>
      <c r="AX4537" s="4"/>
      <c r="AY4537" s="4"/>
      <c r="AZ4537" s="4"/>
      <c r="BA4537" s="4"/>
      <c r="BB4537" s="4"/>
      <c r="BC4537" s="4"/>
      <c r="BD4537" s="4"/>
      <c r="BE4537" s="4"/>
      <c r="BF4537" s="4"/>
      <c r="BG4537" s="4"/>
      <c r="BH4537" s="4"/>
      <c r="BI4537" s="4"/>
      <c r="BJ4537" s="4"/>
      <c r="BK4537" s="4"/>
      <c r="BL4537" s="4" t="b">
        <v>0</v>
      </c>
      <c r="BM4537" s="4"/>
      <c r="BN4537" s="4"/>
      <c r="BO4537" s="4"/>
      <c r="BP4537" s="4"/>
      <c r="BQ4537" s="4"/>
      <c r="BR4537" s="4"/>
      <c r="BS4537" s="4"/>
      <c r="BT4537" s="4"/>
      <c r="BU4537" s="4"/>
      <c r="BV4537" s="4"/>
      <c r="BW4537" s="4"/>
    </row>
    <row r="4538" spans="1:75" ht="15.01" customHeight="1">
      <c r="A4538" s="4" t="s">
        <v>209</v>
      </c>
      <c r="B4538" s="4"/>
      <c r="C4538" s="4"/>
      <c r="D4538" s="4"/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 t="s">
        <v>200</v>
      </c>
      <c r="Q4538" s="4"/>
      <c r="R4538" s="4"/>
      <c r="S4538" s="4"/>
      <c r="T4538" s="4"/>
      <c r="U4538" s="4"/>
      <c r="V4538" s="4"/>
      <c r="W4538" s="4"/>
      <c r="X4538" s="4" t="s">
        <v>201</v>
      </c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4"/>
      <c r="AP4538" s="4"/>
      <c r="AQ4538" s="4"/>
      <c r="AR4538" s="4"/>
      <c r="AS4538" s="4"/>
      <c r="AT4538" s="4"/>
      <c r="AU4538" s="4"/>
      <c r="AV4538" s="4" t="s">
        <v>4738</v>
      </c>
      <c r="AW4538" s="4"/>
      <c r="AX4538" s="4"/>
      <c r="AY4538" s="4"/>
      <c r="AZ4538" s="4"/>
      <c r="BA4538" s="4"/>
      <c r="BB4538" s="4"/>
      <c r="BC4538" s="4"/>
      <c r="BD4538" s="4"/>
      <c r="BE4538" s="4"/>
      <c r="BF4538" s="4"/>
      <c r="BG4538" s="4"/>
      <c r="BH4538" s="4"/>
      <c r="BI4538" s="4"/>
      <c r="BJ4538" s="4"/>
      <c r="BK4538" s="4"/>
      <c r="BL4538" s="4" t="b">
        <v>0</v>
      </c>
      <c r="BM4538" s="4"/>
      <c r="BN4538" s="4"/>
      <c r="BO4538" s="4"/>
      <c r="BP4538" s="4"/>
      <c r="BQ4538" s="4"/>
      <c r="BR4538" s="4"/>
      <c r="BS4538" s="4"/>
      <c r="BT4538" s="4"/>
      <c r="BU4538" s="4"/>
      <c r="BV4538" s="4"/>
      <c r="BW4538" s="4"/>
    </row>
    <row r="4539" spans="1:75" ht="15.01" customHeight="1">
      <c r="A4539" s="4"/>
      <c r="B4539" s="4"/>
      <c r="C4539" s="4"/>
      <c r="D4539" s="4"/>
      <c r="E4539" s="4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 t="s">
        <v>200</v>
      </c>
      <c r="Q4539" s="4"/>
      <c r="R4539" s="4">
        <v>-93.09999999999999</v>
      </c>
      <c r="S4539" s="4">
        <v>17.8</v>
      </c>
      <c r="T4539" s="4"/>
      <c r="U4539" s="4"/>
      <c r="V4539" s="4"/>
      <c r="W4539" s="4"/>
      <c r="X4539" s="4" t="s">
        <v>201</v>
      </c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4"/>
      <c r="AP4539" s="4"/>
      <c r="AQ4539" s="4"/>
      <c r="AR4539" s="4"/>
      <c r="AS4539" s="4"/>
      <c r="AT4539" s="4"/>
      <c r="AU4539" s="4"/>
      <c r="AV4539" s="4" t="s">
        <v>4739</v>
      </c>
      <c r="AW4539" s="4"/>
      <c r="AX4539" s="4"/>
      <c r="AY4539" s="4"/>
      <c r="AZ4539" s="4"/>
      <c r="BA4539" s="4"/>
      <c r="BB4539" s="4"/>
      <c r="BC4539" s="4"/>
      <c r="BD4539" s="4"/>
      <c r="BE4539" s="4"/>
      <c r="BF4539" s="4"/>
      <c r="BG4539" s="4"/>
      <c r="BH4539" s="4"/>
      <c r="BI4539" s="4"/>
      <c r="BJ4539" s="4"/>
      <c r="BK4539" s="4"/>
      <c r="BL4539" s="4" t="b">
        <v>0</v>
      </c>
      <c r="BM4539" s="4"/>
      <c r="BN4539" s="4"/>
      <c r="BO4539" s="4"/>
      <c r="BP4539" s="4"/>
      <c r="BQ4539" s="4"/>
      <c r="BR4539" s="4"/>
      <c r="BS4539" s="4"/>
      <c r="BT4539" s="4"/>
      <c r="BU4539" s="4"/>
      <c r="BV4539" s="4"/>
      <c r="BW4539" s="4"/>
    </row>
    <row r="4540" spans="1:75" ht="15.01" customHeight="1">
      <c r="A4540" s="4"/>
      <c r="B4540" s="4"/>
      <c r="C4540" s="4"/>
      <c r="D4540" s="4"/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 t="s">
        <v>200</v>
      </c>
      <c r="Q4540" s="4"/>
      <c r="R4540" s="4">
        <v>5.8</v>
      </c>
      <c r="S4540" s="4">
        <v>15.6</v>
      </c>
      <c r="T4540" s="4"/>
      <c r="U4540" s="4"/>
      <c r="V4540" s="4"/>
      <c r="W4540" s="4"/>
      <c r="X4540" s="4" t="s">
        <v>201</v>
      </c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4"/>
      <c r="AP4540" s="4"/>
      <c r="AQ4540" s="4"/>
      <c r="AR4540" s="4"/>
      <c r="AS4540" s="4"/>
      <c r="AT4540" s="4"/>
      <c r="AU4540" s="4"/>
      <c r="AV4540" s="4" t="s">
        <v>4740</v>
      </c>
      <c r="AW4540" s="4"/>
      <c r="AX4540" s="4"/>
      <c r="AY4540" s="4"/>
      <c r="AZ4540" s="4"/>
      <c r="BA4540" s="4"/>
      <c r="BB4540" s="4"/>
      <c r="BC4540" s="4"/>
      <c r="BD4540" s="4"/>
      <c r="BE4540" s="4"/>
      <c r="BF4540" s="4"/>
      <c r="BG4540" s="4"/>
      <c r="BH4540" s="4"/>
      <c r="BI4540" s="4"/>
      <c r="BJ4540" s="4"/>
      <c r="BK4540" s="4"/>
      <c r="BL4540" s="4" t="b">
        <v>0</v>
      </c>
      <c r="BM4540" s="4"/>
      <c r="BN4540" s="4"/>
      <c r="BO4540" s="4"/>
      <c r="BP4540" s="4"/>
      <c r="BQ4540" s="4"/>
      <c r="BR4540" s="4"/>
      <c r="BS4540" s="4"/>
      <c r="BT4540" s="4"/>
      <c r="BU4540" s="4"/>
      <c r="BV4540" s="4"/>
      <c r="BW4540" s="4"/>
    </row>
    <row r="4541" spans="1:75" ht="15.01" customHeight="1">
      <c r="A4541" s="4"/>
      <c r="B4541" s="4"/>
      <c r="C4541" s="4"/>
      <c r="D4541" s="4"/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 t="s">
        <v>200</v>
      </c>
      <c r="Q4541" s="4"/>
      <c r="R4541" s="4">
        <v>-22.3</v>
      </c>
      <c r="S4541" s="4">
        <v>3.7</v>
      </c>
      <c r="T4541" s="4"/>
      <c r="U4541" s="4"/>
      <c r="V4541" s="4"/>
      <c r="W4541" s="4"/>
      <c r="X4541" s="4" t="s">
        <v>201</v>
      </c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4"/>
      <c r="AP4541" s="4"/>
      <c r="AQ4541" s="4"/>
      <c r="AR4541" s="4"/>
      <c r="AS4541" s="4"/>
      <c r="AT4541" s="4"/>
      <c r="AU4541" s="4"/>
      <c r="AV4541" s="4" t="s">
        <v>4741</v>
      </c>
      <c r="AW4541" s="4"/>
      <c r="AX4541" s="4"/>
      <c r="AY4541" s="4"/>
      <c r="AZ4541" s="4"/>
      <c r="BA4541" s="4"/>
      <c r="BB4541" s="4"/>
      <c r="BC4541" s="4"/>
      <c r="BD4541" s="4"/>
      <c r="BE4541" s="4"/>
      <c r="BF4541" s="4"/>
      <c r="BG4541" s="4"/>
      <c r="BH4541" s="4"/>
      <c r="BI4541" s="4"/>
      <c r="BJ4541" s="4"/>
      <c r="BK4541" s="4"/>
      <c r="BL4541" s="4" t="b">
        <v>0</v>
      </c>
      <c r="BM4541" s="4"/>
      <c r="BN4541" s="4"/>
      <c r="BO4541" s="4"/>
      <c r="BP4541" s="4"/>
      <c r="BQ4541" s="4"/>
      <c r="BR4541" s="4"/>
      <c r="BS4541" s="4"/>
      <c r="BT4541" s="4"/>
      <c r="BU4541" s="4"/>
      <c r="BV4541" s="4"/>
      <c r="BW4541" s="4"/>
    </row>
    <row r="4542" spans="1:75" ht="15.01" customHeight="1">
      <c r="A4542" s="4"/>
      <c r="B4542" s="4"/>
      <c r="C4542" s="4"/>
      <c r="D4542" s="4"/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 t="s">
        <v>200</v>
      </c>
      <c r="Q4542" s="4"/>
      <c r="R4542" s="4">
        <v>-0.1</v>
      </c>
      <c r="S4542" s="4">
        <v>31.2</v>
      </c>
      <c r="T4542" s="4"/>
      <c r="U4542" s="4"/>
      <c r="V4542" s="4"/>
      <c r="W4542" s="4"/>
      <c r="X4542" s="4" t="s">
        <v>201</v>
      </c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4"/>
      <c r="AP4542" s="4"/>
      <c r="AQ4542" s="4"/>
      <c r="AR4542" s="4"/>
      <c r="AS4542" s="4"/>
      <c r="AT4542" s="4"/>
      <c r="AU4542" s="4"/>
      <c r="AV4542" s="4" t="s">
        <v>4742</v>
      </c>
      <c r="AW4542" s="4"/>
      <c r="AX4542" s="4"/>
      <c r="AY4542" s="4"/>
      <c r="AZ4542" s="4"/>
      <c r="BA4542" s="4"/>
      <c r="BB4542" s="4"/>
      <c r="BC4542" s="4"/>
      <c r="BD4542" s="4"/>
      <c r="BE4542" s="4"/>
      <c r="BF4542" s="4"/>
      <c r="BG4542" s="4"/>
      <c r="BH4542" s="4"/>
      <c r="BI4542" s="4"/>
      <c r="BJ4542" s="4"/>
      <c r="BK4542" s="4"/>
      <c r="BL4542" s="4" t="b">
        <v>0</v>
      </c>
      <c r="BM4542" s="4"/>
      <c r="BN4542" s="4"/>
      <c r="BO4542" s="4"/>
      <c r="BP4542" s="4"/>
      <c r="BQ4542" s="4"/>
      <c r="BR4542" s="4"/>
      <c r="BS4542" s="4"/>
      <c r="BT4542" s="4"/>
      <c r="BU4542" s="4"/>
      <c r="BV4542" s="4"/>
      <c r="BW4542" s="4"/>
    </row>
    <row r="4543" spans="1:75" ht="15.01" customHeight="1">
      <c r="A4543" s="4"/>
      <c r="B4543" s="4"/>
      <c r="C4543" s="4"/>
      <c r="D4543" s="4"/>
      <c r="E4543" s="4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 t="s">
        <v>200</v>
      </c>
      <c r="Q4543" s="4"/>
      <c r="R4543" s="4">
        <v>-26.4</v>
      </c>
      <c r="S4543" s="4">
        <v>3.3</v>
      </c>
      <c r="T4543" s="4"/>
      <c r="U4543" s="4"/>
      <c r="V4543" s="4"/>
      <c r="W4543" s="4"/>
      <c r="X4543" s="4" t="s">
        <v>201</v>
      </c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4"/>
      <c r="AP4543" s="4"/>
      <c r="AQ4543" s="4"/>
      <c r="AR4543" s="4"/>
      <c r="AS4543" s="4"/>
      <c r="AT4543" s="4"/>
      <c r="AU4543" s="4"/>
      <c r="AV4543" s="4" t="s">
        <v>4743</v>
      </c>
      <c r="AW4543" s="4"/>
      <c r="AX4543" s="4"/>
      <c r="AY4543" s="4"/>
      <c r="AZ4543" s="4"/>
      <c r="BA4543" s="4"/>
      <c r="BB4543" s="4"/>
      <c r="BC4543" s="4"/>
      <c r="BD4543" s="4"/>
      <c r="BE4543" s="4"/>
      <c r="BF4543" s="4"/>
      <c r="BG4543" s="4"/>
      <c r="BH4543" s="4"/>
      <c r="BI4543" s="4"/>
      <c r="BJ4543" s="4"/>
      <c r="BK4543" s="4"/>
      <c r="BL4543" s="4" t="b">
        <v>0</v>
      </c>
      <c r="BM4543" s="4"/>
      <c r="BN4543" s="4"/>
      <c r="BO4543" s="4"/>
      <c r="BP4543" s="4"/>
      <c r="BQ4543" s="4"/>
      <c r="BR4543" s="4"/>
      <c r="BS4543" s="4"/>
      <c r="BT4543" s="4"/>
      <c r="BU4543" s="4"/>
      <c r="BV4543" s="4"/>
      <c r="BW4543" s="4"/>
    </row>
    <row r="4544" spans="1:75" ht="15.01" customHeight="1">
      <c r="A4544" s="4"/>
      <c r="B4544" s="4"/>
      <c r="C4544" s="4"/>
      <c r="D4544" s="4"/>
      <c r="E4544" s="4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 t="s">
        <v>200</v>
      </c>
      <c r="Q4544" s="4"/>
      <c r="R4544" s="4">
        <v>-14.1</v>
      </c>
      <c r="S4544" s="4">
        <v>3.3</v>
      </c>
      <c r="T4544" s="4"/>
      <c r="U4544" s="4"/>
      <c r="V4544" s="4"/>
      <c r="W4544" s="4"/>
      <c r="X4544" s="4" t="s">
        <v>201</v>
      </c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4"/>
      <c r="AP4544" s="4"/>
      <c r="AQ4544" s="4"/>
      <c r="AR4544" s="4"/>
      <c r="AS4544" s="4"/>
      <c r="AT4544" s="4"/>
      <c r="AU4544" s="4"/>
      <c r="AV4544" s="4" t="s">
        <v>4744</v>
      </c>
      <c r="AW4544" s="4"/>
      <c r="AX4544" s="4"/>
      <c r="AY4544" s="4"/>
      <c r="AZ4544" s="4"/>
      <c r="BA4544" s="4"/>
      <c r="BB4544" s="4"/>
      <c r="BC4544" s="4"/>
      <c r="BD4544" s="4"/>
      <c r="BE4544" s="4"/>
      <c r="BF4544" s="4"/>
      <c r="BG4544" s="4"/>
      <c r="BH4544" s="4"/>
      <c r="BI4544" s="4"/>
      <c r="BJ4544" s="4"/>
      <c r="BK4544" s="4"/>
      <c r="BL4544" s="4" t="b">
        <v>0</v>
      </c>
      <c r="BM4544" s="4"/>
      <c r="BN4544" s="4"/>
      <c r="BO4544" s="4"/>
      <c r="BP4544" s="4"/>
      <c r="BQ4544" s="4"/>
      <c r="BR4544" s="4"/>
      <c r="BS4544" s="4"/>
      <c r="BT4544" s="4"/>
      <c r="BU4544" s="4"/>
      <c r="BV4544" s="4"/>
      <c r="BW4544" s="4"/>
    </row>
    <row r="4545" spans="1:75" ht="15.01" customHeight="1">
      <c r="A4545" s="4"/>
      <c r="B4545" s="4"/>
      <c r="C4545" s="4"/>
      <c r="D4545" s="4"/>
      <c r="E4545" s="4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 t="s">
        <v>200</v>
      </c>
      <c r="Q4545" s="4"/>
      <c r="R4545" s="4">
        <v>-207.7</v>
      </c>
      <c r="S4545" s="4">
        <v>85.09999999999999</v>
      </c>
      <c r="T4545" s="4"/>
      <c r="U4545" s="4"/>
      <c r="V4545" s="4"/>
      <c r="W4545" s="4"/>
      <c r="X4545" s="4" t="s">
        <v>201</v>
      </c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4"/>
      <c r="AP4545" s="4"/>
      <c r="AQ4545" s="4"/>
      <c r="AR4545" s="4"/>
      <c r="AS4545" s="4"/>
      <c r="AT4545" s="4"/>
      <c r="AU4545" s="4"/>
      <c r="AV4545" s="4" t="s">
        <v>4745</v>
      </c>
      <c r="AW4545" s="4"/>
      <c r="AX4545" s="4"/>
      <c r="AY4545" s="4"/>
      <c r="AZ4545" s="4"/>
      <c r="BA4545" s="4"/>
      <c r="BB4545" s="4"/>
      <c r="BC4545" s="4"/>
      <c r="BD4545" s="4"/>
      <c r="BE4545" s="4"/>
      <c r="BF4545" s="4"/>
      <c r="BG4545" s="4"/>
      <c r="BH4545" s="4"/>
      <c r="BI4545" s="4"/>
      <c r="BJ4545" s="4"/>
      <c r="BK4545" s="4"/>
      <c r="BL4545" s="4" t="b">
        <v>0</v>
      </c>
      <c r="BM4545" s="4"/>
      <c r="BN4545" s="4"/>
      <c r="BO4545" s="4"/>
      <c r="BP4545" s="4"/>
      <c r="BQ4545" s="4"/>
      <c r="BR4545" s="4"/>
      <c r="BS4545" s="4"/>
      <c r="BT4545" s="4"/>
      <c r="BU4545" s="4"/>
      <c r="BV4545" s="4"/>
      <c r="BW4545" s="4"/>
    </row>
    <row r="4546" spans="1:75" ht="15.01" customHeight="1">
      <c r="A4546" s="4"/>
      <c r="B4546" s="4"/>
      <c r="C4546" s="4"/>
      <c r="D4546" s="4"/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 t="s">
        <v>200</v>
      </c>
      <c r="Q4546" s="4"/>
      <c r="R4546" s="4">
        <v>-469.5</v>
      </c>
      <c r="S4546" s="4">
        <v>9.6</v>
      </c>
      <c r="T4546" s="4"/>
      <c r="U4546" s="4"/>
      <c r="V4546" s="4"/>
      <c r="W4546" s="4"/>
      <c r="X4546" s="4" t="s">
        <v>201</v>
      </c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4"/>
      <c r="AP4546" s="4"/>
      <c r="AQ4546" s="4"/>
      <c r="AR4546" s="4"/>
      <c r="AS4546" s="4"/>
      <c r="AT4546" s="4"/>
      <c r="AU4546" s="4"/>
      <c r="AV4546" s="4" t="s">
        <v>4746</v>
      </c>
      <c r="AW4546" s="4"/>
      <c r="AX4546" s="4"/>
      <c r="AY4546" s="4"/>
      <c r="AZ4546" s="4"/>
      <c r="BA4546" s="4"/>
      <c r="BB4546" s="4"/>
      <c r="BC4546" s="4"/>
      <c r="BD4546" s="4"/>
      <c r="BE4546" s="4"/>
      <c r="BF4546" s="4"/>
      <c r="BG4546" s="4"/>
      <c r="BH4546" s="4"/>
      <c r="BI4546" s="4"/>
      <c r="BJ4546" s="4"/>
      <c r="BK4546" s="4"/>
      <c r="BL4546" s="4" t="b">
        <v>0</v>
      </c>
      <c r="BM4546" s="4"/>
      <c r="BN4546" s="4"/>
      <c r="BO4546" s="4"/>
      <c r="BP4546" s="4"/>
      <c r="BQ4546" s="4"/>
      <c r="BR4546" s="4"/>
      <c r="BS4546" s="4"/>
      <c r="BT4546" s="4"/>
      <c r="BU4546" s="4"/>
      <c r="BV4546" s="4"/>
      <c r="BW4546" s="4"/>
    </row>
    <row r="4547" spans="1:75" ht="15.01" customHeight="1">
      <c r="A4547" s="4"/>
      <c r="B4547" s="4"/>
      <c r="C4547" s="4"/>
      <c r="D4547" s="4"/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 t="s">
        <v>200</v>
      </c>
      <c r="Q4547" s="4"/>
      <c r="R4547" s="4">
        <v>-228.1</v>
      </c>
      <c r="S4547" s="4">
        <v>87</v>
      </c>
      <c r="T4547" s="4"/>
      <c r="U4547" s="4"/>
      <c r="V4547" s="4"/>
      <c r="W4547" s="4"/>
      <c r="X4547" s="4" t="s">
        <v>201</v>
      </c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4"/>
      <c r="AP4547" s="4"/>
      <c r="AQ4547" s="4"/>
      <c r="AR4547" s="4"/>
      <c r="AS4547" s="4"/>
      <c r="AT4547" s="4"/>
      <c r="AU4547" s="4"/>
      <c r="AV4547" s="4" t="s">
        <v>4747</v>
      </c>
      <c r="AW4547" s="4"/>
      <c r="AX4547" s="4"/>
      <c r="AY4547" s="4"/>
      <c r="AZ4547" s="4"/>
      <c r="BA4547" s="4"/>
      <c r="BB4547" s="4"/>
      <c r="BC4547" s="4"/>
      <c r="BD4547" s="4"/>
      <c r="BE4547" s="4"/>
      <c r="BF4547" s="4"/>
      <c r="BG4547" s="4"/>
      <c r="BH4547" s="4"/>
      <c r="BI4547" s="4"/>
      <c r="BJ4547" s="4"/>
      <c r="BK4547" s="4"/>
      <c r="BL4547" s="4" t="b">
        <v>0</v>
      </c>
      <c r="BM4547" s="4"/>
      <c r="BN4547" s="4"/>
      <c r="BO4547" s="4"/>
      <c r="BP4547" s="4"/>
      <c r="BQ4547" s="4"/>
      <c r="BR4547" s="4"/>
      <c r="BS4547" s="4"/>
      <c r="BT4547" s="4"/>
      <c r="BU4547" s="4"/>
      <c r="BV4547" s="4"/>
      <c r="BW4547" s="4"/>
    </row>
    <row r="4548" spans="1:75" ht="15.01" customHeight="1">
      <c r="A4548" s="4" t="s">
        <v>209</v>
      </c>
      <c r="B4548" s="4"/>
      <c r="C4548" s="4"/>
      <c r="D4548" s="4"/>
      <c r="E4548" s="4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 t="s">
        <v>200</v>
      </c>
      <c r="Q4548" s="4"/>
      <c r="R4548" s="4"/>
      <c r="S4548" s="4"/>
      <c r="T4548" s="4"/>
      <c r="U4548" s="4"/>
      <c r="V4548" s="4"/>
      <c r="W4548" s="4"/>
      <c r="X4548" s="4" t="s">
        <v>201</v>
      </c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4"/>
      <c r="AP4548" s="4"/>
      <c r="AQ4548" s="4"/>
      <c r="AR4548" s="4"/>
      <c r="AS4548" s="4"/>
      <c r="AT4548" s="4"/>
      <c r="AU4548" s="4"/>
      <c r="AV4548" s="4" t="s">
        <v>4748</v>
      </c>
      <c r="AW4548" s="4"/>
      <c r="AX4548" s="4"/>
      <c r="AY4548" s="4"/>
      <c r="AZ4548" s="4"/>
      <c r="BA4548" s="4"/>
      <c r="BB4548" s="4"/>
      <c r="BC4548" s="4"/>
      <c r="BD4548" s="4"/>
      <c r="BE4548" s="4"/>
      <c r="BF4548" s="4"/>
      <c r="BG4548" s="4"/>
      <c r="BH4548" s="4"/>
      <c r="BI4548" s="4"/>
      <c r="BJ4548" s="4"/>
      <c r="BK4548" s="4"/>
      <c r="BL4548" s="4" t="b">
        <v>0</v>
      </c>
      <c r="BM4548" s="4"/>
      <c r="BN4548" s="4"/>
      <c r="BO4548" s="4"/>
      <c r="BP4548" s="4"/>
      <c r="BQ4548" s="4"/>
      <c r="BR4548" s="4"/>
      <c r="BS4548" s="4"/>
      <c r="BT4548" s="4"/>
      <c r="BU4548" s="4"/>
      <c r="BV4548" s="4"/>
      <c r="BW4548" s="4"/>
    </row>
    <row r="4549" spans="1:75" ht="15.01" customHeight="1">
      <c r="A4549" s="4"/>
      <c r="B4549" s="4"/>
      <c r="C4549" s="4"/>
      <c r="D4549" s="4"/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 t="s">
        <v>200</v>
      </c>
      <c r="Q4549" s="4"/>
      <c r="R4549" s="4">
        <v>23.1</v>
      </c>
      <c r="S4549" s="4">
        <v>11.1</v>
      </c>
      <c r="T4549" s="4"/>
      <c r="U4549" s="4"/>
      <c r="V4549" s="4"/>
      <c r="W4549" s="4"/>
      <c r="X4549" s="4" t="s">
        <v>201</v>
      </c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4"/>
      <c r="AP4549" s="4"/>
      <c r="AQ4549" s="4"/>
      <c r="AR4549" s="4"/>
      <c r="AS4549" s="4"/>
      <c r="AT4549" s="4"/>
      <c r="AU4549" s="4"/>
      <c r="AV4549" s="4" t="s">
        <v>4749</v>
      </c>
      <c r="AW4549" s="4"/>
      <c r="AX4549" s="4"/>
      <c r="AY4549" s="4"/>
      <c r="AZ4549" s="4"/>
      <c r="BA4549" s="4"/>
      <c r="BB4549" s="4"/>
      <c r="BC4549" s="4"/>
      <c r="BD4549" s="4"/>
      <c r="BE4549" s="4"/>
      <c r="BF4549" s="4"/>
      <c r="BG4549" s="4"/>
      <c r="BH4549" s="4"/>
      <c r="BI4549" s="4"/>
      <c r="BJ4549" s="4"/>
      <c r="BK4549" s="4"/>
      <c r="BL4549" s="4" t="b">
        <v>0</v>
      </c>
      <c r="BM4549" s="4"/>
      <c r="BN4549" s="4"/>
      <c r="BO4549" s="4"/>
      <c r="BP4549" s="4"/>
      <c r="BQ4549" s="4"/>
      <c r="BR4549" s="4"/>
      <c r="BS4549" s="4"/>
      <c r="BT4549" s="4"/>
      <c r="BU4549" s="4"/>
      <c r="BV4549" s="4"/>
      <c r="BW4549" s="4"/>
    </row>
    <row r="4550" spans="1:75" ht="15.01" customHeight="1">
      <c r="A4550" s="4"/>
      <c r="B4550" s="4"/>
      <c r="C4550" s="4"/>
      <c r="D4550" s="4"/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 t="s">
        <v>200</v>
      </c>
      <c r="Q4550" s="4"/>
      <c r="R4550" s="4">
        <v>23.1</v>
      </c>
      <c r="S4550" s="4">
        <v>11.1</v>
      </c>
      <c r="T4550" s="4"/>
      <c r="U4550" s="4"/>
      <c r="V4550" s="4"/>
      <c r="W4550" s="4"/>
      <c r="X4550" s="4" t="s">
        <v>201</v>
      </c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4"/>
      <c r="AP4550" s="4"/>
      <c r="AQ4550" s="4"/>
      <c r="AR4550" s="4"/>
      <c r="AS4550" s="4"/>
      <c r="AT4550" s="4"/>
      <c r="AU4550" s="4"/>
      <c r="AV4550" s="4" t="s">
        <v>4750</v>
      </c>
      <c r="AW4550" s="4"/>
      <c r="AX4550" s="4"/>
      <c r="AY4550" s="4"/>
      <c r="AZ4550" s="4"/>
      <c r="BA4550" s="4"/>
      <c r="BB4550" s="4"/>
      <c r="BC4550" s="4"/>
      <c r="BD4550" s="4"/>
      <c r="BE4550" s="4"/>
      <c r="BF4550" s="4"/>
      <c r="BG4550" s="4"/>
      <c r="BH4550" s="4"/>
      <c r="BI4550" s="4"/>
      <c r="BJ4550" s="4"/>
      <c r="BK4550" s="4"/>
      <c r="BL4550" s="4" t="b">
        <v>0</v>
      </c>
      <c r="BM4550" s="4"/>
      <c r="BN4550" s="4"/>
      <c r="BO4550" s="4"/>
      <c r="BP4550" s="4"/>
      <c r="BQ4550" s="4"/>
      <c r="BR4550" s="4"/>
      <c r="BS4550" s="4"/>
      <c r="BT4550" s="4"/>
      <c r="BU4550" s="4"/>
      <c r="BV4550" s="4"/>
      <c r="BW4550" s="4"/>
    </row>
    <row r="4551" spans="1:75" ht="15.01" customHeight="1">
      <c r="A4551" s="4"/>
      <c r="B4551" s="4"/>
      <c r="C4551" s="4"/>
      <c r="D4551" s="4"/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 t="s">
        <v>200</v>
      </c>
      <c r="Q4551" s="4"/>
      <c r="R4551" s="4">
        <v>6.3</v>
      </c>
      <c r="S4551" s="4">
        <v>49.9</v>
      </c>
      <c r="T4551" s="4"/>
      <c r="U4551" s="4"/>
      <c r="V4551" s="4"/>
      <c r="W4551" s="4"/>
      <c r="X4551" s="4" t="s">
        <v>201</v>
      </c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4"/>
      <c r="AP4551" s="4"/>
      <c r="AQ4551" s="4"/>
      <c r="AR4551" s="4"/>
      <c r="AS4551" s="4"/>
      <c r="AT4551" s="4"/>
      <c r="AU4551" s="4"/>
      <c r="AV4551" s="4" t="s">
        <v>4751</v>
      </c>
      <c r="AW4551" s="4"/>
      <c r="AX4551" s="4"/>
      <c r="AY4551" s="4"/>
      <c r="AZ4551" s="4"/>
      <c r="BA4551" s="4"/>
      <c r="BB4551" s="4"/>
      <c r="BC4551" s="4"/>
      <c r="BD4551" s="4"/>
      <c r="BE4551" s="4"/>
      <c r="BF4551" s="4"/>
      <c r="BG4551" s="4"/>
      <c r="BH4551" s="4"/>
      <c r="BI4551" s="4"/>
      <c r="BJ4551" s="4"/>
      <c r="BK4551" s="4"/>
      <c r="BL4551" s="4" t="b">
        <v>0</v>
      </c>
      <c r="BM4551" s="4"/>
      <c r="BN4551" s="4"/>
      <c r="BO4551" s="4"/>
      <c r="BP4551" s="4"/>
      <c r="BQ4551" s="4"/>
      <c r="BR4551" s="4"/>
      <c r="BS4551" s="4"/>
      <c r="BT4551" s="4"/>
      <c r="BU4551" s="4"/>
      <c r="BV4551" s="4"/>
      <c r="BW4551" s="4"/>
    </row>
    <row r="4552" spans="1:75" ht="15.01" customHeight="1">
      <c r="A4552" s="4"/>
      <c r="B4552" s="4"/>
      <c r="C4552" s="4"/>
      <c r="D4552" s="4"/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 t="s">
        <v>200</v>
      </c>
      <c r="Q4552" s="4"/>
      <c r="R4552" s="4">
        <v>7.3</v>
      </c>
      <c r="S4552" s="4">
        <v>49.9</v>
      </c>
      <c r="T4552" s="4"/>
      <c r="U4552" s="4"/>
      <c r="V4552" s="4"/>
      <c r="W4552" s="4"/>
      <c r="X4552" s="4" t="s">
        <v>201</v>
      </c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4"/>
      <c r="AP4552" s="4"/>
      <c r="AQ4552" s="4"/>
      <c r="AR4552" s="4"/>
      <c r="AS4552" s="4"/>
      <c r="AT4552" s="4"/>
      <c r="AU4552" s="4"/>
      <c r="AV4552" s="4" t="s">
        <v>4752</v>
      </c>
      <c r="AW4552" s="4"/>
      <c r="AX4552" s="4"/>
      <c r="AY4552" s="4"/>
      <c r="AZ4552" s="4"/>
      <c r="BA4552" s="4"/>
      <c r="BB4552" s="4"/>
      <c r="BC4552" s="4"/>
      <c r="BD4552" s="4"/>
      <c r="BE4552" s="4"/>
      <c r="BF4552" s="4"/>
      <c r="BG4552" s="4"/>
      <c r="BH4552" s="4"/>
      <c r="BI4552" s="4"/>
      <c r="BJ4552" s="4"/>
      <c r="BK4552" s="4"/>
      <c r="BL4552" s="4" t="b">
        <v>0</v>
      </c>
      <c r="BM4552" s="4"/>
      <c r="BN4552" s="4"/>
      <c r="BO4552" s="4"/>
      <c r="BP4552" s="4"/>
      <c r="BQ4552" s="4"/>
      <c r="BR4552" s="4"/>
      <c r="BS4552" s="4"/>
      <c r="BT4552" s="4"/>
      <c r="BU4552" s="4"/>
      <c r="BV4552" s="4"/>
      <c r="BW4552" s="4"/>
    </row>
    <row r="4553" spans="1:75" ht="15.01" customHeight="1">
      <c r="A4553" s="4"/>
      <c r="B4553" s="4"/>
      <c r="C4553" s="4"/>
      <c r="D4553" s="4"/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 t="s">
        <v>200</v>
      </c>
      <c r="Q4553" s="4"/>
      <c r="R4553" s="4">
        <v>-40.7</v>
      </c>
      <c r="S4553" s="4">
        <v>7.4</v>
      </c>
      <c r="T4553" s="4"/>
      <c r="U4553" s="4"/>
      <c r="V4553" s="4"/>
      <c r="W4553" s="4"/>
      <c r="X4553" s="4" t="s">
        <v>201</v>
      </c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4"/>
      <c r="AP4553" s="4"/>
      <c r="AQ4553" s="4"/>
      <c r="AR4553" s="4"/>
      <c r="AS4553" s="4"/>
      <c r="AT4553" s="4"/>
      <c r="AU4553" s="4"/>
      <c r="AV4553" s="4" t="s">
        <v>4753</v>
      </c>
      <c r="AW4553" s="4"/>
      <c r="AX4553" s="4"/>
      <c r="AY4553" s="4"/>
      <c r="AZ4553" s="4"/>
      <c r="BA4553" s="4"/>
      <c r="BB4553" s="4"/>
      <c r="BC4553" s="4"/>
      <c r="BD4553" s="4"/>
      <c r="BE4553" s="4"/>
      <c r="BF4553" s="4"/>
      <c r="BG4553" s="4"/>
      <c r="BH4553" s="4"/>
      <c r="BI4553" s="4"/>
      <c r="BJ4553" s="4"/>
      <c r="BK4553" s="4"/>
      <c r="BL4553" s="4" t="b">
        <v>0</v>
      </c>
      <c r="BM4553" s="4"/>
      <c r="BN4553" s="4"/>
      <c r="BO4553" s="4"/>
      <c r="BP4553" s="4"/>
      <c r="BQ4553" s="4"/>
      <c r="BR4553" s="4"/>
      <c r="BS4553" s="4"/>
      <c r="BT4553" s="4"/>
      <c r="BU4553" s="4"/>
      <c r="BV4553" s="4"/>
      <c r="BW4553" s="4"/>
    </row>
    <row r="4554" spans="1:75" ht="15.01" customHeight="1">
      <c r="A4554" s="4"/>
      <c r="B4554" s="4"/>
      <c r="C4554" s="4"/>
      <c r="D4554" s="4"/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 t="s">
        <v>200</v>
      </c>
      <c r="Q4554" s="4"/>
      <c r="R4554" s="4">
        <v>20.6</v>
      </c>
      <c r="S4554" s="4">
        <v>10.4</v>
      </c>
      <c r="T4554" s="4"/>
      <c r="U4554" s="4"/>
      <c r="V4554" s="4"/>
      <c r="W4554" s="4"/>
      <c r="X4554" s="4" t="s">
        <v>201</v>
      </c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4"/>
      <c r="AP4554" s="4"/>
      <c r="AQ4554" s="4"/>
      <c r="AR4554" s="4"/>
      <c r="AS4554" s="4"/>
      <c r="AT4554" s="4"/>
      <c r="AU4554" s="4"/>
      <c r="AV4554" s="4" t="s">
        <v>4754</v>
      </c>
      <c r="AW4554" s="4"/>
      <c r="AX4554" s="4"/>
      <c r="AY4554" s="4"/>
      <c r="AZ4554" s="4"/>
      <c r="BA4554" s="4"/>
      <c r="BB4554" s="4"/>
      <c r="BC4554" s="4"/>
      <c r="BD4554" s="4"/>
      <c r="BE4554" s="4"/>
      <c r="BF4554" s="4"/>
      <c r="BG4554" s="4"/>
      <c r="BH4554" s="4"/>
      <c r="BI4554" s="4"/>
      <c r="BJ4554" s="4"/>
      <c r="BK4554" s="4"/>
      <c r="BL4554" s="4" t="b">
        <v>0</v>
      </c>
      <c r="BM4554" s="4"/>
      <c r="BN4554" s="4"/>
      <c r="BO4554" s="4"/>
      <c r="BP4554" s="4"/>
      <c r="BQ4554" s="4"/>
      <c r="BR4554" s="4"/>
      <c r="BS4554" s="4"/>
      <c r="BT4554" s="4"/>
      <c r="BU4554" s="4"/>
      <c r="BV4554" s="4"/>
      <c r="BW4554" s="4"/>
    </row>
    <row r="4555" spans="1:75" ht="15.01" customHeight="1">
      <c r="A4555" s="4"/>
      <c r="B4555" s="4"/>
      <c r="C4555" s="4"/>
      <c r="D4555" s="4"/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 t="s">
        <v>200</v>
      </c>
      <c r="Q4555" s="4"/>
      <c r="R4555" s="4">
        <v>-38.2</v>
      </c>
      <c r="S4555" s="4">
        <v>9.6</v>
      </c>
      <c r="T4555" s="4"/>
      <c r="U4555" s="4"/>
      <c r="V4555" s="4"/>
      <c r="W4555" s="4"/>
      <c r="X4555" s="4" t="s">
        <v>201</v>
      </c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4"/>
      <c r="AP4555" s="4"/>
      <c r="AQ4555" s="4"/>
      <c r="AR4555" s="4"/>
      <c r="AS4555" s="4"/>
      <c r="AT4555" s="4"/>
      <c r="AU4555" s="4"/>
      <c r="AV4555" s="4" t="s">
        <v>4755</v>
      </c>
      <c r="AW4555" s="4"/>
      <c r="AX4555" s="4"/>
      <c r="AY4555" s="4"/>
      <c r="AZ4555" s="4"/>
      <c r="BA4555" s="4"/>
      <c r="BB4555" s="4"/>
      <c r="BC4555" s="4"/>
      <c r="BD4555" s="4"/>
      <c r="BE4555" s="4"/>
      <c r="BF4555" s="4"/>
      <c r="BG4555" s="4"/>
      <c r="BH4555" s="4"/>
      <c r="BI4555" s="4"/>
      <c r="BJ4555" s="4"/>
      <c r="BK4555" s="4"/>
      <c r="BL4555" s="4" t="b">
        <v>0</v>
      </c>
      <c r="BM4555" s="4"/>
      <c r="BN4555" s="4"/>
      <c r="BO4555" s="4"/>
      <c r="BP4555" s="4"/>
      <c r="BQ4555" s="4"/>
      <c r="BR4555" s="4"/>
      <c r="BS4555" s="4"/>
      <c r="BT4555" s="4"/>
      <c r="BU4555" s="4"/>
      <c r="BV4555" s="4"/>
      <c r="BW4555" s="4"/>
    </row>
    <row r="4556" spans="1:75" ht="15.01" customHeight="1">
      <c r="A4556" s="4"/>
      <c r="B4556" s="4"/>
      <c r="C4556" s="4"/>
      <c r="D4556" s="4"/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 t="s">
        <v>200</v>
      </c>
      <c r="Q4556" s="4"/>
      <c r="R4556" s="4">
        <v>-25.3</v>
      </c>
      <c r="S4556" s="4">
        <v>20.6</v>
      </c>
      <c r="T4556" s="4"/>
      <c r="U4556" s="4"/>
      <c r="V4556" s="4"/>
      <c r="W4556" s="4"/>
      <c r="X4556" s="4" t="s">
        <v>201</v>
      </c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4"/>
      <c r="AP4556" s="4"/>
      <c r="AQ4556" s="4"/>
      <c r="AR4556" s="4"/>
      <c r="AS4556" s="4"/>
      <c r="AT4556" s="4"/>
      <c r="AU4556" s="4"/>
      <c r="AV4556" s="4" t="s">
        <v>4756</v>
      </c>
      <c r="AW4556" s="4"/>
      <c r="AX4556" s="4"/>
      <c r="AY4556" s="4"/>
      <c r="AZ4556" s="4"/>
      <c r="BA4556" s="4"/>
      <c r="BB4556" s="4"/>
      <c r="BC4556" s="4"/>
      <c r="BD4556" s="4"/>
      <c r="BE4556" s="4"/>
      <c r="BF4556" s="4"/>
      <c r="BG4556" s="4"/>
      <c r="BH4556" s="4"/>
      <c r="BI4556" s="4"/>
      <c r="BJ4556" s="4"/>
      <c r="BK4556" s="4"/>
      <c r="BL4556" s="4" t="b">
        <v>0</v>
      </c>
      <c r="BM4556" s="4"/>
      <c r="BN4556" s="4"/>
      <c r="BO4556" s="4"/>
      <c r="BP4556" s="4"/>
      <c r="BQ4556" s="4"/>
      <c r="BR4556" s="4"/>
      <c r="BS4556" s="4"/>
      <c r="BT4556" s="4"/>
      <c r="BU4556" s="4"/>
      <c r="BV4556" s="4"/>
      <c r="BW4556" s="4"/>
    </row>
    <row r="4557" spans="1:75" ht="15.01" customHeight="1">
      <c r="A4557" s="4" t="s">
        <v>209</v>
      </c>
      <c r="B4557" s="4"/>
      <c r="C4557" s="4"/>
      <c r="D4557" s="4"/>
      <c r="E4557" s="4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 t="s">
        <v>200</v>
      </c>
      <c r="Q4557" s="4"/>
      <c r="R4557" s="4"/>
      <c r="S4557" s="4"/>
      <c r="T4557" s="4"/>
      <c r="U4557" s="4"/>
      <c r="V4557" s="4"/>
      <c r="W4557" s="4"/>
      <c r="X4557" s="4" t="s">
        <v>201</v>
      </c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4"/>
      <c r="AP4557" s="4"/>
      <c r="AQ4557" s="4"/>
      <c r="AR4557" s="4"/>
      <c r="AS4557" s="4"/>
      <c r="AT4557" s="4"/>
      <c r="AU4557" s="4"/>
      <c r="AV4557" s="4" t="s">
        <v>4757</v>
      </c>
      <c r="AW4557" s="4"/>
      <c r="AX4557" s="4"/>
      <c r="AY4557" s="4"/>
      <c r="AZ4557" s="4"/>
      <c r="BA4557" s="4"/>
      <c r="BB4557" s="4"/>
      <c r="BC4557" s="4"/>
      <c r="BD4557" s="4"/>
      <c r="BE4557" s="4"/>
      <c r="BF4557" s="4"/>
      <c r="BG4557" s="4"/>
      <c r="BH4557" s="4"/>
      <c r="BI4557" s="4"/>
      <c r="BJ4557" s="4"/>
      <c r="BK4557" s="4"/>
      <c r="BL4557" s="4" t="b">
        <v>0</v>
      </c>
      <c r="BM4557" s="4"/>
      <c r="BN4557" s="4"/>
      <c r="BO4557" s="4"/>
      <c r="BP4557" s="4"/>
      <c r="BQ4557" s="4"/>
      <c r="BR4557" s="4"/>
      <c r="BS4557" s="4"/>
      <c r="BT4557" s="4"/>
      <c r="BU4557" s="4"/>
      <c r="BV4557" s="4"/>
      <c r="BW4557" s="4"/>
    </row>
    <row r="4558" spans="1:75" ht="15.01" customHeight="1">
      <c r="A4558" s="4"/>
      <c r="B4558" s="4"/>
      <c r="C4558" s="4"/>
      <c r="D4558" s="4"/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 t="s">
        <v>200</v>
      </c>
      <c r="Q4558" s="4"/>
      <c r="R4558" s="4">
        <v>7.5</v>
      </c>
      <c r="S4558" s="4">
        <v>10.2</v>
      </c>
      <c r="T4558" s="4"/>
      <c r="U4558" s="4"/>
      <c r="V4558" s="4"/>
      <c r="W4558" s="4"/>
      <c r="X4558" s="4" t="s">
        <v>201</v>
      </c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4"/>
      <c r="AP4558" s="4"/>
      <c r="AQ4558" s="4"/>
      <c r="AR4558" s="4"/>
      <c r="AS4558" s="4"/>
      <c r="AT4558" s="4"/>
      <c r="AU4558" s="4"/>
      <c r="AV4558" s="4" t="s">
        <v>4758</v>
      </c>
      <c r="AW4558" s="4"/>
      <c r="AX4558" s="4"/>
      <c r="AY4558" s="4"/>
      <c r="AZ4558" s="4"/>
      <c r="BA4558" s="4"/>
      <c r="BB4558" s="4"/>
      <c r="BC4558" s="4"/>
      <c r="BD4558" s="4"/>
      <c r="BE4558" s="4"/>
      <c r="BF4558" s="4"/>
      <c r="BG4558" s="4"/>
      <c r="BH4558" s="4"/>
      <c r="BI4558" s="4"/>
      <c r="BJ4558" s="4"/>
      <c r="BK4558" s="4"/>
      <c r="BL4558" s="4" t="b">
        <v>0</v>
      </c>
      <c r="BM4558" s="4"/>
      <c r="BN4558" s="4"/>
      <c r="BO4558" s="4"/>
      <c r="BP4558" s="4"/>
      <c r="BQ4558" s="4"/>
      <c r="BR4558" s="4"/>
      <c r="BS4558" s="4"/>
      <c r="BT4558" s="4"/>
      <c r="BU4558" s="4"/>
      <c r="BV4558" s="4"/>
      <c r="BW4558" s="4"/>
    </row>
    <row r="4559" spans="1:75" ht="15.01" customHeight="1">
      <c r="A4559" s="4"/>
      <c r="B4559" s="4"/>
      <c r="C4559" s="4"/>
      <c r="D4559" s="4"/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 t="s">
        <v>200</v>
      </c>
      <c r="Q4559" s="4"/>
      <c r="R4559" s="4">
        <v>-58</v>
      </c>
      <c r="S4559" s="4">
        <v>29.4</v>
      </c>
      <c r="T4559" s="4"/>
      <c r="U4559" s="4"/>
      <c r="V4559" s="4"/>
      <c r="W4559" s="4"/>
      <c r="X4559" s="4" t="s">
        <v>201</v>
      </c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4"/>
      <c r="AP4559" s="4"/>
      <c r="AQ4559" s="4"/>
      <c r="AR4559" s="4"/>
      <c r="AS4559" s="4"/>
      <c r="AT4559" s="4"/>
      <c r="AU4559" s="4"/>
      <c r="AV4559" s="4" t="s">
        <v>4759</v>
      </c>
      <c r="AW4559" s="4"/>
      <c r="AX4559" s="4"/>
      <c r="AY4559" s="4"/>
      <c r="AZ4559" s="4"/>
      <c r="BA4559" s="4"/>
      <c r="BB4559" s="4"/>
      <c r="BC4559" s="4"/>
      <c r="BD4559" s="4"/>
      <c r="BE4559" s="4"/>
      <c r="BF4559" s="4"/>
      <c r="BG4559" s="4"/>
      <c r="BH4559" s="4"/>
      <c r="BI4559" s="4"/>
      <c r="BJ4559" s="4"/>
      <c r="BK4559" s="4"/>
      <c r="BL4559" s="4" t="b">
        <v>0</v>
      </c>
      <c r="BM4559" s="4"/>
      <c r="BN4559" s="4"/>
      <c r="BO4559" s="4"/>
      <c r="BP4559" s="4"/>
      <c r="BQ4559" s="4"/>
      <c r="BR4559" s="4"/>
      <c r="BS4559" s="4"/>
      <c r="BT4559" s="4"/>
      <c r="BU4559" s="4"/>
      <c r="BV4559" s="4"/>
      <c r="BW4559" s="4"/>
    </row>
    <row r="4560" spans="1:75" ht="15.01" customHeight="1">
      <c r="A4560" s="4" t="s">
        <v>209</v>
      </c>
      <c r="B4560" s="4"/>
      <c r="C4560" s="4"/>
      <c r="D4560" s="4"/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 t="s">
        <v>200</v>
      </c>
      <c r="Q4560" s="4"/>
      <c r="R4560" s="4"/>
      <c r="S4560" s="4"/>
      <c r="T4560" s="4"/>
      <c r="U4560" s="4"/>
      <c r="V4560" s="4"/>
      <c r="W4560" s="4"/>
      <c r="X4560" s="4" t="s">
        <v>201</v>
      </c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4"/>
      <c r="AP4560" s="4"/>
      <c r="AQ4560" s="4"/>
      <c r="AR4560" s="4"/>
      <c r="AS4560" s="4"/>
      <c r="AT4560" s="4"/>
      <c r="AU4560" s="4"/>
      <c r="AV4560" s="4" t="s">
        <v>4760</v>
      </c>
      <c r="AW4560" s="4"/>
      <c r="AX4560" s="4"/>
      <c r="AY4560" s="4"/>
      <c r="AZ4560" s="4"/>
      <c r="BA4560" s="4"/>
      <c r="BB4560" s="4"/>
      <c r="BC4560" s="4"/>
      <c r="BD4560" s="4"/>
      <c r="BE4560" s="4"/>
      <c r="BF4560" s="4"/>
      <c r="BG4560" s="4"/>
      <c r="BH4560" s="4"/>
      <c r="BI4560" s="4"/>
      <c r="BJ4560" s="4"/>
      <c r="BK4560" s="4"/>
      <c r="BL4560" s="4" t="b">
        <v>0</v>
      </c>
      <c r="BM4560" s="4"/>
      <c r="BN4560" s="4"/>
      <c r="BO4560" s="4"/>
      <c r="BP4560" s="4"/>
      <c r="BQ4560" s="4"/>
      <c r="BR4560" s="4"/>
      <c r="BS4560" s="4"/>
      <c r="BT4560" s="4"/>
      <c r="BU4560" s="4"/>
      <c r="BV4560" s="4"/>
      <c r="BW4560" s="4"/>
    </row>
    <row r="4561" spans="1:75" ht="15.01" customHeight="1">
      <c r="A4561" s="4"/>
      <c r="B4561" s="4"/>
      <c r="C4561" s="4"/>
      <c r="D4561" s="4"/>
      <c r="E4561" s="4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 t="s">
        <v>200</v>
      </c>
      <c r="Q4561" s="4"/>
      <c r="R4561" s="4">
        <v>-56.5</v>
      </c>
      <c r="S4561" s="4">
        <v>14.5</v>
      </c>
      <c r="T4561" s="4"/>
      <c r="U4561" s="4"/>
      <c r="V4561" s="4"/>
      <c r="W4561" s="4"/>
      <c r="X4561" s="4" t="s">
        <v>201</v>
      </c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4"/>
      <c r="AP4561" s="4"/>
      <c r="AQ4561" s="4"/>
      <c r="AR4561" s="4"/>
      <c r="AS4561" s="4"/>
      <c r="AT4561" s="4"/>
      <c r="AU4561" s="4"/>
      <c r="AV4561" s="4" t="s">
        <v>4761</v>
      </c>
      <c r="AW4561" s="4"/>
      <c r="AX4561" s="4"/>
      <c r="AY4561" s="4"/>
      <c r="AZ4561" s="4"/>
      <c r="BA4561" s="4"/>
      <c r="BB4561" s="4"/>
      <c r="BC4561" s="4"/>
      <c r="BD4561" s="4"/>
      <c r="BE4561" s="4"/>
      <c r="BF4561" s="4"/>
      <c r="BG4561" s="4"/>
      <c r="BH4561" s="4"/>
      <c r="BI4561" s="4"/>
      <c r="BJ4561" s="4"/>
      <c r="BK4561" s="4"/>
      <c r="BL4561" s="4" t="b">
        <v>0</v>
      </c>
      <c r="BM4561" s="4"/>
      <c r="BN4561" s="4"/>
      <c r="BO4561" s="4"/>
      <c r="BP4561" s="4"/>
      <c r="BQ4561" s="4"/>
      <c r="BR4561" s="4"/>
      <c r="BS4561" s="4"/>
      <c r="BT4561" s="4"/>
      <c r="BU4561" s="4"/>
      <c r="BV4561" s="4"/>
      <c r="BW4561" s="4"/>
    </row>
    <row r="4562" spans="1:75" ht="15.01" customHeight="1">
      <c r="A4562" s="4"/>
      <c r="B4562" s="4"/>
      <c r="C4562" s="4"/>
      <c r="D4562" s="4"/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 t="s">
        <v>200</v>
      </c>
      <c r="Q4562" s="4"/>
      <c r="R4562" s="4">
        <v>-47.5</v>
      </c>
      <c r="S4562" s="4">
        <v>18.3</v>
      </c>
      <c r="T4562" s="4"/>
      <c r="U4562" s="4"/>
      <c r="V4562" s="4"/>
      <c r="W4562" s="4"/>
      <c r="X4562" s="4" t="s">
        <v>201</v>
      </c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4"/>
      <c r="AP4562" s="4"/>
      <c r="AQ4562" s="4"/>
      <c r="AR4562" s="4"/>
      <c r="AS4562" s="4"/>
      <c r="AT4562" s="4"/>
      <c r="AU4562" s="4"/>
      <c r="AV4562" s="4" t="s">
        <v>4762</v>
      </c>
      <c r="AW4562" s="4"/>
      <c r="AX4562" s="4"/>
      <c r="AY4562" s="4"/>
      <c r="AZ4562" s="4"/>
      <c r="BA4562" s="4"/>
      <c r="BB4562" s="4"/>
      <c r="BC4562" s="4"/>
      <c r="BD4562" s="4"/>
      <c r="BE4562" s="4"/>
      <c r="BF4562" s="4"/>
      <c r="BG4562" s="4"/>
      <c r="BH4562" s="4"/>
      <c r="BI4562" s="4"/>
      <c r="BJ4562" s="4"/>
      <c r="BK4562" s="4"/>
      <c r="BL4562" s="4" t="b">
        <v>0</v>
      </c>
      <c r="BM4562" s="4"/>
      <c r="BN4562" s="4"/>
      <c r="BO4562" s="4"/>
      <c r="BP4562" s="4"/>
      <c r="BQ4562" s="4"/>
      <c r="BR4562" s="4"/>
      <c r="BS4562" s="4"/>
      <c r="BT4562" s="4"/>
      <c r="BU4562" s="4"/>
      <c r="BV4562" s="4"/>
      <c r="BW4562" s="4"/>
    </row>
    <row r="4563" spans="1:75" ht="15.01" customHeight="1">
      <c r="A4563" s="4"/>
      <c r="B4563" s="4"/>
      <c r="C4563" s="4"/>
      <c r="D4563" s="4"/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 t="s">
        <v>200</v>
      </c>
      <c r="Q4563" s="4"/>
      <c r="R4563" s="4">
        <v>-59.4</v>
      </c>
      <c r="S4563" s="4">
        <v>16.8</v>
      </c>
      <c r="T4563" s="4"/>
      <c r="U4563" s="4"/>
      <c r="V4563" s="4"/>
      <c r="W4563" s="4"/>
      <c r="X4563" s="4" t="s">
        <v>201</v>
      </c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4"/>
      <c r="AP4563" s="4"/>
      <c r="AQ4563" s="4"/>
      <c r="AR4563" s="4"/>
      <c r="AS4563" s="4"/>
      <c r="AT4563" s="4"/>
      <c r="AU4563" s="4"/>
      <c r="AV4563" s="4" t="s">
        <v>4763</v>
      </c>
      <c r="AW4563" s="4"/>
      <c r="AX4563" s="4"/>
      <c r="AY4563" s="4"/>
      <c r="AZ4563" s="4"/>
      <c r="BA4563" s="4"/>
      <c r="BB4563" s="4"/>
      <c r="BC4563" s="4"/>
      <c r="BD4563" s="4"/>
      <c r="BE4563" s="4"/>
      <c r="BF4563" s="4"/>
      <c r="BG4563" s="4"/>
      <c r="BH4563" s="4"/>
      <c r="BI4563" s="4"/>
      <c r="BJ4563" s="4"/>
      <c r="BK4563" s="4"/>
      <c r="BL4563" s="4" t="b">
        <v>0</v>
      </c>
      <c r="BM4563" s="4"/>
      <c r="BN4563" s="4"/>
      <c r="BO4563" s="4"/>
      <c r="BP4563" s="4"/>
      <c r="BQ4563" s="4"/>
      <c r="BR4563" s="4"/>
      <c r="BS4563" s="4"/>
      <c r="BT4563" s="4"/>
      <c r="BU4563" s="4"/>
      <c r="BV4563" s="4"/>
      <c r="BW4563" s="4"/>
    </row>
    <row r="4564" spans="1:75" ht="15.01" customHeight="1">
      <c r="A4564" s="4"/>
      <c r="B4564" s="4"/>
      <c r="C4564" s="4"/>
      <c r="D4564" s="4"/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 t="s">
        <v>200</v>
      </c>
      <c r="Q4564" s="4"/>
      <c r="R4564" s="4">
        <v>-52.1</v>
      </c>
      <c r="S4564" s="4">
        <v>13</v>
      </c>
      <c r="T4564" s="4"/>
      <c r="U4564" s="4"/>
      <c r="V4564" s="4"/>
      <c r="W4564" s="4"/>
      <c r="X4564" s="4" t="s">
        <v>201</v>
      </c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4"/>
      <c r="AP4564" s="4"/>
      <c r="AQ4564" s="4"/>
      <c r="AR4564" s="4"/>
      <c r="AS4564" s="4"/>
      <c r="AT4564" s="4"/>
      <c r="AU4564" s="4"/>
      <c r="AV4564" s="4" t="s">
        <v>4764</v>
      </c>
      <c r="AW4564" s="4"/>
      <c r="AX4564" s="4"/>
      <c r="AY4564" s="4"/>
      <c r="AZ4564" s="4"/>
      <c r="BA4564" s="4"/>
      <c r="BB4564" s="4"/>
      <c r="BC4564" s="4"/>
      <c r="BD4564" s="4"/>
      <c r="BE4564" s="4"/>
      <c r="BF4564" s="4"/>
      <c r="BG4564" s="4"/>
      <c r="BH4564" s="4"/>
      <c r="BI4564" s="4"/>
      <c r="BJ4564" s="4"/>
      <c r="BK4564" s="4"/>
      <c r="BL4564" s="4" t="b">
        <v>0</v>
      </c>
      <c r="BM4564" s="4"/>
      <c r="BN4564" s="4"/>
      <c r="BO4564" s="4"/>
      <c r="BP4564" s="4"/>
      <c r="BQ4564" s="4"/>
      <c r="BR4564" s="4"/>
      <c r="BS4564" s="4"/>
      <c r="BT4564" s="4"/>
      <c r="BU4564" s="4"/>
      <c r="BV4564" s="4"/>
      <c r="BW4564" s="4"/>
    </row>
    <row r="4565" spans="1:75" ht="15.01" customHeight="1">
      <c r="A4565" s="4" t="s">
        <v>209</v>
      </c>
      <c r="B4565" s="4"/>
      <c r="C4565" s="4"/>
      <c r="D4565" s="4"/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 t="s">
        <v>200</v>
      </c>
      <c r="Q4565" s="4"/>
      <c r="R4565" s="4"/>
      <c r="S4565" s="4"/>
      <c r="T4565" s="4"/>
      <c r="U4565" s="4"/>
      <c r="V4565" s="4"/>
      <c r="W4565" s="4"/>
      <c r="X4565" s="4" t="s">
        <v>201</v>
      </c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4"/>
      <c r="AP4565" s="4"/>
      <c r="AQ4565" s="4"/>
      <c r="AR4565" s="4"/>
      <c r="AS4565" s="4"/>
      <c r="AT4565" s="4"/>
      <c r="AU4565" s="4"/>
      <c r="AV4565" s="4" t="s">
        <v>4765</v>
      </c>
      <c r="AW4565" s="4"/>
      <c r="AX4565" s="4"/>
      <c r="AY4565" s="4"/>
      <c r="AZ4565" s="4"/>
      <c r="BA4565" s="4"/>
      <c r="BB4565" s="4"/>
      <c r="BC4565" s="4"/>
      <c r="BD4565" s="4"/>
      <c r="BE4565" s="4"/>
      <c r="BF4565" s="4"/>
      <c r="BG4565" s="4"/>
      <c r="BH4565" s="4"/>
      <c r="BI4565" s="4"/>
      <c r="BJ4565" s="4"/>
      <c r="BK4565" s="4"/>
      <c r="BL4565" s="4" t="b">
        <v>0</v>
      </c>
      <c r="BM4565" s="4"/>
      <c r="BN4565" s="4"/>
      <c r="BO4565" s="4"/>
      <c r="BP4565" s="4"/>
      <c r="BQ4565" s="4"/>
      <c r="BR4565" s="4"/>
      <c r="BS4565" s="4"/>
      <c r="BT4565" s="4"/>
      <c r="BU4565" s="4"/>
      <c r="BV4565" s="4"/>
      <c r="BW4565" s="4"/>
    </row>
    <row r="4566" spans="1:75" ht="15.01" customHeight="1">
      <c r="A4566" s="4"/>
      <c r="B4566" s="4"/>
      <c r="C4566" s="4"/>
      <c r="D4566" s="4"/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 t="s">
        <v>200</v>
      </c>
      <c r="Q4566" s="4"/>
      <c r="R4566" s="4">
        <v>-52.1</v>
      </c>
      <c r="S4566" s="4">
        <v>11</v>
      </c>
      <c r="T4566" s="4"/>
      <c r="U4566" s="4"/>
      <c r="V4566" s="4"/>
      <c r="W4566" s="4"/>
      <c r="X4566" s="4" t="s">
        <v>201</v>
      </c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4"/>
      <c r="AP4566" s="4"/>
      <c r="AQ4566" s="4"/>
      <c r="AR4566" s="4"/>
      <c r="AS4566" s="4"/>
      <c r="AT4566" s="4"/>
      <c r="AU4566" s="4"/>
      <c r="AV4566" s="4" t="s">
        <v>4766</v>
      </c>
      <c r="AW4566" s="4"/>
      <c r="AX4566" s="4"/>
      <c r="AY4566" s="4"/>
      <c r="AZ4566" s="4"/>
      <c r="BA4566" s="4"/>
      <c r="BB4566" s="4"/>
      <c r="BC4566" s="4"/>
      <c r="BD4566" s="4"/>
      <c r="BE4566" s="4"/>
      <c r="BF4566" s="4"/>
      <c r="BG4566" s="4"/>
      <c r="BH4566" s="4"/>
      <c r="BI4566" s="4"/>
      <c r="BJ4566" s="4"/>
      <c r="BK4566" s="4"/>
      <c r="BL4566" s="4" t="b">
        <v>0</v>
      </c>
      <c r="BM4566" s="4"/>
      <c r="BN4566" s="4"/>
      <c r="BO4566" s="4"/>
      <c r="BP4566" s="4"/>
      <c r="BQ4566" s="4"/>
      <c r="BR4566" s="4"/>
      <c r="BS4566" s="4"/>
      <c r="BT4566" s="4"/>
      <c r="BU4566" s="4"/>
      <c r="BV4566" s="4"/>
      <c r="BW4566" s="4"/>
    </row>
    <row r="4567" spans="1:75" ht="15.01" customHeight="1">
      <c r="A4567" s="4"/>
      <c r="B4567" s="4"/>
      <c r="C4567" s="4"/>
      <c r="D4567" s="4"/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 t="s">
        <v>200</v>
      </c>
      <c r="Q4567" s="4"/>
      <c r="R4567" s="4">
        <v>-50</v>
      </c>
      <c r="S4567" s="4">
        <v>18.2</v>
      </c>
      <c r="T4567" s="4"/>
      <c r="U4567" s="4"/>
      <c r="V4567" s="4"/>
      <c r="W4567" s="4"/>
      <c r="X4567" s="4" t="s">
        <v>201</v>
      </c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4"/>
      <c r="AP4567" s="4"/>
      <c r="AQ4567" s="4"/>
      <c r="AR4567" s="4"/>
      <c r="AS4567" s="4"/>
      <c r="AT4567" s="4"/>
      <c r="AU4567" s="4"/>
      <c r="AV4567" s="4" t="s">
        <v>4767</v>
      </c>
      <c r="AW4567" s="4"/>
      <c r="AX4567" s="4"/>
      <c r="AY4567" s="4"/>
      <c r="AZ4567" s="4"/>
      <c r="BA4567" s="4"/>
      <c r="BB4567" s="4"/>
      <c r="BC4567" s="4"/>
      <c r="BD4567" s="4"/>
      <c r="BE4567" s="4"/>
      <c r="BF4567" s="4"/>
      <c r="BG4567" s="4"/>
      <c r="BH4567" s="4"/>
      <c r="BI4567" s="4"/>
      <c r="BJ4567" s="4"/>
      <c r="BK4567" s="4"/>
      <c r="BL4567" s="4" t="b">
        <v>0</v>
      </c>
      <c r="BM4567" s="4"/>
      <c r="BN4567" s="4"/>
      <c r="BO4567" s="4"/>
      <c r="BP4567" s="4"/>
      <c r="BQ4567" s="4"/>
      <c r="BR4567" s="4"/>
      <c r="BS4567" s="4"/>
      <c r="BT4567" s="4"/>
      <c r="BU4567" s="4"/>
      <c r="BV4567" s="4"/>
      <c r="BW4567" s="4"/>
    </row>
    <row r="4568" spans="1:75" ht="15.01" customHeight="1">
      <c r="A4568" s="4"/>
      <c r="B4568" s="4"/>
      <c r="C4568" s="4"/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 t="s">
        <v>200</v>
      </c>
      <c r="Q4568" s="4"/>
      <c r="R4568" s="4">
        <v>-64.5</v>
      </c>
      <c r="S4568" s="4">
        <v>11.3</v>
      </c>
      <c r="T4568" s="4"/>
      <c r="U4568" s="4"/>
      <c r="V4568" s="4"/>
      <c r="W4568" s="4"/>
      <c r="X4568" s="4" t="s">
        <v>201</v>
      </c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4"/>
      <c r="AP4568" s="4"/>
      <c r="AQ4568" s="4"/>
      <c r="AR4568" s="4"/>
      <c r="AS4568" s="4"/>
      <c r="AT4568" s="4"/>
      <c r="AU4568" s="4"/>
      <c r="AV4568" s="4" t="s">
        <v>4768</v>
      </c>
      <c r="AW4568" s="4"/>
      <c r="AX4568" s="4"/>
      <c r="AY4568" s="4"/>
      <c r="AZ4568" s="4"/>
      <c r="BA4568" s="4"/>
      <c r="BB4568" s="4"/>
      <c r="BC4568" s="4"/>
      <c r="BD4568" s="4"/>
      <c r="BE4568" s="4"/>
      <c r="BF4568" s="4"/>
      <c r="BG4568" s="4"/>
      <c r="BH4568" s="4"/>
      <c r="BI4568" s="4"/>
      <c r="BJ4568" s="4"/>
      <c r="BK4568" s="4"/>
      <c r="BL4568" s="4" t="b">
        <v>0</v>
      </c>
      <c r="BM4568" s="4"/>
      <c r="BN4568" s="4"/>
      <c r="BO4568" s="4"/>
      <c r="BP4568" s="4"/>
      <c r="BQ4568" s="4"/>
      <c r="BR4568" s="4"/>
      <c r="BS4568" s="4"/>
      <c r="BT4568" s="4"/>
      <c r="BU4568" s="4"/>
      <c r="BV4568" s="4"/>
      <c r="BW4568" s="4"/>
    </row>
    <row r="4569" spans="1:75" ht="15.01" customHeight="1">
      <c r="A4569" s="4" t="s">
        <v>209</v>
      </c>
      <c r="B4569" s="4"/>
      <c r="C4569" s="4"/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 t="s">
        <v>200</v>
      </c>
      <c r="Q4569" s="4"/>
      <c r="R4569" s="4"/>
      <c r="S4569" s="4"/>
      <c r="T4569" s="4"/>
      <c r="U4569" s="4"/>
      <c r="V4569" s="4"/>
      <c r="W4569" s="4"/>
      <c r="X4569" s="4" t="s">
        <v>201</v>
      </c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4"/>
      <c r="AP4569" s="4"/>
      <c r="AQ4569" s="4"/>
      <c r="AR4569" s="4"/>
      <c r="AS4569" s="4"/>
      <c r="AT4569" s="4"/>
      <c r="AU4569" s="4"/>
      <c r="AV4569" s="4" t="s">
        <v>4769</v>
      </c>
      <c r="AW4569" s="4"/>
      <c r="AX4569" s="4"/>
      <c r="AY4569" s="4"/>
      <c r="AZ4569" s="4"/>
      <c r="BA4569" s="4"/>
      <c r="BB4569" s="4"/>
      <c r="BC4569" s="4"/>
      <c r="BD4569" s="4"/>
      <c r="BE4569" s="4"/>
      <c r="BF4569" s="4"/>
      <c r="BG4569" s="4"/>
      <c r="BH4569" s="4"/>
      <c r="BI4569" s="4"/>
      <c r="BJ4569" s="4"/>
      <c r="BK4569" s="4"/>
      <c r="BL4569" s="4" t="b">
        <v>0</v>
      </c>
      <c r="BM4569" s="4"/>
      <c r="BN4569" s="4"/>
      <c r="BO4569" s="4"/>
      <c r="BP4569" s="4"/>
      <c r="BQ4569" s="4"/>
      <c r="BR4569" s="4"/>
      <c r="BS4569" s="4"/>
      <c r="BT4569" s="4"/>
      <c r="BU4569" s="4"/>
      <c r="BV4569" s="4"/>
      <c r="BW4569" s="4"/>
    </row>
    <row r="4570" spans="1:75" ht="15.01" customHeight="1">
      <c r="A4570" s="4" t="s">
        <v>209</v>
      </c>
      <c r="B4570" s="4"/>
      <c r="C4570" s="4"/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 t="s">
        <v>200</v>
      </c>
      <c r="Q4570" s="4"/>
      <c r="R4570" s="4"/>
      <c r="S4570" s="4"/>
      <c r="T4570" s="4"/>
      <c r="U4570" s="4"/>
      <c r="V4570" s="4"/>
      <c r="W4570" s="4"/>
      <c r="X4570" s="4" t="s">
        <v>201</v>
      </c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4"/>
      <c r="AP4570" s="4"/>
      <c r="AQ4570" s="4"/>
      <c r="AR4570" s="4"/>
      <c r="AS4570" s="4"/>
      <c r="AT4570" s="4"/>
      <c r="AU4570" s="4"/>
      <c r="AV4570" s="4" t="s">
        <v>4770</v>
      </c>
      <c r="AW4570" s="4"/>
      <c r="AX4570" s="4"/>
      <c r="AY4570" s="4"/>
      <c r="AZ4570" s="4"/>
      <c r="BA4570" s="4"/>
      <c r="BB4570" s="4"/>
      <c r="BC4570" s="4"/>
      <c r="BD4570" s="4"/>
      <c r="BE4570" s="4"/>
      <c r="BF4570" s="4"/>
      <c r="BG4570" s="4"/>
      <c r="BH4570" s="4"/>
      <c r="BI4570" s="4"/>
      <c r="BJ4570" s="4"/>
      <c r="BK4570" s="4"/>
      <c r="BL4570" s="4" t="b">
        <v>0</v>
      </c>
      <c r="BM4570" s="4"/>
      <c r="BN4570" s="4"/>
      <c r="BO4570" s="4"/>
      <c r="BP4570" s="4"/>
      <c r="BQ4570" s="4"/>
      <c r="BR4570" s="4"/>
      <c r="BS4570" s="4"/>
      <c r="BT4570" s="4"/>
      <c r="BU4570" s="4"/>
      <c r="BV4570" s="4"/>
      <c r="BW4570" s="4"/>
    </row>
    <row r="4571" spans="1:75" ht="15.01" customHeight="1">
      <c r="A4571" s="4" t="s">
        <v>209</v>
      </c>
      <c r="B4571" s="4"/>
      <c r="C4571" s="4"/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 t="s">
        <v>200</v>
      </c>
      <c r="Q4571" s="4"/>
      <c r="R4571" s="4"/>
      <c r="S4571" s="4"/>
      <c r="T4571" s="4"/>
      <c r="U4571" s="4"/>
      <c r="V4571" s="4"/>
      <c r="W4571" s="4"/>
      <c r="X4571" s="4" t="s">
        <v>201</v>
      </c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4"/>
      <c r="AP4571" s="4"/>
      <c r="AQ4571" s="4"/>
      <c r="AR4571" s="4"/>
      <c r="AS4571" s="4"/>
      <c r="AT4571" s="4"/>
      <c r="AU4571" s="4"/>
      <c r="AV4571" s="4" t="s">
        <v>4771</v>
      </c>
      <c r="AW4571" s="4"/>
      <c r="AX4571" s="4"/>
      <c r="AY4571" s="4"/>
      <c r="AZ4571" s="4"/>
      <c r="BA4571" s="4"/>
      <c r="BB4571" s="4"/>
      <c r="BC4571" s="4"/>
      <c r="BD4571" s="4"/>
      <c r="BE4571" s="4"/>
      <c r="BF4571" s="4"/>
      <c r="BG4571" s="4"/>
      <c r="BH4571" s="4"/>
      <c r="BI4571" s="4"/>
      <c r="BJ4571" s="4"/>
      <c r="BK4571" s="4"/>
      <c r="BL4571" s="4" t="b">
        <v>0</v>
      </c>
      <c r="BM4571" s="4"/>
      <c r="BN4571" s="4"/>
      <c r="BO4571" s="4"/>
      <c r="BP4571" s="4"/>
      <c r="BQ4571" s="4"/>
      <c r="BR4571" s="4"/>
      <c r="BS4571" s="4"/>
      <c r="BT4571" s="4"/>
      <c r="BU4571" s="4"/>
      <c r="BV4571" s="4"/>
      <c r="BW4571" s="4"/>
    </row>
    <row r="4572" spans="1:75" ht="15.01" customHeight="1">
      <c r="A4572" s="4" t="s">
        <v>209</v>
      </c>
      <c r="B4572" s="4"/>
      <c r="C4572" s="4"/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 t="s">
        <v>200</v>
      </c>
      <c r="Q4572" s="4"/>
      <c r="R4572" s="4"/>
      <c r="S4572" s="4"/>
      <c r="T4572" s="4"/>
      <c r="U4572" s="4"/>
      <c r="V4572" s="4"/>
      <c r="W4572" s="4"/>
      <c r="X4572" s="4" t="s">
        <v>201</v>
      </c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4"/>
      <c r="AP4572" s="4"/>
      <c r="AQ4572" s="4"/>
      <c r="AR4572" s="4"/>
      <c r="AS4572" s="4"/>
      <c r="AT4572" s="4"/>
      <c r="AU4572" s="4"/>
      <c r="AV4572" s="4" t="s">
        <v>4772</v>
      </c>
      <c r="AW4572" s="4"/>
      <c r="AX4572" s="4"/>
      <c r="AY4572" s="4"/>
      <c r="AZ4572" s="4"/>
      <c r="BA4572" s="4"/>
      <c r="BB4572" s="4"/>
      <c r="BC4572" s="4"/>
      <c r="BD4572" s="4"/>
      <c r="BE4572" s="4"/>
      <c r="BF4572" s="4"/>
      <c r="BG4572" s="4"/>
      <c r="BH4572" s="4"/>
      <c r="BI4572" s="4"/>
      <c r="BJ4572" s="4"/>
      <c r="BK4572" s="4"/>
      <c r="BL4572" s="4" t="b">
        <v>0</v>
      </c>
      <c r="BM4572" s="4"/>
      <c r="BN4572" s="4"/>
      <c r="BO4572" s="4"/>
      <c r="BP4572" s="4"/>
      <c r="BQ4572" s="4"/>
      <c r="BR4572" s="4"/>
      <c r="BS4572" s="4"/>
      <c r="BT4572" s="4"/>
      <c r="BU4572" s="4"/>
      <c r="BV4572" s="4"/>
      <c r="BW4572" s="4"/>
    </row>
    <row r="4573" spans="1:75" ht="15.01" customHeight="1">
      <c r="A4573" s="4" t="s">
        <v>209</v>
      </c>
      <c r="B4573" s="4"/>
      <c r="C4573" s="4"/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 t="s">
        <v>200</v>
      </c>
      <c r="Q4573" s="4"/>
      <c r="R4573" s="4"/>
      <c r="S4573" s="4"/>
      <c r="T4573" s="4"/>
      <c r="U4573" s="4"/>
      <c r="V4573" s="4"/>
      <c r="W4573" s="4"/>
      <c r="X4573" s="4" t="s">
        <v>201</v>
      </c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4"/>
      <c r="AP4573" s="4"/>
      <c r="AQ4573" s="4"/>
      <c r="AR4573" s="4"/>
      <c r="AS4573" s="4"/>
      <c r="AT4573" s="4"/>
      <c r="AU4573" s="4"/>
      <c r="AV4573" s="4" t="s">
        <v>4773</v>
      </c>
      <c r="AW4573" s="4"/>
      <c r="AX4573" s="4"/>
      <c r="AY4573" s="4"/>
      <c r="AZ4573" s="4"/>
      <c r="BA4573" s="4"/>
      <c r="BB4573" s="4"/>
      <c r="BC4573" s="4"/>
      <c r="BD4573" s="4"/>
      <c r="BE4573" s="4"/>
      <c r="BF4573" s="4"/>
      <c r="BG4573" s="4"/>
      <c r="BH4573" s="4"/>
      <c r="BI4573" s="4"/>
      <c r="BJ4573" s="4"/>
      <c r="BK4573" s="4"/>
      <c r="BL4573" s="4" t="b">
        <v>0</v>
      </c>
      <c r="BM4573" s="4"/>
      <c r="BN4573" s="4"/>
      <c r="BO4573" s="4"/>
      <c r="BP4573" s="4"/>
      <c r="BQ4573" s="4"/>
      <c r="BR4573" s="4"/>
      <c r="BS4573" s="4"/>
      <c r="BT4573" s="4"/>
      <c r="BU4573" s="4"/>
      <c r="BV4573" s="4"/>
      <c r="BW4573" s="4"/>
    </row>
    <row r="4574" spans="1:75" ht="15.01" customHeight="1">
      <c r="A4574" s="4" t="s">
        <v>209</v>
      </c>
      <c r="B4574" s="4"/>
      <c r="C4574" s="4"/>
      <c r="D4574" s="4"/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 t="s">
        <v>200</v>
      </c>
      <c r="Q4574" s="4"/>
      <c r="R4574" s="4"/>
      <c r="S4574" s="4"/>
      <c r="T4574" s="4"/>
      <c r="U4574" s="4"/>
      <c r="V4574" s="4"/>
      <c r="W4574" s="4"/>
      <c r="X4574" s="4" t="s">
        <v>201</v>
      </c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4"/>
      <c r="AP4574" s="4"/>
      <c r="AQ4574" s="4"/>
      <c r="AR4574" s="4"/>
      <c r="AS4574" s="4"/>
      <c r="AT4574" s="4"/>
      <c r="AU4574" s="4"/>
      <c r="AV4574" s="4" t="s">
        <v>4774</v>
      </c>
      <c r="AW4574" s="4"/>
      <c r="AX4574" s="4"/>
      <c r="AY4574" s="4"/>
      <c r="AZ4574" s="4"/>
      <c r="BA4574" s="4"/>
      <c r="BB4574" s="4"/>
      <c r="BC4574" s="4"/>
      <c r="BD4574" s="4"/>
      <c r="BE4574" s="4"/>
      <c r="BF4574" s="4"/>
      <c r="BG4574" s="4"/>
      <c r="BH4574" s="4"/>
      <c r="BI4574" s="4"/>
      <c r="BJ4574" s="4"/>
      <c r="BK4574" s="4"/>
      <c r="BL4574" s="4" t="b">
        <v>0</v>
      </c>
      <c r="BM4574" s="4"/>
      <c r="BN4574" s="4"/>
      <c r="BO4574" s="4"/>
      <c r="BP4574" s="4"/>
      <c r="BQ4574" s="4"/>
      <c r="BR4574" s="4"/>
      <c r="BS4574" s="4"/>
      <c r="BT4574" s="4"/>
      <c r="BU4574" s="4"/>
      <c r="BV4574" s="4"/>
      <c r="BW4574" s="4"/>
    </row>
    <row r="4575" spans="1:75" ht="15.01" customHeight="1">
      <c r="A4575" s="4"/>
      <c r="B4575" s="4"/>
      <c r="C4575" s="4"/>
      <c r="D4575" s="4"/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 t="s">
        <v>200</v>
      </c>
      <c r="Q4575" s="4"/>
      <c r="R4575" s="4">
        <v>-28.1</v>
      </c>
      <c r="S4575" s="4">
        <v>7</v>
      </c>
      <c r="T4575" s="4"/>
      <c r="U4575" s="4"/>
      <c r="V4575" s="4"/>
      <c r="W4575" s="4"/>
      <c r="X4575" s="4" t="s">
        <v>201</v>
      </c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4"/>
      <c r="AP4575" s="4"/>
      <c r="AQ4575" s="4"/>
      <c r="AR4575" s="4"/>
      <c r="AS4575" s="4"/>
      <c r="AT4575" s="4"/>
      <c r="AU4575" s="4"/>
      <c r="AV4575" s="4" t="s">
        <v>4775</v>
      </c>
      <c r="AW4575" s="4"/>
      <c r="AX4575" s="4"/>
      <c r="AY4575" s="4"/>
      <c r="AZ4575" s="4"/>
      <c r="BA4575" s="4"/>
      <c r="BB4575" s="4"/>
      <c r="BC4575" s="4"/>
      <c r="BD4575" s="4"/>
      <c r="BE4575" s="4"/>
      <c r="BF4575" s="4"/>
      <c r="BG4575" s="4"/>
      <c r="BH4575" s="4"/>
      <c r="BI4575" s="4"/>
      <c r="BJ4575" s="4"/>
      <c r="BK4575" s="4"/>
      <c r="BL4575" s="4" t="b">
        <v>0</v>
      </c>
      <c r="BM4575" s="4"/>
      <c r="BN4575" s="4"/>
      <c r="BO4575" s="4"/>
      <c r="BP4575" s="4"/>
      <c r="BQ4575" s="4"/>
      <c r="BR4575" s="4"/>
      <c r="BS4575" s="4"/>
      <c r="BT4575" s="4"/>
      <c r="BU4575" s="4"/>
      <c r="BV4575" s="4"/>
      <c r="BW4575" s="4"/>
    </row>
    <row r="4576" spans="1:75" ht="15.01" customHeight="1">
      <c r="A4576" s="4"/>
      <c r="B4576" s="4"/>
      <c r="C4576" s="4"/>
      <c r="D4576" s="4"/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 t="s">
        <v>200</v>
      </c>
      <c r="Q4576" s="4"/>
      <c r="R4576" s="4">
        <v>-18.7</v>
      </c>
      <c r="S4576" s="4">
        <v>10</v>
      </c>
      <c r="T4576" s="4"/>
      <c r="U4576" s="4"/>
      <c r="V4576" s="4"/>
      <c r="W4576" s="4"/>
      <c r="X4576" s="4" t="s">
        <v>201</v>
      </c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4"/>
      <c r="AP4576" s="4"/>
      <c r="AQ4576" s="4"/>
      <c r="AR4576" s="4"/>
      <c r="AS4576" s="4"/>
      <c r="AT4576" s="4"/>
      <c r="AU4576" s="4"/>
      <c r="AV4576" s="4" t="s">
        <v>4776</v>
      </c>
      <c r="AW4576" s="4"/>
      <c r="AX4576" s="4"/>
      <c r="AY4576" s="4"/>
      <c r="AZ4576" s="4"/>
      <c r="BA4576" s="4"/>
      <c r="BB4576" s="4"/>
      <c r="BC4576" s="4"/>
      <c r="BD4576" s="4"/>
      <c r="BE4576" s="4"/>
      <c r="BF4576" s="4"/>
      <c r="BG4576" s="4"/>
      <c r="BH4576" s="4"/>
      <c r="BI4576" s="4"/>
      <c r="BJ4576" s="4"/>
      <c r="BK4576" s="4"/>
      <c r="BL4576" s="4" t="b">
        <v>0</v>
      </c>
      <c r="BM4576" s="4"/>
      <c r="BN4576" s="4"/>
      <c r="BO4576" s="4"/>
      <c r="BP4576" s="4"/>
      <c r="BQ4576" s="4"/>
      <c r="BR4576" s="4"/>
      <c r="BS4576" s="4"/>
      <c r="BT4576" s="4"/>
      <c r="BU4576" s="4"/>
      <c r="BV4576" s="4"/>
      <c r="BW4576" s="4"/>
    </row>
    <row r="4577" spans="1:75" ht="15.01" customHeight="1">
      <c r="A4577" s="4"/>
      <c r="B4577" s="4"/>
      <c r="C4577" s="4"/>
      <c r="D4577" s="4"/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 t="s">
        <v>200</v>
      </c>
      <c r="Q4577" s="4"/>
      <c r="R4577" s="4">
        <v>-9.800000000000001</v>
      </c>
      <c r="S4577" s="4">
        <v>12.1</v>
      </c>
      <c r="T4577" s="4"/>
      <c r="U4577" s="4"/>
      <c r="V4577" s="4"/>
      <c r="W4577" s="4"/>
      <c r="X4577" s="4" t="s">
        <v>201</v>
      </c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4"/>
      <c r="AP4577" s="4"/>
      <c r="AQ4577" s="4"/>
      <c r="AR4577" s="4"/>
      <c r="AS4577" s="4"/>
      <c r="AT4577" s="4"/>
      <c r="AU4577" s="4"/>
      <c r="AV4577" s="4" t="s">
        <v>4777</v>
      </c>
      <c r="AW4577" s="4"/>
      <c r="AX4577" s="4"/>
      <c r="AY4577" s="4"/>
      <c r="AZ4577" s="4"/>
      <c r="BA4577" s="4"/>
      <c r="BB4577" s="4"/>
      <c r="BC4577" s="4"/>
      <c r="BD4577" s="4"/>
      <c r="BE4577" s="4"/>
      <c r="BF4577" s="4"/>
      <c r="BG4577" s="4"/>
      <c r="BH4577" s="4"/>
      <c r="BI4577" s="4"/>
      <c r="BJ4577" s="4"/>
      <c r="BK4577" s="4"/>
      <c r="BL4577" s="4" t="b">
        <v>0</v>
      </c>
      <c r="BM4577" s="4"/>
      <c r="BN4577" s="4"/>
      <c r="BO4577" s="4"/>
      <c r="BP4577" s="4"/>
      <c r="BQ4577" s="4"/>
      <c r="BR4577" s="4"/>
      <c r="BS4577" s="4"/>
      <c r="BT4577" s="4"/>
      <c r="BU4577" s="4"/>
      <c r="BV4577" s="4"/>
      <c r="BW4577" s="4"/>
    </row>
    <row r="4578" spans="1:75" ht="15.01" customHeight="1">
      <c r="A4578" s="4"/>
      <c r="B4578" s="4"/>
      <c r="C4578" s="4"/>
      <c r="D4578" s="4"/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 t="s">
        <v>200</v>
      </c>
      <c r="Q4578" s="4"/>
      <c r="R4578" s="4">
        <v>19.9</v>
      </c>
      <c r="S4578" s="4">
        <v>15.4</v>
      </c>
      <c r="T4578" s="4"/>
      <c r="U4578" s="4"/>
      <c r="V4578" s="4"/>
      <c r="W4578" s="4"/>
      <c r="X4578" s="4" t="s">
        <v>201</v>
      </c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4"/>
      <c r="AP4578" s="4"/>
      <c r="AQ4578" s="4"/>
      <c r="AR4578" s="4"/>
      <c r="AS4578" s="4"/>
      <c r="AT4578" s="4"/>
      <c r="AU4578" s="4"/>
      <c r="AV4578" s="4" t="s">
        <v>4778</v>
      </c>
      <c r="AW4578" s="4"/>
      <c r="AX4578" s="4"/>
      <c r="AY4578" s="4"/>
      <c r="AZ4578" s="4"/>
      <c r="BA4578" s="4"/>
      <c r="BB4578" s="4"/>
      <c r="BC4578" s="4"/>
      <c r="BD4578" s="4"/>
      <c r="BE4578" s="4"/>
      <c r="BF4578" s="4"/>
      <c r="BG4578" s="4"/>
      <c r="BH4578" s="4"/>
      <c r="BI4578" s="4"/>
      <c r="BJ4578" s="4"/>
      <c r="BK4578" s="4"/>
      <c r="BL4578" s="4" t="b">
        <v>0</v>
      </c>
      <c r="BM4578" s="4"/>
      <c r="BN4578" s="4"/>
      <c r="BO4578" s="4"/>
      <c r="BP4578" s="4"/>
      <c r="BQ4578" s="4"/>
      <c r="BR4578" s="4"/>
      <c r="BS4578" s="4"/>
      <c r="BT4578" s="4"/>
      <c r="BU4578" s="4"/>
      <c r="BV4578" s="4"/>
      <c r="BW4578" s="4"/>
    </row>
    <row r="4579" spans="1:75" ht="15.01" customHeight="1">
      <c r="A4579" s="4"/>
      <c r="B4579" s="4"/>
      <c r="C4579" s="4"/>
      <c r="D4579" s="4"/>
      <c r="E4579" s="4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 t="s">
        <v>200</v>
      </c>
      <c r="Q4579" s="4"/>
      <c r="R4579" s="4">
        <v>-14.7</v>
      </c>
      <c r="S4579" s="4">
        <v>14.3</v>
      </c>
      <c r="T4579" s="4"/>
      <c r="U4579" s="4"/>
      <c r="V4579" s="4"/>
      <c r="W4579" s="4"/>
      <c r="X4579" s="4" t="s">
        <v>201</v>
      </c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4"/>
      <c r="AP4579" s="4"/>
      <c r="AQ4579" s="4"/>
      <c r="AR4579" s="4"/>
      <c r="AS4579" s="4"/>
      <c r="AT4579" s="4"/>
      <c r="AU4579" s="4"/>
      <c r="AV4579" s="4" t="s">
        <v>4779</v>
      </c>
      <c r="AW4579" s="4"/>
      <c r="AX4579" s="4"/>
      <c r="AY4579" s="4"/>
      <c r="AZ4579" s="4"/>
      <c r="BA4579" s="4"/>
      <c r="BB4579" s="4"/>
      <c r="BC4579" s="4"/>
      <c r="BD4579" s="4"/>
      <c r="BE4579" s="4"/>
      <c r="BF4579" s="4"/>
      <c r="BG4579" s="4"/>
      <c r="BH4579" s="4"/>
      <c r="BI4579" s="4"/>
      <c r="BJ4579" s="4"/>
      <c r="BK4579" s="4"/>
      <c r="BL4579" s="4" t="b">
        <v>0</v>
      </c>
      <c r="BM4579" s="4"/>
      <c r="BN4579" s="4"/>
      <c r="BO4579" s="4"/>
      <c r="BP4579" s="4"/>
      <c r="BQ4579" s="4"/>
      <c r="BR4579" s="4"/>
      <c r="BS4579" s="4"/>
      <c r="BT4579" s="4"/>
      <c r="BU4579" s="4"/>
      <c r="BV4579" s="4"/>
      <c r="BW4579" s="4"/>
    </row>
    <row r="4580" spans="1:75" ht="15.01" customHeight="1">
      <c r="A4580" s="4"/>
      <c r="B4580" s="4"/>
      <c r="C4580" s="4"/>
      <c r="D4580" s="4"/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 t="s">
        <v>200</v>
      </c>
      <c r="Q4580" s="4"/>
      <c r="R4580" s="4">
        <v>-2.1</v>
      </c>
      <c r="S4580" s="4">
        <v>8.699999999999999</v>
      </c>
      <c r="T4580" s="4"/>
      <c r="U4580" s="4"/>
      <c r="V4580" s="4"/>
      <c r="W4580" s="4"/>
      <c r="X4580" s="4" t="s">
        <v>201</v>
      </c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4"/>
      <c r="AP4580" s="4"/>
      <c r="AQ4580" s="4"/>
      <c r="AR4580" s="4"/>
      <c r="AS4580" s="4"/>
      <c r="AT4580" s="4"/>
      <c r="AU4580" s="4"/>
      <c r="AV4580" s="4" t="s">
        <v>4780</v>
      </c>
      <c r="AW4580" s="4"/>
      <c r="AX4580" s="4"/>
      <c r="AY4580" s="4"/>
      <c r="AZ4580" s="4"/>
      <c r="BA4580" s="4"/>
      <c r="BB4580" s="4"/>
      <c r="BC4580" s="4"/>
      <c r="BD4580" s="4"/>
      <c r="BE4580" s="4"/>
      <c r="BF4580" s="4"/>
      <c r="BG4580" s="4"/>
      <c r="BH4580" s="4"/>
      <c r="BI4580" s="4"/>
      <c r="BJ4580" s="4"/>
      <c r="BK4580" s="4"/>
      <c r="BL4580" s="4" t="b">
        <v>0</v>
      </c>
      <c r="BM4580" s="4"/>
      <c r="BN4580" s="4"/>
      <c r="BO4580" s="4"/>
      <c r="BP4580" s="4"/>
      <c r="BQ4580" s="4"/>
      <c r="BR4580" s="4"/>
      <c r="BS4580" s="4"/>
      <c r="BT4580" s="4"/>
      <c r="BU4580" s="4"/>
      <c r="BV4580" s="4"/>
      <c r="BW4580" s="4"/>
    </row>
    <row r="4581" spans="1:75" ht="15.01" customHeight="1">
      <c r="A4581" s="4" t="s">
        <v>209</v>
      </c>
      <c r="B4581" s="4"/>
      <c r="C4581" s="4"/>
      <c r="D4581" s="4"/>
      <c r="E4581" s="4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 t="s">
        <v>200</v>
      </c>
      <c r="Q4581" s="4"/>
      <c r="R4581" s="4"/>
      <c r="S4581" s="4"/>
      <c r="T4581" s="4"/>
      <c r="U4581" s="4"/>
      <c r="V4581" s="4"/>
      <c r="W4581" s="4"/>
      <c r="X4581" s="4" t="s">
        <v>201</v>
      </c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4"/>
      <c r="AP4581" s="4"/>
      <c r="AQ4581" s="4"/>
      <c r="AR4581" s="4"/>
      <c r="AS4581" s="4"/>
      <c r="AT4581" s="4"/>
      <c r="AU4581" s="4"/>
      <c r="AV4581" s="4" t="s">
        <v>4781</v>
      </c>
      <c r="AW4581" s="4"/>
      <c r="AX4581" s="4"/>
      <c r="AY4581" s="4"/>
      <c r="AZ4581" s="4"/>
      <c r="BA4581" s="4"/>
      <c r="BB4581" s="4"/>
      <c r="BC4581" s="4"/>
      <c r="BD4581" s="4"/>
      <c r="BE4581" s="4"/>
      <c r="BF4581" s="4"/>
      <c r="BG4581" s="4"/>
      <c r="BH4581" s="4"/>
      <c r="BI4581" s="4"/>
      <c r="BJ4581" s="4"/>
      <c r="BK4581" s="4"/>
      <c r="BL4581" s="4" t="b">
        <v>0</v>
      </c>
      <c r="BM4581" s="4"/>
      <c r="BN4581" s="4"/>
      <c r="BO4581" s="4"/>
      <c r="BP4581" s="4"/>
      <c r="BQ4581" s="4"/>
      <c r="BR4581" s="4"/>
      <c r="BS4581" s="4"/>
      <c r="BT4581" s="4"/>
      <c r="BU4581" s="4"/>
      <c r="BV4581" s="4"/>
      <c r="BW4581" s="4"/>
    </row>
    <row r="4582" spans="1:75" ht="15.01" customHeight="1">
      <c r="A4582" s="4" t="s">
        <v>209</v>
      </c>
      <c r="B4582" s="4"/>
      <c r="C4582" s="4"/>
      <c r="D4582" s="4"/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 t="s">
        <v>200</v>
      </c>
      <c r="Q4582" s="4"/>
      <c r="R4582" s="4"/>
      <c r="S4582" s="4"/>
      <c r="T4582" s="4"/>
      <c r="U4582" s="4"/>
      <c r="V4582" s="4"/>
      <c r="W4582" s="4"/>
      <c r="X4582" s="4" t="s">
        <v>201</v>
      </c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4"/>
      <c r="AP4582" s="4"/>
      <c r="AQ4582" s="4"/>
      <c r="AR4582" s="4"/>
      <c r="AS4582" s="4"/>
      <c r="AT4582" s="4"/>
      <c r="AU4582" s="4"/>
      <c r="AV4582" s="4" t="s">
        <v>4782</v>
      </c>
      <c r="AW4582" s="4"/>
      <c r="AX4582" s="4"/>
      <c r="AY4582" s="4"/>
      <c r="AZ4582" s="4"/>
      <c r="BA4582" s="4"/>
      <c r="BB4582" s="4"/>
      <c r="BC4582" s="4"/>
      <c r="BD4582" s="4"/>
      <c r="BE4582" s="4"/>
      <c r="BF4582" s="4"/>
      <c r="BG4582" s="4"/>
      <c r="BH4582" s="4"/>
      <c r="BI4582" s="4"/>
      <c r="BJ4582" s="4"/>
      <c r="BK4582" s="4"/>
      <c r="BL4582" s="4" t="b">
        <v>0</v>
      </c>
      <c r="BM4582" s="4"/>
      <c r="BN4582" s="4"/>
      <c r="BO4582" s="4"/>
      <c r="BP4582" s="4"/>
      <c r="BQ4582" s="4"/>
      <c r="BR4582" s="4"/>
      <c r="BS4582" s="4"/>
      <c r="BT4582" s="4"/>
      <c r="BU4582" s="4"/>
      <c r="BV4582" s="4"/>
      <c r="BW4582" s="4"/>
    </row>
    <row r="4583" spans="1:75" ht="15.01" customHeight="1">
      <c r="A4583" s="4"/>
      <c r="B4583" s="4"/>
      <c r="C4583" s="4"/>
      <c r="D4583" s="4"/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 t="s">
        <v>200</v>
      </c>
      <c r="Q4583" s="4"/>
      <c r="R4583" s="4">
        <v>16.5</v>
      </c>
      <c r="S4583" s="4">
        <v>8.9</v>
      </c>
      <c r="T4583" s="4"/>
      <c r="U4583" s="4"/>
      <c r="V4583" s="4"/>
      <c r="W4583" s="4"/>
      <c r="X4583" s="4" t="s">
        <v>201</v>
      </c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4"/>
      <c r="AP4583" s="4"/>
      <c r="AQ4583" s="4"/>
      <c r="AR4583" s="4"/>
      <c r="AS4583" s="4"/>
      <c r="AT4583" s="4"/>
      <c r="AU4583" s="4"/>
      <c r="AV4583" s="4" t="s">
        <v>4783</v>
      </c>
      <c r="AW4583" s="4"/>
      <c r="AX4583" s="4"/>
      <c r="AY4583" s="4"/>
      <c r="AZ4583" s="4"/>
      <c r="BA4583" s="4"/>
      <c r="BB4583" s="4"/>
      <c r="BC4583" s="4"/>
      <c r="BD4583" s="4"/>
      <c r="BE4583" s="4"/>
      <c r="BF4583" s="4"/>
      <c r="BG4583" s="4"/>
      <c r="BH4583" s="4"/>
      <c r="BI4583" s="4"/>
      <c r="BJ4583" s="4"/>
      <c r="BK4583" s="4"/>
      <c r="BL4583" s="4" t="b">
        <v>0</v>
      </c>
      <c r="BM4583" s="4"/>
      <c r="BN4583" s="4"/>
      <c r="BO4583" s="4"/>
      <c r="BP4583" s="4"/>
      <c r="BQ4583" s="4"/>
      <c r="BR4583" s="4"/>
      <c r="BS4583" s="4"/>
      <c r="BT4583" s="4"/>
      <c r="BU4583" s="4"/>
      <c r="BV4583" s="4"/>
      <c r="BW4583" s="4"/>
    </row>
    <row r="4584" spans="1:75" ht="15.01" customHeight="1">
      <c r="A4584" s="4"/>
      <c r="B4584" s="4"/>
      <c r="C4584" s="4"/>
      <c r="D4584" s="4"/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 t="s">
        <v>200</v>
      </c>
      <c r="Q4584" s="4"/>
      <c r="R4584" s="4">
        <v>-37.7</v>
      </c>
      <c r="S4584" s="4">
        <v>16.6</v>
      </c>
      <c r="T4584" s="4"/>
      <c r="U4584" s="4"/>
      <c r="V4584" s="4"/>
      <c r="W4584" s="4"/>
      <c r="X4584" s="4" t="s">
        <v>201</v>
      </c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4"/>
      <c r="AP4584" s="4"/>
      <c r="AQ4584" s="4"/>
      <c r="AR4584" s="4"/>
      <c r="AS4584" s="4"/>
      <c r="AT4584" s="4"/>
      <c r="AU4584" s="4"/>
      <c r="AV4584" s="4" t="s">
        <v>4784</v>
      </c>
      <c r="AW4584" s="4"/>
      <c r="AX4584" s="4"/>
      <c r="AY4584" s="4"/>
      <c r="AZ4584" s="4"/>
      <c r="BA4584" s="4"/>
      <c r="BB4584" s="4"/>
      <c r="BC4584" s="4"/>
      <c r="BD4584" s="4"/>
      <c r="BE4584" s="4"/>
      <c r="BF4584" s="4"/>
      <c r="BG4584" s="4"/>
      <c r="BH4584" s="4"/>
      <c r="BI4584" s="4"/>
      <c r="BJ4584" s="4"/>
      <c r="BK4584" s="4"/>
      <c r="BL4584" s="4" t="b">
        <v>0</v>
      </c>
      <c r="BM4584" s="4"/>
      <c r="BN4584" s="4"/>
      <c r="BO4584" s="4"/>
      <c r="BP4584" s="4"/>
      <c r="BQ4584" s="4"/>
      <c r="BR4584" s="4"/>
      <c r="BS4584" s="4"/>
      <c r="BT4584" s="4"/>
      <c r="BU4584" s="4"/>
      <c r="BV4584" s="4"/>
      <c r="BW4584" s="4"/>
    </row>
    <row r="4585" spans="1:75" ht="15.01" customHeight="1">
      <c r="A4585" s="4" t="s">
        <v>209</v>
      </c>
      <c r="B4585" s="4"/>
      <c r="C4585" s="4"/>
      <c r="D4585" s="4"/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 t="s">
        <v>200</v>
      </c>
      <c r="Q4585" s="4"/>
      <c r="R4585" s="4"/>
      <c r="S4585" s="4"/>
      <c r="T4585" s="4"/>
      <c r="U4585" s="4"/>
      <c r="V4585" s="4"/>
      <c r="W4585" s="4"/>
      <c r="X4585" s="4" t="s">
        <v>201</v>
      </c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4"/>
      <c r="AP4585" s="4"/>
      <c r="AQ4585" s="4"/>
      <c r="AR4585" s="4"/>
      <c r="AS4585" s="4"/>
      <c r="AT4585" s="4"/>
      <c r="AU4585" s="4"/>
      <c r="AV4585" s="4" t="s">
        <v>4785</v>
      </c>
      <c r="AW4585" s="4"/>
      <c r="AX4585" s="4"/>
      <c r="AY4585" s="4"/>
      <c r="AZ4585" s="4"/>
      <c r="BA4585" s="4"/>
      <c r="BB4585" s="4"/>
      <c r="BC4585" s="4"/>
      <c r="BD4585" s="4"/>
      <c r="BE4585" s="4"/>
      <c r="BF4585" s="4"/>
      <c r="BG4585" s="4"/>
      <c r="BH4585" s="4"/>
      <c r="BI4585" s="4"/>
      <c r="BJ4585" s="4"/>
      <c r="BK4585" s="4"/>
      <c r="BL4585" s="4" t="b">
        <v>0</v>
      </c>
      <c r="BM4585" s="4"/>
      <c r="BN4585" s="4"/>
      <c r="BO4585" s="4"/>
      <c r="BP4585" s="4"/>
      <c r="BQ4585" s="4"/>
      <c r="BR4585" s="4"/>
      <c r="BS4585" s="4"/>
      <c r="BT4585" s="4"/>
      <c r="BU4585" s="4"/>
      <c r="BV4585" s="4"/>
      <c r="BW4585" s="4"/>
    </row>
    <row r="4586" spans="1:75" ht="15.01" customHeight="1">
      <c r="A4586" s="4" t="s">
        <v>209</v>
      </c>
      <c r="B4586" s="4"/>
      <c r="C4586" s="4"/>
      <c r="D4586" s="4"/>
      <c r="E4586" s="4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 t="s">
        <v>200</v>
      </c>
      <c r="Q4586" s="4"/>
      <c r="R4586" s="4"/>
      <c r="S4586" s="4"/>
      <c r="T4586" s="4"/>
      <c r="U4586" s="4"/>
      <c r="V4586" s="4"/>
      <c r="W4586" s="4"/>
      <c r="X4586" s="4" t="s">
        <v>201</v>
      </c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4"/>
      <c r="AP4586" s="4"/>
      <c r="AQ4586" s="4"/>
      <c r="AR4586" s="4"/>
      <c r="AS4586" s="4"/>
      <c r="AT4586" s="4"/>
      <c r="AU4586" s="4"/>
      <c r="AV4586" s="4" t="s">
        <v>4786</v>
      </c>
      <c r="AW4586" s="4"/>
      <c r="AX4586" s="4"/>
      <c r="AY4586" s="4"/>
      <c r="AZ4586" s="4"/>
      <c r="BA4586" s="4"/>
      <c r="BB4586" s="4"/>
      <c r="BC4586" s="4"/>
      <c r="BD4586" s="4"/>
      <c r="BE4586" s="4"/>
      <c r="BF4586" s="4"/>
      <c r="BG4586" s="4"/>
      <c r="BH4586" s="4"/>
      <c r="BI4586" s="4"/>
      <c r="BJ4586" s="4"/>
      <c r="BK4586" s="4"/>
      <c r="BL4586" s="4" t="b">
        <v>0</v>
      </c>
      <c r="BM4586" s="4"/>
      <c r="BN4586" s="4"/>
      <c r="BO4586" s="4"/>
      <c r="BP4586" s="4"/>
      <c r="BQ4586" s="4"/>
      <c r="BR4586" s="4"/>
      <c r="BS4586" s="4"/>
      <c r="BT4586" s="4"/>
      <c r="BU4586" s="4"/>
      <c r="BV4586" s="4"/>
      <c r="BW4586" s="4"/>
    </row>
    <row r="4587" spans="1:75" ht="15.01" customHeight="1">
      <c r="A4587" s="4" t="s">
        <v>209</v>
      </c>
      <c r="B4587" s="4"/>
      <c r="C4587" s="4"/>
      <c r="D4587" s="4"/>
      <c r="E4587" s="4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 t="s">
        <v>200</v>
      </c>
      <c r="Q4587" s="4"/>
      <c r="R4587" s="4"/>
      <c r="S4587" s="4"/>
      <c r="T4587" s="4"/>
      <c r="U4587" s="4"/>
      <c r="V4587" s="4"/>
      <c r="W4587" s="4"/>
      <c r="X4587" s="4" t="s">
        <v>201</v>
      </c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4"/>
      <c r="AP4587" s="4"/>
      <c r="AQ4587" s="4"/>
      <c r="AR4587" s="4"/>
      <c r="AS4587" s="4"/>
      <c r="AT4587" s="4"/>
      <c r="AU4587" s="4"/>
      <c r="AV4587" s="4" t="s">
        <v>4787</v>
      </c>
      <c r="AW4587" s="4"/>
      <c r="AX4587" s="4"/>
      <c r="AY4587" s="4"/>
      <c r="AZ4587" s="4"/>
      <c r="BA4587" s="4"/>
      <c r="BB4587" s="4"/>
      <c r="BC4587" s="4"/>
      <c r="BD4587" s="4"/>
      <c r="BE4587" s="4"/>
      <c r="BF4587" s="4"/>
      <c r="BG4587" s="4"/>
      <c r="BH4587" s="4"/>
      <c r="BI4587" s="4"/>
      <c r="BJ4587" s="4"/>
      <c r="BK4587" s="4"/>
      <c r="BL4587" s="4" t="b">
        <v>0</v>
      </c>
      <c r="BM4587" s="4"/>
      <c r="BN4587" s="4"/>
      <c r="BO4587" s="4"/>
      <c r="BP4587" s="4"/>
      <c r="BQ4587" s="4"/>
      <c r="BR4587" s="4"/>
      <c r="BS4587" s="4"/>
      <c r="BT4587" s="4"/>
      <c r="BU4587" s="4"/>
      <c r="BV4587" s="4"/>
      <c r="BW4587" s="4"/>
    </row>
    <row r="4588" spans="1:75" ht="15.01" customHeight="1">
      <c r="A4588" s="4" t="s">
        <v>209</v>
      </c>
      <c r="B4588" s="4"/>
      <c r="C4588" s="4"/>
      <c r="D4588" s="4"/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 t="s">
        <v>200</v>
      </c>
      <c r="Q4588" s="4"/>
      <c r="R4588" s="4"/>
      <c r="S4588" s="4"/>
      <c r="T4588" s="4"/>
      <c r="U4588" s="4"/>
      <c r="V4588" s="4"/>
      <c r="W4588" s="4"/>
      <c r="X4588" s="4" t="s">
        <v>201</v>
      </c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4"/>
      <c r="AP4588" s="4"/>
      <c r="AQ4588" s="4"/>
      <c r="AR4588" s="4"/>
      <c r="AS4588" s="4"/>
      <c r="AT4588" s="4"/>
      <c r="AU4588" s="4"/>
      <c r="AV4588" s="4" t="s">
        <v>4788</v>
      </c>
      <c r="AW4588" s="4"/>
      <c r="AX4588" s="4"/>
      <c r="AY4588" s="4"/>
      <c r="AZ4588" s="4"/>
      <c r="BA4588" s="4"/>
      <c r="BB4588" s="4"/>
      <c r="BC4588" s="4"/>
      <c r="BD4588" s="4"/>
      <c r="BE4588" s="4"/>
      <c r="BF4588" s="4"/>
      <c r="BG4588" s="4"/>
      <c r="BH4588" s="4"/>
      <c r="BI4588" s="4"/>
      <c r="BJ4588" s="4"/>
      <c r="BK4588" s="4"/>
      <c r="BL4588" s="4" t="b">
        <v>0</v>
      </c>
      <c r="BM4588" s="4"/>
      <c r="BN4588" s="4"/>
      <c r="BO4588" s="4"/>
      <c r="BP4588" s="4"/>
      <c r="BQ4588" s="4"/>
      <c r="BR4588" s="4"/>
      <c r="BS4588" s="4"/>
      <c r="BT4588" s="4"/>
      <c r="BU4588" s="4"/>
      <c r="BV4588" s="4"/>
      <c r="BW4588" s="4"/>
    </row>
    <row r="4589" spans="1:75" ht="15.01" customHeight="1">
      <c r="A4589" s="4" t="s">
        <v>209</v>
      </c>
      <c r="B4589" s="4"/>
      <c r="C4589" s="4"/>
      <c r="D4589" s="4"/>
      <c r="E4589" s="4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 t="s">
        <v>200</v>
      </c>
      <c r="Q4589" s="4"/>
      <c r="R4589" s="4"/>
      <c r="S4589" s="4"/>
      <c r="T4589" s="4"/>
      <c r="U4589" s="4"/>
      <c r="V4589" s="4"/>
      <c r="W4589" s="4"/>
      <c r="X4589" s="4" t="s">
        <v>201</v>
      </c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4"/>
      <c r="AP4589" s="4"/>
      <c r="AQ4589" s="4"/>
      <c r="AR4589" s="4"/>
      <c r="AS4589" s="4"/>
      <c r="AT4589" s="4"/>
      <c r="AU4589" s="4"/>
      <c r="AV4589" s="4" t="s">
        <v>4789</v>
      </c>
      <c r="AW4589" s="4"/>
      <c r="AX4589" s="4"/>
      <c r="AY4589" s="4"/>
      <c r="AZ4589" s="4"/>
      <c r="BA4589" s="4"/>
      <c r="BB4589" s="4"/>
      <c r="BC4589" s="4"/>
      <c r="BD4589" s="4"/>
      <c r="BE4589" s="4"/>
      <c r="BF4589" s="4"/>
      <c r="BG4589" s="4"/>
      <c r="BH4589" s="4"/>
      <c r="BI4589" s="4"/>
      <c r="BJ4589" s="4"/>
      <c r="BK4589" s="4"/>
      <c r="BL4589" s="4" t="b">
        <v>0</v>
      </c>
      <c r="BM4589" s="4"/>
      <c r="BN4589" s="4"/>
      <c r="BO4589" s="4"/>
      <c r="BP4589" s="4"/>
      <c r="BQ4589" s="4"/>
      <c r="BR4589" s="4"/>
      <c r="BS4589" s="4"/>
      <c r="BT4589" s="4"/>
      <c r="BU4589" s="4"/>
      <c r="BV4589" s="4"/>
      <c r="BW4589" s="4"/>
    </row>
    <row r="4590" spans="1:75" ht="15.01" customHeight="1">
      <c r="A4590" s="4" t="s">
        <v>209</v>
      </c>
      <c r="B4590" s="4"/>
      <c r="C4590" s="4"/>
      <c r="D4590" s="4"/>
      <c r="E4590" s="4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 t="s">
        <v>200</v>
      </c>
      <c r="Q4590" s="4"/>
      <c r="R4590" s="4"/>
      <c r="S4590" s="4"/>
      <c r="T4590" s="4"/>
      <c r="U4590" s="4"/>
      <c r="V4590" s="4"/>
      <c r="W4590" s="4"/>
      <c r="X4590" s="4" t="s">
        <v>201</v>
      </c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4"/>
      <c r="AP4590" s="4"/>
      <c r="AQ4590" s="4"/>
      <c r="AR4590" s="4"/>
      <c r="AS4590" s="4"/>
      <c r="AT4590" s="4"/>
      <c r="AU4590" s="4"/>
      <c r="AV4590" s="4" t="s">
        <v>4790</v>
      </c>
      <c r="AW4590" s="4"/>
      <c r="AX4590" s="4"/>
      <c r="AY4590" s="4"/>
      <c r="AZ4590" s="4"/>
      <c r="BA4590" s="4"/>
      <c r="BB4590" s="4"/>
      <c r="BC4590" s="4"/>
      <c r="BD4590" s="4"/>
      <c r="BE4590" s="4"/>
      <c r="BF4590" s="4"/>
      <c r="BG4590" s="4"/>
      <c r="BH4590" s="4"/>
      <c r="BI4590" s="4"/>
      <c r="BJ4590" s="4"/>
      <c r="BK4590" s="4"/>
      <c r="BL4590" s="4" t="b">
        <v>0</v>
      </c>
      <c r="BM4590" s="4"/>
      <c r="BN4590" s="4"/>
      <c r="BO4590" s="4"/>
      <c r="BP4590" s="4"/>
      <c r="BQ4590" s="4"/>
      <c r="BR4590" s="4"/>
      <c r="BS4590" s="4"/>
      <c r="BT4590" s="4"/>
      <c r="BU4590" s="4"/>
      <c r="BV4590" s="4"/>
      <c r="BW4590" s="4"/>
    </row>
    <row r="4591" spans="1:75" ht="15.01" customHeight="1">
      <c r="A4591" s="4"/>
      <c r="B4591" s="4"/>
      <c r="C4591" s="4"/>
      <c r="D4591" s="4"/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 t="s">
        <v>200</v>
      </c>
      <c r="Q4591" s="4"/>
      <c r="R4591" s="4">
        <v>0</v>
      </c>
      <c r="S4591" s="4">
        <v>9.1</v>
      </c>
      <c r="T4591" s="4"/>
      <c r="U4591" s="4"/>
      <c r="V4591" s="4"/>
      <c r="W4591" s="4"/>
      <c r="X4591" s="4" t="s">
        <v>201</v>
      </c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4"/>
      <c r="AP4591" s="4"/>
      <c r="AQ4591" s="4"/>
      <c r="AR4591" s="4"/>
      <c r="AS4591" s="4"/>
      <c r="AT4591" s="4"/>
      <c r="AU4591" s="4"/>
      <c r="AV4591" s="4" t="s">
        <v>4791</v>
      </c>
      <c r="AW4591" s="4"/>
      <c r="AX4591" s="4"/>
      <c r="AY4591" s="4"/>
      <c r="AZ4591" s="4"/>
      <c r="BA4591" s="4"/>
      <c r="BB4591" s="4"/>
      <c r="BC4591" s="4"/>
      <c r="BD4591" s="4"/>
      <c r="BE4591" s="4"/>
      <c r="BF4591" s="4"/>
      <c r="BG4591" s="4"/>
      <c r="BH4591" s="4"/>
      <c r="BI4591" s="4"/>
      <c r="BJ4591" s="4"/>
      <c r="BK4591" s="4"/>
      <c r="BL4591" s="4" t="b">
        <v>0</v>
      </c>
      <c r="BM4591" s="4"/>
      <c r="BN4591" s="4"/>
      <c r="BO4591" s="4"/>
      <c r="BP4591" s="4"/>
      <c r="BQ4591" s="4"/>
      <c r="BR4591" s="4"/>
      <c r="BS4591" s="4"/>
      <c r="BT4591" s="4"/>
      <c r="BU4591" s="4"/>
      <c r="BV4591" s="4"/>
      <c r="BW4591" s="4"/>
    </row>
    <row r="4592" spans="1:75" ht="15.01" customHeight="1">
      <c r="A4592" s="4" t="s">
        <v>209</v>
      </c>
      <c r="B4592" s="4"/>
      <c r="C4592" s="4"/>
      <c r="D4592" s="4"/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 t="s">
        <v>200</v>
      </c>
      <c r="Q4592" s="4"/>
      <c r="R4592" s="4"/>
      <c r="S4592" s="4"/>
      <c r="T4592" s="4"/>
      <c r="U4592" s="4"/>
      <c r="V4592" s="4"/>
      <c r="W4592" s="4"/>
      <c r="X4592" s="4" t="s">
        <v>201</v>
      </c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4"/>
      <c r="AP4592" s="4"/>
      <c r="AQ4592" s="4"/>
      <c r="AR4592" s="4"/>
      <c r="AS4592" s="4"/>
      <c r="AT4592" s="4"/>
      <c r="AU4592" s="4"/>
      <c r="AV4592" s="4" t="s">
        <v>4792</v>
      </c>
      <c r="AW4592" s="4"/>
      <c r="AX4592" s="4"/>
      <c r="AY4592" s="4"/>
      <c r="AZ4592" s="4"/>
      <c r="BA4592" s="4"/>
      <c r="BB4592" s="4"/>
      <c r="BC4592" s="4"/>
      <c r="BD4592" s="4"/>
      <c r="BE4592" s="4"/>
      <c r="BF4592" s="4"/>
      <c r="BG4592" s="4"/>
      <c r="BH4592" s="4"/>
      <c r="BI4592" s="4"/>
      <c r="BJ4592" s="4"/>
      <c r="BK4592" s="4"/>
      <c r="BL4592" s="4" t="b">
        <v>0</v>
      </c>
      <c r="BM4592" s="4"/>
      <c r="BN4592" s="4"/>
      <c r="BO4592" s="4"/>
      <c r="BP4592" s="4"/>
      <c r="BQ4592" s="4"/>
      <c r="BR4592" s="4"/>
      <c r="BS4592" s="4"/>
      <c r="BT4592" s="4"/>
      <c r="BU4592" s="4"/>
      <c r="BV4592" s="4"/>
      <c r="BW4592" s="4"/>
    </row>
    <row r="4593" spans="1:75" ht="15.01" customHeight="1">
      <c r="A4593" s="4" t="s">
        <v>209</v>
      </c>
      <c r="B4593" s="4"/>
      <c r="C4593" s="4"/>
      <c r="D4593" s="4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 t="s">
        <v>200</v>
      </c>
      <c r="Q4593" s="4"/>
      <c r="R4593" s="4"/>
      <c r="S4593" s="4"/>
      <c r="T4593" s="4"/>
      <c r="U4593" s="4"/>
      <c r="V4593" s="4"/>
      <c r="W4593" s="4"/>
      <c r="X4593" s="4" t="s">
        <v>201</v>
      </c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4"/>
      <c r="AP4593" s="4"/>
      <c r="AQ4593" s="4"/>
      <c r="AR4593" s="4"/>
      <c r="AS4593" s="4"/>
      <c r="AT4593" s="4"/>
      <c r="AU4593" s="4"/>
      <c r="AV4593" s="4" t="s">
        <v>4793</v>
      </c>
      <c r="AW4593" s="4"/>
      <c r="AX4593" s="4"/>
      <c r="AY4593" s="4"/>
      <c r="AZ4593" s="4"/>
      <c r="BA4593" s="4"/>
      <c r="BB4593" s="4"/>
      <c r="BC4593" s="4"/>
      <c r="BD4593" s="4"/>
      <c r="BE4593" s="4"/>
      <c r="BF4593" s="4"/>
      <c r="BG4593" s="4"/>
      <c r="BH4593" s="4"/>
      <c r="BI4593" s="4"/>
      <c r="BJ4593" s="4"/>
      <c r="BK4593" s="4"/>
      <c r="BL4593" s="4" t="b">
        <v>0</v>
      </c>
      <c r="BM4593" s="4"/>
      <c r="BN4593" s="4"/>
      <c r="BO4593" s="4"/>
      <c r="BP4593" s="4"/>
      <c r="BQ4593" s="4"/>
      <c r="BR4593" s="4"/>
      <c r="BS4593" s="4"/>
      <c r="BT4593" s="4"/>
      <c r="BU4593" s="4"/>
      <c r="BV4593" s="4"/>
      <c r="BW4593" s="4"/>
    </row>
    <row r="4594" spans="1:75" ht="15.01" customHeight="1">
      <c r="A4594" s="4" t="s">
        <v>209</v>
      </c>
      <c r="B4594" s="4"/>
      <c r="C4594" s="4"/>
      <c r="D4594" s="4"/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 t="s">
        <v>200</v>
      </c>
      <c r="Q4594" s="4"/>
      <c r="R4594" s="4"/>
      <c r="S4594" s="4"/>
      <c r="T4594" s="4"/>
      <c r="U4594" s="4"/>
      <c r="V4594" s="4"/>
      <c r="W4594" s="4"/>
      <c r="X4594" s="4" t="s">
        <v>201</v>
      </c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4"/>
      <c r="AP4594" s="4"/>
      <c r="AQ4594" s="4"/>
      <c r="AR4594" s="4"/>
      <c r="AS4594" s="4"/>
      <c r="AT4594" s="4"/>
      <c r="AU4594" s="4"/>
      <c r="AV4594" s="4" t="s">
        <v>4794</v>
      </c>
      <c r="AW4594" s="4"/>
      <c r="AX4594" s="4"/>
      <c r="AY4594" s="4"/>
      <c r="AZ4594" s="4"/>
      <c r="BA4594" s="4"/>
      <c r="BB4594" s="4"/>
      <c r="BC4594" s="4"/>
      <c r="BD4594" s="4"/>
      <c r="BE4594" s="4"/>
      <c r="BF4594" s="4"/>
      <c r="BG4594" s="4"/>
      <c r="BH4594" s="4"/>
      <c r="BI4594" s="4"/>
      <c r="BJ4594" s="4"/>
      <c r="BK4594" s="4"/>
      <c r="BL4594" s="4" t="b">
        <v>0</v>
      </c>
      <c r="BM4594" s="4"/>
      <c r="BN4594" s="4"/>
      <c r="BO4594" s="4"/>
      <c r="BP4594" s="4"/>
      <c r="BQ4594" s="4"/>
      <c r="BR4594" s="4"/>
      <c r="BS4594" s="4"/>
      <c r="BT4594" s="4"/>
      <c r="BU4594" s="4"/>
      <c r="BV4594" s="4"/>
      <c r="BW4594" s="4"/>
    </row>
    <row r="4595" spans="1:75" ht="15.01" customHeight="1">
      <c r="A4595" s="4" t="s">
        <v>209</v>
      </c>
      <c r="B4595" s="4"/>
      <c r="C4595" s="4"/>
      <c r="D4595" s="4"/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 t="s">
        <v>200</v>
      </c>
      <c r="Q4595" s="4"/>
      <c r="R4595" s="4"/>
      <c r="S4595" s="4"/>
      <c r="T4595" s="4"/>
      <c r="U4595" s="4"/>
      <c r="V4595" s="4"/>
      <c r="W4595" s="4"/>
      <c r="X4595" s="4" t="s">
        <v>201</v>
      </c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4"/>
      <c r="AP4595" s="4"/>
      <c r="AQ4595" s="4"/>
      <c r="AR4595" s="4"/>
      <c r="AS4595" s="4"/>
      <c r="AT4595" s="4"/>
      <c r="AU4595" s="4"/>
      <c r="AV4595" s="4" t="s">
        <v>4795</v>
      </c>
      <c r="AW4595" s="4"/>
      <c r="AX4595" s="4"/>
      <c r="AY4595" s="4"/>
      <c r="AZ4595" s="4"/>
      <c r="BA4595" s="4"/>
      <c r="BB4595" s="4"/>
      <c r="BC4595" s="4"/>
      <c r="BD4595" s="4"/>
      <c r="BE4595" s="4"/>
      <c r="BF4595" s="4"/>
      <c r="BG4595" s="4"/>
      <c r="BH4595" s="4"/>
      <c r="BI4595" s="4"/>
      <c r="BJ4595" s="4"/>
      <c r="BK4595" s="4"/>
      <c r="BL4595" s="4" t="b">
        <v>0</v>
      </c>
      <c r="BM4595" s="4"/>
      <c r="BN4595" s="4"/>
      <c r="BO4595" s="4"/>
      <c r="BP4595" s="4"/>
      <c r="BQ4595" s="4"/>
      <c r="BR4595" s="4"/>
      <c r="BS4595" s="4"/>
      <c r="BT4595" s="4"/>
      <c r="BU4595" s="4"/>
      <c r="BV4595" s="4"/>
      <c r="BW4595" s="4"/>
    </row>
    <row r="4596" spans="1:75" ht="15.01" customHeight="1">
      <c r="A4596" s="4" t="s">
        <v>209</v>
      </c>
      <c r="B4596" s="4"/>
      <c r="C4596" s="4"/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 t="s">
        <v>200</v>
      </c>
      <c r="Q4596" s="4"/>
      <c r="R4596" s="4"/>
      <c r="S4596" s="4"/>
      <c r="T4596" s="4"/>
      <c r="U4596" s="4"/>
      <c r="V4596" s="4"/>
      <c r="W4596" s="4"/>
      <c r="X4596" s="4" t="s">
        <v>201</v>
      </c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4"/>
      <c r="AP4596" s="4"/>
      <c r="AQ4596" s="4"/>
      <c r="AR4596" s="4"/>
      <c r="AS4596" s="4"/>
      <c r="AT4596" s="4"/>
      <c r="AU4596" s="4"/>
      <c r="AV4596" s="4" t="s">
        <v>4796</v>
      </c>
      <c r="AW4596" s="4"/>
      <c r="AX4596" s="4"/>
      <c r="AY4596" s="4"/>
      <c r="AZ4596" s="4"/>
      <c r="BA4596" s="4"/>
      <c r="BB4596" s="4"/>
      <c r="BC4596" s="4"/>
      <c r="BD4596" s="4"/>
      <c r="BE4596" s="4"/>
      <c r="BF4596" s="4"/>
      <c r="BG4596" s="4"/>
      <c r="BH4596" s="4"/>
      <c r="BI4596" s="4"/>
      <c r="BJ4596" s="4"/>
      <c r="BK4596" s="4"/>
      <c r="BL4596" s="4" t="b">
        <v>0</v>
      </c>
      <c r="BM4596" s="4"/>
      <c r="BN4596" s="4"/>
      <c r="BO4596" s="4"/>
      <c r="BP4596" s="4"/>
      <c r="BQ4596" s="4"/>
      <c r="BR4596" s="4"/>
      <c r="BS4596" s="4"/>
      <c r="BT4596" s="4"/>
      <c r="BU4596" s="4"/>
      <c r="BV4596" s="4"/>
      <c r="BW4596" s="4"/>
    </row>
    <row r="4597" spans="1:75" ht="15.01" customHeight="1">
      <c r="A4597" s="4" t="s">
        <v>209</v>
      </c>
      <c r="B4597" s="4"/>
      <c r="C4597" s="4"/>
      <c r="D4597" s="4"/>
      <c r="E4597" s="4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 t="s">
        <v>200</v>
      </c>
      <c r="Q4597" s="4"/>
      <c r="R4597" s="4"/>
      <c r="S4597" s="4"/>
      <c r="T4597" s="4"/>
      <c r="U4597" s="4"/>
      <c r="V4597" s="4"/>
      <c r="W4597" s="4"/>
      <c r="X4597" s="4" t="s">
        <v>201</v>
      </c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4"/>
      <c r="AP4597" s="4"/>
      <c r="AQ4597" s="4"/>
      <c r="AR4597" s="4"/>
      <c r="AS4597" s="4"/>
      <c r="AT4597" s="4"/>
      <c r="AU4597" s="4"/>
      <c r="AV4597" s="4" t="s">
        <v>4797</v>
      </c>
      <c r="AW4597" s="4"/>
      <c r="AX4597" s="4"/>
      <c r="AY4597" s="4"/>
      <c r="AZ4597" s="4"/>
      <c r="BA4597" s="4"/>
      <c r="BB4597" s="4"/>
      <c r="BC4597" s="4"/>
      <c r="BD4597" s="4"/>
      <c r="BE4597" s="4"/>
      <c r="BF4597" s="4"/>
      <c r="BG4597" s="4"/>
      <c r="BH4597" s="4"/>
      <c r="BI4597" s="4"/>
      <c r="BJ4597" s="4"/>
      <c r="BK4597" s="4"/>
      <c r="BL4597" s="4" t="b">
        <v>0</v>
      </c>
      <c r="BM4597" s="4"/>
      <c r="BN4597" s="4"/>
      <c r="BO4597" s="4"/>
      <c r="BP4597" s="4"/>
      <c r="BQ4597" s="4"/>
      <c r="BR4597" s="4"/>
      <c r="BS4597" s="4"/>
      <c r="BT4597" s="4"/>
      <c r="BU4597" s="4"/>
      <c r="BV4597" s="4"/>
      <c r="BW4597" s="4"/>
    </row>
    <row r="4598" spans="1:75" ht="15.01" customHeight="1">
      <c r="A4598" s="4" t="s">
        <v>209</v>
      </c>
      <c r="B4598" s="4"/>
      <c r="C4598" s="4"/>
      <c r="D4598" s="4"/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 t="s">
        <v>200</v>
      </c>
      <c r="Q4598" s="4"/>
      <c r="R4598" s="4"/>
      <c r="S4598" s="4"/>
      <c r="T4598" s="4"/>
      <c r="U4598" s="4"/>
      <c r="V4598" s="4"/>
      <c r="W4598" s="4"/>
      <c r="X4598" s="4" t="s">
        <v>201</v>
      </c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4"/>
      <c r="AP4598" s="4"/>
      <c r="AQ4598" s="4"/>
      <c r="AR4598" s="4"/>
      <c r="AS4598" s="4"/>
      <c r="AT4598" s="4"/>
      <c r="AU4598" s="4"/>
      <c r="AV4598" s="4" t="s">
        <v>4798</v>
      </c>
      <c r="AW4598" s="4"/>
      <c r="AX4598" s="4"/>
      <c r="AY4598" s="4"/>
      <c r="AZ4598" s="4"/>
      <c r="BA4598" s="4"/>
      <c r="BB4598" s="4"/>
      <c r="BC4598" s="4"/>
      <c r="BD4598" s="4"/>
      <c r="BE4598" s="4"/>
      <c r="BF4598" s="4"/>
      <c r="BG4598" s="4"/>
      <c r="BH4598" s="4"/>
      <c r="BI4598" s="4"/>
      <c r="BJ4598" s="4"/>
      <c r="BK4598" s="4"/>
      <c r="BL4598" s="4" t="b">
        <v>0</v>
      </c>
      <c r="BM4598" s="4"/>
      <c r="BN4598" s="4"/>
      <c r="BO4598" s="4"/>
      <c r="BP4598" s="4"/>
      <c r="BQ4598" s="4"/>
      <c r="BR4598" s="4"/>
      <c r="BS4598" s="4"/>
      <c r="BT4598" s="4"/>
      <c r="BU4598" s="4"/>
      <c r="BV4598" s="4"/>
      <c r="BW4598" s="4"/>
    </row>
    <row r="4599" spans="1:75" ht="15.01" customHeight="1">
      <c r="A4599" s="4" t="s">
        <v>209</v>
      </c>
      <c r="B4599" s="4"/>
      <c r="C4599" s="4"/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 t="s">
        <v>200</v>
      </c>
      <c r="Q4599" s="4"/>
      <c r="R4599" s="4"/>
      <c r="S4599" s="4"/>
      <c r="T4599" s="4"/>
      <c r="U4599" s="4"/>
      <c r="V4599" s="4"/>
      <c r="W4599" s="4"/>
      <c r="X4599" s="4" t="s">
        <v>201</v>
      </c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4"/>
      <c r="AP4599" s="4"/>
      <c r="AQ4599" s="4"/>
      <c r="AR4599" s="4"/>
      <c r="AS4599" s="4"/>
      <c r="AT4599" s="4"/>
      <c r="AU4599" s="4"/>
      <c r="AV4599" s="4" t="s">
        <v>4799</v>
      </c>
      <c r="AW4599" s="4"/>
      <c r="AX4599" s="4"/>
      <c r="AY4599" s="4"/>
      <c r="AZ4599" s="4"/>
      <c r="BA4599" s="4"/>
      <c r="BB4599" s="4"/>
      <c r="BC4599" s="4"/>
      <c r="BD4599" s="4"/>
      <c r="BE4599" s="4"/>
      <c r="BF4599" s="4"/>
      <c r="BG4599" s="4"/>
      <c r="BH4599" s="4"/>
      <c r="BI4599" s="4"/>
      <c r="BJ4599" s="4"/>
      <c r="BK4599" s="4"/>
      <c r="BL4599" s="4" t="b">
        <v>0</v>
      </c>
      <c r="BM4599" s="4"/>
      <c r="BN4599" s="4"/>
      <c r="BO4599" s="4"/>
      <c r="BP4599" s="4"/>
      <c r="BQ4599" s="4"/>
      <c r="BR4599" s="4"/>
      <c r="BS4599" s="4"/>
      <c r="BT4599" s="4"/>
      <c r="BU4599" s="4"/>
      <c r="BV4599" s="4"/>
      <c r="BW4599" s="4"/>
    </row>
    <row r="4600" spans="1:75" ht="15.01" customHeight="1">
      <c r="A4600" s="4"/>
      <c r="B4600" s="4"/>
      <c r="C4600" s="4"/>
      <c r="D4600" s="4"/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 t="s">
        <v>200</v>
      </c>
      <c r="Q4600" s="4"/>
      <c r="R4600" s="4">
        <v>-5.1</v>
      </c>
      <c r="S4600" s="4">
        <v>16.2</v>
      </c>
      <c r="T4600" s="4"/>
      <c r="U4600" s="4"/>
      <c r="V4600" s="4"/>
      <c r="W4600" s="4"/>
      <c r="X4600" s="4" t="s">
        <v>201</v>
      </c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4"/>
      <c r="AP4600" s="4"/>
      <c r="AQ4600" s="4"/>
      <c r="AR4600" s="4"/>
      <c r="AS4600" s="4"/>
      <c r="AT4600" s="4"/>
      <c r="AU4600" s="4"/>
      <c r="AV4600" s="4" t="s">
        <v>4800</v>
      </c>
      <c r="AW4600" s="4"/>
      <c r="AX4600" s="4"/>
      <c r="AY4600" s="4"/>
      <c r="AZ4600" s="4"/>
      <c r="BA4600" s="4"/>
      <c r="BB4600" s="4"/>
      <c r="BC4600" s="4"/>
      <c r="BD4600" s="4"/>
      <c r="BE4600" s="4"/>
      <c r="BF4600" s="4"/>
      <c r="BG4600" s="4"/>
      <c r="BH4600" s="4"/>
      <c r="BI4600" s="4"/>
      <c r="BJ4600" s="4"/>
      <c r="BK4600" s="4"/>
      <c r="BL4600" s="4" t="b">
        <v>0</v>
      </c>
      <c r="BM4600" s="4"/>
      <c r="BN4600" s="4"/>
      <c r="BO4600" s="4"/>
      <c r="BP4600" s="4"/>
      <c r="BQ4600" s="4"/>
      <c r="BR4600" s="4"/>
      <c r="BS4600" s="4"/>
      <c r="BT4600" s="4"/>
      <c r="BU4600" s="4"/>
      <c r="BV4600" s="4"/>
      <c r="BW4600" s="4"/>
    </row>
    <row r="4601" spans="1:75" ht="15.01" customHeight="1">
      <c r="A4601" s="4" t="s">
        <v>209</v>
      </c>
      <c r="B4601" s="4"/>
      <c r="C4601" s="4"/>
      <c r="D4601" s="4"/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 t="s">
        <v>200</v>
      </c>
      <c r="Q4601" s="4"/>
      <c r="R4601" s="4"/>
      <c r="S4601" s="4"/>
      <c r="T4601" s="4"/>
      <c r="U4601" s="4"/>
      <c r="V4601" s="4"/>
      <c r="W4601" s="4"/>
      <c r="X4601" s="4" t="s">
        <v>201</v>
      </c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4"/>
      <c r="AP4601" s="4"/>
      <c r="AQ4601" s="4"/>
      <c r="AR4601" s="4"/>
      <c r="AS4601" s="4"/>
      <c r="AT4601" s="4"/>
      <c r="AU4601" s="4"/>
      <c r="AV4601" s="4" t="s">
        <v>4801</v>
      </c>
      <c r="AW4601" s="4"/>
      <c r="AX4601" s="4"/>
      <c r="AY4601" s="4"/>
      <c r="AZ4601" s="4"/>
      <c r="BA4601" s="4"/>
      <c r="BB4601" s="4"/>
      <c r="BC4601" s="4"/>
      <c r="BD4601" s="4"/>
      <c r="BE4601" s="4"/>
      <c r="BF4601" s="4"/>
      <c r="BG4601" s="4"/>
      <c r="BH4601" s="4"/>
      <c r="BI4601" s="4"/>
      <c r="BJ4601" s="4"/>
      <c r="BK4601" s="4"/>
      <c r="BL4601" s="4" t="b">
        <v>0</v>
      </c>
      <c r="BM4601" s="4"/>
      <c r="BN4601" s="4"/>
      <c r="BO4601" s="4"/>
      <c r="BP4601" s="4"/>
      <c r="BQ4601" s="4"/>
      <c r="BR4601" s="4"/>
      <c r="BS4601" s="4"/>
      <c r="BT4601" s="4"/>
      <c r="BU4601" s="4"/>
      <c r="BV4601" s="4"/>
      <c r="BW4601" s="4"/>
    </row>
    <row r="4602" spans="1:75" ht="15.01" customHeight="1">
      <c r="A4602" s="4" t="s">
        <v>209</v>
      </c>
      <c r="B4602" s="4"/>
      <c r="C4602" s="4"/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 t="s">
        <v>200</v>
      </c>
      <c r="Q4602" s="4"/>
      <c r="R4602" s="4"/>
      <c r="S4602" s="4"/>
      <c r="T4602" s="4"/>
      <c r="U4602" s="4"/>
      <c r="V4602" s="4"/>
      <c r="W4602" s="4"/>
      <c r="X4602" s="4" t="s">
        <v>201</v>
      </c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4"/>
      <c r="AP4602" s="4"/>
      <c r="AQ4602" s="4"/>
      <c r="AR4602" s="4"/>
      <c r="AS4602" s="4"/>
      <c r="AT4602" s="4"/>
      <c r="AU4602" s="4"/>
      <c r="AV4602" s="4" t="s">
        <v>4802</v>
      </c>
      <c r="AW4602" s="4"/>
      <c r="AX4602" s="4"/>
      <c r="AY4602" s="4"/>
      <c r="AZ4602" s="4"/>
      <c r="BA4602" s="4"/>
      <c r="BB4602" s="4"/>
      <c r="BC4602" s="4"/>
      <c r="BD4602" s="4"/>
      <c r="BE4602" s="4"/>
      <c r="BF4602" s="4"/>
      <c r="BG4602" s="4"/>
      <c r="BH4602" s="4"/>
      <c r="BI4602" s="4"/>
      <c r="BJ4602" s="4"/>
      <c r="BK4602" s="4"/>
      <c r="BL4602" s="4" t="b">
        <v>0</v>
      </c>
      <c r="BM4602" s="4"/>
      <c r="BN4602" s="4"/>
      <c r="BO4602" s="4"/>
      <c r="BP4602" s="4"/>
      <c r="BQ4602" s="4"/>
      <c r="BR4602" s="4"/>
      <c r="BS4602" s="4"/>
      <c r="BT4602" s="4"/>
      <c r="BU4602" s="4"/>
      <c r="BV4602" s="4"/>
      <c r="BW4602" s="4"/>
    </row>
    <row r="4603" spans="1:75" ht="15.01" customHeight="1">
      <c r="A4603" s="4" t="s">
        <v>209</v>
      </c>
      <c r="B4603" s="4"/>
      <c r="C4603" s="4"/>
      <c r="D4603" s="4"/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 t="s">
        <v>200</v>
      </c>
      <c r="Q4603" s="4"/>
      <c r="R4603" s="4"/>
      <c r="S4603" s="4"/>
      <c r="T4603" s="4"/>
      <c r="U4603" s="4"/>
      <c r="V4603" s="4"/>
      <c r="W4603" s="4"/>
      <c r="X4603" s="4" t="s">
        <v>201</v>
      </c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4"/>
      <c r="AP4603" s="4"/>
      <c r="AQ4603" s="4"/>
      <c r="AR4603" s="4"/>
      <c r="AS4603" s="4"/>
      <c r="AT4603" s="4"/>
      <c r="AU4603" s="4"/>
      <c r="AV4603" s="4" t="s">
        <v>4803</v>
      </c>
      <c r="AW4603" s="4"/>
      <c r="AX4603" s="4"/>
      <c r="AY4603" s="4"/>
      <c r="AZ4603" s="4"/>
      <c r="BA4603" s="4"/>
      <c r="BB4603" s="4"/>
      <c r="BC4603" s="4"/>
      <c r="BD4603" s="4"/>
      <c r="BE4603" s="4"/>
      <c r="BF4603" s="4"/>
      <c r="BG4603" s="4"/>
      <c r="BH4603" s="4"/>
      <c r="BI4603" s="4"/>
      <c r="BJ4603" s="4"/>
      <c r="BK4603" s="4"/>
      <c r="BL4603" s="4" t="b">
        <v>0</v>
      </c>
      <c r="BM4603" s="4"/>
      <c r="BN4603" s="4"/>
      <c r="BO4603" s="4"/>
      <c r="BP4603" s="4"/>
      <c r="BQ4603" s="4"/>
      <c r="BR4603" s="4"/>
      <c r="BS4603" s="4"/>
      <c r="BT4603" s="4"/>
      <c r="BU4603" s="4"/>
      <c r="BV4603" s="4"/>
      <c r="BW4603" s="4"/>
    </row>
    <row r="4604" spans="1:75" ht="15.01" customHeight="1">
      <c r="A4604" s="4" t="s">
        <v>209</v>
      </c>
      <c r="B4604" s="4"/>
      <c r="C4604" s="4"/>
      <c r="D4604" s="4"/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 t="s">
        <v>200</v>
      </c>
      <c r="Q4604" s="4"/>
      <c r="R4604" s="4"/>
      <c r="S4604" s="4"/>
      <c r="T4604" s="4"/>
      <c r="U4604" s="4"/>
      <c r="V4604" s="4"/>
      <c r="W4604" s="4"/>
      <c r="X4604" s="4" t="s">
        <v>201</v>
      </c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4"/>
      <c r="AP4604" s="4"/>
      <c r="AQ4604" s="4"/>
      <c r="AR4604" s="4"/>
      <c r="AS4604" s="4"/>
      <c r="AT4604" s="4"/>
      <c r="AU4604" s="4"/>
      <c r="AV4604" s="4" t="s">
        <v>4804</v>
      </c>
      <c r="AW4604" s="4"/>
      <c r="AX4604" s="4"/>
      <c r="AY4604" s="4"/>
      <c r="AZ4604" s="4"/>
      <c r="BA4604" s="4"/>
      <c r="BB4604" s="4"/>
      <c r="BC4604" s="4"/>
      <c r="BD4604" s="4"/>
      <c r="BE4604" s="4"/>
      <c r="BF4604" s="4"/>
      <c r="BG4604" s="4"/>
      <c r="BH4604" s="4"/>
      <c r="BI4604" s="4"/>
      <c r="BJ4604" s="4"/>
      <c r="BK4604" s="4"/>
      <c r="BL4604" s="4" t="b">
        <v>0</v>
      </c>
      <c r="BM4604" s="4"/>
      <c r="BN4604" s="4"/>
      <c r="BO4604" s="4"/>
      <c r="BP4604" s="4"/>
      <c r="BQ4604" s="4"/>
      <c r="BR4604" s="4"/>
      <c r="BS4604" s="4"/>
      <c r="BT4604" s="4"/>
      <c r="BU4604" s="4"/>
      <c r="BV4604" s="4"/>
      <c r="BW4604" s="4"/>
    </row>
    <row r="4605" spans="1:75" ht="15.01" customHeight="1">
      <c r="A4605" s="4" t="s">
        <v>209</v>
      </c>
      <c r="B4605" s="4"/>
      <c r="C4605" s="4"/>
      <c r="D4605" s="4"/>
      <c r="E4605" s="4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 t="s">
        <v>200</v>
      </c>
      <c r="Q4605" s="4"/>
      <c r="R4605" s="4"/>
      <c r="S4605" s="4"/>
      <c r="T4605" s="4"/>
      <c r="U4605" s="4"/>
      <c r="V4605" s="4"/>
      <c r="W4605" s="4"/>
      <c r="X4605" s="4" t="s">
        <v>201</v>
      </c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4"/>
      <c r="AP4605" s="4"/>
      <c r="AQ4605" s="4"/>
      <c r="AR4605" s="4"/>
      <c r="AS4605" s="4"/>
      <c r="AT4605" s="4"/>
      <c r="AU4605" s="4"/>
      <c r="AV4605" s="4" t="s">
        <v>4805</v>
      </c>
      <c r="AW4605" s="4"/>
      <c r="AX4605" s="4"/>
      <c r="AY4605" s="4"/>
      <c r="AZ4605" s="4"/>
      <c r="BA4605" s="4"/>
      <c r="BB4605" s="4"/>
      <c r="BC4605" s="4"/>
      <c r="BD4605" s="4"/>
      <c r="BE4605" s="4"/>
      <c r="BF4605" s="4"/>
      <c r="BG4605" s="4"/>
      <c r="BH4605" s="4"/>
      <c r="BI4605" s="4"/>
      <c r="BJ4605" s="4"/>
      <c r="BK4605" s="4"/>
      <c r="BL4605" s="4" t="b">
        <v>0</v>
      </c>
      <c r="BM4605" s="4"/>
      <c r="BN4605" s="4"/>
      <c r="BO4605" s="4"/>
      <c r="BP4605" s="4"/>
      <c r="BQ4605" s="4"/>
      <c r="BR4605" s="4"/>
      <c r="BS4605" s="4"/>
      <c r="BT4605" s="4"/>
      <c r="BU4605" s="4"/>
      <c r="BV4605" s="4"/>
      <c r="BW4605" s="4"/>
    </row>
    <row r="4606" spans="1:75" ht="15.01" customHeight="1">
      <c r="A4606" s="4"/>
      <c r="B4606" s="4"/>
      <c r="C4606" s="4"/>
      <c r="D4606" s="4"/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 t="s">
        <v>200</v>
      </c>
      <c r="Q4606" s="4"/>
      <c r="R4606" s="4">
        <v>-254.6</v>
      </c>
      <c r="S4606" s="4">
        <v>14.9</v>
      </c>
      <c r="T4606" s="4"/>
      <c r="U4606" s="4"/>
      <c r="V4606" s="4"/>
      <c r="W4606" s="4"/>
      <c r="X4606" s="4" t="s">
        <v>201</v>
      </c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4"/>
      <c r="AP4606" s="4"/>
      <c r="AQ4606" s="4"/>
      <c r="AR4606" s="4"/>
      <c r="AS4606" s="4"/>
      <c r="AT4606" s="4"/>
      <c r="AU4606" s="4"/>
      <c r="AV4606" s="4" t="s">
        <v>4806</v>
      </c>
      <c r="AW4606" s="4"/>
      <c r="AX4606" s="4"/>
      <c r="AY4606" s="4"/>
      <c r="AZ4606" s="4"/>
      <c r="BA4606" s="4"/>
      <c r="BB4606" s="4"/>
      <c r="BC4606" s="4"/>
      <c r="BD4606" s="4"/>
      <c r="BE4606" s="4"/>
      <c r="BF4606" s="4"/>
      <c r="BG4606" s="4"/>
      <c r="BH4606" s="4"/>
      <c r="BI4606" s="4"/>
      <c r="BJ4606" s="4"/>
      <c r="BK4606" s="4"/>
      <c r="BL4606" s="4" t="b">
        <v>0</v>
      </c>
      <c r="BM4606" s="4"/>
      <c r="BN4606" s="4"/>
      <c r="BO4606" s="4"/>
      <c r="BP4606" s="4"/>
      <c r="BQ4606" s="4"/>
      <c r="BR4606" s="4"/>
      <c r="BS4606" s="4"/>
      <c r="BT4606" s="4"/>
      <c r="BU4606" s="4"/>
      <c r="BV4606" s="4"/>
      <c r="BW4606" s="4"/>
    </row>
    <row r="4607" spans="1:75" ht="15.01" customHeight="1">
      <c r="A4607" s="4"/>
      <c r="B4607" s="4"/>
      <c r="C4607" s="4"/>
      <c r="D4607" s="4"/>
      <c r="E4607" s="4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 t="s">
        <v>200</v>
      </c>
      <c r="Q4607" s="4"/>
      <c r="R4607" s="4">
        <v>-249.8</v>
      </c>
      <c r="S4607" s="4">
        <v>12.1</v>
      </c>
      <c r="T4607" s="4"/>
      <c r="U4607" s="4"/>
      <c r="V4607" s="4"/>
      <c r="W4607" s="4"/>
      <c r="X4607" s="4" t="s">
        <v>201</v>
      </c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4"/>
      <c r="AP4607" s="4"/>
      <c r="AQ4607" s="4"/>
      <c r="AR4607" s="4"/>
      <c r="AS4607" s="4"/>
      <c r="AT4607" s="4"/>
      <c r="AU4607" s="4"/>
      <c r="AV4607" s="4" t="s">
        <v>4807</v>
      </c>
      <c r="AW4607" s="4"/>
      <c r="AX4607" s="4"/>
      <c r="AY4607" s="4"/>
      <c r="AZ4607" s="4"/>
      <c r="BA4607" s="4"/>
      <c r="BB4607" s="4"/>
      <c r="BC4607" s="4"/>
      <c r="BD4607" s="4"/>
      <c r="BE4607" s="4"/>
      <c r="BF4607" s="4"/>
      <c r="BG4607" s="4"/>
      <c r="BH4607" s="4"/>
      <c r="BI4607" s="4"/>
      <c r="BJ4607" s="4"/>
      <c r="BK4607" s="4"/>
      <c r="BL4607" s="4" t="b">
        <v>0</v>
      </c>
      <c r="BM4607" s="4"/>
      <c r="BN4607" s="4"/>
      <c r="BO4607" s="4"/>
      <c r="BP4607" s="4"/>
      <c r="BQ4607" s="4"/>
      <c r="BR4607" s="4"/>
      <c r="BS4607" s="4"/>
      <c r="BT4607" s="4"/>
      <c r="BU4607" s="4"/>
      <c r="BV4607" s="4"/>
      <c r="BW4607" s="4"/>
    </row>
    <row r="4608" spans="1:75" ht="15.01" customHeight="1">
      <c r="A4608" s="4" t="s">
        <v>209</v>
      </c>
      <c r="B4608" s="4"/>
      <c r="C4608" s="4"/>
      <c r="D4608" s="4"/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 t="s">
        <v>200</v>
      </c>
      <c r="Q4608" s="4"/>
      <c r="R4608" s="4"/>
      <c r="S4608" s="4"/>
      <c r="T4608" s="4"/>
      <c r="U4608" s="4"/>
      <c r="V4608" s="4"/>
      <c r="W4608" s="4"/>
      <c r="X4608" s="4" t="s">
        <v>201</v>
      </c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4"/>
      <c r="AP4608" s="4"/>
      <c r="AQ4608" s="4"/>
      <c r="AR4608" s="4"/>
      <c r="AS4608" s="4"/>
      <c r="AT4608" s="4"/>
      <c r="AU4608" s="4"/>
      <c r="AV4608" s="4" t="s">
        <v>4808</v>
      </c>
      <c r="AW4608" s="4"/>
      <c r="AX4608" s="4"/>
      <c r="AY4608" s="4"/>
      <c r="AZ4608" s="4"/>
      <c r="BA4608" s="4"/>
      <c r="BB4608" s="4"/>
      <c r="BC4608" s="4"/>
      <c r="BD4608" s="4"/>
      <c r="BE4608" s="4"/>
      <c r="BF4608" s="4"/>
      <c r="BG4608" s="4"/>
      <c r="BH4608" s="4"/>
      <c r="BI4608" s="4"/>
      <c r="BJ4608" s="4"/>
      <c r="BK4608" s="4"/>
      <c r="BL4608" s="4" t="b">
        <v>0</v>
      </c>
      <c r="BM4608" s="4"/>
      <c r="BN4608" s="4"/>
      <c r="BO4608" s="4"/>
      <c r="BP4608" s="4"/>
      <c r="BQ4608" s="4"/>
      <c r="BR4608" s="4"/>
      <c r="BS4608" s="4"/>
      <c r="BT4608" s="4"/>
      <c r="BU4608" s="4"/>
      <c r="BV4608" s="4"/>
      <c r="BW4608" s="4"/>
    </row>
    <row r="4609" spans="1:75" ht="15.01" customHeight="1">
      <c r="A4609" s="4" t="s">
        <v>209</v>
      </c>
      <c r="B4609" s="4"/>
      <c r="C4609" s="4"/>
      <c r="D4609" s="4"/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 t="s">
        <v>200</v>
      </c>
      <c r="Q4609" s="4"/>
      <c r="R4609" s="4"/>
      <c r="S4609" s="4"/>
      <c r="T4609" s="4"/>
      <c r="U4609" s="4"/>
      <c r="V4609" s="4"/>
      <c r="W4609" s="4"/>
      <c r="X4609" s="4" t="s">
        <v>201</v>
      </c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4"/>
      <c r="AP4609" s="4"/>
      <c r="AQ4609" s="4"/>
      <c r="AR4609" s="4"/>
      <c r="AS4609" s="4"/>
      <c r="AT4609" s="4"/>
      <c r="AU4609" s="4"/>
      <c r="AV4609" s="4" t="s">
        <v>4809</v>
      </c>
      <c r="AW4609" s="4"/>
      <c r="AX4609" s="4"/>
      <c r="AY4609" s="4"/>
      <c r="AZ4609" s="4"/>
      <c r="BA4609" s="4"/>
      <c r="BB4609" s="4"/>
      <c r="BC4609" s="4"/>
      <c r="BD4609" s="4"/>
      <c r="BE4609" s="4"/>
      <c r="BF4609" s="4"/>
      <c r="BG4609" s="4"/>
      <c r="BH4609" s="4"/>
      <c r="BI4609" s="4"/>
      <c r="BJ4609" s="4"/>
      <c r="BK4609" s="4"/>
      <c r="BL4609" s="4" t="b">
        <v>0</v>
      </c>
      <c r="BM4609" s="4"/>
      <c r="BN4609" s="4"/>
      <c r="BO4609" s="4"/>
      <c r="BP4609" s="4"/>
      <c r="BQ4609" s="4"/>
      <c r="BR4609" s="4"/>
      <c r="BS4609" s="4"/>
      <c r="BT4609" s="4"/>
      <c r="BU4609" s="4"/>
      <c r="BV4609" s="4"/>
      <c r="BW4609" s="4"/>
    </row>
    <row r="4610" spans="1:75" ht="15.01" customHeight="1">
      <c r="A4610" s="4" t="s">
        <v>209</v>
      </c>
      <c r="B4610" s="4"/>
      <c r="C4610" s="4"/>
      <c r="D4610" s="4"/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 t="s">
        <v>200</v>
      </c>
      <c r="Q4610" s="4"/>
      <c r="R4610" s="4"/>
      <c r="S4610" s="4"/>
      <c r="T4610" s="4"/>
      <c r="U4610" s="4"/>
      <c r="V4610" s="4"/>
      <c r="W4610" s="4"/>
      <c r="X4610" s="4" t="s">
        <v>201</v>
      </c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4"/>
      <c r="AP4610" s="4"/>
      <c r="AQ4610" s="4"/>
      <c r="AR4610" s="4"/>
      <c r="AS4610" s="4"/>
      <c r="AT4610" s="4"/>
      <c r="AU4610" s="4"/>
      <c r="AV4610" s="4" t="s">
        <v>4810</v>
      </c>
      <c r="AW4610" s="4"/>
      <c r="AX4610" s="4"/>
      <c r="AY4610" s="4"/>
      <c r="AZ4610" s="4"/>
      <c r="BA4610" s="4"/>
      <c r="BB4610" s="4"/>
      <c r="BC4610" s="4"/>
      <c r="BD4610" s="4"/>
      <c r="BE4610" s="4"/>
      <c r="BF4610" s="4"/>
      <c r="BG4610" s="4"/>
      <c r="BH4610" s="4"/>
      <c r="BI4610" s="4"/>
      <c r="BJ4610" s="4"/>
      <c r="BK4610" s="4"/>
      <c r="BL4610" s="4" t="b">
        <v>0</v>
      </c>
      <c r="BM4610" s="4"/>
      <c r="BN4610" s="4"/>
      <c r="BO4610" s="4"/>
      <c r="BP4610" s="4"/>
      <c r="BQ4610" s="4"/>
      <c r="BR4610" s="4"/>
      <c r="BS4610" s="4"/>
      <c r="BT4610" s="4"/>
      <c r="BU4610" s="4"/>
      <c r="BV4610" s="4"/>
      <c r="BW4610" s="4"/>
    </row>
    <row r="4611" spans="1:75" ht="15.01" customHeight="1">
      <c r="A4611" s="4" t="s">
        <v>209</v>
      </c>
      <c r="B4611" s="4"/>
      <c r="C4611" s="4"/>
      <c r="D4611" s="4"/>
      <c r="E4611" s="4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 t="s">
        <v>200</v>
      </c>
      <c r="Q4611" s="4"/>
      <c r="R4611" s="4"/>
      <c r="S4611" s="4"/>
      <c r="T4611" s="4"/>
      <c r="U4611" s="4"/>
      <c r="V4611" s="4"/>
      <c r="W4611" s="4"/>
      <c r="X4611" s="4" t="s">
        <v>201</v>
      </c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4"/>
      <c r="AP4611" s="4"/>
      <c r="AQ4611" s="4"/>
      <c r="AR4611" s="4"/>
      <c r="AS4611" s="4"/>
      <c r="AT4611" s="4"/>
      <c r="AU4611" s="4"/>
      <c r="AV4611" s="4" t="s">
        <v>4811</v>
      </c>
      <c r="AW4611" s="4"/>
      <c r="AX4611" s="4"/>
      <c r="AY4611" s="4"/>
      <c r="AZ4611" s="4"/>
      <c r="BA4611" s="4"/>
      <c r="BB4611" s="4"/>
      <c r="BC4611" s="4"/>
      <c r="BD4611" s="4"/>
      <c r="BE4611" s="4"/>
      <c r="BF4611" s="4"/>
      <c r="BG4611" s="4"/>
      <c r="BH4611" s="4"/>
      <c r="BI4611" s="4"/>
      <c r="BJ4611" s="4"/>
      <c r="BK4611" s="4"/>
      <c r="BL4611" s="4" t="b">
        <v>0</v>
      </c>
      <c r="BM4611" s="4"/>
      <c r="BN4611" s="4"/>
      <c r="BO4611" s="4"/>
      <c r="BP4611" s="4"/>
      <c r="BQ4611" s="4"/>
      <c r="BR4611" s="4"/>
      <c r="BS4611" s="4"/>
      <c r="BT4611" s="4"/>
      <c r="BU4611" s="4"/>
      <c r="BV4611" s="4"/>
      <c r="BW4611" s="4"/>
    </row>
    <row r="4612" spans="1:75" ht="15.01" customHeight="1">
      <c r="A4612" s="4"/>
      <c r="B4612" s="4"/>
      <c r="C4612" s="4"/>
      <c r="D4612" s="4"/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 t="s">
        <v>200</v>
      </c>
      <c r="Q4612" s="4"/>
      <c r="R4612" s="4">
        <v>-267.3</v>
      </c>
      <c r="S4612" s="4">
        <v>48.9</v>
      </c>
      <c r="T4612" s="4"/>
      <c r="U4612" s="4"/>
      <c r="V4612" s="4"/>
      <c r="W4612" s="4"/>
      <c r="X4612" s="4" t="s">
        <v>201</v>
      </c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4"/>
      <c r="AP4612" s="4"/>
      <c r="AQ4612" s="4"/>
      <c r="AR4612" s="4"/>
      <c r="AS4612" s="4"/>
      <c r="AT4612" s="4"/>
      <c r="AU4612" s="4"/>
      <c r="AV4612" s="4" t="s">
        <v>4812</v>
      </c>
      <c r="AW4612" s="4"/>
      <c r="AX4612" s="4"/>
      <c r="AY4612" s="4"/>
      <c r="AZ4612" s="4"/>
      <c r="BA4612" s="4"/>
      <c r="BB4612" s="4"/>
      <c r="BC4612" s="4"/>
      <c r="BD4612" s="4"/>
      <c r="BE4612" s="4"/>
      <c r="BF4612" s="4"/>
      <c r="BG4612" s="4"/>
      <c r="BH4612" s="4"/>
      <c r="BI4612" s="4"/>
      <c r="BJ4612" s="4"/>
      <c r="BK4612" s="4"/>
      <c r="BL4612" s="4" t="b">
        <v>0</v>
      </c>
      <c r="BM4612" s="4"/>
      <c r="BN4612" s="4"/>
      <c r="BO4612" s="4"/>
      <c r="BP4612" s="4"/>
      <c r="BQ4612" s="4"/>
      <c r="BR4612" s="4"/>
      <c r="BS4612" s="4"/>
      <c r="BT4612" s="4"/>
      <c r="BU4612" s="4"/>
      <c r="BV4612" s="4"/>
      <c r="BW4612" s="4"/>
    </row>
    <row r="4613" spans="1:75" ht="15.01" customHeight="1">
      <c r="A4613" s="4"/>
      <c r="B4613" s="4"/>
      <c r="C4613" s="4"/>
      <c r="D4613" s="4"/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 t="s">
        <v>200</v>
      </c>
      <c r="Q4613" s="4"/>
      <c r="R4613" s="4">
        <v>-259.1</v>
      </c>
      <c r="S4613" s="4">
        <v>24.5</v>
      </c>
      <c r="T4613" s="4"/>
      <c r="U4613" s="4"/>
      <c r="V4613" s="4"/>
      <c r="W4613" s="4"/>
      <c r="X4613" s="4" t="s">
        <v>201</v>
      </c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4"/>
      <c r="AP4613" s="4"/>
      <c r="AQ4613" s="4"/>
      <c r="AR4613" s="4"/>
      <c r="AS4613" s="4"/>
      <c r="AT4613" s="4"/>
      <c r="AU4613" s="4"/>
      <c r="AV4613" s="4" t="s">
        <v>4813</v>
      </c>
      <c r="AW4613" s="4"/>
      <c r="AX4613" s="4"/>
      <c r="AY4613" s="4"/>
      <c r="AZ4613" s="4"/>
      <c r="BA4613" s="4"/>
      <c r="BB4613" s="4"/>
      <c r="BC4613" s="4"/>
      <c r="BD4613" s="4"/>
      <c r="BE4613" s="4"/>
      <c r="BF4613" s="4"/>
      <c r="BG4613" s="4"/>
      <c r="BH4613" s="4"/>
      <c r="BI4613" s="4"/>
      <c r="BJ4613" s="4"/>
      <c r="BK4613" s="4"/>
      <c r="BL4613" s="4" t="b">
        <v>0</v>
      </c>
      <c r="BM4613" s="4"/>
      <c r="BN4613" s="4"/>
      <c r="BO4613" s="4"/>
      <c r="BP4613" s="4"/>
      <c r="BQ4613" s="4"/>
      <c r="BR4613" s="4"/>
      <c r="BS4613" s="4"/>
      <c r="BT4613" s="4"/>
      <c r="BU4613" s="4"/>
      <c r="BV4613" s="4"/>
      <c r="BW4613" s="4"/>
    </row>
    <row r="4614" spans="1:75" ht="15.01" customHeight="1">
      <c r="A4614" s="4"/>
      <c r="B4614" s="4"/>
      <c r="C4614" s="4"/>
      <c r="D4614" s="4"/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 t="s">
        <v>200</v>
      </c>
      <c r="Q4614" s="4"/>
      <c r="R4614" s="4">
        <v>-341</v>
      </c>
      <c r="S4614" s="4">
        <v>47</v>
      </c>
      <c r="T4614" s="4"/>
      <c r="U4614" s="4"/>
      <c r="V4614" s="4"/>
      <c r="W4614" s="4"/>
      <c r="X4614" s="4" t="s">
        <v>201</v>
      </c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4"/>
      <c r="AP4614" s="4"/>
      <c r="AQ4614" s="4"/>
      <c r="AR4614" s="4"/>
      <c r="AS4614" s="4"/>
      <c r="AT4614" s="4"/>
      <c r="AU4614" s="4"/>
      <c r="AV4614" s="4" t="s">
        <v>4814</v>
      </c>
      <c r="AW4614" s="4"/>
      <c r="AX4614" s="4"/>
      <c r="AY4614" s="4"/>
      <c r="AZ4614" s="4"/>
      <c r="BA4614" s="4"/>
      <c r="BB4614" s="4"/>
      <c r="BC4614" s="4"/>
      <c r="BD4614" s="4"/>
      <c r="BE4614" s="4"/>
      <c r="BF4614" s="4"/>
      <c r="BG4614" s="4"/>
      <c r="BH4614" s="4"/>
      <c r="BI4614" s="4"/>
      <c r="BJ4614" s="4"/>
      <c r="BK4614" s="4"/>
      <c r="BL4614" s="4" t="b">
        <v>0</v>
      </c>
      <c r="BM4614" s="4"/>
      <c r="BN4614" s="4"/>
      <c r="BO4614" s="4"/>
      <c r="BP4614" s="4"/>
      <c r="BQ4614" s="4"/>
      <c r="BR4614" s="4"/>
      <c r="BS4614" s="4"/>
      <c r="BT4614" s="4"/>
      <c r="BU4614" s="4"/>
      <c r="BV4614" s="4"/>
      <c r="BW4614" s="4"/>
    </row>
    <row r="4615" spans="1:75" ht="15.01" customHeight="1">
      <c r="A4615" s="4" t="s">
        <v>209</v>
      </c>
      <c r="B4615" s="4"/>
      <c r="C4615" s="4"/>
      <c r="D4615" s="4"/>
      <c r="E4615" s="4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 t="s">
        <v>200</v>
      </c>
      <c r="Q4615" s="4"/>
      <c r="R4615" s="4"/>
      <c r="S4615" s="4"/>
      <c r="T4615" s="4"/>
      <c r="U4615" s="4"/>
      <c r="V4615" s="4"/>
      <c r="W4615" s="4"/>
      <c r="X4615" s="4" t="s">
        <v>201</v>
      </c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4"/>
      <c r="AP4615" s="4"/>
      <c r="AQ4615" s="4"/>
      <c r="AR4615" s="4"/>
      <c r="AS4615" s="4"/>
      <c r="AT4615" s="4"/>
      <c r="AU4615" s="4"/>
      <c r="AV4615" s="4" t="s">
        <v>4815</v>
      </c>
      <c r="AW4615" s="4"/>
      <c r="AX4615" s="4"/>
      <c r="AY4615" s="4"/>
      <c r="AZ4615" s="4"/>
      <c r="BA4615" s="4"/>
      <c r="BB4615" s="4"/>
      <c r="BC4615" s="4"/>
      <c r="BD4615" s="4"/>
      <c r="BE4615" s="4"/>
      <c r="BF4615" s="4"/>
      <c r="BG4615" s="4"/>
      <c r="BH4615" s="4"/>
      <c r="BI4615" s="4"/>
      <c r="BJ4615" s="4"/>
      <c r="BK4615" s="4"/>
      <c r="BL4615" s="4" t="b">
        <v>0</v>
      </c>
      <c r="BM4615" s="4"/>
      <c r="BN4615" s="4"/>
      <c r="BO4615" s="4"/>
      <c r="BP4615" s="4"/>
      <c r="BQ4615" s="4"/>
      <c r="BR4615" s="4"/>
      <c r="BS4615" s="4"/>
      <c r="BT4615" s="4"/>
      <c r="BU4615" s="4"/>
      <c r="BV4615" s="4"/>
      <c r="BW4615" s="4"/>
    </row>
    <row r="4616" spans="1:75" ht="15.01" customHeight="1">
      <c r="A4616" s="4"/>
      <c r="B4616" s="4"/>
      <c r="C4616" s="4"/>
      <c r="D4616" s="4"/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 t="s">
        <v>200</v>
      </c>
      <c r="Q4616" s="4"/>
      <c r="R4616" s="4">
        <v>-431</v>
      </c>
      <c r="S4616" s="4">
        <v>26.3</v>
      </c>
      <c r="T4616" s="4"/>
      <c r="U4616" s="4"/>
      <c r="V4616" s="4"/>
      <c r="W4616" s="4"/>
      <c r="X4616" s="4" t="s">
        <v>201</v>
      </c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4"/>
      <c r="AP4616" s="4"/>
      <c r="AQ4616" s="4"/>
      <c r="AR4616" s="4"/>
      <c r="AS4616" s="4"/>
      <c r="AT4616" s="4"/>
      <c r="AU4616" s="4"/>
      <c r="AV4616" s="4" t="s">
        <v>4816</v>
      </c>
      <c r="AW4616" s="4"/>
      <c r="AX4616" s="4"/>
      <c r="AY4616" s="4"/>
      <c r="AZ4616" s="4"/>
      <c r="BA4616" s="4"/>
      <c r="BB4616" s="4"/>
      <c r="BC4616" s="4"/>
      <c r="BD4616" s="4"/>
      <c r="BE4616" s="4"/>
      <c r="BF4616" s="4"/>
      <c r="BG4616" s="4"/>
      <c r="BH4616" s="4"/>
      <c r="BI4616" s="4"/>
      <c r="BJ4616" s="4"/>
      <c r="BK4616" s="4"/>
      <c r="BL4616" s="4" t="b">
        <v>0</v>
      </c>
      <c r="BM4616" s="4"/>
      <c r="BN4616" s="4"/>
      <c r="BO4616" s="4"/>
      <c r="BP4616" s="4"/>
      <c r="BQ4616" s="4"/>
      <c r="BR4616" s="4"/>
      <c r="BS4616" s="4"/>
      <c r="BT4616" s="4"/>
      <c r="BU4616" s="4"/>
      <c r="BV4616" s="4"/>
      <c r="BW4616" s="4"/>
    </row>
    <row r="4617" spans="1:75" ht="15.01" customHeight="1">
      <c r="A4617" s="4"/>
      <c r="B4617" s="4"/>
      <c r="C4617" s="4"/>
      <c r="D4617" s="4"/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 t="s">
        <v>200</v>
      </c>
      <c r="Q4617" s="4"/>
      <c r="R4617" s="4">
        <v>-256.6</v>
      </c>
      <c r="S4617" s="4">
        <v>24.4</v>
      </c>
      <c r="T4617" s="4"/>
      <c r="U4617" s="4"/>
      <c r="V4617" s="4"/>
      <c r="W4617" s="4"/>
      <c r="X4617" s="4" t="s">
        <v>201</v>
      </c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4"/>
      <c r="AP4617" s="4"/>
      <c r="AQ4617" s="4"/>
      <c r="AR4617" s="4"/>
      <c r="AS4617" s="4"/>
      <c r="AT4617" s="4"/>
      <c r="AU4617" s="4"/>
      <c r="AV4617" s="4" t="s">
        <v>4817</v>
      </c>
      <c r="AW4617" s="4"/>
      <c r="AX4617" s="4"/>
      <c r="AY4617" s="4"/>
      <c r="AZ4617" s="4"/>
      <c r="BA4617" s="4"/>
      <c r="BB4617" s="4"/>
      <c r="BC4617" s="4"/>
      <c r="BD4617" s="4"/>
      <c r="BE4617" s="4"/>
      <c r="BF4617" s="4"/>
      <c r="BG4617" s="4"/>
      <c r="BH4617" s="4"/>
      <c r="BI4617" s="4"/>
      <c r="BJ4617" s="4"/>
      <c r="BK4617" s="4"/>
      <c r="BL4617" s="4" t="b">
        <v>0</v>
      </c>
      <c r="BM4617" s="4"/>
      <c r="BN4617" s="4"/>
      <c r="BO4617" s="4"/>
      <c r="BP4617" s="4"/>
      <c r="BQ4617" s="4"/>
      <c r="BR4617" s="4"/>
      <c r="BS4617" s="4"/>
      <c r="BT4617" s="4"/>
      <c r="BU4617" s="4"/>
      <c r="BV4617" s="4"/>
      <c r="BW4617" s="4"/>
    </row>
    <row r="4618" spans="1:75" ht="15.01" customHeight="1">
      <c r="A4618" s="4"/>
      <c r="B4618" s="4"/>
      <c r="C4618" s="4"/>
      <c r="D4618" s="4"/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 t="s">
        <v>200</v>
      </c>
      <c r="Q4618" s="4"/>
      <c r="R4618" s="4">
        <v>-254.6</v>
      </c>
      <c r="S4618" s="4">
        <v>12.1</v>
      </c>
      <c r="T4618" s="4"/>
      <c r="U4618" s="4"/>
      <c r="V4618" s="4"/>
      <c r="W4618" s="4"/>
      <c r="X4618" s="4" t="s">
        <v>201</v>
      </c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4"/>
      <c r="AP4618" s="4"/>
      <c r="AQ4618" s="4"/>
      <c r="AR4618" s="4"/>
      <c r="AS4618" s="4"/>
      <c r="AT4618" s="4"/>
      <c r="AU4618" s="4"/>
      <c r="AV4618" s="4" t="s">
        <v>4818</v>
      </c>
      <c r="AW4618" s="4"/>
      <c r="AX4618" s="4"/>
      <c r="AY4618" s="4"/>
      <c r="AZ4618" s="4"/>
      <c r="BA4618" s="4"/>
      <c r="BB4618" s="4"/>
      <c r="BC4618" s="4"/>
      <c r="BD4618" s="4"/>
      <c r="BE4618" s="4"/>
      <c r="BF4618" s="4"/>
      <c r="BG4618" s="4"/>
      <c r="BH4618" s="4"/>
      <c r="BI4618" s="4"/>
      <c r="BJ4618" s="4"/>
      <c r="BK4618" s="4"/>
      <c r="BL4618" s="4" t="b">
        <v>0</v>
      </c>
      <c r="BM4618" s="4"/>
      <c r="BN4618" s="4"/>
      <c r="BO4618" s="4"/>
      <c r="BP4618" s="4"/>
      <c r="BQ4618" s="4"/>
      <c r="BR4618" s="4"/>
      <c r="BS4618" s="4"/>
      <c r="BT4618" s="4"/>
      <c r="BU4618" s="4"/>
      <c r="BV4618" s="4"/>
      <c r="BW4618" s="4"/>
    </row>
    <row r="4619" spans="1:75" ht="15.01" customHeight="1">
      <c r="A4619" s="4"/>
      <c r="B4619" s="4"/>
      <c r="C4619" s="4"/>
      <c r="D4619" s="4"/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 t="s">
        <v>200</v>
      </c>
      <c r="Q4619" s="4"/>
      <c r="R4619" s="4">
        <v>-399.5</v>
      </c>
      <c r="S4619" s="4">
        <v>17.4</v>
      </c>
      <c r="T4619" s="4"/>
      <c r="U4619" s="4"/>
      <c r="V4619" s="4"/>
      <c r="W4619" s="4"/>
      <c r="X4619" s="4" t="s">
        <v>201</v>
      </c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4"/>
      <c r="AP4619" s="4"/>
      <c r="AQ4619" s="4"/>
      <c r="AR4619" s="4"/>
      <c r="AS4619" s="4"/>
      <c r="AT4619" s="4"/>
      <c r="AU4619" s="4"/>
      <c r="AV4619" s="4" t="s">
        <v>4819</v>
      </c>
      <c r="AW4619" s="4"/>
      <c r="AX4619" s="4"/>
      <c r="AY4619" s="4"/>
      <c r="AZ4619" s="4"/>
      <c r="BA4619" s="4"/>
      <c r="BB4619" s="4"/>
      <c r="BC4619" s="4"/>
      <c r="BD4619" s="4"/>
      <c r="BE4619" s="4"/>
      <c r="BF4619" s="4"/>
      <c r="BG4619" s="4"/>
      <c r="BH4619" s="4"/>
      <c r="BI4619" s="4"/>
      <c r="BJ4619" s="4"/>
      <c r="BK4619" s="4"/>
      <c r="BL4619" s="4" t="b">
        <v>0</v>
      </c>
      <c r="BM4619" s="4"/>
      <c r="BN4619" s="4"/>
      <c r="BO4619" s="4"/>
      <c r="BP4619" s="4"/>
      <c r="BQ4619" s="4"/>
      <c r="BR4619" s="4"/>
      <c r="BS4619" s="4"/>
      <c r="BT4619" s="4"/>
      <c r="BU4619" s="4"/>
      <c r="BV4619" s="4"/>
      <c r="BW4619" s="4"/>
    </row>
    <row r="4620" spans="1:75" ht="15.01" customHeight="1">
      <c r="A4620" s="4" t="s">
        <v>209</v>
      </c>
      <c r="B4620" s="4"/>
      <c r="C4620" s="4"/>
      <c r="D4620" s="4"/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 t="s">
        <v>200</v>
      </c>
      <c r="Q4620" s="4"/>
      <c r="R4620" s="4"/>
      <c r="S4620" s="4"/>
      <c r="T4620" s="4"/>
      <c r="U4620" s="4"/>
      <c r="V4620" s="4"/>
      <c r="W4620" s="4"/>
      <c r="X4620" s="4" t="s">
        <v>201</v>
      </c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4"/>
      <c r="AP4620" s="4"/>
      <c r="AQ4620" s="4"/>
      <c r="AR4620" s="4"/>
      <c r="AS4620" s="4"/>
      <c r="AT4620" s="4"/>
      <c r="AU4620" s="4"/>
      <c r="AV4620" s="4" t="s">
        <v>4820</v>
      </c>
      <c r="AW4620" s="4"/>
      <c r="AX4620" s="4"/>
      <c r="AY4620" s="4"/>
      <c r="AZ4620" s="4"/>
      <c r="BA4620" s="4"/>
      <c r="BB4620" s="4"/>
      <c r="BC4620" s="4"/>
      <c r="BD4620" s="4"/>
      <c r="BE4620" s="4"/>
      <c r="BF4620" s="4"/>
      <c r="BG4620" s="4"/>
      <c r="BH4620" s="4"/>
      <c r="BI4620" s="4"/>
      <c r="BJ4620" s="4"/>
      <c r="BK4620" s="4"/>
      <c r="BL4620" s="4" t="b">
        <v>0</v>
      </c>
      <c r="BM4620" s="4"/>
      <c r="BN4620" s="4"/>
      <c r="BO4620" s="4"/>
      <c r="BP4620" s="4"/>
      <c r="BQ4620" s="4"/>
      <c r="BR4620" s="4"/>
      <c r="BS4620" s="4"/>
      <c r="BT4620" s="4"/>
      <c r="BU4620" s="4"/>
      <c r="BV4620" s="4"/>
      <c r="BW4620" s="4"/>
    </row>
    <row r="4621" spans="1:75" ht="15.01" customHeight="1">
      <c r="A4621" s="4"/>
      <c r="B4621" s="4"/>
      <c r="C4621" s="4"/>
      <c r="D4621" s="4"/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 t="s">
        <v>200</v>
      </c>
      <c r="Q4621" s="4"/>
      <c r="R4621" s="4">
        <v>-600</v>
      </c>
      <c r="S4621" s="4">
        <v>13.2</v>
      </c>
      <c r="T4621" s="4"/>
      <c r="U4621" s="4"/>
      <c r="V4621" s="4"/>
      <c r="W4621" s="4"/>
      <c r="X4621" s="4" t="s">
        <v>201</v>
      </c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4"/>
      <c r="AP4621" s="4"/>
      <c r="AQ4621" s="4"/>
      <c r="AR4621" s="4"/>
      <c r="AS4621" s="4"/>
      <c r="AT4621" s="4"/>
      <c r="AU4621" s="4"/>
      <c r="AV4621" s="4" t="s">
        <v>4821</v>
      </c>
      <c r="AW4621" s="4"/>
      <c r="AX4621" s="4"/>
      <c r="AY4621" s="4"/>
      <c r="AZ4621" s="4"/>
      <c r="BA4621" s="4"/>
      <c r="BB4621" s="4"/>
      <c r="BC4621" s="4"/>
      <c r="BD4621" s="4"/>
      <c r="BE4621" s="4"/>
      <c r="BF4621" s="4"/>
      <c r="BG4621" s="4"/>
      <c r="BH4621" s="4"/>
      <c r="BI4621" s="4"/>
      <c r="BJ4621" s="4"/>
      <c r="BK4621" s="4"/>
      <c r="BL4621" s="4" t="b">
        <v>0</v>
      </c>
      <c r="BM4621" s="4"/>
      <c r="BN4621" s="4"/>
      <c r="BO4621" s="4"/>
      <c r="BP4621" s="4"/>
      <c r="BQ4621" s="4"/>
      <c r="BR4621" s="4"/>
      <c r="BS4621" s="4"/>
      <c r="BT4621" s="4"/>
      <c r="BU4621" s="4"/>
      <c r="BV4621" s="4"/>
      <c r="BW4621" s="4"/>
    </row>
    <row r="4622" spans="1:75" ht="15.01" customHeight="1">
      <c r="A4622" s="4" t="s">
        <v>209</v>
      </c>
      <c r="B4622" s="4"/>
      <c r="C4622" s="4"/>
      <c r="D4622" s="4"/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 t="s">
        <v>200</v>
      </c>
      <c r="Q4622" s="4"/>
      <c r="R4622" s="4"/>
      <c r="S4622" s="4"/>
      <c r="T4622" s="4"/>
      <c r="U4622" s="4"/>
      <c r="V4622" s="4"/>
      <c r="W4622" s="4"/>
      <c r="X4622" s="4" t="s">
        <v>201</v>
      </c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4"/>
      <c r="AP4622" s="4"/>
      <c r="AQ4622" s="4"/>
      <c r="AR4622" s="4"/>
      <c r="AS4622" s="4"/>
      <c r="AT4622" s="4"/>
      <c r="AU4622" s="4"/>
      <c r="AV4622" s="4" t="s">
        <v>4822</v>
      </c>
      <c r="AW4622" s="4"/>
      <c r="AX4622" s="4"/>
      <c r="AY4622" s="4"/>
      <c r="AZ4622" s="4"/>
      <c r="BA4622" s="4"/>
      <c r="BB4622" s="4"/>
      <c r="BC4622" s="4"/>
      <c r="BD4622" s="4"/>
      <c r="BE4622" s="4"/>
      <c r="BF4622" s="4"/>
      <c r="BG4622" s="4"/>
      <c r="BH4622" s="4"/>
      <c r="BI4622" s="4"/>
      <c r="BJ4622" s="4"/>
      <c r="BK4622" s="4"/>
      <c r="BL4622" s="4" t="b">
        <v>0</v>
      </c>
      <c r="BM4622" s="4"/>
      <c r="BN4622" s="4"/>
      <c r="BO4622" s="4"/>
      <c r="BP4622" s="4"/>
      <c r="BQ4622" s="4"/>
      <c r="BR4622" s="4"/>
      <c r="BS4622" s="4"/>
      <c r="BT4622" s="4"/>
      <c r="BU4622" s="4"/>
      <c r="BV4622" s="4"/>
      <c r="BW4622" s="4"/>
    </row>
    <row r="4623" spans="1:75" ht="15.01" customHeight="1">
      <c r="A4623" s="4" t="s">
        <v>209</v>
      </c>
      <c r="B4623" s="4"/>
      <c r="C4623" s="4"/>
      <c r="D4623" s="4"/>
      <c r="E4623" s="4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 t="s">
        <v>200</v>
      </c>
      <c r="Q4623" s="4"/>
      <c r="R4623" s="4"/>
      <c r="S4623" s="4"/>
      <c r="T4623" s="4"/>
      <c r="U4623" s="4"/>
      <c r="V4623" s="4"/>
      <c r="W4623" s="4"/>
      <c r="X4623" s="4" t="s">
        <v>201</v>
      </c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4"/>
      <c r="AP4623" s="4"/>
      <c r="AQ4623" s="4"/>
      <c r="AR4623" s="4"/>
      <c r="AS4623" s="4"/>
      <c r="AT4623" s="4"/>
      <c r="AU4623" s="4"/>
      <c r="AV4623" s="4" t="s">
        <v>4823</v>
      </c>
      <c r="AW4623" s="4"/>
      <c r="AX4623" s="4"/>
      <c r="AY4623" s="4"/>
      <c r="AZ4623" s="4"/>
      <c r="BA4623" s="4"/>
      <c r="BB4623" s="4"/>
      <c r="BC4623" s="4"/>
      <c r="BD4623" s="4"/>
      <c r="BE4623" s="4"/>
      <c r="BF4623" s="4"/>
      <c r="BG4623" s="4"/>
      <c r="BH4623" s="4"/>
      <c r="BI4623" s="4"/>
      <c r="BJ4623" s="4"/>
      <c r="BK4623" s="4"/>
      <c r="BL4623" s="4" t="b">
        <v>0</v>
      </c>
      <c r="BM4623" s="4"/>
      <c r="BN4623" s="4"/>
      <c r="BO4623" s="4"/>
      <c r="BP4623" s="4"/>
      <c r="BQ4623" s="4"/>
      <c r="BR4623" s="4"/>
      <c r="BS4623" s="4"/>
      <c r="BT4623" s="4"/>
      <c r="BU4623" s="4"/>
      <c r="BV4623" s="4"/>
      <c r="BW4623" s="4"/>
    </row>
    <row r="4624" spans="1:75" ht="15.01" customHeight="1">
      <c r="A4624" s="4"/>
      <c r="B4624" s="4"/>
      <c r="C4624" s="4"/>
      <c r="D4624" s="4"/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 t="s">
        <v>200</v>
      </c>
      <c r="Q4624" s="4"/>
      <c r="R4624" s="4">
        <v>-408.5</v>
      </c>
      <c r="S4624" s="4">
        <v>50.4</v>
      </c>
      <c r="T4624" s="4"/>
      <c r="U4624" s="4"/>
      <c r="V4624" s="4"/>
      <c r="W4624" s="4"/>
      <c r="X4624" s="4" t="s">
        <v>201</v>
      </c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4"/>
      <c r="AP4624" s="4"/>
      <c r="AQ4624" s="4"/>
      <c r="AR4624" s="4"/>
      <c r="AS4624" s="4"/>
      <c r="AT4624" s="4"/>
      <c r="AU4624" s="4"/>
      <c r="AV4624" s="4" t="s">
        <v>4824</v>
      </c>
      <c r="AW4624" s="4"/>
      <c r="AX4624" s="4"/>
      <c r="AY4624" s="4"/>
      <c r="AZ4624" s="4"/>
      <c r="BA4624" s="4"/>
      <c r="BB4624" s="4"/>
      <c r="BC4624" s="4"/>
      <c r="BD4624" s="4"/>
      <c r="BE4624" s="4"/>
      <c r="BF4624" s="4"/>
      <c r="BG4624" s="4"/>
      <c r="BH4624" s="4"/>
      <c r="BI4624" s="4"/>
      <c r="BJ4624" s="4"/>
      <c r="BK4624" s="4"/>
      <c r="BL4624" s="4" t="b">
        <v>0</v>
      </c>
      <c r="BM4624" s="4"/>
      <c r="BN4624" s="4"/>
      <c r="BO4624" s="4"/>
      <c r="BP4624" s="4"/>
      <c r="BQ4624" s="4"/>
      <c r="BR4624" s="4"/>
      <c r="BS4624" s="4"/>
      <c r="BT4624" s="4"/>
      <c r="BU4624" s="4"/>
      <c r="BV4624" s="4"/>
      <c r="BW4624" s="4"/>
    </row>
    <row r="4625" spans="1:75" ht="15.01" customHeight="1">
      <c r="A4625" s="4"/>
      <c r="B4625" s="4"/>
      <c r="C4625" s="4"/>
      <c r="D4625" s="4"/>
      <c r="E4625" s="4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 t="s">
        <v>200</v>
      </c>
      <c r="Q4625" s="4"/>
      <c r="R4625" s="4">
        <v>-329</v>
      </c>
      <c r="S4625" s="4">
        <v>57.9</v>
      </c>
      <c r="T4625" s="4"/>
      <c r="U4625" s="4"/>
      <c r="V4625" s="4"/>
      <c r="W4625" s="4"/>
      <c r="X4625" s="4" t="s">
        <v>201</v>
      </c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4"/>
      <c r="AP4625" s="4"/>
      <c r="AQ4625" s="4"/>
      <c r="AR4625" s="4"/>
      <c r="AS4625" s="4"/>
      <c r="AT4625" s="4"/>
      <c r="AU4625" s="4"/>
      <c r="AV4625" s="4" t="s">
        <v>4825</v>
      </c>
      <c r="AW4625" s="4"/>
      <c r="AX4625" s="4"/>
      <c r="AY4625" s="4"/>
      <c r="AZ4625" s="4"/>
      <c r="BA4625" s="4"/>
      <c r="BB4625" s="4"/>
      <c r="BC4625" s="4"/>
      <c r="BD4625" s="4"/>
      <c r="BE4625" s="4"/>
      <c r="BF4625" s="4"/>
      <c r="BG4625" s="4"/>
      <c r="BH4625" s="4"/>
      <c r="BI4625" s="4"/>
      <c r="BJ4625" s="4"/>
      <c r="BK4625" s="4"/>
      <c r="BL4625" s="4" t="b">
        <v>0</v>
      </c>
      <c r="BM4625" s="4"/>
      <c r="BN4625" s="4"/>
      <c r="BO4625" s="4"/>
      <c r="BP4625" s="4"/>
      <c r="BQ4625" s="4"/>
      <c r="BR4625" s="4"/>
      <c r="BS4625" s="4"/>
      <c r="BT4625" s="4"/>
      <c r="BU4625" s="4"/>
      <c r="BV4625" s="4"/>
      <c r="BW4625" s="4"/>
    </row>
    <row r="4626" spans="1:75" ht="15.01" customHeight="1">
      <c r="A4626" s="4"/>
      <c r="B4626" s="4"/>
      <c r="C4626" s="4"/>
      <c r="D4626" s="4"/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 t="s">
        <v>200</v>
      </c>
      <c r="Q4626" s="4"/>
      <c r="R4626" s="4">
        <v>0.5</v>
      </c>
      <c r="S4626" s="4">
        <v>11</v>
      </c>
      <c r="T4626" s="4"/>
      <c r="U4626" s="4"/>
      <c r="V4626" s="4"/>
      <c r="W4626" s="4"/>
      <c r="X4626" s="4" t="s">
        <v>201</v>
      </c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4"/>
      <c r="AP4626" s="4"/>
      <c r="AQ4626" s="4"/>
      <c r="AR4626" s="4"/>
      <c r="AS4626" s="4"/>
      <c r="AT4626" s="4"/>
      <c r="AU4626" s="4"/>
      <c r="AV4626" s="4" t="s">
        <v>4826</v>
      </c>
      <c r="AW4626" s="4"/>
      <c r="AX4626" s="4"/>
      <c r="AY4626" s="4"/>
      <c r="AZ4626" s="4"/>
      <c r="BA4626" s="4"/>
      <c r="BB4626" s="4"/>
      <c r="BC4626" s="4"/>
      <c r="BD4626" s="4"/>
      <c r="BE4626" s="4"/>
      <c r="BF4626" s="4"/>
      <c r="BG4626" s="4"/>
      <c r="BH4626" s="4"/>
      <c r="BI4626" s="4"/>
      <c r="BJ4626" s="4"/>
      <c r="BK4626" s="4"/>
      <c r="BL4626" s="4" t="b">
        <v>0</v>
      </c>
      <c r="BM4626" s="4"/>
      <c r="BN4626" s="4"/>
      <c r="BO4626" s="4"/>
      <c r="BP4626" s="4"/>
      <c r="BQ4626" s="4"/>
      <c r="BR4626" s="4"/>
      <c r="BS4626" s="4"/>
      <c r="BT4626" s="4"/>
      <c r="BU4626" s="4"/>
      <c r="BV4626" s="4"/>
      <c r="BW4626" s="4"/>
    </row>
    <row r="4627" spans="1:75" ht="15.01" customHeight="1">
      <c r="A4627" s="4"/>
      <c r="B4627" s="4"/>
      <c r="C4627" s="4"/>
      <c r="D4627" s="4"/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 t="s">
        <v>200</v>
      </c>
      <c r="Q4627" s="4"/>
      <c r="R4627" s="4">
        <v>-397.4</v>
      </c>
      <c r="S4627" s="4">
        <v>11.9</v>
      </c>
      <c r="T4627" s="4"/>
      <c r="U4627" s="4"/>
      <c r="V4627" s="4"/>
      <c r="W4627" s="4"/>
      <c r="X4627" s="4" t="s">
        <v>201</v>
      </c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4"/>
      <c r="AP4627" s="4"/>
      <c r="AQ4627" s="4"/>
      <c r="AR4627" s="4"/>
      <c r="AS4627" s="4"/>
      <c r="AT4627" s="4"/>
      <c r="AU4627" s="4"/>
      <c r="AV4627" s="4" t="s">
        <v>4827</v>
      </c>
      <c r="AW4627" s="4"/>
      <c r="AX4627" s="4"/>
      <c r="AY4627" s="4"/>
      <c r="AZ4627" s="4"/>
      <c r="BA4627" s="4"/>
      <c r="BB4627" s="4"/>
      <c r="BC4627" s="4"/>
      <c r="BD4627" s="4"/>
      <c r="BE4627" s="4"/>
      <c r="BF4627" s="4"/>
      <c r="BG4627" s="4"/>
      <c r="BH4627" s="4"/>
      <c r="BI4627" s="4"/>
      <c r="BJ4627" s="4"/>
      <c r="BK4627" s="4"/>
      <c r="BL4627" s="4" t="b">
        <v>0</v>
      </c>
      <c r="BM4627" s="4"/>
      <c r="BN4627" s="4"/>
      <c r="BO4627" s="4"/>
      <c r="BP4627" s="4"/>
      <c r="BQ4627" s="4"/>
      <c r="BR4627" s="4"/>
      <c r="BS4627" s="4"/>
      <c r="BT4627" s="4"/>
      <c r="BU4627" s="4"/>
      <c r="BV4627" s="4"/>
      <c r="BW4627" s="4"/>
    </row>
    <row r="4628" spans="1:75" ht="15.01" customHeight="1">
      <c r="A4628" s="4"/>
      <c r="B4628" s="4"/>
      <c r="C4628" s="4"/>
      <c r="D4628" s="4"/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 t="s">
        <v>200</v>
      </c>
      <c r="Q4628" s="4"/>
      <c r="R4628" s="4">
        <v>-439.3</v>
      </c>
      <c r="S4628" s="4">
        <v>12.2</v>
      </c>
      <c r="T4628" s="4"/>
      <c r="U4628" s="4"/>
      <c r="V4628" s="4"/>
      <c r="W4628" s="4"/>
      <c r="X4628" s="4" t="s">
        <v>201</v>
      </c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4"/>
      <c r="AP4628" s="4"/>
      <c r="AQ4628" s="4"/>
      <c r="AR4628" s="4"/>
      <c r="AS4628" s="4"/>
      <c r="AT4628" s="4"/>
      <c r="AU4628" s="4"/>
      <c r="AV4628" s="4" t="s">
        <v>4828</v>
      </c>
      <c r="AW4628" s="4"/>
      <c r="AX4628" s="4"/>
      <c r="AY4628" s="4"/>
      <c r="AZ4628" s="4"/>
      <c r="BA4628" s="4"/>
      <c r="BB4628" s="4"/>
      <c r="BC4628" s="4"/>
      <c r="BD4628" s="4"/>
      <c r="BE4628" s="4"/>
      <c r="BF4628" s="4"/>
      <c r="BG4628" s="4"/>
      <c r="BH4628" s="4"/>
      <c r="BI4628" s="4"/>
      <c r="BJ4628" s="4"/>
      <c r="BK4628" s="4"/>
      <c r="BL4628" s="4" t="b">
        <v>0</v>
      </c>
      <c r="BM4628" s="4"/>
      <c r="BN4628" s="4"/>
      <c r="BO4628" s="4"/>
      <c r="BP4628" s="4"/>
      <c r="BQ4628" s="4"/>
      <c r="BR4628" s="4"/>
      <c r="BS4628" s="4"/>
      <c r="BT4628" s="4"/>
      <c r="BU4628" s="4"/>
      <c r="BV4628" s="4"/>
      <c r="BW4628" s="4"/>
    </row>
    <row r="4629" spans="1:75" ht="15.01" customHeight="1">
      <c r="A4629" s="4"/>
      <c r="B4629" s="4"/>
      <c r="C4629" s="4"/>
      <c r="D4629" s="4"/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 t="s">
        <v>200</v>
      </c>
      <c r="Q4629" s="4"/>
      <c r="R4629" s="4">
        <v>-330.6</v>
      </c>
      <c r="S4629" s="4">
        <v>11.9</v>
      </c>
      <c r="T4629" s="4"/>
      <c r="U4629" s="4"/>
      <c r="V4629" s="4"/>
      <c r="W4629" s="4"/>
      <c r="X4629" s="4" t="s">
        <v>201</v>
      </c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4"/>
      <c r="AP4629" s="4"/>
      <c r="AQ4629" s="4"/>
      <c r="AR4629" s="4"/>
      <c r="AS4629" s="4"/>
      <c r="AT4629" s="4"/>
      <c r="AU4629" s="4"/>
      <c r="AV4629" s="4" t="s">
        <v>4829</v>
      </c>
      <c r="AW4629" s="4"/>
      <c r="AX4629" s="4"/>
      <c r="AY4629" s="4"/>
      <c r="AZ4629" s="4"/>
      <c r="BA4629" s="4"/>
      <c r="BB4629" s="4"/>
      <c r="BC4629" s="4"/>
      <c r="BD4629" s="4"/>
      <c r="BE4629" s="4"/>
      <c r="BF4629" s="4"/>
      <c r="BG4629" s="4"/>
      <c r="BH4629" s="4"/>
      <c r="BI4629" s="4"/>
      <c r="BJ4629" s="4"/>
      <c r="BK4629" s="4"/>
      <c r="BL4629" s="4" t="b">
        <v>0</v>
      </c>
      <c r="BM4629" s="4"/>
      <c r="BN4629" s="4"/>
      <c r="BO4629" s="4"/>
      <c r="BP4629" s="4"/>
      <c r="BQ4629" s="4"/>
      <c r="BR4629" s="4"/>
      <c r="BS4629" s="4"/>
      <c r="BT4629" s="4"/>
      <c r="BU4629" s="4"/>
      <c r="BV4629" s="4"/>
      <c r="BW4629" s="4"/>
    </row>
    <row r="4630" spans="1:75" ht="15.01" customHeight="1">
      <c r="A4630" s="4"/>
      <c r="B4630" s="4"/>
      <c r="C4630" s="4"/>
      <c r="D4630" s="4"/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 t="s">
        <v>200</v>
      </c>
      <c r="Q4630" s="4"/>
      <c r="R4630" s="4">
        <v>-400.2</v>
      </c>
      <c r="S4630" s="4">
        <v>16.4</v>
      </c>
      <c r="T4630" s="4"/>
      <c r="U4630" s="4"/>
      <c r="V4630" s="4"/>
      <c r="W4630" s="4"/>
      <c r="X4630" s="4" t="s">
        <v>201</v>
      </c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4"/>
      <c r="AP4630" s="4"/>
      <c r="AQ4630" s="4"/>
      <c r="AR4630" s="4"/>
      <c r="AS4630" s="4"/>
      <c r="AT4630" s="4"/>
      <c r="AU4630" s="4"/>
      <c r="AV4630" s="4" t="s">
        <v>4830</v>
      </c>
      <c r="AW4630" s="4"/>
      <c r="AX4630" s="4"/>
      <c r="AY4630" s="4"/>
      <c r="AZ4630" s="4"/>
      <c r="BA4630" s="4"/>
      <c r="BB4630" s="4"/>
      <c r="BC4630" s="4"/>
      <c r="BD4630" s="4"/>
      <c r="BE4630" s="4"/>
      <c r="BF4630" s="4"/>
      <c r="BG4630" s="4"/>
      <c r="BH4630" s="4"/>
      <c r="BI4630" s="4"/>
      <c r="BJ4630" s="4"/>
      <c r="BK4630" s="4"/>
      <c r="BL4630" s="4" t="b">
        <v>0</v>
      </c>
      <c r="BM4630" s="4"/>
      <c r="BN4630" s="4"/>
      <c r="BO4630" s="4"/>
      <c r="BP4630" s="4"/>
      <c r="BQ4630" s="4"/>
      <c r="BR4630" s="4"/>
      <c r="BS4630" s="4"/>
      <c r="BT4630" s="4"/>
      <c r="BU4630" s="4"/>
      <c r="BV4630" s="4"/>
      <c r="BW4630" s="4"/>
    </row>
    <row r="4631" spans="1:75" ht="15.01" customHeight="1">
      <c r="A4631" s="4" t="s">
        <v>209</v>
      </c>
      <c r="B4631" s="4"/>
      <c r="C4631" s="4"/>
      <c r="D4631" s="4"/>
      <c r="E4631" s="4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 t="s">
        <v>200</v>
      </c>
      <c r="Q4631" s="4"/>
      <c r="R4631" s="4"/>
      <c r="S4631" s="4"/>
      <c r="T4631" s="4"/>
      <c r="U4631" s="4"/>
      <c r="V4631" s="4"/>
      <c r="W4631" s="4"/>
      <c r="X4631" s="4" t="s">
        <v>201</v>
      </c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4"/>
      <c r="AP4631" s="4"/>
      <c r="AQ4631" s="4"/>
      <c r="AR4631" s="4"/>
      <c r="AS4631" s="4"/>
      <c r="AT4631" s="4"/>
      <c r="AU4631" s="4"/>
      <c r="AV4631" s="4" t="s">
        <v>4831</v>
      </c>
      <c r="AW4631" s="4"/>
      <c r="AX4631" s="4"/>
      <c r="AY4631" s="4"/>
      <c r="AZ4631" s="4"/>
      <c r="BA4631" s="4"/>
      <c r="BB4631" s="4"/>
      <c r="BC4631" s="4"/>
      <c r="BD4631" s="4"/>
      <c r="BE4631" s="4"/>
      <c r="BF4631" s="4"/>
      <c r="BG4631" s="4"/>
      <c r="BH4631" s="4"/>
      <c r="BI4631" s="4"/>
      <c r="BJ4631" s="4"/>
      <c r="BK4631" s="4"/>
      <c r="BL4631" s="4" t="b">
        <v>0</v>
      </c>
      <c r="BM4631" s="4"/>
      <c r="BN4631" s="4"/>
      <c r="BO4631" s="4"/>
      <c r="BP4631" s="4"/>
      <c r="BQ4631" s="4"/>
      <c r="BR4631" s="4"/>
      <c r="BS4631" s="4"/>
      <c r="BT4631" s="4"/>
      <c r="BU4631" s="4"/>
      <c r="BV4631" s="4"/>
      <c r="BW4631" s="4"/>
    </row>
    <row r="4632" spans="1:75" ht="15.01" customHeight="1">
      <c r="A4632" s="4"/>
      <c r="B4632" s="4"/>
      <c r="C4632" s="4"/>
      <c r="D4632" s="4"/>
      <c r="E4632" s="4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 t="s">
        <v>200</v>
      </c>
      <c r="Q4632" s="4"/>
      <c r="R4632" s="4">
        <v>-387.7</v>
      </c>
      <c r="S4632" s="4">
        <v>30.3</v>
      </c>
      <c r="T4632" s="4"/>
      <c r="U4632" s="4"/>
      <c r="V4632" s="4"/>
      <c r="W4632" s="4"/>
      <c r="X4632" s="4" t="s">
        <v>201</v>
      </c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4"/>
      <c r="AP4632" s="4"/>
      <c r="AQ4632" s="4"/>
      <c r="AR4632" s="4"/>
      <c r="AS4632" s="4"/>
      <c r="AT4632" s="4"/>
      <c r="AU4632" s="4"/>
      <c r="AV4632" s="4" t="s">
        <v>4832</v>
      </c>
      <c r="AW4632" s="4"/>
      <c r="AX4632" s="4"/>
      <c r="AY4632" s="4"/>
      <c r="AZ4632" s="4"/>
      <c r="BA4632" s="4"/>
      <c r="BB4632" s="4"/>
      <c r="BC4632" s="4"/>
      <c r="BD4632" s="4"/>
      <c r="BE4632" s="4"/>
      <c r="BF4632" s="4"/>
      <c r="BG4632" s="4"/>
      <c r="BH4632" s="4"/>
      <c r="BI4632" s="4"/>
      <c r="BJ4632" s="4"/>
      <c r="BK4632" s="4"/>
      <c r="BL4632" s="4" t="b">
        <v>0</v>
      </c>
      <c r="BM4632" s="4"/>
      <c r="BN4632" s="4"/>
      <c r="BO4632" s="4"/>
      <c r="BP4632" s="4"/>
      <c r="BQ4632" s="4"/>
      <c r="BR4632" s="4"/>
      <c r="BS4632" s="4"/>
      <c r="BT4632" s="4"/>
      <c r="BU4632" s="4"/>
      <c r="BV4632" s="4"/>
      <c r="BW4632" s="4"/>
    </row>
    <row r="4633" spans="1:75" ht="15.01" customHeight="1">
      <c r="A4633" s="4"/>
      <c r="B4633" s="4"/>
      <c r="C4633" s="4"/>
      <c r="D4633" s="4"/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 t="s">
        <v>200</v>
      </c>
      <c r="Q4633" s="4"/>
      <c r="R4633" s="4">
        <v>-485.3</v>
      </c>
      <c r="S4633" s="4">
        <v>38.7</v>
      </c>
      <c r="T4633" s="4"/>
      <c r="U4633" s="4"/>
      <c r="V4633" s="4"/>
      <c r="W4633" s="4"/>
      <c r="X4633" s="4" t="s">
        <v>201</v>
      </c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4"/>
      <c r="AP4633" s="4"/>
      <c r="AQ4633" s="4"/>
      <c r="AR4633" s="4"/>
      <c r="AS4633" s="4"/>
      <c r="AT4633" s="4"/>
      <c r="AU4633" s="4"/>
      <c r="AV4633" s="4" t="s">
        <v>4833</v>
      </c>
      <c r="AW4633" s="4"/>
      <c r="AX4633" s="4"/>
      <c r="AY4633" s="4"/>
      <c r="AZ4633" s="4"/>
      <c r="BA4633" s="4"/>
      <c r="BB4633" s="4"/>
      <c r="BC4633" s="4"/>
      <c r="BD4633" s="4"/>
      <c r="BE4633" s="4"/>
      <c r="BF4633" s="4"/>
      <c r="BG4633" s="4"/>
      <c r="BH4633" s="4"/>
      <c r="BI4633" s="4"/>
      <c r="BJ4633" s="4"/>
      <c r="BK4633" s="4"/>
      <c r="BL4633" s="4" t="b">
        <v>0</v>
      </c>
      <c r="BM4633" s="4"/>
      <c r="BN4633" s="4"/>
      <c r="BO4633" s="4"/>
      <c r="BP4633" s="4"/>
      <c r="BQ4633" s="4"/>
      <c r="BR4633" s="4"/>
      <c r="BS4633" s="4"/>
      <c r="BT4633" s="4"/>
      <c r="BU4633" s="4"/>
      <c r="BV4633" s="4"/>
      <c r="BW4633" s="4"/>
    </row>
    <row r="4634" spans="1:75" ht="15.01" customHeight="1">
      <c r="A4634" s="4"/>
      <c r="B4634" s="4"/>
      <c r="C4634" s="4"/>
      <c r="D4634" s="4"/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 t="s">
        <v>200</v>
      </c>
      <c r="Q4634" s="4"/>
      <c r="R4634" s="4">
        <v>-389.7</v>
      </c>
      <c r="S4634" s="4">
        <v>30.3</v>
      </c>
      <c r="T4634" s="4"/>
      <c r="U4634" s="4"/>
      <c r="V4634" s="4"/>
      <c r="W4634" s="4"/>
      <c r="X4634" s="4" t="s">
        <v>201</v>
      </c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4"/>
      <c r="AP4634" s="4"/>
      <c r="AQ4634" s="4"/>
      <c r="AR4634" s="4"/>
      <c r="AS4634" s="4"/>
      <c r="AT4634" s="4"/>
      <c r="AU4634" s="4"/>
      <c r="AV4634" s="4" t="s">
        <v>4834</v>
      </c>
      <c r="AW4634" s="4"/>
      <c r="AX4634" s="4"/>
      <c r="AY4634" s="4"/>
      <c r="AZ4634" s="4"/>
      <c r="BA4634" s="4"/>
      <c r="BB4634" s="4"/>
      <c r="BC4634" s="4"/>
      <c r="BD4634" s="4"/>
      <c r="BE4634" s="4"/>
      <c r="BF4634" s="4"/>
      <c r="BG4634" s="4"/>
      <c r="BH4634" s="4"/>
      <c r="BI4634" s="4"/>
      <c r="BJ4634" s="4"/>
      <c r="BK4634" s="4"/>
      <c r="BL4634" s="4" t="b">
        <v>0</v>
      </c>
      <c r="BM4634" s="4"/>
      <c r="BN4634" s="4"/>
      <c r="BO4634" s="4"/>
      <c r="BP4634" s="4"/>
      <c r="BQ4634" s="4"/>
      <c r="BR4634" s="4"/>
      <c r="BS4634" s="4"/>
      <c r="BT4634" s="4"/>
      <c r="BU4634" s="4"/>
      <c r="BV4634" s="4"/>
      <c r="BW4634" s="4"/>
    </row>
    <row r="4635" spans="1:75" ht="15.01" customHeight="1">
      <c r="A4635" s="4"/>
      <c r="B4635" s="4"/>
      <c r="C4635" s="4"/>
      <c r="D4635" s="4"/>
      <c r="E4635" s="4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 t="s">
        <v>200</v>
      </c>
      <c r="Q4635" s="4"/>
      <c r="R4635" s="4">
        <v>-487.3</v>
      </c>
      <c r="S4635" s="4">
        <v>38.7</v>
      </c>
      <c r="T4635" s="4"/>
      <c r="U4635" s="4"/>
      <c r="V4635" s="4"/>
      <c r="W4635" s="4"/>
      <c r="X4635" s="4" t="s">
        <v>201</v>
      </c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4"/>
      <c r="AP4635" s="4"/>
      <c r="AQ4635" s="4"/>
      <c r="AR4635" s="4"/>
      <c r="AS4635" s="4"/>
      <c r="AT4635" s="4"/>
      <c r="AU4635" s="4"/>
      <c r="AV4635" s="4" t="s">
        <v>4835</v>
      </c>
      <c r="AW4635" s="4"/>
      <c r="AX4635" s="4"/>
      <c r="AY4635" s="4"/>
      <c r="AZ4635" s="4"/>
      <c r="BA4635" s="4"/>
      <c r="BB4635" s="4"/>
      <c r="BC4635" s="4"/>
      <c r="BD4635" s="4"/>
      <c r="BE4635" s="4"/>
      <c r="BF4635" s="4"/>
      <c r="BG4635" s="4"/>
      <c r="BH4635" s="4"/>
      <c r="BI4635" s="4"/>
      <c r="BJ4635" s="4"/>
      <c r="BK4635" s="4"/>
      <c r="BL4635" s="4" t="b">
        <v>0</v>
      </c>
      <c r="BM4635" s="4"/>
      <c r="BN4635" s="4"/>
      <c r="BO4635" s="4"/>
      <c r="BP4635" s="4"/>
      <c r="BQ4635" s="4"/>
      <c r="BR4635" s="4"/>
      <c r="BS4635" s="4"/>
      <c r="BT4635" s="4"/>
      <c r="BU4635" s="4"/>
      <c r="BV4635" s="4"/>
      <c r="BW4635" s="4"/>
    </row>
    <row r="4636" spans="1:75" ht="15.01" customHeight="1">
      <c r="A4636" s="4" t="s">
        <v>209</v>
      </c>
      <c r="B4636" s="4"/>
      <c r="C4636" s="4"/>
      <c r="D4636" s="4"/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 t="s">
        <v>200</v>
      </c>
      <c r="Q4636" s="4"/>
      <c r="R4636" s="4"/>
      <c r="S4636" s="4"/>
      <c r="T4636" s="4"/>
      <c r="U4636" s="4"/>
      <c r="V4636" s="4"/>
      <c r="W4636" s="4"/>
      <c r="X4636" s="4" t="s">
        <v>201</v>
      </c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4"/>
      <c r="AP4636" s="4"/>
      <c r="AQ4636" s="4"/>
      <c r="AR4636" s="4"/>
      <c r="AS4636" s="4"/>
      <c r="AT4636" s="4"/>
      <c r="AU4636" s="4"/>
      <c r="AV4636" s="4" t="s">
        <v>4836</v>
      </c>
      <c r="AW4636" s="4"/>
      <c r="AX4636" s="4"/>
      <c r="AY4636" s="4"/>
      <c r="AZ4636" s="4"/>
      <c r="BA4636" s="4"/>
      <c r="BB4636" s="4"/>
      <c r="BC4636" s="4"/>
      <c r="BD4636" s="4"/>
      <c r="BE4636" s="4"/>
      <c r="BF4636" s="4"/>
      <c r="BG4636" s="4"/>
      <c r="BH4636" s="4"/>
      <c r="BI4636" s="4"/>
      <c r="BJ4636" s="4"/>
      <c r="BK4636" s="4"/>
      <c r="BL4636" s="4" t="b">
        <v>0</v>
      </c>
      <c r="BM4636" s="4"/>
      <c r="BN4636" s="4"/>
      <c r="BO4636" s="4"/>
      <c r="BP4636" s="4"/>
      <c r="BQ4636" s="4"/>
      <c r="BR4636" s="4"/>
      <c r="BS4636" s="4"/>
      <c r="BT4636" s="4"/>
      <c r="BU4636" s="4"/>
      <c r="BV4636" s="4"/>
      <c r="BW4636" s="4"/>
    </row>
    <row r="4637" spans="1:75" ht="15.01" customHeight="1">
      <c r="A4637" s="4"/>
      <c r="B4637" s="4"/>
      <c r="C4637" s="4"/>
      <c r="D4637" s="4"/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 t="s">
        <v>200</v>
      </c>
      <c r="Q4637" s="4"/>
      <c r="R4637" s="4">
        <v>-393.2</v>
      </c>
      <c r="S4637" s="4">
        <v>58.1</v>
      </c>
      <c r="T4637" s="4"/>
      <c r="U4637" s="4"/>
      <c r="V4637" s="4"/>
      <c r="W4637" s="4"/>
      <c r="X4637" s="4" t="s">
        <v>201</v>
      </c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4"/>
      <c r="AP4637" s="4"/>
      <c r="AQ4637" s="4"/>
      <c r="AR4637" s="4"/>
      <c r="AS4637" s="4"/>
      <c r="AT4637" s="4"/>
      <c r="AU4637" s="4"/>
      <c r="AV4637" s="4" t="s">
        <v>4837</v>
      </c>
      <c r="AW4637" s="4"/>
      <c r="AX4637" s="4"/>
      <c r="AY4637" s="4"/>
      <c r="AZ4637" s="4"/>
      <c r="BA4637" s="4"/>
      <c r="BB4637" s="4"/>
      <c r="BC4637" s="4"/>
      <c r="BD4637" s="4"/>
      <c r="BE4637" s="4"/>
      <c r="BF4637" s="4"/>
      <c r="BG4637" s="4"/>
      <c r="BH4637" s="4"/>
      <c r="BI4637" s="4"/>
      <c r="BJ4637" s="4"/>
      <c r="BK4637" s="4"/>
      <c r="BL4637" s="4" t="b">
        <v>0</v>
      </c>
      <c r="BM4637" s="4"/>
      <c r="BN4637" s="4"/>
      <c r="BO4637" s="4"/>
      <c r="BP4637" s="4"/>
      <c r="BQ4637" s="4"/>
      <c r="BR4637" s="4"/>
      <c r="BS4637" s="4"/>
      <c r="BT4637" s="4"/>
      <c r="BU4637" s="4"/>
      <c r="BV4637" s="4"/>
      <c r="BW4637" s="4"/>
    </row>
    <row r="4638" spans="1:75" ht="15.01" customHeight="1">
      <c r="A4638" s="4"/>
      <c r="B4638" s="4"/>
      <c r="C4638" s="4"/>
      <c r="D4638" s="4"/>
      <c r="E4638" s="4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 t="s">
        <v>200</v>
      </c>
      <c r="Q4638" s="4"/>
      <c r="R4638" s="4">
        <v>-395.1</v>
      </c>
      <c r="S4638" s="4">
        <v>58.1</v>
      </c>
      <c r="T4638" s="4"/>
      <c r="U4638" s="4"/>
      <c r="V4638" s="4"/>
      <c r="W4638" s="4"/>
      <c r="X4638" s="4" t="s">
        <v>201</v>
      </c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4"/>
      <c r="AP4638" s="4"/>
      <c r="AQ4638" s="4"/>
      <c r="AR4638" s="4"/>
      <c r="AS4638" s="4"/>
      <c r="AT4638" s="4"/>
      <c r="AU4638" s="4"/>
      <c r="AV4638" s="4" t="s">
        <v>4838</v>
      </c>
      <c r="AW4638" s="4"/>
      <c r="AX4638" s="4"/>
      <c r="AY4638" s="4"/>
      <c r="AZ4638" s="4"/>
      <c r="BA4638" s="4"/>
      <c r="BB4638" s="4"/>
      <c r="BC4638" s="4"/>
      <c r="BD4638" s="4"/>
      <c r="BE4638" s="4"/>
      <c r="BF4638" s="4"/>
      <c r="BG4638" s="4"/>
      <c r="BH4638" s="4"/>
      <c r="BI4638" s="4"/>
      <c r="BJ4638" s="4"/>
      <c r="BK4638" s="4"/>
      <c r="BL4638" s="4" t="b">
        <v>0</v>
      </c>
      <c r="BM4638" s="4"/>
      <c r="BN4638" s="4"/>
      <c r="BO4638" s="4"/>
      <c r="BP4638" s="4"/>
      <c r="BQ4638" s="4"/>
      <c r="BR4638" s="4"/>
      <c r="BS4638" s="4"/>
      <c r="BT4638" s="4"/>
      <c r="BU4638" s="4"/>
      <c r="BV4638" s="4"/>
      <c r="BW4638" s="4"/>
    </row>
    <row r="4639" spans="1:75" ht="15.01" customHeight="1">
      <c r="A4639" s="4"/>
      <c r="B4639" s="4"/>
      <c r="C4639" s="4"/>
      <c r="D4639" s="4"/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 t="s">
        <v>200</v>
      </c>
      <c r="Q4639" s="4"/>
      <c r="R4639" s="4">
        <v>-387.7</v>
      </c>
      <c r="S4639" s="4">
        <v>30.3</v>
      </c>
      <c r="T4639" s="4"/>
      <c r="U4639" s="4"/>
      <c r="V4639" s="4"/>
      <c r="W4639" s="4"/>
      <c r="X4639" s="4" t="s">
        <v>201</v>
      </c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4"/>
      <c r="AP4639" s="4"/>
      <c r="AQ4639" s="4"/>
      <c r="AR4639" s="4"/>
      <c r="AS4639" s="4"/>
      <c r="AT4639" s="4"/>
      <c r="AU4639" s="4"/>
      <c r="AV4639" s="4" t="s">
        <v>4839</v>
      </c>
      <c r="AW4639" s="4"/>
      <c r="AX4639" s="4"/>
      <c r="AY4639" s="4"/>
      <c r="AZ4639" s="4"/>
      <c r="BA4639" s="4"/>
      <c r="BB4639" s="4"/>
      <c r="BC4639" s="4"/>
      <c r="BD4639" s="4"/>
      <c r="BE4639" s="4"/>
      <c r="BF4639" s="4"/>
      <c r="BG4639" s="4"/>
      <c r="BH4639" s="4"/>
      <c r="BI4639" s="4"/>
      <c r="BJ4639" s="4"/>
      <c r="BK4639" s="4"/>
      <c r="BL4639" s="4" t="b">
        <v>0</v>
      </c>
      <c r="BM4639" s="4"/>
      <c r="BN4639" s="4"/>
      <c r="BO4639" s="4"/>
      <c r="BP4639" s="4"/>
      <c r="BQ4639" s="4"/>
      <c r="BR4639" s="4"/>
      <c r="BS4639" s="4"/>
      <c r="BT4639" s="4"/>
      <c r="BU4639" s="4"/>
      <c r="BV4639" s="4"/>
      <c r="BW4639" s="4"/>
    </row>
    <row r="4640" spans="1:75" ht="15.01" customHeight="1">
      <c r="A4640" s="4"/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 t="s">
        <v>200</v>
      </c>
      <c r="Q4640" s="4"/>
      <c r="R4640" s="4">
        <v>-389.7</v>
      </c>
      <c r="S4640" s="4">
        <v>30.3</v>
      </c>
      <c r="T4640" s="4"/>
      <c r="U4640" s="4"/>
      <c r="V4640" s="4"/>
      <c r="W4640" s="4"/>
      <c r="X4640" s="4" t="s">
        <v>201</v>
      </c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4"/>
      <c r="AP4640" s="4"/>
      <c r="AQ4640" s="4"/>
      <c r="AR4640" s="4"/>
      <c r="AS4640" s="4"/>
      <c r="AT4640" s="4"/>
      <c r="AU4640" s="4"/>
      <c r="AV4640" s="4" t="s">
        <v>4840</v>
      </c>
      <c r="AW4640" s="4"/>
      <c r="AX4640" s="4"/>
      <c r="AY4640" s="4"/>
      <c r="AZ4640" s="4"/>
      <c r="BA4640" s="4"/>
      <c r="BB4640" s="4"/>
      <c r="BC4640" s="4"/>
      <c r="BD4640" s="4"/>
      <c r="BE4640" s="4"/>
      <c r="BF4640" s="4"/>
      <c r="BG4640" s="4"/>
      <c r="BH4640" s="4"/>
      <c r="BI4640" s="4"/>
      <c r="BJ4640" s="4"/>
      <c r="BK4640" s="4"/>
      <c r="BL4640" s="4" t="b">
        <v>0</v>
      </c>
      <c r="BM4640" s="4"/>
      <c r="BN4640" s="4"/>
      <c r="BO4640" s="4"/>
      <c r="BP4640" s="4"/>
      <c r="BQ4640" s="4"/>
      <c r="BR4640" s="4"/>
      <c r="BS4640" s="4"/>
      <c r="BT4640" s="4"/>
      <c r="BU4640" s="4"/>
      <c r="BV4640" s="4"/>
      <c r="BW4640" s="4"/>
    </row>
    <row r="4641" spans="1:75" ht="15.01" customHeight="1">
      <c r="A4641" s="4" t="s">
        <v>209</v>
      </c>
      <c r="B4641" s="4"/>
      <c r="C4641" s="4"/>
      <c r="D4641" s="4"/>
      <c r="E4641" s="4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 t="s">
        <v>200</v>
      </c>
      <c r="Q4641" s="4"/>
      <c r="R4641" s="4"/>
      <c r="S4641" s="4"/>
      <c r="T4641" s="4"/>
      <c r="U4641" s="4"/>
      <c r="V4641" s="4"/>
      <c r="W4641" s="4"/>
      <c r="X4641" s="4" t="s">
        <v>201</v>
      </c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4"/>
      <c r="AP4641" s="4"/>
      <c r="AQ4641" s="4"/>
      <c r="AR4641" s="4"/>
      <c r="AS4641" s="4"/>
      <c r="AT4641" s="4"/>
      <c r="AU4641" s="4"/>
      <c r="AV4641" s="4" t="s">
        <v>4841</v>
      </c>
      <c r="AW4641" s="4"/>
      <c r="AX4641" s="4"/>
      <c r="AY4641" s="4"/>
      <c r="AZ4641" s="4"/>
      <c r="BA4641" s="4"/>
      <c r="BB4641" s="4"/>
      <c r="BC4641" s="4"/>
      <c r="BD4641" s="4"/>
      <c r="BE4641" s="4"/>
      <c r="BF4641" s="4"/>
      <c r="BG4641" s="4"/>
      <c r="BH4641" s="4"/>
      <c r="BI4641" s="4"/>
      <c r="BJ4641" s="4"/>
      <c r="BK4641" s="4"/>
      <c r="BL4641" s="4" t="b">
        <v>0</v>
      </c>
      <c r="BM4641" s="4"/>
      <c r="BN4641" s="4"/>
      <c r="BO4641" s="4"/>
      <c r="BP4641" s="4"/>
      <c r="BQ4641" s="4"/>
      <c r="BR4641" s="4"/>
      <c r="BS4641" s="4"/>
      <c r="BT4641" s="4"/>
      <c r="BU4641" s="4"/>
      <c r="BV4641" s="4"/>
      <c r="BW4641" s="4"/>
    </row>
    <row r="4642" spans="1:75" ht="15.01" customHeight="1">
      <c r="A4642" s="4"/>
      <c r="B4642" s="4"/>
      <c r="C4642" s="4"/>
      <c r="D4642" s="4"/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 t="s">
        <v>200</v>
      </c>
      <c r="Q4642" s="4"/>
      <c r="R4642" s="4">
        <v>-399.5</v>
      </c>
      <c r="S4642" s="4">
        <v>15.9</v>
      </c>
      <c r="T4642" s="4"/>
      <c r="U4642" s="4"/>
      <c r="V4642" s="4"/>
      <c r="W4642" s="4"/>
      <c r="X4642" s="4" t="s">
        <v>201</v>
      </c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4"/>
      <c r="AP4642" s="4"/>
      <c r="AQ4642" s="4"/>
      <c r="AR4642" s="4"/>
      <c r="AS4642" s="4"/>
      <c r="AT4642" s="4"/>
      <c r="AU4642" s="4"/>
      <c r="AV4642" s="4" t="s">
        <v>4842</v>
      </c>
      <c r="AW4642" s="4"/>
      <c r="AX4642" s="4"/>
      <c r="AY4642" s="4"/>
      <c r="AZ4642" s="4"/>
      <c r="BA4642" s="4"/>
      <c r="BB4642" s="4"/>
      <c r="BC4642" s="4"/>
      <c r="BD4642" s="4"/>
      <c r="BE4642" s="4"/>
      <c r="BF4642" s="4"/>
      <c r="BG4642" s="4"/>
      <c r="BH4642" s="4"/>
      <c r="BI4642" s="4"/>
      <c r="BJ4642" s="4"/>
      <c r="BK4642" s="4"/>
      <c r="BL4642" s="4" t="b">
        <v>0</v>
      </c>
      <c r="BM4642" s="4"/>
      <c r="BN4642" s="4"/>
      <c r="BO4642" s="4"/>
      <c r="BP4642" s="4"/>
      <c r="BQ4642" s="4"/>
      <c r="BR4642" s="4"/>
      <c r="BS4642" s="4"/>
      <c r="BT4642" s="4"/>
      <c r="BU4642" s="4"/>
      <c r="BV4642" s="4"/>
      <c r="BW4642" s="4"/>
    </row>
    <row r="4643" spans="1:75" ht="15.01" customHeight="1">
      <c r="A4643" s="4"/>
      <c r="B4643" s="4"/>
      <c r="C4643" s="4"/>
      <c r="D4643" s="4"/>
      <c r="E4643" s="4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 t="s">
        <v>200</v>
      </c>
      <c r="Q4643" s="4"/>
      <c r="R4643" s="4">
        <v>-443.4</v>
      </c>
      <c r="S4643" s="4">
        <v>14.3</v>
      </c>
      <c r="T4643" s="4"/>
      <c r="U4643" s="4"/>
      <c r="V4643" s="4"/>
      <c r="W4643" s="4"/>
      <c r="X4643" s="4" t="s">
        <v>201</v>
      </c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4"/>
      <c r="AP4643" s="4"/>
      <c r="AQ4643" s="4"/>
      <c r="AR4643" s="4"/>
      <c r="AS4643" s="4"/>
      <c r="AT4643" s="4"/>
      <c r="AU4643" s="4"/>
      <c r="AV4643" s="4" t="s">
        <v>4843</v>
      </c>
      <c r="AW4643" s="4"/>
      <c r="AX4643" s="4"/>
      <c r="AY4643" s="4"/>
      <c r="AZ4643" s="4"/>
      <c r="BA4643" s="4"/>
      <c r="BB4643" s="4"/>
      <c r="BC4643" s="4"/>
      <c r="BD4643" s="4"/>
      <c r="BE4643" s="4"/>
      <c r="BF4643" s="4"/>
      <c r="BG4643" s="4"/>
      <c r="BH4643" s="4"/>
      <c r="BI4643" s="4"/>
      <c r="BJ4643" s="4"/>
      <c r="BK4643" s="4"/>
      <c r="BL4643" s="4" t="b">
        <v>0</v>
      </c>
      <c r="BM4643" s="4"/>
      <c r="BN4643" s="4"/>
      <c r="BO4643" s="4"/>
      <c r="BP4643" s="4"/>
      <c r="BQ4643" s="4"/>
      <c r="BR4643" s="4"/>
      <c r="BS4643" s="4"/>
      <c r="BT4643" s="4"/>
      <c r="BU4643" s="4"/>
      <c r="BV4643" s="4"/>
      <c r="BW4643" s="4"/>
    </row>
    <row r="4644" spans="1:75" ht="15.01" customHeight="1">
      <c r="A4644" s="4"/>
      <c r="B4644" s="4"/>
      <c r="C4644" s="4"/>
      <c r="D4644" s="4"/>
      <c r="E4644" s="4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 t="s">
        <v>200</v>
      </c>
      <c r="Q4644" s="4"/>
      <c r="R4644" s="4">
        <v>-395.3</v>
      </c>
      <c r="S4644" s="4">
        <v>12.8</v>
      </c>
      <c r="T4644" s="4"/>
      <c r="U4644" s="4"/>
      <c r="V4644" s="4"/>
      <c r="W4644" s="4"/>
      <c r="X4644" s="4" t="s">
        <v>201</v>
      </c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4"/>
      <c r="AP4644" s="4"/>
      <c r="AQ4644" s="4"/>
      <c r="AR4644" s="4"/>
      <c r="AS4644" s="4"/>
      <c r="AT4644" s="4"/>
      <c r="AU4644" s="4"/>
      <c r="AV4644" s="4" t="s">
        <v>4844</v>
      </c>
      <c r="AW4644" s="4"/>
      <c r="AX4644" s="4"/>
      <c r="AY4644" s="4"/>
      <c r="AZ4644" s="4"/>
      <c r="BA4644" s="4"/>
      <c r="BB4644" s="4"/>
      <c r="BC4644" s="4"/>
      <c r="BD4644" s="4"/>
      <c r="BE4644" s="4"/>
      <c r="BF4644" s="4"/>
      <c r="BG4644" s="4"/>
      <c r="BH4644" s="4"/>
      <c r="BI4644" s="4"/>
      <c r="BJ4644" s="4"/>
      <c r="BK4644" s="4"/>
      <c r="BL4644" s="4" t="b">
        <v>0</v>
      </c>
      <c r="BM4644" s="4"/>
      <c r="BN4644" s="4"/>
      <c r="BO4644" s="4"/>
      <c r="BP4644" s="4"/>
      <c r="BQ4644" s="4"/>
      <c r="BR4644" s="4"/>
      <c r="BS4644" s="4"/>
      <c r="BT4644" s="4"/>
      <c r="BU4644" s="4"/>
      <c r="BV4644" s="4"/>
      <c r="BW4644" s="4"/>
    </row>
    <row r="4645" spans="1:75" ht="15.01" customHeight="1">
      <c r="A4645" s="4"/>
      <c r="B4645" s="4"/>
      <c r="C4645" s="4"/>
      <c r="D4645" s="4"/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 t="s">
        <v>200</v>
      </c>
      <c r="Q4645" s="4"/>
      <c r="R4645" s="4">
        <v>-395.3</v>
      </c>
      <c r="S4645" s="4">
        <v>12.8</v>
      </c>
      <c r="T4645" s="4"/>
      <c r="U4645" s="4"/>
      <c r="V4645" s="4"/>
      <c r="W4645" s="4"/>
      <c r="X4645" s="4" t="s">
        <v>201</v>
      </c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4"/>
      <c r="AP4645" s="4"/>
      <c r="AQ4645" s="4"/>
      <c r="AR4645" s="4"/>
      <c r="AS4645" s="4"/>
      <c r="AT4645" s="4"/>
      <c r="AU4645" s="4"/>
      <c r="AV4645" s="4" t="s">
        <v>4845</v>
      </c>
      <c r="AW4645" s="4"/>
      <c r="AX4645" s="4"/>
      <c r="AY4645" s="4"/>
      <c r="AZ4645" s="4"/>
      <c r="BA4645" s="4"/>
      <c r="BB4645" s="4"/>
      <c r="BC4645" s="4"/>
      <c r="BD4645" s="4"/>
      <c r="BE4645" s="4"/>
      <c r="BF4645" s="4"/>
      <c r="BG4645" s="4"/>
      <c r="BH4645" s="4"/>
      <c r="BI4645" s="4"/>
      <c r="BJ4645" s="4"/>
      <c r="BK4645" s="4"/>
      <c r="BL4645" s="4" t="b">
        <v>0</v>
      </c>
      <c r="BM4645" s="4"/>
      <c r="BN4645" s="4"/>
      <c r="BO4645" s="4"/>
      <c r="BP4645" s="4"/>
      <c r="BQ4645" s="4"/>
      <c r="BR4645" s="4"/>
      <c r="BS4645" s="4"/>
      <c r="BT4645" s="4"/>
      <c r="BU4645" s="4"/>
      <c r="BV4645" s="4"/>
      <c r="BW4645" s="4"/>
    </row>
    <row r="4646" spans="1:75" ht="15.01" customHeight="1">
      <c r="A4646" s="4"/>
      <c r="B4646" s="4"/>
      <c r="C4646" s="4"/>
      <c r="D4646" s="4"/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 t="s">
        <v>200</v>
      </c>
      <c r="Q4646" s="4"/>
      <c r="R4646" s="4">
        <v>-436.3</v>
      </c>
      <c r="S4646" s="4">
        <v>11</v>
      </c>
      <c r="T4646" s="4"/>
      <c r="U4646" s="4"/>
      <c r="V4646" s="4"/>
      <c r="W4646" s="4"/>
      <c r="X4646" s="4" t="s">
        <v>201</v>
      </c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4"/>
      <c r="AP4646" s="4"/>
      <c r="AQ4646" s="4"/>
      <c r="AR4646" s="4"/>
      <c r="AS4646" s="4"/>
      <c r="AT4646" s="4"/>
      <c r="AU4646" s="4"/>
      <c r="AV4646" s="4" t="s">
        <v>4846</v>
      </c>
      <c r="AW4646" s="4"/>
      <c r="AX4646" s="4"/>
      <c r="AY4646" s="4"/>
      <c r="AZ4646" s="4"/>
      <c r="BA4646" s="4"/>
      <c r="BB4646" s="4"/>
      <c r="BC4646" s="4"/>
      <c r="BD4646" s="4"/>
      <c r="BE4646" s="4"/>
      <c r="BF4646" s="4"/>
      <c r="BG4646" s="4"/>
      <c r="BH4646" s="4"/>
      <c r="BI4646" s="4"/>
      <c r="BJ4646" s="4"/>
      <c r="BK4646" s="4"/>
      <c r="BL4646" s="4" t="b">
        <v>0</v>
      </c>
      <c r="BM4646" s="4"/>
      <c r="BN4646" s="4"/>
      <c r="BO4646" s="4"/>
      <c r="BP4646" s="4"/>
      <c r="BQ4646" s="4"/>
      <c r="BR4646" s="4"/>
      <c r="BS4646" s="4"/>
      <c r="BT4646" s="4"/>
      <c r="BU4646" s="4"/>
      <c r="BV4646" s="4"/>
      <c r="BW4646" s="4"/>
    </row>
    <row r="4647" spans="1:75" ht="15.01" customHeight="1">
      <c r="A4647" s="4" t="s">
        <v>209</v>
      </c>
      <c r="B4647" s="4"/>
      <c r="C4647" s="4"/>
      <c r="D4647" s="4"/>
      <c r="E4647" s="4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 t="s">
        <v>200</v>
      </c>
      <c r="Q4647" s="4"/>
      <c r="R4647" s="4"/>
      <c r="S4647" s="4"/>
      <c r="T4647" s="4"/>
      <c r="U4647" s="4"/>
      <c r="V4647" s="4"/>
      <c r="W4647" s="4"/>
      <c r="X4647" s="4" t="s">
        <v>201</v>
      </c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4"/>
      <c r="AP4647" s="4"/>
      <c r="AQ4647" s="4"/>
      <c r="AR4647" s="4"/>
      <c r="AS4647" s="4"/>
      <c r="AT4647" s="4"/>
      <c r="AU4647" s="4"/>
      <c r="AV4647" s="4" t="s">
        <v>4847</v>
      </c>
      <c r="AW4647" s="4"/>
      <c r="AX4647" s="4"/>
      <c r="AY4647" s="4"/>
      <c r="AZ4647" s="4"/>
      <c r="BA4647" s="4"/>
      <c r="BB4647" s="4"/>
      <c r="BC4647" s="4"/>
      <c r="BD4647" s="4"/>
      <c r="BE4647" s="4"/>
      <c r="BF4647" s="4"/>
      <c r="BG4647" s="4"/>
      <c r="BH4647" s="4"/>
      <c r="BI4647" s="4"/>
      <c r="BJ4647" s="4"/>
      <c r="BK4647" s="4"/>
      <c r="BL4647" s="4" t="b">
        <v>0</v>
      </c>
      <c r="BM4647" s="4"/>
      <c r="BN4647" s="4"/>
      <c r="BO4647" s="4"/>
      <c r="BP4647" s="4"/>
      <c r="BQ4647" s="4"/>
      <c r="BR4647" s="4"/>
      <c r="BS4647" s="4"/>
      <c r="BT4647" s="4"/>
      <c r="BU4647" s="4"/>
      <c r="BV4647" s="4"/>
      <c r="BW4647" s="4"/>
    </row>
    <row r="4648" spans="1:75" ht="15.01" customHeight="1">
      <c r="A4648" s="4" t="s">
        <v>209</v>
      </c>
      <c r="B4648" s="4"/>
      <c r="C4648" s="4"/>
      <c r="D4648" s="4"/>
      <c r="E4648" s="4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 t="s">
        <v>200</v>
      </c>
      <c r="Q4648" s="4"/>
      <c r="R4648" s="4"/>
      <c r="S4648" s="4"/>
      <c r="T4648" s="4"/>
      <c r="U4648" s="4"/>
      <c r="V4648" s="4"/>
      <c r="W4648" s="4"/>
      <c r="X4648" s="4" t="s">
        <v>201</v>
      </c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4"/>
      <c r="AP4648" s="4"/>
      <c r="AQ4648" s="4"/>
      <c r="AR4648" s="4"/>
      <c r="AS4648" s="4"/>
      <c r="AT4648" s="4"/>
      <c r="AU4648" s="4"/>
      <c r="AV4648" s="4" t="s">
        <v>4848</v>
      </c>
      <c r="AW4648" s="4"/>
      <c r="AX4648" s="4"/>
      <c r="AY4648" s="4"/>
      <c r="AZ4648" s="4"/>
      <c r="BA4648" s="4"/>
      <c r="BB4648" s="4"/>
      <c r="BC4648" s="4"/>
      <c r="BD4648" s="4"/>
      <c r="BE4648" s="4"/>
      <c r="BF4648" s="4"/>
      <c r="BG4648" s="4"/>
      <c r="BH4648" s="4"/>
      <c r="BI4648" s="4"/>
      <c r="BJ4648" s="4"/>
      <c r="BK4648" s="4"/>
      <c r="BL4648" s="4" t="b">
        <v>0</v>
      </c>
      <c r="BM4648" s="4"/>
      <c r="BN4648" s="4"/>
      <c r="BO4648" s="4"/>
      <c r="BP4648" s="4"/>
      <c r="BQ4648" s="4"/>
      <c r="BR4648" s="4"/>
      <c r="BS4648" s="4"/>
      <c r="BT4648" s="4"/>
      <c r="BU4648" s="4"/>
      <c r="BV4648" s="4"/>
      <c r="BW4648" s="4"/>
    </row>
    <row r="4649" spans="1:75" ht="15.01" customHeight="1">
      <c r="A4649" s="4" t="s">
        <v>209</v>
      </c>
      <c r="B4649" s="4"/>
      <c r="C4649" s="4"/>
      <c r="D4649" s="4"/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 t="s">
        <v>200</v>
      </c>
      <c r="Q4649" s="4"/>
      <c r="R4649" s="4"/>
      <c r="S4649" s="4"/>
      <c r="T4649" s="4"/>
      <c r="U4649" s="4"/>
      <c r="V4649" s="4"/>
      <c r="W4649" s="4"/>
      <c r="X4649" s="4" t="s">
        <v>201</v>
      </c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4"/>
      <c r="AP4649" s="4"/>
      <c r="AQ4649" s="4"/>
      <c r="AR4649" s="4"/>
      <c r="AS4649" s="4"/>
      <c r="AT4649" s="4"/>
      <c r="AU4649" s="4"/>
      <c r="AV4649" s="4" t="s">
        <v>4849</v>
      </c>
      <c r="AW4649" s="4"/>
      <c r="AX4649" s="4"/>
      <c r="AY4649" s="4"/>
      <c r="AZ4649" s="4"/>
      <c r="BA4649" s="4"/>
      <c r="BB4649" s="4"/>
      <c r="BC4649" s="4"/>
      <c r="BD4649" s="4"/>
      <c r="BE4649" s="4"/>
      <c r="BF4649" s="4"/>
      <c r="BG4649" s="4"/>
      <c r="BH4649" s="4"/>
      <c r="BI4649" s="4"/>
      <c r="BJ4649" s="4"/>
      <c r="BK4649" s="4"/>
      <c r="BL4649" s="4" t="b">
        <v>0</v>
      </c>
      <c r="BM4649" s="4"/>
      <c r="BN4649" s="4"/>
      <c r="BO4649" s="4"/>
      <c r="BP4649" s="4"/>
      <c r="BQ4649" s="4"/>
      <c r="BR4649" s="4"/>
      <c r="BS4649" s="4"/>
      <c r="BT4649" s="4"/>
      <c r="BU4649" s="4"/>
      <c r="BV4649" s="4"/>
      <c r="BW4649" s="4"/>
    </row>
    <row r="4650" spans="1:75" ht="15.01" customHeight="1">
      <c r="A4650" s="4" t="s">
        <v>209</v>
      </c>
      <c r="B4650" s="4"/>
      <c r="C4650" s="4"/>
      <c r="D4650" s="4"/>
      <c r="E4650" s="4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 t="s">
        <v>200</v>
      </c>
      <c r="Q4650" s="4"/>
      <c r="R4650" s="4"/>
      <c r="S4650" s="4"/>
      <c r="T4650" s="4"/>
      <c r="U4650" s="4"/>
      <c r="V4650" s="4"/>
      <c r="W4650" s="4"/>
      <c r="X4650" s="4" t="s">
        <v>201</v>
      </c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4"/>
      <c r="AP4650" s="4"/>
      <c r="AQ4650" s="4"/>
      <c r="AR4650" s="4"/>
      <c r="AS4650" s="4"/>
      <c r="AT4650" s="4"/>
      <c r="AU4650" s="4"/>
      <c r="AV4650" s="4" t="s">
        <v>4850</v>
      </c>
      <c r="AW4650" s="4"/>
      <c r="AX4650" s="4"/>
      <c r="AY4650" s="4"/>
      <c r="AZ4650" s="4"/>
      <c r="BA4650" s="4"/>
      <c r="BB4650" s="4"/>
      <c r="BC4650" s="4"/>
      <c r="BD4650" s="4"/>
      <c r="BE4650" s="4"/>
      <c r="BF4650" s="4"/>
      <c r="BG4650" s="4"/>
      <c r="BH4650" s="4"/>
      <c r="BI4650" s="4"/>
      <c r="BJ4650" s="4"/>
      <c r="BK4650" s="4"/>
      <c r="BL4650" s="4" t="b">
        <v>0</v>
      </c>
      <c r="BM4650" s="4"/>
      <c r="BN4650" s="4"/>
      <c r="BO4650" s="4"/>
      <c r="BP4650" s="4"/>
      <c r="BQ4650" s="4"/>
      <c r="BR4650" s="4"/>
      <c r="BS4650" s="4"/>
      <c r="BT4650" s="4"/>
      <c r="BU4650" s="4"/>
      <c r="BV4650" s="4"/>
      <c r="BW4650" s="4"/>
    </row>
    <row r="4651" spans="1:75" ht="15.01" customHeight="1">
      <c r="A4651" s="4" t="s">
        <v>209</v>
      </c>
      <c r="B4651" s="4"/>
      <c r="C4651" s="4"/>
      <c r="D4651" s="4"/>
      <c r="E4651" s="4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 t="s">
        <v>200</v>
      </c>
      <c r="Q4651" s="4"/>
      <c r="R4651" s="4"/>
      <c r="S4651" s="4"/>
      <c r="T4651" s="4"/>
      <c r="U4651" s="4"/>
      <c r="V4651" s="4"/>
      <c r="W4651" s="4"/>
      <c r="X4651" s="4" t="s">
        <v>201</v>
      </c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4"/>
      <c r="AP4651" s="4"/>
      <c r="AQ4651" s="4"/>
      <c r="AR4651" s="4"/>
      <c r="AS4651" s="4"/>
      <c r="AT4651" s="4"/>
      <c r="AU4651" s="4"/>
      <c r="AV4651" s="4" t="s">
        <v>4851</v>
      </c>
      <c r="AW4651" s="4"/>
      <c r="AX4651" s="4"/>
      <c r="AY4651" s="4"/>
      <c r="AZ4651" s="4"/>
      <c r="BA4651" s="4"/>
      <c r="BB4651" s="4"/>
      <c r="BC4651" s="4"/>
      <c r="BD4651" s="4"/>
      <c r="BE4651" s="4"/>
      <c r="BF4651" s="4"/>
      <c r="BG4651" s="4"/>
      <c r="BH4651" s="4"/>
      <c r="BI4651" s="4"/>
      <c r="BJ4651" s="4"/>
      <c r="BK4651" s="4"/>
      <c r="BL4651" s="4" t="b">
        <v>0</v>
      </c>
      <c r="BM4651" s="4"/>
      <c r="BN4651" s="4"/>
      <c r="BO4651" s="4"/>
      <c r="BP4651" s="4"/>
      <c r="BQ4651" s="4"/>
      <c r="BR4651" s="4"/>
      <c r="BS4651" s="4"/>
      <c r="BT4651" s="4"/>
      <c r="BU4651" s="4"/>
      <c r="BV4651" s="4"/>
      <c r="BW4651" s="4"/>
    </row>
    <row r="4652" spans="1:75" ht="15.01" customHeight="1">
      <c r="A4652" s="4"/>
      <c r="B4652" s="4"/>
      <c r="C4652" s="4"/>
      <c r="D4652" s="4"/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 t="s">
        <v>200</v>
      </c>
      <c r="Q4652" s="4"/>
      <c r="R4652" s="4">
        <v>-442.4</v>
      </c>
      <c r="S4652" s="4">
        <v>14.3</v>
      </c>
      <c r="T4652" s="4"/>
      <c r="U4652" s="4"/>
      <c r="V4652" s="4"/>
      <c r="W4652" s="4"/>
      <c r="X4652" s="4" t="s">
        <v>201</v>
      </c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4"/>
      <c r="AP4652" s="4"/>
      <c r="AQ4652" s="4"/>
      <c r="AR4652" s="4"/>
      <c r="AS4652" s="4"/>
      <c r="AT4652" s="4"/>
      <c r="AU4652" s="4"/>
      <c r="AV4652" s="4" t="s">
        <v>4852</v>
      </c>
      <c r="AW4652" s="4"/>
      <c r="AX4652" s="4"/>
      <c r="AY4652" s="4"/>
      <c r="AZ4652" s="4"/>
      <c r="BA4652" s="4"/>
      <c r="BB4652" s="4"/>
      <c r="BC4652" s="4"/>
      <c r="BD4652" s="4"/>
      <c r="BE4652" s="4"/>
      <c r="BF4652" s="4"/>
      <c r="BG4652" s="4"/>
      <c r="BH4652" s="4"/>
      <c r="BI4652" s="4"/>
      <c r="BJ4652" s="4"/>
      <c r="BK4652" s="4"/>
      <c r="BL4652" s="4" t="b">
        <v>0</v>
      </c>
      <c r="BM4652" s="4"/>
      <c r="BN4652" s="4"/>
      <c r="BO4652" s="4"/>
      <c r="BP4652" s="4"/>
      <c r="BQ4652" s="4"/>
      <c r="BR4652" s="4"/>
      <c r="BS4652" s="4"/>
      <c r="BT4652" s="4"/>
      <c r="BU4652" s="4"/>
      <c r="BV4652" s="4"/>
      <c r="BW4652" s="4"/>
    </row>
    <row r="4653" spans="1:75" ht="15.01" customHeight="1">
      <c r="A4653" s="4"/>
      <c r="B4653" s="4"/>
      <c r="C4653" s="4"/>
      <c r="D4653" s="4"/>
      <c r="E4653" s="4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 t="s">
        <v>200</v>
      </c>
      <c r="Q4653" s="4"/>
      <c r="R4653" s="4">
        <v>15.9</v>
      </c>
      <c r="S4653" s="4">
        <v>7</v>
      </c>
      <c r="T4653" s="4"/>
      <c r="U4653" s="4"/>
      <c r="V4653" s="4"/>
      <c r="W4653" s="4"/>
      <c r="X4653" s="4" t="s">
        <v>201</v>
      </c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4"/>
      <c r="AP4653" s="4"/>
      <c r="AQ4653" s="4"/>
      <c r="AR4653" s="4"/>
      <c r="AS4653" s="4"/>
      <c r="AT4653" s="4"/>
      <c r="AU4653" s="4"/>
      <c r="AV4653" s="4" t="s">
        <v>4853</v>
      </c>
      <c r="AW4653" s="4"/>
      <c r="AX4653" s="4"/>
      <c r="AY4653" s="4"/>
      <c r="AZ4653" s="4"/>
      <c r="BA4653" s="4"/>
      <c r="BB4653" s="4"/>
      <c r="BC4653" s="4"/>
      <c r="BD4653" s="4"/>
      <c r="BE4653" s="4"/>
      <c r="BF4653" s="4"/>
      <c r="BG4653" s="4"/>
      <c r="BH4653" s="4"/>
      <c r="BI4653" s="4"/>
      <c r="BJ4653" s="4"/>
      <c r="BK4653" s="4"/>
      <c r="BL4653" s="4" t="b">
        <v>0</v>
      </c>
      <c r="BM4653" s="4"/>
      <c r="BN4653" s="4"/>
      <c r="BO4653" s="4"/>
      <c r="BP4653" s="4"/>
      <c r="BQ4653" s="4"/>
      <c r="BR4653" s="4"/>
      <c r="BS4653" s="4"/>
      <c r="BT4653" s="4"/>
      <c r="BU4653" s="4"/>
      <c r="BV4653" s="4"/>
      <c r="BW4653" s="4"/>
    </row>
    <row r="4654" spans="1:75" ht="15.01" customHeight="1">
      <c r="A4654" s="4"/>
      <c r="B4654" s="4"/>
      <c r="C4654" s="4"/>
      <c r="D4654" s="4"/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 t="s">
        <v>200</v>
      </c>
      <c r="Q4654" s="4"/>
      <c r="R4654" s="4">
        <v>-9.5</v>
      </c>
      <c r="S4654" s="4">
        <v>11.1</v>
      </c>
      <c r="T4654" s="4"/>
      <c r="U4654" s="4"/>
      <c r="V4654" s="4"/>
      <c r="W4654" s="4"/>
      <c r="X4654" s="4" t="s">
        <v>201</v>
      </c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4"/>
      <c r="AP4654" s="4"/>
      <c r="AQ4654" s="4"/>
      <c r="AR4654" s="4"/>
      <c r="AS4654" s="4"/>
      <c r="AT4654" s="4"/>
      <c r="AU4654" s="4"/>
      <c r="AV4654" s="4" t="s">
        <v>4854</v>
      </c>
      <c r="AW4654" s="4"/>
      <c r="AX4654" s="4"/>
      <c r="AY4654" s="4"/>
      <c r="AZ4654" s="4"/>
      <c r="BA4654" s="4"/>
      <c r="BB4654" s="4"/>
      <c r="BC4654" s="4"/>
      <c r="BD4654" s="4"/>
      <c r="BE4654" s="4"/>
      <c r="BF4654" s="4"/>
      <c r="BG4654" s="4"/>
      <c r="BH4654" s="4"/>
      <c r="BI4654" s="4"/>
      <c r="BJ4654" s="4"/>
      <c r="BK4654" s="4"/>
      <c r="BL4654" s="4" t="b">
        <v>0</v>
      </c>
      <c r="BM4654" s="4"/>
      <c r="BN4654" s="4"/>
      <c r="BO4654" s="4"/>
      <c r="BP4654" s="4"/>
      <c r="BQ4654" s="4"/>
      <c r="BR4654" s="4"/>
      <c r="BS4654" s="4"/>
      <c r="BT4654" s="4"/>
      <c r="BU4654" s="4"/>
      <c r="BV4654" s="4"/>
      <c r="BW4654" s="4"/>
    </row>
    <row r="4655" spans="1:75" ht="15.01" customHeight="1">
      <c r="A4655" s="4"/>
      <c r="B4655" s="4"/>
      <c r="C4655" s="4"/>
      <c r="D4655" s="4"/>
      <c r="E4655" s="4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 t="s">
        <v>200</v>
      </c>
      <c r="Q4655" s="4"/>
      <c r="R4655" s="4">
        <v>-30.7</v>
      </c>
      <c r="S4655" s="4">
        <v>10.8</v>
      </c>
      <c r="T4655" s="4"/>
      <c r="U4655" s="4"/>
      <c r="V4655" s="4"/>
      <c r="W4655" s="4"/>
      <c r="X4655" s="4" t="s">
        <v>201</v>
      </c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4"/>
      <c r="AP4655" s="4"/>
      <c r="AQ4655" s="4"/>
      <c r="AR4655" s="4"/>
      <c r="AS4655" s="4"/>
      <c r="AT4655" s="4"/>
      <c r="AU4655" s="4"/>
      <c r="AV4655" s="4" t="s">
        <v>4855</v>
      </c>
      <c r="AW4655" s="4"/>
      <c r="AX4655" s="4"/>
      <c r="AY4655" s="4"/>
      <c r="AZ4655" s="4"/>
      <c r="BA4655" s="4"/>
      <c r="BB4655" s="4"/>
      <c r="BC4655" s="4"/>
      <c r="BD4655" s="4"/>
      <c r="BE4655" s="4"/>
      <c r="BF4655" s="4"/>
      <c r="BG4655" s="4"/>
      <c r="BH4655" s="4"/>
      <c r="BI4655" s="4"/>
      <c r="BJ4655" s="4"/>
      <c r="BK4655" s="4"/>
      <c r="BL4655" s="4" t="b">
        <v>0</v>
      </c>
      <c r="BM4655" s="4"/>
      <c r="BN4655" s="4"/>
      <c r="BO4655" s="4"/>
      <c r="BP4655" s="4"/>
      <c r="BQ4655" s="4"/>
      <c r="BR4655" s="4"/>
      <c r="BS4655" s="4"/>
      <c r="BT4655" s="4"/>
      <c r="BU4655" s="4"/>
      <c r="BV4655" s="4"/>
      <c r="BW4655" s="4"/>
    </row>
    <row r="4656" spans="1:75" ht="15.01" customHeight="1">
      <c r="A4656" s="4" t="s">
        <v>209</v>
      </c>
      <c r="B4656" s="4"/>
      <c r="C4656" s="4"/>
      <c r="D4656" s="4"/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 t="s">
        <v>200</v>
      </c>
      <c r="Q4656" s="4"/>
      <c r="R4656" s="4"/>
      <c r="S4656" s="4"/>
      <c r="T4656" s="4"/>
      <c r="U4656" s="4"/>
      <c r="V4656" s="4"/>
      <c r="W4656" s="4"/>
      <c r="X4656" s="4" t="s">
        <v>201</v>
      </c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4"/>
      <c r="AP4656" s="4"/>
      <c r="AQ4656" s="4"/>
      <c r="AR4656" s="4"/>
      <c r="AS4656" s="4"/>
      <c r="AT4656" s="4"/>
      <c r="AU4656" s="4"/>
      <c r="AV4656" s="4" t="s">
        <v>4856</v>
      </c>
      <c r="AW4656" s="4"/>
      <c r="AX4656" s="4"/>
      <c r="AY4656" s="4"/>
      <c r="AZ4656" s="4"/>
      <c r="BA4656" s="4"/>
      <c r="BB4656" s="4"/>
      <c r="BC4656" s="4"/>
      <c r="BD4656" s="4"/>
      <c r="BE4656" s="4"/>
      <c r="BF4656" s="4"/>
      <c r="BG4656" s="4"/>
      <c r="BH4656" s="4"/>
      <c r="BI4656" s="4"/>
      <c r="BJ4656" s="4"/>
      <c r="BK4656" s="4"/>
      <c r="BL4656" s="4" t="b">
        <v>0</v>
      </c>
      <c r="BM4656" s="4"/>
      <c r="BN4656" s="4"/>
      <c r="BO4656" s="4"/>
      <c r="BP4656" s="4"/>
      <c r="BQ4656" s="4"/>
      <c r="BR4656" s="4"/>
      <c r="BS4656" s="4"/>
      <c r="BT4656" s="4"/>
      <c r="BU4656" s="4"/>
      <c r="BV4656" s="4"/>
      <c r="BW4656" s="4"/>
    </row>
    <row r="4657" spans="1:75" ht="15.01" customHeight="1">
      <c r="A4657" s="4" t="s">
        <v>209</v>
      </c>
      <c r="B4657" s="4"/>
      <c r="C4657" s="4"/>
      <c r="D4657" s="4"/>
      <c r="E4657" s="4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 t="s">
        <v>200</v>
      </c>
      <c r="Q4657" s="4"/>
      <c r="R4657" s="4"/>
      <c r="S4657" s="4"/>
      <c r="T4657" s="4"/>
      <c r="U4657" s="4"/>
      <c r="V4657" s="4"/>
      <c r="W4657" s="4"/>
      <c r="X4657" s="4" t="s">
        <v>201</v>
      </c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4"/>
      <c r="AP4657" s="4"/>
      <c r="AQ4657" s="4"/>
      <c r="AR4657" s="4"/>
      <c r="AS4657" s="4"/>
      <c r="AT4657" s="4"/>
      <c r="AU4657" s="4"/>
      <c r="AV4657" s="4" t="s">
        <v>4857</v>
      </c>
      <c r="AW4657" s="4"/>
      <c r="AX4657" s="4"/>
      <c r="AY4657" s="4"/>
      <c r="AZ4657" s="4"/>
      <c r="BA4657" s="4"/>
      <c r="BB4657" s="4"/>
      <c r="BC4657" s="4"/>
      <c r="BD4657" s="4"/>
      <c r="BE4657" s="4"/>
      <c r="BF4657" s="4"/>
      <c r="BG4657" s="4"/>
      <c r="BH4657" s="4"/>
      <c r="BI4657" s="4"/>
      <c r="BJ4657" s="4"/>
      <c r="BK4657" s="4"/>
      <c r="BL4657" s="4" t="b">
        <v>0</v>
      </c>
      <c r="BM4657" s="4"/>
      <c r="BN4657" s="4"/>
      <c r="BO4657" s="4"/>
      <c r="BP4657" s="4"/>
      <c r="BQ4657" s="4"/>
      <c r="BR4657" s="4"/>
      <c r="BS4657" s="4"/>
      <c r="BT4657" s="4"/>
      <c r="BU4657" s="4"/>
      <c r="BV4657" s="4"/>
      <c r="BW4657" s="4"/>
    </row>
    <row r="4658" spans="1:75" ht="15.01" customHeight="1">
      <c r="A4658" s="4" t="s">
        <v>209</v>
      </c>
      <c r="B4658" s="4"/>
      <c r="C4658" s="4"/>
      <c r="D4658" s="4"/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 t="s">
        <v>200</v>
      </c>
      <c r="Q4658" s="4"/>
      <c r="R4658" s="4"/>
      <c r="S4658" s="4"/>
      <c r="T4658" s="4"/>
      <c r="U4658" s="4"/>
      <c r="V4658" s="4"/>
      <c r="W4658" s="4"/>
      <c r="X4658" s="4" t="s">
        <v>201</v>
      </c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4"/>
      <c r="AP4658" s="4"/>
      <c r="AQ4658" s="4"/>
      <c r="AR4658" s="4"/>
      <c r="AS4658" s="4"/>
      <c r="AT4658" s="4"/>
      <c r="AU4658" s="4"/>
      <c r="AV4658" s="4" t="s">
        <v>4858</v>
      </c>
      <c r="AW4658" s="4"/>
      <c r="AX4658" s="4"/>
      <c r="AY4658" s="4"/>
      <c r="AZ4658" s="4"/>
      <c r="BA4658" s="4"/>
      <c r="BB4658" s="4"/>
      <c r="BC4658" s="4"/>
      <c r="BD4658" s="4"/>
      <c r="BE4658" s="4"/>
      <c r="BF4658" s="4"/>
      <c r="BG4658" s="4"/>
      <c r="BH4658" s="4"/>
      <c r="BI4658" s="4"/>
      <c r="BJ4658" s="4"/>
      <c r="BK4658" s="4"/>
      <c r="BL4658" s="4" t="b">
        <v>0</v>
      </c>
      <c r="BM4658" s="4"/>
      <c r="BN4658" s="4"/>
      <c r="BO4658" s="4"/>
      <c r="BP4658" s="4"/>
      <c r="BQ4658" s="4"/>
      <c r="BR4658" s="4"/>
      <c r="BS4658" s="4"/>
      <c r="BT4658" s="4"/>
      <c r="BU4658" s="4"/>
      <c r="BV4658" s="4"/>
      <c r="BW4658" s="4"/>
    </row>
    <row r="4659" spans="1:75" ht="15.01" customHeight="1">
      <c r="A4659" s="4" t="s">
        <v>209</v>
      </c>
      <c r="B4659" s="4"/>
      <c r="C4659" s="4"/>
      <c r="D4659" s="4"/>
      <c r="E4659" s="4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 t="s">
        <v>200</v>
      </c>
      <c r="Q4659" s="4"/>
      <c r="R4659" s="4"/>
      <c r="S4659" s="4"/>
      <c r="T4659" s="4"/>
      <c r="U4659" s="4"/>
      <c r="V4659" s="4"/>
      <c r="W4659" s="4"/>
      <c r="X4659" s="4" t="s">
        <v>201</v>
      </c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4"/>
      <c r="AP4659" s="4"/>
      <c r="AQ4659" s="4"/>
      <c r="AR4659" s="4"/>
      <c r="AS4659" s="4"/>
      <c r="AT4659" s="4"/>
      <c r="AU4659" s="4"/>
      <c r="AV4659" s="4" t="s">
        <v>4859</v>
      </c>
      <c r="AW4659" s="4"/>
      <c r="AX4659" s="4"/>
      <c r="AY4659" s="4"/>
      <c r="AZ4659" s="4"/>
      <c r="BA4659" s="4"/>
      <c r="BB4659" s="4"/>
      <c r="BC4659" s="4"/>
      <c r="BD4659" s="4"/>
      <c r="BE4659" s="4"/>
      <c r="BF4659" s="4"/>
      <c r="BG4659" s="4"/>
      <c r="BH4659" s="4"/>
      <c r="BI4659" s="4"/>
      <c r="BJ4659" s="4"/>
      <c r="BK4659" s="4"/>
      <c r="BL4659" s="4" t="b">
        <v>0</v>
      </c>
      <c r="BM4659" s="4"/>
      <c r="BN4659" s="4"/>
      <c r="BO4659" s="4"/>
      <c r="BP4659" s="4"/>
      <c r="BQ4659" s="4"/>
      <c r="BR4659" s="4"/>
      <c r="BS4659" s="4"/>
      <c r="BT4659" s="4"/>
      <c r="BU4659" s="4"/>
      <c r="BV4659" s="4"/>
      <c r="BW4659" s="4"/>
    </row>
    <row r="4660" spans="1:75" ht="15.01" customHeight="1">
      <c r="A4660" s="4" t="s">
        <v>209</v>
      </c>
      <c r="B4660" s="4"/>
      <c r="C4660" s="4"/>
      <c r="D4660" s="4"/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 t="s">
        <v>200</v>
      </c>
      <c r="Q4660" s="4"/>
      <c r="R4660" s="4"/>
      <c r="S4660" s="4"/>
      <c r="T4660" s="4"/>
      <c r="U4660" s="4"/>
      <c r="V4660" s="4"/>
      <c r="W4660" s="4"/>
      <c r="X4660" s="4" t="s">
        <v>201</v>
      </c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4"/>
      <c r="AP4660" s="4"/>
      <c r="AQ4660" s="4"/>
      <c r="AR4660" s="4"/>
      <c r="AS4660" s="4"/>
      <c r="AT4660" s="4"/>
      <c r="AU4660" s="4"/>
      <c r="AV4660" s="4" t="s">
        <v>4860</v>
      </c>
      <c r="AW4660" s="4"/>
      <c r="AX4660" s="4"/>
      <c r="AY4660" s="4"/>
      <c r="AZ4660" s="4"/>
      <c r="BA4660" s="4"/>
      <c r="BB4660" s="4"/>
      <c r="BC4660" s="4"/>
      <c r="BD4660" s="4"/>
      <c r="BE4660" s="4"/>
      <c r="BF4660" s="4"/>
      <c r="BG4660" s="4"/>
      <c r="BH4660" s="4"/>
      <c r="BI4660" s="4"/>
      <c r="BJ4660" s="4"/>
      <c r="BK4660" s="4"/>
      <c r="BL4660" s="4" t="b">
        <v>0</v>
      </c>
      <c r="BM4660" s="4"/>
      <c r="BN4660" s="4"/>
      <c r="BO4660" s="4"/>
      <c r="BP4660" s="4"/>
      <c r="BQ4660" s="4"/>
      <c r="BR4660" s="4"/>
      <c r="BS4660" s="4"/>
      <c r="BT4660" s="4"/>
      <c r="BU4660" s="4"/>
      <c r="BV4660" s="4"/>
      <c r="BW4660" s="4"/>
    </row>
    <row r="4661" spans="1:75" ht="15.01" customHeight="1">
      <c r="A4661" s="4"/>
      <c r="B4661" s="4"/>
      <c r="C4661" s="4"/>
      <c r="D4661" s="4"/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 t="s">
        <v>200</v>
      </c>
      <c r="Q4661" s="4"/>
      <c r="R4661" s="4">
        <v>-442.8</v>
      </c>
      <c r="S4661" s="4">
        <v>94.90000000000001</v>
      </c>
      <c r="T4661" s="4"/>
      <c r="U4661" s="4"/>
      <c r="V4661" s="4"/>
      <c r="W4661" s="4"/>
      <c r="X4661" s="4" t="s">
        <v>201</v>
      </c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4"/>
      <c r="AP4661" s="4"/>
      <c r="AQ4661" s="4"/>
      <c r="AR4661" s="4"/>
      <c r="AS4661" s="4"/>
      <c r="AT4661" s="4"/>
      <c r="AU4661" s="4"/>
      <c r="AV4661" s="4" t="s">
        <v>4861</v>
      </c>
      <c r="AW4661" s="4"/>
      <c r="AX4661" s="4"/>
      <c r="AY4661" s="4"/>
      <c r="AZ4661" s="4"/>
      <c r="BA4661" s="4"/>
      <c r="BB4661" s="4"/>
      <c r="BC4661" s="4"/>
      <c r="BD4661" s="4"/>
      <c r="BE4661" s="4"/>
      <c r="BF4661" s="4"/>
      <c r="BG4661" s="4"/>
      <c r="BH4661" s="4"/>
      <c r="BI4661" s="4"/>
      <c r="BJ4661" s="4"/>
      <c r="BK4661" s="4"/>
      <c r="BL4661" s="4" t="b">
        <v>0</v>
      </c>
      <c r="BM4661" s="4"/>
      <c r="BN4661" s="4"/>
      <c r="BO4661" s="4"/>
      <c r="BP4661" s="4"/>
      <c r="BQ4661" s="4"/>
      <c r="BR4661" s="4"/>
      <c r="BS4661" s="4"/>
      <c r="BT4661" s="4"/>
      <c r="BU4661" s="4"/>
      <c r="BV4661" s="4"/>
      <c r="BW4661" s="4"/>
    </row>
    <row r="4662" spans="1:75" ht="15.01" customHeight="1">
      <c r="A4662" s="4"/>
      <c r="B4662" s="4"/>
      <c r="C4662" s="4"/>
      <c r="D4662" s="4"/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 t="s">
        <v>200</v>
      </c>
      <c r="Q4662" s="4"/>
      <c r="R4662" s="4">
        <v>-120.6</v>
      </c>
      <c r="S4662" s="4">
        <v>11.7</v>
      </c>
      <c r="T4662" s="4"/>
      <c r="U4662" s="4"/>
      <c r="V4662" s="4"/>
      <c r="W4662" s="4"/>
      <c r="X4662" s="4" t="s">
        <v>201</v>
      </c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4"/>
      <c r="AP4662" s="4"/>
      <c r="AQ4662" s="4"/>
      <c r="AR4662" s="4"/>
      <c r="AS4662" s="4"/>
      <c r="AT4662" s="4"/>
      <c r="AU4662" s="4"/>
      <c r="AV4662" s="4" t="s">
        <v>4862</v>
      </c>
      <c r="AW4662" s="4"/>
      <c r="AX4662" s="4"/>
      <c r="AY4662" s="4"/>
      <c r="AZ4662" s="4"/>
      <c r="BA4662" s="4"/>
      <c r="BB4662" s="4"/>
      <c r="BC4662" s="4"/>
      <c r="BD4662" s="4"/>
      <c r="BE4662" s="4"/>
      <c r="BF4662" s="4"/>
      <c r="BG4662" s="4"/>
      <c r="BH4662" s="4"/>
      <c r="BI4662" s="4"/>
      <c r="BJ4662" s="4"/>
      <c r="BK4662" s="4"/>
      <c r="BL4662" s="4" t="b">
        <v>0</v>
      </c>
      <c r="BM4662" s="4"/>
      <c r="BN4662" s="4"/>
      <c r="BO4662" s="4"/>
      <c r="BP4662" s="4"/>
      <c r="BQ4662" s="4"/>
      <c r="BR4662" s="4"/>
      <c r="BS4662" s="4"/>
      <c r="BT4662" s="4"/>
      <c r="BU4662" s="4"/>
      <c r="BV4662" s="4"/>
      <c r="BW4662" s="4"/>
    </row>
    <row r="4663" spans="1:75" ht="15.01" customHeight="1">
      <c r="A4663" s="4"/>
      <c r="B4663" s="4"/>
      <c r="C4663" s="4"/>
      <c r="D4663" s="4"/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 t="s">
        <v>200</v>
      </c>
      <c r="Q4663" s="4"/>
      <c r="R4663" s="4">
        <v>-449.2</v>
      </c>
      <c r="S4663" s="4">
        <v>34.2</v>
      </c>
      <c r="T4663" s="4"/>
      <c r="U4663" s="4"/>
      <c r="V4663" s="4"/>
      <c r="W4663" s="4"/>
      <c r="X4663" s="4" t="s">
        <v>201</v>
      </c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4"/>
      <c r="AP4663" s="4"/>
      <c r="AQ4663" s="4"/>
      <c r="AR4663" s="4"/>
      <c r="AS4663" s="4"/>
      <c r="AT4663" s="4"/>
      <c r="AU4663" s="4"/>
      <c r="AV4663" s="4" t="s">
        <v>4863</v>
      </c>
      <c r="AW4663" s="4"/>
      <c r="AX4663" s="4"/>
      <c r="AY4663" s="4"/>
      <c r="AZ4663" s="4"/>
      <c r="BA4663" s="4"/>
      <c r="BB4663" s="4"/>
      <c r="BC4663" s="4"/>
      <c r="BD4663" s="4"/>
      <c r="BE4663" s="4"/>
      <c r="BF4663" s="4"/>
      <c r="BG4663" s="4"/>
      <c r="BH4663" s="4"/>
      <c r="BI4663" s="4"/>
      <c r="BJ4663" s="4"/>
      <c r="BK4663" s="4"/>
      <c r="BL4663" s="4" t="b">
        <v>0</v>
      </c>
      <c r="BM4663" s="4"/>
      <c r="BN4663" s="4"/>
      <c r="BO4663" s="4"/>
      <c r="BP4663" s="4"/>
      <c r="BQ4663" s="4"/>
      <c r="BR4663" s="4"/>
      <c r="BS4663" s="4"/>
      <c r="BT4663" s="4"/>
      <c r="BU4663" s="4"/>
      <c r="BV4663" s="4"/>
      <c r="BW4663" s="4"/>
    </row>
    <row r="4664" spans="1:75" ht="15.01" customHeight="1">
      <c r="A4664" s="4"/>
      <c r="B4664" s="4"/>
      <c r="C4664" s="4"/>
      <c r="D4664" s="4"/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 t="s">
        <v>200</v>
      </c>
      <c r="Q4664" s="4"/>
      <c r="R4664" s="4">
        <v>2.7</v>
      </c>
      <c r="S4664" s="4">
        <v>25.1</v>
      </c>
      <c r="T4664" s="4"/>
      <c r="U4664" s="4"/>
      <c r="V4664" s="4"/>
      <c r="W4664" s="4"/>
      <c r="X4664" s="4" t="s">
        <v>201</v>
      </c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4"/>
      <c r="AP4664" s="4"/>
      <c r="AQ4664" s="4"/>
      <c r="AR4664" s="4"/>
      <c r="AS4664" s="4"/>
      <c r="AT4664" s="4"/>
      <c r="AU4664" s="4"/>
      <c r="AV4664" s="4" t="s">
        <v>4864</v>
      </c>
      <c r="AW4664" s="4"/>
      <c r="AX4664" s="4"/>
      <c r="AY4664" s="4"/>
      <c r="AZ4664" s="4"/>
      <c r="BA4664" s="4"/>
      <c r="BB4664" s="4"/>
      <c r="BC4664" s="4"/>
      <c r="BD4664" s="4"/>
      <c r="BE4664" s="4"/>
      <c r="BF4664" s="4"/>
      <c r="BG4664" s="4"/>
      <c r="BH4664" s="4"/>
      <c r="BI4664" s="4"/>
      <c r="BJ4664" s="4"/>
      <c r="BK4664" s="4"/>
      <c r="BL4664" s="4" t="b">
        <v>0</v>
      </c>
      <c r="BM4664" s="4"/>
      <c r="BN4664" s="4"/>
      <c r="BO4664" s="4"/>
      <c r="BP4664" s="4"/>
      <c r="BQ4664" s="4"/>
      <c r="BR4664" s="4"/>
      <c r="BS4664" s="4"/>
      <c r="BT4664" s="4"/>
      <c r="BU4664" s="4"/>
      <c r="BV4664" s="4"/>
      <c r="BW4664" s="4"/>
    </row>
    <row r="4665" spans="1:75" ht="15.01" customHeight="1">
      <c r="A4665" s="4"/>
      <c r="B4665" s="4"/>
      <c r="C4665" s="4"/>
      <c r="D4665" s="4"/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 t="s">
        <v>200</v>
      </c>
      <c r="Q4665" s="4"/>
      <c r="R4665" s="4">
        <v>-595.8</v>
      </c>
      <c r="S4665" s="4">
        <v>16.4</v>
      </c>
      <c r="T4665" s="4"/>
      <c r="U4665" s="4"/>
      <c r="V4665" s="4"/>
      <c r="W4665" s="4"/>
      <c r="X4665" s="4" t="s">
        <v>201</v>
      </c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4"/>
      <c r="AP4665" s="4"/>
      <c r="AQ4665" s="4"/>
      <c r="AR4665" s="4"/>
      <c r="AS4665" s="4"/>
      <c r="AT4665" s="4"/>
      <c r="AU4665" s="4"/>
      <c r="AV4665" s="4" t="s">
        <v>4865</v>
      </c>
      <c r="AW4665" s="4"/>
      <c r="AX4665" s="4"/>
      <c r="AY4665" s="4"/>
      <c r="AZ4665" s="4"/>
      <c r="BA4665" s="4"/>
      <c r="BB4665" s="4"/>
      <c r="BC4665" s="4"/>
      <c r="BD4665" s="4"/>
      <c r="BE4665" s="4"/>
      <c r="BF4665" s="4"/>
      <c r="BG4665" s="4"/>
      <c r="BH4665" s="4"/>
      <c r="BI4665" s="4"/>
      <c r="BJ4665" s="4"/>
      <c r="BK4665" s="4"/>
      <c r="BL4665" s="4" t="b">
        <v>0</v>
      </c>
      <c r="BM4665" s="4"/>
      <c r="BN4665" s="4"/>
      <c r="BO4665" s="4"/>
      <c r="BP4665" s="4"/>
      <c r="BQ4665" s="4"/>
      <c r="BR4665" s="4"/>
      <c r="BS4665" s="4"/>
      <c r="BT4665" s="4"/>
      <c r="BU4665" s="4"/>
      <c r="BV4665" s="4"/>
      <c r="BW4665" s="4"/>
    </row>
    <row r="4666" spans="1:75" ht="15.01" customHeight="1">
      <c r="A4666" s="4"/>
      <c r="B4666" s="4"/>
      <c r="C4666" s="4"/>
      <c r="D4666" s="4"/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 t="s">
        <v>200</v>
      </c>
      <c r="Q4666" s="4"/>
      <c r="R4666" s="4">
        <v>-523.6</v>
      </c>
      <c r="S4666" s="4">
        <v>30.6</v>
      </c>
      <c r="T4666" s="4"/>
      <c r="U4666" s="4"/>
      <c r="V4666" s="4"/>
      <c r="W4666" s="4"/>
      <c r="X4666" s="4" t="s">
        <v>201</v>
      </c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4"/>
      <c r="AP4666" s="4"/>
      <c r="AQ4666" s="4"/>
      <c r="AR4666" s="4"/>
      <c r="AS4666" s="4"/>
      <c r="AT4666" s="4"/>
      <c r="AU4666" s="4"/>
      <c r="AV4666" s="4" t="s">
        <v>4866</v>
      </c>
      <c r="AW4666" s="4"/>
      <c r="AX4666" s="4"/>
      <c r="AY4666" s="4"/>
      <c r="AZ4666" s="4"/>
      <c r="BA4666" s="4"/>
      <c r="BB4666" s="4"/>
      <c r="BC4666" s="4"/>
      <c r="BD4666" s="4"/>
      <c r="BE4666" s="4"/>
      <c r="BF4666" s="4"/>
      <c r="BG4666" s="4"/>
      <c r="BH4666" s="4"/>
      <c r="BI4666" s="4"/>
      <c r="BJ4666" s="4"/>
      <c r="BK4666" s="4"/>
      <c r="BL4666" s="4" t="b">
        <v>0</v>
      </c>
      <c r="BM4666" s="4"/>
      <c r="BN4666" s="4"/>
      <c r="BO4666" s="4"/>
      <c r="BP4666" s="4"/>
      <c r="BQ4666" s="4"/>
      <c r="BR4666" s="4"/>
      <c r="BS4666" s="4"/>
      <c r="BT4666" s="4"/>
      <c r="BU4666" s="4"/>
      <c r="BV4666" s="4"/>
      <c r="BW4666" s="4"/>
    </row>
    <row r="4667" spans="1:75" ht="15.01" customHeight="1">
      <c r="A4667" s="4"/>
      <c r="B4667" s="4"/>
      <c r="C4667" s="4"/>
      <c r="D4667" s="4"/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 t="s">
        <v>200</v>
      </c>
      <c r="Q4667" s="4"/>
      <c r="R4667" s="4">
        <v>-262.9</v>
      </c>
      <c r="S4667" s="4">
        <v>33.6</v>
      </c>
      <c r="T4667" s="4"/>
      <c r="U4667" s="4"/>
      <c r="V4667" s="4"/>
      <c r="W4667" s="4"/>
      <c r="X4667" s="4" t="s">
        <v>201</v>
      </c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4"/>
      <c r="AP4667" s="4"/>
      <c r="AQ4667" s="4"/>
      <c r="AR4667" s="4"/>
      <c r="AS4667" s="4"/>
      <c r="AT4667" s="4"/>
      <c r="AU4667" s="4"/>
      <c r="AV4667" s="4" t="s">
        <v>4867</v>
      </c>
      <c r="AW4667" s="4"/>
      <c r="AX4667" s="4"/>
      <c r="AY4667" s="4"/>
      <c r="AZ4667" s="4"/>
      <c r="BA4667" s="4"/>
      <c r="BB4667" s="4"/>
      <c r="BC4667" s="4"/>
      <c r="BD4667" s="4"/>
      <c r="BE4667" s="4"/>
      <c r="BF4667" s="4"/>
      <c r="BG4667" s="4"/>
      <c r="BH4667" s="4"/>
      <c r="BI4667" s="4"/>
      <c r="BJ4667" s="4"/>
      <c r="BK4667" s="4"/>
      <c r="BL4667" s="4" t="b">
        <v>0</v>
      </c>
      <c r="BM4667" s="4"/>
      <c r="BN4667" s="4"/>
      <c r="BO4667" s="4"/>
      <c r="BP4667" s="4"/>
      <c r="BQ4667" s="4"/>
      <c r="BR4667" s="4"/>
      <c r="BS4667" s="4"/>
      <c r="BT4667" s="4"/>
      <c r="BU4667" s="4"/>
      <c r="BV4667" s="4"/>
      <c r="BW4667" s="4"/>
    </row>
    <row r="4668" spans="1:75" ht="15.01" customHeight="1">
      <c r="A4668" s="4"/>
      <c r="B4668" s="4"/>
      <c r="C4668" s="4"/>
      <c r="D4668" s="4"/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 t="s">
        <v>200</v>
      </c>
      <c r="Q4668" s="4"/>
      <c r="R4668" s="4">
        <v>-24</v>
      </c>
      <c r="S4668" s="4">
        <v>33.6</v>
      </c>
      <c r="T4668" s="4"/>
      <c r="U4668" s="4"/>
      <c r="V4668" s="4"/>
      <c r="W4668" s="4"/>
      <c r="X4668" s="4" t="s">
        <v>201</v>
      </c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4"/>
      <c r="AP4668" s="4"/>
      <c r="AQ4668" s="4"/>
      <c r="AR4668" s="4"/>
      <c r="AS4668" s="4"/>
      <c r="AT4668" s="4"/>
      <c r="AU4668" s="4"/>
      <c r="AV4668" s="4" t="s">
        <v>4868</v>
      </c>
      <c r="AW4668" s="4"/>
      <c r="AX4668" s="4"/>
      <c r="AY4668" s="4"/>
      <c r="AZ4668" s="4"/>
      <c r="BA4668" s="4"/>
      <c r="BB4668" s="4"/>
      <c r="BC4668" s="4"/>
      <c r="BD4668" s="4"/>
      <c r="BE4668" s="4"/>
      <c r="BF4668" s="4"/>
      <c r="BG4668" s="4"/>
      <c r="BH4668" s="4"/>
      <c r="BI4668" s="4"/>
      <c r="BJ4668" s="4"/>
      <c r="BK4668" s="4"/>
      <c r="BL4668" s="4" t="b">
        <v>0</v>
      </c>
      <c r="BM4668" s="4"/>
      <c r="BN4668" s="4"/>
      <c r="BO4668" s="4"/>
      <c r="BP4668" s="4"/>
      <c r="BQ4668" s="4"/>
      <c r="BR4668" s="4"/>
      <c r="BS4668" s="4"/>
      <c r="BT4668" s="4"/>
      <c r="BU4668" s="4"/>
      <c r="BV4668" s="4"/>
      <c r="BW4668" s="4"/>
    </row>
    <row r="4669" spans="1:75" ht="15.01" customHeight="1">
      <c r="A4669" s="4"/>
      <c r="B4669" s="4"/>
      <c r="C4669" s="4"/>
      <c r="D4669" s="4"/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 t="s">
        <v>200</v>
      </c>
      <c r="Q4669" s="4"/>
      <c r="R4669" s="4">
        <v>-23.5</v>
      </c>
      <c r="S4669" s="4">
        <v>11.6</v>
      </c>
      <c r="T4669" s="4"/>
      <c r="U4669" s="4"/>
      <c r="V4669" s="4"/>
      <c r="W4669" s="4"/>
      <c r="X4669" s="4" t="s">
        <v>201</v>
      </c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4"/>
      <c r="AP4669" s="4"/>
      <c r="AQ4669" s="4"/>
      <c r="AR4669" s="4"/>
      <c r="AS4669" s="4"/>
      <c r="AT4669" s="4"/>
      <c r="AU4669" s="4"/>
      <c r="AV4669" s="4" t="s">
        <v>4869</v>
      </c>
      <c r="AW4669" s="4"/>
      <c r="AX4669" s="4"/>
      <c r="AY4669" s="4"/>
      <c r="AZ4669" s="4"/>
      <c r="BA4669" s="4"/>
      <c r="BB4669" s="4"/>
      <c r="BC4669" s="4"/>
      <c r="BD4669" s="4"/>
      <c r="BE4669" s="4"/>
      <c r="BF4669" s="4"/>
      <c r="BG4669" s="4"/>
      <c r="BH4669" s="4"/>
      <c r="BI4669" s="4"/>
      <c r="BJ4669" s="4"/>
      <c r="BK4669" s="4"/>
      <c r="BL4669" s="4" t="b">
        <v>0</v>
      </c>
      <c r="BM4669" s="4"/>
      <c r="BN4669" s="4"/>
      <c r="BO4669" s="4"/>
      <c r="BP4669" s="4"/>
      <c r="BQ4669" s="4"/>
      <c r="BR4669" s="4"/>
      <c r="BS4669" s="4"/>
      <c r="BT4669" s="4"/>
      <c r="BU4669" s="4"/>
      <c r="BV4669" s="4"/>
      <c r="BW4669" s="4"/>
    </row>
    <row r="4670" spans="1:75" ht="15.01" customHeight="1">
      <c r="A4670" s="4"/>
      <c r="B4670" s="4"/>
      <c r="C4670" s="4"/>
      <c r="D4670" s="4"/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 t="s">
        <v>200</v>
      </c>
      <c r="Q4670" s="4"/>
      <c r="R4670" s="4">
        <v>-621.8</v>
      </c>
      <c r="S4670" s="4">
        <v>10.5</v>
      </c>
      <c r="T4670" s="4"/>
      <c r="U4670" s="4"/>
      <c r="V4670" s="4"/>
      <c r="W4670" s="4"/>
      <c r="X4670" s="4" t="s">
        <v>201</v>
      </c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4"/>
      <c r="AP4670" s="4"/>
      <c r="AQ4670" s="4"/>
      <c r="AR4670" s="4"/>
      <c r="AS4670" s="4"/>
      <c r="AT4670" s="4"/>
      <c r="AU4670" s="4"/>
      <c r="AV4670" s="4" t="s">
        <v>4870</v>
      </c>
      <c r="AW4670" s="4"/>
      <c r="AX4670" s="4"/>
      <c r="AY4670" s="4"/>
      <c r="AZ4670" s="4"/>
      <c r="BA4670" s="4"/>
      <c r="BB4670" s="4"/>
      <c r="BC4670" s="4"/>
      <c r="BD4670" s="4"/>
      <c r="BE4670" s="4"/>
      <c r="BF4670" s="4"/>
      <c r="BG4670" s="4"/>
      <c r="BH4670" s="4"/>
      <c r="BI4670" s="4"/>
      <c r="BJ4670" s="4"/>
      <c r="BK4670" s="4"/>
      <c r="BL4670" s="4" t="b">
        <v>0</v>
      </c>
      <c r="BM4670" s="4"/>
      <c r="BN4670" s="4"/>
      <c r="BO4670" s="4"/>
      <c r="BP4670" s="4"/>
      <c r="BQ4670" s="4"/>
      <c r="BR4670" s="4"/>
      <c r="BS4670" s="4"/>
      <c r="BT4670" s="4"/>
      <c r="BU4670" s="4"/>
      <c r="BV4670" s="4"/>
      <c r="BW4670" s="4"/>
    </row>
    <row r="4671" spans="1:75" ht="15.01" customHeight="1">
      <c r="A4671" s="4"/>
      <c r="B4671" s="4"/>
      <c r="C4671" s="4"/>
      <c r="D4671" s="4"/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 t="s">
        <v>200</v>
      </c>
      <c r="Q4671" s="4"/>
      <c r="R4671" s="4">
        <v>11.9</v>
      </c>
      <c r="S4671" s="4">
        <v>9.6</v>
      </c>
      <c r="T4671" s="4"/>
      <c r="U4671" s="4"/>
      <c r="V4671" s="4"/>
      <c r="W4671" s="4"/>
      <c r="X4671" s="4" t="s">
        <v>201</v>
      </c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4"/>
      <c r="AP4671" s="4"/>
      <c r="AQ4671" s="4"/>
      <c r="AR4671" s="4"/>
      <c r="AS4671" s="4"/>
      <c r="AT4671" s="4"/>
      <c r="AU4671" s="4"/>
      <c r="AV4671" s="4" t="s">
        <v>4871</v>
      </c>
      <c r="AW4671" s="4"/>
      <c r="AX4671" s="4"/>
      <c r="AY4671" s="4"/>
      <c r="AZ4671" s="4"/>
      <c r="BA4671" s="4"/>
      <c r="BB4671" s="4"/>
      <c r="BC4671" s="4"/>
      <c r="BD4671" s="4"/>
      <c r="BE4671" s="4"/>
      <c r="BF4671" s="4"/>
      <c r="BG4671" s="4"/>
      <c r="BH4671" s="4"/>
      <c r="BI4671" s="4"/>
      <c r="BJ4671" s="4"/>
      <c r="BK4671" s="4"/>
      <c r="BL4671" s="4" t="b">
        <v>0</v>
      </c>
      <c r="BM4671" s="4"/>
      <c r="BN4671" s="4"/>
      <c r="BO4671" s="4"/>
      <c r="BP4671" s="4"/>
      <c r="BQ4671" s="4"/>
      <c r="BR4671" s="4"/>
      <c r="BS4671" s="4"/>
      <c r="BT4671" s="4"/>
      <c r="BU4671" s="4"/>
      <c r="BV4671" s="4"/>
      <c r="BW4671" s="4"/>
    </row>
    <row r="4672" spans="1:75" ht="15.01" customHeight="1">
      <c r="A4672" s="4"/>
      <c r="B4672" s="4"/>
      <c r="C4672" s="4"/>
      <c r="D4672" s="4"/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 t="s">
        <v>200</v>
      </c>
      <c r="Q4672" s="4"/>
      <c r="R4672" s="4">
        <v>-425.3</v>
      </c>
      <c r="S4672" s="4">
        <v>20.6</v>
      </c>
      <c r="T4672" s="4"/>
      <c r="U4672" s="4"/>
      <c r="V4672" s="4"/>
      <c r="W4672" s="4"/>
      <c r="X4672" s="4" t="s">
        <v>201</v>
      </c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4"/>
      <c r="AP4672" s="4"/>
      <c r="AQ4672" s="4"/>
      <c r="AR4672" s="4"/>
      <c r="AS4672" s="4"/>
      <c r="AT4672" s="4"/>
      <c r="AU4672" s="4"/>
      <c r="AV4672" s="4" t="s">
        <v>4872</v>
      </c>
      <c r="AW4672" s="4"/>
      <c r="AX4672" s="4"/>
      <c r="AY4672" s="4"/>
      <c r="AZ4672" s="4"/>
      <c r="BA4672" s="4"/>
      <c r="BB4672" s="4"/>
      <c r="BC4672" s="4"/>
      <c r="BD4672" s="4"/>
      <c r="BE4672" s="4"/>
      <c r="BF4672" s="4"/>
      <c r="BG4672" s="4"/>
      <c r="BH4672" s="4"/>
      <c r="BI4672" s="4"/>
      <c r="BJ4672" s="4"/>
      <c r="BK4672" s="4"/>
      <c r="BL4672" s="4" t="b">
        <v>0</v>
      </c>
      <c r="BM4672" s="4"/>
      <c r="BN4672" s="4"/>
      <c r="BO4672" s="4"/>
      <c r="BP4672" s="4"/>
      <c r="BQ4672" s="4"/>
      <c r="BR4672" s="4"/>
      <c r="BS4672" s="4"/>
      <c r="BT4672" s="4"/>
      <c r="BU4672" s="4"/>
      <c r="BV4672" s="4"/>
      <c r="BW4672" s="4"/>
    </row>
    <row r="4673" spans="1:75" ht="15.01" customHeight="1">
      <c r="A4673" s="4" t="s">
        <v>209</v>
      </c>
      <c r="B4673" s="4"/>
      <c r="C4673" s="4"/>
      <c r="D4673" s="4"/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 t="s">
        <v>200</v>
      </c>
      <c r="Q4673" s="4"/>
      <c r="R4673" s="4"/>
      <c r="S4673" s="4"/>
      <c r="T4673" s="4"/>
      <c r="U4673" s="4"/>
      <c r="V4673" s="4"/>
      <c r="W4673" s="4"/>
      <c r="X4673" s="4" t="s">
        <v>201</v>
      </c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4"/>
      <c r="AP4673" s="4"/>
      <c r="AQ4673" s="4"/>
      <c r="AR4673" s="4"/>
      <c r="AS4673" s="4"/>
      <c r="AT4673" s="4"/>
      <c r="AU4673" s="4"/>
      <c r="AV4673" s="4" t="s">
        <v>4873</v>
      </c>
      <c r="AW4673" s="4"/>
      <c r="AX4673" s="4"/>
      <c r="AY4673" s="4"/>
      <c r="AZ4673" s="4"/>
      <c r="BA4673" s="4"/>
      <c r="BB4673" s="4"/>
      <c r="BC4673" s="4"/>
      <c r="BD4673" s="4"/>
      <c r="BE4673" s="4"/>
      <c r="BF4673" s="4"/>
      <c r="BG4673" s="4"/>
      <c r="BH4673" s="4"/>
      <c r="BI4673" s="4"/>
      <c r="BJ4673" s="4"/>
      <c r="BK4673" s="4"/>
      <c r="BL4673" s="4" t="b">
        <v>0</v>
      </c>
      <c r="BM4673" s="4"/>
      <c r="BN4673" s="4"/>
      <c r="BO4673" s="4"/>
      <c r="BP4673" s="4"/>
      <c r="BQ4673" s="4"/>
      <c r="BR4673" s="4"/>
      <c r="BS4673" s="4"/>
      <c r="BT4673" s="4"/>
      <c r="BU4673" s="4"/>
      <c r="BV4673" s="4"/>
      <c r="BW4673" s="4"/>
    </row>
    <row r="4674" spans="1:75" ht="15.01" customHeight="1">
      <c r="A4674" s="4" t="s">
        <v>209</v>
      </c>
      <c r="B4674" s="4"/>
      <c r="C4674" s="4"/>
      <c r="D4674" s="4"/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 t="s">
        <v>200</v>
      </c>
      <c r="Q4674" s="4"/>
      <c r="R4674" s="4"/>
      <c r="S4674" s="4"/>
      <c r="T4674" s="4"/>
      <c r="U4674" s="4"/>
      <c r="V4674" s="4"/>
      <c r="W4674" s="4"/>
      <c r="X4674" s="4" t="s">
        <v>201</v>
      </c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4"/>
      <c r="AP4674" s="4"/>
      <c r="AQ4674" s="4"/>
      <c r="AR4674" s="4"/>
      <c r="AS4674" s="4"/>
      <c r="AT4674" s="4"/>
      <c r="AU4674" s="4"/>
      <c r="AV4674" s="4" t="s">
        <v>4874</v>
      </c>
      <c r="AW4674" s="4"/>
      <c r="AX4674" s="4"/>
      <c r="AY4674" s="4"/>
      <c r="AZ4674" s="4"/>
      <c r="BA4674" s="4"/>
      <c r="BB4674" s="4"/>
      <c r="BC4674" s="4"/>
      <c r="BD4674" s="4"/>
      <c r="BE4674" s="4"/>
      <c r="BF4674" s="4"/>
      <c r="BG4674" s="4"/>
      <c r="BH4674" s="4"/>
      <c r="BI4674" s="4"/>
      <c r="BJ4674" s="4"/>
      <c r="BK4674" s="4"/>
      <c r="BL4674" s="4" t="b">
        <v>0</v>
      </c>
      <c r="BM4674" s="4"/>
      <c r="BN4674" s="4"/>
      <c r="BO4674" s="4"/>
      <c r="BP4674" s="4"/>
      <c r="BQ4674" s="4"/>
      <c r="BR4674" s="4"/>
      <c r="BS4674" s="4"/>
      <c r="BT4674" s="4"/>
      <c r="BU4674" s="4"/>
      <c r="BV4674" s="4"/>
      <c r="BW4674" s="4"/>
    </row>
    <row r="4675" spans="1:75" ht="15.01" customHeight="1">
      <c r="A4675" s="4"/>
      <c r="B4675" s="4"/>
      <c r="C4675" s="4"/>
      <c r="D4675" s="4"/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 t="s">
        <v>200</v>
      </c>
      <c r="Q4675" s="4"/>
      <c r="R4675" s="4">
        <v>-4</v>
      </c>
      <c r="S4675" s="4">
        <v>15.4</v>
      </c>
      <c r="T4675" s="4"/>
      <c r="U4675" s="4"/>
      <c r="V4675" s="4"/>
      <c r="W4675" s="4"/>
      <c r="X4675" s="4" t="s">
        <v>201</v>
      </c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4"/>
      <c r="AP4675" s="4"/>
      <c r="AQ4675" s="4"/>
      <c r="AR4675" s="4"/>
      <c r="AS4675" s="4"/>
      <c r="AT4675" s="4"/>
      <c r="AU4675" s="4"/>
      <c r="AV4675" s="4" t="s">
        <v>4875</v>
      </c>
      <c r="AW4675" s="4"/>
      <c r="AX4675" s="4"/>
      <c r="AY4675" s="4"/>
      <c r="AZ4675" s="4"/>
      <c r="BA4675" s="4"/>
      <c r="BB4675" s="4"/>
      <c r="BC4675" s="4"/>
      <c r="BD4675" s="4"/>
      <c r="BE4675" s="4"/>
      <c r="BF4675" s="4"/>
      <c r="BG4675" s="4"/>
      <c r="BH4675" s="4"/>
      <c r="BI4675" s="4"/>
      <c r="BJ4675" s="4"/>
      <c r="BK4675" s="4"/>
      <c r="BL4675" s="4" t="b">
        <v>0</v>
      </c>
      <c r="BM4675" s="4"/>
      <c r="BN4675" s="4"/>
      <c r="BO4675" s="4"/>
      <c r="BP4675" s="4"/>
      <c r="BQ4675" s="4"/>
      <c r="BR4675" s="4"/>
      <c r="BS4675" s="4"/>
      <c r="BT4675" s="4"/>
      <c r="BU4675" s="4"/>
      <c r="BV4675" s="4"/>
      <c r="BW4675" s="4"/>
    </row>
    <row r="4676" spans="1:75" ht="15.01" customHeight="1">
      <c r="A4676" s="4"/>
      <c r="B4676" s="4"/>
      <c r="C4676" s="4"/>
      <c r="D4676" s="4"/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 t="s">
        <v>200</v>
      </c>
      <c r="Q4676" s="4"/>
      <c r="R4676" s="4">
        <v>163.3</v>
      </c>
      <c r="S4676" s="4">
        <v>14.6</v>
      </c>
      <c r="T4676" s="4"/>
      <c r="U4676" s="4"/>
      <c r="V4676" s="4"/>
      <c r="W4676" s="4"/>
      <c r="X4676" s="4" t="s">
        <v>201</v>
      </c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4"/>
      <c r="AP4676" s="4"/>
      <c r="AQ4676" s="4"/>
      <c r="AR4676" s="4"/>
      <c r="AS4676" s="4"/>
      <c r="AT4676" s="4"/>
      <c r="AU4676" s="4"/>
      <c r="AV4676" s="4" t="s">
        <v>4876</v>
      </c>
      <c r="AW4676" s="4"/>
      <c r="AX4676" s="4"/>
      <c r="AY4676" s="4"/>
      <c r="AZ4676" s="4"/>
      <c r="BA4676" s="4"/>
      <c r="BB4676" s="4"/>
      <c r="BC4676" s="4"/>
      <c r="BD4676" s="4"/>
      <c r="BE4676" s="4"/>
      <c r="BF4676" s="4"/>
      <c r="BG4676" s="4"/>
      <c r="BH4676" s="4"/>
      <c r="BI4676" s="4"/>
      <c r="BJ4676" s="4"/>
      <c r="BK4676" s="4"/>
      <c r="BL4676" s="4" t="b">
        <v>0</v>
      </c>
      <c r="BM4676" s="4"/>
      <c r="BN4676" s="4"/>
      <c r="BO4676" s="4"/>
      <c r="BP4676" s="4"/>
      <c r="BQ4676" s="4"/>
      <c r="BR4676" s="4"/>
      <c r="BS4676" s="4"/>
      <c r="BT4676" s="4"/>
      <c r="BU4676" s="4"/>
      <c r="BV4676" s="4"/>
      <c r="BW4676" s="4"/>
    </row>
    <row r="4677" spans="1:75" ht="15.01" customHeight="1">
      <c r="A4677" s="4"/>
      <c r="B4677" s="4"/>
      <c r="C4677" s="4"/>
      <c r="D4677" s="4"/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 t="s">
        <v>200</v>
      </c>
      <c r="Q4677" s="4"/>
      <c r="R4677" s="4">
        <v>266</v>
      </c>
      <c r="S4677" s="4">
        <v>10.2</v>
      </c>
      <c r="T4677" s="4"/>
      <c r="U4677" s="4"/>
      <c r="V4677" s="4"/>
      <c r="W4677" s="4"/>
      <c r="X4677" s="4" t="s">
        <v>201</v>
      </c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4"/>
      <c r="AP4677" s="4"/>
      <c r="AQ4677" s="4"/>
      <c r="AR4677" s="4"/>
      <c r="AS4677" s="4"/>
      <c r="AT4677" s="4"/>
      <c r="AU4677" s="4"/>
      <c r="AV4677" s="4" t="s">
        <v>4877</v>
      </c>
      <c r="AW4677" s="4"/>
      <c r="AX4677" s="4"/>
      <c r="AY4677" s="4"/>
      <c r="AZ4677" s="4"/>
      <c r="BA4677" s="4"/>
      <c r="BB4677" s="4"/>
      <c r="BC4677" s="4"/>
      <c r="BD4677" s="4"/>
      <c r="BE4677" s="4"/>
      <c r="BF4677" s="4"/>
      <c r="BG4677" s="4"/>
      <c r="BH4677" s="4"/>
      <c r="BI4677" s="4"/>
      <c r="BJ4677" s="4"/>
      <c r="BK4677" s="4"/>
      <c r="BL4677" s="4" t="b">
        <v>0</v>
      </c>
      <c r="BM4677" s="4"/>
      <c r="BN4677" s="4"/>
      <c r="BO4677" s="4"/>
      <c r="BP4677" s="4"/>
      <c r="BQ4677" s="4"/>
      <c r="BR4677" s="4"/>
      <c r="BS4677" s="4"/>
      <c r="BT4677" s="4"/>
      <c r="BU4677" s="4"/>
      <c r="BV4677" s="4"/>
      <c r="BW4677" s="4"/>
    </row>
    <row r="4678" spans="1:75" ht="15.01" customHeight="1">
      <c r="A4678" s="4"/>
      <c r="B4678" s="4"/>
      <c r="C4678" s="4"/>
      <c r="D4678" s="4"/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 t="s">
        <v>200</v>
      </c>
      <c r="Q4678" s="4"/>
      <c r="R4678" s="4">
        <v>142.1</v>
      </c>
      <c r="S4678" s="4">
        <v>14.4</v>
      </c>
      <c r="T4678" s="4"/>
      <c r="U4678" s="4"/>
      <c r="V4678" s="4"/>
      <c r="W4678" s="4"/>
      <c r="X4678" s="4" t="s">
        <v>201</v>
      </c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4"/>
      <c r="AP4678" s="4"/>
      <c r="AQ4678" s="4"/>
      <c r="AR4678" s="4"/>
      <c r="AS4678" s="4"/>
      <c r="AT4678" s="4"/>
      <c r="AU4678" s="4"/>
      <c r="AV4678" s="4" t="s">
        <v>4878</v>
      </c>
      <c r="AW4678" s="4"/>
      <c r="AX4678" s="4"/>
      <c r="AY4678" s="4"/>
      <c r="AZ4678" s="4"/>
      <c r="BA4678" s="4"/>
      <c r="BB4678" s="4"/>
      <c r="BC4678" s="4"/>
      <c r="BD4678" s="4"/>
      <c r="BE4678" s="4"/>
      <c r="BF4678" s="4"/>
      <c r="BG4678" s="4"/>
      <c r="BH4678" s="4"/>
      <c r="BI4678" s="4"/>
      <c r="BJ4678" s="4"/>
      <c r="BK4678" s="4"/>
      <c r="BL4678" s="4" t="b">
        <v>0</v>
      </c>
      <c r="BM4678" s="4"/>
      <c r="BN4678" s="4"/>
      <c r="BO4678" s="4"/>
      <c r="BP4678" s="4"/>
      <c r="BQ4678" s="4"/>
      <c r="BR4678" s="4"/>
      <c r="BS4678" s="4"/>
      <c r="BT4678" s="4"/>
      <c r="BU4678" s="4"/>
      <c r="BV4678" s="4"/>
      <c r="BW4678" s="4"/>
    </row>
    <row r="4679" spans="1:75" ht="15.01" customHeight="1">
      <c r="A4679" s="4"/>
      <c r="B4679" s="4"/>
      <c r="C4679" s="4"/>
      <c r="D4679" s="4"/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 t="s">
        <v>200</v>
      </c>
      <c r="Q4679" s="4"/>
      <c r="R4679" s="4">
        <v>-181.4</v>
      </c>
      <c r="S4679" s="4">
        <v>18.6</v>
      </c>
      <c r="T4679" s="4"/>
      <c r="U4679" s="4"/>
      <c r="V4679" s="4"/>
      <c r="W4679" s="4"/>
      <c r="X4679" s="4" t="s">
        <v>201</v>
      </c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4"/>
      <c r="AP4679" s="4"/>
      <c r="AQ4679" s="4"/>
      <c r="AR4679" s="4"/>
      <c r="AS4679" s="4"/>
      <c r="AT4679" s="4"/>
      <c r="AU4679" s="4"/>
      <c r="AV4679" s="4" t="s">
        <v>4879</v>
      </c>
      <c r="AW4679" s="4"/>
      <c r="AX4679" s="4"/>
      <c r="AY4679" s="4"/>
      <c r="AZ4679" s="4"/>
      <c r="BA4679" s="4"/>
      <c r="BB4679" s="4"/>
      <c r="BC4679" s="4"/>
      <c r="BD4679" s="4"/>
      <c r="BE4679" s="4"/>
      <c r="BF4679" s="4"/>
      <c r="BG4679" s="4"/>
      <c r="BH4679" s="4"/>
      <c r="BI4679" s="4"/>
      <c r="BJ4679" s="4"/>
      <c r="BK4679" s="4"/>
      <c r="BL4679" s="4" t="b">
        <v>0</v>
      </c>
      <c r="BM4679" s="4"/>
      <c r="BN4679" s="4"/>
      <c r="BO4679" s="4"/>
      <c r="BP4679" s="4"/>
      <c r="BQ4679" s="4"/>
      <c r="BR4679" s="4"/>
      <c r="BS4679" s="4"/>
      <c r="BT4679" s="4"/>
      <c r="BU4679" s="4"/>
      <c r="BV4679" s="4"/>
      <c r="BW4679" s="4"/>
    </row>
    <row r="4680" spans="1:75" ht="15.01" customHeight="1">
      <c r="A4680" s="4" t="s">
        <v>209</v>
      </c>
      <c r="B4680" s="4"/>
      <c r="C4680" s="4"/>
      <c r="D4680" s="4"/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 t="s">
        <v>200</v>
      </c>
      <c r="Q4680" s="4"/>
      <c r="R4680" s="4"/>
      <c r="S4680" s="4"/>
      <c r="T4680" s="4"/>
      <c r="U4680" s="4"/>
      <c r="V4680" s="4"/>
      <c r="W4680" s="4"/>
      <c r="X4680" s="4" t="s">
        <v>201</v>
      </c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4"/>
      <c r="AP4680" s="4"/>
      <c r="AQ4680" s="4"/>
      <c r="AR4680" s="4"/>
      <c r="AS4680" s="4"/>
      <c r="AT4680" s="4"/>
      <c r="AU4680" s="4"/>
      <c r="AV4680" s="4" t="s">
        <v>4880</v>
      </c>
      <c r="AW4680" s="4"/>
      <c r="AX4680" s="4"/>
      <c r="AY4680" s="4"/>
      <c r="AZ4680" s="4"/>
      <c r="BA4680" s="4"/>
      <c r="BB4680" s="4"/>
      <c r="BC4680" s="4"/>
      <c r="BD4680" s="4"/>
      <c r="BE4680" s="4"/>
      <c r="BF4680" s="4"/>
      <c r="BG4680" s="4"/>
      <c r="BH4680" s="4"/>
      <c r="BI4680" s="4"/>
      <c r="BJ4680" s="4"/>
      <c r="BK4680" s="4"/>
      <c r="BL4680" s="4" t="b">
        <v>0</v>
      </c>
      <c r="BM4680" s="4"/>
      <c r="BN4680" s="4"/>
      <c r="BO4680" s="4"/>
      <c r="BP4680" s="4"/>
      <c r="BQ4680" s="4"/>
      <c r="BR4680" s="4"/>
      <c r="BS4680" s="4"/>
      <c r="BT4680" s="4"/>
      <c r="BU4680" s="4"/>
      <c r="BV4680" s="4"/>
      <c r="BW4680" s="4"/>
    </row>
    <row r="4681" spans="1:75" ht="15.01" customHeight="1">
      <c r="A4681" s="4" t="s">
        <v>209</v>
      </c>
      <c r="B4681" s="4"/>
      <c r="C4681" s="4"/>
      <c r="D4681" s="4"/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 t="s">
        <v>200</v>
      </c>
      <c r="Q4681" s="4"/>
      <c r="R4681" s="4"/>
      <c r="S4681" s="4"/>
      <c r="T4681" s="4"/>
      <c r="U4681" s="4"/>
      <c r="V4681" s="4"/>
      <c r="W4681" s="4"/>
      <c r="X4681" s="4" t="s">
        <v>201</v>
      </c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4"/>
      <c r="AP4681" s="4"/>
      <c r="AQ4681" s="4"/>
      <c r="AR4681" s="4"/>
      <c r="AS4681" s="4"/>
      <c r="AT4681" s="4"/>
      <c r="AU4681" s="4"/>
      <c r="AV4681" s="4" t="s">
        <v>4881</v>
      </c>
      <c r="AW4681" s="4"/>
      <c r="AX4681" s="4"/>
      <c r="AY4681" s="4"/>
      <c r="AZ4681" s="4"/>
      <c r="BA4681" s="4"/>
      <c r="BB4681" s="4"/>
      <c r="BC4681" s="4"/>
      <c r="BD4681" s="4"/>
      <c r="BE4681" s="4"/>
      <c r="BF4681" s="4"/>
      <c r="BG4681" s="4"/>
      <c r="BH4681" s="4"/>
      <c r="BI4681" s="4"/>
      <c r="BJ4681" s="4"/>
      <c r="BK4681" s="4"/>
      <c r="BL4681" s="4" t="b">
        <v>0</v>
      </c>
      <c r="BM4681" s="4"/>
      <c r="BN4681" s="4"/>
      <c r="BO4681" s="4"/>
      <c r="BP4681" s="4"/>
      <c r="BQ4681" s="4"/>
      <c r="BR4681" s="4"/>
      <c r="BS4681" s="4"/>
      <c r="BT4681" s="4"/>
      <c r="BU4681" s="4"/>
      <c r="BV4681" s="4"/>
      <c r="BW4681" s="4"/>
    </row>
    <row r="4682" spans="1:75" ht="15.01" customHeight="1">
      <c r="A4682" s="4" t="s">
        <v>209</v>
      </c>
      <c r="B4682" s="4"/>
      <c r="C4682" s="4"/>
      <c r="D4682" s="4"/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 t="s">
        <v>200</v>
      </c>
      <c r="Q4682" s="4"/>
      <c r="R4682" s="4"/>
      <c r="S4682" s="4"/>
      <c r="T4682" s="4"/>
      <c r="U4682" s="4"/>
      <c r="V4682" s="4"/>
      <c r="W4682" s="4"/>
      <c r="X4682" s="4" t="s">
        <v>201</v>
      </c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4"/>
      <c r="AP4682" s="4"/>
      <c r="AQ4682" s="4"/>
      <c r="AR4682" s="4"/>
      <c r="AS4682" s="4"/>
      <c r="AT4682" s="4"/>
      <c r="AU4682" s="4"/>
      <c r="AV4682" s="4" t="s">
        <v>4882</v>
      </c>
      <c r="AW4682" s="4"/>
      <c r="AX4682" s="4"/>
      <c r="AY4682" s="4"/>
      <c r="AZ4682" s="4"/>
      <c r="BA4682" s="4"/>
      <c r="BB4682" s="4"/>
      <c r="BC4682" s="4"/>
      <c r="BD4682" s="4"/>
      <c r="BE4682" s="4"/>
      <c r="BF4682" s="4"/>
      <c r="BG4682" s="4"/>
      <c r="BH4682" s="4"/>
      <c r="BI4682" s="4"/>
      <c r="BJ4682" s="4"/>
      <c r="BK4682" s="4"/>
      <c r="BL4682" s="4" t="b">
        <v>0</v>
      </c>
      <c r="BM4682" s="4"/>
      <c r="BN4682" s="4"/>
      <c r="BO4682" s="4"/>
      <c r="BP4682" s="4"/>
      <c r="BQ4682" s="4"/>
      <c r="BR4682" s="4"/>
      <c r="BS4682" s="4"/>
      <c r="BT4682" s="4"/>
      <c r="BU4682" s="4"/>
      <c r="BV4682" s="4"/>
      <c r="BW4682" s="4"/>
    </row>
    <row r="4683" spans="1:75" ht="15.01" customHeight="1">
      <c r="A4683" s="4" t="s">
        <v>209</v>
      </c>
      <c r="B4683" s="4"/>
      <c r="C4683" s="4"/>
      <c r="D4683" s="4"/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 t="s">
        <v>200</v>
      </c>
      <c r="Q4683" s="4"/>
      <c r="R4683" s="4"/>
      <c r="S4683" s="4"/>
      <c r="T4683" s="4"/>
      <c r="U4683" s="4"/>
      <c r="V4683" s="4"/>
      <c r="W4683" s="4"/>
      <c r="X4683" s="4" t="s">
        <v>201</v>
      </c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4"/>
      <c r="AP4683" s="4"/>
      <c r="AQ4683" s="4"/>
      <c r="AR4683" s="4"/>
      <c r="AS4683" s="4"/>
      <c r="AT4683" s="4"/>
      <c r="AU4683" s="4"/>
      <c r="AV4683" s="4" t="s">
        <v>4883</v>
      </c>
      <c r="AW4683" s="4"/>
      <c r="AX4683" s="4"/>
      <c r="AY4683" s="4"/>
      <c r="AZ4683" s="4"/>
      <c r="BA4683" s="4"/>
      <c r="BB4683" s="4"/>
      <c r="BC4683" s="4"/>
      <c r="BD4683" s="4"/>
      <c r="BE4683" s="4"/>
      <c r="BF4683" s="4"/>
      <c r="BG4683" s="4"/>
      <c r="BH4683" s="4"/>
      <c r="BI4683" s="4"/>
      <c r="BJ4683" s="4"/>
      <c r="BK4683" s="4"/>
      <c r="BL4683" s="4" t="b">
        <v>0</v>
      </c>
      <c r="BM4683" s="4"/>
      <c r="BN4683" s="4"/>
      <c r="BO4683" s="4"/>
      <c r="BP4683" s="4"/>
      <c r="BQ4683" s="4"/>
      <c r="BR4683" s="4"/>
      <c r="BS4683" s="4"/>
      <c r="BT4683" s="4"/>
      <c r="BU4683" s="4"/>
      <c r="BV4683" s="4"/>
      <c r="BW4683" s="4"/>
    </row>
    <row r="4684" spans="1:75" ht="15.01" customHeight="1">
      <c r="A4684" s="4"/>
      <c r="B4684" s="4"/>
      <c r="C4684" s="4"/>
      <c r="D4684" s="4"/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 t="s">
        <v>200</v>
      </c>
      <c r="Q4684" s="4"/>
      <c r="R4684" s="4">
        <v>-443.9</v>
      </c>
      <c r="S4684" s="4">
        <v>7.9</v>
      </c>
      <c r="T4684" s="4"/>
      <c r="U4684" s="4"/>
      <c r="V4684" s="4"/>
      <c r="W4684" s="4"/>
      <c r="X4684" s="4" t="s">
        <v>201</v>
      </c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4"/>
      <c r="AP4684" s="4"/>
      <c r="AQ4684" s="4"/>
      <c r="AR4684" s="4"/>
      <c r="AS4684" s="4"/>
      <c r="AT4684" s="4"/>
      <c r="AU4684" s="4"/>
      <c r="AV4684" s="4" t="s">
        <v>4884</v>
      </c>
      <c r="AW4684" s="4"/>
      <c r="AX4684" s="4"/>
      <c r="AY4684" s="4"/>
      <c r="AZ4684" s="4"/>
      <c r="BA4684" s="4"/>
      <c r="BB4684" s="4"/>
      <c r="BC4684" s="4"/>
      <c r="BD4684" s="4"/>
      <c r="BE4684" s="4"/>
      <c r="BF4684" s="4"/>
      <c r="BG4684" s="4"/>
      <c r="BH4684" s="4"/>
      <c r="BI4684" s="4"/>
      <c r="BJ4684" s="4"/>
      <c r="BK4684" s="4"/>
      <c r="BL4684" s="4" t="b">
        <v>0</v>
      </c>
      <c r="BM4684" s="4"/>
      <c r="BN4684" s="4"/>
      <c r="BO4684" s="4"/>
      <c r="BP4684" s="4"/>
      <c r="BQ4684" s="4"/>
      <c r="BR4684" s="4"/>
      <c r="BS4684" s="4"/>
      <c r="BT4684" s="4"/>
      <c r="BU4684" s="4"/>
      <c r="BV4684" s="4"/>
      <c r="BW4684" s="4"/>
    </row>
    <row r="4685" spans="1:75" ht="15.01" customHeight="1">
      <c r="A4685" s="4"/>
      <c r="B4685" s="4"/>
      <c r="C4685" s="4"/>
      <c r="D4685" s="4"/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 t="s">
        <v>200</v>
      </c>
      <c r="Q4685" s="4"/>
      <c r="R4685" s="4">
        <v>-373.2</v>
      </c>
      <c r="S4685" s="4">
        <v>15</v>
      </c>
      <c r="T4685" s="4"/>
      <c r="U4685" s="4"/>
      <c r="V4685" s="4"/>
      <c r="W4685" s="4"/>
      <c r="X4685" s="4" t="s">
        <v>201</v>
      </c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4"/>
      <c r="AP4685" s="4"/>
      <c r="AQ4685" s="4"/>
      <c r="AR4685" s="4"/>
      <c r="AS4685" s="4"/>
      <c r="AT4685" s="4"/>
      <c r="AU4685" s="4"/>
      <c r="AV4685" s="4" t="s">
        <v>4885</v>
      </c>
      <c r="AW4685" s="4"/>
      <c r="AX4685" s="4"/>
      <c r="AY4685" s="4"/>
      <c r="AZ4685" s="4"/>
      <c r="BA4685" s="4"/>
      <c r="BB4685" s="4"/>
      <c r="BC4685" s="4"/>
      <c r="BD4685" s="4"/>
      <c r="BE4685" s="4"/>
      <c r="BF4685" s="4"/>
      <c r="BG4685" s="4"/>
      <c r="BH4685" s="4"/>
      <c r="BI4685" s="4"/>
      <c r="BJ4685" s="4"/>
      <c r="BK4685" s="4"/>
      <c r="BL4685" s="4" t="b">
        <v>0</v>
      </c>
      <c r="BM4685" s="4"/>
      <c r="BN4685" s="4"/>
      <c r="BO4685" s="4"/>
      <c r="BP4685" s="4"/>
      <c r="BQ4685" s="4"/>
      <c r="BR4685" s="4"/>
      <c r="BS4685" s="4"/>
      <c r="BT4685" s="4"/>
      <c r="BU4685" s="4"/>
      <c r="BV4685" s="4"/>
      <c r="BW4685" s="4"/>
    </row>
    <row r="4686" spans="1:75" ht="15.01" customHeight="1">
      <c r="A4686" s="4" t="s">
        <v>209</v>
      </c>
      <c r="B4686" s="4"/>
      <c r="C4686" s="4"/>
      <c r="D4686" s="4"/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 t="s">
        <v>200</v>
      </c>
      <c r="Q4686" s="4"/>
      <c r="R4686" s="4"/>
      <c r="S4686" s="4"/>
      <c r="T4686" s="4"/>
      <c r="U4686" s="4"/>
      <c r="V4686" s="4"/>
      <c r="W4686" s="4"/>
      <c r="X4686" s="4" t="s">
        <v>201</v>
      </c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4"/>
      <c r="AP4686" s="4"/>
      <c r="AQ4686" s="4"/>
      <c r="AR4686" s="4"/>
      <c r="AS4686" s="4"/>
      <c r="AT4686" s="4"/>
      <c r="AU4686" s="4"/>
      <c r="AV4686" s="4" t="s">
        <v>4886</v>
      </c>
      <c r="AW4686" s="4"/>
      <c r="AX4686" s="4"/>
      <c r="AY4686" s="4"/>
      <c r="AZ4686" s="4"/>
      <c r="BA4686" s="4"/>
      <c r="BB4686" s="4"/>
      <c r="BC4686" s="4"/>
      <c r="BD4686" s="4"/>
      <c r="BE4686" s="4"/>
      <c r="BF4686" s="4"/>
      <c r="BG4686" s="4"/>
      <c r="BH4686" s="4"/>
      <c r="BI4686" s="4"/>
      <c r="BJ4686" s="4"/>
      <c r="BK4686" s="4"/>
      <c r="BL4686" s="4" t="b">
        <v>0</v>
      </c>
      <c r="BM4686" s="4"/>
      <c r="BN4686" s="4"/>
      <c r="BO4686" s="4"/>
      <c r="BP4686" s="4"/>
      <c r="BQ4686" s="4"/>
      <c r="BR4686" s="4"/>
      <c r="BS4686" s="4"/>
      <c r="BT4686" s="4"/>
      <c r="BU4686" s="4"/>
      <c r="BV4686" s="4"/>
      <c r="BW4686" s="4"/>
    </row>
    <row r="4687" spans="1:75" ht="15.01" customHeight="1">
      <c r="A4687" s="4" t="s">
        <v>209</v>
      </c>
      <c r="B4687" s="4"/>
      <c r="C4687" s="4"/>
      <c r="D4687" s="4"/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 t="s">
        <v>200</v>
      </c>
      <c r="Q4687" s="4"/>
      <c r="R4687" s="4"/>
      <c r="S4687" s="4"/>
      <c r="T4687" s="4"/>
      <c r="U4687" s="4"/>
      <c r="V4687" s="4"/>
      <c r="W4687" s="4"/>
      <c r="X4687" s="4" t="s">
        <v>201</v>
      </c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4"/>
      <c r="AP4687" s="4"/>
      <c r="AQ4687" s="4"/>
      <c r="AR4687" s="4"/>
      <c r="AS4687" s="4"/>
      <c r="AT4687" s="4"/>
      <c r="AU4687" s="4"/>
      <c r="AV4687" s="4" t="s">
        <v>4887</v>
      </c>
      <c r="AW4687" s="4"/>
      <c r="AX4687" s="4"/>
      <c r="AY4687" s="4"/>
      <c r="AZ4687" s="4"/>
      <c r="BA4687" s="4"/>
      <c r="BB4687" s="4"/>
      <c r="BC4687" s="4"/>
      <c r="BD4687" s="4"/>
      <c r="BE4687" s="4"/>
      <c r="BF4687" s="4"/>
      <c r="BG4687" s="4"/>
      <c r="BH4687" s="4"/>
      <c r="BI4687" s="4"/>
      <c r="BJ4687" s="4"/>
      <c r="BK4687" s="4"/>
      <c r="BL4687" s="4" t="b">
        <v>0</v>
      </c>
      <c r="BM4687" s="4"/>
      <c r="BN4687" s="4"/>
      <c r="BO4687" s="4"/>
      <c r="BP4687" s="4"/>
      <c r="BQ4687" s="4"/>
      <c r="BR4687" s="4"/>
      <c r="BS4687" s="4"/>
      <c r="BT4687" s="4"/>
      <c r="BU4687" s="4"/>
      <c r="BV4687" s="4"/>
      <c r="BW4687" s="4"/>
    </row>
    <row r="4688" spans="1:75" ht="15.01" customHeight="1">
      <c r="A4688" s="4" t="s">
        <v>209</v>
      </c>
      <c r="B4688" s="4"/>
      <c r="C4688" s="4"/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 t="s">
        <v>200</v>
      </c>
      <c r="Q4688" s="4"/>
      <c r="R4688" s="4"/>
      <c r="S4688" s="4"/>
      <c r="T4688" s="4"/>
      <c r="U4688" s="4"/>
      <c r="V4688" s="4"/>
      <c r="W4688" s="4"/>
      <c r="X4688" s="4" t="s">
        <v>201</v>
      </c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4"/>
      <c r="AP4688" s="4"/>
      <c r="AQ4688" s="4"/>
      <c r="AR4688" s="4"/>
      <c r="AS4688" s="4"/>
      <c r="AT4688" s="4"/>
      <c r="AU4688" s="4"/>
      <c r="AV4688" s="4" t="s">
        <v>4888</v>
      </c>
      <c r="AW4688" s="4"/>
      <c r="AX4688" s="4"/>
      <c r="AY4688" s="4"/>
      <c r="AZ4688" s="4"/>
      <c r="BA4688" s="4"/>
      <c r="BB4688" s="4"/>
      <c r="BC4688" s="4"/>
      <c r="BD4688" s="4"/>
      <c r="BE4688" s="4"/>
      <c r="BF4688" s="4"/>
      <c r="BG4688" s="4"/>
      <c r="BH4688" s="4"/>
      <c r="BI4688" s="4"/>
      <c r="BJ4688" s="4"/>
      <c r="BK4688" s="4"/>
      <c r="BL4688" s="4" t="b">
        <v>0</v>
      </c>
      <c r="BM4688" s="4"/>
      <c r="BN4688" s="4"/>
      <c r="BO4688" s="4"/>
      <c r="BP4688" s="4"/>
      <c r="BQ4688" s="4"/>
      <c r="BR4688" s="4"/>
      <c r="BS4688" s="4"/>
      <c r="BT4688" s="4"/>
      <c r="BU4688" s="4"/>
      <c r="BV4688" s="4"/>
      <c r="BW4688" s="4"/>
    </row>
    <row r="4689" spans="1:75" ht="15.01" customHeight="1">
      <c r="A4689" s="4" t="s">
        <v>209</v>
      </c>
      <c r="B4689" s="4"/>
      <c r="C4689" s="4"/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 t="s">
        <v>200</v>
      </c>
      <c r="Q4689" s="4"/>
      <c r="R4689" s="4"/>
      <c r="S4689" s="4"/>
      <c r="T4689" s="4"/>
      <c r="U4689" s="4"/>
      <c r="V4689" s="4"/>
      <c r="W4689" s="4"/>
      <c r="X4689" s="4" t="s">
        <v>201</v>
      </c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4"/>
      <c r="AP4689" s="4"/>
      <c r="AQ4689" s="4"/>
      <c r="AR4689" s="4"/>
      <c r="AS4689" s="4"/>
      <c r="AT4689" s="4"/>
      <c r="AU4689" s="4"/>
      <c r="AV4689" s="4" t="s">
        <v>4889</v>
      </c>
      <c r="AW4689" s="4"/>
      <c r="AX4689" s="4"/>
      <c r="AY4689" s="4"/>
      <c r="AZ4689" s="4"/>
      <c r="BA4689" s="4"/>
      <c r="BB4689" s="4"/>
      <c r="BC4689" s="4"/>
      <c r="BD4689" s="4"/>
      <c r="BE4689" s="4"/>
      <c r="BF4689" s="4"/>
      <c r="BG4689" s="4"/>
      <c r="BH4689" s="4"/>
      <c r="BI4689" s="4"/>
      <c r="BJ4689" s="4"/>
      <c r="BK4689" s="4"/>
      <c r="BL4689" s="4" t="b">
        <v>0</v>
      </c>
      <c r="BM4689" s="4"/>
      <c r="BN4689" s="4"/>
      <c r="BO4689" s="4"/>
      <c r="BP4689" s="4"/>
      <c r="BQ4689" s="4"/>
      <c r="BR4689" s="4"/>
      <c r="BS4689" s="4"/>
      <c r="BT4689" s="4"/>
      <c r="BU4689" s="4"/>
      <c r="BV4689" s="4"/>
      <c r="BW4689" s="4"/>
    </row>
    <row r="4690" spans="1:75" ht="15.01" customHeight="1">
      <c r="A4690" s="4"/>
      <c r="B4690" s="4"/>
      <c r="C4690" s="4"/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 t="s">
        <v>200</v>
      </c>
      <c r="Q4690" s="4"/>
      <c r="R4690" s="4">
        <v>-319</v>
      </c>
      <c r="S4690" s="4">
        <v>13.3</v>
      </c>
      <c r="T4690" s="4"/>
      <c r="U4690" s="4"/>
      <c r="V4690" s="4"/>
      <c r="W4690" s="4"/>
      <c r="X4690" s="4" t="s">
        <v>201</v>
      </c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4"/>
      <c r="AP4690" s="4"/>
      <c r="AQ4690" s="4"/>
      <c r="AR4690" s="4"/>
      <c r="AS4690" s="4"/>
      <c r="AT4690" s="4"/>
      <c r="AU4690" s="4"/>
      <c r="AV4690" s="4" t="s">
        <v>4890</v>
      </c>
      <c r="AW4690" s="4"/>
      <c r="AX4690" s="4"/>
      <c r="AY4690" s="4"/>
      <c r="AZ4690" s="4"/>
      <c r="BA4690" s="4"/>
      <c r="BB4690" s="4"/>
      <c r="BC4690" s="4"/>
      <c r="BD4690" s="4"/>
      <c r="BE4690" s="4"/>
      <c r="BF4690" s="4"/>
      <c r="BG4690" s="4"/>
      <c r="BH4690" s="4"/>
      <c r="BI4690" s="4"/>
      <c r="BJ4690" s="4"/>
      <c r="BK4690" s="4"/>
      <c r="BL4690" s="4" t="b">
        <v>0</v>
      </c>
      <c r="BM4690" s="4"/>
      <c r="BN4690" s="4"/>
      <c r="BO4690" s="4"/>
      <c r="BP4690" s="4"/>
      <c r="BQ4690" s="4"/>
      <c r="BR4690" s="4"/>
      <c r="BS4690" s="4"/>
      <c r="BT4690" s="4"/>
      <c r="BU4690" s="4"/>
      <c r="BV4690" s="4"/>
      <c r="BW4690" s="4"/>
    </row>
    <row r="4691" spans="1:75" ht="15.01" customHeight="1">
      <c r="A4691" s="4"/>
      <c r="B4691" s="4"/>
      <c r="C4691" s="4"/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 t="s">
        <v>200</v>
      </c>
      <c r="Q4691" s="4"/>
      <c r="R4691" s="4">
        <v>-1.6</v>
      </c>
      <c r="S4691" s="4">
        <v>10.4</v>
      </c>
      <c r="T4691" s="4"/>
      <c r="U4691" s="4"/>
      <c r="V4691" s="4"/>
      <c r="W4691" s="4"/>
      <c r="X4691" s="4" t="s">
        <v>201</v>
      </c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4"/>
      <c r="AP4691" s="4"/>
      <c r="AQ4691" s="4"/>
      <c r="AR4691" s="4"/>
      <c r="AS4691" s="4"/>
      <c r="AT4691" s="4"/>
      <c r="AU4691" s="4"/>
      <c r="AV4691" s="4" t="s">
        <v>4891</v>
      </c>
      <c r="AW4691" s="4"/>
      <c r="AX4691" s="4"/>
      <c r="AY4691" s="4"/>
      <c r="AZ4691" s="4"/>
      <c r="BA4691" s="4"/>
      <c r="BB4691" s="4"/>
      <c r="BC4691" s="4"/>
      <c r="BD4691" s="4"/>
      <c r="BE4691" s="4"/>
      <c r="BF4691" s="4"/>
      <c r="BG4691" s="4"/>
      <c r="BH4691" s="4"/>
      <c r="BI4691" s="4"/>
      <c r="BJ4691" s="4"/>
      <c r="BK4691" s="4"/>
      <c r="BL4691" s="4" t="b">
        <v>0</v>
      </c>
      <c r="BM4691" s="4"/>
      <c r="BN4691" s="4"/>
      <c r="BO4691" s="4"/>
      <c r="BP4691" s="4"/>
      <c r="BQ4691" s="4"/>
      <c r="BR4691" s="4"/>
      <c r="BS4691" s="4"/>
      <c r="BT4691" s="4"/>
      <c r="BU4691" s="4"/>
      <c r="BV4691" s="4"/>
      <c r="BW4691" s="4"/>
    </row>
    <row r="4692" spans="1:75" ht="15.01" customHeight="1">
      <c r="A4692" s="4" t="s">
        <v>209</v>
      </c>
      <c r="B4692" s="4"/>
      <c r="C4692" s="4"/>
      <c r="D4692" s="4"/>
      <c r="E4692" s="4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 t="s">
        <v>200</v>
      </c>
      <c r="Q4692" s="4"/>
      <c r="R4692" s="4"/>
      <c r="S4692" s="4"/>
      <c r="T4692" s="4"/>
      <c r="U4692" s="4"/>
      <c r="V4692" s="4"/>
      <c r="W4692" s="4"/>
      <c r="X4692" s="4" t="s">
        <v>201</v>
      </c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4"/>
      <c r="AP4692" s="4"/>
      <c r="AQ4692" s="4"/>
      <c r="AR4692" s="4"/>
      <c r="AS4692" s="4"/>
      <c r="AT4692" s="4"/>
      <c r="AU4692" s="4"/>
      <c r="AV4692" s="4" t="s">
        <v>4892</v>
      </c>
      <c r="AW4692" s="4"/>
      <c r="AX4692" s="4"/>
      <c r="AY4692" s="4"/>
      <c r="AZ4692" s="4"/>
      <c r="BA4692" s="4"/>
      <c r="BB4692" s="4"/>
      <c r="BC4692" s="4"/>
      <c r="BD4692" s="4"/>
      <c r="BE4692" s="4"/>
      <c r="BF4692" s="4"/>
      <c r="BG4692" s="4"/>
      <c r="BH4692" s="4"/>
      <c r="BI4692" s="4"/>
      <c r="BJ4692" s="4"/>
      <c r="BK4692" s="4"/>
      <c r="BL4692" s="4" t="b">
        <v>0</v>
      </c>
      <c r="BM4692" s="4"/>
      <c r="BN4692" s="4"/>
      <c r="BO4692" s="4"/>
      <c r="BP4692" s="4"/>
      <c r="BQ4692" s="4"/>
      <c r="BR4692" s="4"/>
      <c r="BS4692" s="4"/>
      <c r="BT4692" s="4"/>
      <c r="BU4692" s="4"/>
      <c r="BV4692" s="4"/>
      <c r="BW4692" s="4"/>
    </row>
    <row r="4693" spans="1:75" ht="15.01" customHeight="1">
      <c r="A4693" s="4" t="s">
        <v>209</v>
      </c>
      <c r="B4693" s="4"/>
      <c r="C4693" s="4"/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 t="s">
        <v>200</v>
      </c>
      <c r="Q4693" s="4"/>
      <c r="R4693" s="4"/>
      <c r="S4693" s="4"/>
      <c r="T4693" s="4"/>
      <c r="U4693" s="4"/>
      <c r="V4693" s="4"/>
      <c r="W4693" s="4"/>
      <c r="X4693" s="4" t="s">
        <v>201</v>
      </c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4"/>
      <c r="AP4693" s="4"/>
      <c r="AQ4693" s="4"/>
      <c r="AR4693" s="4"/>
      <c r="AS4693" s="4"/>
      <c r="AT4693" s="4"/>
      <c r="AU4693" s="4"/>
      <c r="AV4693" s="4" t="s">
        <v>4893</v>
      </c>
      <c r="AW4693" s="4"/>
      <c r="AX4693" s="4"/>
      <c r="AY4693" s="4"/>
      <c r="AZ4693" s="4"/>
      <c r="BA4693" s="4"/>
      <c r="BB4693" s="4"/>
      <c r="BC4693" s="4"/>
      <c r="BD4693" s="4"/>
      <c r="BE4693" s="4"/>
      <c r="BF4693" s="4"/>
      <c r="BG4693" s="4"/>
      <c r="BH4693" s="4"/>
      <c r="BI4693" s="4"/>
      <c r="BJ4693" s="4"/>
      <c r="BK4693" s="4"/>
      <c r="BL4693" s="4" t="b">
        <v>0</v>
      </c>
      <c r="BM4693" s="4"/>
      <c r="BN4693" s="4"/>
      <c r="BO4693" s="4"/>
      <c r="BP4693" s="4"/>
      <c r="BQ4693" s="4"/>
      <c r="BR4693" s="4"/>
      <c r="BS4693" s="4"/>
      <c r="BT4693" s="4"/>
      <c r="BU4693" s="4"/>
      <c r="BV4693" s="4"/>
      <c r="BW4693" s="4"/>
    </row>
    <row r="4694" spans="1:75" ht="15.01" customHeight="1">
      <c r="A4694" s="4" t="s">
        <v>209</v>
      </c>
      <c r="B4694" s="4"/>
      <c r="C4694" s="4"/>
      <c r="D4694" s="4"/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 t="s">
        <v>200</v>
      </c>
      <c r="Q4694" s="4"/>
      <c r="R4694" s="4"/>
      <c r="S4694" s="4"/>
      <c r="T4694" s="4"/>
      <c r="U4694" s="4"/>
      <c r="V4694" s="4"/>
      <c r="W4694" s="4"/>
      <c r="X4694" s="4" t="s">
        <v>201</v>
      </c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4"/>
      <c r="AP4694" s="4"/>
      <c r="AQ4694" s="4"/>
      <c r="AR4694" s="4"/>
      <c r="AS4694" s="4"/>
      <c r="AT4694" s="4"/>
      <c r="AU4694" s="4"/>
      <c r="AV4694" s="4" t="s">
        <v>4894</v>
      </c>
      <c r="AW4694" s="4"/>
      <c r="AX4694" s="4"/>
      <c r="AY4694" s="4"/>
      <c r="AZ4694" s="4"/>
      <c r="BA4694" s="4"/>
      <c r="BB4694" s="4"/>
      <c r="BC4694" s="4"/>
      <c r="BD4694" s="4"/>
      <c r="BE4694" s="4"/>
      <c r="BF4694" s="4"/>
      <c r="BG4694" s="4"/>
      <c r="BH4694" s="4"/>
      <c r="BI4694" s="4"/>
      <c r="BJ4694" s="4"/>
      <c r="BK4694" s="4"/>
      <c r="BL4694" s="4" t="b">
        <v>0</v>
      </c>
      <c r="BM4694" s="4"/>
      <c r="BN4694" s="4"/>
      <c r="BO4694" s="4"/>
      <c r="BP4694" s="4"/>
      <c r="BQ4694" s="4"/>
      <c r="BR4694" s="4"/>
      <c r="BS4694" s="4"/>
      <c r="BT4694" s="4"/>
      <c r="BU4694" s="4"/>
      <c r="BV4694" s="4"/>
      <c r="BW4694" s="4"/>
    </row>
    <row r="4695" spans="1:75" ht="15.01" customHeight="1">
      <c r="A4695" s="4" t="s">
        <v>209</v>
      </c>
      <c r="B4695" s="4"/>
      <c r="C4695" s="4"/>
      <c r="D4695" s="4"/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 t="s">
        <v>200</v>
      </c>
      <c r="Q4695" s="4"/>
      <c r="R4695" s="4"/>
      <c r="S4695" s="4"/>
      <c r="T4695" s="4"/>
      <c r="U4695" s="4"/>
      <c r="V4695" s="4"/>
      <c r="W4695" s="4"/>
      <c r="X4695" s="4" t="s">
        <v>201</v>
      </c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4"/>
      <c r="AP4695" s="4"/>
      <c r="AQ4695" s="4"/>
      <c r="AR4695" s="4"/>
      <c r="AS4695" s="4"/>
      <c r="AT4695" s="4"/>
      <c r="AU4695" s="4"/>
      <c r="AV4695" s="4" t="s">
        <v>4895</v>
      </c>
      <c r="AW4695" s="4"/>
      <c r="AX4695" s="4"/>
      <c r="AY4695" s="4"/>
      <c r="AZ4695" s="4"/>
      <c r="BA4695" s="4"/>
      <c r="BB4695" s="4"/>
      <c r="BC4695" s="4"/>
      <c r="BD4695" s="4"/>
      <c r="BE4695" s="4"/>
      <c r="BF4695" s="4"/>
      <c r="BG4695" s="4"/>
      <c r="BH4695" s="4"/>
      <c r="BI4695" s="4"/>
      <c r="BJ4695" s="4"/>
      <c r="BK4695" s="4"/>
      <c r="BL4695" s="4" t="b">
        <v>0</v>
      </c>
      <c r="BM4695" s="4"/>
      <c r="BN4695" s="4"/>
      <c r="BO4695" s="4"/>
      <c r="BP4695" s="4"/>
      <c r="BQ4695" s="4"/>
      <c r="BR4695" s="4"/>
      <c r="BS4695" s="4"/>
      <c r="BT4695" s="4"/>
      <c r="BU4695" s="4"/>
      <c r="BV4695" s="4"/>
      <c r="BW4695" s="4"/>
    </row>
    <row r="4696" spans="1:75" ht="15.01" customHeight="1">
      <c r="A4696" s="4" t="s">
        <v>209</v>
      </c>
      <c r="B4696" s="4"/>
      <c r="C4696" s="4"/>
      <c r="D4696" s="4"/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 t="s">
        <v>200</v>
      </c>
      <c r="Q4696" s="4"/>
      <c r="R4696" s="4"/>
      <c r="S4696" s="4"/>
      <c r="T4696" s="4"/>
      <c r="U4696" s="4"/>
      <c r="V4696" s="4"/>
      <c r="W4696" s="4"/>
      <c r="X4696" s="4" t="s">
        <v>201</v>
      </c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4"/>
      <c r="AP4696" s="4"/>
      <c r="AQ4696" s="4"/>
      <c r="AR4696" s="4"/>
      <c r="AS4696" s="4"/>
      <c r="AT4696" s="4"/>
      <c r="AU4696" s="4"/>
      <c r="AV4696" s="4" t="s">
        <v>4896</v>
      </c>
      <c r="AW4696" s="4"/>
      <c r="AX4696" s="4"/>
      <c r="AY4696" s="4"/>
      <c r="AZ4696" s="4"/>
      <c r="BA4696" s="4"/>
      <c r="BB4696" s="4"/>
      <c r="BC4696" s="4"/>
      <c r="BD4696" s="4"/>
      <c r="BE4696" s="4"/>
      <c r="BF4696" s="4"/>
      <c r="BG4696" s="4"/>
      <c r="BH4696" s="4"/>
      <c r="BI4696" s="4"/>
      <c r="BJ4696" s="4"/>
      <c r="BK4696" s="4"/>
      <c r="BL4696" s="4" t="b">
        <v>0</v>
      </c>
      <c r="BM4696" s="4"/>
      <c r="BN4696" s="4"/>
      <c r="BO4696" s="4"/>
      <c r="BP4696" s="4"/>
      <c r="BQ4696" s="4"/>
      <c r="BR4696" s="4"/>
      <c r="BS4696" s="4"/>
      <c r="BT4696" s="4"/>
      <c r="BU4696" s="4"/>
      <c r="BV4696" s="4"/>
      <c r="BW4696" s="4"/>
    </row>
    <row r="4697" spans="1:75" ht="15.01" customHeight="1">
      <c r="A4697" s="4" t="s">
        <v>209</v>
      </c>
      <c r="B4697" s="4"/>
      <c r="C4697" s="4"/>
      <c r="D4697" s="4"/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 t="s">
        <v>200</v>
      </c>
      <c r="Q4697" s="4"/>
      <c r="R4697" s="4"/>
      <c r="S4697" s="4"/>
      <c r="T4697" s="4"/>
      <c r="U4697" s="4"/>
      <c r="V4697" s="4"/>
      <c r="W4697" s="4"/>
      <c r="X4697" s="4" t="s">
        <v>201</v>
      </c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4"/>
      <c r="AP4697" s="4"/>
      <c r="AQ4697" s="4"/>
      <c r="AR4697" s="4"/>
      <c r="AS4697" s="4"/>
      <c r="AT4697" s="4"/>
      <c r="AU4697" s="4"/>
      <c r="AV4697" s="4" t="s">
        <v>4897</v>
      </c>
      <c r="AW4697" s="4"/>
      <c r="AX4697" s="4"/>
      <c r="AY4697" s="4"/>
      <c r="AZ4697" s="4"/>
      <c r="BA4697" s="4"/>
      <c r="BB4697" s="4"/>
      <c r="BC4697" s="4"/>
      <c r="BD4697" s="4"/>
      <c r="BE4697" s="4"/>
      <c r="BF4697" s="4"/>
      <c r="BG4697" s="4"/>
      <c r="BH4697" s="4"/>
      <c r="BI4697" s="4"/>
      <c r="BJ4697" s="4"/>
      <c r="BK4697" s="4"/>
      <c r="BL4697" s="4" t="b">
        <v>0</v>
      </c>
      <c r="BM4697" s="4"/>
      <c r="BN4697" s="4"/>
      <c r="BO4697" s="4"/>
      <c r="BP4697" s="4"/>
      <c r="BQ4697" s="4"/>
      <c r="BR4697" s="4"/>
      <c r="BS4697" s="4"/>
      <c r="BT4697" s="4"/>
      <c r="BU4697" s="4"/>
      <c r="BV4697" s="4"/>
      <c r="BW4697" s="4"/>
    </row>
    <row r="4698" spans="1:75" ht="15.01" customHeight="1">
      <c r="A4698" s="4" t="s">
        <v>209</v>
      </c>
      <c r="B4698" s="4"/>
      <c r="C4698" s="4"/>
      <c r="D4698" s="4"/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 t="s">
        <v>200</v>
      </c>
      <c r="Q4698" s="4"/>
      <c r="R4698" s="4"/>
      <c r="S4698" s="4"/>
      <c r="T4698" s="4"/>
      <c r="U4698" s="4"/>
      <c r="V4698" s="4"/>
      <c r="W4698" s="4"/>
      <c r="X4698" s="4" t="s">
        <v>201</v>
      </c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4"/>
      <c r="AP4698" s="4"/>
      <c r="AQ4698" s="4"/>
      <c r="AR4698" s="4"/>
      <c r="AS4698" s="4"/>
      <c r="AT4698" s="4"/>
      <c r="AU4698" s="4"/>
      <c r="AV4698" s="4" t="s">
        <v>4898</v>
      </c>
      <c r="AW4698" s="4"/>
      <c r="AX4698" s="4"/>
      <c r="AY4698" s="4"/>
      <c r="AZ4698" s="4"/>
      <c r="BA4698" s="4"/>
      <c r="BB4698" s="4"/>
      <c r="BC4698" s="4"/>
      <c r="BD4698" s="4"/>
      <c r="BE4698" s="4"/>
      <c r="BF4698" s="4"/>
      <c r="BG4698" s="4"/>
      <c r="BH4698" s="4"/>
      <c r="BI4698" s="4"/>
      <c r="BJ4698" s="4"/>
      <c r="BK4698" s="4"/>
      <c r="BL4698" s="4" t="b">
        <v>0</v>
      </c>
      <c r="BM4698" s="4"/>
      <c r="BN4698" s="4"/>
      <c r="BO4698" s="4"/>
      <c r="BP4698" s="4"/>
      <c r="BQ4698" s="4"/>
      <c r="BR4698" s="4"/>
      <c r="BS4698" s="4"/>
      <c r="BT4698" s="4"/>
      <c r="BU4698" s="4"/>
      <c r="BV4698" s="4"/>
      <c r="BW4698" s="4"/>
    </row>
    <row r="4699" spans="1:75" ht="15.01" customHeight="1">
      <c r="A4699" s="4" t="s">
        <v>209</v>
      </c>
      <c r="B4699" s="4"/>
      <c r="C4699" s="4"/>
      <c r="D4699" s="4"/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 t="s">
        <v>200</v>
      </c>
      <c r="Q4699" s="4"/>
      <c r="R4699" s="4"/>
      <c r="S4699" s="4"/>
      <c r="T4699" s="4"/>
      <c r="U4699" s="4"/>
      <c r="V4699" s="4"/>
      <c r="W4699" s="4"/>
      <c r="X4699" s="4" t="s">
        <v>201</v>
      </c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4"/>
      <c r="AP4699" s="4"/>
      <c r="AQ4699" s="4"/>
      <c r="AR4699" s="4"/>
      <c r="AS4699" s="4"/>
      <c r="AT4699" s="4"/>
      <c r="AU4699" s="4"/>
      <c r="AV4699" s="4" t="s">
        <v>4899</v>
      </c>
      <c r="AW4699" s="4"/>
      <c r="AX4699" s="4"/>
      <c r="AY4699" s="4"/>
      <c r="AZ4699" s="4"/>
      <c r="BA4699" s="4"/>
      <c r="BB4699" s="4"/>
      <c r="BC4699" s="4"/>
      <c r="BD4699" s="4"/>
      <c r="BE4699" s="4"/>
      <c r="BF4699" s="4"/>
      <c r="BG4699" s="4"/>
      <c r="BH4699" s="4"/>
      <c r="BI4699" s="4"/>
      <c r="BJ4699" s="4"/>
      <c r="BK4699" s="4"/>
      <c r="BL4699" s="4" t="b">
        <v>0</v>
      </c>
      <c r="BM4699" s="4"/>
      <c r="BN4699" s="4"/>
      <c r="BO4699" s="4"/>
      <c r="BP4699" s="4"/>
      <c r="BQ4699" s="4"/>
      <c r="BR4699" s="4"/>
      <c r="BS4699" s="4"/>
      <c r="BT4699" s="4"/>
      <c r="BU4699" s="4"/>
      <c r="BV4699" s="4"/>
      <c r="BW4699" s="4"/>
    </row>
    <row r="4700" spans="1:75" ht="15.01" customHeight="1">
      <c r="A4700" s="4" t="s">
        <v>209</v>
      </c>
      <c r="B4700" s="4"/>
      <c r="C4700" s="4"/>
      <c r="D4700" s="4"/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 t="s">
        <v>200</v>
      </c>
      <c r="Q4700" s="4"/>
      <c r="R4700" s="4"/>
      <c r="S4700" s="4"/>
      <c r="T4700" s="4"/>
      <c r="U4700" s="4"/>
      <c r="V4700" s="4"/>
      <c r="W4700" s="4"/>
      <c r="X4700" s="4" t="s">
        <v>201</v>
      </c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4"/>
      <c r="AP4700" s="4"/>
      <c r="AQ4700" s="4"/>
      <c r="AR4700" s="4"/>
      <c r="AS4700" s="4"/>
      <c r="AT4700" s="4"/>
      <c r="AU4700" s="4"/>
      <c r="AV4700" s="4" t="s">
        <v>4900</v>
      </c>
      <c r="AW4700" s="4"/>
      <c r="AX4700" s="4"/>
      <c r="AY4700" s="4"/>
      <c r="AZ4700" s="4"/>
      <c r="BA4700" s="4"/>
      <c r="BB4700" s="4"/>
      <c r="BC4700" s="4"/>
      <c r="BD4700" s="4"/>
      <c r="BE4700" s="4"/>
      <c r="BF4700" s="4"/>
      <c r="BG4700" s="4"/>
      <c r="BH4700" s="4"/>
      <c r="BI4700" s="4"/>
      <c r="BJ4700" s="4"/>
      <c r="BK4700" s="4"/>
      <c r="BL4700" s="4" t="b">
        <v>0</v>
      </c>
      <c r="BM4700" s="4"/>
      <c r="BN4700" s="4"/>
      <c r="BO4700" s="4"/>
      <c r="BP4700" s="4"/>
      <c r="BQ4700" s="4"/>
      <c r="BR4700" s="4"/>
      <c r="BS4700" s="4"/>
      <c r="BT4700" s="4"/>
      <c r="BU4700" s="4"/>
      <c r="BV4700" s="4"/>
      <c r="BW4700" s="4"/>
    </row>
    <row r="4701" spans="1:75" ht="15.01" customHeight="1">
      <c r="A4701" s="4" t="s">
        <v>209</v>
      </c>
      <c r="B4701" s="4"/>
      <c r="C4701" s="4"/>
      <c r="D4701" s="4"/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 t="s">
        <v>200</v>
      </c>
      <c r="Q4701" s="4"/>
      <c r="R4701" s="4"/>
      <c r="S4701" s="4"/>
      <c r="T4701" s="4"/>
      <c r="U4701" s="4"/>
      <c r="V4701" s="4"/>
      <c r="W4701" s="4"/>
      <c r="X4701" s="4" t="s">
        <v>201</v>
      </c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4"/>
      <c r="AP4701" s="4"/>
      <c r="AQ4701" s="4"/>
      <c r="AR4701" s="4"/>
      <c r="AS4701" s="4"/>
      <c r="AT4701" s="4"/>
      <c r="AU4701" s="4"/>
      <c r="AV4701" s="4" t="s">
        <v>4901</v>
      </c>
      <c r="AW4701" s="4"/>
      <c r="AX4701" s="4"/>
      <c r="AY4701" s="4"/>
      <c r="AZ4701" s="4"/>
      <c r="BA4701" s="4"/>
      <c r="BB4701" s="4"/>
      <c r="BC4701" s="4"/>
      <c r="BD4701" s="4"/>
      <c r="BE4701" s="4"/>
      <c r="BF4701" s="4"/>
      <c r="BG4701" s="4"/>
      <c r="BH4701" s="4"/>
      <c r="BI4701" s="4"/>
      <c r="BJ4701" s="4"/>
      <c r="BK4701" s="4"/>
      <c r="BL4701" s="4" t="b">
        <v>0</v>
      </c>
      <c r="BM4701" s="4"/>
      <c r="BN4701" s="4"/>
      <c r="BO4701" s="4"/>
      <c r="BP4701" s="4"/>
      <c r="BQ4701" s="4"/>
      <c r="BR4701" s="4"/>
      <c r="BS4701" s="4"/>
      <c r="BT4701" s="4"/>
      <c r="BU4701" s="4"/>
      <c r="BV4701" s="4"/>
      <c r="BW4701" s="4"/>
    </row>
    <row r="4702" spans="1:75" ht="15.01" customHeight="1">
      <c r="A4702" s="4"/>
      <c r="B4702" s="4"/>
      <c r="C4702" s="4"/>
      <c r="D4702" s="4"/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 t="s">
        <v>200</v>
      </c>
      <c r="Q4702" s="4"/>
      <c r="R4702" s="4">
        <v>-32.6</v>
      </c>
      <c r="S4702" s="4">
        <v>33.2</v>
      </c>
      <c r="T4702" s="4"/>
      <c r="U4702" s="4"/>
      <c r="V4702" s="4"/>
      <c r="W4702" s="4"/>
      <c r="X4702" s="4" t="s">
        <v>201</v>
      </c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4"/>
      <c r="AP4702" s="4"/>
      <c r="AQ4702" s="4"/>
      <c r="AR4702" s="4"/>
      <c r="AS4702" s="4"/>
      <c r="AT4702" s="4"/>
      <c r="AU4702" s="4"/>
      <c r="AV4702" s="4" t="s">
        <v>4902</v>
      </c>
      <c r="AW4702" s="4"/>
      <c r="AX4702" s="4"/>
      <c r="AY4702" s="4"/>
      <c r="AZ4702" s="4"/>
      <c r="BA4702" s="4"/>
      <c r="BB4702" s="4"/>
      <c r="BC4702" s="4"/>
      <c r="BD4702" s="4"/>
      <c r="BE4702" s="4"/>
      <c r="BF4702" s="4"/>
      <c r="BG4702" s="4"/>
      <c r="BH4702" s="4"/>
      <c r="BI4702" s="4"/>
      <c r="BJ4702" s="4"/>
      <c r="BK4702" s="4"/>
      <c r="BL4702" s="4" t="b">
        <v>0</v>
      </c>
      <c r="BM4702" s="4"/>
      <c r="BN4702" s="4"/>
      <c r="BO4702" s="4"/>
      <c r="BP4702" s="4"/>
      <c r="BQ4702" s="4"/>
      <c r="BR4702" s="4"/>
      <c r="BS4702" s="4"/>
      <c r="BT4702" s="4"/>
      <c r="BU4702" s="4"/>
      <c r="BV4702" s="4"/>
      <c r="BW4702" s="4"/>
    </row>
    <row r="4703" spans="1:75" ht="15.01" customHeight="1">
      <c r="A4703" s="4"/>
      <c r="B4703" s="4"/>
      <c r="C4703" s="4"/>
      <c r="D4703" s="4"/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 t="s">
        <v>200</v>
      </c>
      <c r="Q4703" s="4"/>
      <c r="R4703" s="4">
        <v>-0.1</v>
      </c>
      <c r="S4703" s="4">
        <v>6.4</v>
      </c>
      <c r="T4703" s="4"/>
      <c r="U4703" s="4"/>
      <c r="V4703" s="4"/>
      <c r="W4703" s="4"/>
      <c r="X4703" s="4" t="s">
        <v>201</v>
      </c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4"/>
      <c r="AP4703" s="4"/>
      <c r="AQ4703" s="4"/>
      <c r="AR4703" s="4"/>
      <c r="AS4703" s="4"/>
      <c r="AT4703" s="4"/>
      <c r="AU4703" s="4"/>
      <c r="AV4703" s="4" t="s">
        <v>4903</v>
      </c>
      <c r="AW4703" s="4"/>
      <c r="AX4703" s="4"/>
      <c r="AY4703" s="4"/>
      <c r="AZ4703" s="4"/>
      <c r="BA4703" s="4"/>
      <c r="BB4703" s="4"/>
      <c r="BC4703" s="4"/>
      <c r="BD4703" s="4"/>
      <c r="BE4703" s="4"/>
      <c r="BF4703" s="4"/>
      <c r="BG4703" s="4"/>
      <c r="BH4703" s="4"/>
      <c r="BI4703" s="4"/>
      <c r="BJ4703" s="4"/>
      <c r="BK4703" s="4"/>
      <c r="BL4703" s="4" t="b">
        <v>0</v>
      </c>
      <c r="BM4703" s="4"/>
      <c r="BN4703" s="4"/>
      <c r="BO4703" s="4"/>
      <c r="BP4703" s="4"/>
      <c r="BQ4703" s="4"/>
      <c r="BR4703" s="4"/>
      <c r="BS4703" s="4"/>
      <c r="BT4703" s="4"/>
      <c r="BU4703" s="4"/>
      <c r="BV4703" s="4"/>
      <c r="BW4703" s="4"/>
    </row>
    <row r="4704" spans="1:75" ht="15.01" customHeight="1">
      <c r="A4704" s="4"/>
      <c r="B4704" s="4"/>
      <c r="C4704" s="4"/>
      <c r="D4704" s="4"/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 t="s">
        <v>200</v>
      </c>
      <c r="Q4704" s="4"/>
      <c r="R4704" s="4">
        <v>3.4</v>
      </c>
      <c r="S4704" s="4">
        <v>30</v>
      </c>
      <c r="T4704" s="4"/>
      <c r="U4704" s="4"/>
      <c r="V4704" s="4"/>
      <c r="W4704" s="4"/>
      <c r="X4704" s="4" t="s">
        <v>201</v>
      </c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4"/>
      <c r="AP4704" s="4"/>
      <c r="AQ4704" s="4"/>
      <c r="AR4704" s="4"/>
      <c r="AS4704" s="4"/>
      <c r="AT4704" s="4"/>
      <c r="AU4704" s="4"/>
      <c r="AV4704" s="4" t="s">
        <v>4904</v>
      </c>
      <c r="AW4704" s="4"/>
      <c r="AX4704" s="4"/>
      <c r="AY4704" s="4"/>
      <c r="AZ4704" s="4"/>
      <c r="BA4704" s="4"/>
      <c r="BB4704" s="4"/>
      <c r="BC4704" s="4"/>
      <c r="BD4704" s="4"/>
      <c r="BE4704" s="4"/>
      <c r="BF4704" s="4"/>
      <c r="BG4704" s="4"/>
      <c r="BH4704" s="4"/>
      <c r="BI4704" s="4"/>
      <c r="BJ4704" s="4"/>
      <c r="BK4704" s="4"/>
      <c r="BL4704" s="4" t="b">
        <v>0</v>
      </c>
      <c r="BM4704" s="4"/>
      <c r="BN4704" s="4"/>
      <c r="BO4704" s="4"/>
      <c r="BP4704" s="4"/>
      <c r="BQ4704" s="4"/>
      <c r="BR4704" s="4"/>
      <c r="BS4704" s="4"/>
      <c r="BT4704" s="4"/>
      <c r="BU4704" s="4"/>
      <c r="BV4704" s="4"/>
      <c r="BW4704" s="4"/>
    </row>
    <row r="4705" spans="1:75" ht="15.01" customHeight="1">
      <c r="A4705" s="4"/>
      <c r="B4705" s="4"/>
      <c r="C4705" s="4"/>
      <c r="D4705" s="4"/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 t="s">
        <v>200</v>
      </c>
      <c r="Q4705" s="4"/>
      <c r="R4705" s="4">
        <v>-5</v>
      </c>
      <c r="S4705" s="4">
        <v>6.6</v>
      </c>
      <c r="T4705" s="4"/>
      <c r="U4705" s="4"/>
      <c r="V4705" s="4"/>
      <c r="W4705" s="4"/>
      <c r="X4705" s="4" t="s">
        <v>201</v>
      </c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4"/>
      <c r="AP4705" s="4"/>
      <c r="AQ4705" s="4"/>
      <c r="AR4705" s="4"/>
      <c r="AS4705" s="4"/>
      <c r="AT4705" s="4"/>
      <c r="AU4705" s="4"/>
      <c r="AV4705" s="4" t="s">
        <v>4905</v>
      </c>
      <c r="AW4705" s="4"/>
      <c r="AX4705" s="4"/>
      <c r="AY4705" s="4"/>
      <c r="AZ4705" s="4"/>
      <c r="BA4705" s="4"/>
      <c r="BB4705" s="4"/>
      <c r="BC4705" s="4"/>
      <c r="BD4705" s="4"/>
      <c r="BE4705" s="4"/>
      <c r="BF4705" s="4"/>
      <c r="BG4705" s="4"/>
      <c r="BH4705" s="4"/>
      <c r="BI4705" s="4"/>
      <c r="BJ4705" s="4"/>
      <c r="BK4705" s="4"/>
      <c r="BL4705" s="4" t="b">
        <v>0</v>
      </c>
      <c r="BM4705" s="4"/>
      <c r="BN4705" s="4"/>
      <c r="BO4705" s="4"/>
      <c r="BP4705" s="4"/>
      <c r="BQ4705" s="4"/>
      <c r="BR4705" s="4"/>
      <c r="BS4705" s="4"/>
      <c r="BT4705" s="4"/>
      <c r="BU4705" s="4"/>
      <c r="BV4705" s="4"/>
      <c r="BW4705" s="4"/>
    </row>
    <row r="4706" spans="1:75" ht="15.01" customHeight="1">
      <c r="A4706" s="4"/>
      <c r="B4706" s="4"/>
      <c r="C4706" s="4"/>
      <c r="D4706" s="4"/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 t="s">
        <v>200</v>
      </c>
      <c r="Q4706" s="4"/>
      <c r="R4706" s="4">
        <v>30.5</v>
      </c>
      <c r="S4706" s="4">
        <v>11.9</v>
      </c>
      <c r="T4706" s="4"/>
      <c r="U4706" s="4"/>
      <c r="V4706" s="4"/>
      <c r="W4706" s="4"/>
      <c r="X4706" s="4" t="s">
        <v>201</v>
      </c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4"/>
      <c r="AP4706" s="4"/>
      <c r="AQ4706" s="4"/>
      <c r="AR4706" s="4"/>
      <c r="AS4706" s="4"/>
      <c r="AT4706" s="4"/>
      <c r="AU4706" s="4"/>
      <c r="AV4706" s="4" t="s">
        <v>4906</v>
      </c>
      <c r="AW4706" s="4"/>
      <c r="AX4706" s="4"/>
      <c r="AY4706" s="4"/>
      <c r="AZ4706" s="4"/>
      <c r="BA4706" s="4"/>
      <c r="BB4706" s="4"/>
      <c r="BC4706" s="4"/>
      <c r="BD4706" s="4"/>
      <c r="BE4706" s="4"/>
      <c r="BF4706" s="4"/>
      <c r="BG4706" s="4"/>
      <c r="BH4706" s="4"/>
      <c r="BI4706" s="4"/>
      <c r="BJ4706" s="4"/>
      <c r="BK4706" s="4"/>
      <c r="BL4706" s="4" t="b">
        <v>0</v>
      </c>
      <c r="BM4706" s="4"/>
      <c r="BN4706" s="4"/>
      <c r="BO4706" s="4"/>
      <c r="BP4706" s="4"/>
      <c r="BQ4706" s="4"/>
      <c r="BR4706" s="4"/>
      <c r="BS4706" s="4"/>
      <c r="BT4706" s="4"/>
      <c r="BU4706" s="4"/>
      <c r="BV4706" s="4"/>
      <c r="BW4706" s="4"/>
    </row>
    <row r="4707" spans="1:75" ht="15.01" customHeight="1">
      <c r="A4707" s="4" t="s">
        <v>209</v>
      </c>
      <c r="B4707" s="4"/>
      <c r="C4707" s="4"/>
      <c r="D4707" s="4"/>
      <c r="E4707" s="4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 t="s">
        <v>200</v>
      </c>
      <c r="Q4707" s="4"/>
      <c r="R4707" s="4"/>
      <c r="S4707" s="4"/>
      <c r="T4707" s="4"/>
      <c r="U4707" s="4"/>
      <c r="V4707" s="4"/>
      <c r="W4707" s="4"/>
      <c r="X4707" s="4" t="s">
        <v>201</v>
      </c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4"/>
      <c r="AP4707" s="4"/>
      <c r="AQ4707" s="4"/>
      <c r="AR4707" s="4"/>
      <c r="AS4707" s="4"/>
      <c r="AT4707" s="4"/>
      <c r="AU4707" s="4"/>
      <c r="AV4707" s="4" t="s">
        <v>4907</v>
      </c>
      <c r="AW4707" s="4"/>
      <c r="AX4707" s="4"/>
      <c r="AY4707" s="4"/>
      <c r="AZ4707" s="4"/>
      <c r="BA4707" s="4"/>
      <c r="BB4707" s="4"/>
      <c r="BC4707" s="4"/>
      <c r="BD4707" s="4"/>
      <c r="BE4707" s="4"/>
      <c r="BF4707" s="4"/>
      <c r="BG4707" s="4"/>
      <c r="BH4707" s="4"/>
      <c r="BI4707" s="4"/>
      <c r="BJ4707" s="4"/>
      <c r="BK4707" s="4"/>
      <c r="BL4707" s="4" t="b">
        <v>0</v>
      </c>
      <c r="BM4707" s="4"/>
      <c r="BN4707" s="4"/>
      <c r="BO4707" s="4"/>
      <c r="BP4707" s="4"/>
      <c r="BQ4707" s="4"/>
      <c r="BR4707" s="4"/>
      <c r="BS4707" s="4"/>
      <c r="BT4707" s="4"/>
      <c r="BU4707" s="4"/>
      <c r="BV4707" s="4"/>
      <c r="BW4707" s="4"/>
    </row>
    <row r="4708" spans="1:75" ht="15.01" customHeight="1">
      <c r="A4708" s="4" t="s">
        <v>209</v>
      </c>
      <c r="B4708" s="4"/>
      <c r="C4708" s="4"/>
      <c r="D4708" s="4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 t="s">
        <v>200</v>
      </c>
      <c r="Q4708" s="4"/>
      <c r="R4708" s="4"/>
      <c r="S4708" s="4"/>
      <c r="T4708" s="4"/>
      <c r="U4708" s="4"/>
      <c r="V4708" s="4"/>
      <c r="W4708" s="4"/>
      <c r="X4708" s="4" t="s">
        <v>201</v>
      </c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4"/>
      <c r="AP4708" s="4"/>
      <c r="AQ4708" s="4"/>
      <c r="AR4708" s="4"/>
      <c r="AS4708" s="4"/>
      <c r="AT4708" s="4"/>
      <c r="AU4708" s="4"/>
      <c r="AV4708" s="4" t="s">
        <v>4908</v>
      </c>
      <c r="AW4708" s="4"/>
      <c r="AX4708" s="4"/>
      <c r="AY4708" s="4"/>
      <c r="AZ4708" s="4"/>
      <c r="BA4708" s="4"/>
      <c r="BB4708" s="4"/>
      <c r="BC4708" s="4"/>
      <c r="BD4708" s="4"/>
      <c r="BE4708" s="4"/>
      <c r="BF4708" s="4"/>
      <c r="BG4708" s="4"/>
      <c r="BH4708" s="4"/>
      <c r="BI4708" s="4"/>
      <c r="BJ4708" s="4"/>
      <c r="BK4708" s="4"/>
      <c r="BL4708" s="4" t="b">
        <v>0</v>
      </c>
      <c r="BM4708" s="4"/>
      <c r="BN4708" s="4"/>
      <c r="BO4708" s="4"/>
      <c r="BP4708" s="4"/>
      <c r="BQ4708" s="4"/>
      <c r="BR4708" s="4"/>
      <c r="BS4708" s="4"/>
      <c r="BT4708" s="4"/>
      <c r="BU4708" s="4"/>
      <c r="BV4708" s="4"/>
      <c r="BW4708" s="4"/>
    </row>
    <row r="4709" spans="1:75" ht="15.01" customHeight="1">
      <c r="A4709" s="4"/>
      <c r="B4709" s="4"/>
      <c r="C4709" s="4"/>
      <c r="D4709" s="4"/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 t="s">
        <v>200</v>
      </c>
      <c r="Q4709" s="4"/>
      <c r="R4709" s="4">
        <v>-23</v>
      </c>
      <c r="S4709" s="4">
        <v>54</v>
      </c>
      <c r="T4709" s="4"/>
      <c r="U4709" s="4"/>
      <c r="V4709" s="4"/>
      <c r="W4709" s="4"/>
      <c r="X4709" s="4" t="s">
        <v>201</v>
      </c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4"/>
      <c r="AP4709" s="4"/>
      <c r="AQ4709" s="4"/>
      <c r="AR4709" s="4"/>
      <c r="AS4709" s="4"/>
      <c r="AT4709" s="4"/>
      <c r="AU4709" s="4"/>
      <c r="AV4709" s="4" t="s">
        <v>4909</v>
      </c>
      <c r="AW4709" s="4"/>
      <c r="AX4709" s="4"/>
      <c r="AY4709" s="4"/>
      <c r="AZ4709" s="4"/>
      <c r="BA4709" s="4"/>
      <c r="BB4709" s="4"/>
      <c r="BC4709" s="4"/>
      <c r="BD4709" s="4"/>
      <c r="BE4709" s="4"/>
      <c r="BF4709" s="4"/>
      <c r="BG4709" s="4"/>
      <c r="BH4709" s="4"/>
      <c r="BI4709" s="4"/>
      <c r="BJ4709" s="4"/>
      <c r="BK4709" s="4"/>
      <c r="BL4709" s="4" t="b">
        <v>0</v>
      </c>
      <c r="BM4709" s="4"/>
      <c r="BN4709" s="4"/>
      <c r="BO4709" s="4"/>
      <c r="BP4709" s="4"/>
      <c r="BQ4709" s="4"/>
      <c r="BR4709" s="4"/>
      <c r="BS4709" s="4"/>
      <c r="BT4709" s="4"/>
      <c r="BU4709" s="4"/>
      <c r="BV4709" s="4"/>
      <c r="BW4709" s="4"/>
    </row>
    <row r="4710" spans="1:75" ht="15.01" customHeight="1">
      <c r="A4710" s="4"/>
      <c r="B4710" s="4"/>
      <c r="C4710" s="4"/>
      <c r="D4710" s="4"/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 t="s">
        <v>200</v>
      </c>
      <c r="Q4710" s="4"/>
      <c r="R4710" s="4">
        <v>0.6</v>
      </c>
      <c r="S4710" s="4">
        <v>21.3</v>
      </c>
      <c r="T4710" s="4"/>
      <c r="U4710" s="4"/>
      <c r="V4710" s="4"/>
      <c r="W4710" s="4"/>
      <c r="X4710" s="4" t="s">
        <v>201</v>
      </c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4"/>
      <c r="AP4710" s="4"/>
      <c r="AQ4710" s="4"/>
      <c r="AR4710" s="4"/>
      <c r="AS4710" s="4"/>
      <c r="AT4710" s="4"/>
      <c r="AU4710" s="4"/>
      <c r="AV4710" s="4" t="s">
        <v>4910</v>
      </c>
      <c r="AW4710" s="4"/>
      <c r="AX4710" s="4"/>
      <c r="AY4710" s="4"/>
      <c r="AZ4710" s="4"/>
      <c r="BA4710" s="4"/>
      <c r="BB4710" s="4"/>
      <c r="BC4710" s="4"/>
      <c r="BD4710" s="4"/>
      <c r="BE4710" s="4"/>
      <c r="BF4710" s="4"/>
      <c r="BG4710" s="4"/>
      <c r="BH4710" s="4"/>
      <c r="BI4710" s="4"/>
      <c r="BJ4710" s="4"/>
      <c r="BK4710" s="4"/>
      <c r="BL4710" s="4" t="b">
        <v>0</v>
      </c>
      <c r="BM4710" s="4"/>
      <c r="BN4710" s="4"/>
      <c r="BO4710" s="4"/>
      <c r="BP4710" s="4"/>
      <c r="BQ4710" s="4"/>
      <c r="BR4710" s="4"/>
      <c r="BS4710" s="4"/>
      <c r="BT4710" s="4"/>
      <c r="BU4710" s="4"/>
      <c r="BV4710" s="4"/>
      <c r="BW4710" s="4"/>
    </row>
    <row r="4711" spans="1:75" ht="15.01" customHeight="1">
      <c r="A4711" s="4"/>
      <c r="B4711" s="4"/>
      <c r="C4711" s="4"/>
      <c r="D4711" s="4"/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 t="s">
        <v>200</v>
      </c>
      <c r="Q4711" s="4"/>
      <c r="R4711" s="4">
        <v>-57.4</v>
      </c>
      <c r="S4711" s="4">
        <v>6.1</v>
      </c>
      <c r="T4711" s="4"/>
      <c r="U4711" s="4"/>
      <c r="V4711" s="4"/>
      <c r="W4711" s="4"/>
      <c r="X4711" s="4" t="s">
        <v>201</v>
      </c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4"/>
      <c r="AP4711" s="4"/>
      <c r="AQ4711" s="4"/>
      <c r="AR4711" s="4"/>
      <c r="AS4711" s="4"/>
      <c r="AT4711" s="4"/>
      <c r="AU4711" s="4"/>
      <c r="AV4711" s="4" t="s">
        <v>4911</v>
      </c>
      <c r="AW4711" s="4"/>
      <c r="AX4711" s="4"/>
      <c r="AY4711" s="4"/>
      <c r="AZ4711" s="4"/>
      <c r="BA4711" s="4"/>
      <c r="BB4711" s="4"/>
      <c r="BC4711" s="4"/>
      <c r="BD4711" s="4"/>
      <c r="BE4711" s="4"/>
      <c r="BF4711" s="4"/>
      <c r="BG4711" s="4"/>
      <c r="BH4711" s="4"/>
      <c r="BI4711" s="4"/>
      <c r="BJ4711" s="4"/>
      <c r="BK4711" s="4"/>
      <c r="BL4711" s="4" t="b">
        <v>0</v>
      </c>
      <c r="BM4711" s="4"/>
      <c r="BN4711" s="4"/>
      <c r="BO4711" s="4"/>
      <c r="BP4711" s="4"/>
      <c r="BQ4711" s="4"/>
      <c r="BR4711" s="4"/>
      <c r="BS4711" s="4"/>
      <c r="BT4711" s="4"/>
      <c r="BU4711" s="4"/>
      <c r="BV4711" s="4"/>
      <c r="BW4711" s="4"/>
    </row>
    <row r="4712" spans="1:75" ht="15.01" customHeight="1">
      <c r="A4712" s="4" t="s">
        <v>209</v>
      </c>
      <c r="B4712" s="4"/>
      <c r="C4712" s="4"/>
      <c r="D4712" s="4"/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 t="s">
        <v>200</v>
      </c>
      <c r="Q4712" s="4"/>
      <c r="R4712" s="4"/>
      <c r="S4712" s="4"/>
      <c r="T4712" s="4"/>
      <c r="U4712" s="4"/>
      <c r="V4712" s="4"/>
      <c r="W4712" s="4"/>
      <c r="X4712" s="4" t="s">
        <v>201</v>
      </c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4"/>
      <c r="AP4712" s="4"/>
      <c r="AQ4712" s="4"/>
      <c r="AR4712" s="4"/>
      <c r="AS4712" s="4"/>
      <c r="AT4712" s="4"/>
      <c r="AU4712" s="4"/>
      <c r="AV4712" s="4" t="s">
        <v>4912</v>
      </c>
      <c r="AW4712" s="4"/>
      <c r="AX4712" s="4"/>
      <c r="AY4712" s="4"/>
      <c r="AZ4712" s="4"/>
      <c r="BA4712" s="4"/>
      <c r="BB4712" s="4"/>
      <c r="BC4712" s="4"/>
      <c r="BD4712" s="4"/>
      <c r="BE4712" s="4"/>
      <c r="BF4712" s="4"/>
      <c r="BG4712" s="4"/>
      <c r="BH4712" s="4"/>
      <c r="BI4712" s="4"/>
      <c r="BJ4712" s="4"/>
      <c r="BK4712" s="4"/>
      <c r="BL4712" s="4" t="b">
        <v>0</v>
      </c>
      <c r="BM4712" s="4"/>
      <c r="BN4712" s="4"/>
      <c r="BO4712" s="4"/>
      <c r="BP4712" s="4"/>
      <c r="BQ4712" s="4"/>
      <c r="BR4712" s="4"/>
      <c r="BS4712" s="4"/>
      <c r="BT4712" s="4"/>
      <c r="BU4712" s="4"/>
      <c r="BV4712" s="4"/>
      <c r="BW4712" s="4"/>
    </row>
    <row r="4713" spans="1:75" ht="15.01" customHeight="1">
      <c r="A4713" s="4" t="s">
        <v>209</v>
      </c>
      <c r="B4713" s="4"/>
      <c r="C4713" s="4"/>
      <c r="D4713" s="4"/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 t="s">
        <v>200</v>
      </c>
      <c r="Q4713" s="4"/>
      <c r="R4713" s="4"/>
      <c r="S4713" s="4"/>
      <c r="T4713" s="4"/>
      <c r="U4713" s="4"/>
      <c r="V4713" s="4"/>
      <c r="W4713" s="4"/>
      <c r="X4713" s="4" t="s">
        <v>201</v>
      </c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4"/>
      <c r="AP4713" s="4"/>
      <c r="AQ4713" s="4"/>
      <c r="AR4713" s="4"/>
      <c r="AS4713" s="4"/>
      <c r="AT4713" s="4"/>
      <c r="AU4713" s="4"/>
      <c r="AV4713" s="4" t="s">
        <v>4913</v>
      </c>
      <c r="AW4713" s="4"/>
      <c r="AX4713" s="4"/>
      <c r="AY4713" s="4"/>
      <c r="AZ4713" s="4"/>
      <c r="BA4713" s="4"/>
      <c r="BB4713" s="4"/>
      <c r="BC4713" s="4"/>
      <c r="BD4713" s="4"/>
      <c r="BE4713" s="4"/>
      <c r="BF4713" s="4"/>
      <c r="BG4713" s="4"/>
      <c r="BH4713" s="4"/>
      <c r="BI4713" s="4"/>
      <c r="BJ4713" s="4"/>
      <c r="BK4713" s="4"/>
      <c r="BL4713" s="4" t="b">
        <v>0</v>
      </c>
      <c r="BM4713" s="4"/>
      <c r="BN4713" s="4"/>
      <c r="BO4713" s="4"/>
      <c r="BP4713" s="4"/>
      <c r="BQ4713" s="4"/>
      <c r="BR4713" s="4"/>
      <c r="BS4713" s="4"/>
      <c r="BT4713" s="4"/>
      <c r="BU4713" s="4"/>
      <c r="BV4713" s="4"/>
      <c r="BW4713" s="4"/>
    </row>
    <row r="4714" spans="1:75" ht="15.01" customHeight="1">
      <c r="A4714" s="4"/>
      <c r="B4714" s="4"/>
      <c r="C4714" s="4"/>
      <c r="D4714" s="4"/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 t="s">
        <v>200</v>
      </c>
      <c r="Q4714" s="4"/>
      <c r="R4714" s="4">
        <v>-345.5</v>
      </c>
      <c r="S4714" s="4">
        <v>65.5</v>
      </c>
      <c r="T4714" s="4"/>
      <c r="U4714" s="4"/>
      <c r="V4714" s="4"/>
      <c r="W4714" s="4"/>
      <c r="X4714" s="4" t="s">
        <v>201</v>
      </c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4"/>
      <c r="AP4714" s="4"/>
      <c r="AQ4714" s="4"/>
      <c r="AR4714" s="4"/>
      <c r="AS4714" s="4"/>
      <c r="AT4714" s="4"/>
      <c r="AU4714" s="4"/>
      <c r="AV4714" s="4" t="s">
        <v>4914</v>
      </c>
      <c r="AW4714" s="4"/>
      <c r="AX4714" s="4"/>
      <c r="AY4714" s="4"/>
      <c r="AZ4714" s="4"/>
      <c r="BA4714" s="4"/>
      <c r="BB4714" s="4"/>
      <c r="BC4714" s="4"/>
      <c r="BD4714" s="4"/>
      <c r="BE4714" s="4"/>
      <c r="BF4714" s="4"/>
      <c r="BG4714" s="4"/>
      <c r="BH4714" s="4"/>
      <c r="BI4714" s="4"/>
      <c r="BJ4714" s="4"/>
      <c r="BK4714" s="4"/>
      <c r="BL4714" s="4" t="b">
        <v>0</v>
      </c>
      <c r="BM4714" s="4"/>
      <c r="BN4714" s="4"/>
      <c r="BO4714" s="4"/>
      <c r="BP4714" s="4"/>
      <c r="BQ4714" s="4"/>
      <c r="BR4714" s="4"/>
      <c r="BS4714" s="4"/>
      <c r="BT4714" s="4"/>
      <c r="BU4714" s="4"/>
      <c r="BV4714" s="4"/>
      <c r="BW4714" s="4"/>
    </row>
    <row r="4715" spans="1:75" ht="15.01" customHeight="1">
      <c r="A4715" s="4"/>
      <c r="B4715" s="4"/>
      <c r="C4715" s="4"/>
      <c r="D4715" s="4"/>
      <c r="E4715" s="4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 t="s">
        <v>200</v>
      </c>
      <c r="Q4715" s="4"/>
      <c r="R4715" s="4">
        <v>-345.5</v>
      </c>
      <c r="S4715" s="4">
        <v>63.9</v>
      </c>
      <c r="T4715" s="4"/>
      <c r="U4715" s="4"/>
      <c r="V4715" s="4"/>
      <c r="W4715" s="4"/>
      <c r="X4715" s="4" t="s">
        <v>201</v>
      </c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4"/>
      <c r="AP4715" s="4"/>
      <c r="AQ4715" s="4"/>
      <c r="AR4715" s="4"/>
      <c r="AS4715" s="4"/>
      <c r="AT4715" s="4"/>
      <c r="AU4715" s="4"/>
      <c r="AV4715" s="4" t="s">
        <v>4915</v>
      </c>
      <c r="AW4715" s="4"/>
      <c r="AX4715" s="4"/>
      <c r="AY4715" s="4"/>
      <c r="AZ4715" s="4"/>
      <c r="BA4715" s="4"/>
      <c r="BB4715" s="4"/>
      <c r="BC4715" s="4"/>
      <c r="BD4715" s="4"/>
      <c r="BE4715" s="4"/>
      <c r="BF4715" s="4"/>
      <c r="BG4715" s="4"/>
      <c r="BH4715" s="4"/>
      <c r="BI4715" s="4"/>
      <c r="BJ4715" s="4"/>
      <c r="BK4715" s="4"/>
      <c r="BL4715" s="4" t="b">
        <v>0</v>
      </c>
      <c r="BM4715" s="4"/>
      <c r="BN4715" s="4"/>
      <c r="BO4715" s="4"/>
      <c r="BP4715" s="4"/>
      <c r="BQ4715" s="4"/>
      <c r="BR4715" s="4"/>
      <c r="BS4715" s="4"/>
      <c r="BT4715" s="4"/>
      <c r="BU4715" s="4"/>
      <c r="BV4715" s="4"/>
      <c r="BW4715" s="4"/>
    </row>
    <row r="4716" spans="1:75" ht="15.01" customHeight="1">
      <c r="A4716" s="4"/>
      <c r="B4716" s="4"/>
      <c r="C4716" s="4"/>
      <c r="D4716" s="4"/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 t="s">
        <v>200</v>
      </c>
      <c r="Q4716" s="4"/>
      <c r="R4716" s="4">
        <v>-7.3</v>
      </c>
      <c r="S4716" s="4">
        <v>26.6</v>
      </c>
      <c r="T4716" s="4"/>
      <c r="U4716" s="4"/>
      <c r="V4716" s="4"/>
      <c r="W4716" s="4"/>
      <c r="X4716" s="4" t="s">
        <v>201</v>
      </c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4"/>
      <c r="AP4716" s="4"/>
      <c r="AQ4716" s="4"/>
      <c r="AR4716" s="4"/>
      <c r="AS4716" s="4"/>
      <c r="AT4716" s="4"/>
      <c r="AU4716" s="4"/>
      <c r="AV4716" s="4" t="s">
        <v>4916</v>
      </c>
      <c r="AW4716" s="4"/>
      <c r="AX4716" s="4"/>
      <c r="AY4716" s="4"/>
      <c r="AZ4716" s="4"/>
      <c r="BA4716" s="4"/>
      <c r="BB4716" s="4"/>
      <c r="BC4716" s="4"/>
      <c r="BD4716" s="4"/>
      <c r="BE4716" s="4"/>
      <c r="BF4716" s="4"/>
      <c r="BG4716" s="4"/>
      <c r="BH4716" s="4"/>
      <c r="BI4716" s="4"/>
      <c r="BJ4716" s="4"/>
      <c r="BK4716" s="4"/>
      <c r="BL4716" s="4" t="b">
        <v>0</v>
      </c>
      <c r="BM4716" s="4"/>
      <c r="BN4716" s="4"/>
      <c r="BO4716" s="4"/>
      <c r="BP4716" s="4"/>
      <c r="BQ4716" s="4"/>
      <c r="BR4716" s="4"/>
      <c r="BS4716" s="4"/>
      <c r="BT4716" s="4"/>
      <c r="BU4716" s="4"/>
      <c r="BV4716" s="4"/>
      <c r="BW4716" s="4"/>
    </row>
    <row r="4717" spans="1:75" ht="15.01" customHeight="1">
      <c r="A4717" s="4"/>
      <c r="B4717" s="4"/>
      <c r="C4717" s="4"/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 t="s">
        <v>200</v>
      </c>
      <c r="Q4717" s="4"/>
      <c r="R4717" s="4">
        <v>0</v>
      </c>
      <c r="S4717" s="4">
        <v>25.2</v>
      </c>
      <c r="T4717" s="4"/>
      <c r="U4717" s="4"/>
      <c r="V4717" s="4"/>
      <c r="W4717" s="4"/>
      <c r="X4717" s="4" t="s">
        <v>201</v>
      </c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4"/>
      <c r="AP4717" s="4"/>
      <c r="AQ4717" s="4"/>
      <c r="AR4717" s="4"/>
      <c r="AS4717" s="4"/>
      <c r="AT4717" s="4"/>
      <c r="AU4717" s="4"/>
      <c r="AV4717" s="4" t="s">
        <v>4917</v>
      </c>
      <c r="AW4717" s="4"/>
      <c r="AX4717" s="4"/>
      <c r="AY4717" s="4"/>
      <c r="AZ4717" s="4"/>
      <c r="BA4717" s="4"/>
      <c r="BB4717" s="4"/>
      <c r="BC4717" s="4"/>
      <c r="BD4717" s="4"/>
      <c r="BE4717" s="4"/>
      <c r="BF4717" s="4"/>
      <c r="BG4717" s="4"/>
      <c r="BH4717" s="4"/>
      <c r="BI4717" s="4"/>
      <c r="BJ4717" s="4"/>
      <c r="BK4717" s="4"/>
      <c r="BL4717" s="4" t="b">
        <v>0</v>
      </c>
      <c r="BM4717" s="4"/>
      <c r="BN4717" s="4"/>
      <c r="BO4717" s="4"/>
      <c r="BP4717" s="4"/>
      <c r="BQ4717" s="4"/>
      <c r="BR4717" s="4"/>
      <c r="BS4717" s="4"/>
      <c r="BT4717" s="4"/>
      <c r="BU4717" s="4"/>
      <c r="BV4717" s="4"/>
      <c r="BW4717" s="4"/>
    </row>
    <row r="4718" spans="1:75" ht="15.01" customHeight="1">
      <c r="A4718" s="4"/>
      <c r="B4718" s="4"/>
      <c r="C4718" s="4"/>
      <c r="D4718" s="4"/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 t="s">
        <v>200</v>
      </c>
      <c r="Q4718" s="4"/>
      <c r="R4718" s="4">
        <v>14.4</v>
      </c>
      <c r="S4718" s="4">
        <v>51.1</v>
      </c>
      <c r="T4718" s="4"/>
      <c r="U4718" s="4"/>
      <c r="V4718" s="4"/>
      <c r="W4718" s="4"/>
      <c r="X4718" s="4" t="s">
        <v>201</v>
      </c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4"/>
      <c r="AP4718" s="4"/>
      <c r="AQ4718" s="4"/>
      <c r="AR4718" s="4"/>
      <c r="AS4718" s="4"/>
      <c r="AT4718" s="4"/>
      <c r="AU4718" s="4"/>
      <c r="AV4718" s="4" t="s">
        <v>4918</v>
      </c>
      <c r="AW4718" s="4"/>
      <c r="AX4718" s="4"/>
      <c r="AY4718" s="4"/>
      <c r="AZ4718" s="4"/>
      <c r="BA4718" s="4"/>
      <c r="BB4718" s="4"/>
      <c r="BC4718" s="4"/>
      <c r="BD4718" s="4"/>
      <c r="BE4718" s="4"/>
      <c r="BF4718" s="4"/>
      <c r="BG4718" s="4"/>
      <c r="BH4718" s="4"/>
      <c r="BI4718" s="4"/>
      <c r="BJ4718" s="4"/>
      <c r="BK4718" s="4"/>
      <c r="BL4718" s="4" t="b">
        <v>0</v>
      </c>
      <c r="BM4718" s="4"/>
      <c r="BN4718" s="4"/>
      <c r="BO4718" s="4"/>
      <c r="BP4718" s="4"/>
      <c r="BQ4718" s="4"/>
      <c r="BR4718" s="4"/>
      <c r="BS4718" s="4"/>
      <c r="BT4718" s="4"/>
      <c r="BU4718" s="4"/>
      <c r="BV4718" s="4"/>
      <c r="BW4718" s="4"/>
    </row>
    <row r="4719" spans="1:75" ht="15.01" customHeight="1">
      <c r="A4719" s="4"/>
      <c r="B4719" s="4"/>
      <c r="C4719" s="4"/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 t="s">
        <v>200</v>
      </c>
      <c r="Q4719" s="4"/>
      <c r="R4719" s="4">
        <v>-17.4</v>
      </c>
      <c r="S4719" s="4">
        <v>69.8</v>
      </c>
      <c r="T4719" s="4"/>
      <c r="U4719" s="4"/>
      <c r="V4719" s="4"/>
      <c r="W4719" s="4"/>
      <c r="X4719" s="4" t="s">
        <v>201</v>
      </c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4"/>
      <c r="AP4719" s="4"/>
      <c r="AQ4719" s="4"/>
      <c r="AR4719" s="4"/>
      <c r="AS4719" s="4"/>
      <c r="AT4719" s="4"/>
      <c r="AU4719" s="4"/>
      <c r="AV4719" s="4" t="s">
        <v>4919</v>
      </c>
      <c r="AW4719" s="4"/>
      <c r="AX4719" s="4"/>
      <c r="AY4719" s="4"/>
      <c r="AZ4719" s="4"/>
      <c r="BA4719" s="4"/>
      <c r="BB4719" s="4"/>
      <c r="BC4719" s="4"/>
      <c r="BD4719" s="4"/>
      <c r="BE4719" s="4"/>
      <c r="BF4719" s="4"/>
      <c r="BG4719" s="4"/>
      <c r="BH4719" s="4"/>
      <c r="BI4719" s="4"/>
      <c r="BJ4719" s="4"/>
      <c r="BK4719" s="4"/>
      <c r="BL4719" s="4" t="b">
        <v>0</v>
      </c>
      <c r="BM4719" s="4"/>
      <c r="BN4719" s="4"/>
      <c r="BO4719" s="4"/>
      <c r="BP4719" s="4"/>
      <c r="BQ4719" s="4"/>
      <c r="BR4719" s="4"/>
      <c r="BS4719" s="4"/>
      <c r="BT4719" s="4"/>
      <c r="BU4719" s="4"/>
      <c r="BV4719" s="4"/>
      <c r="BW4719" s="4"/>
    </row>
    <row r="4720" spans="1:75" ht="15.01" customHeight="1">
      <c r="A4720" s="4" t="s">
        <v>209</v>
      </c>
      <c r="B4720" s="4"/>
      <c r="C4720" s="4"/>
      <c r="D4720" s="4"/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 t="s">
        <v>200</v>
      </c>
      <c r="Q4720" s="4"/>
      <c r="R4720" s="4"/>
      <c r="S4720" s="4"/>
      <c r="T4720" s="4"/>
      <c r="U4720" s="4"/>
      <c r="V4720" s="4"/>
      <c r="W4720" s="4"/>
      <c r="X4720" s="4" t="s">
        <v>201</v>
      </c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4"/>
      <c r="AP4720" s="4"/>
      <c r="AQ4720" s="4"/>
      <c r="AR4720" s="4"/>
      <c r="AS4720" s="4"/>
      <c r="AT4720" s="4"/>
      <c r="AU4720" s="4"/>
      <c r="AV4720" s="4" t="s">
        <v>4920</v>
      </c>
      <c r="AW4720" s="4"/>
      <c r="AX4720" s="4"/>
      <c r="AY4720" s="4"/>
      <c r="AZ4720" s="4"/>
      <c r="BA4720" s="4"/>
      <c r="BB4720" s="4"/>
      <c r="BC4720" s="4"/>
      <c r="BD4720" s="4"/>
      <c r="BE4720" s="4"/>
      <c r="BF4720" s="4"/>
      <c r="BG4720" s="4"/>
      <c r="BH4720" s="4"/>
      <c r="BI4720" s="4"/>
      <c r="BJ4720" s="4"/>
      <c r="BK4720" s="4"/>
      <c r="BL4720" s="4" t="b">
        <v>0</v>
      </c>
      <c r="BM4720" s="4"/>
      <c r="BN4720" s="4"/>
      <c r="BO4720" s="4"/>
      <c r="BP4720" s="4"/>
      <c r="BQ4720" s="4"/>
      <c r="BR4720" s="4"/>
      <c r="BS4720" s="4"/>
      <c r="BT4720" s="4"/>
      <c r="BU4720" s="4"/>
      <c r="BV4720" s="4"/>
      <c r="BW4720" s="4"/>
    </row>
    <row r="4721" spans="1:75" ht="15.01" customHeight="1">
      <c r="A4721" s="4" t="s">
        <v>209</v>
      </c>
      <c r="B4721" s="4"/>
      <c r="C4721" s="4"/>
      <c r="D4721" s="4"/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 t="s">
        <v>200</v>
      </c>
      <c r="Q4721" s="4"/>
      <c r="R4721" s="4"/>
      <c r="S4721" s="4"/>
      <c r="T4721" s="4"/>
      <c r="U4721" s="4"/>
      <c r="V4721" s="4"/>
      <c r="W4721" s="4"/>
      <c r="X4721" s="4" t="s">
        <v>201</v>
      </c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4"/>
      <c r="AP4721" s="4"/>
      <c r="AQ4721" s="4"/>
      <c r="AR4721" s="4"/>
      <c r="AS4721" s="4"/>
      <c r="AT4721" s="4"/>
      <c r="AU4721" s="4"/>
      <c r="AV4721" s="4" t="s">
        <v>4921</v>
      </c>
      <c r="AW4721" s="4"/>
      <c r="AX4721" s="4"/>
      <c r="AY4721" s="4"/>
      <c r="AZ4721" s="4"/>
      <c r="BA4721" s="4"/>
      <c r="BB4721" s="4"/>
      <c r="BC4721" s="4"/>
      <c r="BD4721" s="4"/>
      <c r="BE4721" s="4"/>
      <c r="BF4721" s="4"/>
      <c r="BG4721" s="4"/>
      <c r="BH4721" s="4"/>
      <c r="BI4721" s="4"/>
      <c r="BJ4721" s="4"/>
      <c r="BK4721" s="4"/>
      <c r="BL4721" s="4" t="b">
        <v>0</v>
      </c>
      <c r="BM4721" s="4"/>
      <c r="BN4721" s="4"/>
      <c r="BO4721" s="4"/>
      <c r="BP4721" s="4"/>
      <c r="BQ4721" s="4"/>
      <c r="BR4721" s="4"/>
      <c r="BS4721" s="4"/>
      <c r="BT4721" s="4"/>
      <c r="BU4721" s="4"/>
      <c r="BV4721" s="4"/>
      <c r="BW4721" s="4"/>
    </row>
    <row r="4722" spans="1:75" ht="15.01" customHeight="1">
      <c r="A4722" s="4" t="s">
        <v>209</v>
      </c>
      <c r="B4722" s="4"/>
      <c r="C4722" s="4"/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 t="s">
        <v>200</v>
      </c>
      <c r="Q4722" s="4"/>
      <c r="R4722" s="4"/>
      <c r="S4722" s="4"/>
      <c r="T4722" s="4"/>
      <c r="U4722" s="4"/>
      <c r="V4722" s="4"/>
      <c r="W4722" s="4"/>
      <c r="X4722" s="4" t="s">
        <v>201</v>
      </c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4"/>
      <c r="AP4722" s="4"/>
      <c r="AQ4722" s="4"/>
      <c r="AR4722" s="4"/>
      <c r="AS4722" s="4"/>
      <c r="AT4722" s="4"/>
      <c r="AU4722" s="4"/>
      <c r="AV4722" s="4" t="s">
        <v>4922</v>
      </c>
      <c r="AW4722" s="4"/>
      <c r="AX4722" s="4"/>
      <c r="AY4722" s="4"/>
      <c r="AZ4722" s="4"/>
      <c r="BA4722" s="4"/>
      <c r="BB4722" s="4"/>
      <c r="BC4722" s="4"/>
      <c r="BD4722" s="4"/>
      <c r="BE4722" s="4"/>
      <c r="BF4722" s="4"/>
      <c r="BG4722" s="4"/>
      <c r="BH4722" s="4"/>
      <c r="BI4722" s="4"/>
      <c r="BJ4722" s="4"/>
      <c r="BK4722" s="4"/>
      <c r="BL4722" s="4" t="b">
        <v>0</v>
      </c>
      <c r="BM4722" s="4"/>
      <c r="BN4722" s="4"/>
      <c r="BO4722" s="4"/>
      <c r="BP4722" s="4"/>
      <c r="BQ4722" s="4"/>
      <c r="BR4722" s="4"/>
      <c r="BS4722" s="4"/>
      <c r="BT4722" s="4"/>
      <c r="BU4722" s="4"/>
      <c r="BV4722" s="4"/>
      <c r="BW4722" s="4"/>
    </row>
    <row r="4723" spans="1:75" ht="15.01" customHeight="1">
      <c r="A4723" s="4" t="s">
        <v>209</v>
      </c>
      <c r="B4723" s="4"/>
      <c r="C4723" s="4"/>
      <c r="D4723" s="4"/>
      <c r="E4723" s="4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 t="s">
        <v>200</v>
      </c>
      <c r="Q4723" s="4"/>
      <c r="R4723" s="4"/>
      <c r="S4723" s="4"/>
      <c r="T4723" s="4"/>
      <c r="U4723" s="4"/>
      <c r="V4723" s="4"/>
      <c r="W4723" s="4"/>
      <c r="X4723" s="4" t="s">
        <v>201</v>
      </c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4"/>
      <c r="AP4723" s="4"/>
      <c r="AQ4723" s="4"/>
      <c r="AR4723" s="4"/>
      <c r="AS4723" s="4"/>
      <c r="AT4723" s="4"/>
      <c r="AU4723" s="4"/>
      <c r="AV4723" s="4" t="s">
        <v>4923</v>
      </c>
      <c r="AW4723" s="4"/>
      <c r="AX4723" s="4"/>
      <c r="AY4723" s="4"/>
      <c r="AZ4723" s="4"/>
      <c r="BA4723" s="4"/>
      <c r="BB4723" s="4"/>
      <c r="BC4723" s="4"/>
      <c r="BD4723" s="4"/>
      <c r="BE4723" s="4"/>
      <c r="BF4723" s="4"/>
      <c r="BG4723" s="4"/>
      <c r="BH4723" s="4"/>
      <c r="BI4723" s="4"/>
      <c r="BJ4723" s="4"/>
      <c r="BK4723" s="4"/>
      <c r="BL4723" s="4" t="b">
        <v>0</v>
      </c>
      <c r="BM4723" s="4"/>
      <c r="BN4723" s="4"/>
      <c r="BO4723" s="4"/>
      <c r="BP4723" s="4"/>
      <c r="BQ4723" s="4"/>
      <c r="BR4723" s="4"/>
      <c r="BS4723" s="4"/>
      <c r="BT4723" s="4"/>
      <c r="BU4723" s="4"/>
      <c r="BV4723" s="4"/>
      <c r="BW4723" s="4"/>
    </row>
    <row r="4724" spans="1:75" ht="15.01" customHeight="1">
      <c r="A4724" s="4" t="s">
        <v>209</v>
      </c>
      <c r="B4724" s="4"/>
      <c r="C4724" s="4"/>
      <c r="D4724" s="4"/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 t="s">
        <v>200</v>
      </c>
      <c r="Q4724" s="4"/>
      <c r="R4724" s="4"/>
      <c r="S4724" s="4"/>
      <c r="T4724" s="4"/>
      <c r="U4724" s="4"/>
      <c r="V4724" s="4"/>
      <c r="W4724" s="4"/>
      <c r="X4724" s="4" t="s">
        <v>201</v>
      </c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4"/>
      <c r="AP4724" s="4"/>
      <c r="AQ4724" s="4"/>
      <c r="AR4724" s="4"/>
      <c r="AS4724" s="4"/>
      <c r="AT4724" s="4"/>
      <c r="AU4724" s="4"/>
      <c r="AV4724" s="4" t="s">
        <v>4924</v>
      </c>
      <c r="AW4724" s="4"/>
      <c r="AX4724" s="4"/>
      <c r="AY4724" s="4"/>
      <c r="AZ4724" s="4"/>
      <c r="BA4724" s="4"/>
      <c r="BB4724" s="4"/>
      <c r="BC4724" s="4"/>
      <c r="BD4724" s="4"/>
      <c r="BE4724" s="4"/>
      <c r="BF4724" s="4"/>
      <c r="BG4724" s="4"/>
      <c r="BH4724" s="4"/>
      <c r="BI4724" s="4"/>
      <c r="BJ4724" s="4"/>
      <c r="BK4724" s="4"/>
      <c r="BL4724" s="4" t="b">
        <v>0</v>
      </c>
      <c r="BM4724" s="4"/>
      <c r="BN4724" s="4"/>
      <c r="BO4724" s="4"/>
      <c r="BP4724" s="4"/>
      <c r="BQ4724" s="4"/>
      <c r="BR4724" s="4"/>
      <c r="BS4724" s="4"/>
      <c r="BT4724" s="4"/>
      <c r="BU4724" s="4"/>
      <c r="BV4724" s="4"/>
      <c r="BW4724" s="4"/>
    </row>
    <row r="4725" spans="1:75" ht="15.01" customHeight="1">
      <c r="A4725" s="4"/>
      <c r="B4725" s="4"/>
      <c r="C4725" s="4"/>
      <c r="D4725" s="4"/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 t="s">
        <v>200</v>
      </c>
      <c r="Q4725" s="4"/>
      <c r="R4725" s="4">
        <v>-316.1</v>
      </c>
      <c r="S4725" s="4">
        <v>12.1</v>
      </c>
      <c r="T4725" s="4"/>
      <c r="U4725" s="4"/>
      <c r="V4725" s="4"/>
      <c r="W4725" s="4"/>
      <c r="X4725" s="4" t="s">
        <v>201</v>
      </c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4"/>
      <c r="AP4725" s="4"/>
      <c r="AQ4725" s="4"/>
      <c r="AR4725" s="4"/>
      <c r="AS4725" s="4"/>
      <c r="AT4725" s="4"/>
      <c r="AU4725" s="4"/>
      <c r="AV4725" s="4" t="s">
        <v>4925</v>
      </c>
      <c r="AW4725" s="4"/>
      <c r="AX4725" s="4"/>
      <c r="AY4725" s="4"/>
      <c r="AZ4725" s="4"/>
      <c r="BA4725" s="4"/>
      <c r="BB4725" s="4"/>
      <c r="BC4725" s="4"/>
      <c r="BD4725" s="4"/>
      <c r="BE4725" s="4"/>
      <c r="BF4725" s="4"/>
      <c r="BG4725" s="4"/>
      <c r="BH4725" s="4"/>
      <c r="BI4725" s="4"/>
      <c r="BJ4725" s="4"/>
      <c r="BK4725" s="4"/>
      <c r="BL4725" s="4" t="b">
        <v>0</v>
      </c>
      <c r="BM4725" s="4"/>
      <c r="BN4725" s="4"/>
      <c r="BO4725" s="4"/>
      <c r="BP4725" s="4"/>
      <c r="BQ4725" s="4"/>
      <c r="BR4725" s="4"/>
      <c r="BS4725" s="4"/>
      <c r="BT4725" s="4"/>
      <c r="BU4725" s="4"/>
      <c r="BV4725" s="4"/>
      <c r="BW4725" s="4"/>
    </row>
    <row r="4726" spans="1:75" ht="15.01" customHeight="1">
      <c r="A4726" s="4"/>
      <c r="B4726" s="4"/>
      <c r="C4726" s="4"/>
      <c r="D4726" s="4"/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 t="s">
        <v>200</v>
      </c>
      <c r="Q4726" s="4"/>
      <c r="R4726" s="4">
        <v>10.7</v>
      </c>
      <c r="S4726" s="4">
        <v>38.9</v>
      </c>
      <c r="T4726" s="4"/>
      <c r="U4726" s="4"/>
      <c r="V4726" s="4"/>
      <c r="W4726" s="4"/>
      <c r="X4726" s="4" t="s">
        <v>201</v>
      </c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4"/>
      <c r="AP4726" s="4"/>
      <c r="AQ4726" s="4"/>
      <c r="AR4726" s="4"/>
      <c r="AS4726" s="4"/>
      <c r="AT4726" s="4"/>
      <c r="AU4726" s="4"/>
      <c r="AV4726" s="4" t="s">
        <v>4926</v>
      </c>
      <c r="AW4726" s="4"/>
      <c r="AX4726" s="4"/>
      <c r="AY4726" s="4"/>
      <c r="AZ4726" s="4"/>
      <c r="BA4726" s="4"/>
      <c r="BB4726" s="4"/>
      <c r="BC4726" s="4"/>
      <c r="BD4726" s="4"/>
      <c r="BE4726" s="4"/>
      <c r="BF4726" s="4"/>
      <c r="BG4726" s="4"/>
      <c r="BH4726" s="4"/>
      <c r="BI4726" s="4"/>
      <c r="BJ4726" s="4"/>
      <c r="BK4726" s="4"/>
      <c r="BL4726" s="4" t="b">
        <v>0</v>
      </c>
      <c r="BM4726" s="4"/>
      <c r="BN4726" s="4"/>
      <c r="BO4726" s="4"/>
      <c r="BP4726" s="4"/>
      <c r="BQ4726" s="4"/>
      <c r="BR4726" s="4"/>
      <c r="BS4726" s="4"/>
      <c r="BT4726" s="4"/>
      <c r="BU4726" s="4"/>
      <c r="BV4726" s="4"/>
      <c r="BW4726" s="4"/>
    </row>
    <row r="4727" spans="1:75" ht="15.01" customHeight="1">
      <c r="A4727" s="4"/>
      <c r="B4727" s="4"/>
      <c r="C4727" s="4"/>
      <c r="D4727" s="4"/>
      <c r="E4727" s="4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 t="s">
        <v>200</v>
      </c>
      <c r="Q4727" s="4"/>
      <c r="R4727" s="4">
        <v>567.5</v>
      </c>
      <c r="S4727" s="4">
        <v>14.7</v>
      </c>
      <c r="T4727" s="4"/>
      <c r="U4727" s="4"/>
      <c r="V4727" s="4"/>
      <c r="W4727" s="4"/>
      <c r="X4727" s="4" t="s">
        <v>201</v>
      </c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4"/>
      <c r="AP4727" s="4"/>
      <c r="AQ4727" s="4"/>
      <c r="AR4727" s="4"/>
      <c r="AS4727" s="4"/>
      <c r="AT4727" s="4"/>
      <c r="AU4727" s="4"/>
      <c r="AV4727" s="4" t="s">
        <v>4927</v>
      </c>
      <c r="AW4727" s="4"/>
      <c r="AX4727" s="4"/>
      <c r="AY4727" s="4"/>
      <c r="AZ4727" s="4"/>
      <c r="BA4727" s="4"/>
      <c r="BB4727" s="4"/>
      <c r="BC4727" s="4"/>
      <c r="BD4727" s="4"/>
      <c r="BE4727" s="4"/>
      <c r="BF4727" s="4"/>
      <c r="BG4727" s="4"/>
      <c r="BH4727" s="4"/>
      <c r="BI4727" s="4"/>
      <c r="BJ4727" s="4"/>
      <c r="BK4727" s="4"/>
      <c r="BL4727" s="4" t="b">
        <v>0</v>
      </c>
      <c r="BM4727" s="4"/>
      <c r="BN4727" s="4"/>
      <c r="BO4727" s="4"/>
      <c r="BP4727" s="4"/>
      <c r="BQ4727" s="4"/>
      <c r="BR4727" s="4"/>
      <c r="BS4727" s="4"/>
      <c r="BT4727" s="4"/>
      <c r="BU4727" s="4"/>
      <c r="BV4727" s="4"/>
      <c r="BW4727" s="4"/>
    </row>
    <row r="4728" spans="1:75" ht="15.01" customHeight="1">
      <c r="A4728" s="4"/>
      <c r="B4728" s="4"/>
      <c r="C4728" s="4"/>
      <c r="D4728" s="4"/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 t="s">
        <v>200</v>
      </c>
      <c r="Q4728" s="4"/>
      <c r="R4728" s="4">
        <v>555.3</v>
      </c>
      <c r="S4728" s="4">
        <v>40.4</v>
      </c>
      <c r="T4728" s="4"/>
      <c r="U4728" s="4"/>
      <c r="V4728" s="4"/>
      <c r="W4728" s="4"/>
      <c r="X4728" s="4" t="s">
        <v>201</v>
      </c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4"/>
      <c r="AP4728" s="4"/>
      <c r="AQ4728" s="4"/>
      <c r="AR4728" s="4"/>
      <c r="AS4728" s="4"/>
      <c r="AT4728" s="4"/>
      <c r="AU4728" s="4"/>
      <c r="AV4728" s="4" t="s">
        <v>4928</v>
      </c>
      <c r="AW4728" s="4"/>
      <c r="AX4728" s="4"/>
      <c r="AY4728" s="4"/>
      <c r="AZ4728" s="4"/>
      <c r="BA4728" s="4"/>
      <c r="BB4728" s="4"/>
      <c r="BC4728" s="4"/>
      <c r="BD4728" s="4"/>
      <c r="BE4728" s="4"/>
      <c r="BF4728" s="4"/>
      <c r="BG4728" s="4"/>
      <c r="BH4728" s="4"/>
      <c r="BI4728" s="4"/>
      <c r="BJ4728" s="4"/>
      <c r="BK4728" s="4"/>
      <c r="BL4728" s="4" t="b">
        <v>0</v>
      </c>
      <c r="BM4728" s="4"/>
      <c r="BN4728" s="4"/>
      <c r="BO4728" s="4"/>
      <c r="BP4728" s="4"/>
      <c r="BQ4728" s="4"/>
      <c r="BR4728" s="4"/>
      <c r="BS4728" s="4"/>
      <c r="BT4728" s="4"/>
      <c r="BU4728" s="4"/>
      <c r="BV4728" s="4"/>
      <c r="BW4728" s="4"/>
    </row>
    <row r="4729" spans="1:75" ht="15.01" customHeight="1">
      <c r="A4729" s="4"/>
      <c r="B4729" s="4"/>
      <c r="C4729" s="4"/>
      <c r="D4729" s="4"/>
      <c r="E4729" s="4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 t="s">
        <v>200</v>
      </c>
      <c r="Q4729" s="4"/>
      <c r="R4729" s="4">
        <v>-424.8</v>
      </c>
      <c r="S4729" s="4">
        <v>55.2</v>
      </c>
      <c r="T4729" s="4"/>
      <c r="U4729" s="4"/>
      <c r="V4729" s="4"/>
      <c r="W4729" s="4"/>
      <c r="X4729" s="4" t="s">
        <v>201</v>
      </c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4"/>
      <c r="AP4729" s="4"/>
      <c r="AQ4729" s="4"/>
      <c r="AR4729" s="4"/>
      <c r="AS4729" s="4"/>
      <c r="AT4729" s="4"/>
      <c r="AU4729" s="4"/>
      <c r="AV4729" s="4" t="s">
        <v>4929</v>
      </c>
      <c r="AW4729" s="4"/>
      <c r="AX4729" s="4"/>
      <c r="AY4729" s="4"/>
      <c r="AZ4729" s="4"/>
      <c r="BA4729" s="4"/>
      <c r="BB4729" s="4"/>
      <c r="BC4729" s="4"/>
      <c r="BD4729" s="4"/>
      <c r="BE4729" s="4"/>
      <c r="BF4729" s="4"/>
      <c r="BG4729" s="4"/>
      <c r="BH4729" s="4"/>
      <c r="BI4729" s="4"/>
      <c r="BJ4729" s="4"/>
      <c r="BK4729" s="4"/>
      <c r="BL4729" s="4" t="b">
        <v>0</v>
      </c>
      <c r="BM4729" s="4"/>
      <c r="BN4729" s="4"/>
      <c r="BO4729" s="4"/>
      <c r="BP4729" s="4"/>
      <c r="BQ4729" s="4"/>
      <c r="BR4729" s="4"/>
      <c r="BS4729" s="4"/>
      <c r="BT4729" s="4"/>
      <c r="BU4729" s="4"/>
      <c r="BV4729" s="4"/>
      <c r="BW4729" s="4"/>
    </row>
    <row r="4730" spans="1:75" ht="15.01" customHeight="1">
      <c r="A4730" s="4"/>
      <c r="B4730" s="4"/>
      <c r="C4730" s="4"/>
      <c r="D4730" s="4"/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 t="s">
        <v>200</v>
      </c>
      <c r="Q4730" s="4"/>
      <c r="R4730" s="4">
        <v>-424.8</v>
      </c>
      <c r="S4730" s="4">
        <v>55.2</v>
      </c>
      <c r="T4730" s="4"/>
      <c r="U4730" s="4"/>
      <c r="V4730" s="4"/>
      <c r="W4730" s="4"/>
      <c r="X4730" s="4" t="s">
        <v>201</v>
      </c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4"/>
      <c r="AP4730" s="4"/>
      <c r="AQ4730" s="4"/>
      <c r="AR4730" s="4"/>
      <c r="AS4730" s="4"/>
      <c r="AT4730" s="4"/>
      <c r="AU4730" s="4"/>
      <c r="AV4730" s="4" t="s">
        <v>4930</v>
      </c>
      <c r="AW4730" s="4"/>
      <c r="AX4730" s="4"/>
      <c r="AY4730" s="4"/>
      <c r="AZ4730" s="4"/>
      <c r="BA4730" s="4"/>
      <c r="BB4730" s="4"/>
      <c r="BC4730" s="4"/>
      <c r="BD4730" s="4"/>
      <c r="BE4730" s="4"/>
      <c r="BF4730" s="4"/>
      <c r="BG4730" s="4"/>
      <c r="BH4730" s="4"/>
      <c r="BI4730" s="4"/>
      <c r="BJ4730" s="4"/>
      <c r="BK4730" s="4"/>
      <c r="BL4730" s="4" t="b">
        <v>0</v>
      </c>
      <c r="BM4730" s="4"/>
      <c r="BN4730" s="4"/>
      <c r="BO4730" s="4"/>
      <c r="BP4730" s="4"/>
      <c r="BQ4730" s="4"/>
      <c r="BR4730" s="4"/>
      <c r="BS4730" s="4"/>
      <c r="BT4730" s="4"/>
      <c r="BU4730" s="4"/>
      <c r="BV4730" s="4"/>
      <c r="BW4730" s="4"/>
    </row>
    <row r="4731" spans="1:75" ht="15.01" customHeight="1">
      <c r="A4731" s="4"/>
      <c r="B4731" s="4"/>
      <c r="C4731" s="4"/>
      <c r="D4731" s="4"/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 t="s">
        <v>200</v>
      </c>
      <c r="Q4731" s="4"/>
      <c r="R4731" s="4">
        <v>-113.4</v>
      </c>
      <c r="S4731" s="4">
        <v>60.1</v>
      </c>
      <c r="T4731" s="4"/>
      <c r="U4731" s="4"/>
      <c r="V4731" s="4"/>
      <c r="W4731" s="4"/>
      <c r="X4731" s="4" t="s">
        <v>201</v>
      </c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4"/>
      <c r="AP4731" s="4"/>
      <c r="AQ4731" s="4"/>
      <c r="AR4731" s="4"/>
      <c r="AS4731" s="4"/>
      <c r="AT4731" s="4"/>
      <c r="AU4731" s="4"/>
      <c r="AV4731" s="4" t="s">
        <v>4931</v>
      </c>
      <c r="AW4731" s="4"/>
      <c r="AX4731" s="4"/>
      <c r="AY4731" s="4"/>
      <c r="AZ4731" s="4"/>
      <c r="BA4731" s="4"/>
      <c r="BB4731" s="4"/>
      <c r="BC4731" s="4"/>
      <c r="BD4731" s="4"/>
      <c r="BE4731" s="4"/>
      <c r="BF4731" s="4"/>
      <c r="BG4731" s="4"/>
      <c r="BH4731" s="4"/>
      <c r="BI4731" s="4"/>
      <c r="BJ4731" s="4"/>
      <c r="BK4731" s="4"/>
      <c r="BL4731" s="4" t="b">
        <v>0</v>
      </c>
      <c r="BM4731" s="4"/>
      <c r="BN4731" s="4"/>
      <c r="BO4731" s="4"/>
      <c r="BP4731" s="4"/>
      <c r="BQ4731" s="4"/>
      <c r="BR4731" s="4"/>
      <c r="BS4731" s="4"/>
      <c r="BT4731" s="4"/>
      <c r="BU4731" s="4"/>
      <c r="BV4731" s="4"/>
      <c r="BW4731" s="4"/>
    </row>
    <row r="4732" spans="1:75" ht="15.01" customHeight="1">
      <c r="A4732" s="4"/>
      <c r="B4732" s="4"/>
      <c r="C4732" s="4"/>
      <c r="D4732" s="4"/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 t="s">
        <v>200</v>
      </c>
      <c r="Q4732" s="4"/>
      <c r="R4732" s="4">
        <v>91.40000000000001</v>
      </c>
      <c r="S4732" s="4">
        <v>40.7</v>
      </c>
      <c r="T4732" s="4"/>
      <c r="U4732" s="4"/>
      <c r="V4732" s="4"/>
      <c r="W4732" s="4"/>
      <c r="X4732" s="4" t="s">
        <v>201</v>
      </c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4"/>
      <c r="AP4732" s="4"/>
      <c r="AQ4732" s="4"/>
      <c r="AR4732" s="4"/>
      <c r="AS4732" s="4"/>
      <c r="AT4732" s="4"/>
      <c r="AU4732" s="4"/>
      <c r="AV4732" s="4" t="s">
        <v>4932</v>
      </c>
      <c r="AW4732" s="4"/>
      <c r="AX4732" s="4"/>
      <c r="AY4732" s="4"/>
      <c r="AZ4732" s="4"/>
      <c r="BA4732" s="4"/>
      <c r="BB4732" s="4"/>
      <c r="BC4732" s="4"/>
      <c r="BD4732" s="4"/>
      <c r="BE4732" s="4"/>
      <c r="BF4732" s="4"/>
      <c r="BG4732" s="4"/>
      <c r="BH4732" s="4"/>
      <c r="BI4732" s="4"/>
      <c r="BJ4732" s="4"/>
      <c r="BK4732" s="4"/>
      <c r="BL4732" s="4" t="b">
        <v>0</v>
      </c>
      <c r="BM4732" s="4"/>
      <c r="BN4732" s="4"/>
      <c r="BO4732" s="4"/>
      <c r="BP4732" s="4"/>
      <c r="BQ4732" s="4"/>
      <c r="BR4732" s="4"/>
      <c r="BS4732" s="4"/>
      <c r="BT4732" s="4"/>
      <c r="BU4732" s="4"/>
      <c r="BV4732" s="4"/>
      <c r="BW4732" s="4"/>
    </row>
    <row r="4733" spans="1:75" ht="15.01" customHeight="1">
      <c r="A4733" s="4"/>
      <c r="B4733" s="4"/>
      <c r="C4733" s="4"/>
      <c r="D4733" s="4"/>
      <c r="E4733" s="4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 t="s">
        <v>200</v>
      </c>
      <c r="Q4733" s="4"/>
      <c r="R4733" s="4">
        <v>-118.8</v>
      </c>
      <c r="S4733" s="4">
        <v>44.5</v>
      </c>
      <c r="T4733" s="4"/>
      <c r="U4733" s="4"/>
      <c r="V4733" s="4"/>
      <c r="W4733" s="4"/>
      <c r="X4733" s="4" t="s">
        <v>201</v>
      </c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4"/>
      <c r="AP4733" s="4"/>
      <c r="AQ4733" s="4"/>
      <c r="AR4733" s="4"/>
      <c r="AS4733" s="4"/>
      <c r="AT4733" s="4"/>
      <c r="AU4733" s="4"/>
      <c r="AV4733" s="4" t="s">
        <v>4933</v>
      </c>
      <c r="AW4733" s="4"/>
      <c r="AX4733" s="4"/>
      <c r="AY4733" s="4"/>
      <c r="AZ4733" s="4"/>
      <c r="BA4733" s="4"/>
      <c r="BB4733" s="4"/>
      <c r="BC4733" s="4"/>
      <c r="BD4733" s="4"/>
      <c r="BE4733" s="4"/>
      <c r="BF4733" s="4"/>
      <c r="BG4733" s="4"/>
      <c r="BH4733" s="4"/>
      <c r="BI4733" s="4"/>
      <c r="BJ4733" s="4"/>
      <c r="BK4733" s="4"/>
      <c r="BL4733" s="4" t="b">
        <v>0</v>
      </c>
      <c r="BM4733" s="4"/>
      <c r="BN4733" s="4"/>
      <c r="BO4733" s="4"/>
      <c r="BP4733" s="4"/>
      <c r="BQ4733" s="4"/>
      <c r="BR4733" s="4"/>
      <c r="BS4733" s="4"/>
      <c r="BT4733" s="4"/>
      <c r="BU4733" s="4"/>
      <c r="BV4733" s="4"/>
      <c r="BW4733" s="4"/>
    </row>
    <row r="4734" spans="1:75" ht="15.01" customHeight="1">
      <c r="A4734" s="4"/>
      <c r="B4734" s="4"/>
      <c r="C4734" s="4"/>
      <c r="D4734" s="4"/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 t="s">
        <v>200</v>
      </c>
      <c r="Q4734" s="4"/>
      <c r="R4734" s="4">
        <v>72.5</v>
      </c>
      <c r="S4734" s="4">
        <v>40.2</v>
      </c>
      <c r="T4734" s="4"/>
      <c r="U4734" s="4"/>
      <c r="V4734" s="4"/>
      <c r="W4734" s="4"/>
      <c r="X4734" s="4" t="s">
        <v>201</v>
      </c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4"/>
      <c r="AP4734" s="4"/>
      <c r="AQ4734" s="4"/>
      <c r="AR4734" s="4"/>
      <c r="AS4734" s="4"/>
      <c r="AT4734" s="4"/>
      <c r="AU4734" s="4"/>
      <c r="AV4734" s="4" t="s">
        <v>4934</v>
      </c>
      <c r="AW4734" s="4"/>
      <c r="AX4734" s="4"/>
      <c r="AY4734" s="4"/>
      <c r="AZ4734" s="4"/>
      <c r="BA4734" s="4"/>
      <c r="BB4734" s="4"/>
      <c r="BC4734" s="4"/>
      <c r="BD4734" s="4"/>
      <c r="BE4734" s="4"/>
      <c r="BF4734" s="4"/>
      <c r="BG4734" s="4"/>
      <c r="BH4734" s="4"/>
      <c r="BI4734" s="4"/>
      <c r="BJ4734" s="4"/>
      <c r="BK4734" s="4"/>
      <c r="BL4734" s="4" t="b">
        <v>0</v>
      </c>
      <c r="BM4734" s="4"/>
      <c r="BN4734" s="4"/>
      <c r="BO4734" s="4"/>
      <c r="BP4734" s="4"/>
      <c r="BQ4734" s="4"/>
      <c r="BR4734" s="4"/>
      <c r="BS4734" s="4"/>
      <c r="BT4734" s="4"/>
      <c r="BU4734" s="4"/>
      <c r="BV4734" s="4"/>
      <c r="BW4734" s="4"/>
    </row>
    <row r="4735" spans="1:75" ht="15.01" customHeight="1">
      <c r="A4735" s="4"/>
      <c r="B4735" s="4"/>
      <c r="C4735" s="4"/>
      <c r="D4735" s="4"/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 t="s">
        <v>200</v>
      </c>
      <c r="Q4735" s="4"/>
      <c r="R4735" s="4">
        <v>29.5</v>
      </c>
      <c r="S4735" s="4">
        <v>43.8</v>
      </c>
      <c r="T4735" s="4"/>
      <c r="U4735" s="4"/>
      <c r="V4735" s="4"/>
      <c r="W4735" s="4"/>
      <c r="X4735" s="4" t="s">
        <v>201</v>
      </c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4"/>
      <c r="AP4735" s="4"/>
      <c r="AQ4735" s="4"/>
      <c r="AR4735" s="4"/>
      <c r="AS4735" s="4"/>
      <c r="AT4735" s="4"/>
      <c r="AU4735" s="4"/>
      <c r="AV4735" s="4" t="s">
        <v>4935</v>
      </c>
      <c r="AW4735" s="4"/>
      <c r="AX4735" s="4"/>
      <c r="AY4735" s="4"/>
      <c r="AZ4735" s="4"/>
      <c r="BA4735" s="4"/>
      <c r="BB4735" s="4"/>
      <c r="BC4735" s="4"/>
      <c r="BD4735" s="4"/>
      <c r="BE4735" s="4"/>
      <c r="BF4735" s="4"/>
      <c r="BG4735" s="4"/>
      <c r="BH4735" s="4"/>
      <c r="BI4735" s="4"/>
      <c r="BJ4735" s="4"/>
      <c r="BK4735" s="4"/>
      <c r="BL4735" s="4" t="b">
        <v>0</v>
      </c>
      <c r="BM4735" s="4"/>
      <c r="BN4735" s="4"/>
      <c r="BO4735" s="4"/>
      <c r="BP4735" s="4"/>
      <c r="BQ4735" s="4"/>
      <c r="BR4735" s="4"/>
      <c r="BS4735" s="4"/>
      <c r="BT4735" s="4"/>
      <c r="BU4735" s="4"/>
      <c r="BV4735" s="4"/>
      <c r="BW4735" s="4"/>
    </row>
    <row r="4736" spans="1:75" ht="15.01" customHeight="1">
      <c r="A4736" s="4" t="s">
        <v>209</v>
      </c>
      <c r="B4736" s="4"/>
      <c r="C4736" s="4"/>
      <c r="D4736" s="4"/>
      <c r="E4736" s="4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 t="s">
        <v>200</v>
      </c>
      <c r="Q4736" s="4"/>
      <c r="R4736" s="4"/>
      <c r="S4736" s="4"/>
      <c r="T4736" s="4"/>
      <c r="U4736" s="4"/>
      <c r="V4736" s="4"/>
      <c r="W4736" s="4"/>
      <c r="X4736" s="4" t="s">
        <v>201</v>
      </c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4"/>
      <c r="AP4736" s="4"/>
      <c r="AQ4736" s="4"/>
      <c r="AR4736" s="4"/>
      <c r="AS4736" s="4"/>
      <c r="AT4736" s="4"/>
      <c r="AU4736" s="4"/>
      <c r="AV4736" s="4" t="s">
        <v>4936</v>
      </c>
      <c r="AW4736" s="4"/>
      <c r="AX4736" s="4"/>
      <c r="AY4736" s="4"/>
      <c r="AZ4736" s="4"/>
      <c r="BA4736" s="4"/>
      <c r="BB4736" s="4"/>
      <c r="BC4736" s="4"/>
      <c r="BD4736" s="4"/>
      <c r="BE4736" s="4"/>
      <c r="BF4736" s="4"/>
      <c r="BG4736" s="4"/>
      <c r="BH4736" s="4"/>
      <c r="BI4736" s="4"/>
      <c r="BJ4736" s="4"/>
      <c r="BK4736" s="4"/>
      <c r="BL4736" s="4" t="b">
        <v>0</v>
      </c>
      <c r="BM4736" s="4"/>
      <c r="BN4736" s="4"/>
      <c r="BO4736" s="4"/>
      <c r="BP4736" s="4"/>
      <c r="BQ4736" s="4"/>
      <c r="BR4736" s="4"/>
      <c r="BS4736" s="4"/>
      <c r="BT4736" s="4"/>
      <c r="BU4736" s="4"/>
      <c r="BV4736" s="4"/>
      <c r="BW4736" s="4"/>
    </row>
    <row r="4737" spans="1:75" ht="15.01" customHeight="1">
      <c r="A4737" s="4"/>
      <c r="B4737" s="4"/>
      <c r="C4737" s="4"/>
      <c r="D4737" s="4"/>
      <c r="E4737" s="4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 t="s">
        <v>200</v>
      </c>
      <c r="Q4737" s="4"/>
      <c r="R4737" s="4">
        <v>12.2</v>
      </c>
      <c r="S4737" s="4">
        <v>9.9</v>
      </c>
      <c r="T4737" s="4"/>
      <c r="U4737" s="4"/>
      <c r="V4737" s="4"/>
      <c r="W4737" s="4"/>
      <c r="X4737" s="4" t="s">
        <v>201</v>
      </c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4"/>
      <c r="AP4737" s="4"/>
      <c r="AQ4737" s="4"/>
      <c r="AR4737" s="4"/>
      <c r="AS4737" s="4"/>
      <c r="AT4737" s="4"/>
      <c r="AU4737" s="4"/>
      <c r="AV4737" s="4" t="s">
        <v>4937</v>
      </c>
      <c r="AW4737" s="4"/>
      <c r="AX4737" s="4"/>
      <c r="AY4737" s="4"/>
      <c r="AZ4737" s="4"/>
      <c r="BA4737" s="4"/>
      <c r="BB4737" s="4"/>
      <c r="BC4737" s="4"/>
      <c r="BD4737" s="4"/>
      <c r="BE4737" s="4"/>
      <c r="BF4737" s="4"/>
      <c r="BG4737" s="4"/>
      <c r="BH4737" s="4"/>
      <c r="BI4737" s="4"/>
      <c r="BJ4737" s="4"/>
      <c r="BK4737" s="4"/>
      <c r="BL4737" s="4" t="b">
        <v>0</v>
      </c>
      <c r="BM4737" s="4"/>
      <c r="BN4737" s="4"/>
      <c r="BO4737" s="4"/>
      <c r="BP4737" s="4"/>
      <c r="BQ4737" s="4"/>
      <c r="BR4737" s="4"/>
      <c r="BS4737" s="4"/>
      <c r="BT4737" s="4"/>
      <c r="BU4737" s="4"/>
      <c r="BV4737" s="4"/>
      <c r="BW4737" s="4"/>
    </row>
    <row r="4738" spans="1:75" ht="15.01" customHeight="1">
      <c r="A4738" s="4"/>
      <c r="B4738" s="4"/>
      <c r="C4738" s="4"/>
      <c r="D4738" s="4"/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 t="s">
        <v>200</v>
      </c>
      <c r="Q4738" s="4"/>
      <c r="R4738" s="4">
        <v>12.3</v>
      </c>
      <c r="S4738" s="4">
        <v>7.2</v>
      </c>
      <c r="T4738" s="4"/>
      <c r="U4738" s="4"/>
      <c r="V4738" s="4"/>
      <c r="W4738" s="4"/>
      <c r="X4738" s="4" t="s">
        <v>201</v>
      </c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4"/>
      <c r="AP4738" s="4"/>
      <c r="AQ4738" s="4"/>
      <c r="AR4738" s="4"/>
      <c r="AS4738" s="4"/>
      <c r="AT4738" s="4"/>
      <c r="AU4738" s="4"/>
      <c r="AV4738" s="4" t="s">
        <v>4938</v>
      </c>
      <c r="AW4738" s="4"/>
      <c r="AX4738" s="4"/>
      <c r="AY4738" s="4"/>
      <c r="AZ4738" s="4"/>
      <c r="BA4738" s="4"/>
      <c r="BB4738" s="4"/>
      <c r="BC4738" s="4"/>
      <c r="BD4738" s="4"/>
      <c r="BE4738" s="4"/>
      <c r="BF4738" s="4"/>
      <c r="BG4738" s="4"/>
      <c r="BH4738" s="4"/>
      <c r="BI4738" s="4"/>
      <c r="BJ4738" s="4"/>
      <c r="BK4738" s="4"/>
      <c r="BL4738" s="4" t="b">
        <v>0</v>
      </c>
      <c r="BM4738" s="4"/>
      <c r="BN4738" s="4"/>
      <c r="BO4738" s="4"/>
      <c r="BP4738" s="4"/>
      <c r="BQ4738" s="4"/>
      <c r="BR4738" s="4"/>
      <c r="BS4738" s="4"/>
      <c r="BT4738" s="4"/>
      <c r="BU4738" s="4"/>
      <c r="BV4738" s="4"/>
      <c r="BW4738" s="4"/>
    </row>
    <row r="4739" spans="1:75" ht="15.01" customHeight="1">
      <c r="A4739" s="4"/>
      <c r="B4739" s="4"/>
      <c r="C4739" s="4"/>
      <c r="D4739" s="4"/>
      <c r="E4739" s="4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 t="s">
        <v>200</v>
      </c>
      <c r="Q4739" s="4"/>
      <c r="R4739" s="4">
        <v>-4.8</v>
      </c>
      <c r="S4739" s="4">
        <v>5.8</v>
      </c>
      <c r="T4739" s="4"/>
      <c r="U4739" s="4"/>
      <c r="V4739" s="4"/>
      <c r="W4739" s="4"/>
      <c r="X4739" s="4" t="s">
        <v>201</v>
      </c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4"/>
      <c r="AP4739" s="4"/>
      <c r="AQ4739" s="4"/>
      <c r="AR4739" s="4"/>
      <c r="AS4739" s="4"/>
      <c r="AT4739" s="4"/>
      <c r="AU4739" s="4"/>
      <c r="AV4739" s="4" t="s">
        <v>4939</v>
      </c>
      <c r="AW4739" s="4"/>
      <c r="AX4739" s="4"/>
      <c r="AY4739" s="4"/>
      <c r="AZ4739" s="4"/>
      <c r="BA4739" s="4"/>
      <c r="BB4739" s="4"/>
      <c r="BC4739" s="4"/>
      <c r="BD4739" s="4"/>
      <c r="BE4739" s="4"/>
      <c r="BF4739" s="4"/>
      <c r="BG4739" s="4"/>
      <c r="BH4739" s="4"/>
      <c r="BI4739" s="4"/>
      <c r="BJ4739" s="4"/>
      <c r="BK4739" s="4"/>
      <c r="BL4739" s="4" t="b">
        <v>0</v>
      </c>
      <c r="BM4739" s="4"/>
      <c r="BN4739" s="4"/>
      <c r="BO4739" s="4"/>
      <c r="BP4739" s="4"/>
      <c r="BQ4739" s="4"/>
      <c r="BR4739" s="4"/>
      <c r="BS4739" s="4"/>
      <c r="BT4739" s="4"/>
      <c r="BU4739" s="4"/>
      <c r="BV4739" s="4"/>
      <c r="BW4739" s="4"/>
    </row>
    <row r="4740" spans="1:75" ht="15.01" customHeight="1">
      <c r="A4740" s="4"/>
      <c r="B4740" s="4"/>
      <c r="C4740" s="4"/>
      <c r="D4740" s="4"/>
      <c r="E4740" s="4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 t="s">
        <v>200</v>
      </c>
      <c r="Q4740" s="4"/>
      <c r="R4740" s="4">
        <v>-59.1</v>
      </c>
      <c r="S4740" s="4">
        <v>14.3</v>
      </c>
      <c r="T4740" s="4"/>
      <c r="U4740" s="4"/>
      <c r="V4740" s="4"/>
      <c r="W4740" s="4"/>
      <c r="X4740" s="4" t="s">
        <v>201</v>
      </c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4"/>
      <c r="AP4740" s="4"/>
      <c r="AQ4740" s="4"/>
      <c r="AR4740" s="4"/>
      <c r="AS4740" s="4"/>
      <c r="AT4740" s="4"/>
      <c r="AU4740" s="4"/>
      <c r="AV4740" s="4" t="s">
        <v>4940</v>
      </c>
      <c r="AW4740" s="4"/>
      <c r="AX4740" s="4"/>
      <c r="AY4740" s="4"/>
      <c r="AZ4740" s="4"/>
      <c r="BA4740" s="4"/>
      <c r="BB4740" s="4"/>
      <c r="BC4740" s="4"/>
      <c r="BD4740" s="4"/>
      <c r="BE4740" s="4"/>
      <c r="BF4740" s="4"/>
      <c r="BG4740" s="4"/>
      <c r="BH4740" s="4"/>
      <c r="BI4740" s="4"/>
      <c r="BJ4740" s="4"/>
      <c r="BK4740" s="4"/>
      <c r="BL4740" s="4" t="b">
        <v>0</v>
      </c>
      <c r="BM4740" s="4"/>
      <c r="BN4740" s="4"/>
      <c r="BO4740" s="4"/>
      <c r="BP4740" s="4"/>
      <c r="BQ4740" s="4"/>
      <c r="BR4740" s="4"/>
      <c r="BS4740" s="4"/>
      <c r="BT4740" s="4"/>
      <c r="BU4740" s="4"/>
      <c r="BV4740" s="4"/>
      <c r="BW4740" s="4"/>
    </row>
    <row r="4741" spans="1:75" ht="15.01" customHeight="1">
      <c r="A4741" s="4"/>
      <c r="B4741" s="4"/>
      <c r="C4741" s="4"/>
      <c r="D4741" s="4"/>
      <c r="E4741" s="4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 t="s">
        <v>200</v>
      </c>
      <c r="Q4741" s="4"/>
      <c r="R4741" s="4">
        <v>-35</v>
      </c>
      <c r="S4741" s="4">
        <v>10.3</v>
      </c>
      <c r="T4741" s="4"/>
      <c r="U4741" s="4"/>
      <c r="V4741" s="4"/>
      <c r="W4741" s="4"/>
      <c r="X4741" s="4" t="s">
        <v>201</v>
      </c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4"/>
      <c r="AP4741" s="4"/>
      <c r="AQ4741" s="4"/>
      <c r="AR4741" s="4"/>
      <c r="AS4741" s="4"/>
      <c r="AT4741" s="4"/>
      <c r="AU4741" s="4"/>
      <c r="AV4741" s="4" t="s">
        <v>4941</v>
      </c>
      <c r="AW4741" s="4"/>
      <c r="AX4741" s="4"/>
      <c r="AY4741" s="4"/>
      <c r="AZ4741" s="4"/>
      <c r="BA4741" s="4"/>
      <c r="BB4741" s="4"/>
      <c r="BC4741" s="4"/>
      <c r="BD4741" s="4"/>
      <c r="BE4741" s="4"/>
      <c r="BF4741" s="4"/>
      <c r="BG4741" s="4"/>
      <c r="BH4741" s="4"/>
      <c r="BI4741" s="4"/>
      <c r="BJ4741" s="4"/>
      <c r="BK4741" s="4"/>
      <c r="BL4741" s="4" t="b">
        <v>0</v>
      </c>
      <c r="BM4741" s="4"/>
      <c r="BN4741" s="4"/>
      <c r="BO4741" s="4"/>
      <c r="BP4741" s="4"/>
      <c r="BQ4741" s="4"/>
      <c r="BR4741" s="4"/>
      <c r="BS4741" s="4"/>
      <c r="BT4741" s="4"/>
      <c r="BU4741" s="4"/>
      <c r="BV4741" s="4"/>
      <c r="BW4741" s="4"/>
    </row>
    <row r="4742" spans="1:75" ht="15.01" customHeight="1">
      <c r="A4742" s="4"/>
      <c r="B4742" s="4"/>
      <c r="C4742" s="4"/>
      <c r="D4742" s="4"/>
      <c r="E4742" s="4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 t="s">
        <v>200</v>
      </c>
      <c r="Q4742" s="4"/>
      <c r="R4742" s="4">
        <v>-72.90000000000001</v>
      </c>
      <c r="S4742" s="4">
        <v>29.7</v>
      </c>
      <c r="T4742" s="4"/>
      <c r="U4742" s="4"/>
      <c r="V4742" s="4"/>
      <c r="W4742" s="4"/>
      <c r="X4742" s="4" t="s">
        <v>201</v>
      </c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4"/>
      <c r="AP4742" s="4"/>
      <c r="AQ4742" s="4"/>
      <c r="AR4742" s="4"/>
      <c r="AS4742" s="4"/>
      <c r="AT4742" s="4"/>
      <c r="AU4742" s="4"/>
      <c r="AV4742" s="4" t="s">
        <v>4942</v>
      </c>
      <c r="AW4742" s="4"/>
      <c r="AX4742" s="4"/>
      <c r="AY4742" s="4"/>
      <c r="AZ4742" s="4"/>
      <c r="BA4742" s="4"/>
      <c r="BB4742" s="4"/>
      <c r="BC4742" s="4"/>
      <c r="BD4742" s="4"/>
      <c r="BE4742" s="4"/>
      <c r="BF4742" s="4"/>
      <c r="BG4742" s="4"/>
      <c r="BH4742" s="4"/>
      <c r="BI4742" s="4"/>
      <c r="BJ4742" s="4"/>
      <c r="BK4742" s="4"/>
      <c r="BL4742" s="4" t="b">
        <v>0</v>
      </c>
      <c r="BM4742" s="4"/>
      <c r="BN4742" s="4"/>
      <c r="BO4742" s="4"/>
      <c r="BP4742" s="4"/>
      <c r="BQ4742" s="4"/>
      <c r="BR4742" s="4"/>
      <c r="BS4742" s="4"/>
      <c r="BT4742" s="4"/>
      <c r="BU4742" s="4"/>
      <c r="BV4742" s="4"/>
      <c r="BW4742" s="4"/>
    </row>
    <row r="4743" spans="1:75" ht="15.01" customHeight="1">
      <c r="A4743" s="4" t="s">
        <v>209</v>
      </c>
      <c r="B4743" s="4"/>
      <c r="C4743" s="4"/>
      <c r="D4743" s="4"/>
      <c r="E4743" s="4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 t="s">
        <v>200</v>
      </c>
      <c r="Q4743" s="4"/>
      <c r="R4743" s="4"/>
      <c r="S4743" s="4"/>
      <c r="T4743" s="4"/>
      <c r="U4743" s="4"/>
      <c r="V4743" s="4"/>
      <c r="W4743" s="4"/>
      <c r="X4743" s="4" t="s">
        <v>201</v>
      </c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4"/>
      <c r="AP4743" s="4"/>
      <c r="AQ4743" s="4"/>
      <c r="AR4743" s="4"/>
      <c r="AS4743" s="4"/>
      <c r="AT4743" s="4"/>
      <c r="AU4743" s="4"/>
      <c r="AV4743" s="4" t="s">
        <v>4943</v>
      </c>
      <c r="AW4743" s="4"/>
      <c r="AX4743" s="4"/>
      <c r="AY4743" s="4"/>
      <c r="AZ4743" s="4"/>
      <c r="BA4743" s="4"/>
      <c r="BB4743" s="4"/>
      <c r="BC4743" s="4"/>
      <c r="BD4743" s="4"/>
      <c r="BE4743" s="4"/>
      <c r="BF4743" s="4"/>
      <c r="BG4743" s="4"/>
      <c r="BH4743" s="4"/>
      <c r="BI4743" s="4"/>
      <c r="BJ4743" s="4"/>
      <c r="BK4743" s="4"/>
      <c r="BL4743" s="4" t="b">
        <v>0</v>
      </c>
      <c r="BM4743" s="4"/>
      <c r="BN4743" s="4"/>
      <c r="BO4743" s="4"/>
      <c r="BP4743" s="4"/>
      <c r="BQ4743" s="4"/>
      <c r="BR4743" s="4"/>
      <c r="BS4743" s="4"/>
      <c r="BT4743" s="4"/>
      <c r="BU4743" s="4"/>
      <c r="BV4743" s="4"/>
      <c r="BW4743" s="4"/>
    </row>
    <row r="4744" spans="1:75" ht="15.01" customHeight="1">
      <c r="A4744" s="4" t="s">
        <v>209</v>
      </c>
      <c r="B4744" s="4"/>
      <c r="C4744" s="4"/>
      <c r="D4744" s="4"/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 t="s">
        <v>200</v>
      </c>
      <c r="Q4744" s="4"/>
      <c r="R4744" s="4"/>
      <c r="S4744" s="4"/>
      <c r="T4744" s="4"/>
      <c r="U4744" s="4"/>
      <c r="V4744" s="4"/>
      <c r="W4744" s="4"/>
      <c r="X4744" s="4" t="s">
        <v>201</v>
      </c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4"/>
      <c r="AP4744" s="4"/>
      <c r="AQ4744" s="4"/>
      <c r="AR4744" s="4"/>
      <c r="AS4744" s="4"/>
      <c r="AT4744" s="4"/>
      <c r="AU4744" s="4"/>
      <c r="AV4744" s="4" t="s">
        <v>4944</v>
      </c>
      <c r="AW4744" s="4"/>
      <c r="AX4744" s="4"/>
      <c r="AY4744" s="4"/>
      <c r="AZ4744" s="4"/>
      <c r="BA4744" s="4"/>
      <c r="BB4744" s="4"/>
      <c r="BC4744" s="4"/>
      <c r="BD4744" s="4"/>
      <c r="BE4744" s="4"/>
      <c r="BF4744" s="4"/>
      <c r="BG4744" s="4"/>
      <c r="BH4744" s="4"/>
      <c r="BI4744" s="4"/>
      <c r="BJ4744" s="4"/>
      <c r="BK4744" s="4"/>
      <c r="BL4744" s="4" t="b">
        <v>0</v>
      </c>
      <c r="BM4744" s="4"/>
      <c r="BN4744" s="4"/>
      <c r="BO4744" s="4"/>
      <c r="BP4744" s="4"/>
      <c r="BQ4744" s="4"/>
      <c r="BR4744" s="4"/>
      <c r="BS4744" s="4"/>
      <c r="BT4744" s="4"/>
      <c r="BU4744" s="4"/>
      <c r="BV4744" s="4"/>
      <c r="BW4744" s="4"/>
    </row>
    <row r="4745" spans="1:75" ht="15.01" customHeight="1">
      <c r="A4745" s="4" t="s">
        <v>209</v>
      </c>
      <c r="B4745" s="4"/>
      <c r="C4745" s="4"/>
      <c r="D4745" s="4"/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 t="s">
        <v>200</v>
      </c>
      <c r="Q4745" s="4"/>
      <c r="R4745" s="4"/>
      <c r="S4745" s="4"/>
      <c r="T4745" s="4"/>
      <c r="U4745" s="4"/>
      <c r="V4745" s="4"/>
      <c r="W4745" s="4"/>
      <c r="X4745" s="4" t="s">
        <v>201</v>
      </c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4"/>
      <c r="AP4745" s="4"/>
      <c r="AQ4745" s="4"/>
      <c r="AR4745" s="4"/>
      <c r="AS4745" s="4"/>
      <c r="AT4745" s="4"/>
      <c r="AU4745" s="4"/>
      <c r="AV4745" s="4" t="s">
        <v>4945</v>
      </c>
      <c r="AW4745" s="4"/>
      <c r="AX4745" s="4"/>
      <c r="AY4745" s="4"/>
      <c r="AZ4745" s="4"/>
      <c r="BA4745" s="4"/>
      <c r="BB4745" s="4"/>
      <c r="BC4745" s="4"/>
      <c r="BD4745" s="4"/>
      <c r="BE4745" s="4"/>
      <c r="BF4745" s="4"/>
      <c r="BG4745" s="4"/>
      <c r="BH4745" s="4"/>
      <c r="BI4745" s="4"/>
      <c r="BJ4745" s="4"/>
      <c r="BK4745" s="4"/>
      <c r="BL4745" s="4" t="b">
        <v>0</v>
      </c>
      <c r="BM4745" s="4"/>
      <c r="BN4745" s="4"/>
      <c r="BO4745" s="4"/>
      <c r="BP4745" s="4"/>
      <c r="BQ4745" s="4"/>
      <c r="BR4745" s="4"/>
      <c r="BS4745" s="4"/>
      <c r="BT4745" s="4"/>
      <c r="BU4745" s="4"/>
      <c r="BV4745" s="4"/>
      <c r="BW4745" s="4"/>
    </row>
    <row r="4746" spans="1:75" ht="15.01" customHeight="1">
      <c r="A4746" s="4" t="s">
        <v>209</v>
      </c>
      <c r="B4746" s="4"/>
      <c r="C4746" s="4"/>
      <c r="D4746" s="4"/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 t="s">
        <v>200</v>
      </c>
      <c r="Q4746" s="4"/>
      <c r="R4746" s="4"/>
      <c r="S4746" s="4"/>
      <c r="T4746" s="4"/>
      <c r="U4746" s="4"/>
      <c r="V4746" s="4"/>
      <c r="W4746" s="4"/>
      <c r="X4746" s="4" t="s">
        <v>201</v>
      </c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4"/>
      <c r="AP4746" s="4"/>
      <c r="AQ4746" s="4"/>
      <c r="AR4746" s="4"/>
      <c r="AS4746" s="4"/>
      <c r="AT4746" s="4"/>
      <c r="AU4746" s="4"/>
      <c r="AV4746" s="4" t="s">
        <v>4946</v>
      </c>
      <c r="AW4746" s="4"/>
      <c r="AX4746" s="4"/>
      <c r="AY4746" s="4"/>
      <c r="AZ4746" s="4"/>
      <c r="BA4746" s="4"/>
      <c r="BB4746" s="4"/>
      <c r="BC4746" s="4"/>
      <c r="BD4746" s="4"/>
      <c r="BE4746" s="4"/>
      <c r="BF4746" s="4"/>
      <c r="BG4746" s="4"/>
      <c r="BH4746" s="4"/>
      <c r="BI4746" s="4"/>
      <c r="BJ4746" s="4"/>
      <c r="BK4746" s="4"/>
      <c r="BL4746" s="4" t="b">
        <v>0</v>
      </c>
      <c r="BM4746" s="4"/>
      <c r="BN4746" s="4"/>
      <c r="BO4746" s="4"/>
      <c r="BP4746" s="4"/>
      <c r="BQ4746" s="4"/>
      <c r="BR4746" s="4"/>
      <c r="BS4746" s="4"/>
      <c r="BT4746" s="4"/>
      <c r="BU4746" s="4"/>
      <c r="BV4746" s="4"/>
      <c r="BW4746" s="4"/>
    </row>
    <row r="4747" spans="1:75" ht="15.01" customHeight="1">
      <c r="A4747" s="4"/>
      <c r="B4747" s="4"/>
      <c r="C4747" s="4"/>
      <c r="D4747" s="4"/>
      <c r="E4747" s="4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 t="s">
        <v>200</v>
      </c>
      <c r="Q4747" s="4"/>
      <c r="R4747" s="4">
        <v>-81.7</v>
      </c>
      <c r="S4747" s="4">
        <v>14.9</v>
      </c>
      <c r="T4747" s="4"/>
      <c r="U4747" s="4"/>
      <c r="V4747" s="4"/>
      <c r="W4747" s="4"/>
      <c r="X4747" s="4" t="s">
        <v>201</v>
      </c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4"/>
      <c r="AP4747" s="4"/>
      <c r="AQ4747" s="4"/>
      <c r="AR4747" s="4"/>
      <c r="AS4747" s="4"/>
      <c r="AT4747" s="4"/>
      <c r="AU4747" s="4"/>
      <c r="AV4747" s="4" t="s">
        <v>4947</v>
      </c>
      <c r="AW4747" s="4"/>
      <c r="AX4747" s="4"/>
      <c r="AY4747" s="4"/>
      <c r="AZ4747" s="4"/>
      <c r="BA4747" s="4"/>
      <c r="BB4747" s="4"/>
      <c r="BC4747" s="4"/>
      <c r="BD4747" s="4"/>
      <c r="BE4747" s="4"/>
      <c r="BF4747" s="4"/>
      <c r="BG4747" s="4"/>
      <c r="BH4747" s="4"/>
      <c r="BI4747" s="4"/>
      <c r="BJ4747" s="4"/>
      <c r="BK4747" s="4"/>
      <c r="BL4747" s="4" t="b">
        <v>0</v>
      </c>
      <c r="BM4747" s="4"/>
      <c r="BN4747" s="4"/>
      <c r="BO4747" s="4"/>
      <c r="BP4747" s="4"/>
      <c r="BQ4747" s="4"/>
      <c r="BR4747" s="4"/>
      <c r="BS4747" s="4"/>
      <c r="BT4747" s="4"/>
      <c r="BU4747" s="4"/>
      <c r="BV4747" s="4"/>
      <c r="BW4747" s="4"/>
    </row>
    <row r="4748" spans="1:75" ht="15.01" customHeight="1">
      <c r="A4748" s="4"/>
      <c r="B4748" s="4"/>
      <c r="C4748" s="4"/>
      <c r="D4748" s="4"/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 t="s">
        <v>200</v>
      </c>
      <c r="Q4748" s="4"/>
      <c r="R4748" s="4">
        <v>-32.7</v>
      </c>
      <c r="S4748" s="4">
        <v>19.7</v>
      </c>
      <c r="T4748" s="4"/>
      <c r="U4748" s="4"/>
      <c r="V4748" s="4"/>
      <c r="W4748" s="4"/>
      <c r="X4748" s="4" t="s">
        <v>201</v>
      </c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4"/>
      <c r="AP4748" s="4"/>
      <c r="AQ4748" s="4"/>
      <c r="AR4748" s="4"/>
      <c r="AS4748" s="4"/>
      <c r="AT4748" s="4"/>
      <c r="AU4748" s="4"/>
      <c r="AV4748" s="4" t="s">
        <v>4948</v>
      </c>
      <c r="AW4748" s="4"/>
      <c r="AX4748" s="4"/>
      <c r="AY4748" s="4"/>
      <c r="AZ4748" s="4"/>
      <c r="BA4748" s="4"/>
      <c r="BB4748" s="4"/>
      <c r="BC4748" s="4"/>
      <c r="BD4748" s="4"/>
      <c r="BE4748" s="4"/>
      <c r="BF4748" s="4"/>
      <c r="BG4748" s="4"/>
      <c r="BH4748" s="4"/>
      <c r="BI4748" s="4"/>
      <c r="BJ4748" s="4"/>
      <c r="BK4748" s="4"/>
      <c r="BL4748" s="4" t="b">
        <v>0</v>
      </c>
      <c r="BM4748" s="4"/>
      <c r="BN4748" s="4"/>
      <c r="BO4748" s="4"/>
      <c r="BP4748" s="4"/>
      <c r="BQ4748" s="4"/>
      <c r="BR4748" s="4"/>
      <c r="BS4748" s="4"/>
      <c r="BT4748" s="4"/>
      <c r="BU4748" s="4"/>
      <c r="BV4748" s="4"/>
      <c r="BW4748" s="4"/>
    </row>
    <row r="4749" spans="1:75" ht="15.01" customHeight="1">
      <c r="A4749" s="4" t="s">
        <v>209</v>
      </c>
      <c r="B4749" s="4"/>
      <c r="C4749" s="4"/>
      <c r="D4749" s="4"/>
      <c r="E4749" s="4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 t="s">
        <v>200</v>
      </c>
      <c r="Q4749" s="4"/>
      <c r="R4749" s="4"/>
      <c r="S4749" s="4"/>
      <c r="T4749" s="4"/>
      <c r="U4749" s="4"/>
      <c r="V4749" s="4"/>
      <c r="W4749" s="4"/>
      <c r="X4749" s="4" t="s">
        <v>201</v>
      </c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4"/>
      <c r="AP4749" s="4"/>
      <c r="AQ4749" s="4"/>
      <c r="AR4749" s="4"/>
      <c r="AS4749" s="4"/>
      <c r="AT4749" s="4"/>
      <c r="AU4749" s="4"/>
      <c r="AV4749" s="4" t="s">
        <v>4949</v>
      </c>
      <c r="AW4749" s="4"/>
      <c r="AX4749" s="4"/>
      <c r="AY4749" s="4"/>
      <c r="AZ4749" s="4"/>
      <c r="BA4749" s="4"/>
      <c r="BB4749" s="4"/>
      <c r="BC4749" s="4"/>
      <c r="BD4749" s="4"/>
      <c r="BE4749" s="4"/>
      <c r="BF4749" s="4"/>
      <c r="BG4749" s="4"/>
      <c r="BH4749" s="4"/>
      <c r="BI4749" s="4"/>
      <c r="BJ4749" s="4"/>
      <c r="BK4749" s="4"/>
      <c r="BL4749" s="4" t="b">
        <v>0</v>
      </c>
      <c r="BM4749" s="4"/>
      <c r="BN4749" s="4"/>
      <c r="BO4749" s="4"/>
      <c r="BP4749" s="4"/>
      <c r="BQ4749" s="4"/>
      <c r="BR4749" s="4"/>
      <c r="BS4749" s="4"/>
      <c r="BT4749" s="4"/>
      <c r="BU4749" s="4"/>
      <c r="BV4749" s="4"/>
      <c r="BW4749" s="4"/>
    </row>
    <row r="4750" spans="1:75" ht="15.01" customHeight="1">
      <c r="A4750" s="4" t="s">
        <v>209</v>
      </c>
      <c r="B4750" s="4"/>
      <c r="C4750" s="4"/>
      <c r="D4750" s="4"/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 t="s">
        <v>200</v>
      </c>
      <c r="Q4750" s="4"/>
      <c r="R4750" s="4"/>
      <c r="S4750" s="4"/>
      <c r="T4750" s="4"/>
      <c r="U4750" s="4"/>
      <c r="V4750" s="4"/>
      <c r="W4750" s="4"/>
      <c r="X4750" s="4" t="s">
        <v>201</v>
      </c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4"/>
      <c r="AP4750" s="4"/>
      <c r="AQ4750" s="4"/>
      <c r="AR4750" s="4"/>
      <c r="AS4750" s="4"/>
      <c r="AT4750" s="4"/>
      <c r="AU4750" s="4"/>
      <c r="AV4750" s="4" t="s">
        <v>4950</v>
      </c>
      <c r="AW4750" s="4"/>
      <c r="AX4750" s="4"/>
      <c r="AY4750" s="4"/>
      <c r="AZ4750" s="4"/>
      <c r="BA4750" s="4"/>
      <c r="BB4750" s="4"/>
      <c r="BC4750" s="4"/>
      <c r="BD4750" s="4"/>
      <c r="BE4750" s="4"/>
      <c r="BF4750" s="4"/>
      <c r="BG4750" s="4"/>
      <c r="BH4750" s="4"/>
      <c r="BI4750" s="4"/>
      <c r="BJ4750" s="4"/>
      <c r="BK4750" s="4"/>
      <c r="BL4750" s="4" t="b">
        <v>0</v>
      </c>
      <c r="BM4750" s="4"/>
      <c r="BN4750" s="4"/>
      <c r="BO4750" s="4"/>
      <c r="BP4750" s="4"/>
      <c r="BQ4750" s="4"/>
      <c r="BR4750" s="4"/>
      <c r="BS4750" s="4"/>
      <c r="BT4750" s="4"/>
      <c r="BU4750" s="4"/>
      <c r="BV4750" s="4"/>
      <c r="BW4750" s="4"/>
    </row>
    <row r="4751" spans="1:75" ht="15.01" customHeight="1">
      <c r="A4751" s="4"/>
      <c r="B4751" s="4"/>
      <c r="C4751" s="4"/>
      <c r="D4751" s="4"/>
      <c r="E4751" s="4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 t="s">
        <v>200</v>
      </c>
      <c r="Q4751" s="4"/>
      <c r="R4751" s="4">
        <v>-13.7</v>
      </c>
      <c r="S4751" s="4">
        <v>120.8</v>
      </c>
      <c r="T4751" s="4"/>
      <c r="U4751" s="4"/>
      <c r="V4751" s="4"/>
      <c r="W4751" s="4"/>
      <c r="X4751" s="4" t="s">
        <v>201</v>
      </c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4"/>
      <c r="AP4751" s="4"/>
      <c r="AQ4751" s="4"/>
      <c r="AR4751" s="4"/>
      <c r="AS4751" s="4"/>
      <c r="AT4751" s="4"/>
      <c r="AU4751" s="4"/>
      <c r="AV4751" s="4" t="s">
        <v>4951</v>
      </c>
      <c r="AW4751" s="4"/>
      <c r="AX4751" s="4"/>
      <c r="AY4751" s="4"/>
      <c r="AZ4751" s="4"/>
      <c r="BA4751" s="4"/>
      <c r="BB4751" s="4"/>
      <c r="BC4751" s="4"/>
      <c r="BD4751" s="4"/>
      <c r="BE4751" s="4"/>
      <c r="BF4751" s="4"/>
      <c r="BG4751" s="4"/>
      <c r="BH4751" s="4"/>
      <c r="BI4751" s="4"/>
      <c r="BJ4751" s="4"/>
      <c r="BK4751" s="4"/>
      <c r="BL4751" s="4" t="b">
        <v>0</v>
      </c>
      <c r="BM4751" s="4"/>
      <c r="BN4751" s="4"/>
      <c r="BO4751" s="4"/>
      <c r="BP4751" s="4"/>
      <c r="BQ4751" s="4"/>
      <c r="BR4751" s="4"/>
      <c r="BS4751" s="4"/>
      <c r="BT4751" s="4"/>
      <c r="BU4751" s="4"/>
      <c r="BV4751" s="4"/>
      <c r="BW4751" s="4"/>
    </row>
    <row r="4752" spans="1:75" ht="15.01" customHeight="1">
      <c r="A4752" s="4" t="s">
        <v>209</v>
      </c>
      <c r="B4752" s="4"/>
      <c r="C4752" s="4"/>
      <c r="D4752" s="4"/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 t="s">
        <v>200</v>
      </c>
      <c r="Q4752" s="4"/>
      <c r="R4752" s="4"/>
      <c r="S4752" s="4"/>
      <c r="T4752" s="4"/>
      <c r="U4752" s="4"/>
      <c r="V4752" s="4"/>
      <c r="W4752" s="4"/>
      <c r="X4752" s="4" t="s">
        <v>201</v>
      </c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4"/>
      <c r="AP4752" s="4"/>
      <c r="AQ4752" s="4"/>
      <c r="AR4752" s="4"/>
      <c r="AS4752" s="4"/>
      <c r="AT4752" s="4"/>
      <c r="AU4752" s="4"/>
      <c r="AV4752" s="4" t="s">
        <v>4952</v>
      </c>
      <c r="AW4752" s="4"/>
      <c r="AX4752" s="4"/>
      <c r="AY4752" s="4"/>
      <c r="AZ4752" s="4"/>
      <c r="BA4752" s="4"/>
      <c r="BB4752" s="4"/>
      <c r="BC4752" s="4"/>
      <c r="BD4752" s="4"/>
      <c r="BE4752" s="4"/>
      <c r="BF4752" s="4"/>
      <c r="BG4752" s="4"/>
      <c r="BH4752" s="4"/>
      <c r="BI4752" s="4"/>
      <c r="BJ4752" s="4"/>
      <c r="BK4752" s="4"/>
      <c r="BL4752" s="4" t="b">
        <v>0</v>
      </c>
      <c r="BM4752" s="4"/>
      <c r="BN4752" s="4"/>
      <c r="BO4752" s="4"/>
      <c r="BP4752" s="4"/>
      <c r="BQ4752" s="4"/>
      <c r="BR4752" s="4"/>
      <c r="BS4752" s="4"/>
      <c r="BT4752" s="4"/>
      <c r="BU4752" s="4"/>
      <c r="BV4752" s="4"/>
      <c r="BW4752" s="4"/>
    </row>
    <row r="4753" spans="1:75" ht="15.01" customHeight="1">
      <c r="A4753" s="4" t="s">
        <v>209</v>
      </c>
      <c r="B4753" s="4"/>
      <c r="C4753" s="4"/>
      <c r="D4753" s="4"/>
      <c r="E4753" s="4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 t="s">
        <v>200</v>
      </c>
      <c r="Q4753" s="4"/>
      <c r="R4753" s="4"/>
      <c r="S4753" s="4"/>
      <c r="T4753" s="4"/>
      <c r="U4753" s="4"/>
      <c r="V4753" s="4"/>
      <c r="W4753" s="4"/>
      <c r="X4753" s="4" t="s">
        <v>201</v>
      </c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4"/>
      <c r="AP4753" s="4"/>
      <c r="AQ4753" s="4"/>
      <c r="AR4753" s="4"/>
      <c r="AS4753" s="4"/>
      <c r="AT4753" s="4"/>
      <c r="AU4753" s="4"/>
      <c r="AV4753" s="4" t="s">
        <v>4953</v>
      </c>
      <c r="AW4753" s="4"/>
      <c r="AX4753" s="4"/>
      <c r="AY4753" s="4"/>
      <c r="AZ4753" s="4"/>
      <c r="BA4753" s="4"/>
      <c r="BB4753" s="4"/>
      <c r="BC4753" s="4"/>
      <c r="BD4753" s="4"/>
      <c r="BE4753" s="4"/>
      <c r="BF4753" s="4"/>
      <c r="BG4753" s="4"/>
      <c r="BH4753" s="4"/>
      <c r="BI4753" s="4"/>
      <c r="BJ4753" s="4"/>
      <c r="BK4753" s="4"/>
      <c r="BL4753" s="4" t="b">
        <v>0</v>
      </c>
      <c r="BM4753" s="4"/>
      <c r="BN4753" s="4"/>
      <c r="BO4753" s="4"/>
      <c r="BP4753" s="4"/>
      <c r="BQ4753" s="4"/>
      <c r="BR4753" s="4"/>
      <c r="BS4753" s="4"/>
      <c r="BT4753" s="4"/>
      <c r="BU4753" s="4"/>
      <c r="BV4753" s="4"/>
      <c r="BW4753" s="4"/>
    </row>
    <row r="4754" spans="1:75" ht="15.01" customHeight="1">
      <c r="A4754" s="4" t="s">
        <v>209</v>
      </c>
      <c r="B4754" s="4"/>
      <c r="C4754" s="4"/>
      <c r="D4754" s="4"/>
      <c r="E4754" s="4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 t="s">
        <v>200</v>
      </c>
      <c r="Q4754" s="4"/>
      <c r="R4754" s="4"/>
      <c r="S4754" s="4"/>
      <c r="T4754" s="4"/>
      <c r="U4754" s="4"/>
      <c r="V4754" s="4"/>
      <c r="W4754" s="4"/>
      <c r="X4754" s="4" t="s">
        <v>201</v>
      </c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4"/>
      <c r="AP4754" s="4"/>
      <c r="AQ4754" s="4"/>
      <c r="AR4754" s="4"/>
      <c r="AS4754" s="4"/>
      <c r="AT4754" s="4"/>
      <c r="AU4754" s="4"/>
      <c r="AV4754" s="4" t="s">
        <v>4954</v>
      </c>
      <c r="AW4754" s="4"/>
      <c r="AX4754" s="4"/>
      <c r="AY4754" s="4"/>
      <c r="AZ4754" s="4"/>
      <c r="BA4754" s="4"/>
      <c r="BB4754" s="4"/>
      <c r="BC4754" s="4"/>
      <c r="BD4754" s="4"/>
      <c r="BE4754" s="4"/>
      <c r="BF4754" s="4"/>
      <c r="BG4754" s="4"/>
      <c r="BH4754" s="4"/>
      <c r="BI4754" s="4"/>
      <c r="BJ4754" s="4"/>
      <c r="BK4754" s="4"/>
      <c r="BL4754" s="4" t="b">
        <v>0</v>
      </c>
      <c r="BM4754" s="4"/>
      <c r="BN4754" s="4"/>
      <c r="BO4754" s="4"/>
      <c r="BP4754" s="4"/>
      <c r="BQ4754" s="4"/>
      <c r="BR4754" s="4"/>
      <c r="BS4754" s="4"/>
      <c r="BT4754" s="4"/>
      <c r="BU4754" s="4"/>
      <c r="BV4754" s="4"/>
      <c r="BW4754" s="4"/>
    </row>
    <row r="4755" spans="1:75" ht="15.01" customHeight="1">
      <c r="A4755" s="4" t="s">
        <v>209</v>
      </c>
      <c r="B4755" s="4"/>
      <c r="C4755" s="4"/>
      <c r="D4755" s="4"/>
      <c r="E4755" s="4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 t="s">
        <v>200</v>
      </c>
      <c r="Q4755" s="4"/>
      <c r="R4755" s="4"/>
      <c r="S4755" s="4"/>
      <c r="T4755" s="4"/>
      <c r="U4755" s="4"/>
      <c r="V4755" s="4"/>
      <c r="W4755" s="4"/>
      <c r="X4755" s="4" t="s">
        <v>201</v>
      </c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4"/>
      <c r="AP4755" s="4"/>
      <c r="AQ4755" s="4"/>
      <c r="AR4755" s="4"/>
      <c r="AS4755" s="4"/>
      <c r="AT4755" s="4"/>
      <c r="AU4755" s="4"/>
      <c r="AV4755" s="4" t="s">
        <v>4955</v>
      </c>
      <c r="AW4755" s="4"/>
      <c r="AX4755" s="4"/>
      <c r="AY4755" s="4"/>
      <c r="AZ4755" s="4"/>
      <c r="BA4755" s="4"/>
      <c r="BB4755" s="4"/>
      <c r="BC4755" s="4"/>
      <c r="BD4755" s="4"/>
      <c r="BE4755" s="4"/>
      <c r="BF4755" s="4"/>
      <c r="BG4755" s="4"/>
      <c r="BH4755" s="4"/>
      <c r="BI4755" s="4"/>
      <c r="BJ4755" s="4"/>
      <c r="BK4755" s="4"/>
      <c r="BL4755" s="4" t="b">
        <v>0</v>
      </c>
      <c r="BM4755" s="4"/>
      <c r="BN4755" s="4"/>
      <c r="BO4755" s="4"/>
      <c r="BP4755" s="4"/>
      <c r="BQ4755" s="4"/>
      <c r="BR4755" s="4"/>
      <c r="BS4755" s="4"/>
      <c r="BT4755" s="4"/>
      <c r="BU4755" s="4"/>
      <c r="BV4755" s="4"/>
      <c r="BW4755" s="4"/>
    </row>
    <row r="4756" spans="1:75" ht="15.01" customHeight="1">
      <c r="A4756" s="4"/>
      <c r="B4756" s="4"/>
      <c r="C4756" s="4"/>
      <c r="D4756" s="4"/>
      <c r="E4756" s="4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 t="s">
        <v>200</v>
      </c>
      <c r="Q4756" s="4"/>
      <c r="R4756" s="4">
        <v>14.2</v>
      </c>
      <c r="S4756" s="4">
        <v>5</v>
      </c>
      <c r="T4756" s="4"/>
      <c r="U4756" s="4"/>
      <c r="V4756" s="4"/>
      <c r="W4756" s="4"/>
      <c r="X4756" s="4" t="s">
        <v>201</v>
      </c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4"/>
      <c r="AP4756" s="4"/>
      <c r="AQ4756" s="4"/>
      <c r="AR4756" s="4"/>
      <c r="AS4756" s="4"/>
      <c r="AT4756" s="4"/>
      <c r="AU4756" s="4"/>
      <c r="AV4756" s="4" t="s">
        <v>4956</v>
      </c>
      <c r="AW4756" s="4"/>
      <c r="AX4756" s="4"/>
      <c r="AY4756" s="4"/>
      <c r="AZ4756" s="4"/>
      <c r="BA4756" s="4"/>
      <c r="BB4756" s="4"/>
      <c r="BC4756" s="4"/>
      <c r="BD4756" s="4"/>
      <c r="BE4756" s="4"/>
      <c r="BF4756" s="4"/>
      <c r="BG4756" s="4"/>
      <c r="BH4756" s="4"/>
      <c r="BI4756" s="4"/>
      <c r="BJ4756" s="4"/>
      <c r="BK4756" s="4"/>
      <c r="BL4756" s="4" t="b">
        <v>0</v>
      </c>
      <c r="BM4756" s="4"/>
      <c r="BN4756" s="4"/>
      <c r="BO4756" s="4"/>
      <c r="BP4756" s="4"/>
      <c r="BQ4756" s="4"/>
      <c r="BR4756" s="4"/>
      <c r="BS4756" s="4"/>
      <c r="BT4756" s="4"/>
      <c r="BU4756" s="4"/>
      <c r="BV4756" s="4"/>
      <c r="BW4756" s="4"/>
    </row>
    <row r="4757" spans="1:75" ht="15.01" customHeight="1">
      <c r="A4757" s="4" t="s">
        <v>209</v>
      </c>
      <c r="B4757" s="4"/>
      <c r="C4757" s="4"/>
      <c r="D4757" s="4"/>
      <c r="E4757" s="4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 t="s">
        <v>200</v>
      </c>
      <c r="Q4757" s="4"/>
      <c r="R4757" s="4"/>
      <c r="S4757" s="4"/>
      <c r="T4757" s="4"/>
      <c r="U4757" s="4"/>
      <c r="V4757" s="4"/>
      <c r="W4757" s="4"/>
      <c r="X4757" s="4" t="s">
        <v>201</v>
      </c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4"/>
      <c r="AP4757" s="4"/>
      <c r="AQ4757" s="4"/>
      <c r="AR4757" s="4"/>
      <c r="AS4757" s="4"/>
      <c r="AT4757" s="4"/>
      <c r="AU4757" s="4"/>
      <c r="AV4757" s="4" t="s">
        <v>4957</v>
      </c>
      <c r="AW4757" s="4"/>
      <c r="AX4757" s="4"/>
      <c r="AY4757" s="4"/>
      <c r="AZ4757" s="4"/>
      <c r="BA4757" s="4"/>
      <c r="BB4757" s="4"/>
      <c r="BC4757" s="4"/>
      <c r="BD4757" s="4"/>
      <c r="BE4757" s="4"/>
      <c r="BF4757" s="4"/>
      <c r="BG4757" s="4"/>
      <c r="BH4757" s="4"/>
      <c r="BI4757" s="4"/>
      <c r="BJ4757" s="4"/>
      <c r="BK4757" s="4"/>
      <c r="BL4757" s="4" t="b">
        <v>0</v>
      </c>
      <c r="BM4757" s="4"/>
      <c r="BN4757" s="4"/>
      <c r="BO4757" s="4"/>
      <c r="BP4757" s="4"/>
      <c r="BQ4757" s="4"/>
      <c r="BR4757" s="4"/>
      <c r="BS4757" s="4"/>
      <c r="BT4757" s="4"/>
      <c r="BU4757" s="4"/>
      <c r="BV4757" s="4"/>
      <c r="BW4757" s="4"/>
    </row>
    <row r="4758" spans="1:75" ht="15.01" customHeight="1">
      <c r="A4758" s="4" t="s">
        <v>209</v>
      </c>
      <c r="B4758" s="4"/>
      <c r="C4758" s="4"/>
      <c r="D4758" s="4"/>
      <c r="E4758" s="4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 t="s">
        <v>200</v>
      </c>
      <c r="Q4758" s="4"/>
      <c r="R4758" s="4"/>
      <c r="S4758" s="4"/>
      <c r="T4758" s="4"/>
      <c r="U4758" s="4"/>
      <c r="V4758" s="4"/>
      <c r="W4758" s="4"/>
      <c r="X4758" s="4" t="s">
        <v>201</v>
      </c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4"/>
      <c r="AP4758" s="4"/>
      <c r="AQ4758" s="4"/>
      <c r="AR4758" s="4"/>
      <c r="AS4758" s="4"/>
      <c r="AT4758" s="4"/>
      <c r="AU4758" s="4"/>
      <c r="AV4758" s="4" t="s">
        <v>4958</v>
      </c>
      <c r="AW4758" s="4"/>
      <c r="AX4758" s="4"/>
      <c r="AY4758" s="4"/>
      <c r="AZ4758" s="4"/>
      <c r="BA4758" s="4"/>
      <c r="BB4758" s="4"/>
      <c r="BC4758" s="4"/>
      <c r="BD4758" s="4"/>
      <c r="BE4758" s="4"/>
      <c r="BF4758" s="4"/>
      <c r="BG4758" s="4"/>
      <c r="BH4758" s="4"/>
      <c r="BI4758" s="4"/>
      <c r="BJ4758" s="4"/>
      <c r="BK4758" s="4"/>
      <c r="BL4758" s="4" t="b">
        <v>0</v>
      </c>
      <c r="BM4758" s="4"/>
      <c r="BN4758" s="4"/>
      <c r="BO4758" s="4"/>
      <c r="BP4758" s="4"/>
      <c r="BQ4758" s="4"/>
      <c r="BR4758" s="4"/>
      <c r="BS4758" s="4"/>
      <c r="BT4758" s="4"/>
      <c r="BU4758" s="4"/>
      <c r="BV4758" s="4"/>
      <c r="BW4758" s="4"/>
    </row>
    <row r="4759" spans="1:75" ht="15.01" customHeight="1">
      <c r="A4759" s="4" t="s">
        <v>209</v>
      </c>
      <c r="B4759" s="4"/>
      <c r="C4759" s="4"/>
      <c r="D4759" s="4"/>
      <c r="E4759" s="4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 t="s">
        <v>200</v>
      </c>
      <c r="Q4759" s="4"/>
      <c r="R4759" s="4"/>
      <c r="S4759" s="4"/>
      <c r="T4759" s="4"/>
      <c r="U4759" s="4"/>
      <c r="V4759" s="4"/>
      <c r="W4759" s="4"/>
      <c r="X4759" s="4" t="s">
        <v>201</v>
      </c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4"/>
      <c r="AP4759" s="4"/>
      <c r="AQ4759" s="4"/>
      <c r="AR4759" s="4"/>
      <c r="AS4759" s="4"/>
      <c r="AT4759" s="4"/>
      <c r="AU4759" s="4"/>
      <c r="AV4759" s="4" t="s">
        <v>4959</v>
      </c>
      <c r="AW4759" s="4"/>
      <c r="AX4759" s="4"/>
      <c r="AY4759" s="4"/>
      <c r="AZ4759" s="4"/>
      <c r="BA4759" s="4"/>
      <c r="BB4759" s="4"/>
      <c r="BC4759" s="4"/>
      <c r="BD4759" s="4"/>
      <c r="BE4759" s="4"/>
      <c r="BF4759" s="4"/>
      <c r="BG4759" s="4"/>
      <c r="BH4759" s="4"/>
      <c r="BI4759" s="4"/>
      <c r="BJ4759" s="4"/>
      <c r="BK4759" s="4"/>
      <c r="BL4759" s="4" t="b">
        <v>0</v>
      </c>
      <c r="BM4759" s="4"/>
      <c r="BN4759" s="4"/>
      <c r="BO4759" s="4"/>
      <c r="BP4759" s="4"/>
      <c r="BQ4759" s="4"/>
      <c r="BR4759" s="4"/>
      <c r="BS4759" s="4"/>
      <c r="BT4759" s="4"/>
      <c r="BU4759" s="4"/>
      <c r="BV4759" s="4"/>
      <c r="BW4759" s="4"/>
    </row>
    <row r="4760" spans="1:75" ht="15.01" customHeight="1">
      <c r="A4760" s="4"/>
      <c r="B4760" s="4"/>
      <c r="C4760" s="4"/>
      <c r="D4760" s="4"/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 t="s">
        <v>200</v>
      </c>
      <c r="Q4760" s="4"/>
      <c r="R4760" s="4">
        <v>20.6</v>
      </c>
      <c r="S4760" s="4">
        <v>33.6</v>
      </c>
      <c r="T4760" s="4"/>
      <c r="U4760" s="4"/>
      <c r="V4760" s="4"/>
      <c r="W4760" s="4"/>
      <c r="X4760" s="4" t="s">
        <v>201</v>
      </c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4"/>
      <c r="AP4760" s="4"/>
      <c r="AQ4760" s="4"/>
      <c r="AR4760" s="4"/>
      <c r="AS4760" s="4"/>
      <c r="AT4760" s="4"/>
      <c r="AU4760" s="4"/>
      <c r="AV4760" s="4" t="s">
        <v>4960</v>
      </c>
      <c r="AW4760" s="4"/>
      <c r="AX4760" s="4"/>
      <c r="AY4760" s="4"/>
      <c r="AZ4760" s="4"/>
      <c r="BA4760" s="4"/>
      <c r="BB4760" s="4"/>
      <c r="BC4760" s="4"/>
      <c r="BD4760" s="4"/>
      <c r="BE4760" s="4"/>
      <c r="BF4760" s="4"/>
      <c r="BG4760" s="4"/>
      <c r="BH4760" s="4"/>
      <c r="BI4760" s="4"/>
      <c r="BJ4760" s="4"/>
      <c r="BK4760" s="4"/>
      <c r="BL4760" s="4" t="b">
        <v>0</v>
      </c>
      <c r="BM4760" s="4"/>
      <c r="BN4760" s="4"/>
      <c r="BO4760" s="4"/>
      <c r="BP4760" s="4"/>
      <c r="BQ4760" s="4"/>
      <c r="BR4760" s="4"/>
      <c r="BS4760" s="4"/>
      <c r="BT4760" s="4"/>
      <c r="BU4760" s="4"/>
      <c r="BV4760" s="4"/>
      <c r="BW4760" s="4"/>
    </row>
    <row r="4761" spans="1:75" ht="15.01" customHeight="1">
      <c r="A4761" s="4"/>
      <c r="B4761" s="4"/>
      <c r="C4761" s="4"/>
      <c r="D4761" s="4"/>
      <c r="E4761" s="4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 t="s">
        <v>200</v>
      </c>
      <c r="Q4761" s="4"/>
      <c r="R4761" s="4">
        <v>9.6</v>
      </c>
      <c r="S4761" s="4">
        <v>30.2</v>
      </c>
      <c r="T4761" s="4"/>
      <c r="U4761" s="4"/>
      <c r="V4761" s="4"/>
      <c r="W4761" s="4"/>
      <c r="X4761" s="4" t="s">
        <v>201</v>
      </c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4"/>
      <c r="AP4761" s="4"/>
      <c r="AQ4761" s="4"/>
      <c r="AR4761" s="4"/>
      <c r="AS4761" s="4"/>
      <c r="AT4761" s="4"/>
      <c r="AU4761" s="4"/>
      <c r="AV4761" s="4" t="s">
        <v>4961</v>
      </c>
      <c r="AW4761" s="4"/>
      <c r="AX4761" s="4"/>
      <c r="AY4761" s="4"/>
      <c r="AZ4761" s="4"/>
      <c r="BA4761" s="4"/>
      <c r="BB4761" s="4"/>
      <c r="BC4761" s="4"/>
      <c r="BD4761" s="4"/>
      <c r="BE4761" s="4"/>
      <c r="BF4761" s="4"/>
      <c r="BG4761" s="4"/>
      <c r="BH4761" s="4"/>
      <c r="BI4761" s="4"/>
      <c r="BJ4761" s="4"/>
      <c r="BK4761" s="4"/>
      <c r="BL4761" s="4" t="b">
        <v>0</v>
      </c>
      <c r="BM4761" s="4"/>
      <c r="BN4761" s="4"/>
      <c r="BO4761" s="4"/>
      <c r="BP4761" s="4"/>
      <c r="BQ4761" s="4"/>
      <c r="BR4761" s="4"/>
      <c r="BS4761" s="4"/>
      <c r="BT4761" s="4"/>
      <c r="BU4761" s="4"/>
      <c r="BV4761" s="4"/>
      <c r="BW4761" s="4"/>
    </row>
    <row r="4762" spans="1:75" ht="15.01" customHeight="1">
      <c r="A4762" s="4" t="s">
        <v>209</v>
      </c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 t="s">
        <v>200</v>
      </c>
      <c r="Q4762" s="4"/>
      <c r="R4762" s="4"/>
      <c r="S4762" s="4"/>
      <c r="T4762" s="4"/>
      <c r="U4762" s="4"/>
      <c r="V4762" s="4"/>
      <c r="W4762" s="4"/>
      <c r="X4762" s="4" t="s">
        <v>201</v>
      </c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4"/>
      <c r="AP4762" s="4"/>
      <c r="AQ4762" s="4"/>
      <c r="AR4762" s="4"/>
      <c r="AS4762" s="4"/>
      <c r="AT4762" s="4"/>
      <c r="AU4762" s="4"/>
      <c r="AV4762" s="4" t="s">
        <v>4962</v>
      </c>
      <c r="AW4762" s="4"/>
      <c r="AX4762" s="4"/>
      <c r="AY4762" s="4"/>
      <c r="AZ4762" s="4"/>
      <c r="BA4762" s="4"/>
      <c r="BB4762" s="4"/>
      <c r="BC4762" s="4"/>
      <c r="BD4762" s="4"/>
      <c r="BE4762" s="4"/>
      <c r="BF4762" s="4"/>
      <c r="BG4762" s="4"/>
      <c r="BH4762" s="4"/>
      <c r="BI4762" s="4"/>
      <c r="BJ4762" s="4"/>
      <c r="BK4762" s="4"/>
      <c r="BL4762" s="4" t="b">
        <v>0</v>
      </c>
      <c r="BM4762" s="4"/>
      <c r="BN4762" s="4"/>
      <c r="BO4762" s="4"/>
      <c r="BP4762" s="4"/>
      <c r="BQ4762" s="4"/>
      <c r="BR4762" s="4"/>
      <c r="BS4762" s="4"/>
      <c r="BT4762" s="4"/>
      <c r="BU4762" s="4"/>
      <c r="BV4762" s="4"/>
      <c r="BW4762" s="4"/>
    </row>
    <row r="4763" spans="1:75" ht="15.01" customHeight="1">
      <c r="A4763" s="4" t="s">
        <v>209</v>
      </c>
      <c r="B4763" s="4"/>
      <c r="C4763" s="4"/>
      <c r="D4763" s="4"/>
      <c r="E4763" s="4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 t="s">
        <v>200</v>
      </c>
      <c r="Q4763" s="4"/>
      <c r="R4763" s="4"/>
      <c r="S4763" s="4"/>
      <c r="T4763" s="4"/>
      <c r="U4763" s="4"/>
      <c r="V4763" s="4"/>
      <c r="W4763" s="4"/>
      <c r="X4763" s="4" t="s">
        <v>201</v>
      </c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4"/>
      <c r="AP4763" s="4"/>
      <c r="AQ4763" s="4"/>
      <c r="AR4763" s="4"/>
      <c r="AS4763" s="4"/>
      <c r="AT4763" s="4"/>
      <c r="AU4763" s="4"/>
      <c r="AV4763" s="4" t="s">
        <v>4963</v>
      </c>
      <c r="AW4763" s="4"/>
      <c r="AX4763" s="4"/>
      <c r="AY4763" s="4"/>
      <c r="AZ4763" s="4"/>
      <c r="BA4763" s="4"/>
      <c r="BB4763" s="4"/>
      <c r="BC4763" s="4"/>
      <c r="BD4763" s="4"/>
      <c r="BE4763" s="4"/>
      <c r="BF4763" s="4"/>
      <c r="BG4763" s="4"/>
      <c r="BH4763" s="4"/>
      <c r="BI4763" s="4"/>
      <c r="BJ4763" s="4"/>
      <c r="BK4763" s="4"/>
      <c r="BL4763" s="4" t="b">
        <v>0</v>
      </c>
      <c r="BM4763" s="4"/>
      <c r="BN4763" s="4"/>
      <c r="BO4763" s="4"/>
      <c r="BP4763" s="4"/>
      <c r="BQ4763" s="4"/>
      <c r="BR4763" s="4"/>
      <c r="BS4763" s="4"/>
      <c r="BT4763" s="4"/>
      <c r="BU4763" s="4"/>
      <c r="BV4763" s="4"/>
      <c r="BW4763" s="4"/>
    </row>
    <row r="4764" spans="1:75" ht="15.01" customHeight="1">
      <c r="A4764" s="4" t="s">
        <v>209</v>
      </c>
      <c r="B4764" s="4"/>
      <c r="C4764" s="4"/>
      <c r="D4764" s="4"/>
      <c r="E4764" s="4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 t="s">
        <v>200</v>
      </c>
      <c r="Q4764" s="4"/>
      <c r="R4764" s="4"/>
      <c r="S4764" s="4"/>
      <c r="T4764" s="4"/>
      <c r="U4764" s="4"/>
      <c r="V4764" s="4"/>
      <c r="W4764" s="4"/>
      <c r="X4764" s="4" t="s">
        <v>201</v>
      </c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4"/>
      <c r="AP4764" s="4"/>
      <c r="AQ4764" s="4"/>
      <c r="AR4764" s="4"/>
      <c r="AS4764" s="4"/>
      <c r="AT4764" s="4"/>
      <c r="AU4764" s="4"/>
      <c r="AV4764" s="4" t="s">
        <v>4964</v>
      </c>
      <c r="AW4764" s="4"/>
      <c r="AX4764" s="4"/>
      <c r="AY4764" s="4"/>
      <c r="AZ4764" s="4"/>
      <c r="BA4764" s="4"/>
      <c r="BB4764" s="4"/>
      <c r="BC4764" s="4"/>
      <c r="BD4764" s="4"/>
      <c r="BE4764" s="4"/>
      <c r="BF4764" s="4"/>
      <c r="BG4764" s="4"/>
      <c r="BH4764" s="4"/>
      <c r="BI4764" s="4"/>
      <c r="BJ4764" s="4"/>
      <c r="BK4764" s="4"/>
      <c r="BL4764" s="4" t="b">
        <v>0</v>
      </c>
      <c r="BM4764" s="4"/>
      <c r="BN4764" s="4"/>
      <c r="BO4764" s="4"/>
      <c r="BP4764" s="4"/>
      <c r="BQ4764" s="4"/>
      <c r="BR4764" s="4"/>
      <c r="BS4764" s="4"/>
      <c r="BT4764" s="4"/>
      <c r="BU4764" s="4"/>
      <c r="BV4764" s="4"/>
      <c r="BW4764" s="4"/>
    </row>
    <row r="4765" spans="1:75" ht="15.01" customHeight="1">
      <c r="A4765" s="4" t="s">
        <v>209</v>
      </c>
      <c r="B4765" s="4"/>
      <c r="C4765" s="4"/>
      <c r="D4765" s="4"/>
      <c r="E4765" s="4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 t="s">
        <v>200</v>
      </c>
      <c r="Q4765" s="4"/>
      <c r="R4765" s="4"/>
      <c r="S4765" s="4"/>
      <c r="T4765" s="4"/>
      <c r="U4765" s="4"/>
      <c r="V4765" s="4"/>
      <c r="W4765" s="4"/>
      <c r="X4765" s="4" t="s">
        <v>201</v>
      </c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4"/>
      <c r="AP4765" s="4"/>
      <c r="AQ4765" s="4"/>
      <c r="AR4765" s="4"/>
      <c r="AS4765" s="4"/>
      <c r="AT4765" s="4"/>
      <c r="AU4765" s="4"/>
      <c r="AV4765" s="4" t="s">
        <v>4965</v>
      </c>
      <c r="AW4765" s="4"/>
      <c r="AX4765" s="4"/>
      <c r="AY4765" s="4"/>
      <c r="AZ4765" s="4"/>
      <c r="BA4765" s="4"/>
      <c r="BB4765" s="4"/>
      <c r="BC4765" s="4"/>
      <c r="BD4765" s="4"/>
      <c r="BE4765" s="4"/>
      <c r="BF4765" s="4"/>
      <c r="BG4765" s="4"/>
      <c r="BH4765" s="4"/>
      <c r="BI4765" s="4"/>
      <c r="BJ4765" s="4"/>
      <c r="BK4765" s="4"/>
      <c r="BL4765" s="4" t="b">
        <v>0</v>
      </c>
      <c r="BM4765" s="4"/>
      <c r="BN4765" s="4"/>
      <c r="BO4765" s="4"/>
      <c r="BP4765" s="4"/>
      <c r="BQ4765" s="4"/>
      <c r="BR4765" s="4"/>
      <c r="BS4765" s="4"/>
      <c r="BT4765" s="4"/>
      <c r="BU4765" s="4"/>
      <c r="BV4765" s="4"/>
      <c r="BW4765" s="4"/>
    </row>
    <row r="4766" spans="1:75" ht="15.01" customHeight="1">
      <c r="A4766" s="4"/>
      <c r="B4766" s="4"/>
      <c r="C4766" s="4"/>
      <c r="D4766" s="4"/>
      <c r="E4766" s="4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 t="s">
        <v>200</v>
      </c>
      <c r="Q4766" s="4"/>
      <c r="R4766" s="4">
        <v>21.9</v>
      </c>
      <c r="S4766" s="4">
        <v>5.2</v>
      </c>
      <c r="T4766" s="4"/>
      <c r="U4766" s="4"/>
      <c r="V4766" s="4"/>
      <c r="W4766" s="4"/>
      <c r="X4766" s="4" t="s">
        <v>201</v>
      </c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4"/>
      <c r="AP4766" s="4"/>
      <c r="AQ4766" s="4"/>
      <c r="AR4766" s="4"/>
      <c r="AS4766" s="4"/>
      <c r="AT4766" s="4"/>
      <c r="AU4766" s="4"/>
      <c r="AV4766" s="4" t="s">
        <v>4966</v>
      </c>
      <c r="AW4766" s="4"/>
      <c r="AX4766" s="4"/>
      <c r="AY4766" s="4"/>
      <c r="AZ4766" s="4"/>
      <c r="BA4766" s="4"/>
      <c r="BB4766" s="4"/>
      <c r="BC4766" s="4"/>
      <c r="BD4766" s="4"/>
      <c r="BE4766" s="4"/>
      <c r="BF4766" s="4"/>
      <c r="BG4766" s="4"/>
      <c r="BH4766" s="4"/>
      <c r="BI4766" s="4"/>
      <c r="BJ4766" s="4"/>
      <c r="BK4766" s="4"/>
      <c r="BL4766" s="4" t="b">
        <v>0</v>
      </c>
      <c r="BM4766" s="4"/>
      <c r="BN4766" s="4"/>
      <c r="BO4766" s="4"/>
      <c r="BP4766" s="4"/>
      <c r="BQ4766" s="4"/>
      <c r="BR4766" s="4"/>
      <c r="BS4766" s="4"/>
      <c r="BT4766" s="4"/>
      <c r="BU4766" s="4"/>
      <c r="BV4766" s="4"/>
      <c r="BW4766" s="4"/>
    </row>
    <row r="4767" spans="1:75" ht="15.01" customHeight="1">
      <c r="A4767" s="4"/>
      <c r="B4767" s="4"/>
      <c r="C4767" s="4"/>
      <c r="D4767" s="4"/>
      <c r="E4767" s="4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 t="s">
        <v>200</v>
      </c>
      <c r="Q4767" s="4"/>
      <c r="R4767" s="4">
        <v>-59.7</v>
      </c>
      <c r="S4767" s="4">
        <v>44.7</v>
      </c>
      <c r="T4767" s="4"/>
      <c r="U4767" s="4"/>
      <c r="V4767" s="4"/>
      <c r="W4767" s="4"/>
      <c r="X4767" s="4" t="s">
        <v>201</v>
      </c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4"/>
      <c r="AP4767" s="4"/>
      <c r="AQ4767" s="4"/>
      <c r="AR4767" s="4"/>
      <c r="AS4767" s="4"/>
      <c r="AT4767" s="4"/>
      <c r="AU4767" s="4"/>
      <c r="AV4767" s="4" t="s">
        <v>4967</v>
      </c>
      <c r="AW4767" s="4"/>
      <c r="AX4767" s="4"/>
      <c r="AY4767" s="4"/>
      <c r="AZ4767" s="4"/>
      <c r="BA4767" s="4"/>
      <c r="BB4767" s="4"/>
      <c r="BC4767" s="4"/>
      <c r="BD4767" s="4"/>
      <c r="BE4767" s="4"/>
      <c r="BF4767" s="4"/>
      <c r="BG4767" s="4"/>
      <c r="BH4767" s="4"/>
      <c r="BI4767" s="4"/>
      <c r="BJ4767" s="4"/>
      <c r="BK4767" s="4"/>
      <c r="BL4767" s="4" t="b">
        <v>0</v>
      </c>
      <c r="BM4767" s="4"/>
      <c r="BN4767" s="4"/>
      <c r="BO4767" s="4"/>
      <c r="BP4767" s="4"/>
      <c r="BQ4767" s="4"/>
      <c r="BR4767" s="4"/>
      <c r="BS4767" s="4"/>
      <c r="BT4767" s="4"/>
      <c r="BU4767" s="4"/>
      <c r="BV4767" s="4"/>
      <c r="BW4767" s="4"/>
    </row>
    <row r="4768" spans="1:75" ht="15.01" customHeight="1">
      <c r="A4768" s="4" t="s">
        <v>209</v>
      </c>
      <c r="B4768" s="4"/>
      <c r="C4768" s="4"/>
      <c r="D4768" s="4"/>
      <c r="E4768" s="4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 t="s">
        <v>200</v>
      </c>
      <c r="Q4768" s="4"/>
      <c r="R4768" s="4"/>
      <c r="S4768" s="4"/>
      <c r="T4768" s="4"/>
      <c r="U4768" s="4"/>
      <c r="V4768" s="4"/>
      <c r="W4768" s="4"/>
      <c r="X4768" s="4" t="s">
        <v>201</v>
      </c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4"/>
      <c r="AP4768" s="4"/>
      <c r="AQ4768" s="4"/>
      <c r="AR4768" s="4"/>
      <c r="AS4768" s="4"/>
      <c r="AT4768" s="4"/>
      <c r="AU4768" s="4"/>
      <c r="AV4768" s="4" t="s">
        <v>4968</v>
      </c>
      <c r="AW4768" s="4"/>
      <c r="AX4768" s="4"/>
      <c r="AY4768" s="4"/>
      <c r="AZ4768" s="4"/>
      <c r="BA4768" s="4"/>
      <c r="BB4768" s="4"/>
      <c r="BC4768" s="4"/>
      <c r="BD4768" s="4"/>
      <c r="BE4768" s="4"/>
      <c r="BF4768" s="4"/>
      <c r="BG4768" s="4"/>
      <c r="BH4768" s="4"/>
      <c r="BI4768" s="4"/>
      <c r="BJ4768" s="4"/>
      <c r="BK4768" s="4"/>
      <c r="BL4768" s="4" t="b">
        <v>0</v>
      </c>
      <c r="BM4768" s="4"/>
      <c r="BN4768" s="4"/>
      <c r="BO4768" s="4"/>
      <c r="BP4768" s="4"/>
      <c r="BQ4768" s="4"/>
      <c r="BR4768" s="4"/>
      <c r="BS4768" s="4"/>
      <c r="BT4768" s="4"/>
      <c r="BU4768" s="4"/>
      <c r="BV4768" s="4"/>
      <c r="BW4768" s="4"/>
    </row>
    <row r="4769" spans="1:75" ht="15.01" customHeight="1">
      <c r="A4769" s="4" t="s">
        <v>209</v>
      </c>
      <c r="B4769" s="4"/>
      <c r="C4769" s="4"/>
      <c r="D4769" s="4"/>
      <c r="E4769" s="4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 t="s">
        <v>200</v>
      </c>
      <c r="Q4769" s="4"/>
      <c r="R4769" s="4"/>
      <c r="S4769" s="4"/>
      <c r="T4769" s="4"/>
      <c r="U4769" s="4"/>
      <c r="V4769" s="4"/>
      <c r="W4769" s="4"/>
      <c r="X4769" s="4" t="s">
        <v>201</v>
      </c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4"/>
      <c r="AP4769" s="4"/>
      <c r="AQ4769" s="4"/>
      <c r="AR4769" s="4"/>
      <c r="AS4769" s="4"/>
      <c r="AT4769" s="4"/>
      <c r="AU4769" s="4"/>
      <c r="AV4769" s="4" t="s">
        <v>4969</v>
      </c>
      <c r="AW4769" s="4"/>
      <c r="AX4769" s="4"/>
      <c r="AY4769" s="4"/>
      <c r="AZ4769" s="4"/>
      <c r="BA4769" s="4"/>
      <c r="BB4769" s="4"/>
      <c r="BC4769" s="4"/>
      <c r="BD4769" s="4"/>
      <c r="BE4769" s="4"/>
      <c r="BF4769" s="4"/>
      <c r="BG4769" s="4"/>
      <c r="BH4769" s="4"/>
      <c r="BI4769" s="4"/>
      <c r="BJ4769" s="4"/>
      <c r="BK4769" s="4"/>
      <c r="BL4769" s="4" t="b">
        <v>0</v>
      </c>
      <c r="BM4769" s="4"/>
      <c r="BN4769" s="4"/>
      <c r="BO4769" s="4"/>
      <c r="BP4769" s="4"/>
      <c r="BQ4769" s="4"/>
      <c r="BR4769" s="4"/>
      <c r="BS4769" s="4"/>
      <c r="BT4769" s="4"/>
      <c r="BU4769" s="4"/>
      <c r="BV4769" s="4"/>
      <c r="BW4769" s="4"/>
    </row>
    <row r="4770" spans="1:75" ht="15.01" customHeight="1">
      <c r="A4770" s="4"/>
      <c r="B4770" s="4"/>
      <c r="C4770" s="4"/>
      <c r="D4770" s="4"/>
      <c r="E4770" s="4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 t="s">
        <v>200</v>
      </c>
      <c r="Q4770" s="4"/>
      <c r="R4770" s="4">
        <v>24.8</v>
      </c>
      <c r="S4770" s="4">
        <v>32.3</v>
      </c>
      <c r="T4770" s="4"/>
      <c r="U4770" s="4"/>
      <c r="V4770" s="4"/>
      <c r="W4770" s="4"/>
      <c r="X4770" s="4" t="s">
        <v>201</v>
      </c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4"/>
      <c r="AP4770" s="4"/>
      <c r="AQ4770" s="4"/>
      <c r="AR4770" s="4"/>
      <c r="AS4770" s="4"/>
      <c r="AT4770" s="4"/>
      <c r="AU4770" s="4"/>
      <c r="AV4770" s="4" t="s">
        <v>4970</v>
      </c>
      <c r="AW4770" s="4"/>
      <c r="AX4770" s="4"/>
      <c r="AY4770" s="4"/>
      <c r="AZ4770" s="4"/>
      <c r="BA4770" s="4"/>
      <c r="BB4770" s="4"/>
      <c r="BC4770" s="4"/>
      <c r="BD4770" s="4"/>
      <c r="BE4770" s="4"/>
      <c r="BF4770" s="4"/>
      <c r="BG4770" s="4"/>
      <c r="BH4770" s="4"/>
      <c r="BI4770" s="4"/>
      <c r="BJ4770" s="4"/>
      <c r="BK4770" s="4"/>
      <c r="BL4770" s="4" t="b">
        <v>0</v>
      </c>
      <c r="BM4770" s="4"/>
      <c r="BN4770" s="4"/>
      <c r="BO4770" s="4"/>
      <c r="BP4770" s="4"/>
      <c r="BQ4770" s="4"/>
      <c r="BR4770" s="4"/>
      <c r="BS4770" s="4"/>
      <c r="BT4770" s="4"/>
      <c r="BU4770" s="4"/>
      <c r="BV4770" s="4"/>
      <c r="BW4770" s="4"/>
    </row>
    <row r="4771" spans="1:75" ht="15.01" customHeight="1">
      <c r="A4771" s="4"/>
      <c r="B4771" s="4"/>
      <c r="C4771" s="4"/>
      <c r="D4771" s="4"/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 t="s">
        <v>200</v>
      </c>
      <c r="Q4771" s="4"/>
      <c r="R4771" s="4">
        <v>-32.6</v>
      </c>
      <c r="S4771" s="4">
        <v>31.2</v>
      </c>
      <c r="T4771" s="4"/>
      <c r="U4771" s="4"/>
      <c r="V4771" s="4"/>
      <c r="W4771" s="4"/>
      <c r="X4771" s="4" t="s">
        <v>201</v>
      </c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4"/>
      <c r="AP4771" s="4"/>
      <c r="AQ4771" s="4"/>
      <c r="AR4771" s="4"/>
      <c r="AS4771" s="4"/>
      <c r="AT4771" s="4"/>
      <c r="AU4771" s="4"/>
      <c r="AV4771" s="4" t="s">
        <v>4971</v>
      </c>
      <c r="AW4771" s="4"/>
      <c r="AX4771" s="4"/>
      <c r="AY4771" s="4"/>
      <c r="AZ4771" s="4"/>
      <c r="BA4771" s="4"/>
      <c r="BB4771" s="4"/>
      <c r="BC4771" s="4"/>
      <c r="BD4771" s="4"/>
      <c r="BE4771" s="4"/>
      <c r="BF4771" s="4"/>
      <c r="BG4771" s="4"/>
      <c r="BH4771" s="4"/>
      <c r="BI4771" s="4"/>
      <c r="BJ4771" s="4"/>
      <c r="BK4771" s="4"/>
      <c r="BL4771" s="4" t="b">
        <v>0</v>
      </c>
      <c r="BM4771" s="4"/>
      <c r="BN4771" s="4"/>
      <c r="BO4771" s="4"/>
      <c r="BP4771" s="4"/>
      <c r="BQ4771" s="4"/>
      <c r="BR4771" s="4"/>
      <c r="BS4771" s="4"/>
      <c r="BT4771" s="4"/>
      <c r="BU4771" s="4"/>
      <c r="BV4771" s="4"/>
      <c r="BW4771" s="4"/>
    </row>
    <row r="4772" spans="1:75" ht="15.01" customHeight="1">
      <c r="A4772" s="4"/>
      <c r="B4772" s="4"/>
      <c r="C4772" s="4"/>
      <c r="D4772" s="4"/>
      <c r="E4772" s="4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 t="s">
        <v>200</v>
      </c>
      <c r="Q4772" s="4"/>
      <c r="R4772" s="4">
        <v>-26.9</v>
      </c>
      <c r="S4772" s="4">
        <v>33.5</v>
      </c>
      <c r="T4772" s="4"/>
      <c r="U4772" s="4"/>
      <c r="V4772" s="4"/>
      <c r="W4772" s="4"/>
      <c r="X4772" s="4" t="s">
        <v>201</v>
      </c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4"/>
      <c r="AP4772" s="4"/>
      <c r="AQ4772" s="4"/>
      <c r="AR4772" s="4"/>
      <c r="AS4772" s="4"/>
      <c r="AT4772" s="4"/>
      <c r="AU4772" s="4"/>
      <c r="AV4772" s="4" t="s">
        <v>4972</v>
      </c>
      <c r="AW4772" s="4"/>
      <c r="AX4772" s="4"/>
      <c r="AY4772" s="4"/>
      <c r="AZ4772" s="4"/>
      <c r="BA4772" s="4"/>
      <c r="BB4772" s="4"/>
      <c r="BC4772" s="4"/>
      <c r="BD4772" s="4"/>
      <c r="BE4772" s="4"/>
      <c r="BF4772" s="4"/>
      <c r="BG4772" s="4"/>
      <c r="BH4772" s="4"/>
      <c r="BI4772" s="4"/>
      <c r="BJ4772" s="4"/>
      <c r="BK4772" s="4"/>
      <c r="BL4772" s="4" t="b">
        <v>0</v>
      </c>
      <c r="BM4772" s="4"/>
      <c r="BN4772" s="4"/>
      <c r="BO4772" s="4"/>
      <c r="BP4772" s="4"/>
      <c r="BQ4772" s="4"/>
      <c r="BR4772" s="4"/>
      <c r="BS4772" s="4"/>
      <c r="BT4772" s="4"/>
      <c r="BU4772" s="4"/>
      <c r="BV4772" s="4"/>
      <c r="BW4772" s="4"/>
    </row>
    <row r="4773" spans="1:75" ht="15.01" customHeight="1">
      <c r="A4773" s="4"/>
      <c r="B4773" s="4"/>
      <c r="C4773" s="4"/>
      <c r="D4773" s="4"/>
      <c r="E4773" s="4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 t="s">
        <v>200</v>
      </c>
      <c r="Q4773" s="4"/>
      <c r="R4773" s="4">
        <v>-3.2</v>
      </c>
      <c r="S4773" s="4">
        <v>11.3</v>
      </c>
      <c r="T4773" s="4"/>
      <c r="U4773" s="4"/>
      <c r="V4773" s="4"/>
      <c r="W4773" s="4"/>
      <c r="X4773" s="4" t="s">
        <v>201</v>
      </c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4"/>
      <c r="AP4773" s="4"/>
      <c r="AQ4773" s="4"/>
      <c r="AR4773" s="4"/>
      <c r="AS4773" s="4"/>
      <c r="AT4773" s="4"/>
      <c r="AU4773" s="4"/>
      <c r="AV4773" s="4" t="s">
        <v>4973</v>
      </c>
      <c r="AW4773" s="4"/>
      <c r="AX4773" s="4"/>
      <c r="AY4773" s="4"/>
      <c r="AZ4773" s="4"/>
      <c r="BA4773" s="4"/>
      <c r="BB4773" s="4"/>
      <c r="BC4773" s="4"/>
      <c r="BD4773" s="4"/>
      <c r="BE4773" s="4"/>
      <c r="BF4773" s="4"/>
      <c r="BG4773" s="4"/>
      <c r="BH4773" s="4"/>
      <c r="BI4773" s="4"/>
      <c r="BJ4773" s="4"/>
      <c r="BK4773" s="4"/>
      <c r="BL4773" s="4" t="b">
        <v>0</v>
      </c>
      <c r="BM4773" s="4"/>
      <c r="BN4773" s="4"/>
      <c r="BO4773" s="4"/>
      <c r="BP4773" s="4"/>
      <c r="BQ4773" s="4"/>
      <c r="BR4773" s="4"/>
      <c r="BS4773" s="4"/>
      <c r="BT4773" s="4"/>
      <c r="BU4773" s="4"/>
      <c r="BV4773" s="4"/>
      <c r="BW4773" s="4"/>
    </row>
    <row r="4774" spans="1:75" ht="15.01" customHeight="1">
      <c r="A4774" s="4"/>
      <c r="B4774" s="4"/>
      <c r="C4774" s="4"/>
      <c r="D4774" s="4"/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 t="s">
        <v>200</v>
      </c>
      <c r="Q4774" s="4"/>
      <c r="R4774" s="4">
        <v>-10.9</v>
      </c>
      <c r="S4774" s="4">
        <v>10.3</v>
      </c>
      <c r="T4774" s="4"/>
      <c r="U4774" s="4"/>
      <c r="V4774" s="4"/>
      <c r="W4774" s="4"/>
      <c r="X4774" s="4" t="s">
        <v>201</v>
      </c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4"/>
      <c r="AP4774" s="4"/>
      <c r="AQ4774" s="4"/>
      <c r="AR4774" s="4"/>
      <c r="AS4774" s="4"/>
      <c r="AT4774" s="4"/>
      <c r="AU4774" s="4"/>
      <c r="AV4774" s="4" t="s">
        <v>4974</v>
      </c>
      <c r="AW4774" s="4"/>
      <c r="AX4774" s="4"/>
      <c r="AY4774" s="4"/>
      <c r="AZ4774" s="4"/>
      <c r="BA4774" s="4"/>
      <c r="BB4774" s="4"/>
      <c r="BC4774" s="4"/>
      <c r="BD4774" s="4"/>
      <c r="BE4774" s="4"/>
      <c r="BF4774" s="4"/>
      <c r="BG4774" s="4"/>
      <c r="BH4774" s="4"/>
      <c r="BI4774" s="4"/>
      <c r="BJ4774" s="4"/>
      <c r="BK4774" s="4"/>
      <c r="BL4774" s="4" t="b">
        <v>0</v>
      </c>
      <c r="BM4774" s="4"/>
      <c r="BN4774" s="4"/>
      <c r="BO4774" s="4"/>
      <c r="BP4774" s="4"/>
      <c r="BQ4774" s="4"/>
      <c r="BR4774" s="4"/>
      <c r="BS4774" s="4"/>
      <c r="BT4774" s="4"/>
      <c r="BU4774" s="4"/>
      <c r="BV4774" s="4"/>
      <c r="BW4774" s="4"/>
    </row>
    <row r="4775" spans="1:75" ht="15.01" customHeight="1">
      <c r="A4775" s="4" t="s">
        <v>209</v>
      </c>
      <c r="B4775" s="4"/>
      <c r="C4775" s="4"/>
      <c r="D4775" s="4"/>
      <c r="E4775" s="4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 t="s">
        <v>200</v>
      </c>
      <c r="Q4775" s="4"/>
      <c r="R4775" s="4"/>
      <c r="S4775" s="4"/>
      <c r="T4775" s="4"/>
      <c r="U4775" s="4"/>
      <c r="V4775" s="4"/>
      <c r="W4775" s="4"/>
      <c r="X4775" s="4" t="s">
        <v>201</v>
      </c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4"/>
      <c r="AP4775" s="4"/>
      <c r="AQ4775" s="4"/>
      <c r="AR4775" s="4"/>
      <c r="AS4775" s="4"/>
      <c r="AT4775" s="4"/>
      <c r="AU4775" s="4"/>
      <c r="AV4775" s="4" t="s">
        <v>4975</v>
      </c>
      <c r="AW4775" s="4"/>
      <c r="AX4775" s="4"/>
      <c r="AY4775" s="4"/>
      <c r="AZ4775" s="4"/>
      <c r="BA4775" s="4"/>
      <c r="BB4775" s="4"/>
      <c r="BC4775" s="4"/>
      <c r="BD4775" s="4"/>
      <c r="BE4775" s="4"/>
      <c r="BF4775" s="4"/>
      <c r="BG4775" s="4"/>
      <c r="BH4775" s="4"/>
      <c r="BI4775" s="4"/>
      <c r="BJ4775" s="4"/>
      <c r="BK4775" s="4"/>
      <c r="BL4775" s="4" t="b">
        <v>0</v>
      </c>
      <c r="BM4775" s="4"/>
      <c r="BN4775" s="4"/>
      <c r="BO4775" s="4"/>
      <c r="BP4775" s="4"/>
      <c r="BQ4775" s="4"/>
      <c r="BR4775" s="4"/>
      <c r="BS4775" s="4"/>
      <c r="BT4775" s="4"/>
      <c r="BU4775" s="4"/>
      <c r="BV4775" s="4"/>
      <c r="BW4775" s="4"/>
    </row>
    <row r="4776" spans="1:75" ht="15.01" customHeight="1">
      <c r="A4776" s="4"/>
      <c r="B4776" s="4"/>
      <c r="C4776" s="4"/>
      <c r="D4776" s="4"/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 t="s">
        <v>200</v>
      </c>
      <c r="Q4776" s="4"/>
      <c r="R4776" s="4">
        <v>44</v>
      </c>
      <c r="S4776" s="4">
        <v>35.6</v>
      </c>
      <c r="T4776" s="4"/>
      <c r="U4776" s="4"/>
      <c r="V4776" s="4"/>
      <c r="W4776" s="4"/>
      <c r="X4776" s="4" t="s">
        <v>201</v>
      </c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4"/>
      <c r="AP4776" s="4"/>
      <c r="AQ4776" s="4"/>
      <c r="AR4776" s="4"/>
      <c r="AS4776" s="4"/>
      <c r="AT4776" s="4"/>
      <c r="AU4776" s="4"/>
      <c r="AV4776" s="4" t="s">
        <v>4976</v>
      </c>
      <c r="AW4776" s="4"/>
      <c r="AX4776" s="4"/>
      <c r="AY4776" s="4"/>
      <c r="AZ4776" s="4"/>
      <c r="BA4776" s="4"/>
      <c r="BB4776" s="4"/>
      <c r="BC4776" s="4"/>
      <c r="BD4776" s="4"/>
      <c r="BE4776" s="4"/>
      <c r="BF4776" s="4"/>
      <c r="BG4776" s="4"/>
      <c r="BH4776" s="4"/>
      <c r="BI4776" s="4"/>
      <c r="BJ4776" s="4"/>
      <c r="BK4776" s="4"/>
      <c r="BL4776" s="4" t="b">
        <v>0</v>
      </c>
      <c r="BM4776" s="4"/>
      <c r="BN4776" s="4"/>
      <c r="BO4776" s="4"/>
      <c r="BP4776" s="4"/>
      <c r="BQ4776" s="4"/>
      <c r="BR4776" s="4"/>
      <c r="BS4776" s="4"/>
      <c r="BT4776" s="4"/>
      <c r="BU4776" s="4"/>
      <c r="BV4776" s="4"/>
      <c r="BW4776" s="4"/>
    </row>
    <row r="4777" spans="1:75" ht="15.01" customHeight="1">
      <c r="A4777" s="4"/>
      <c r="B4777" s="4"/>
      <c r="C4777" s="4"/>
      <c r="D4777" s="4"/>
      <c r="E4777" s="4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 t="s">
        <v>200</v>
      </c>
      <c r="Q4777" s="4"/>
      <c r="R4777" s="4">
        <v>55.1</v>
      </c>
      <c r="S4777" s="4">
        <v>34.7</v>
      </c>
      <c r="T4777" s="4"/>
      <c r="U4777" s="4"/>
      <c r="V4777" s="4"/>
      <c r="W4777" s="4"/>
      <c r="X4777" s="4" t="s">
        <v>201</v>
      </c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4"/>
      <c r="AP4777" s="4"/>
      <c r="AQ4777" s="4"/>
      <c r="AR4777" s="4"/>
      <c r="AS4777" s="4"/>
      <c r="AT4777" s="4"/>
      <c r="AU4777" s="4"/>
      <c r="AV4777" s="4" t="s">
        <v>4977</v>
      </c>
      <c r="AW4777" s="4"/>
      <c r="AX4777" s="4"/>
      <c r="AY4777" s="4"/>
      <c r="AZ4777" s="4"/>
      <c r="BA4777" s="4"/>
      <c r="BB4777" s="4"/>
      <c r="BC4777" s="4"/>
      <c r="BD4777" s="4"/>
      <c r="BE4777" s="4"/>
      <c r="BF4777" s="4"/>
      <c r="BG4777" s="4"/>
      <c r="BH4777" s="4"/>
      <c r="BI4777" s="4"/>
      <c r="BJ4777" s="4"/>
      <c r="BK4777" s="4"/>
      <c r="BL4777" s="4" t="b">
        <v>0</v>
      </c>
      <c r="BM4777" s="4"/>
      <c r="BN4777" s="4"/>
      <c r="BO4777" s="4"/>
      <c r="BP4777" s="4"/>
      <c r="BQ4777" s="4"/>
      <c r="BR4777" s="4"/>
      <c r="BS4777" s="4"/>
      <c r="BT4777" s="4"/>
      <c r="BU4777" s="4"/>
      <c r="BV4777" s="4"/>
      <c r="BW4777" s="4"/>
    </row>
    <row r="4778" spans="1:75" ht="15.01" customHeight="1">
      <c r="A4778" s="4"/>
      <c r="B4778" s="4"/>
      <c r="C4778" s="4"/>
      <c r="D4778" s="4"/>
      <c r="E4778" s="4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 t="s">
        <v>200</v>
      </c>
      <c r="Q4778" s="4"/>
      <c r="R4778" s="4">
        <v>73.7</v>
      </c>
      <c r="S4778" s="4">
        <v>33.7</v>
      </c>
      <c r="T4778" s="4"/>
      <c r="U4778" s="4"/>
      <c r="V4778" s="4"/>
      <c r="W4778" s="4"/>
      <c r="X4778" s="4" t="s">
        <v>201</v>
      </c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4"/>
      <c r="AP4778" s="4"/>
      <c r="AQ4778" s="4"/>
      <c r="AR4778" s="4"/>
      <c r="AS4778" s="4"/>
      <c r="AT4778" s="4"/>
      <c r="AU4778" s="4"/>
      <c r="AV4778" s="4" t="s">
        <v>4978</v>
      </c>
      <c r="AW4778" s="4"/>
      <c r="AX4778" s="4"/>
      <c r="AY4778" s="4"/>
      <c r="AZ4778" s="4"/>
      <c r="BA4778" s="4"/>
      <c r="BB4778" s="4"/>
      <c r="BC4778" s="4"/>
      <c r="BD4778" s="4"/>
      <c r="BE4778" s="4"/>
      <c r="BF4778" s="4"/>
      <c r="BG4778" s="4"/>
      <c r="BH4778" s="4"/>
      <c r="BI4778" s="4"/>
      <c r="BJ4778" s="4"/>
      <c r="BK4778" s="4"/>
      <c r="BL4778" s="4" t="b">
        <v>0</v>
      </c>
      <c r="BM4778" s="4"/>
      <c r="BN4778" s="4"/>
      <c r="BO4778" s="4"/>
      <c r="BP4778" s="4"/>
      <c r="BQ4778" s="4"/>
      <c r="BR4778" s="4"/>
      <c r="BS4778" s="4"/>
      <c r="BT4778" s="4"/>
      <c r="BU4778" s="4"/>
      <c r="BV4778" s="4"/>
      <c r="BW4778" s="4"/>
    </row>
    <row r="4779" spans="1:75" ht="15.01" customHeight="1">
      <c r="A4779" s="4"/>
      <c r="B4779" s="4"/>
      <c r="C4779" s="4"/>
      <c r="D4779" s="4"/>
      <c r="E4779" s="4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 t="s">
        <v>200</v>
      </c>
      <c r="Q4779" s="4"/>
      <c r="R4779" s="4">
        <v>5.7</v>
      </c>
      <c r="S4779" s="4">
        <v>4.7</v>
      </c>
      <c r="T4779" s="4"/>
      <c r="U4779" s="4"/>
      <c r="V4779" s="4"/>
      <c r="W4779" s="4"/>
      <c r="X4779" s="4" t="s">
        <v>201</v>
      </c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4"/>
      <c r="AP4779" s="4"/>
      <c r="AQ4779" s="4"/>
      <c r="AR4779" s="4"/>
      <c r="AS4779" s="4"/>
      <c r="AT4779" s="4"/>
      <c r="AU4779" s="4"/>
      <c r="AV4779" s="4" t="s">
        <v>4979</v>
      </c>
      <c r="AW4779" s="4"/>
      <c r="AX4779" s="4"/>
      <c r="AY4779" s="4"/>
      <c r="AZ4779" s="4"/>
      <c r="BA4779" s="4"/>
      <c r="BB4779" s="4"/>
      <c r="BC4779" s="4"/>
      <c r="BD4779" s="4"/>
      <c r="BE4779" s="4"/>
      <c r="BF4779" s="4"/>
      <c r="BG4779" s="4"/>
      <c r="BH4779" s="4"/>
      <c r="BI4779" s="4"/>
      <c r="BJ4779" s="4"/>
      <c r="BK4779" s="4"/>
      <c r="BL4779" s="4" t="b">
        <v>0</v>
      </c>
      <c r="BM4779" s="4"/>
      <c r="BN4779" s="4"/>
      <c r="BO4779" s="4"/>
      <c r="BP4779" s="4"/>
      <c r="BQ4779" s="4"/>
      <c r="BR4779" s="4"/>
      <c r="BS4779" s="4"/>
      <c r="BT4779" s="4"/>
      <c r="BU4779" s="4"/>
      <c r="BV4779" s="4"/>
      <c r="BW4779" s="4"/>
    </row>
    <row r="4780" spans="1:75" ht="15.01" customHeight="1">
      <c r="A4780" s="4" t="s">
        <v>209</v>
      </c>
      <c r="B4780" s="4"/>
      <c r="C4780" s="4"/>
      <c r="D4780" s="4"/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 t="s">
        <v>200</v>
      </c>
      <c r="Q4780" s="4"/>
      <c r="R4780" s="4"/>
      <c r="S4780" s="4"/>
      <c r="T4780" s="4"/>
      <c r="U4780" s="4"/>
      <c r="V4780" s="4"/>
      <c r="W4780" s="4"/>
      <c r="X4780" s="4" t="s">
        <v>201</v>
      </c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4"/>
      <c r="AP4780" s="4"/>
      <c r="AQ4780" s="4"/>
      <c r="AR4780" s="4"/>
      <c r="AS4780" s="4"/>
      <c r="AT4780" s="4"/>
      <c r="AU4780" s="4"/>
      <c r="AV4780" s="4" t="s">
        <v>4980</v>
      </c>
      <c r="AW4780" s="4"/>
      <c r="AX4780" s="4"/>
      <c r="AY4780" s="4"/>
      <c r="AZ4780" s="4"/>
      <c r="BA4780" s="4"/>
      <c r="BB4780" s="4"/>
      <c r="BC4780" s="4"/>
      <c r="BD4780" s="4"/>
      <c r="BE4780" s="4"/>
      <c r="BF4780" s="4"/>
      <c r="BG4780" s="4"/>
      <c r="BH4780" s="4"/>
      <c r="BI4780" s="4"/>
      <c r="BJ4780" s="4"/>
      <c r="BK4780" s="4"/>
      <c r="BL4780" s="4" t="b">
        <v>0</v>
      </c>
      <c r="BM4780" s="4"/>
      <c r="BN4780" s="4"/>
      <c r="BO4780" s="4"/>
      <c r="BP4780" s="4"/>
      <c r="BQ4780" s="4"/>
      <c r="BR4780" s="4"/>
      <c r="BS4780" s="4"/>
      <c r="BT4780" s="4"/>
      <c r="BU4780" s="4"/>
      <c r="BV4780" s="4"/>
      <c r="BW4780" s="4"/>
    </row>
    <row r="4781" spans="1:75" ht="15.01" customHeight="1">
      <c r="A4781" s="4"/>
      <c r="B4781" s="4"/>
      <c r="C4781" s="4"/>
      <c r="D4781" s="4"/>
      <c r="E4781" s="4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 t="s">
        <v>200</v>
      </c>
      <c r="Q4781" s="4"/>
      <c r="R4781" s="4">
        <v>0</v>
      </c>
      <c r="S4781" s="4">
        <v>5.8</v>
      </c>
      <c r="T4781" s="4"/>
      <c r="U4781" s="4"/>
      <c r="V4781" s="4"/>
      <c r="W4781" s="4"/>
      <c r="X4781" s="4" t="s">
        <v>201</v>
      </c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4"/>
      <c r="AP4781" s="4"/>
      <c r="AQ4781" s="4"/>
      <c r="AR4781" s="4"/>
      <c r="AS4781" s="4"/>
      <c r="AT4781" s="4"/>
      <c r="AU4781" s="4"/>
      <c r="AV4781" s="4" t="s">
        <v>4981</v>
      </c>
      <c r="AW4781" s="4"/>
      <c r="AX4781" s="4"/>
      <c r="AY4781" s="4"/>
      <c r="AZ4781" s="4"/>
      <c r="BA4781" s="4"/>
      <c r="BB4781" s="4"/>
      <c r="BC4781" s="4"/>
      <c r="BD4781" s="4"/>
      <c r="BE4781" s="4"/>
      <c r="BF4781" s="4"/>
      <c r="BG4781" s="4"/>
      <c r="BH4781" s="4"/>
      <c r="BI4781" s="4"/>
      <c r="BJ4781" s="4"/>
      <c r="BK4781" s="4"/>
      <c r="BL4781" s="4" t="b">
        <v>0</v>
      </c>
      <c r="BM4781" s="4"/>
      <c r="BN4781" s="4"/>
      <c r="BO4781" s="4"/>
      <c r="BP4781" s="4"/>
      <c r="BQ4781" s="4"/>
      <c r="BR4781" s="4"/>
      <c r="BS4781" s="4"/>
      <c r="BT4781" s="4"/>
      <c r="BU4781" s="4"/>
      <c r="BV4781" s="4"/>
      <c r="BW4781" s="4"/>
    </row>
    <row r="4782" spans="1:75" ht="15.01" customHeight="1">
      <c r="A4782" s="4"/>
      <c r="B4782" s="4"/>
      <c r="C4782" s="4"/>
      <c r="D4782" s="4"/>
      <c r="E4782" s="4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 t="s">
        <v>200</v>
      </c>
      <c r="Q4782" s="4"/>
      <c r="R4782" s="4">
        <v>-40.5</v>
      </c>
      <c r="S4782" s="4">
        <v>10.3</v>
      </c>
      <c r="T4782" s="4"/>
      <c r="U4782" s="4"/>
      <c r="V4782" s="4"/>
      <c r="W4782" s="4"/>
      <c r="X4782" s="4" t="s">
        <v>201</v>
      </c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4"/>
      <c r="AP4782" s="4"/>
      <c r="AQ4782" s="4"/>
      <c r="AR4782" s="4"/>
      <c r="AS4782" s="4"/>
      <c r="AT4782" s="4"/>
      <c r="AU4782" s="4"/>
      <c r="AV4782" s="4" t="s">
        <v>4982</v>
      </c>
      <c r="AW4782" s="4"/>
      <c r="AX4782" s="4"/>
      <c r="AY4782" s="4"/>
      <c r="AZ4782" s="4"/>
      <c r="BA4782" s="4"/>
      <c r="BB4782" s="4"/>
      <c r="BC4782" s="4"/>
      <c r="BD4782" s="4"/>
      <c r="BE4782" s="4"/>
      <c r="BF4782" s="4"/>
      <c r="BG4782" s="4"/>
      <c r="BH4782" s="4"/>
      <c r="BI4782" s="4"/>
      <c r="BJ4782" s="4"/>
      <c r="BK4782" s="4"/>
      <c r="BL4782" s="4" t="b">
        <v>0</v>
      </c>
      <c r="BM4782" s="4"/>
      <c r="BN4782" s="4"/>
      <c r="BO4782" s="4"/>
      <c r="BP4782" s="4"/>
      <c r="BQ4782" s="4"/>
      <c r="BR4782" s="4"/>
      <c r="BS4782" s="4"/>
      <c r="BT4782" s="4"/>
      <c r="BU4782" s="4"/>
      <c r="BV4782" s="4"/>
      <c r="BW4782" s="4"/>
    </row>
    <row r="4783" spans="1:75" ht="15.01" customHeight="1">
      <c r="A4783" s="4"/>
      <c r="B4783" s="4"/>
      <c r="C4783" s="4"/>
      <c r="D4783" s="4"/>
      <c r="E4783" s="4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 t="s">
        <v>200</v>
      </c>
      <c r="Q4783" s="4"/>
      <c r="R4783" s="4">
        <v>3.3</v>
      </c>
      <c r="S4783" s="4">
        <v>34.3</v>
      </c>
      <c r="T4783" s="4"/>
      <c r="U4783" s="4"/>
      <c r="V4783" s="4"/>
      <c r="W4783" s="4"/>
      <c r="X4783" s="4" t="s">
        <v>201</v>
      </c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4"/>
      <c r="AP4783" s="4"/>
      <c r="AQ4783" s="4"/>
      <c r="AR4783" s="4"/>
      <c r="AS4783" s="4"/>
      <c r="AT4783" s="4"/>
      <c r="AU4783" s="4"/>
      <c r="AV4783" s="4" t="s">
        <v>4983</v>
      </c>
      <c r="AW4783" s="4"/>
      <c r="AX4783" s="4"/>
      <c r="AY4783" s="4"/>
      <c r="AZ4783" s="4"/>
      <c r="BA4783" s="4"/>
      <c r="BB4783" s="4"/>
      <c r="BC4783" s="4"/>
      <c r="BD4783" s="4"/>
      <c r="BE4783" s="4"/>
      <c r="BF4783" s="4"/>
      <c r="BG4783" s="4"/>
      <c r="BH4783" s="4"/>
      <c r="BI4783" s="4"/>
      <c r="BJ4783" s="4"/>
      <c r="BK4783" s="4"/>
      <c r="BL4783" s="4" t="b">
        <v>0</v>
      </c>
      <c r="BM4783" s="4"/>
      <c r="BN4783" s="4"/>
      <c r="BO4783" s="4"/>
      <c r="BP4783" s="4"/>
      <c r="BQ4783" s="4"/>
      <c r="BR4783" s="4"/>
      <c r="BS4783" s="4"/>
      <c r="BT4783" s="4"/>
      <c r="BU4783" s="4"/>
      <c r="BV4783" s="4"/>
      <c r="BW4783" s="4"/>
    </row>
    <row r="4784" spans="1:75" ht="15.01" customHeight="1">
      <c r="A4784" s="4"/>
      <c r="B4784" s="4"/>
      <c r="C4784" s="4"/>
      <c r="D4784" s="4"/>
      <c r="E4784" s="4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 t="s">
        <v>200</v>
      </c>
      <c r="Q4784" s="4"/>
      <c r="R4784" s="4">
        <v>84.7</v>
      </c>
      <c r="S4784" s="4">
        <v>41.5</v>
      </c>
      <c r="T4784" s="4"/>
      <c r="U4784" s="4"/>
      <c r="V4784" s="4"/>
      <c r="W4784" s="4"/>
      <c r="X4784" s="4" t="s">
        <v>201</v>
      </c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4"/>
      <c r="AP4784" s="4"/>
      <c r="AQ4784" s="4"/>
      <c r="AR4784" s="4"/>
      <c r="AS4784" s="4"/>
      <c r="AT4784" s="4"/>
      <c r="AU4784" s="4"/>
      <c r="AV4784" s="4" t="s">
        <v>4984</v>
      </c>
      <c r="AW4784" s="4"/>
      <c r="AX4784" s="4"/>
      <c r="AY4784" s="4"/>
      <c r="AZ4784" s="4"/>
      <c r="BA4784" s="4"/>
      <c r="BB4784" s="4"/>
      <c r="BC4784" s="4"/>
      <c r="BD4784" s="4"/>
      <c r="BE4784" s="4"/>
      <c r="BF4784" s="4"/>
      <c r="BG4784" s="4"/>
      <c r="BH4784" s="4"/>
      <c r="BI4784" s="4"/>
      <c r="BJ4784" s="4"/>
      <c r="BK4784" s="4"/>
      <c r="BL4784" s="4" t="b">
        <v>0</v>
      </c>
      <c r="BM4784" s="4"/>
      <c r="BN4784" s="4"/>
      <c r="BO4784" s="4"/>
      <c r="BP4784" s="4"/>
      <c r="BQ4784" s="4"/>
      <c r="BR4784" s="4"/>
      <c r="BS4784" s="4"/>
      <c r="BT4784" s="4"/>
      <c r="BU4784" s="4"/>
      <c r="BV4784" s="4"/>
      <c r="BW4784" s="4"/>
    </row>
    <row r="4785" spans="1:75" ht="15.01" customHeight="1">
      <c r="A4785" s="4"/>
      <c r="B4785" s="4"/>
      <c r="C4785" s="4"/>
      <c r="D4785" s="4"/>
      <c r="E4785" s="4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 t="s">
        <v>200</v>
      </c>
      <c r="Q4785" s="4"/>
      <c r="R4785" s="4">
        <v>-0.6</v>
      </c>
      <c r="S4785" s="4">
        <v>32</v>
      </c>
      <c r="T4785" s="4"/>
      <c r="U4785" s="4"/>
      <c r="V4785" s="4"/>
      <c r="W4785" s="4"/>
      <c r="X4785" s="4" t="s">
        <v>201</v>
      </c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4"/>
      <c r="AP4785" s="4"/>
      <c r="AQ4785" s="4"/>
      <c r="AR4785" s="4"/>
      <c r="AS4785" s="4"/>
      <c r="AT4785" s="4"/>
      <c r="AU4785" s="4"/>
      <c r="AV4785" s="4" t="s">
        <v>4985</v>
      </c>
      <c r="AW4785" s="4"/>
      <c r="AX4785" s="4"/>
      <c r="AY4785" s="4"/>
      <c r="AZ4785" s="4"/>
      <c r="BA4785" s="4"/>
      <c r="BB4785" s="4"/>
      <c r="BC4785" s="4"/>
      <c r="BD4785" s="4"/>
      <c r="BE4785" s="4"/>
      <c r="BF4785" s="4"/>
      <c r="BG4785" s="4"/>
      <c r="BH4785" s="4"/>
      <c r="BI4785" s="4"/>
      <c r="BJ4785" s="4"/>
      <c r="BK4785" s="4"/>
      <c r="BL4785" s="4" t="b">
        <v>0</v>
      </c>
      <c r="BM4785" s="4"/>
      <c r="BN4785" s="4"/>
      <c r="BO4785" s="4"/>
      <c r="BP4785" s="4"/>
      <c r="BQ4785" s="4"/>
      <c r="BR4785" s="4"/>
      <c r="BS4785" s="4"/>
      <c r="BT4785" s="4"/>
      <c r="BU4785" s="4"/>
      <c r="BV4785" s="4"/>
      <c r="BW4785" s="4"/>
    </row>
    <row r="4786" spans="1:75" ht="15.01" customHeight="1">
      <c r="A4786" s="4"/>
      <c r="B4786" s="4"/>
      <c r="C4786" s="4"/>
      <c r="D4786" s="4"/>
      <c r="E4786" s="4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 t="s">
        <v>200</v>
      </c>
      <c r="Q4786" s="4"/>
      <c r="R4786" s="4">
        <v>100.2</v>
      </c>
      <c r="S4786" s="4">
        <v>10.4</v>
      </c>
      <c r="T4786" s="4"/>
      <c r="U4786" s="4"/>
      <c r="V4786" s="4"/>
      <c r="W4786" s="4"/>
      <c r="X4786" s="4" t="s">
        <v>201</v>
      </c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4"/>
      <c r="AP4786" s="4"/>
      <c r="AQ4786" s="4"/>
      <c r="AR4786" s="4"/>
      <c r="AS4786" s="4"/>
      <c r="AT4786" s="4"/>
      <c r="AU4786" s="4"/>
      <c r="AV4786" s="4" t="s">
        <v>4986</v>
      </c>
      <c r="AW4786" s="4"/>
      <c r="AX4786" s="4"/>
      <c r="AY4786" s="4"/>
      <c r="AZ4786" s="4"/>
      <c r="BA4786" s="4"/>
      <c r="BB4786" s="4"/>
      <c r="BC4786" s="4"/>
      <c r="BD4786" s="4"/>
      <c r="BE4786" s="4"/>
      <c r="BF4786" s="4"/>
      <c r="BG4786" s="4"/>
      <c r="BH4786" s="4"/>
      <c r="BI4786" s="4"/>
      <c r="BJ4786" s="4"/>
      <c r="BK4786" s="4"/>
      <c r="BL4786" s="4" t="b">
        <v>0</v>
      </c>
      <c r="BM4786" s="4"/>
      <c r="BN4786" s="4"/>
      <c r="BO4786" s="4"/>
      <c r="BP4786" s="4"/>
      <c r="BQ4786" s="4"/>
      <c r="BR4786" s="4"/>
      <c r="BS4786" s="4"/>
      <c r="BT4786" s="4"/>
      <c r="BU4786" s="4"/>
      <c r="BV4786" s="4"/>
      <c r="BW4786" s="4"/>
    </row>
    <row r="4787" spans="1:75" ht="15.01" customHeight="1">
      <c r="A4787" s="4" t="s">
        <v>209</v>
      </c>
      <c r="B4787" s="4"/>
      <c r="C4787" s="4"/>
      <c r="D4787" s="4"/>
      <c r="E4787" s="4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 t="s">
        <v>200</v>
      </c>
      <c r="Q4787" s="4"/>
      <c r="R4787" s="4"/>
      <c r="S4787" s="4"/>
      <c r="T4787" s="4"/>
      <c r="U4787" s="4"/>
      <c r="V4787" s="4"/>
      <c r="W4787" s="4"/>
      <c r="X4787" s="4" t="s">
        <v>201</v>
      </c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4"/>
      <c r="AP4787" s="4"/>
      <c r="AQ4787" s="4"/>
      <c r="AR4787" s="4"/>
      <c r="AS4787" s="4"/>
      <c r="AT4787" s="4"/>
      <c r="AU4787" s="4"/>
      <c r="AV4787" s="4" t="s">
        <v>4987</v>
      </c>
      <c r="AW4787" s="4"/>
      <c r="AX4787" s="4"/>
      <c r="AY4787" s="4"/>
      <c r="AZ4787" s="4"/>
      <c r="BA4787" s="4"/>
      <c r="BB4787" s="4"/>
      <c r="BC4787" s="4"/>
      <c r="BD4787" s="4"/>
      <c r="BE4787" s="4"/>
      <c r="BF4787" s="4"/>
      <c r="BG4787" s="4"/>
      <c r="BH4787" s="4"/>
      <c r="BI4787" s="4"/>
      <c r="BJ4787" s="4"/>
      <c r="BK4787" s="4"/>
      <c r="BL4787" s="4" t="b">
        <v>0</v>
      </c>
      <c r="BM4787" s="4"/>
      <c r="BN4787" s="4"/>
      <c r="BO4787" s="4"/>
      <c r="BP4787" s="4"/>
      <c r="BQ4787" s="4"/>
      <c r="BR4787" s="4"/>
      <c r="BS4787" s="4"/>
      <c r="BT4787" s="4"/>
      <c r="BU4787" s="4"/>
      <c r="BV4787" s="4"/>
      <c r="BW4787" s="4"/>
    </row>
    <row r="4788" spans="1:75" ht="15.01" customHeight="1">
      <c r="A4788" s="4"/>
      <c r="B4788" s="4"/>
      <c r="C4788" s="4"/>
      <c r="D4788" s="4"/>
      <c r="E4788" s="4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 t="s">
        <v>200</v>
      </c>
      <c r="Q4788" s="4"/>
      <c r="R4788" s="4">
        <v>12.5</v>
      </c>
      <c r="S4788" s="4">
        <v>7.2</v>
      </c>
      <c r="T4788" s="4"/>
      <c r="U4788" s="4"/>
      <c r="V4788" s="4"/>
      <c r="W4788" s="4"/>
      <c r="X4788" s="4" t="s">
        <v>201</v>
      </c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4"/>
      <c r="AP4788" s="4"/>
      <c r="AQ4788" s="4"/>
      <c r="AR4788" s="4"/>
      <c r="AS4788" s="4"/>
      <c r="AT4788" s="4"/>
      <c r="AU4788" s="4"/>
      <c r="AV4788" s="4" t="s">
        <v>4988</v>
      </c>
      <c r="AW4788" s="4"/>
      <c r="AX4788" s="4"/>
      <c r="AY4788" s="4"/>
      <c r="AZ4788" s="4"/>
      <c r="BA4788" s="4"/>
      <c r="BB4788" s="4"/>
      <c r="BC4788" s="4"/>
      <c r="BD4788" s="4"/>
      <c r="BE4788" s="4"/>
      <c r="BF4788" s="4"/>
      <c r="BG4788" s="4"/>
      <c r="BH4788" s="4"/>
      <c r="BI4788" s="4"/>
      <c r="BJ4788" s="4"/>
      <c r="BK4788" s="4"/>
      <c r="BL4788" s="4" t="b">
        <v>0</v>
      </c>
      <c r="BM4788" s="4"/>
      <c r="BN4788" s="4"/>
      <c r="BO4788" s="4"/>
      <c r="BP4788" s="4"/>
      <c r="BQ4788" s="4"/>
      <c r="BR4788" s="4"/>
      <c r="BS4788" s="4"/>
      <c r="BT4788" s="4"/>
      <c r="BU4788" s="4"/>
      <c r="BV4788" s="4"/>
      <c r="BW4788" s="4"/>
    </row>
    <row r="4789" spans="1:75" ht="15.01" customHeight="1">
      <c r="A4789" s="4"/>
      <c r="B4789" s="4"/>
      <c r="C4789" s="4"/>
      <c r="D4789" s="4"/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 t="s">
        <v>200</v>
      </c>
      <c r="Q4789" s="4"/>
      <c r="R4789" s="4">
        <v>15.5</v>
      </c>
      <c r="S4789" s="4">
        <v>4.1</v>
      </c>
      <c r="T4789" s="4"/>
      <c r="U4789" s="4"/>
      <c r="V4789" s="4"/>
      <c r="W4789" s="4"/>
      <c r="X4789" s="4" t="s">
        <v>201</v>
      </c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4"/>
      <c r="AP4789" s="4"/>
      <c r="AQ4789" s="4"/>
      <c r="AR4789" s="4"/>
      <c r="AS4789" s="4"/>
      <c r="AT4789" s="4"/>
      <c r="AU4789" s="4"/>
      <c r="AV4789" s="4" t="s">
        <v>4989</v>
      </c>
      <c r="AW4789" s="4"/>
      <c r="AX4789" s="4"/>
      <c r="AY4789" s="4"/>
      <c r="AZ4789" s="4"/>
      <c r="BA4789" s="4"/>
      <c r="BB4789" s="4"/>
      <c r="BC4789" s="4"/>
      <c r="BD4789" s="4"/>
      <c r="BE4789" s="4"/>
      <c r="BF4789" s="4"/>
      <c r="BG4789" s="4"/>
      <c r="BH4789" s="4"/>
      <c r="BI4789" s="4"/>
      <c r="BJ4789" s="4"/>
      <c r="BK4789" s="4"/>
      <c r="BL4789" s="4" t="b">
        <v>0</v>
      </c>
      <c r="BM4789" s="4"/>
      <c r="BN4789" s="4"/>
      <c r="BO4789" s="4"/>
      <c r="BP4789" s="4"/>
      <c r="BQ4789" s="4"/>
      <c r="BR4789" s="4"/>
      <c r="BS4789" s="4"/>
      <c r="BT4789" s="4"/>
      <c r="BU4789" s="4"/>
      <c r="BV4789" s="4"/>
      <c r="BW4789" s="4"/>
    </row>
    <row r="4790" spans="1:75" ht="15.01" customHeight="1">
      <c r="A4790" s="4"/>
      <c r="B4790" s="4"/>
      <c r="C4790" s="4"/>
      <c r="D4790" s="4"/>
      <c r="E4790" s="4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 t="s">
        <v>200</v>
      </c>
      <c r="Q4790" s="4"/>
      <c r="R4790" s="4">
        <v>-37.5</v>
      </c>
      <c r="S4790" s="4">
        <v>7.3</v>
      </c>
      <c r="T4790" s="4"/>
      <c r="U4790" s="4"/>
      <c r="V4790" s="4"/>
      <c r="W4790" s="4"/>
      <c r="X4790" s="4" t="s">
        <v>201</v>
      </c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4"/>
      <c r="AP4790" s="4"/>
      <c r="AQ4790" s="4"/>
      <c r="AR4790" s="4"/>
      <c r="AS4790" s="4"/>
      <c r="AT4790" s="4"/>
      <c r="AU4790" s="4"/>
      <c r="AV4790" s="4" t="s">
        <v>4990</v>
      </c>
      <c r="AW4790" s="4"/>
      <c r="AX4790" s="4"/>
      <c r="AY4790" s="4"/>
      <c r="AZ4790" s="4"/>
      <c r="BA4790" s="4"/>
      <c r="BB4790" s="4"/>
      <c r="BC4790" s="4"/>
      <c r="BD4790" s="4"/>
      <c r="BE4790" s="4"/>
      <c r="BF4790" s="4"/>
      <c r="BG4790" s="4"/>
      <c r="BH4790" s="4"/>
      <c r="BI4790" s="4"/>
      <c r="BJ4790" s="4"/>
      <c r="BK4790" s="4"/>
      <c r="BL4790" s="4" t="b">
        <v>0</v>
      </c>
      <c r="BM4790" s="4"/>
      <c r="BN4790" s="4"/>
      <c r="BO4790" s="4"/>
      <c r="BP4790" s="4"/>
      <c r="BQ4790" s="4"/>
      <c r="BR4790" s="4"/>
      <c r="BS4790" s="4"/>
      <c r="BT4790" s="4"/>
      <c r="BU4790" s="4"/>
      <c r="BV4790" s="4"/>
      <c r="BW4790" s="4"/>
    </row>
    <row r="4791" spans="1:75" ht="15.01" customHeight="1">
      <c r="A4791" s="4"/>
      <c r="B4791" s="4"/>
      <c r="C4791" s="4"/>
      <c r="D4791" s="4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 t="s">
        <v>200</v>
      </c>
      <c r="Q4791" s="4"/>
      <c r="R4791" s="4">
        <v>15.7</v>
      </c>
      <c r="S4791" s="4">
        <v>3.4</v>
      </c>
      <c r="T4791" s="4"/>
      <c r="U4791" s="4"/>
      <c r="V4791" s="4"/>
      <c r="W4791" s="4"/>
      <c r="X4791" s="4" t="s">
        <v>201</v>
      </c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4"/>
      <c r="AP4791" s="4"/>
      <c r="AQ4791" s="4"/>
      <c r="AR4791" s="4"/>
      <c r="AS4791" s="4"/>
      <c r="AT4791" s="4"/>
      <c r="AU4791" s="4"/>
      <c r="AV4791" s="4" t="s">
        <v>4991</v>
      </c>
      <c r="AW4791" s="4"/>
      <c r="AX4791" s="4"/>
      <c r="AY4791" s="4"/>
      <c r="AZ4791" s="4"/>
      <c r="BA4791" s="4"/>
      <c r="BB4791" s="4"/>
      <c r="BC4791" s="4"/>
      <c r="BD4791" s="4"/>
      <c r="BE4791" s="4"/>
      <c r="BF4791" s="4"/>
      <c r="BG4791" s="4"/>
      <c r="BH4791" s="4"/>
      <c r="BI4791" s="4"/>
      <c r="BJ4791" s="4"/>
      <c r="BK4791" s="4"/>
      <c r="BL4791" s="4" t="b">
        <v>0</v>
      </c>
      <c r="BM4791" s="4"/>
      <c r="BN4791" s="4"/>
      <c r="BO4791" s="4"/>
      <c r="BP4791" s="4"/>
      <c r="BQ4791" s="4"/>
      <c r="BR4791" s="4"/>
      <c r="BS4791" s="4"/>
      <c r="BT4791" s="4"/>
      <c r="BU4791" s="4"/>
      <c r="BV4791" s="4"/>
      <c r="BW4791" s="4"/>
    </row>
    <row r="4792" spans="1:75" ht="15.01" customHeight="1">
      <c r="A4792" s="4"/>
      <c r="B4792" s="4"/>
      <c r="C4792" s="4"/>
      <c r="D4792" s="4"/>
      <c r="E4792" s="4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 t="s">
        <v>200</v>
      </c>
      <c r="Q4792" s="4"/>
      <c r="R4792" s="4">
        <v>-42</v>
      </c>
      <c r="S4792" s="4">
        <v>6.5</v>
      </c>
      <c r="T4792" s="4"/>
      <c r="U4792" s="4"/>
      <c r="V4792" s="4"/>
      <c r="W4792" s="4"/>
      <c r="X4792" s="4" t="s">
        <v>201</v>
      </c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4"/>
      <c r="AP4792" s="4"/>
      <c r="AQ4792" s="4"/>
      <c r="AR4792" s="4"/>
      <c r="AS4792" s="4"/>
      <c r="AT4792" s="4"/>
      <c r="AU4792" s="4"/>
      <c r="AV4792" s="4" t="s">
        <v>4992</v>
      </c>
      <c r="AW4792" s="4"/>
      <c r="AX4792" s="4"/>
      <c r="AY4792" s="4"/>
      <c r="AZ4792" s="4"/>
      <c r="BA4792" s="4"/>
      <c r="BB4792" s="4"/>
      <c r="BC4792" s="4"/>
      <c r="BD4792" s="4"/>
      <c r="BE4792" s="4"/>
      <c r="BF4792" s="4"/>
      <c r="BG4792" s="4"/>
      <c r="BH4792" s="4"/>
      <c r="BI4792" s="4"/>
      <c r="BJ4792" s="4"/>
      <c r="BK4792" s="4"/>
      <c r="BL4792" s="4" t="b">
        <v>0</v>
      </c>
      <c r="BM4792" s="4"/>
      <c r="BN4792" s="4"/>
      <c r="BO4792" s="4"/>
      <c r="BP4792" s="4"/>
      <c r="BQ4792" s="4"/>
      <c r="BR4792" s="4"/>
      <c r="BS4792" s="4"/>
      <c r="BT4792" s="4"/>
      <c r="BU4792" s="4"/>
      <c r="BV4792" s="4"/>
      <c r="BW4792" s="4"/>
    </row>
    <row r="4793" spans="1:75" ht="15.01" customHeight="1">
      <c r="A4793" s="4"/>
      <c r="B4793" s="4"/>
      <c r="C4793" s="4"/>
      <c r="D4793" s="4"/>
      <c r="E4793" s="4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 t="s">
        <v>200</v>
      </c>
      <c r="Q4793" s="4"/>
      <c r="R4793" s="4">
        <v>38.1</v>
      </c>
      <c r="S4793" s="4">
        <v>11.5</v>
      </c>
      <c r="T4793" s="4"/>
      <c r="U4793" s="4"/>
      <c r="V4793" s="4"/>
      <c r="W4793" s="4"/>
      <c r="X4793" s="4" t="s">
        <v>201</v>
      </c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4"/>
      <c r="AP4793" s="4"/>
      <c r="AQ4793" s="4"/>
      <c r="AR4793" s="4"/>
      <c r="AS4793" s="4"/>
      <c r="AT4793" s="4"/>
      <c r="AU4793" s="4"/>
      <c r="AV4793" s="4" t="s">
        <v>4993</v>
      </c>
      <c r="AW4793" s="4"/>
      <c r="AX4793" s="4"/>
      <c r="AY4793" s="4"/>
      <c r="AZ4793" s="4"/>
      <c r="BA4793" s="4"/>
      <c r="BB4793" s="4"/>
      <c r="BC4793" s="4"/>
      <c r="BD4793" s="4"/>
      <c r="BE4793" s="4"/>
      <c r="BF4793" s="4"/>
      <c r="BG4793" s="4"/>
      <c r="BH4793" s="4"/>
      <c r="BI4793" s="4"/>
      <c r="BJ4793" s="4"/>
      <c r="BK4793" s="4"/>
      <c r="BL4793" s="4" t="b">
        <v>0</v>
      </c>
      <c r="BM4793" s="4"/>
      <c r="BN4793" s="4"/>
      <c r="BO4793" s="4"/>
      <c r="BP4793" s="4"/>
      <c r="BQ4793" s="4"/>
      <c r="BR4793" s="4"/>
      <c r="BS4793" s="4"/>
      <c r="BT4793" s="4"/>
      <c r="BU4793" s="4"/>
      <c r="BV4793" s="4"/>
      <c r="BW4793" s="4"/>
    </row>
    <row r="4794" spans="1:75" ht="15.01" customHeight="1">
      <c r="A4794" s="4"/>
      <c r="B4794" s="4"/>
      <c r="C4794" s="4"/>
      <c r="D4794" s="4"/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 t="s">
        <v>200</v>
      </c>
      <c r="Q4794" s="4"/>
      <c r="R4794" s="4">
        <v>-15.5</v>
      </c>
      <c r="S4794" s="4">
        <v>4.3</v>
      </c>
      <c r="T4794" s="4"/>
      <c r="U4794" s="4"/>
      <c r="V4794" s="4"/>
      <c r="W4794" s="4"/>
      <c r="X4794" s="4" t="s">
        <v>201</v>
      </c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4"/>
      <c r="AP4794" s="4"/>
      <c r="AQ4794" s="4"/>
      <c r="AR4794" s="4"/>
      <c r="AS4794" s="4"/>
      <c r="AT4794" s="4"/>
      <c r="AU4794" s="4"/>
      <c r="AV4794" s="4" t="s">
        <v>4994</v>
      </c>
      <c r="AW4794" s="4"/>
      <c r="AX4794" s="4"/>
      <c r="AY4794" s="4"/>
      <c r="AZ4794" s="4"/>
      <c r="BA4794" s="4"/>
      <c r="BB4794" s="4"/>
      <c r="BC4794" s="4"/>
      <c r="BD4794" s="4"/>
      <c r="BE4794" s="4"/>
      <c r="BF4794" s="4"/>
      <c r="BG4794" s="4"/>
      <c r="BH4794" s="4"/>
      <c r="BI4794" s="4"/>
      <c r="BJ4794" s="4"/>
      <c r="BK4794" s="4"/>
      <c r="BL4794" s="4" t="b">
        <v>0</v>
      </c>
      <c r="BM4794" s="4"/>
      <c r="BN4794" s="4"/>
      <c r="BO4794" s="4"/>
      <c r="BP4794" s="4"/>
      <c r="BQ4794" s="4"/>
      <c r="BR4794" s="4"/>
      <c r="BS4794" s="4"/>
      <c r="BT4794" s="4"/>
      <c r="BU4794" s="4"/>
      <c r="BV4794" s="4"/>
      <c r="BW4794" s="4"/>
    </row>
    <row r="4795" spans="1:75" ht="15.01" customHeight="1">
      <c r="A4795" s="4"/>
      <c r="B4795" s="4"/>
      <c r="C4795" s="4"/>
      <c r="D4795" s="4"/>
      <c r="E4795" s="4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 t="s">
        <v>200</v>
      </c>
      <c r="Q4795" s="4"/>
      <c r="R4795" s="4">
        <v>72.90000000000001</v>
      </c>
      <c r="S4795" s="4">
        <v>75.8</v>
      </c>
      <c r="T4795" s="4"/>
      <c r="U4795" s="4"/>
      <c r="V4795" s="4"/>
      <c r="W4795" s="4"/>
      <c r="X4795" s="4" t="s">
        <v>201</v>
      </c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4"/>
      <c r="AP4795" s="4"/>
      <c r="AQ4795" s="4"/>
      <c r="AR4795" s="4"/>
      <c r="AS4795" s="4"/>
      <c r="AT4795" s="4"/>
      <c r="AU4795" s="4"/>
      <c r="AV4795" s="4" t="s">
        <v>4995</v>
      </c>
      <c r="AW4795" s="4"/>
      <c r="AX4795" s="4"/>
      <c r="AY4795" s="4"/>
      <c r="AZ4795" s="4"/>
      <c r="BA4795" s="4"/>
      <c r="BB4795" s="4"/>
      <c r="BC4795" s="4"/>
      <c r="BD4795" s="4"/>
      <c r="BE4795" s="4"/>
      <c r="BF4795" s="4"/>
      <c r="BG4795" s="4"/>
      <c r="BH4795" s="4"/>
      <c r="BI4795" s="4"/>
      <c r="BJ4795" s="4"/>
      <c r="BK4795" s="4"/>
      <c r="BL4795" s="4" t="b">
        <v>0</v>
      </c>
      <c r="BM4795" s="4"/>
      <c r="BN4795" s="4"/>
      <c r="BO4795" s="4"/>
      <c r="BP4795" s="4"/>
      <c r="BQ4795" s="4"/>
      <c r="BR4795" s="4"/>
      <c r="BS4795" s="4"/>
      <c r="BT4795" s="4"/>
      <c r="BU4795" s="4"/>
      <c r="BV4795" s="4"/>
      <c r="BW4795" s="4"/>
    </row>
    <row r="4796" spans="1:75" ht="15.01" customHeight="1">
      <c r="A4796" s="4"/>
      <c r="B4796" s="4"/>
      <c r="C4796" s="4"/>
      <c r="D4796" s="4"/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 t="s">
        <v>200</v>
      </c>
      <c r="Q4796" s="4"/>
      <c r="R4796" s="4">
        <v>-72.90000000000001</v>
      </c>
      <c r="S4796" s="4">
        <v>58.3</v>
      </c>
      <c r="T4796" s="4"/>
      <c r="U4796" s="4"/>
      <c r="V4796" s="4"/>
      <c r="W4796" s="4"/>
      <c r="X4796" s="4" t="s">
        <v>201</v>
      </c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4"/>
      <c r="AP4796" s="4"/>
      <c r="AQ4796" s="4"/>
      <c r="AR4796" s="4"/>
      <c r="AS4796" s="4"/>
      <c r="AT4796" s="4"/>
      <c r="AU4796" s="4"/>
      <c r="AV4796" s="4" t="s">
        <v>4996</v>
      </c>
      <c r="AW4796" s="4"/>
      <c r="AX4796" s="4"/>
      <c r="AY4796" s="4"/>
      <c r="AZ4796" s="4"/>
      <c r="BA4796" s="4"/>
      <c r="BB4796" s="4"/>
      <c r="BC4796" s="4"/>
      <c r="BD4796" s="4"/>
      <c r="BE4796" s="4"/>
      <c r="BF4796" s="4"/>
      <c r="BG4796" s="4"/>
      <c r="BH4796" s="4"/>
      <c r="BI4796" s="4"/>
      <c r="BJ4796" s="4"/>
      <c r="BK4796" s="4"/>
      <c r="BL4796" s="4" t="b">
        <v>0</v>
      </c>
      <c r="BM4796" s="4"/>
      <c r="BN4796" s="4"/>
      <c r="BO4796" s="4"/>
      <c r="BP4796" s="4"/>
      <c r="BQ4796" s="4"/>
      <c r="BR4796" s="4"/>
      <c r="BS4796" s="4"/>
      <c r="BT4796" s="4"/>
      <c r="BU4796" s="4"/>
      <c r="BV4796" s="4"/>
      <c r="BW4796" s="4"/>
    </row>
    <row r="4797" spans="1:75" ht="15.01" customHeight="1">
      <c r="A4797" s="4"/>
      <c r="B4797" s="4"/>
      <c r="C4797" s="4"/>
      <c r="D4797" s="4"/>
      <c r="E4797" s="4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 t="s">
        <v>200</v>
      </c>
      <c r="Q4797" s="4"/>
      <c r="R4797" s="4">
        <v>-72.90000000000001</v>
      </c>
      <c r="S4797" s="4">
        <v>48.7</v>
      </c>
      <c r="T4797" s="4"/>
      <c r="U4797" s="4"/>
      <c r="V4797" s="4"/>
      <c r="W4797" s="4"/>
      <c r="X4797" s="4" t="s">
        <v>201</v>
      </c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4"/>
      <c r="AP4797" s="4"/>
      <c r="AQ4797" s="4"/>
      <c r="AR4797" s="4"/>
      <c r="AS4797" s="4"/>
      <c r="AT4797" s="4"/>
      <c r="AU4797" s="4"/>
      <c r="AV4797" s="4" t="s">
        <v>4997</v>
      </c>
      <c r="AW4797" s="4"/>
      <c r="AX4797" s="4"/>
      <c r="AY4797" s="4"/>
      <c r="AZ4797" s="4"/>
      <c r="BA4797" s="4"/>
      <c r="BB4797" s="4"/>
      <c r="BC4797" s="4"/>
      <c r="BD4797" s="4"/>
      <c r="BE4797" s="4"/>
      <c r="BF4797" s="4"/>
      <c r="BG4797" s="4"/>
      <c r="BH4797" s="4"/>
      <c r="BI4797" s="4"/>
      <c r="BJ4797" s="4"/>
      <c r="BK4797" s="4"/>
      <c r="BL4797" s="4" t="b">
        <v>0</v>
      </c>
      <c r="BM4797" s="4"/>
      <c r="BN4797" s="4"/>
      <c r="BO4797" s="4"/>
      <c r="BP4797" s="4"/>
      <c r="BQ4797" s="4"/>
      <c r="BR4797" s="4"/>
      <c r="BS4797" s="4"/>
      <c r="BT4797" s="4"/>
      <c r="BU4797" s="4"/>
      <c r="BV4797" s="4"/>
      <c r="BW4797" s="4"/>
    </row>
    <row r="4798" spans="1:75" ht="15.01" customHeight="1">
      <c r="A4798" s="4" t="s">
        <v>209</v>
      </c>
      <c r="B4798" s="4"/>
      <c r="C4798" s="4"/>
      <c r="D4798" s="4"/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 t="s">
        <v>200</v>
      </c>
      <c r="Q4798" s="4"/>
      <c r="R4798" s="4"/>
      <c r="S4798" s="4"/>
      <c r="T4798" s="4"/>
      <c r="U4798" s="4"/>
      <c r="V4798" s="4"/>
      <c r="W4798" s="4"/>
      <c r="X4798" s="4" t="s">
        <v>201</v>
      </c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4"/>
      <c r="AP4798" s="4"/>
      <c r="AQ4798" s="4"/>
      <c r="AR4798" s="4"/>
      <c r="AS4798" s="4"/>
      <c r="AT4798" s="4"/>
      <c r="AU4798" s="4"/>
      <c r="AV4798" s="4" t="s">
        <v>4998</v>
      </c>
      <c r="AW4798" s="4"/>
      <c r="AX4798" s="4"/>
      <c r="AY4798" s="4"/>
      <c r="AZ4798" s="4"/>
      <c r="BA4798" s="4"/>
      <c r="BB4798" s="4"/>
      <c r="BC4798" s="4"/>
      <c r="BD4798" s="4"/>
      <c r="BE4798" s="4"/>
      <c r="BF4798" s="4"/>
      <c r="BG4798" s="4"/>
      <c r="BH4798" s="4"/>
      <c r="BI4798" s="4"/>
      <c r="BJ4798" s="4"/>
      <c r="BK4798" s="4"/>
      <c r="BL4798" s="4" t="b">
        <v>0</v>
      </c>
      <c r="BM4798" s="4"/>
      <c r="BN4798" s="4"/>
      <c r="BO4798" s="4"/>
      <c r="BP4798" s="4"/>
      <c r="BQ4798" s="4"/>
      <c r="BR4798" s="4"/>
      <c r="BS4798" s="4"/>
      <c r="BT4798" s="4"/>
      <c r="BU4798" s="4"/>
      <c r="BV4798" s="4"/>
      <c r="BW4798" s="4"/>
    </row>
    <row r="4799" spans="1:75" ht="15.01" customHeight="1">
      <c r="A4799" s="4"/>
      <c r="B4799" s="4"/>
      <c r="C4799" s="4"/>
      <c r="D4799" s="4"/>
      <c r="E4799" s="4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 t="s">
        <v>200</v>
      </c>
      <c r="Q4799" s="4"/>
      <c r="R4799" s="4">
        <v>-75.90000000000001</v>
      </c>
      <c r="S4799" s="4">
        <v>78.3</v>
      </c>
      <c r="T4799" s="4"/>
      <c r="U4799" s="4"/>
      <c r="V4799" s="4"/>
      <c r="W4799" s="4"/>
      <c r="X4799" s="4" t="s">
        <v>201</v>
      </c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4"/>
      <c r="AP4799" s="4"/>
      <c r="AQ4799" s="4"/>
      <c r="AR4799" s="4"/>
      <c r="AS4799" s="4"/>
      <c r="AT4799" s="4"/>
      <c r="AU4799" s="4"/>
      <c r="AV4799" s="4" t="s">
        <v>4999</v>
      </c>
      <c r="AW4799" s="4"/>
      <c r="AX4799" s="4"/>
      <c r="AY4799" s="4"/>
      <c r="AZ4799" s="4"/>
      <c r="BA4799" s="4"/>
      <c r="BB4799" s="4"/>
      <c r="BC4799" s="4"/>
      <c r="BD4799" s="4"/>
      <c r="BE4799" s="4"/>
      <c r="BF4799" s="4"/>
      <c r="BG4799" s="4"/>
      <c r="BH4799" s="4"/>
      <c r="BI4799" s="4"/>
      <c r="BJ4799" s="4"/>
      <c r="BK4799" s="4"/>
      <c r="BL4799" s="4" t="b">
        <v>0</v>
      </c>
      <c r="BM4799" s="4"/>
      <c r="BN4799" s="4"/>
      <c r="BO4799" s="4"/>
      <c r="BP4799" s="4"/>
      <c r="BQ4799" s="4"/>
      <c r="BR4799" s="4"/>
      <c r="BS4799" s="4"/>
      <c r="BT4799" s="4"/>
      <c r="BU4799" s="4"/>
      <c r="BV4799" s="4"/>
      <c r="BW4799" s="4"/>
    </row>
    <row r="4800" spans="1:75" ht="15.01" customHeight="1">
      <c r="A4800" s="4"/>
      <c r="B4800" s="4"/>
      <c r="C4800" s="4"/>
      <c r="D4800" s="4"/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 t="s">
        <v>200</v>
      </c>
      <c r="Q4800" s="4"/>
      <c r="R4800" s="4">
        <v>-75.90000000000001</v>
      </c>
      <c r="S4800" s="4">
        <v>59.3</v>
      </c>
      <c r="T4800" s="4"/>
      <c r="U4800" s="4"/>
      <c r="V4800" s="4"/>
      <c r="W4800" s="4"/>
      <c r="X4800" s="4" t="s">
        <v>201</v>
      </c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4"/>
      <c r="AP4800" s="4"/>
      <c r="AQ4800" s="4"/>
      <c r="AR4800" s="4"/>
      <c r="AS4800" s="4"/>
      <c r="AT4800" s="4"/>
      <c r="AU4800" s="4"/>
      <c r="AV4800" s="4" t="s">
        <v>5000</v>
      </c>
      <c r="AW4800" s="4"/>
      <c r="AX4800" s="4"/>
      <c r="AY4800" s="4"/>
      <c r="AZ4800" s="4"/>
      <c r="BA4800" s="4"/>
      <c r="BB4800" s="4"/>
      <c r="BC4800" s="4"/>
      <c r="BD4800" s="4"/>
      <c r="BE4800" s="4"/>
      <c r="BF4800" s="4"/>
      <c r="BG4800" s="4"/>
      <c r="BH4800" s="4"/>
      <c r="BI4800" s="4"/>
      <c r="BJ4800" s="4"/>
      <c r="BK4800" s="4"/>
      <c r="BL4800" s="4" t="b">
        <v>0</v>
      </c>
      <c r="BM4800" s="4"/>
      <c r="BN4800" s="4"/>
      <c r="BO4800" s="4"/>
      <c r="BP4800" s="4"/>
      <c r="BQ4800" s="4"/>
      <c r="BR4800" s="4"/>
      <c r="BS4800" s="4"/>
      <c r="BT4800" s="4"/>
      <c r="BU4800" s="4"/>
      <c r="BV4800" s="4"/>
      <c r="BW4800" s="4"/>
    </row>
    <row r="4801" spans="1:75" ht="15.01" customHeight="1">
      <c r="A4801" s="4"/>
      <c r="B4801" s="4"/>
      <c r="C4801" s="4"/>
      <c r="D4801" s="4"/>
      <c r="E4801" s="4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 t="s">
        <v>200</v>
      </c>
      <c r="Q4801" s="4"/>
      <c r="R4801" s="4">
        <v>-2767</v>
      </c>
      <c r="S4801" s="4">
        <v>58.3</v>
      </c>
      <c r="T4801" s="4"/>
      <c r="U4801" s="4"/>
      <c r="V4801" s="4"/>
      <c r="W4801" s="4"/>
      <c r="X4801" s="4" t="s">
        <v>201</v>
      </c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4"/>
      <c r="AP4801" s="4"/>
      <c r="AQ4801" s="4"/>
      <c r="AR4801" s="4"/>
      <c r="AS4801" s="4"/>
      <c r="AT4801" s="4"/>
      <c r="AU4801" s="4"/>
      <c r="AV4801" s="4" t="s">
        <v>5001</v>
      </c>
      <c r="AW4801" s="4"/>
      <c r="AX4801" s="4"/>
      <c r="AY4801" s="4"/>
      <c r="AZ4801" s="4"/>
      <c r="BA4801" s="4"/>
      <c r="BB4801" s="4"/>
      <c r="BC4801" s="4"/>
      <c r="BD4801" s="4"/>
      <c r="BE4801" s="4"/>
      <c r="BF4801" s="4"/>
      <c r="BG4801" s="4"/>
      <c r="BH4801" s="4"/>
      <c r="BI4801" s="4"/>
      <c r="BJ4801" s="4"/>
      <c r="BK4801" s="4"/>
      <c r="BL4801" s="4" t="b">
        <v>0</v>
      </c>
      <c r="BM4801" s="4"/>
      <c r="BN4801" s="4"/>
      <c r="BO4801" s="4"/>
      <c r="BP4801" s="4"/>
      <c r="BQ4801" s="4"/>
      <c r="BR4801" s="4"/>
      <c r="BS4801" s="4"/>
      <c r="BT4801" s="4"/>
      <c r="BU4801" s="4"/>
      <c r="BV4801" s="4"/>
      <c r="BW4801" s="4"/>
    </row>
    <row r="4802" spans="1:75" ht="15.01" customHeight="1">
      <c r="A4802" s="4" t="s">
        <v>209</v>
      </c>
      <c r="B4802" s="4"/>
      <c r="C4802" s="4"/>
      <c r="D4802" s="4"/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 t="s">
        <v>200</v>
      </c>
      <c r="Q4802" s="4"/>
      <c r="R4802" s="4"/>
      <c r="S4802" s="4"/>
      <c r="T4802" s="4"/>
      <c r="U4802" s="4"/>
      <c r="V4802" s="4"/>
      <c r="W4802" s="4"/>
      <c r="X4802" s="4" t="s">
        <v>201</v>
      </c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4"/>
      <c r="AP4802" s="4"/>
      <c r="AQ4802" s="4"/>
      <c r="AR4802" s="4"/>
      <c r="AS4802" s="4"/>
      <c r="AT4802" s="4"/>
      <c r="AU4802" s="4"/>
      <c r="AV4802" s="4" t="s">
        <v>5002</v>
      </c>
      <c r="AW4802" s="4"/>
      <c r="AX4802" s="4"/>
      <c r="AY4802" s="4"/>
      <c r="AZ4802" s="4"/>
      <c r="BA4802" s="4"/>
      <c r="BB4802" s="4"/>
      <c r="BC4802" s="4"/>
      <c r="BD4802" s="4"/>
      <c r="BE4802" s="4"/>
      <c r="BF4802" s="4"/>
      <c r="BG4802" s="4"/>
      <c r="BH4802" s="4"/>
      <c r="BI4802" s="4"/>
      <c r="BJ4802" s="4"/>
      <c r="BK4802" s="4"/>
      <c r="BL4802" s="4" t="b">
        <v>0</v>
      </c>
      <c r="BM4802" s="4"/>
      <c r="BN4802" s="4"/>
      <c r="BO4802" s="4"/>
      <c r="BP4802" s="4"/>
      <c r="BQ4802" s="4"/>
      <c r="BR4802" s="4"/>
      <c r="BS4802" s="4"/>
      <c r="BT4802" s="4"/>
      <c r="BU4802" s="4"/>
      <c r="BV4802" s="4"/>
      <c r="BW4802" s="4"/>
    </row>
    <row r="4803" spans="1:75" ht="15.01" customHeight="1">
      <c r="A4803" s="4" t="s">
        <v>209</v>
      </c>
      <c r="B4803" s="4"/>
      <c r="C4803" s="4"/>
      <c r="D4803" s="4"/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 t="s">
        <v>200</v>
      </c>
      <c r="Q4803" s="4"/>
      <c r="R4803" s="4"/>
      <c r="S4803" s="4"/>
      <c r="T4803" s="4"/>
      <c r="U4803" s="4"/>
      <c r="V4803" s="4"/>
      <c r="W4803" s="4"/>
      <c r="X4803" s="4" t="s">
        <v>201</v>
      </c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4"/>
      <c r="AP4803" s="4"/>
      <c r="AQ4803" s="4"/>
      <c r="AR4803" s="4"/>
      <c r="AS4803" s="4"/>
      <c r="AT4803" s="4"/>
      <c r="AU4803" s="4"/>
      <c r="AV4803" s="4" t="s">
        <v>5003</v>
      </c>
      <c r="AW4803" s="4"/>
      <c r="AX4803" s="4"/>
      <c r="AY4803" s="4"/>
      <c r="AZ4803" s="4"/>
      <c r="BA4803" s="4"/>
      <c r="BB4803" s="4"/>
      <c r="BC4803" s="4"/>
      <c r="BD4803" s="4"/>
      <c r="BE4803" s="4"/>
      <c r="BF4803" s="4"/>
      <c r="BG4803" s="4"/>
      <c r="BH4803" s="4"/>
      <c r="BI4803" s="4"/>
      <c r="BJ4803" s="4"/>
      <c r="BK4803" s="4"/>
      <c r="BL4803" s="4" t="b">
        <v>0</v>
      </c>
      <c r="BM4803" s="4"/>
      <c r="BN4803" s="4"/>
      <c r="BO4803" s="4"/>
      <c r="BP4803" s="4"/>
      <c r="BQ4803" s="4"/>
      <c r="BR4803" s="4"/>
      <c r="BS4803" s="4"/>
      <c r="BT4803" s="4"/>
      <c r="BU4803" s="4"/>
      <c r="BV4803" s="4"/>
      <c r="BW4803" s="4"/>
    </row>
    <row r="4804" spans="1:75" ht="15.01" customHeight="1">
      <c r="A4804" s="4"/>
      <c r="B4804" s="4"/>
      <c r="C4804" s="4"/>
      <c r="D4804" s="4"/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 t="s">
        <v>200</v>
      </c>
      <c r="Q4804" s="4"/>
      <c r="R4804" s="4">
        <v>-9.5</v>
      </c>
      <c r="S4804" s="4">
        <v>31.5</v>
      </c>
      <c r="T4804" s="4"/>
      <c r="U4804" s="4"/>
      <c r="V4804" s="4"/>
      <c r="W4804" s="4"/>
      <c r="X4804" s="4" t="s">
        <v>201</v>
      </c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4"/>
      <c r="AP4804" s="4"/>
      <c r="AQ4804" s="4"/>
      <c r="AR4804" s="4"/>
      <c r="AS4804" s="4"/>
      <c r="AT4804" s="4"/>
      <c r="AU4804" s="4"/>
      <c r="AV4804" s="4" t="s">
        <v>5004</v>
      </c>
      <c r="AW4804" s="4"/>
      <c r="AX4804" s="4"/>
      <c r="AY4804" s="4"/>
      <c r="AZ4804" s="4"/>
      <c r="BA4804" s="4"/>
      <c r="BB4804" s="4"/>
      <c r="BC4804" s="4"/>
      <c r="BD4804" s="4"/>
      <c r="BE4804" s="4"/>
      <c r="BF4804" s="4"/>
      <c r="BG4804" s="4"/>
      <c r="BH4804" s="4"/>
      <c r="BI4804" s="4"/>
      <c r="BJ4804" s="4"/>
      <c r="BK4804" s="4"/>
      <c r="BL4804" s="4" t="b">
        <v>0</v>
      </c>
      <c r="BM4804" s="4"/>
      <c r="BN4804" s="4"/>
      <c r="BO4804" s="4"/>
      <c r="BP4804" s="4"/>
      <c r="BQ4804" s="4"/>
      <c r="BR4804" s="4"/>
      <c r="BS4804" s="4"/>
      <c r="BT4804" s="4"/>
      <c r="BU4804" s="4"/>
      <c r="BV4804" s="4"/>
      <c r="BW4804" s="4"/>
    </row>
    <row r="4805" spans="1:75" ht="15.01" customHeight="1">
      <c r="A4805" s="4"/>
      <c r="B4805" s="4"/>
      <c r="C4805" s="4"/>
      <c r="D4805" s="4"/>
      <c r="E4805" s="4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 t="s">
        <v>200</v>
      </c>
      <c r="Q4805" s="4"/>
      <c r="R4805" s="4">
        <v>-347</v>
      </c>
      <c r="S4805" s="4">
        <v>20.5</v>
      </c>
      <c r="T4805" s="4"/>
      <c r="U4805" s="4"/>
      <c r="V4805" s="4"/>
      <c r="W4805" s="4"/>
      <c r="X4805" s="4" t="s">
        <v>201</v>
      </c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4"/>
      <c r="AP4805" s="4"/>
      <c r="AQ4805" s="4"/>
      <c r="AR4805" s="4"/>
      <c r="AS4805" s="4"/>
      <c r="AT4805" s="4"/>
      <c r="AU4805" s="4"/>
      <c r="AV4805" s="4" t="s">
        <v>5005</v>
      </c>
      <c r="AW4805" s="4"/>
      <c r="AX4805" s="4"/>
      <c r="AY4805" s="4"/>
      <c r="AZ4805" s="4"/>
      <c r="BA4805" s="4"/>
      <c r="BB4805" s="4"/>
      <c r="BC4805" s="4"/>
      <c r="BD4805" s="4"/>
      <c r="BE4805" s="4"/>
      <c r="BF4805" s="4"/>
      <c r="BG4805" s="4"/>
      <c r="BH4805" s="4"/>
      <c r="BI4805" s="4"/>
      <c r="BJ4805" s="4"/>
      <c r="BK4805" s="4"/>
      <c r="BL4805" s="4" t="b">
        <v>0</v>
      </c>
      <c r="BM4805" s="4"/>
      <c r="BN4805" s="4"/>
      <c r="BO4805" s="4"/>
      <c r="BP4805" s="4"/>
      <c r="BQ4805" s="4"/>
      <c r="BR4805" s="4"/>
      <c r="BS4805" s="4"/>
      <c r="BT4805" s="4"/>
      <c r="BU4805" s="4"/>
      <c r="BV4805" s="4"/>
      <c r="BW4805" s="4"/>
    </row>
    <row r="4806" spans="1:75" ht="15.01" customHeight="1">
      <c r="A4806" s="4"/>
      <c r="B4806" s="4"/>
      <c r="C4806" s="4"/>
      <c r="D4806" s="4"/>
      <c r="E4806" s="4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 t="s">
        <v>200</v>
      </c>
      <c r="Q4806" s="4"/>
      <c r="R4806" s="4">
        <v>-348</v>
      </c>
      <c r="S4806" s="4">
        <v>20.5</v>
      </c>
      <c r="T4806" s="4"/>
      <c r="U4806" s="4"/>
      <c r="V4806" s="4"/>
      <c r="W4806" s="4"/>
      <c r="X4806" s="4" t="s">
        <v>201</v>
      </c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4"/>
      <c r="AP4806" s="4"/>
      <c r="AQ4806" s="4"/>
      <c r="AR4806" s="4"/>
      <c r="AS4806" s="4"/>
      <c r="AT4806" s="4"/>
      <c r="AU4806" s="4"/>
      <c r="AV4806" s="4" t="s">
        <v>5006</v>
      </c>
      <c r="AW4806" s="4"/>
      <c r="AX4806" s="4"/>
      <c r="AY4806" s="4"/>
      <c r="AZ4806" s="4"/>
      <c r="BA4806" s="4"/>
      <c r="BB4806" s="4"/>
      <c r="BC4806" s="4"/>
      <c r="BD4806" s="4"/>
      <c r="BE4806" s="4"/>
      <c r="BF4806" s="4"/>
      <c r="BG4806" s="4"/>
      <c r="BH4806" s="4"/>
      <c r="BI4806" s="4"/>
      <c r="BJ4806" s="4"/>
      <c r="BK4806" s="4"/>
      <c r="BL4806" s="4" t="b">
        <v>0</v>
      </c>
      <c r="BM4806" s="4"/>
      <c r="BN4806" s="4"/>
      <c r="BO4806" s="4"/>
      <c r="BP4806" s="4"/>
      <c r="BQ4806" s="4"/>
      <c r="BR4806" s="4"/>
      <c r="BS4806" s="4"/>
      <c r="BT4806" s="4"/>
      <c r="BU4806" s="4"/>
      <c r="BV4806" s="4"/>
      <c r="BW4806" s="4"/>
    </row>
    <row r="4807" spans="1:75" ht="15.01" customHeight="1">
      <c r="A4807" s="4"/>
      <c r="B4807" s="4"/>
      <c r="C4807" s="4"/>
      <c r="D4807" s="4"/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 t="s">
        <v>200</v>
      </c>
      <c r="Q4807" s="4"/>
      <c r="R4807" s="4">
        <v>-213.1</v>
      </c>
      <c r="S4807" s="4">
        <v>8.300000000000001</v>
      </c>
      <c r="T4807" s="4"/>
      <c r="U4807" s="4"/>
      <c r="V4807" s="4"/>
      <c r="W4807" s="4"/>
      <c r="X4807" s="4" t="s">
        <v>201</v>
      </c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4"/>
      <c r="AP4807" s="4"/>
      <c r="AQ4807" s="4"/>
      <c r="AR4807" s="4"/>
      <c r="AS4807" s="4"/>
      <c r="AT4807" s="4"/>
      <c r="AU4807" s="4"/>
      <c r="AV4807" s="4" t="s">
        <v>5007</v>
      </c>
      <c r="AW4807" s="4"/>
      <c r="AX4807" s="4"/>
      <c r="AY4807" s="4"/>
      <c r="AZ4807" s="4"/>
      <c r="BA4807" s="4"/>
      <c r="BB4807" s="4"/>
      <c r="BC4807" s="4"/>
      <c r="BD4807" s="4"/>
      <c r="BE4807" s="4"/>
      <c r="BF4807" s="4"/>
      <c r="BG4807" s="4"/>
      <c r="BH4807" s="4"/>
      <c r="BI4807" s="4"/>
      <c r="BJ4807" s="4"/>
      <c r="BK4807" s="4"/>
      <c r="BL4807" s="4" t="b">
        <v>0</v>
      </c>
      <c r="BM4807" s="4"/>
      <c r="BN4807" s="4"/>
      <c r="BO4807" s="4"/>
      <c r="BP4807" s="4"/>
      <c r="BQ4807" s="4"/>
      <c r="BR4807" s="4"/>
      <c r="BS4807" s="4"/>
      <c r="BT4807" s="4"/>
      <c r="BU4807" s="4"/>
      <c r="BV4807" s="4"/>
      <c r="BW4807" s="4"/>
    </row>
    <row r="4808" spans="1:75" ht="15.01" customHeight="1">
      <c r="A4808" s="4" t="s">
        <v>209</v>
      </c>
      <c r="B4808" s="4"/>
      <c r="C4808" s="4"/>
      <c r="D4808" s="4"/>
      <c r="E4808" s="4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 t="s">
        <v>200</v>
      </c>
      <c r="Q4808" s="4"/>
      <c r="R4808" s="4"/>
      <c r="S4808" s="4"/>
      <c r="T4808" s="4"/>
      <c r="U4808" s="4"/>
      <c r="V4808" s="4"/>
      <c r="W4808" s="4"/>
      <c r="X4808" s="4" t="s">
        <v>201</v>
      </c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4"/>
      <c r="AP4808" s="4"/>
      <c r="AQ4808" s="4"/>
      <c r="AR4808" s="4"/>
      <c r="AS4808" s="4"/>
      <c r="AT4808" s="4"/>
      <c r="AU4808" s="4"/>
      <c r="AV4808" s="4" t="s">
        <v>5008</v>
      </c>
      <c r="AW4808" s="4"/>
      <c r="AX4808" s="4"/>
      <c r="AY4808" s="4"/>
      <c r="AZ4808" s="4"/>
      <c r="BA4808" s="4"/>
      <c r="BB4808" s="4"/>
      <c r="BC4808" s="4"/>
      <c r="BD4808" s="4"/>
      <c r="BE4808" s="4"/>
      <c r="BF4808" s="4"/>
      <c r="BG4808" s="4"/>
      <c r="BH4808" s="4"/>
      <c r="BI4808" s="4"/>
      <c r="BJ4808" s="4"/>
      <c r="BK4808" s="4"/>
      <c r="BL4808" s="4" t="b">
        <v>0</v>
      </c>
      <c r="BM4808" s="4"/>
      <c r="BN4808" s="4"/>
      <c r="BO4808" s="4"/>
      <c r="BP4808" s="4"/>
      <c r="BQ4808" s="4"/>
      <c r="BR4808" s="4"/>
      <c r="BS4808" s="4"/>
      <c r="BT4808" s="4"/>
      <c r="BU4808" s="4"/>
      <c r="BV4808" s="4"/>
      <c r="BW4808" s="4"/>
    </row>
    <row r="4809" spans="1:75" ht="15.01" customHeight="1">
      <c r="A4809" s="4"/>
      <c r="B4809" s="4"/>
      <c r="C4809" s="4"/>
      <c r="D4809" s="4"/>
      <c r="E4809" s="4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 t="s">
        <v>200</v>
      </c>
      <c r="Q4809" s="4"/>
      <c r="R4809" s="4">
        <v>-12.6</v>
      </c>
      <c r="S4809" s="4">
        <v>104.2</v>
      </c>
      <c r="T4809" s="4"/>
      <c r="U4809" s="4"/>
      <c r="V4809" s="4"/>
      <c r="W4809" s="4"/>
      <c r="X4809" s="4" t="s">
        <v>201</v>
      </c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4"/>
      <c r="AP4809" s="4"/>
      <c r="AQ4809" s="4"/>
      <c r="AR4809" s="4"/>
      <c r="AS4809" s="4"/>
      <c r="AT4809" s="4"/>
      <c r="AU4809" s="4"/>
      <c r="AV4809" s="4" t="s">
        <v>5009</v>
      </c>
      <c r="AW4809" s="4"/>
      <c r="AX4809" s="4"/>
      <c r="AY4809" s="4"/>
      <c r="AZ4809" s="4"/>
      <c r="BA4809" s="4"/>
      <c r="BB4809" s="4"/>
      <c r="BC4809" s="4"/>
      <c r="BD4809" s="4"/>
      <c r="BE4809" s="4"/>
      <c r="BF4809" s="4"/>
      <c r="BG4809" s="4"/>
      <c r="BH4809" s="4"/>
      <c r="BI4809" s="4"/>
      <c r="BJ4809" s="4"/>
      <c r="BK4809" s="4"/>
      <c r="BL4809" s="4" t="b">
        <v>0</v>
      </c>
      <c r="BM4809" s="4"/>
      <c r="BN4809" s="4"/>
      <c r="BO4809" s="4"/>
      <c r="BP4809" s="4"/>
      <c r="BQ4809" s="4"/>
      <c r="BR4809" s="4"/>
      <c r="BS4809" s="4"/>
      <c r="BT4809" s="4"/>
      <c r="BU4809" s="4"/>
      <c r="BV4809" s="4"/>
      <c r="BW4809" s="4"/>
    </row>
    <row r="4810" spans="1:75" ht="15.01" customHeight="1">
      <c r="A4810" s="4"/>
      <c r="B4810" s="4"/>
      <c r="C4810" s="4"/>
      <c r="D4810" s="4"/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 t="s">
        <v>200</v>
      </c>
      <c r="Q4810" s="4"/>
      <c r="R4810" s="4">
        <v>-26.8</v>
      </c>
      <c r="S4810" s="4">
        <v>104.8</v>
      </c>
      <c r="T4810" s="4"/>
      <c r="U4810" s="4"/>
      <c r="V4810" s="4"/>
      <c r="W4810" s="4"/>
      <c r="X4810" s="4" t="s">
        <v>201</v>
      </c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4"/>
      <c r="AP4810" s="4"/>
      <c r="AQ4810" s="4"/>
      <c r="AR4810" s="4"/>
      <c r="AS4810" s="4"/>
      <c r="AT4810" s="4"/>
      <c r="AU4810" s="4"/>
      <c r="AV4810" s="4" t="s">
        <v>5010</v>
      </c>
      <c r="AW4810" s="4"/>
      <c r="AX4810" s="4"/>
      <c r="AY4810" s="4"/>
      <c r="AZ4810" s="4"/>
      <c r="BA4810" s="4"/>
      <c r="BB4810" s="4"/>
      <c r="BC4810" s="4"/>
      <c r="BD4810" s="4"/>
      <c r="BE4810" s="4"/>
      <c r="BF4810" s="4"/>
      <c r="BG4810" s="4"/>
      <c r="BH4810" s="4"/>
      <c r="BI4810" s="4"/>
      <c r="BJ4810" s="4"/>
      <c r="BK4810" s="4"/>
      <c r="BL4810" s="4" t="b">
        <v>0</v>
      </c>
      <c r="BM4810" s="4"/>
      <c r="BN4810" s="4"/>
      <c r="BO4810" s="4"/>
      <c r="BP4810" s="4"/>
      <c r="BQ4810" s="4"/>
      <c r="BR4810" s="4"/>
      <c r="BS4810" s="4"/>
      <c r="BT4810" s="4"/>
      <c r="BU4810" s="4"/>
      <c r="BV4810" s="4"/>
      <c r="BW4810" s="4"/>
    </row>
    <row r="4811" spans="1:75" ht="15.01" customHeight="1">
      <c r="A4811" s="4"/>
      <c r="B4811" s="4"/>
      <c r="C4811" s="4"/>
      <c r="D4811" s="4"/>
      <c r="E4811" s="4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 t="s">
        <v>200</v>
      </c>
      <c r="Q4811" s="4"/>
      <c r="R4811" s="4">
        <v>2.6</v>
      </c>
      <c r="S4811" s="4">
        <v>135.1</v>
      </c>
      <c r="T4811" s="4"/>
      <c r="U4811" s="4"/>
      <c r="V4811" s="4"/>
      <c r="W4811" s="4"/>
      <c r="X4811" s="4" t="s">
        <v>201</v>
      </c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4"/>
      <c r="AP4811" s="4"/>
      <c r="AQ4811" s="4"/>
      <c r="AR4811" s="4"/>
      <c r="AS4811" s="4"/>
      <c r="AT4811" s="4"/>
      <c r="AU4811" s="4"/>
      <c r="AV4811" s="4" t="s">
        <v>5011</v>
      </c>
      <c r="AW4811" s="4"/>
      <c r="AX4811" s="4"/>
      <c r="AY4811" s="4"/>
      <c r="AZ4811" s="4"/>
      <c r="BA4811" s="4"/>
      <c r="BB4811" s="4"/>
      <c r="BC4811" s="4"/>
      <c r="BD4811" s="4"/>
      <c r="BE4811" s="4"/>
      <c r="BF4811" s="4"/>
      <c r="BG4811" s="4"/>
      <c r="BH4811" s="4"/>
      <c r="BI4811" s="4"/>
      <c r="BJ4811" s="4"/>
      <c r="BK4811" s="4"/>
      <c r="BL4811" s="4" t="b">
        <v>0</v>
      </c>
      <c r="BM4811" s="4"/>
      <c r="BN4811" s="4"/>
      <c r="BO4811" s="4"/>
      <c r="BP4811" s="4"/>
      <c r="BQ4811" s="4"/>
      <c r="BR4811" s="4"/>
      <c r="BS4811" s="4"/>
      <c r="BT4811" s="4"/>
      <c r="BU4811" s="4"/>
      <c r="BV4811" s="4"/>
      <c r="BW4811" s="4"/>
    </row>
    <row r="4812" spans="1:75" ht="15.01" customHeight="1">
      <c r="A4812" s="4"/>
      <c r="B4812" s="4"/>
      <c r="C4812" s="4"/>
      <c r="D4812" s="4"/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 t="s">
        <v>200</v>
      </c>
      <c r="Q4812" s="4"/>
      <c r="R4812" s="4">
        <v>2.6</v>
      </c>
      <c r="S4812" s="4">
        <v>134.9</v>
      </c>
      <c r="T4812" s="4"/>
      <c r="U4812" s="4"/>
      <c r="V4812" s="4"/>
      <c r="W4812" s="4"/>
      <c r="X4812" s="4" t="s">
        <v>201</v>
      </c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4"/>
      <c r="AP4812" s="4"/>
      <c r="AQ4812" s="4"/>
      <c r="AR4812" s="4"/>
      <c r="AS4812" s="4"/>
      <c r="AT4812" s="4"/>
      <c r="AU4812" s="4"/>
      <c r="AV4812" s="4" t="s">
        <v>5012</v>
      </c>
      <c r="AW4812" s="4"/>
      <c r="AX4812" s="4"/>
      <c r="AY4812" s="4"/>
      <c r="AZ4812" s="4"/>
      <c r="BA4812" s="4"/>
      <c r="BB4812" s="4"/>
      <c r="BC4812" s="4"/>
      <c r="BD4812" s="4"/>
      <c r="BE4812" s="4"/>
      <c r="BF4812" s="4"/>
      <c r="BG4812" s="4"/>
      <c r="BH4812" s="4"/>
      <c r="BI4812" s="4"/>
      <c r="BJ4812" s="4"/>
      <c r="BK4812" s="4"/>
      <c r="BL4812" s="4" t="b">
        <v>0</v>
      </c>
      <c r="BM4812" s="4"/>
      <c r="BN4812" s="4"/>
      <c r="BO4812" s="4"/>
      <c r="BP4812" s="4"/>
      <c r="BQ4812" s="4"/>
      <c r="BR4812" s="4"/>
      <c r="BS4812" s="4"/>
      <c r="BT4812" s="4"/>
      <c r="BU4812" s="4"/>
      <c r="BV4812" s="4"/>
      <c r="BW4812" s="4"/>
    </row>
    <row r="4813" spans="1:75" ht="15.01" customHeight="1">
      <c r="A4813" s="4" t="s">
        <v>209</v>
      </c>
      <c r="B4813" s="4"/>
      <c r="C4813" s="4"/>
      <c r="D4813" s="4"/>
      <c r="E4813" s="4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 t="s">
        <v>200</v>
      </c>
      <c r="Q4813" s="4"/>
      <c r="R4813" s="4"/>
      <c r="S4813" s="4"/>
      <c r="T4813" s="4"/>
      <c r="U4813" s="4"/>
      <c r="V4813" s="4"/>
      <c r="W4813" s="4"/>
      <c r="X4813" s="4" t="s">
        <v>201</v>
      </c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4"/>
      <c r="AP4813" s="4"/>
      <c r="AQ4813" s="4"/>
      <c r="AR4813" s="4"/>
      <c r="AS4813" s="4"/>
      <c r="AT4813" s="4"/>
      <c r="AU4813" s="4"/>
      <c r="AV4813" s="4" t="s">
        <v>5013</v>
      </c>
      <c r="AW4813" s="4"/>
      <c r="AX4813" s="4"/>
      <c r="AY4813" s="4"/>
      <c r="AZ4813" s="4"/>
      <c r="BA4813" s="4"/>
      <c r="BB4813" s="4"/>
      <c r="BC4813" s="4"/>
      <c r="BD4813" s="4"/>
      <c r="BE4813" s="4"/>
      <c r="BF4813" s="4"/>
      <c r="BG4813" s="4"/>
      <c r="BH4813" s="4"/>
      <c r="BI4813" s="4"/>
      <c r="BJ4813" s="4"/>
      <c r="BK4813" s="4"/>
      <c r="BL4813" s="4" t="b">
        <v>0</v>
      </c>
      <c r="BM4813" s="4"/>
      <c r="BN4813" s="4"/>
      <c r="BO4813" s="4"/>
      <c r="BP4813" s="4"/>
      <c r="BQ4813" s="4"/>
      <c r="BR4813" s="4"/>
      <c r="BS4813" s="4"/>
      <c r="BT4813" s="4"/>
      <c r="BU4813" s="4"/>
      <c r="BV4813" s="4"/>
      <c r="BW4813" s="4"/>
    </row>
    <row r="4814" spans="1:75" ht="15.01" customHeight="1">
      <c r="A4814" s="4"/>
      <c r="B4814" s="4"/>
      <c r="C4814" s="4"/>
      <c r="D4814" s="4"/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 t="s">
        <v>200</v>
      </c>
      <c r="Q4814" s="4"/>
      <c r="R4814" s="4">
        <v>-453.5</v>
      </c>
      <c r="S4814" s="4">
        <v>29.3</v>
      </c>
      <c r="T4814" s="4"/>
      <c r="U4814" s="4"/>
      <c r="V4814" s="4"/>
      <c r="W4814" s="4"/>
      <c r="X4814" s="4" t="s">
        <v>201</v>
      </c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4"/>
      <c r="AP4814" s="4"/>
      <c r="AQ4814" s="4"/>
      <c r="AR4814" s="4"/>
      <c r="AS4814" s="4"/>
      <c r="AT4814" s="4"/>
      <c r="AU4814" s="4"/>
      <c r="AV4814" s="4" t="s">
        <v>5014</v>
      </c>
      <c r="AW4814" s="4"/>
      <c r="AX4814" s="4"/>
      <c r="AY4814" s="4"/>
      <c r="AZ4814" s="4"/>
      <c r="BA4814" s="4"/>
      <c r="BB4814" s="4"/>
      <c r="BC4814" s="4"/>
      <c r="BD4814" s="4"/>
      <c r="BE4814" s="4"/>
      <c r="BF4814" s="4"/>
      <c r="BG4814" s="4"/>
      <c r="BH4814" s="4"/>
      <c r="BI4814" s="4"/>
      <c r="BJ4814" s="4"/>
      <c r="BK4814" s="4"/>
      <c r="BL4814" s="4" t="b">
        <v>0</v>
      </c>
      <c r="BM4814" s="4"/>
      <c r="BN4814" s="4"/>
      <c r="BO4814" s="4"/>
      <c r="BP4814" s="4"/>
      <c r="BQ4814" s="4"/>
      <c r="BR4814" s="4"/>
      <c r="BS4814" s="4"/>
      <c r="BT4814" s="4"/>
      <c r="BU4814" s="4"/>
      <c r="BV4814" s="4"/>
      <c r="BW4814" s="4"/>
    </row>
    <row r="4815" spans="1:75" ht="15.01" customHeight="1">
      <c r="A4815" s="4"/>
      <c r="B4815" s="4"/>
      <c r="C4815" s="4"/>
      <c r="D4815" s="4"/>
      <c r="E4815" s="4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 t="s">
        <v>200</v>
      </c>
      <c r="Q4815" s="4"/>
      <c r="R4815" s="4">
        <v>-4.7</v>
      </c>
      <c r="S4815" s="4">
        <v>5.8</v>
      </c>
      <c r="T4815" s="4"/>
      <c r="U4815" s="4"/>
      <c r="V4815" s="4"/>
      <c r="W4815" s="4"/>
      <c r="X4815" s="4" t="s">
        <v>201</v>
      </c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4"/>
      <c r="AP4815" s="4"/>
      <c r="AQ4815" s="4"/>
      <c r="AR4815" s="4"/>
      <c r="AS4815" s="4"/>
      <c r="AT4815" s="4"/>
      <c r="AU4815" s="4"/>
      <c r="AV4815" s="4" t="s">
        <v>5015</v>
      </c>
      <c r="AW4815" s="4"/>
      <c r="AX4815" s="4"/>
      <c r="AY4815" s="4"/>
      <c r="AZ4815" s="4"/>
      <c r="BA4815" s="4"/>
      <c r="BB4815" s="4"/>
      <c r="BC4815" s="4"/>
      <c r="BD4815" s="4"/>
      <c r="BE4815" s="4"/>
      <c r="BF4815" s="4"/>
      <c r="BG4815" s="4"/>
      <c r="BH4815" s="4"/>
      <c r="BI4815" s="4"/>
      <c r="BJ4815" s="4"/>
      <c r="BK4815" s="4"/>
      <c r="BL4815" s="4" t="b">
        <v>0</v>
      </c>
      <c r="BM4815" s="4"/>
      <c r="BN4815" s="4"/>
      <c r="BO4815" s="4"/>
      <c r="BP4815" s="4"/>
      <c r="BQ4815" s="4"/>
      <c r="BR4815" s="4"/>
      <c r="BS4815" s="4"/>
      <c r="BT4815" s="4"/>
      <c r="BU4815" s="4"/>
      <c r="BV4815" s="4"/>
      <c r="BW4815" s="4"/>
    </row>
    <row r="4816" spans="1:75" ht="15.01" customHeight="1">
      <c r="A4816" s="4"/>
      <c r="B4816" s="4"/>
      <c r="C4816" s="4"/>
      <c r="D4816" s="4"/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 t="s">
        <v>200</v>
      </c>
      <c r="Q4816" s="4"/>
      <c r="R4816" s="4">
        <v>-5.2</v>
      </c>
      <c r="S4816" s="4">
        <v>20.3</v>
      </c>
      <c r="T4816" s="4"/>
      <c r="U4816" s="4"/>
      <c r="V4816" s="4"/>
      <c r="W4816" s="4"/>
      <c r="X4816" s="4" t="s">
        <v>201</v>
      </c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4"/>
      <c r="AP4816" s="4"/>
      <c r="AQ4816" s="4"/>
      <c r="AR4816" s="4"/>
      <c r="AS4816" s="4"/>
      <c r="AT4816" s="4"/>
      <c r="AU4816" s="4"/>
      <c r="AV4816" s="4" t="s">
        <v>5016</v>
      </c>
      <c r="AW4816" s="4"/>
      <c r="AX4816" s="4"/>
      <c r="AY4816" s="4"/>
      <c r="AZ4816" s="4"/>
      <c r="BA4816" s="4"/>
      <c r="BB4816" s="4"/>
      <c r="BC4816" s="4"/>
      <c r="BD4816" s="4"/>
      <c r="BE4816" s="4"/>
      <c r="BF4816" s="4"/>
      <c r="BG4816" s="4"/>
      <c r="BH4816" s="4"/>
      <c r="BI4816" s="4"/>
      <c r="BJ4816" s="4"/>
      <c r="BK4816" s="4"/>
      <c r="BL4816" s="4" t="b">
        <v>0</v>
      </c>
      <c r="BM4816" s="4"/>
      <c r="BN4816" s="4"/>
      <c r="BO4816" s="4"/>
      <c r="BP4816" s="4"/>
      <c r="BQ4816" s="4"/>
      <c r="BR4816" s="4"/>
      <c r="BS4816" s="4"/>
      <c r="BT4816" s="4"/>
      <c r="BU4816" s="4"/>
      <c r="BV4816" s="4"/>
      <c r="BW4816" s="4"/>
    </row>
    <row r="4817" spans="1:75" ht="15.01" customHeight="1">
      <c r="A4817" s="4" t="s">
        <v>209</v>
      </c>
      <c r="B4817" s="4"/>
      <c r="C4817" s="4"/>
      <c r="D4817" s="4"/>
      <c r="E4817" s="4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 t="s">
        <v>200</v>
      </c>
      <c r="Q4817" s="4"/>
      <c r="R4817" s="4"/>
      <c r="S4817" s="4"/>
      <c r="T4817" s="4"/>
      <c r="U4817" s="4"/>
      <c r="V4817" s="4"/>
      <c r="W4817" s="4"/>
      <c r="X4817" s="4" t="s">
        <v>201</v>
      </c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4"/>
      <c r="AP4817" s="4"/>
      <c r="AQ4817" s="4"/>
      <c r="AR4817" s="4"/>
      <c r="AS4817" s="4"/>
      <c r="AT4817" s="4"/>
      <c r="AU4817" s="4"/>
      <c r="AV4817" s="4" t="s">
        <v>5017</v>
      </c>
      <c r="AW4817" s="4"/>
      <c r="AX4817" s="4"/>
      <c r="AY4817" s="4"/>
      <c r="AZ4817" s="4"/>
      <c r="BA4817" s="4"/>
      <c r="BB4817" s="4"/>
      <c r="BC4817" s="4"/>
      <c r="BD4817" s="4"/>
      <c r="BE4817" s="4"/>
      <c r="BF4817" s="4"/>
      <c r="BG4817" s="4"/>
      <c r="BH4817" s="4"/>
      <c r="BI4817" s="4"/>
      <c r="BJ4817" s="4"/>
      <c r="BK4817" s="4"/>
      <c r="BL4817" s="4" t="b">
        <v>0</v>
      </c>
      <c r="BM4817" s="4"/>
      <c r="BN4817" s="4"/>
      <c r="BO4817" s="4"/>
      <c r="BP4817" s="4"/>
      <c r="BQ4817" s="4"/>
      <c r="BR4817" s="4"/>
      <c r="BS4817" s="4"/>
      <c r="BT4817" s="4"/>
      <c r="BU4817" s="4"/>
      <c r="BV4817" s="4"/>
      <c r="BW4817" s="4"/>
    </row>
    <row r="4818" spans="1:75" ht="15.01" customHeight="1">
      <c r="A4818" s="4"/>
      <c r="B4818" s="4"/>
      <c r="C4818" s="4"/>
      <c r="D4818" s="4"/>
      <c r="E4818" s="4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 t="s">
        <v>200</v>
      </c>
      <c r="Q4818" s="4"/>
      <c r="R4818" s="4">
        <v>-29.1</v>
      </c>
      <c r="S4818" s="4">
        <v>6.7</v>
      </c>
      <c r="T4818" s="4"/>
      <c r="U4818" s="4"/>
      <c r="V4818" s="4"/>
      <c r="W4818" s="4"/>
      <c r="X4818" s="4" t="s">
        <v>201</v>
      </c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4"/>
      <c r="AP4818" s="4"/>
      <c r="AQ4818" s="4"/>
      <c r="AR4818" s="4"/>
      <c r="AS4818" s="4"/>
      <c r="AT4818" s="4"/>
      <c r="AU4818" s="4"/>
      <c r="AV4818" s="4" t="s">
        <v>5018</v>
      </c>
      <c r="AW4818" s="4"/>
      <c r="AX4818" s="4"/>
      <c r="AY4818" s="4"/>
      <c r="AZ4818" s="4"/>
      <c r="BA4818" s="4"/>
      <c r="BB4818" s="4"/>
      <c r="BC4818" s="4"/>
      <c r="BD4818" s="4"/>
      <c r="BE4818" s="4"/>
      <c r="BF4818" s="4"/>
      <c r="BG4818" s="4"/>
      <c r="BH4818" s="4"/>
      <c r="BI4818" s="4"/>
      <c r="BJ4818" s="4"/>
      <c r="BK4818" s="4"/>
      <c r="BL4818" s="4" t="b">
        <v>0</v>
      </c>
      <c r="BM4818" s="4"/>
      <c r="BN4818" s="4"/>
      <c r="BO4818" s="4"/>
      <c r="BP4818" s="4"/>
      <c r="BQ4818" s="4"/>
      <c r="BR4818" s="4"/>
      <c r="BS4818" s="4"/>
      <c r="BT4818" s="4"/>
      <c r="BU4818" s="4"/>
      <c r="BV4818" s="4"/>
      <c r="BW4818" s="4"/>
    </row>
    <row r="4819" spans="1:75" ht="15.01" customHeight="1">
      <c r="A4819" s="4" t="s">
        <v>209</v>
      </c>
      <c r="B4819" s="4"/>
      <c r="C4819" s="4"/>
      <c r="D4819" s="4"/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 t="s">
        <v>200</v>
      </c>
      <c r="Q4819" s="4"/>
      <c r="R4819" s="4"/>
      <c r="S4819" s="4"/>
      <c r="T4819" s="4"/>
      <c r="U4819" s="4"/>
      <c r="V4819" s="4"/>
      <c r="W4819" s="4"/>
      <c r="X4819" s="4" t="s">
        <v>201</v>
      </c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4"/>
      <c r="AP4819" s="4"/>
      <c r="AQ4819" s="4"/>
      <c r="AR4819" s="4"/>
      <c r="AS4819" s="4"/>
      <c r="AT4819" s="4"/>
      <c r="AU4819" s="4"/>
      <c r="AV4819" s="4" t="s">
        <v>5019</v>
      </c>
      <c r="AW4819" s="4"/>
      <c r="AX4819" s="4"/>
      <c r="AY4819" s="4"/>
      <c r="AZ4819" s="4"/>
      <c r="BA4819" s="4"/>
      <c r="BB4819" s="4"/>
      <c r="BC4819" s="4"/>
      <c r="BD4819" s="4"/>
      <c r="BE4819" s="4"/>
      <c r="BF4819" s="4"/>
      <c r="BG4819" s="4"/>
      <c r="BH4819" s="4"/>
      <c r="BI4819" s="4"/>
      <c r="BJ4819" s="4"/>
      <c r="BK4819" s="4"/>
      <c r="BL4819" s="4" t="b">
        <v>0</v>
      </c>
      <c r="BM4819" s="4"/>
      <c r="BN4819" s="4"/>
      <c r="BO4819" s="4"/>
      <c r="BP4819" s="4"/>
      <c r="BQ4819" s="4"/>
      <c r="BR4819" s="4"/>
      <c r="BS4819" s="4"/>
      <c r="BT4819" s="4"/>
      <c r="BU4819" s="4"/>
      <c r="BV4819" s="4"/>
      <c r="BW4819" s="4"/>
    </row>
    <row r="4820" spans="1:75" ht="15.01" customHeight="1">
      <c r="A4820" s="4" t="s">
        <v>209</v>
      </c>
      <c r="B4820" s="4"/>
      <c r="C4820" s="4"/>
      <c r="D4820" s="4"/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 t="s">
        <v>200</v>
      </c>
      <c r="Q4820" s="4"/>
      <c r="R4820" s="4"/>
      <c r="S4820" s="4"/>
      <c r="T4820" s="4"/>
      <c r="U4820" s="4"/>
      <c r="V4820" s="4"/>
      <c r="W4820" s="4"/>
      <c r="X4820" s="4" t="s">
        <v>201</v>
      </c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4"/>
      <c r="AP4820" s="4"/>
      <c r="AQ4820" s="4"/>
      <c r="AR4820" s="4"/>
      <c r="AS4820" s="4"/>
      <c r="AT4820" s="4"/>
      <c r="AU4820" s="4"/>
      <c r="AV4820" s="4" t="s">
        <v>5020</v>
      </c>
      <c r="AW4820" s="4"/>
      <c r="AX4820" s="4"/>
      <c r="AY4820" s="4"/>
      <c r="AZ4820" s="4"/>
      <c r="BA4820" s="4"/>
      <c r="BB4820" s="4"/>
      <c r="BC4820" s="4"/>
      <c r="BD4820" s="4"/>
      <c r="BE4820" s="4"/>
      <c r="BF4820" s="4"/>
      <c r="BG4820" s="4"/>
      <c r="BH4820" s="4"/>
      <c r="BI4820" s="4"/>
      <c r="BJ4820" s="4"/>
      <c r="BK4820" s="4"/>
      <c r="BL4820" s="4" t="b">
        <v>0</v>
      </c>
      <c r="BM4820" s="4"/>
      <c r="BN4820" s="4"/>
      <c r="BO4820" s="4"/>
      <c r="BP4820" s="4"/>
      <c r="BQ4820" s="4"/>
      <c r="BR4820" s="4"/>
      <c r="BS4820" s="4"/>
      <c r="BT4820" s="4"/>
      <c r="BU4820" s="4"/>
      <c r="BV4820" s="4"/>
      <c r="BW4820" s="4"/>
    </row>
    <row r="4821" spans="1:75" ht="15.01" customHeight="1">
      <c r="A4821" s="4" t="s">
        <v>209</v>
      </c>
      <c r="B4821" s="4"/>
      <c r="C4821" s="4"/>
      <c r="D4821" s="4"/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 t="s">
        <v>200</v>
      </c>
      <c r="Q4821" s="4"/>
      <c r="R4821" s="4"/>
      <c r="S4821" s="4"/>
      <c r="T4821" s="4"/>
      <c r="U4821" s="4"/>
      <c r="V4821" s="4"/>
      <c r="W4821" s="4"/>
      <c r="X4821" s="4" t="s">
        <v>201</v>
      </c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4"/>
      <c r="AP4821" s="4"/>
      <c r="AQ4821" s="4"/>
      <c r="AR4821" s="4"/>
      <c r="AS4821" s="4"/>
      <c r="AT4821" s="4"/>
      <c r="AU4821" s="4"/>
      <c r="AV4821" s="4" t="s">
        <v>5021</v>
      </c>
      <c r="AW4821" s="4"/>
      <c r="AX4821" s="4"/>
      <c r="AY4821" s="4"/>
      <c r="AZ4821" s="4"/>
      <c r="BA4821" s="4"/>
      <c r="BB4821" s="4"/>
      <c r="BC4821" s="4"/>
      <c r="BD4821" s="4"/>
      <c r="BE4821" s="4"/>
      <c r="BF4821" s="4"/>
      <c r="BG4821" s="4"/>
      <c r="BH4821" s="4"/>
      <c r="BI4821" s="4"/>
      <c r="BJ4821" s="4"/>
      <c r="BK4821" s="4"/>
      <c r="BL4821" s="4" t="b">
        <v>0</v>
      </c>
      <c r="BM4821" s="4"/>
      <c r="BN4821" s="4"/>
      <c r="BO4821" s="4"/>
      <c r="BP4821" s="4"/>
      <c r="BQ4821" s="4"/>
      <c r="BR4821" s="4"/>
      <c r="BS4821" s="4"/>
      <c r="BT4821" s="4"/>
      <c r="BU4821" s="4"/>
      <c r="BV4821" s="4"/>
      <c r="BW4821" s="4"/>
    </row>
    <row r="4822" spans="1:75" ht="15.01" customHeight="1">
      <c r="A4822" s="4" t="s">
        <v>209</v>
      </c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 t="s">
        <v>200</v>
      </c>
      <c r="Q4822" s="4"/>
      <c r="R4822" s="4"/>
      <c r="S4822" s="4"/>
      <c r="T4822" s="4"/>
      <c r="U4822" s="4"/>
      <c r="V4822" s="4"/>
      <c r="W4822" s="4"/>
      <c r="X4822" s="4" t="s">
        <v>201</v>
      </c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4"/>
      <c r="AP4822" s="4"/>
      <c r="AQ4822" s="4"/>
      <c r="AR4822" s="4"/>
      <c r="AS4822" s="4"/>
      <c r="AT4822" s="4"/>
      <c r="AU4822" s="4"/>
      <c r="AV4822" s="4" t="s">
        <v>5022</v>
      </c>
      <c r="AW4822" s="4"/>
      <c r="AX4822" s="4"/>
      <c r="AY4822" s="4"/>
      <c r="AZ4822" s="4"/>
      <c r="BA4822" s="4"/>
      <c r="BB4822" s="4"/>
      <c r="BC4822" s="4"/>
      <c r="BD4822" s="4"/>
      <c r="BE4822" s="4"/>
      <c r="BF4822" s="4"/>
      <c r="BG4822" s="4"/>
      <c r="BH4822" s="4"/>
      <c r="BI4822" s="4"/>
      <c r="BJ4822" s="4"/>
      <c r="BK4822" s="4"/>
      <c r="BL4822" s="4" t="b">
        <v>0</v>
      </c>
      <c r="BM4822" s="4"/>
      <c r="BN4822" s="4"/>
      <c r="BO4822" s="4"/>
      <c r="BP4822" s="4"/>
      <c r="BQ4822" s="4"/>
      <c r="BR4822" s="4"/>
      <c r="BS4822" s="4"/>
      <c r="BT4822" s="4"/>
      <c r="BU4822" s="4"/>
      <c r="BV4822" s="4"/>
      <c r="BW4822" s="4"/>
    </row>
    <row r="4823" spans="1:75" ht="15.01" customHeight="1">
      <c r="A4823" s="4"/>
      <c r="B4823" s="4"/>
      <c r="C4823" s="4"/>
      <c r="D4823" s="4"/>
      <c r="E4823" s="4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 t="s">
        <v>200</v>
      </c>
      <c r="Q4823" s="4"/>
      <c r="R4823" s="4">
        <v>74.59999999999999</v>
      </c>
      <c r="S4823" s="4">
        <v>33.4</v>
      </c>
      <c r="T4823" s="4"/>
      <c r="U4823" s="4"/>
      <c r="V4823" s="4"/>
      <c r="W4823" s="4"/>
      <c r="X4823" s="4" t="s">
        <v>201</v>
      </c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4"/>
      <c r="AP4823" s="4"/>
      <c r="AQ4823" s="4"/>
      <c r="AR4823" s="4"/>
      <c r="AS4823" s="4"/>
      <c r="AT4823" s="4"/>
      <c r="AU4823" s="4"/>
      <c r="AV4823" s="4" t="s">
        <v>5023</v>
      </c>
      <c r="AW4823" s="4"/>
      <c r="AX4823" s="4"/>
      <c r="AY4823" s="4"/>
      <c r="AZ4823" s="4"/>
      <c r="BA4823" s="4"/>
      <c r="BB4823" s="4"/>
      <c r="BC4823" s="4"/>
      <c r="BD4823" s="4"/>
      <c r="BE4823" s="4"/>
      <c r="BF4823" s="4"/>
      <c r="BG4823" s="4"/>
      <c r="BH4823" s="4"/>
      <c r="BI4823" s="4"/>
      <c r="BJ4823" s="4"/>
      <c r="BK4823" s="4"/>
      <c r="BL4823" s="4" t="b">
        <v>0</v>
      </c>
      <c r="BM4823" s="4"/>
      <c r="BN4823" s="4"/>
      <c r="BO4823" s="4"/>
      <c r="BP4823" s="4"/>
      <c r="BQ4823" s="4"/>
      <c r="BR4823" s="4"/>
      <c r="BS4823" s="4"/>
      <c r="BT4823" s="4"/>
      <c r="BU4823" s="4"/>
      <c r="BV4823" s="4"/>
      <c r="BW4823" s="4"/>
    </row>
    <row r="4824" spans="1:75" ht="15.01" customHeight="1">
      <c r="A4824" s="4"/>
      <c r="B4824" s="4"/>
      <c r="C4824" s="4"/>
      <c r="D4824" s="4"/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 t="s">
        <v>200</v>
      </c>
      <c r="Q4824" s="4"/>
      <c r="R4824" s="4">
        <v>-38.2</v>
      </c>
      <c r="S4824" s="4">
        <v>10.9</v>
      </c>
      <c r="T4824" s="4"/>
      <c r="U4824" s="4"/>
      <c r="V4824" s="4"/>
      <c r="W4824" s="4"/>
      <c r="X4824" s="4" t="s">
        <v>201</v>
      </c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4"/>
      <c r="AP4824" s="4"/>
      <c r="AQ4824" s="4"/>
      <c r="AR4824" s="4"/>
      <c r="AS4824" s="4"/>
      <c r="AT4824" s="4"/>
      <c r="AU4824" s="4"/>
      <c r="AV4824" s="4" t="s">
        <v>5024</v>
      </c>
      <c r="AW4824" s="4"/>
      <c r="AX4824" s="4"/>
      <c r="AY4824" s="4"/>
      <c r="AZ4824" s="4"/>
      <c r="BA4824" s="4"/>
      <c r="BB4824" s="4"/>
      <c r="BC4824" s="4"/>
      <c r="BD4824" s="4"/>
      <c r="BE4824" s="4"/>
      <c r="BF4824" s="4"/>
      <c r="BG4824" s="4"/>
      <c r="BH4824" s="4"/>
      <c r="BI4824" s="4"/>
      <c r="BJ4824" s="4"/>
      <c r="BK4824" s="4"/>
      <c r="BL4824" s="4" t="b">
        <v>0</v>
      </c>
      <c r="BM4824" s="4"/>
      <c r="BN4824" s="4"/>
      <c r="BO4824" s="4"/>
      <c r="BP4824" s="4"/>
      <c r="BQ4824" s="4"/>
      <c r="BR4824" s="4"/>
      <c r="BS4824" s="4"/>
      <c r="BT4824" s="4"/>
      <c r="BU4824" s="4"/>
      <c r="BV4824" s="4"/>
      <c r="BW4824" s="4"/>
    </row>
    <row r="4825" spans="1:75" ht="15.01" customHeight="1">
      <c r="A4825" s="4"/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 t="s">
        <v>200</v>
      </c>
      <c r="Q4825" s="4"/>
      <c r="R4825" s="4">
        <v>-10.4</v>
      </c>
      <c r="S4825" s="4">
        <v>8.4</v>
      </c>
      <c r="T4825" s="4"/>
      <c r="U4825" s="4"/>
      <c r="V4825" s="4"/>
      <c r="W4825" s="4"/>
      <c r="X4825" s="4" t="s">
        <v>201</v>
      </c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4"/>
      <c r="AP4825" s="4"/>
      <c r="AQ4825" s="4"/>
      <c r="AR4825" s="4"/>
      <c r="AS4825" s="4"/>
      <c r="AT4825" s="4"/>
      <c r="AU4825" s="4"/>
      <c r="AV4825" s="4" t="s">
        <v>5025</v>
      </c>
      <c r="AW4825" s="4"/>
      <c r="AX4825" s="4"/>
      <c r="AY4825" s="4"/>
      <c r="AZ4825" s="4"/>
      <c r="BA4825" s="4"/>
      <c r="BB4825" s="4"/>
      <c r="BC4825" s="4"/>
      <c r="BD4825" s="4"/>
      <c r="BE4825" s="4"/>
      <c r="BF4825" s="4"/>
      <c r="BG4825" s="4"/>
      <c r="BH4825" s="4"/>
      <c r="BI4825" s="4"/>
      <c r="BJ4825" s="4"/>
      <c r="BK4825" s="4"/>
      <c r="BL4825" s="4" t="b">
        <v>0</v>
      </c>
      <c r="BM4825" s="4"/>
      <c r="BN4825" s="4"/>
      <c r="BO4825" s="4"/>
      <c r="BP4825" s="4"/>
      <c r="BQ4825" s="4"/>
      <c r="BR4825" s="4"/>
      <c r="BS4825" s="4"/>
      <c r="BT4825" s="4"/>
      <c r="BU4825" s="4"/>
      <c r="BV4825" s="4"/>
      <c r="BW4825" s="4"/>
    </row>
    <row r="4826" spans="1:75" ht="15.01" customHeight="1">
      <c r="A4826" s="4"/>
      <c r="B4826" s="4"/>
      <c r="C4826" s="4"/>
      <c r="D4826" s="4"/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 t="s">
        <v>200</v>
      </c>
      <c r="Q4826" s="4"/>
      <c r="R4826" s="4">
        <v>1.4</v>
      </c>
      <c r="S4826" s="4">
        <v>4.5</v>
      </c>
      <c r="T4826" s="4"/>
      <c r="U4826" s="4"/>
      <c r="V4826" s="4"/>
      <c r="W4826" s="4"/>
      <c r="X4826" s="4" t="s">
        <v>201</v>
      </c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4"/>
      <c r="AP4826" s="4"/>
      <c r="AQ4826" s="4"/>
      <c r="AR4826" s="4"/>
      <c r="AS4826" s="4"/>
      <c r="AT4826" s="4"/>
      <c r="AU4826" s="4"/>
      <c r="AV4826" s="4" t="s">
        <v>5026</v>
      </c>
      <c r="AW4826" s="4"/>
      <c r="AX4826" s="4"/>
      <c r="AY4826" s="4"/>
      <c r="AZ4826" s="4"/>
      <c r="BA4826" s="4"/>
      <c r="BB4826" s="4"/>
      <c r="BC4826" s="4"/>
      <c r="BD4826" s="4"/>
      <c r="BE4826" s="4"/>
      <c r="BF4826" s="4"/>
      <c r="BG4826" s="4"/>
      <c r="BH4826" s="4"/>
      <c r="BI4826" s="4"/>
      <c r="BJ4826" s="4"/>
      <c r="BK4826" s="4"/>
      <c r="BL4826" s="4" t="b">
        <v>0</v>
      </c>
      <c r="BM4826" s="4"/>
      <c r="BN4826" s="4"/>
      <c r="BO4826" s="4"/>
      <c r="BP4826" s="4"/>
      <c r="BQ4826" s="4"/>
      <c r="BR4826" s="4"/>
      <c r="BS4826" s="4"/>
      <c r="BT4826" s="4"/>
      <c r="BU4826" s="4"/>
      <c r="BV4826" s="4"/>
      <c r="BW4826" s="4"/>
    </row>
    <row r="4827" spans="1:75" ht="15.01" customHeight="1">
      <c r="A4827" s="4"/>
      <c r="B4827" s="4"/>
      <c r="C4827" s="4"/>
      <c r="D4827" s="4"/>
      <c r="E4827" s="4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 t="s">
        <v>200</v>
      </c>
      <c r="Q4827" s="4"/>
      <c r="R4827" s="4">
        <v>-9.300000000000001</v>
      </c>
      <c r="S4827" s="4">
        <v>6.2</v>
      </c>
      <c r="T4827" s="4"/>
      <c r="U4827" s="4"/>
      <c r="V4827" s="4"/>
      <c r="W4827" s="4"/>
      <c r="X4827" s="4" t="s">
        <v>201</v>
      </c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4"/>
      <c r="AP4827" s="4"/>
      <c r="AQ4827" s="4"/>
      <c r="AR4827" s="4"/>
      <c r="AS4827" s="4"/>
      <c r="AT4827" s="4"/>
      <c r="AU4827" s="4"/>
      <c r="AV4827" s="4" t="s">
        <v>5027</v>
      </c>
      <c r="AW4827" s="4"/>
      <c r="AX4827" s="4"/>
      <c r="AY4827" s="4"/>
      <c r="AZ4827" s="4"/>
      <c r="BA4827" s="4"/>
      <c r="BB4827" s="4"/>
      <c r="BC4827" s="4"/>
      <c r="BD4827" s="4"/>
      <c r="BE4827" s="4"/>
      <c r="BF4827" s="4"/>
      <c r="BG4827" s="4"/>
      <c r="BH4827" s="4"/>
      <c r="BI4827" s="4"/>
      <c r="BJ4827" s="4"/>
      <c r="BK4827" s="4"/>
      <c r="BL4827" s="4" t="b">
        <v>0</v>
      </c>
      <c r="BM4827" s="4"/>
      <c r="BN4827" s="4"/>
      <c r="BO4827" s="4"/>
      <c r="BP4827" s="4"/>
      <c r="BQ4827" s="4"/>
      <c r="BR4827" s="4"/>
      <c r="BS4827" s="4"/>
      <c r="BT4827" s="4"/>
      <c r="BU4827" s="4"/>
      <c r="BV4827" s="4"/>
      <c r="BW4827" s="4"/>
    </row>
    <row r="4828" spans="1:75" ht="15.01" customHeight="1">
      <c r="A4828" s="4"/>
      <c r="B4828" s="4"/>
      <c r="C4828" s="4"/>
      <c r="D4828" s="4"/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 t="s">
        <v>200</v>
      </c>
      <c r="Q4828" s="4"/>
      <c r="R4828" s="4">
        <v>-9.4</v>
      </c>
      <c r="S4828" s="4">
        <v>6.5</v>
      </c>
      <c r="T4828" s="4"/>
      <c r="U4828" s="4"/>
      <c r="V4828" s="4"/>
      <c r="W4828" s="4"/>
      <c r="X4828" s="4" t="s">
        <v>201</v>
      </c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4"/>
      <c r="AP4828" s="4"/>
      <c r="AQ4828" s="4"/>
      <c r="AR4828" s="4"/>
      <c r="AS4828" s="4"/>
      <c r="AT4828" s="4"/>
      <c r="AU4828" s="4"/>
      <c r="AV4828" s="4" t="s">
        <v>5028</v>
      </c>
      <c r="AW4828" s="4"/>
      <c r="AX4828" s="4"/>
      <c r="AY4828" s="4"/>
      <c r="AZ4828" s="4"/>
      <c r="BA4828" s="4"/>
      <c r="BB4828" s="4"/>
      <c r="BC4828" s="4"/>
      <c r="BD4828" s="4"/>
      <c r="BE4828" s="4"/>
      <c r="BF4828" s="4"/>
      <c r="BG4828" s="4"/>
      <c r="BH4828" s="4"/>
      <c r="BI4828" s="4"/>
      <c r="BJ4828" s="4"/>
      <c r="BK4828" s="4"/>
      <c r="BL4828" s="4" t="b">
        <v>0</v>
      </c>
      <c r="BM4828" s="4"/>
      <c r="BN4828" s="4"/>
      <c r="BO4828" s="4"/>
      <c r="BP4828" s="4"/>
      <c r="BQ4828" s="4"/>
      <c r="BR4828" s="4"/>
      <c r="BS4828" s="4"/>
      <c r="BT4828" s="4"/>
      <c r="BU4828" s="4"/>
      <c r="BV4828" s="4"/>
      <c r="BW4828" s="4"/>
    </row>
    <row r="4829" spans="1:75" ht="15.01" customHeight="1">
      <c r="A4829" s="4"/>
      <c r="B4829" s="4"/>
      <c r="C4829" s="4"/>
      <c r="D4829" s="4"/>
      <c r="E4829" s="4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 t="s">
        <v>200</v>
      </c>
      <c r="Q4829" s="4"/>
      <c r="R4829" s="4">
        <v>9.9</v>
      </c>
      <c r="S4829" s="4">
        <v>25.9</v>
      </c>
      <c r="T4829" s="4"/>
      <c r="U4829" s="4"/>
      <c r="V4829" s="4"/>
      <c r="W4829" s="4"/>
      <c r="X4829" s="4" t="s">
        <v>201</v>
      </c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4"/>
      <c r="AP4829" s="4"/>
      <c r="AQ4829" s="4"/>
      <c r="AR4829" s="4"/>
      <c r="AS4829" s="4"/>
      <c r="AT4829" s="4"/>
      <c r="AU4829" s="4"/>
      <c r="AV4829" s="4" t="s">
        <v>5029</v>
      </c>
      <c r="AW4829" s="4"/>
      <c r="AX4829" s="4"/>
      <c r="AY4829" s="4"/>
      <c r="AZ4829" s="4"/>
      <c r="BA4829" s="4"/>
      <c r="BB4829" s="4"/>
      <c r="BC4829" s="4"/>
      <c r="BD4829" s="4"/>
      <c r="BE4829" s="4"/>
      <c r="BF4829" s="4"/>
      <c r="BG4829" s="4"/>
      <c r="BH4829" s="4"/>
      <c r="BI4829" s="4"/>
      <c r="BJ4829" s="4"/>
      <c r="BK4829" s="4"/>
      <c r="BL4829" s="4" t="b">
        <v>0</v>
      </c>
      <c r="BM4829" s="4"/>
      <c r="BN4829" s="4"/>
      <c r="BO4829" s="4"/>
      <c r="BP4829" s="4"/>
      <c r="BQ4829" s="4"/>
      <c r="BR4829" s="4"/>
      <c r="BS4829" s="4"/>
      <c r="BT4829" s="4"/>
      <c r="BU4829" s="4"/>
      <c r="BV4829" s="4"/>
      <c r="BW4829" s="4"/>
    </row>
    <row r="4830" spans="1:75" ht="15.01" customHeight="1">
      <c r="A4830" s="4"/>
      <c r="B4830" s="4"/>
      <c r="C4830" s="4"/>
      <c r="D4830" s="4"/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 t="s">
        <v>200</v>
      </c>
      <c r="Q4830" s="4"/>
      <c r="R4830" s="4">
        <v>-36.6</v>
      </c>
      <c r="S4830" s="4">
        <v>25.7</v>
      </c>
      <c r="T4830" s="4"/>
      <c r="U4830" s="4"/>
      <c r="V4830" s="4"/>
      <c r="W4830" s="4"/>
      <c r="X4830" s="4" t="s">
        <v>201</v>
      </c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4"/>
      <c r="AP4830" s="4"/>
      <c r="AQ4830" s="4"/>
      <c r="AR4830" s="4"/>
      <c r="AS4830" s="4"/>
      <c r="AT4830" s="4"/>
      <c r="AU4830" s="4"/>
      <c r="AV4830" s="4" t="s">
        <v>5030</v>
      </c>
      <c r="AW4830" s="4"/>
      <c r="AX4830" s="4"/>
      <c r="AY4830" s="4"/>
      <c r="AZ4830" s="4"/>
      <c r="BA4830" s="4"/>
      <c r="BB4830" s="4"/>
      <c r="BC4830" s="4"/>
      <c r="BD4830" s="4"/>
      <c r="BE4830" s="4"/>
      <c r="BF4830" s="4"/>
      <c r="BG4830" s="4"/>
      <c r="BH4830" s="4"/>
      <c r="BI4830" s="4"/>
      <c r="BJ4830" s="4"/>
      <c r="BK4830" s="4"/>
      <c r="BL4830" s="4" t="b">
        <v>0</v>
      </c>
      <c r="BM4830" s="4"/>
      <c r="BN4830" s="4"/>
      <c r="BO4830" s="4"/>
      <c r="BP4830" s="4"/>
      <c r="BQ4830" s="4"/>
      <c r="BR4830" s="4"/>
      <c r="BS4830" s="4"/>
      <c r="BT4830" s="4"/>
      <c r="BU4830" s="4"/>
      <c r="BV4830" s="4"/>
      <c r="BW4830" s="4"/>
    </row>
    <row r="4831" spans="1:75" ht="15.01" customHeight="1">
      <c r="A4831" s="4"/>
      <c r="B4831" s="4"/>
      <c r="C4831" s="4"/>
      <c r="D4831" s="4"/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 t="s">
        <v>200</v>
      </c>
      <c r="Q4831" s="4"/>
      <c r="R4831" s="4">
        <v>-371.4</v>
      </c>
      <c r="S4831" s="4">
        <v>46.2</v>
      </c>
      <c r="T4831" s="4"/>
      <c r="U4831" s="4"/>
      <c r="V4831" s="4"/>
      <c r="W4831" s="4"/>
      <c r="X4831" s="4" t="s">
        <v>201</v>
      </c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4"/>
      <c r="AP4831" s="4"/>
      <c r="AQ4831" s="4"/>
      <c r="AR4831" s="4"/>
      <c r="AS4831" s="4"/>
      <c r="AT4831" s="4"/>
      <c r="AU4831" s="4"/>
      <c r="AV4831" s="4" t="s">
        <v>5031</v>
      </c>
      <c r="AW4831" s="4"/>
      <c r="AX4831" s="4"/>
      <c r="AY4831" s="4"/>
      <c r="AZ4831" s="4"/>
      <c r="BA4831" s="4"/>
      <c r="BB4831" s="4"/>
      <c r="BC4831" s="4"/>
      <c r="BD4831" s="4"/>
      <c r="BE4831" s="4"/>
      <c r="BF4831" s="4"/>
      <c r="BG4831" s="4"/>
      <c r="BH4831" s="4"/>
      <c r="BI4831" s="4"/>
      <c r="BJ4831" s="4"/>
      <c r="BK4831" s="4"/>
      <c r="BL4831" s="4" t="b">
        <v>0</v>
      </c>
      <c r="BM4831" s="4"/>
      <c r="BN4831" s="4"/>
      <c r="BO4831" s="4"/>
      <c r="BP4831" s="4"/>
      <c r="BQ4831" s="4"/>
      <c r="BR4831" s="4"/>
      <c r="BS4831" s="4"/>
      <c r="BT4831" s="4"/>
      <c r="BU4831" s="4"/>
      <c r="BV4831" s="4"/>
      <c r="BW4831" s="4"/>
    </row>
    <row r="4832" spans="1:75" ht="15.01" customHeight="1">
      <c r="A4832" s="4" t="s">
        <v>209</v>
      </c>
      <c r="B4832" s="4"/>
      <c r="C4832" s="4"/>
      <c r="D4832" s="4"/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 t="s">
        <v>200</v>
      </c>
      <c r="Q4832" s="4"/>
      <c r="R4832" s="4"/>
      <c r="S4832" s="4"/>
      <c r="T4832" s="4"/>
      <c r="U4832" s="4"/>
      <c r="V4832" s="4"/>
      <c r="W4832" s="4"/>
      <c r="X4832" s="4" t="s">
        <v>201</v>
      </c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4"/>
      <c r="AP4832" s="4"/>
      <c r="AQ4832" s="4"/>
      <c r="AR4832" s="4"/>
      <c r="AS4832" s="4"/>
      <c r="AT4832" s="4"/>
      <c r="AU4832" s="4"/>
      <c r="AV4832" s="4" t="s">
        <v>5032</v>
      </c>
      <c r="AW4832" s="4"/>
      <c r="AX4832" s="4"/>
      <c r="AY4832" s="4"/>
      <c r="AZ4832" s="4"/>
      <c r="BA4832" s="4"/>
      <c r="BB4832" s="4"/>
      <c r="BC4832" s="4"/>
      <c r="BD4832" s="4"/>
      <c r="BE4832" s="4"/>
      <c r="BF4832" s="4"/>
      <c r="BG4832" s="4"/>
      <c r="BH4832" s="4"/>
      <c r="BI4832" s="4"/>
      <c r="BJ4832" s="4"/>
      <c r="BK4832" s="4"/>
      <c r="BL4832" s="4" t="b">
        <v>0</v>
      </c>
      <c r="BM4832" s="4"/>
      <c r="BN4832" s="4"/>
      <c r="BO4832" s="4"/>
      <c r="BP4832" s="4"/>
      <c r="BQ4832" s="4"/>
      <c r="BR4832" s="4"/>
      <c r="BS4832" s="4"/>
      <c r="BT4832" s="4"/>
      <c r="BU4832" s="4"/>
      <c r="BV4832" s="4"/>
      <c r="BW4832" s="4"/>
    </row>
    <row r="4833" spans="1:75" ht="15.01" customHeight="1">
      <c r="A4833" s="4" t="s">
        <v>209</v>
      </c>
      <c r="B4833" s="4"/>
      <c r="C4833" s="4"/>
      <c r="D4833" s="4"/>
      <c r="E4833" s="4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 t="s">
        <v>200</v>
      </c>
      <c r="Q4833" s="4"/>
      <c r="R4833" s="4"/>
      <c r="S4833" s="4"/>
      <c r="T4833" s="4"/>
      <c r="U4833" s="4"/>
      <c r="V4833" s="4"/>
      <c r="W4833" s="4"/>
      <c r="X4833" s="4" t="s">
        <v>201</v>
      </c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4"/>
      <c r="AP4833" s="4"/>
      <c r="AQ4833" s="4"/>
      <c r="AR4833" s="4"/>
      <c r="AS4833" s="4"/>
      <c r="AT4833" s="4"/>
      <c r="AU4833" s="4"/>
      <c r="AV4833" s="4" t="s">
        <v>5033</v>
      </c>
      <c r="AW4833" s="4"/>
      <c r="AX4833" s="4"/>
      <c r="AY4833" s="4"/>
      <c r="AZ4833" s="4"/>
      <c r="BA4833" s="4"/>
      <c r="BB4833" s="4"/>
      <c r="BC4833" s="4"/>
      <c r="BD4833" s="4"/>
      <c r="BE4833" s="4"/>
      <c r="BF4833" s="4"/>
      <c r="BG4833" s="4"/>
      <c r="BH4833" s="4"/>
      <c r="BI4833" s="4"/>
      <c r="BJ4833" s="4"/>
      <c r="BK4833" s="4"/>
      <c r="BL4833" s="4" t="b">
        <v>0</v>
      </c>
      <c r="BM4833" s="4"/>
      <c r="BN4833" s="4"/>
      <c r="BO4833" s="4"/>
      <c r="BP4833" s="4"/>
      <c r="BQ4833" s="4"/>
      <c r="BR4833" s="4"/>
      <c r="BS4833" s="4"/>
      <c r="BT4833" s="4"/>
      <c r="BU4833" s="4"/>
      <c r="BV4833" s="4"/>
      <c r="BW4833" s="4"/>
    </row>
    <row r="4834" spans="1:75" ht="15.01" customHeight="1">
      <c r="A4834" s="4"/>
      <c r="B4834" s="4"/>
      <c r="C4834" s="4"/>
      <c r="D4834" s="4"/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 t="s">
        <v>200</v>
      </c>
      <c r="Q4834" s="4"/>
      <c r="R4834" s="4">
        <v>-394.9</v>
      </c>
      <c r="S4834" s="4">
        <v>61.3</v>
      </c>
      <c r="T4834" s="4"/>
      <c r="U4834" s="4"/>
      <c r="V4834" s="4"/>
      <c r="W4834" s="4"/>
      <c r="X4834" s="4" t="s">
        <v>201</v>
      </c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4"/>
      <c r="AP4834" s="4"/>
      <c r="AQ4834" s="4"/>
      <c r="AR4834" s="4"/>
      <c r="AS4834" s="4"/>
      <c r="AT4834" s="4"/>
      <c r="AU4834" s="4"/>
      <c r="AV4834" s="4" t="s">
        <v>5034</v>
      </c>
      <c r="AW4834" s="4"/>
      <c r="AX4834" s="4"/>
      <c r="AY4834" s="4"/>
      <c r="AZ4834" s="4"/>
      <c r="BA4834" s="4"/>
      <c r="BB4834" s="4"/>
      <c r="BC4834" s="4"/>
      <c r="BD4834" s="4"/>
      <c r="BE4834" s="4"/>
      <c r="BF4834" s="4"/>
      <c r="BG4834" s="4"/>
      <c r="BH4834" s="4"/>
      <c r="BI4834" s="4"/>
      <c r="BJ4834" s="4"/>
      <c r="BK4834" s="4"/>
      <c r="BL4834" s="4" t="b">
        <v>0</v>
      </c>
      <c r="BM4834" s="4"/>
      <c r="BN4834" s="4"/>
      <c r="BO4834" s="4"/>
      <c r="BP4834" s="4"/>
      <c r="BQ4834" s="4"/>
      <c r="BR4834" s="4"/>
      <c r="BS4834" s="4"/>
      <c r="BT4834" s="4"/>
      <c r="BU4834" s="4"/>
      <c r="BV4834" s="4"/>
      <c r="BW4834" s="4"/>
    </row>
    <row r="4835" spans="1:75" ht="15.01" customHeight="1">
      <c r="A4835" s="4"/>
      <c r="B4835" s="4"/>
      <c r="C4835" s="4"/>
      <c r="D4835" s="4"/>
      <c r="E4835" s="4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 t="s">
        <v>200</v>
      </c>
      <c r="Q4835" s="4"/>
      <c r="R4835" s="4">
        <v>-368.9</v>
      </c>
      <c r="S4835" s="4">
        <v>62.1</v>
      </c>
      <c r="T4835" s="4"/>
      <c r="U4835" s="4"/>
      <c r="V4835" s="4"/>
      <c r="W4835" s="4"/>
      <c r="X4835" s="4" t="s">
        <v>201</v>
      </c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4"/>
      <c r="AP4835" s="4"/>
      <c r="AQ4835" s="4"/>
      <c r="AR4835" s="4"/>
      <c r="AS4835" s="4"/>
      <c r="AT4835" s="4"/>
      <c r="AU4835" s="4"/>
      <c r="AV4835" s="4" t="s">
        <v>5035</v>
      </c>
      <c r="AW4835" s="4"/>
      <c r="AX4835" s="4"/>
      <c r="AY4835" s="4"/>
      <c r="AZ4835" s="4"/>
      <c r="BA4835" s="4"/>
      <c r="BB4835" s="4"/>
      <c r="BC4835" s="4"/>
      <c r="BD4835" s="4"/>
      <c r="BE4835" s="4"/>
      <c r="BF4835" s="4"/>
      <c r="BG4835" s="4"/>
      <c r="BH4835" s="4"/>
      <c r="BI4835" s="4"/>
      <c r="BJ4835" s="4"/>
      <c r="BK4835" s="4"/>
      <c r="BL4835" s="4" t="b">
        <v>0</v>
      </c>
      <c r="BM4835" s="4"/>
      <c r="BN4835" s="4"/>
      <c r="BO4835" s="4"/>
      <c r="BP4835" s="4"/>
      <c r="BQ4835" s="4"/>
      <c r="BR4835" s="4"/>
      <c r="BS4835" s="4"/>
      <c r="BT4835" s="4"/>
      <c r="BU4835" s="4"/>
      <c r="BV4835" s="4"/>
      <c r="BW4835" s="4"/>
    </row>
    <row r="4836" spans="1:75" ht="15.01" customHeight="1">
      <c r="A4836" s="4"/>
      <c r="B4836" s="4"/>
      <c r="C4836" s="4"/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 t="s">
        <v>200</v>
      </c>
      <c r="Q4836" s="4"/>
      <c r="R4836" s="4">
        <v>-442.4</v>
      </c>
      <c r="S4836" s="4">
        <v>45</v>
      </c>
      <c r="T4836" s="4"/>
      <c r="U4836" s="4"/>
      <c r="V4836" s="4"/>
      <c r="W4836" s="4"/>
      <c r="X4836" s="4" t="s">
        <v>201</v>
      </c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4"/>
      <c r="AP4836" s="4"/>
      <c r="AQ4836" s="4"/>
      <c r="AR4836" s="4"/>
      <c r="AS4836" s="4"/>
      <c r="AT4836" s="4"/>
      <c r="AU4836" s="4"/>
      <c r="AV4836" s="4" t="s">
        <v>5036</v>
      </c>
      <c r="AW4836" s="4"/>
      <c r="AX4836" s="4"/>
      <c r="AY4836" s="4"/>
      <c r="AZ4836" s="4"/>
      <c r="BA4836" s="4"/>
      <c r="BB4836" s="4"/>
      <c r="BC4836" s="4"/>
      <c r="BD4836" s="4"/>
      <c r="BE4836" s="4"/>
      <c r="BF4836" s="4"/>
      <c r="BG4836" s="4"/>
      <c r="BH4836" s="4"/>
      <c r="BI4836" s="4"/>
      <c r="BJ4836" s="4"/>
      <c r="BK4836" s="4"/>
      <c r="BL4836" s="4" t="b">
        <v>0</v>
      </c>
      <c r="BM4836" s="4"/>
      <c r="BN4836" s="4"/>
      <c r="BO4836" s="4"/>
      <c r="BP4836" s="4"/>
      <c r="BQ4836" s="4"/>
      <c r="BR4836" s="4"/>
      <c r="BS4836" s="4"/>
      <c r="BT4836" s="4"/>
      <c r="BU4836" s="4"/>
      <c r="BV4836" s="4"/>
      <c r="BW4836" s="4"/>
    </row>
    <row r="4837" spans="1:75" ht="15.01" customHeight="1">
      <c r="A4837" s="4"/>
      <c r="B4837" s="4"/>
      <c r="C4837" s="4"/>
      <c r="D4837" s="4"/>
      <c r="E4837" s="4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 t="s">
        <v>200</v>
      </c>
      <c r="Q4837" s="4"/>
      <c r="R4837" s="4">
        <v>-73.5</v>
      </c>
      <c r="S4837" s="4">
        <v>63.3</v>
      </c>
      <c r="T4837" s="4"/>
      <c r="U4837" s="4"/>
      <c r="V4837" s="4"/>
      <c r="W4837" s="4"/>
      <c r="X4837" s="4" t="s">
        <v>201</v>
      </c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4"/>
      <c r="AP4837" s="4"/>
      <c r="AQ4837" s="4"/>
      <c r="AR4837" s="4"/>
      <c r="AS4837" s="4"/>
      <c r="AT4837" s="4"/>
      <c r="AU4837" s="4"/>
      <c r="AV4837" s="4" t="s">
        <v>5037</v>
      </c>
      <c r="AW4837" s="4"/>
      <c r="AX4837" s="4"/>
      <c r="AY4837" s="4"/>
      <c r="AZ4837" s="4"/>
      <c r="BA4837" s="4"/>
      <c r="BB4837" s="4"/>
      <c r="BC4837" s="4"/>
      <c r="BD4837" s="4"/>
      <c r="BE4837" s="4"/>
      <c r="BF4837" s="4"/>
      <c r="BG4837" s="4"/>
      <c r="BH4837" s="4"/>
      <c r="BI4837" s="4"/>
      <c r="BJ4837" s="4"/>
      <c r="BK4837" s="4"/>
      <c r="BL4837" s="4" t="b">
        <v>0</v>
      </c>
      <c r="BM4837" s="4"/>
      <c r="BN4837" s="4"/>
      <c r="BO4837" s="4"/>
      <c r="BP4837" s="4"/>
      <c r="BQ4837" s="4"/>
      <c r="BR4837" s="4"/>
      <c r="BS4837" s="4"/>
      <c r="BT4837" s="4"/>
      <c r="BU4837" s="4"/>
      <c r="BV4837" s="4"/>
      <c r="BW4837" s="4"/>
    </row>
    <row r="4838" spans="1:75" ht="15.01" customHeight="1">
      <c r="A4838" s="4" t="s">
        <v>209</v>
      </c>
      <c r="B4838" s="4"/>
      <c r="C4838" s="4"/>
      <c r="D4838" s="4"/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 t="s">
        <v>200</v>
      </c>
      <c r="Q4838" s="4"/>
      <c r="R4838" s="4"/>
      <c r="S4838" s="4"/>
      <c r="T4838" s="4"/>
      <c r="U4838" s="4"/>
      <c r="V4838" s="4"/>
      <c r="W4838" s="4"/>
      <c r="X4838" s="4" t="s">
        <v>201</v>
      </c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4"/>
      <c r="AP4838" s="4"/>
      <c r="AQ4838" s="4"/>
      <c r="AR4838" s="4"/>
      <c r="AS4838" s="4"/>
      <c r="AT4838" s="4"/>
      <c r="AU4838" s="4"/>
      <c r="AV4838" s="4" t="s">
        <v>5038</v>
      </c>
      <c r="AW4838" s="4"/>
      <c r="AX4838" s="4"/>
      <c r="AY4838" s="4"/>
      <c r="AZ4838" s="4"/>
      <c r="BA4838" s="4"/>
      <c r="BB4838" s="4"/>
      <c r="BC4838" s="4"/>
      <c r="BD4838" s="4"/>
      <c r="BE4838" s="4"/>
      <c r="BF4838" s="4"/>
      <c r="BG4838" s="4"/>
      <c r="BH4838" s="4"/>
      <c r="BI4838" s="4"/>
      <c r="BJ4838" s="4"/>
      <c r="BK4838" s="4"/>
      <c r="BL4838" s="4" t="b">
        <v>0</v>
      </c>
      <c r="BM4838" s="4"/>
      <c r="BN4838" s="4"/>
      <c r="BO4838" s="4"/>
      <c r="BP4838" s="4"/>
      <c r="BQ4838" s="4"/>
      <c r="BR4838" s="4"/>
      <c r="BS4838" s="4"/>
      <c r="BT4838" s="4"/>
      <c r="BU4838" s="4"/>
      <c r="BV4838" s="4"/>
      <c r="BW4838" s="4"/>
    </row>
    <row r="4839" spans="1:75" ht="15.01" customHeight="1">
      <c r="A4839" s="4"/>
      <c r="B4839" s="4"/>
      <c r="C4839" s="4"/>
      <c r="D4839" s="4"/>
      <c r="E4839" s="4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 t="s">
        <v>200</v>
      </c>
      <c r="Q4839" s="4"/>
      <c r="R4839" s="4">
        <v>12.6</v>
      </c>
      <c r="S4839" s="4">
        <v>63.7</v>
      </c>
      <c r="T4839" s="4"/>
      <c r="U4839" s="4"/>
      <c r="V4839" s="4"/>
      <c r="W4839" s="4"/>
      <c r="X4839" s="4" t="s">
        <v>201</v>
      </c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4"/>
      <c r="AP4839" s="4"/>
      <c r="AQ4839" s="4"/>
      <c r="AR4839" s="4"/>
      <c r="AS4839" s="4"/>
      <c r="AT4839" s="4"/>
      <c r="AU4839" s="4"/>
      <c r="AV4839" s="4" t="s">
        <v>5039</v>
      </c>
      <c r="AW4839" s="4"/>
      <c r="AX4839" s="4"/>
      <c r="AY4839" s="4"/>
      <c r="AZ4839" s="4"/>
      <c r="BA4839" s="4"/>
      <c r="BB4839" s="4"/>
      <c r="BC4839" s="4"/>
      <c r="BD4839" s="4"/>
      <c r="BE4839" s="4"/>
      <c r="BF4839" s="4"/>
      <c r="BG4839" s="4"/>
      <c r="BH4839" s="4"/>
      <c r="BI4839" s="4"/>
      <c r="BJ4839" s="4"/>
      <c r="BK4839" s="4"/>
      <c r="BL4839" s="4" t="b">
        <v>0</v>
      </c>
      <c r="BM4839" s="4"/>
      <c r="BN4839" s="4"/>
      <c r="BO4839" s="4"/>
      <c r="BP4839" s="4"/>
      <c r="BQ4839" s="4"/>
      <c r="BR4839" s="4"/>
      <c r="BS4839" s="4"/>
      <c r="BT4839" s="4"/>
      <c r="BU4839" s="4"/>
      <c r="BV4839" s="4"/>
      <c r="BW4839" s="4"/>
    </row>
    <row r="4840" spans="1:75" ht="15.01" customHeight="1">
      <c r="A4840" s="4"/>
      <c r="B4840" s="4"/>
      <c r="C4840" s="4"/>
      <c r="D4840" s="4"/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 t="s">
        <v>200</v>
      </c>
      <c r="Q4840" s="4"/>
      <c r="R4840" s="4">
        <v>-45.4</v>
      </c>
      <c r="S4840" s="4">
        <v>30.7</v>
      </c>
      <c r="T4840" s="4"/>
      <c r="U4840" s="4"/>
      <c r="V4840" s="4"/>
      <c r="W4840" s="4"/>
      <c r="X4840" s="4" t="s">
        <v>201</v>
      </c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4"/>
      <c r="AP4840" s="4"/>
      <c r="AQ4840" s="4"/>
      <c r="AR4840" s="4"/>
      <c r="AS4840" s="4"/>
      <c r="AT4840" s="4"/>
      <c r="AU4840" s="4"/>
      <c r="AV4840" s="4" t="s">
        <v>5040</v>
      </c>
      <c r="AW4840" s="4"/>
      <c r="AX4840" s="4"/>
      <c r="AY4840" s="4"/>
      <c r="AZ4840" s="4"/>
      <c r="BA4840" s="4"/>
      <c r="BB4840" s="4"/>
      <c r="BC4840" s="4"/>
      <c r="BD4840" s="4"/>
      <c r="BE4840" s="4"/>
      <c r="BF4840" s="4"/>
      <c r="BG4840" s="4"/>
      <c r="BH4840" s="4"/>
      <c r="BI4840" s="4"/>
      <c r="BJ4840" s="4"/>
      <c r="BK4840" s="4"/>
      <c r="BL4840" s="4" t="b">
        <v>0</v>
      </c>
      <c r="BM4840" s="4"/>
      <c r="BN4840" s="4"/>
      <c r="BO4840" s="4"/>
      <c r="BP4840" s="4"/>
      <c r="BQ4840" s="4"/>
      <c r="BR4840" s="4"/>
      <c r="BS4840" s="4"/>
      <c r="BT4840" s="4"/>
      <c r="BU4840" s="4"/>
      <c r="BV4840" s="4"/>
      <c r="BW4840" s="4"/>
    </row>
    <row r="4841" spans="1:75" ht="15.01" customHeight="1">
      <c r="A4841" s="4"/>
      <c r="B4841" s="4"/>
      <c r="C4841" s="4"/>
      <c r="D4841" s="4"/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 t="s">
        <v>200</v>
      </c>
      <c r="Q4841" s="4"/>
      <c r="R4841" s="4">
        <v>-14.6</v>
      </c>
      <c r="S4841" s="4">
        <v>4.4</v>
      </c>
      <c r="T4841" s="4"/>
      <c r="U4841" s="4"/>
      <c r="V4841" s="4"/>
      <c r="W4841" s="4"/>
      <c r="X4841" s="4" t="s">
        <v>201</v>
      </c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4"/>
      <c r="AP4841" s="4"/>
      <c r="AQ4841" s="4"/>
      <c r="AR4841" s="4"/>
      <c r="AS4841" s="4"/>
      <c r="AT4841" s="4"/>
      <c r="AU4841" s="4"/>
      <c r="AV4841" s="4" t="s">
        <v>5041</v>
      </c>
      <c r="AW4841" s="4"/>
      <c r="AX4841" s="4"/>
      <c r="AY4841" s="4"/>
      <c r="AZ4841" s="4"/>
      <c r="BA4841" s="4"/>
      <c r="BB4841" s="4"/>
      <c r="BC4841" s="4"/>
      <c r="BD4841" s="4"/>
      <c r="BE4841" s="4"/>
      <c r="BF4841" s="4"/>
      <c r="BG4841" s="4"/>
      <c r="BH4841" s="4"/>
      <c r="BI4841" s="4"/>
      <c r="BJ4841" s="4"/>
      <c r="BK4841" s="4"/>
      <c r="BL4841" s="4" t="b">
        <v>0</v>
      </c>
      <c r="BM4841" s="4"/>
      <c r="BN4841" s="4"/>
      <c r="BO4841" s="4"/>
      <c r="BP4841" s="4"/>
      <c r="BQ4841" s="4"/>
      <c r="BR4841" s="4"/>
      <c r="BS4841" s="4"/>
      <c r="BT4841" s="4"/>
      <c r="BU4841" s="4"/>
      <c r="BV4841" s="4"/>
      <c r="BW4841" s="4"/>
    </row>
    <row r="4842" spans="1:75" ht="15.01" customHeight="1">
      <c r="A4842" s="4"/>
      <c r="B4842" s="4"/>
      <c r="C4842" s="4"/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 t="s">
        <v>200</v>
      </c>
      <c r="Q4842" s="4"/>
      <c r="R4842" s="4">
        <v>-13.7</v>
      </c>
      <c r="S4842" s="4">
        <v>130.8</v>
      </c>
      <c r="T4842" s="4"/>
      <c r="U4842" s="4"/>
      <c r="V4842" s="4"/>
      <c r="W4842" s="4"/>
      <c r="X4842" s="4" t="s">
        <v>201</v>
      </c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4"/>
      <c r="AP4842" s="4"/>
      <c r="AQ4842" s="4"/>
      <c r="AR4842" s="4"/>
      <c r="AS4842" s="4"/>
      <c r="AT4842" s="4"/>
      <c r="AU4842" s="4"/>
      <c r="AV4842" s="4" t="s">
        <v>5042</v>
      </c>
      <c r="AW4842" s="4"/>
      <c r="AX4842" s="4"/>
      <c r="AY4842" s="4"/>
      <c r="AZ4842" s="4"/>
      <c r="BA4842" s="4"/>
      <c r="BB4842" s="4"/>
      <c r="BC4842" s="4"/>
      <c r="BD4842" s="4"/>
      <c r="BE4842" s="4"/>
      <c r="BF4842" s="4"/>
      <c r="BG4842" s="4"/>
      <c r="BH4842" s="4"/>
      <c r="BI4842" s="4"/>
      <c r="BJ4842" s="4"/>
      <c r="BK4842" s="4"/>
      <c r="BL4842" s="4" t="b">
        <v>0</v>
      </c>
      <c r="BM4842" s="4"/>
      <c r="BN4842" s="4"/>
      <c r="BO4842" s="4"/>
      <c r="BP4842" s="4"/>
      <c r="BQ4842" s="4"/>
      <c r="BR4842" s="4"/>
      <c r="BS4842" s="4"/>
      <c r="BT4842" s="4"/>
      <c r="BU4842" s="4"/>
      <c r="BV4842" s="4"/>
      <c r="BW4842" s="4"/>
    </row>
    <row r="4843" spans="1:75" ht="15.01" customHeight="1">
      <c r="A4843" s="4"/>
      <c r="B4843" s="4"/>
      <c r="C4843" s="4"/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 t="s">
        <v>200</v>
      </c>
      <c r="Q4843" s="4"/>
      <c r="R4843" s="4">
        <v>-36</v>
      </c>
      <c r="S4843" s="4">
        <v>11.1</v>
      </c>
      <c r="T4843" s="4"/>
      <c r="U4843" s="4"/>
      <c r="V4843" s="4"/>
      <c r="W4843" s="4"/>
      <c r="X4843" s="4" t="s">
        <v>201</v>
      </c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4"/>
      <c r="AP4843" s="4"/>
      <c r="AQ4843" s="4"/>
      <c r="AR4843" s="4"/>
      <c r="AS4843" s="4"/>
      <c r="AT4843" s="4"/>
      <c r="AU4843" s="4"/>
      <c r="AV4843" s="4" t="s">
        <v>5043</v>
      </c>
      <c r="AW4843" s="4"/>
      <c r="AX4843" s="4"/>
      <c r="AY4843" s="4"/>
      <c r="AZ4843" s="4"/>
      <c r="BA4843" s="4"/>
      <c r="BB4843" s="4"/>
      <c r="BC4843" s="4"/>
      <c r="BD4843" s="4"/>
      <c r="BE4843" s="4"/>
      <c r="BF4843" s="4"/>
      <c r="BG4843" s="4"/>
      <c r="BH4843" s="4"/>
      <c r="BI4843" s="4"/>
      <c r="BJ4843" s="4"/>
      <c r="BK4843" s="4"/>
      <c r="BL4843" s="4" t="b">
        <v>0</v>
      </c>
      <c r="BM4843" s="4"/>
      <c r="BN4843" s="4"/>
      <c r="BO4843" s="4"/>
      <c r="BP4843" s="4"/>
      <c r="BQ4843" s="4"/>
      <c r="BR4843" s="4"/>
      <c r="BS4843" s="4"/>
      <c r="BT4843" s="4"/>
      <c r="BU4843" s="4"/>
      <c r="BV4843" s="4"/>
      <c r="BW4843" s="4"/>
    </row>
    <row r="4844" spans="1:75" ht="15.01" customHeight="1">
      <c r="A4844" s="4"/>
      <c r="B4844" s="4"/>
      <c r="C4844" s="4"/>
      <c r="D4844" s="4"/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 t="s">
        <v>200</v>
      </c>
      <c r="Q4844" s="4"/>
      <c r="R4844" s="4">
        <v>-36</v>
      </c>
      <c r="S4844" s="4">
        <v>11.1</v>
      </c>
      <c r="T4844" s="4"/>
      <c r="U4844" s="4"/>
      <c r="V4844" s="4"/>
      <c r="W4844" s="4"/>
      <c r="X4844" s="4" t="s">
        <v>201</v>
      </c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4"/>
      <c r="AP4844" s="4"/>
      <c r="AQ4844" s="4"/>
      <c r="AR4844" s="4"/>
      <c r="AS4844" s="4"/>
      <c r="AT4844" s="4"/>
      <c r="AU4844" s="4"/>
      <c r="AV4844" s="4" t="s">
        <v>5044</v>
      </c>
      <c r="AW4844" s="4"/>
      <c r="AX4844" s="4"/>
      <c r="AY4844" s="4"/>
      <c r="AZ4844" s="4"/>
      <c r="BA4844" s="4"/>
      <c r="BB4844" s="4"/>
      <c r="BC4844" s="4"/>
      <c r="BD4844" s="4"/>
      <c r="BE4844" s="4"/>
      <c r="BF4844" s="4"/>
      <c r="BG4844" s="4"/>
      <c r="BH4844" s="4"/>
      <c r="BI4844" s="4"/>
      <c r="BJ4844" s="4"/>
      <c r="BK4844" s="4"/>
      <c r="BL4844" s="4" t="b">
        <v>0</v>
      </c>
      <c r="BM4844" s="4"/>
      <c r="BN4844" s="4"/>
      <c r="BO4844" s="4"/>
      <c r="BP4844" s="4"/>
      <c r="BQ4844" s="4"/>
      <c r="BR4844" s="4"/>
      <c r="BS4844" s="4"/>
      <c r="BT4844" s="4"/>
      <c r="BU4844" s="4"/>
      <c r="BV4844" s="4"/>
      <c r="BW4844" s="4"/>
    </row>
    <row r="4845" spans="1:75" ht="15.01" customHeight="1">
      <c r="A4845" s="4"/>
      <c r="B4845" s="4"/>
      <c r="C4845" s="4"/>
      <c r="D4845" s="4"/>
      <c r="E4845" s="4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 t="s">
        <v>200</v>
      </c>
      <c r="Q4845" s="4"/>
      <c r="R4845" s="4">
        <v>-400.2</v>
      </c>
      <c r="S4845" s="4">
        <v>16.4</v>
      </c>
      <c r="T4845" s="4"/>
      <c r="U4845" s="4"/>
      <c r="V4845" s="4"/>
      <c r="W4845" s="4"/>
      <c r="X4845" s="4" t="s">
        <v>201</v>
      </c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4"/>
      <c r="AP4845" s="4"/>
      <c r="AQ4845" s="4"/>
      <c r="AR4845" s="4"/>
      <c r="AS4845" s="4"/>
      <c r="AT4845" s="4"/>
      <c r="AU4845" s="4"/>
      <c r="AV4845" s="4" t="s">
        <v>5045</v>
      </c>
      <c r="AW4845" s="4"/>
      <c r="AX4845" s="4"/>
      <c r="AY4845" s="4"/>
      <c r="AZ4845" s="4"/>
      <c r="BA4845" s="4"/>
      <c r="BB4845" s="4"/>
      <c r="BC4845" s="4"/>
      <c r="BD4845" s="4"/>
      <c r="BE4845" s="4"/>
      <c r="BF4845" s="4"/>
      <c r="BG4845" s="4"/>
      <c r="BH4845" s="4"/>
      <c r="BI4845" s="4"/>
      <c r="BJ4845" s="4"/>
      <c r="BK4845" s="4"/>
      <c r="BL4845" s="4" t="b">
        <v>0</v>
      </c>
      <c r="BM4845" s="4"/>
      <c r="BN4845" s="4"/>
      <c r="BO4845" s="4"/>
      <c r="BP4845" s="4"/>
      <c r="BQ4845" s="4"/>
      <c r="BR4845" s="4"/>
      <c r="BS4845" s="4"/>
      <c r="BT4845" s="4"/>
      <c r="BU4845" s="4"/>
      <c r="BV4845" s="4"/>
      <c r="BW4845" s="4"/>
    </row>
    <row r="4846" spans="1:75" ht="15.01" customHeight="1">
      <c r="A4846" s="4"/>
      <c r="B4846" s="4"/>
      <c r="C4846" s="4"/>
      <c r="D4846" s="4"/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 t="s">
        <v>200</v>
      </c>
      <c r="Q4846" s="4"/>
      <c r="R4846" s="4">
        <v>-204.2</v>
      </c>
      <c r="S4846" s="4">
        <v>9.300000000000001</v>
      </c>
      <c r="T4846" s="4"/>
      <c r="U4846" s="4"/>
      <c r="V4846" s="4"/>
      <c r="W4846" s="4"/>
      <c r="X4846" s="4" t="s">
        <v>201</v>
      </c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4"/>
      <c r="AP4846" s="4"/>
      <c r="AQ4846" s="4"/>
      <c r="AR4846" s="4"/>
      <c r="AS4846" s="4"/>
      <c r="AT4846" s="4"/>
      <c r="AU4846" s="4"/>
      <c r="AV4846" s="4" t="s">
        <v>5046</v>
      </c>
      <c r="AW4846" s="4"/>
      <c r="AX4846" s="4"/>
      <c r="AY4846" s="4"/>
      <c r="AZ4846" s="4"/>
      <c r="BA4846" s="4"/>
      <c r="BB4846" s="4"/>
      <c r="BC4846" s="4"/>
      <c r="BD4846" s="4"/>
      <c r="BE4846" s="4"/>
      <c r="BF4846" s="4"/>
      <c r="BG4846" s="4"/>
      <c r="BH4846" s="4"/>
      <c r="BI4846" s="4"/>
      <c r="BJ4846" s="4"/>
      <c r="BK4846" s="4"/>
      <c r="BL4846" s="4" t="b">
        <v>0</v>
      </c>
      <c r="BM4846" s="4"/>
      <c r="BN4846" s="4"/>
      <c r="BO4846" s="4"/>
      <c r="BP4846" s="4"/>
      <c r="BQ4846" s="4"/>
      <c r="BR4846" s="4"/>
      <c r="BS4846" s="4"/>
      <c r="BT4846" s="4"/>
      <c r="BU4846" s="4"/>
      <c r="BV4846" s="4"/>
      <c r="BW4846" s="4"/>
    </row>
    <row r="4847" spans="1:75" ht="15.01" customHeight="1">
      <c r="A4847" s="4"/>
      <c r="B4847" s="4"/>
      <c r="C4847" s="4"/>
      <c r="D4847" s="4"/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 t="s">
        <v>200</v>
      </c>
      <c r="Q4847" s="4"/>
      <c r="R4847" s="4">
        <v>5.5</v>
      </c>
      <c r="S4847" s="4">
        <v>7.9</v>
      </c>
      <c r="T4847" s="4"/>
      <c r="U4847" s="4"/>
      <c r="V4847" s="4"/>
      <c r="W4847" s="4"/>
      <c r="X4847" s="4" t="s">
        <v>201</v>
      </c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4"/>
      <c r="AP4847" s="4"/>
      <c r="AQ4847" s="4"/>
      <c r="AR4847" s="4"/>
      <c r="AS4847" s="4"/>
      <c r="AT4847" s="4"/>
      <c r="AU4847" s="4"/>
      <c r="AV4847" s="4" t="s">
        <v>5047</v>
      </c>
      <c r="AW4847" s="4"/>
      <c r="AX4847" s="4"/>
      <c r="AY4847" s="4"/>
      <c r="AZ4847" s="4"/>
      <c r="BA4847" s="4"/>
      <c r="BB4847" s="4"/>
      <c r="BC4847" s="4"/>
      <c r="BD4847" s="4"/>
      <c r="BE4847" s="4"/>
      <c r="BF4847" s="4"/>
      <c r="BG4847" s="4"/>
      <c r="BH4847" s="4"/>
      <c r="BI4847" s="4"/>
      <c r="BJ4847" s="4"/>
      <c r="BK4847" s="4"/>
      <c r="BL4847" s="4" t="b">
        <v>0</v>
      </c>
      <c r="BM4847" s="4"/>
      <c r="BN4847" s="4"/>
      <c r="BO4847" s="4"/>
      <c r="BP4847" s="4"/>
      <c r="BQ4847" s="4"/>
      <c r="BR4847" s="4"/>
      <c r="BS4847" s="4"/>
      <c r="BT4847" s="4"/>
      <c r="BU4847" s="4"/>
      <c r="BV4847" s="4"/>
      <c r="BW4847" s="4"/>
    </row>
    <row r="4848" spans="1:75" ht="15.01" customHeight="1">
      <c r="A4848" s="4"/>
      <c r="B4848" s="4"/>
      <c r="C4848" s="4"/>
      <c r="D4848" s="4"/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 t="s">
        <v>200</v>
      </c>
      <c r="Q4848" s="4"/>
      <c r="R4848" s="4">
        <v>-197.2</v>
      </c>
      <c r="S4848" s="4">
        <v>12.3</v>
      </c>
      <c r="T4848" s="4"/>
      <c r="U4848" s="4"/>
      <c r="V4848" s="4"/>
      <c r="W4848" s="4"/>
      <c r="X4848" s="4" t="s">
        <v>201</v>
      </c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4"/>
      <c r="AP4848" s="4"/>
      <c r="AQ4848" s="4"/>
      <c r="AR4848" s="4"/>
      <c r="AS4848" s="4"/>
      <c r="AT4848" s="4"/>
      <c r="AU4848" s="4"/>
      <c r="AV4848" s="4" t="s">
        <v>5048</v>
      </c>
      <c r="AW4848" s="4"/>
      <c r="AX4848" s="4"/>
      <c r="AY4848" s="4"/>
      <c r="AZ4848" s="4"/>
      <c r="BA4848" s="4"/>
      <c r="BB4848" s="4"/>
      <c r="BC4848" s="4"/>
      <c r="BD4848" s="4"/>
      <c r="BE4848" s="4"/>
      <c r="BF4848" s="4"/>
      <c r="BG4848" s="4"/>
      <c r="BH4848" s="4"/>
      <c r="BI4848" s="4"/>
      <c r="BJ4848" s="4"/>
      <c r="BK4848" s="4"/>
      <c r="BL4848" s="4" t="b">
        <v>0</v>
      </c>
      <c r="BM4848" s="4"/>
      <c r="BN4848" s="4"/>
      <c r="BO4848" s="4"/>
      <c r="BP4848" s="4"/>
      <c r="BQ4848" s="4"/>
      <c r="BR4848" s="4"/>
      <c r="BS4848" s="4"/>
      <c r="BT4848" s="4"/>
      <c r="BU4848" s="4"/>
      <c r="BV4848" s="4"/>
      <c r="BW4848" s="4"/>
    </row>
    <row r="4849" spans="1:75" ht="15.01" customHeight="1">
      <c r="A4849" s="4"/>
      <c r="B4849" s="4"/>
      <c r="C4849" s="4"/>
      <c r="D4849" s="4"/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 t="s">
        <v>200</v>
      </c>
      <c r="Q4849" s="4"/>
      <c r="R4849" s="4">
        <v>288.2</v>
      </c>
      <c r="S4849" s="4">
        <v>10.8</v>
      </c>
      <c r="T4849" s="4"/>
      <c r="U4849" s="4"/>
      <c r="V4849" s="4"/>
      <c r="W4849" s="4"/>
      <c r="X4849" s="4" t="s">
        <v>201</v>
      </c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4"/>
      <c r="AP4849" s="4"/>
      <c r="AQ4849" s="4"/>
      <c r="AR4849" s="4"/>
      <c r="AS4849" s="4"/>
      <c r="AT4849" s="4"/>
      <c r="AU4849" s="4"/>
      <c r="AV4849" s="4" t="s">
        <v>5049</v>
      </c>
      <c r="AW4849" s="4"/>
      <c r="AX4849" s="4"/>
      <c r="AY4849" s="4"/>
      <c r="AZ4849" s="4"/>
      <c r="BA4849" s="4"/>
      <c r="BB4849" s="4"/>
      <c r="BC4849" s="4"/>
      <c r="BD4849" s="4"/>
      <c r="BE4849" s="4"/>
      <c r="BF4849" s="4"/>
      <c r="BG4849" s="4"/>
      <c r="BH4849" s="4"/>
      <c r="BI4849" s="4"/>
      <c r="BJ4849" s="4"/>
      <c r="BK4849" s="4"/>
      <c r="BL4849" s="4" t="b">
        <v>0</v>
      </c>
      <c r="BM4849" s="4"/>
      <c r="BN4849" s="4"/>
      <c r="BO4849" s="4"/>
      <c r="BP4849" s="4"/>
      <c r="BQ4849" s="4"/>
      <c r="BR4849" s="4"/>
      <c r="BS4849" s="4"/>
      <c r="BT4849" s="4"/>
      <c r="BU4849" s="4"/>
      <c r="BV4849" s="4"/>
      <c r="BW4849" s="4"/>
    </row>
    <row r="4850" spans="1:75" ht="15.01" customHeight="1">
      <c r="A4850" s="4"/>
      <c r="B4850" s="4"/>
      <c r="C4850" s="4"/>
      <c r="D4850" s="4"/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 t="s">
        <v>200</v>
      </c>
      <c r="Q4850" s="4"/>
      <c r="R4850" s="4">
        <v>106.6</v>
      </c>
      <c r="S4850" s="4">
        <v>15.1</v>
      </c>
      <c r="T4850" s="4"/>
      <c r="U4850" s="4"/>
      <c r="V4850" s="4"/>
      <c r="W4850" s="4"/>
      <c r="X4850" s="4" t="s">
        <v>201</v>
      </c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4"/>
      <c r="AP4850" s="4"/>
      <c r="AQ4850" s="4"/>
      <c r="AR4850" s="4"/>
      <c r="AS4850" s="4"/>
      <c r="AT4850" s="4"/>
      <c r="AU4850" s="4"/>
      <c r="AV4850" s="4" t="s">
        <v>5050</v>
      </c>
      <c r="AW4850" s="4"/>
      <c r="AX4850" s="4"/>
      <c r="AY4850" s="4"/>
      <c r="AZ4850" s="4"/>
      <c r="BA4850" s="4"/>
      <c r="BB4850" s="4"/>
      <c r="BC4850" s="4"/>
      <c r="BD4850" s="4"/>
      <c r="BE4850" s="4"/>
      <c r="BF4850" s="4"/>
      <c r="BG4850" s="4"/>
      <c r="BH4850" s="4"/>
      <c r="BI4850" s="4"/>
      <c r="BJ4850" s="4"/>
      <c r="BK4850" s="4"/>
      <c r="BL4850" s="4" t="b">
        <v>0</v>
      </c>
      <c r="BM4850" s="4"/>
      <c r="BN4850" s="4"/>
      <c r="BO4850" s="4"/>
      <c r="BP4850" s="4"/>
      <c r="BQ4850" s="4"/>
      <c r="BR4850" s="4"/>
      <c r="BS4850" s="4"/>
      <c r="BT4850" s="4"/>
      <c r="BU4850" s="4"/>
      <c r="BV4850" s="4"/>
      <c r="BW4850" s="4"/>
    </row>
    <row r="4851" spans="1:75" ht="15.01" customHeight="1">
      <c r="A4851" s="4"/>
      <c r="B4851" s="4"/>
      <c r="C4851" s="4"/>
      <c r="D4851" s="4"/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 t="s">
        <v>200</v>
      </c>
      <c r="Q4851" s="4"/>
      <c r="R4851" s="4">
        <v>-22.8</v>
      </c>
      <c r="S4851" s="4">
        <v>19.1</v>
      </c>
      <c r="T4851" s="4"/>
      <c r="U4851" s="4"/>
      <c r="V4851" s="4"/>
      <c r="W4851" s="4"/>
      <c r="X4851" s="4" t="s">
        <v>201</v>
      </c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4"/>
      <c r="AP4851" s="4"/>
      <c r="AQ4851" s="4"/>
      <c r="AR4851" s="4"/>
      <c r="AS4851" s="4"/>
      <c r="AT4851" s="4"/>
      <c r="AU4851" s="4"/>
      <c r="AV4851" s="4" t="s">
        <v>5051</v>
      </c>
      <c r="AW4851" s="4"/>
      <c r="AX4851" s="4"/>
      <c r="AY4851" s="4"/>
      <c r="AZ4851" s="4"/>
      <c r="BA4851" s="4"/>
      <c r="BB4851" s="4"/>
      <c r="BC4851" s="4"/>
      <c r="BD4851" s="4"/>
      <c r="BE4851" s="4"/>
      <c r="BF4851" s="4"/>
      <c r="BG4851" s="4"/>
      <c r="BH4851" s="4"/>
      <c r="BI4851" s="4"/>
      <c r="BJ4851" s="4"/>
      <c r="BK4851" s="4"/>
      <c r="BL4851" s="4" t="b">
        <v>0</v>
      </c>
      <c r="BM4851" s="4"/>
      <c r="BN4851" s="4"/>
      <c r="BO4851" s="4"/>
      <c r="BP4851" s="4"/>
      <c r="BQ4851" s="4"/>
      <c r="BR4851" s="4"/>
      <c r="BS4851" s="4"/>
      <c r="BT4851" s="4"/>
      <c r="BU4851" s="4"/>
      <c r="BV4851" s="4"/>
      <c r="BW4851" s="4"/>
    </row>
    <row r="4852" spans="1:75" ht="15.01" customHeight="1">
      <c r="A4852" s="4" t="s">
        <v>209</v>
      </c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 t="s">
        <v>200</v>
      </c>
      <c r="Q4852" s="4"/>
      <c r="R4852" s="4"/>
      <c r="S4852" s="4"/>
      <c r="T4852" s="4"/>
      <c r="U4852" s="4"/>
      <c r="V4852" s="4"/>
      <c r="W4852" s="4"/>
      <c r="X4852" s="4" t="s">
        <v>201</v>
      </c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4"/>
      <c r="AP4852" s="4"/>
      <c r="AQ4852" s="4"/>
      <c r="AR4852" s="4"/>
      <c r="AS4852" s="4"/>
      <c r="AT4852" s="4"/>
      <c r="AU4852" s="4"/>
      <c r="AV4852" s="4" t="s">
        <v>5052</v>
      </c>
      <c r="AW4852" s="4"/>
      <c r="AX4852" s="4"/>
      <c r="AY4852" s="4"/>
      <c r="AZ4852" s="4"/>
      <c r="BA4852" s="4"/>
      <c r="BB4852" s="4"/>
      <c r="BC4852" s="4"/>
      <c r="BD4852" s="4"/>
      <c r="BE4852" s="4"/>
      <c r="BF4852" s="4"/>
      <c r="BG4852" s="4"/>
      <c r="BH4852" s="4"/>
      <c r="BI4852" s="4"/>
      <c r="BJ4852" s="4"/>
      <c r="BK4852" s="4"/>
      <c r="BL4852" s="4" t="b">
        <v>0</v>
      </c>
      <c r="BM4852" s="4"/>
      <c r="BN4852" s="4"/>
      <c r="BO4852" s="4"/>
      <c r="BP4852" s="4"/>
      <c r="BQ4852" s="4"/>
      <c r="BR4852" s="4"/>
      <c r="BS4852" s="4"/>
      <c r="BT4852" s="4"/>
      <c r="BU4852" s="4"/>
      <c r="BV4852" s="4"/>
      <c r="BW4852" s="4"/>
    </row>
    <row r="4853" spans="1:75" ht="15.01" customHeight="1">
      <c r="A4853" s="4" t="s">
        <v>209</v>
      </c>
      <c r="B4853" s="4"/>
      <c r="C4853" s="4"/>
      <c r="D4853" s="4"/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 t="s">
        <v>200</v>
      </c>
      <c r="Q4853" s="4"/>
      <c r="R4853" s="4"/>
      <c r="S4853" s="4"/>
      <c r="T4853" s="4"/>
      <c r="U4853" s="4"/>
      <c r="V4853" s="4"/>
      <c r="W4853" s="4"/>
      <c r="X4853" s="4" t="s">
        <v>201</v>
      </c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4"/>
      <c r="AP4853" s="4"/>
      <c r="AQ4853" s="4"/>
      <c r="AR4853" s="4"/>
      <c r="AS4853" s="4"/>
      <c r="AT4853" s="4"/>
      <c r="AU4853" s="4"/>
      <c r="AV4853" s="4" t="s">
        <v>5053</v>
      </c>
      <c r="AW4853" s="4"/>
      <c r="AX4853" s="4"/>
      <c r="AY4853" s="4"/>
      <c r="AZ4853" s="4"/>
      <c r="BA4853" s="4"/>
      <c r="BB4853" s="4"/>
      <c r="BC4853" s="4"/>
      <c r="BD4853" s="4"/>
      <c r="BE4853" s="4"/>
      <c r="BF4853" s="4"/>
      <c r="BG4853" s="4"/>
      <c r="BH4853" s="4"/>
      <c r="BI4853" s="4"/>
      <c r="BJ4853" s="4"/>
      <c r="BK4853" s="4"/>
      <c r="BL4853" s="4" t="b">
        <v>0</v>
      </c>
      <c r="BM4853" s="4"/>
      <c r="BN4853" s="4"/>
      <c r="BO4853" s="4"/>
      <c r="BP4853" s="4"/>
      <c r="BQ4853" s="4"/>
      <c r="BR4853" s="4"/>
      <c r="BS4853" s="4"/>
      <c r="BT4853" s="4"/>
      <c r="BU4853" s="4"/>
      <c r="BV4853" s="4"/>
      <c r="BW4853" s="4"/>
    </row>
    <row r="4854" spans="1:75" ht="15.01" customHeight="1">
      <c r="A4854" s="4"/>
      <c r="B4854" s="4"/>
      <c r="C4854" s="4"/>
      <c r="D4854" s="4"/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 t="s">
        <v>200</v>
      </c>
      <c r="Q4854" s="4"/>
      <c r="R4854" s="4">
        <v>884.4</v>
      </c>
      <c r="S4854" s="4">
        <v>34.3</v>
      </c>
      <c r="T4854" s="4"/>
      <c r="U4854" s="4"/>
      <c r="V4854" s="4"/>
      <c r="W4854" s="4"/>
      <c r="X4854" s="4" t="s">
        <v>201</v>
      </c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4"/>
      <c r="AP4854" s="4"/>
      <c r="AQ4854" s="4"/>
      <c r="AR4854" s="4"/>
      <c r="AS4854" s="4"/>
      <c r="AT4854" s="4"/>
      <c r="AU4854" s="4"/>
      <c r="AV4854" s="4" t="s">
        <v>5054</v>
      </c>
      <c r="AW4854" s="4"/>
      <c r="AX4854" s="4"/>
      <c r="AY4854" s="4"/>
      <c r="AZ4854" s="4"/>
      <c r="BA4854" s="4"/>
      <c r="BB4854" s="4"/>
      <c r="BC4854" s="4"/>
      <c r="BD4854" s="4"/>
      <c r="BE4854" s="4"/>
      <c r="BF4854" s="4"/>
      <c r="BG4854" s="4"/>
      <c r="BH4854" s="4"/>
      <c r="BI4854" s="4"/>
      <c r="BJ4854" s="4"/>
      <c r="BK4854" s="4"/>
      <c r="BL4854" s="4" t="b">
        <v>0</v>
      </c>
      <c r="BM4854" s="4"/>
      <c r="BN4854" s="4"/>
      <c r="BO4854" s="4"/>
      <c r="BP4854" s="4"/>
      <c r="BQ4854" s="4"/>
      <c r="BR4854" s="4"/>
      <c r="BS4854" s="4"/>
      <c r="BT4854" s="4"/>
      <c r="BU4854" s="4"/>
      <c r="BV4854" s="4"/>
      <c r="BW4854" s="4"/>
    </row>
    <row r="4855" spans="1:75" ht="15.01" customHeight="1">
      <c r="A4855" s="4" t="s">
        <v>209</v>
      </c>
      <c r="B4855" s="4"/>
      <c r="C4855" s="4"/>
      <c r="D4855" s="4"/>
      <c r="E4855" s="4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 t="s">
        <v>200</v>
      </c>
      <c r="Q4855" s="4"/>
      <c r="R4855" s="4"/>
      <c r="S4855" s="4"/>
      <c r="T4855" s="4"/>
      <c r="U4855" s="4"/>
      <c r="V4855" s="4"/>
      <c r="W4855" s="4"/>
      <c r="X4855" s="4" t="s">
        <v>201</v>
      </c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4"/>
      <c r="AP4855" s="4"/>
      <c r="AQ4855" s="4"/>
      <c r="AR4855" s="4"/>
      <c r="AS4855" s="4"/>
      <c r="AT4855" s="4"/>
      <c r="AU4855" s="4"/>
      <c r="AV4855" s="4" t="s">
        <v>5055</v>
      </c>
      <c r="AW4855" s="4"/>
      <c r="AX4855" s="4"/>
      <c r="AY4855" s="4"/>
      <c r="AZ4855" s="4"/>
      <c r="BA4855" s="4"/>
      <c r="BB4855" s="4"/>
      <c r="BC4855" s="4"/>
      <c r="BD4855" s="4"/>
      <c r="BE4855" s="4"/>
      <c r="BF4855" s="4"/>
      <c r="BG4855" s="4"/>
      <c r="BH4855" s="4"/>
      <c r="BI4855" s="4"/>
      <c r="BJ4855" s="4"/>
      <c r="BK4855" s="4"/>
      <c r="BL4855" s="4" t="b">
        <v>0</v>
      </c>
      <c r="BM4855" s="4"/>
      <c r="BN4855" s="4"/>
      <c r="BO4855" s="4"/>
      <c r="BP4855" s="4"/>
      <c r="BQ4855" s="4"/>
      <c r="BR4855" s="4"/>
      <c r="BS4855" s="4"/>
      <c r="BT4855" s="4"/>
      <c r="BU4855" s="4"/>
      <c r="BV4855" s="4"/>
      <c r="BW4855" s="4"/>
    </row>
    <row r="4856" spans="1:75" ht="15.01" customHeight="1">
      <c r="A4856" s="4"/>
      <c r="B4856" s="4"/>
      <c r="C4856" s="4"/>
      <c r="D4856" s="4"/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 t="s">
        <v>200</v>
      </c>
      <c r="Q4856" s="4"/>
      <c r="R4856" s="4">
        <v>-9.5</v>
      </c>
      <c r="S4856" s="4">
        <v>36.3</v>
      </c>
      <c r="T4856" s="4"/>
      <c r="U4856" s="4"/>
      <c r="V4856" s="4"/>
      <c r="W4856" s="4"/>
      <c r="X4856" s="4" t="s">
        <v>201</v>
      </c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4"/>
      <c r="AP4856" s="4"/>
      <c r="AQ4856" s="4"/>
      <c r="AR4856" s="4"/>
      <c r="AS4856" s="4"/>
      <c r="AT4856" s="4"/>
      <c r="AU4856" s="4"/>
      <c r="AV4856" s="4" t="s">
        <v>5056</v>
      </c>
      <c r="AW4856" s="4"/>
      <c r="AX4856" s="4"/>
      <c r="AY4856" s="4"/>
      <c r="AZ4856" s="4"/>
      <c r="BA4856" s="4"/>
      <c r="BB4856" s="4"/>
      <c r="BC4856" s="4"/>
      <c r="BD4856" s="4"/>
      <c r="BE4856" s="4"/>
      <c r="BF4856" s="4"/>
      <c r="BG4856" s="4"/>
      <c r="BH4856" s="4"/>
      <c r="BI4856" s="4"/>
      <c r="BJ4856" s="4"/>
      <c r="BK4856" s="4"/>
      <c r="BL4856" s="4" t="b">
        <v>0</v>
      </c>
      <c r="BM4856" s="4"/>
      <c r="BN4856" s="4"/>
      <c r="BO4856" s="4"/>
      <c r="BP4856" s="4"/>
      <c r="BQ4856" s="4"/>
      <c r="BR4856" s="4"/>
      <c r="BS4856" s="4"/>
      <c r="BT4856" s="4"/>
      <c r="BU4856" s="4"/>
      <c r="BV4856" s="4"/>
      <c r="BW4856" s="4"/>
    </row>
    <row r="4857" spans="1:75" ht="15.01" customHeight="1">
      <c r="A4857" s="4"/>
      <c r="B4857" s="4"/>
      <c r="C4857" s="4"/>
      <c r="D4857" s="4"/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 t="s">
        <v>200</v>
      </c>
      <c r="Q4857" s="4"/>
      <c r="R4857" s="4">
        <v>20.6</v>
      </c>
      <c r="S4857" s="4">
        <v>12.3</v>
      </c>
      <c r="T4857" s="4"/>
      <c r="U4857" s="4"/>
      <c r="V4857" s="4"/>
      <c r="W4857" s="4"/>
      <c r="X4857" s="4" t="s">
        <v>201</v>
      </c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4"/>
      <c r="AP4857" s="4"/>
      <c r="AQ4857" s="4"/>
      <c r="AR4857" s="4"/>
      <c r="AS4857" s="4"/>
      <c r="AT4857" s="4"/>
      <c r="AU4857" s="4"/>
      <c r="AV4857" s="4" t="s">
        <v>5057</v>
      </c>
      <c r="AW4857" s="4"/>
      <c r="AX4857" s="4"/>
      <c r="AY4857" s="4"/>
      <c r="AZ4857" s="4"/>
      <c r="BA4857" s="4"/>
      <c r="BB4857" s="4"/>
      <c r="BC4857" s="4"/>
      <c r="BD4857" s="4"/>
      <c r="BE4857" s="4"/>
      <c r="BF4857" s="4"/>
      <c r="BG4857" s="4"/>
      <c r="BH4857" s="4"/>
      <c r="BI4857" s="4"/>
      <c r="BJ4857" s="4"/>
      <c r="BK4857" s="4"/>
      <c r="BL4857" s="4" t="b">
        <v>0</v>
      </c>
      <c r="BM4857" s="4"/>
      <c r="BN4857" s="4"/>
      <c r="BO4857" s="4"/>
      <c r="BP4857" s="4"/>
      <c r="BQ4857" s="4"/>
      <c r="BR4857" s="4"/>
      <c r="BS4857" s="4"/>
      <c r="BT4857" s="4"/>
      <c r="BU4857" s="4"/>
      <c r="BV4857" s="4"/>
      <c r="BW4857" s="4"/>
    </row>
    <row r="4858" spans="1:75" ht="15.01" customHeight="1">
      <c r="A4858" s="4"/>
      <c r="B4858" s="4"/>
      <c r="C4858" s="4"/>
      <c r="D4858" s="4"/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 t="s">
        <v>200</v>
      </c>
      <c r="Q4858" s="4"/>
      <c r="R4858" s="4">
        <v>18.8</v>
      </c>
      <c r="S4858" s="4">
        <v>2.9</v>
      </c>
      <c r="T4858" s="4"/>
      <c r="U4858" s="4"/>
      <c r="V4858" s="4"/>
      <c r="W4858" s="4"/>
      <c r="X4858" s="4" t="s">
        <v>201</v>
      </c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4"/>
      <c r="AP4858" s="4"/>
      <c r="AQ4858" s="4"/>
      <c r="AR4858" s="4"/>
      <c r="AS4858" s="4"/>
      <c r="AT4858" s="4"/>
      <c r="AU4858" s="4"/>
      <c r="AV4858" s="4" t="s">
        <v>5058</v>
      </c>
      <c r="AW4858" s="4"/>
      <c r="AX4858" s="4"/>
      <c r="AY4858" s="4"/>
      <c r="AZ4858" s="4"/>
      <c r="BA4858" s="4"/>
      <c r="BB4858" s="4"/>
      <c r="BC4858" s="4"/>
      <c r="BD4858" s="4"/>
      <c r="BE4858" s="4"/>
      <c r="BF4858" s="4"/>
      <c r="BG4858" s="4"/>
      <c r="BH4858" s="4"/>
      <c r="BI4858" s="4"/>
      <c r="BJ4858" s="4"/>
      <c r="BK4858" s="4"/>
      <c r="BL4858" s="4" t="b">
        <v>0</v>
      </c>
      <c r="BM4858" s="4"/>
      <c r="BN4858" s="4"/>
      <c r="BO4858" s="4"/>
      <c r="BP4858" s="4"/>
      <c r="BQ4858" s="4"/>
      <c r="BR4858" s="4"/>
      <c r="BS4858" s="4"/>
      <c r="BT4858" s="4"/>
      <c r="BU4858" s="4"/>
      <c r="BV4858" s="4"/>
      <c r="BW4858" s="4"/>
    </row>
    <row r="4859" spans="1:75" ht="15.01" customHeight="1">
      <c r="A4859" s="4"/>
      <c r="B4859" s="4"/>
      <c r="C4859" s="4"/>
      <c r="D4859" s="4"/>
      <c r="E4859" s="4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 t="s">
        <v>200</v>
      </c>
      <c r="Q4859" s="4"/>
      <c r="R4859" s="4">
        <v>19.8</v>
      </c>
      <c r="S4859" s="4">
        <v>2.9</v>
      </c>
      <c r="T4859" s="4"/>
      <c r="U4859" s="4"/>
      <c r="V4859" s="4"/>
      <c r="W4859" s="4"/>
      <c r="X4859" s="4" t="s">
        <v>201</v>
      </c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4"/>
      <c r="AP4859" s="4"/>
      <c r="AQ4859" s="4"/>
      <c r="AR4859" s="4"/>
      <c r="AS4859" s="4"/>
      <c r="AT4859" s="4"/>
      <c r="AU4859" s="4"/>
      <c r="AV4859" s="4" t="s">
        <v>5059</v>
      </c>
      <c r="AW4859" s="4"/>
      <c r="AX4859" s="4"/>
      <c r="AY4859" s="4"/>
      <c r="AZ4859" s="4"/>
      <c r="BA4859" s="4"/>
      <c r="BB4859" s="4"/>
      <c r="BC4859" s="4"/>
      <c r="BD4859" s="4"/>
      <c r="BE4859" s="4"/>
      <c r="BF4859" s="4"/>
      <c r="BG4859" s="4"/>
      <c r="BH4859" s="4"/>
      <c r="BI4859" s="4"/>
      <c r="BJ4859" s="4"/>
      <c r="BK4859" s="4"/>
      <c r="BL4859" s="4" t="b">
        <v>0</v>
      </c>
      <c r="BM4859" s="4"/>
      <c r="BN4859" s="4"/>
      <c r="BO4859" s="4"/>
      <c r="BP4859" s="4"/>
      <c r="BQ4859" s="4"/>
      <c r="BR4859" s="4"/>
      <c r="BS4859" s="4"/>
      <c r="BT4859" s="4"/>
      <c r="BU4859" s="4"/>
      <c r="BV4859" s="4"/>
      <c r="BW4859" s="4"/>
    </row>
    <row r="4860" spans="1:75" ht="15.01" customHeight="1">
      <c r="A4860" s="4"/>
      <c r="B4860" s="4"/>
      <c r="C4860" s="4"/>
      <c r="D4860" s="4"/>
      <c r="E4860" s="4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 t="s">
        <v>200</v>
      </c>
      <c r="Q4860" s="4"/>
      <c r="R4860" s="4">
        <v>17.9</v>
      </c>
      <c r="S4860" s="4">
        <v>6</v>
      </c>
      <c r="T4860" s="4"/>
      <c r="U4860" s="4"/>
      <c r="V4860" s="4"/>
      <c r="W4860" s="4"/>
      <c r="X4860" s="4" t="s">
        <v>201</v>
      </c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4"/>
      <c r="AP4860" s="4"/>
      <c r="AQ4860" s="4"/>
      <c r="AR4860" s="4"/>
      <c r="AS4860" s="4"/>
      <c r="AT4860" s="4"/>
      <c r="AU4860" s="4"/>
      <c r="AV4860" s="4" t="s">
        <v>5060</v>
      </c>
      <c r="AW4860" s="4"/>
      <c r="AX4860" s="4"/>
      <c r="AY4860" s="4"/>
      <c r="AZ4860" s="4"/>
      <c r="BA4860" s="4"/>
      <c r="BB4860" s="4"/>
      <c r="BC4860" s="4"/>
      <c r="BD4860" s="4"/>
      <c r="BE4860" s="4"/>
      <c r="BF4860" s="4"/>
      <c r="BG4860" s="4"/>
      <c r="BH4860" s="4"/>
      <c r="BI4860" s="4"/>
      <c r="BJ4860" s="4"/>
      <c r="BK4860" s="4"/>
      <c r="BL4860" s="4" t="b">
        <v>0</v>
      </c>
      <c r="BM4860" s="4"/>
      <c r="BN4860" s="4"/>
      <c r="BO4860" s="4"/>
      <c r="BP4860" s="4"/>
      <c r="BQ4860" s="4"/>
      <c r="BR4860" s="4"/>
      <c r="BS4860" s="4"/>
      <c r="BT4860" s="4"/>
      <c r="BU4860" s="4"/>
      <c r="BV4860" s="4"/>
      <c r="BW4860" s="4"/>
    </row>
    <row r="4861" spans="1:75" ht="15.01" customHeight="1">
      <c r="A4861" s="4"/>
      <c r="B4861" s="4"/>
      <c r="C4861" s="4"/>
      <c r="D4861" s="4"/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 t="s">
        <v>200</v>
      </c>
      <c r="Q4861" s="4"/>
      <c r="R4861" s="4">
        <v>7.3</v>
      </c>
      <c r="S4861" s="4">
        <v>5.7</v>
      </c>
      <c r="T4861" s="4"/>
      <c r="U4861" s="4"/>
      <c r="V4861" s="4"/>
      <c r="W4861" s="4"/>
      <c r="X4861" s="4" t="s">
        <v>201</v>
      </c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4"/>
      <c r="AP4861" s="4"/>
      <c r="AQ4861" s="4"/>
      <c r="AR4861" s="4"/>
      <c r="AS4861" s="4"/>
      <c r="AT4861" s="4"/>
      <c r="AU4861" s="4"/>
      <c r="AV4861" s="4" t="s">
        <v>5061</v>
      </c>
      <c r="AW4861" s="4"/>
      <c r="AX4861" s="4"/>
      <c r="AY4861" s="4"/>
      <c r="AZ4861" s="4"/>
      <c r="BA4861" s="4"/>
      <c r="BB4861" s="4"/>
      <c r="BC4861" s="4"/>
      <c r="BD4861" s="4"/>
      <c r="BE4861" s="4"/>
      <c r="BF4861" s="4"/>
      <c r="BG4861" s="4"/>
      <c r="BH4861" s="4"/>
      <c r="BI4861" s="4"/>
      <c r="BJ4861" s="4"/>
      <c r="BK4861" s="4"/>
      <c r="BL4861" s="4" t="b">
        <v>0</v>
      </c>
      <c r="BM4861" s="4"/>
      <c r="BN4861" s="4"/>
      <c r="BO4861" s="4"/>
      <c r="BP4861" s="4"/>
      <c r="BQ4861" s="4"/>
      <c r="BR4861" s="4"/>
      <c r="BS4861" s="4"/>
      <c r="BT4861" s="4"/>
      <c r="BU4861" s="4"/>
      <c r="BV4861" s="4"/>
      <c r="BW4861" s="4"/>
    </row>
    <row r="4862" spans="1:75" ht="15.01" customHeight="1">
      <c r="A4862" s="4"/>
      <c r="B4862" s="4"/>
      <c r="C4862" s="4"/>
      <c r="D4862" s="4"/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 t="s">
        <v>200</v>
      </c>
      <c r="Q4862" s="4"/>
      <c r="R4862" s="4">
        <v>20.6</v>
      </c>
      <c r="S4862" s="4">
        <v>5.3</v>
      </c>
      <c r="T4862" s="4"/>
      <c r="U4862" s="4"/>
      <c r="V4862" s="4"/>
      <c r="W4862" s="4"/>
      <c r="X4862" s="4" t="s">
        <v>201</v>
      </c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4"/>
      <c r="AP4862" s="4"/>
      <c r="AQ4862" s="4"/>
      <c r="AR4862" s="4"/>
      <c r="AS4862" s="4"/>
      <c r="AT4862" s="4"/>
      <c r="AU4862" s="4"/>
      <c r="AV4862" s="4" t="s">
        <v>5062</v>
      </c>
      <c r="AW4862" s="4"/>
      <c r="AX4862" s="4"/>
      <c r="AY4862" s="4"/>
      <c r="AZ4862" s="4"/>
      <c r="BA4862" s="4"/>
      <c r="BB4862" s="4"/>
      <c r="BC4862" s="4"/>
      <c r="BD4862" s="4"/>
      <c r="BE4862" s="4"/>
      <c r="BF4862" s="4"/>
      <c r="BG4862" s="4"/>
      <c r="BH4862" s="4"/>
      <c r="BI4862" s="4"/>
      <c r="BJ4862" s="4"/>
      <c r="BK4862" s="4"/>
      <c r="BL4862" s="4" t="b">
        <v>0</v>
      </c>
      <c r="BM4862" s="4"/>
      <c r="BN4862" s="4"/>
      <c r="BO4862" s="4"/>
      <c r="BP4862" s="4"/>
      <c r="BQ4862" s="4"/>
      <c r="BR4862" s="4"/>
      <c r="BS4862" s="4"/>
      <c r="BT4862" s="4"/>
      <c r="BU4862" s="4"/>
      <c r="BV4862" s="4"/>
      <c r="BW4862" s="4"/>
    </row>
    <row r="4863" spans="1:75" ht="15.01" customHeight="1">
      <c r="A4863" s="4"/>
      <c r="B4863" s="4"/>
      <c r="C4863" s="4"/>
      <c r="D4863" s="4"/>
      <c r="E4863" s="4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 t="s">
        <v>200</v>
      </c>
      <c r="Q4863" s="4"/>
      <c r="R4863" s="4">
        <v>21.6</v>
      </c>
      <c r="S4863" s="4">
        <v>5.4</v>
      </c>
      <c r="T4863" s="4"/>
      <c r="U4863" s="4"/>
      <c r="V4863" s="4"/>
      <c r="W4863" s="4"/>
      <c r="X4863" s="4" t="s">
        <v>201</v>
      </c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4"/>
      <c r="AP4863" s="4"/>
      <c r="AQ4863" s="4"/>
      <c r="AR4863" s="4"/>
      <c r="AS4863" s="4"/>
      <c r="AT4863" s="4"/>
      <c r="AU4863" s="4"/>
      <c r="AV4863" s="4" t="s">
        <v>5063</v>
      </c>
      <c r="AW4863" s="4"/>
      <c r="AX4863" s="4"/>
      <c r="AY4863" s="4"/>
      <c r="AZ4863" s="4"/>
      <c r="BA4863" s="4"/>
      <c r="BB4863" s="4"/>
      <c r="BC4863" s="4"/>
      <c r="BD4863" s="4"/>
      <c r="BE4863" s="4"/>
      <c r="BF4863" s="4"/>
      <c r="BG4863" s="4"/>
      <c r="BH4863" s="4"/>
      <c r="BI4863" s="4"/>
      <c r="BJ4863" s="4"/>
      <c r="BK4863" s="4"/>
      <c r="BL4863" s="4" t="b">
        <v>0</v>
      </c>
      <c r="BM4863" s="4"/>
      <c r="BN4863" s="4"/>
      <c r="BO4863" s="4"/>
      <c r="BP4863" s="4"/>
      <c r="BQ4863" s="4"/>
      <c r="BR4863" s="4"/>
      <c r="BS4863" s="4"/>
      <c r="BT4863" s="4"/>
      <c r="BU4863" s="4"/>
      <c r="BV4863" s="4"/>
      <c r="BW4863" s="4"/>
    </row>
    <row r="4864" spans="1:75" ht="15.01" customHeight="1">
      <c r="A4864" s="4"/>
      <c r="B4864" s="4"/>
      <c r="C4864" s="4"/>
      <c r="D4864" s="4"/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 t="s">
        <v>200</v>
      </c>
      <c r="Q4864" s="4"/>
      <c r="R4864" s="4">
        <v>23.1</v>
      </c>
      <c r="S4864" s="4">
        <v>6.2</v>
      </c>
      <c r="T4864" s="4"/>
      <c r="U4864" s="4"/>
      <c r="V4864" s="4"/>
      <c r="W4864" s="4"/>
      <c r="X4864" s="4" t="s">
        <v>201</v>
      </c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4"/>
      <c r="AP4864" s="4"/>
      <c r="AQ4864" s="4"/>
      <c r="AR4864" s="4"/>
      <c r="AS4864" s="4"/>
      <c r="AT4864" s="4"/>
      <c r="AU4864" s="4"/>
      <c r="AV4864" s="4" t="s">
        <v>5064</v>
      </c>
      <c r="AW4864" s="4"/>
      <c r="AX4864" s="4"/>
      <c r="AY4864" s="4"/>
      <c r="AZ4864" s="4"/>
      <c r="BA4864" s="4"/>
      <c r="BB4864" s="4"/>
      <c r="BC4864" s="4"/>
      <c r="BD4864" s="4"/>
      <c r="BE4864" s="4"/>
      <c r="BF4864" s="4"/>
      <c r="BG4864" s="4"/>
      <c r="BH4864" s="4"/>
      <c r="BI4864" s="4"/>
      <c r="BJ4864" s="4"/>
      <c r="BK4864" s="4"/>
      <c r="BL4864" s="4" t="b">
        <v>0</v>
      </c>
      <c r="BM4864" s="4"/>
      <c r="BN4864" s="4"/>
      <c r="BO4864" s="4"/>
      <c r="BP4864" s="4"/>
      <c r="BQ4864" s="4"/>
      <c r="BR4864" s="4"/>
      <c r="BS4864" s="4"/>
      <c r="BT4864" s="4"/>
      <c r="BU4864" s="4"/>
      <c r="BV4864" s="4"/>
      <c r="BW4864" s="4"/>
    </row>
    <row r="4865" spans="1:75" ht="15.01" customHeight="1">
      <c r="A4865" s="4"/>
      <c r="B4865" s="4"/>
      <c r="C4865" s="4"/>
      <c r="D4865" s="4"/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 t="s">
        <v>200</v>
      </c>
      <c r="Q4865" s="4"/>
      <c r="R4865" s="4">
        <v>24.1</v>
      </c>
      <c r="S4865" s="4">
        <v>6.2</v>
      </c>
      <c r="T4865" s="4"/>
      <c r="U4865" s="4"/>
      <c r="V4865" s="4"/>
      <c r="W4865" s="4"/>
      <c r="X4865" s="4" t="s">
        <v>201</v>
      </c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4"/>
      <c r="AP4865" s="4"/>
      <c r="AQ4865" s="4"/>
      <c r="AR4865" s="4"/>
      <c r="AS4865" s="4"/>
      <c r="AT4865" s="4"/>
      <c r="AU4865" s="4"/>
      <c r="AV4865" s="4" t="s">
        <v>5065</v>
      </c>
      <c r="AW4865" s="4"/>
      <c r="AX4865" s="4"/>
      <c r="AY4865" s="4"/>
      <c r="AZ4865" s="4"/>
      <c r="BA4865" s="4"/>
      <c r="BB4865" s="4"/>
      <c r="BC4865" s="4"/>
      <c r="BD4865" s="4"/>
      <c r="BE4865" s="4"/>
      <c r="BF4865" s="4"/>
      <c r="BG4865" s="4"/>
      <c r="BH4865" s="4"/>
      <c r="BI4865" s="4"/>
      <c r="BJ4865" s="4"/>
      <c r="BK4865" s="4"/>
      <c r="BL4865" s="4" t="b">
        <v>0</v>
      </c>
      <c r="BM4865" s="4"/>
      <c r="BN4865" s="4"/>
      <c r="BO4865" s="4"/>
      <c r="BP4865" s="4"/>
      <c r="BQ4865" s="4"/>
      <c r="BR4865" s="4"/>
      <c r="BS4865" s="4"/>
      <c r="BT4865" s="4"/>
      <c r="BU4865" s="4"/>
      <c r="BV4865" s="4"/>
      <c r="BW4865" s="4"/>
    </row>
    <row r="4866" spans="1:75" ht="15.01" customHeight="1">
      <c r="A4866" s="4"/>
      <c r="B4866" s="4"/>
      <c r="C4866" s="4"/>
      <c r="D4866" s="4"/>
      <c r="E4866" s="4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 t="s">
        <v>200</v>
      </c>
      <c r="Q4866" s="4"/>
      <c r="R4866" s="4">
        <v>19.6</v>
      </c>
      <c r="S4866" s="4">
        <v>22</v>
      </c>
      <c r="T4866" s="4"/>
      <c r="U4866" s="4"/>
      <c r="V4866" s="4"/>
      <c r="W4866" s="4"/>
      <c r="X4866" s="4" t="s">
        <v>201</v>
      </c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4"/>
      <c r="AP4866" s="4"/>
      <c r="AQ4866" s="4"/>
      <c r="AR4866" s="4"/>
      <c r="AS4866" s="4"/>
      <c r="AT4866" s="4"/>
      <c r="AU4866" s="4"/>
      <c r="AV4866" s="4" t="s">
        <v>5066</v>
      </c>
      <c r="AW4866" s="4"/>
      <c r="AX4866" s="4"/>
      <c r="AY4866" s="4"/>
      <c r="AZ4866" s="4"/>
      <c r="BA4866" s="4"/>
      <c r="BB4866" s="4"/>
      <c r="BC4866" s="4"/>
      <c r="BD4866" s="4"/>
      <c r="BE4866" s="4"/>
      <c r="BF4866" s="4"/>
      <c r="BG4866" s="4"/>
      <c r="BH4866" s="4"/>
      <c r="BI4866" s="4"/>
      <c r="BJ4866" s="4"/>
      <c r="BK4866" s="4"/>
      <c r="BL4866" s="4" t="b">
        <v>0</v>
      </c>
      <c r="BM4866" s="4"/>
      <c r="BN4866" s="4"/>
      <c r="BO4866" s="4"/>
      <c r="BP4866" s="4"/>
      <c r="BQ4866" s="4"/>
      <c r="BR4866" s="4"/>
      <c r="BS4866" s="4"/>
      <c r="BT4866" s="4"/>
      <c r="BU4866" s="4"/>
      <c r="BV4866" s="4"/>
      <c r="BW4866" s="4"/>
    </row>
    <row r="4867" spans="1:75" ht="15.01" customHeight="1">
      <c r="A4867" s="4"/>
      <c r="B4867" s="4"/>
      <c r="C4867" s="4"/>
      <c r="D4867" s="4"/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 t="s">
        <v>200</v>
      </c>
      <c r="Q4867" s="4"/>
      <c r="R4867" s="4">
        <v>23.1</v>
      </c>
      <c r="S4867" s="4">
        <v>5.4</v>
      </c>
      <c r="T4867" s="4"/>
      <c r="U4867" s="4"/>
      <c r="V4867" s="4"/>
      <c r="W4867" s="4"/>
      <c r="X4867" s="4" t="s">
        <v>201</v>
      </c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4"/>
      <c r="AP4867" s="4"/>
      <c r="AQ4867" s="4"/>
      <c r="AR4867" s="4"/>
      <c r="AS4867" s="4"/>
      <c r="AT4867" s="4"/>
      <c r="AU4867" s="4"/>
      <c r="AV4867" s="4" t="s">
        <v>5067</v>
      </c>
      <c r="AW4867" s="4"/>
      <c r="AX4867" s="4"/>
      <c r="AY4867" s="4"/>
      <c r="AZ4867" s="4"/>
      <c r="BA4867" s="4"/>
      <c r="BB4867" s="4"/>
      <c r="BC4867" s="4"/>
      <c r="BD4867" s="4"/>
      <c r="BE4867" s="4"/>
      <c r="BF4867" s="4"/>
      <c r="BG4867" s="4"/>
      <c r="BH4867" s="4"/>
      <c r="BI4867" s="4"/>
      <c r="BJ4867" s="4"/>
      <c r="BK4867" s="4"/>
      <c r="BL4867" s="4" t="b">
        <v>0</v>
      </c>
      <c r="BM4867" s="4"/>
      <c r="BN4867" s="4"/>
      <c r="BO4867" s="4"/>
      <c r="BP4867" s="4"/>
      <c r="BQ4867" s="4"/>
      <c r="BR4867" s="4"/>
      <c r="BS4867" s="4"/>
      <c r="BT4867" s="4"/>
      <c r="BU4867" s="4"/>
      <c r="BV4867" s="4"/>
      <c r="BW4867" s="4"/>
    </row>
    <row r="4868" spans="1:75" ht="15.01" customHeight="1">
      <c r="A4868" s="4" t="s">
        <v>209</v>
      </c>
      <c r="B4868" s="4"/>
      <c r="C4868" s="4"/>
      <c r="D4868" s="4"/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 t="s">
        <v>200</v>
      </c>
      <c r="Q4868" s="4"/>
      <c r="R4868" s="4"/>
      <c r="S4868" s="4"/>
      <c r="T4868" s="4"/>
      <c r="U4868" s="4"/>
      <c r="V4868" s="4"/>
      <c r="W4868" s="4"/>
      <c r="X4868" s="4" t="s">
        <v>201</v>
      </c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4"/>
      <c r="AP4868" s="4"/>
      <c r="AQ4868" s="4"/>
      <c r="AR4868" s="4"/>
      <c r="AS4868" s="4"/>
      <c r="AT4868" s="4"/>
      <c r="AU4868" s="4"/>
      <c r="AV4868" s="4" t="s">
        <v>5068</v>
      </c>
      <c r="AW4868" s="4"/>
      <c r="AX4868" s="4"/>
      <c r="AY4868" s="4"/>
      <c r="AZ4868" s="4"/>
      <c r="BA4868" s="4"/>
      <c r="BB4868" s="4"/>
      <c r="BC4868" s="4"/>
      <c r="BD4868" s="4"/>
      <c r="BE4868" s="4"/>
      <c r="BF4868" s="4"/>
      <c r="BG4868" s="4"/>
      <c r="BH4868" s="4"/>
      <c r="BI4868" s="4"/>
      <c r="BJ4868" s="4"/>
      <c r="BK4868" s="4"/>
      <c r="BL4868" s="4" t="b">
        <v>0</v>
      </c>
      <c r="BM4868" s="4"/>
      <c r="BN4868" s="4"/>
      <c r="BO4868" s="4"/>
      <c r="BP4868" s="4"/>
      <c r="BQ4868" s="4"/>
      <c r="BR4868" s="4"/>
      <c r="BS4868" s="4"/>
      <c r="BT4868" s="4"/>
      <c r="BU4868" s="4"/>
      <c r="BV4868" s="4"/>
      <c r="BW4868" s="4"/>
    </row>
    <row r="4869" spans="1:75" ht="15.01" customHeight="1">
      <c r="A4869" s="4" t="s">
        <v>209</v>
      </c>
      <c r="B4869" s="4"/>
      <c r="C4869" s="4"/>
      <c r="D4869" s="4"/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 t="s">
        <v>200</v>
      </c>
      <c r="Q4869" s="4"/>
      <c r="R4869" s="4"/>
      <c r="S4869" s="4"/>
      <c r="T4869" s="4"/>
      <c r="U4869" s="4"/>
      <c r="V4869" s="4"/>
      <c r="W4869" s="4"/>
      <c r="X4869" s="4" t="s">
        <v>201</v>
      </c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4"/>
      <c r="AP4869" s="4"/>
      <c r="AQ4869" s="4"/>
      <c r="AR4869" s="4"/>
      <c r="AS4869" s="4"/>
      <c r="AT4869" s="4"/>
      <c r="AU4869" s="4"/>
      <c r="AV4869" s="4" t="s">
        <v>5069</v>
      </c>
      <c r="AW4869" s="4"/>
      <c r="AX4869" s="4"/>
      <c r="AY4869" s="4"/>
      <c r="AZ4869" s="4"/>
      <c r="BA4869" s="4"/>
      <c r="BB4869" s="4"/>
      <c r="BC4869" s="4"/>
      <c r="BD4869" s="4"/>
      <c r="BE4869" s="4"/>
      <c r="BF4869" s="4"/>
      <c r="BG4869" s="4"/>
      <c r="BH4869" s="4"/>
      <c r="BI4869" s="4"/>
      <c r="BJ4869" s="4"/>
      <c r="BK4869" s="4"/>
      <c r="BL4869" s="4" t="b">
        <v>0</v>
      </c>
      <c r="BM4869" s="4"/>
      <c r="BN4869" s="4"/>
      <c r="BO4869" s="4"/>
      <c r="BP4869" s="4"/>
      <c r="BQ4869" s="4"/>
      <c r="BR4869" s="4"/>
      <c r="BS4869" s="4"/>
      <c r="BT4869" s="4"/>
      <c r="BU4869" s="4"/>
      <c r="BV4869" s="4"/>
      <c r="BW4869" s="4"/>
    </row>
    <row r="4870" spans="1:75" ht="15.01" customHeight="1">
      <c r="A4870" s="4" t="s">
        <v>209</v>
      </c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 t="s">
        <v>200</v>
      </c>
      <c r="Q4870" s="4"/>
      <c r="R4870" s="4"/>
      <c r="S4870" s="4"/>
      <c r="T4870" s="4"/>
      <c r="U4870" s="4"/>
      <c r="V4870" s="4"/>
      <c r="W4870" s="4"/>
      <c r="X4870" s="4" t="s">
        <v>201</v>
      </c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4"/>
      <c r="AP4870" s="4"/>
      <c r="AQ4870" s="4"/>
      <c r="AR4870" s="4"/>
      <c r="AS4870" s="4"/>
      <c r="AT4870" s="4"/>
      <c r="AU4870" s="4"/>
      <c r="AV4870" s="4" t="s">
        <v>5070</v>
      </c>
      <c r="AW4870" s="4"/>
      <c r="AX4870" s="4"/>
      <c r="AY4870" s="4"/>
      <c r="AZ4870" s="4"/>
      <c r="BA4870" s="4"/>
      <c r="BB4870" s="4"/>
      <c r="BC4870" s="4"/>
      <c r="BD4870" s="4"/>
      <c r="BE4870" s="4"/>
      <c r="BF4870" s="4"/>
      <c r="BG4870" s="4"/>
      <c r="BH4870" s="4"/>
      <c r="BI4870" s="4"/>
      <c r="BJ4870" s="4"/>
      <c r="BK4870" s="4"/>
      <c r="BL4870" s="4" t="b">
        <v>0</v>
      </c>
      <c r="BM4870" s="4"/>
      <c r="BN4870" s="4"/>
      <c r="BO4870" s="4"/>
      <c r="BP4870" s="4"/>
      <c r="BQ4870" s="4"/>
      <c r="BR4870" s="4"/>
      <c r="BS4870" s="4"/>
      <c r="BT4870" s="4"/>
      <c r="BU4870" s="4"/>
      <c r="BV4870" s="4"/>
      <c r="BW4870" s="4"/>
    </row>
    <row r="4871" spans="1:75" ht="15.01" customHeight="1">
      <c r="A4871" s="4" t="s">
        <v>209</v>
      </c>
      <c r="B4871" s="4"/>
      <c r="C4871" s="4"/>
      <c r="D4871" s="4"/>
      <c r="E4871" s="4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 t="s">
        <v>200</v>
      </c>
      <c r="Q4871" s="4"/>
      <c r="R4871" s="4"/>
      <c r="S4871" s="4"/>
      <c r="T4871" s="4"/>
      <c r="U4871" s="4"/>
      <c r="V4871" s="4"/>
      <c r="W4871" s="4"/>
      <c r="X4871" s="4" t="s">
        <v>201</v>
      </c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4"/>
      <c r="AP4871" s="4"/>
      <c r="AQ4871" s="4"/>
      <c r="AR4871" s="4"/>
      <c r="AS4871" s="4"/>
      <c r="AT4871" s="4"/>
      <c r="AU4871" s="4"/>
      <c r="AV4871" s="4" t="s">
        <v>5071</v>
      </c>
      <c r="AW4871" s="4"/>
      <c r="AX4871" s="4"/>
      <c r="AY4871" s="4"/>
      <c r="AZ4871" s="4"/>
      <c r="BA4871" s="4"/>
      <c r="BB4871" s="4"/>
      <c r="BC4871" s="4"/>
      <c r="BD4871" s="4"/>
      <c r="BE4871" s="4"/>
      <c r="BF4871" s="4"/>
      <c r="BG4871" s="4"/>
      <c r="BH4871" s="4"/>
      <c r="BI4871" s="4"/>
      <c r="BJ4871" s="4"/>
      <c r="BK4871" s="4"/>
      <c r="BL4871" s="4" t="b">
        <v>0</v>
      </c>
      <c r="BM4871" s="4"/>
      <c r="BN4871" s="4"/>
      <c r="BO4871" s="4"/>
      <c r="BP4871" s="4"/>
      <c r="BQ4871" s="4"/>
      <c r="BR4871" s="4"/>
      <c r="BS4871" s="4"/>
      <c r="BT4871" s="4"/>
      <c r="BU4871" s="4"/>
      <c r="BV4871" s="4"/>
      <c r="BW4871" s="4"/>
    </row>
    <row r="4872" spans="1:75" ht="15.01" customHeight="1">
      <c r="A4872" s="4" t="s">
        <v>209</v>
      </c>
      <c r="B4872" s="4"/>
      <c r="C4872" s="4"/>
      <c r="D4872" s="4"/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 t="s">
        <v>200</v>
      </c>
      <c r="Q4872" s="4"/>
      <c r="R4872" s="4"/>
      <c r="S4872" s="4"/>
      <c r="T4872" s="4"/>
      <c r="U4872" s="4"/>
      <c r="V4872" s="4"/>
      <c r="W4872" s="4"/>
      <c r="X4872" s="4" t="s">
        <v>201</v>
      </c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4"/>
      <c r="AP4872" s="4"/>
      <c r="AQ4872" s="4"/>
      <c r="AR4872" s="4"/>
      <c r="AS4872" s="4"/>
      <c r="AT4872" s="4"/>
      <c r="AU4872" s="4"/>
      <c r="AV4872" s="4" t="s">
        <v>5072</v>
      </c>
      <c r="AW4872" s="4"/>
      <c r="AX4872" s="4"/>
      <c r="AY4872" s="4"/>
      <c r="AZ4872" s="4"/>
      <c r="BA4872" s="4"/>
      <c r="BB4872" s="4"/>
      <c r="BC4872" s="4"/>
      <c r="BD4872" s="4"/>
      <c r="BE4872" s="4"/>
      <c r="BF4872" s="4"/>
      <c r="BG4872" s="4"/>
      <c r="BH4872" s="4"/>
      <c r="BI4872" s="4"/>
      <c r="BJ4872" s="4"/>
      <c r="BK4872" s="4"/>
      <c r="BL4872" s="4" t="b">
        <v>0</v>
      </c>
      <c r="BM4872" s="4"/>
      <c r="BN4872" s="4"/>
      <c r="BO4872" s="4"/>
      <c r="BP4872" s="4"/>
      <c r="BQ4872" s="4"/>
      <c r="BR4872" s="4"/>
      <c r="BS4872" s="4"/>
      <c r="BT4872" s="4"/>
      <c r="BU4872" s="4"/>
      <c r="BV4872" s="4"/>
      <c r="BW4872" s="4"/>
    </row>
    <row r="4873" spans="1:75" ht="15.01" customHeight="1">
      <c r="A4873" s="4" t="s">
        <v>209</v>
      </c>
      <c r="B4873" s="4"/>
      <c r="C4873" s="4"/>
      <c r="D4873" s="4"/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 t="s">
        <v>200</v>
      </c>
      <c r="Q4873" s="4"/>
      <c r="R4873" s="4"/>
      <c r="S4873" s="4"/>
      <c r="T4873" s="4"/>
      <c r="U4873" s="4"/>
      <c r="V4873" s="4"/>
      <c r="W4873" s="4"/>
      <c r="X4873" s="4" t="s">
        <v>201</v>
      </c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4"/>
      <c r="AP4873" s="4"/>
      <c r="AQ4873" s="4"/>
      <c r="AR4873" s="4"/>
      <c r="AS4873" s="4"/>
      <c r="AT4873" s="4"/>
      <c r="AU4873" s="4"/>
      <c r="AV4873" s="4" t="s">
        <v>5073</v>
      </c>
      <c r="AW4873" s="4"/>
      <c r="AX4873" s="4"/>
      <c r="AY4873" s="4"/>
      <c r="AZ4873" s="4"/>
      <c r="BA4873" s="4"/>
      <c r="BB4873" s="4"/>
      <c r="BC4873" s="4"/>
      <c r="BD4873" s="4"/>
      <c r="BE4873" s="4"/>
      <c r="BF4873" s="4"/>
      <c r="BG4873" s="4"/>
      <c r="BH4873" s="4"/>
      <c r="BI4873" s="4"/>
      <c r="BJ4873" s="4"/>
      <c r="BK4873" s="4"/>
      <c r="BL4873" s="4" t="b">
        <v>0</v>
      </c>
      <c r="BM4873" s="4"/>
      <c r="BN4873" s="4"/>
      <c r="BO4873" s="4"/>
      <c r="BP4873" s="4"/>
      <c r="BQ4873" s="4"/>
      <c r="BR4873" s="4"/>
      <c r="BS4873" s="4"/>
      <c r="BT4873" s="4"/>
      <c r="BU4873" s="4"/>
      <c r="BV4873" s="4"/>
      <c r="BW4873" s="4"/>
    </row>
    <row r="4874" spans="1:75" ht="15.01" customHeight="1">
      <c r="A4874" s="4"/>
      <c r="B4874" s="4"/>
      <c r="C4874" s="4"/>
      <c r="D4874" s="4"/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 t="s">
        <v>200</v>
      </c>
      <c r="Q4874" s="4"/>
      <c r="R4874" s="4">
        <v>-286.7</v>
      </c>
      <c r="S4874" s="4">
        <v>17.5</v>
      </c>
      <c r="T4874" s="4"/>
      <c r="U4874" s="4"/>
      <c r="V4874" s="4"/>
      <c r="W4874" s="4"/>
      <c r="X4874" s="4" t="s">
        <v>201</v>
      </c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4"/>
      <c r="AP4874" s="4"/>
      <c r="AQ4874" s="4"/>
      <c r="AR4874" s="4"/>
      <c r="AS4874" s="4"/>
      <c r="AT4874" s="4"/>
      <c r="AU4874" s="4"/>
      <c r="AV4874" s="4" t="s">
        <v>5074</v>
      </c>
      <c r="AW4874" s="4"/>
      <c r="AX4874" s="4"/>
      <c r="AY4874" s="4"/>
      <c r="AZ4874" s="4"/>
      <c r="BA4874" s="4"/>
      <c r="BB4874" s="4"/>
      <c r="BC4874" s="4"/>
      <c r="BD4874" s="4"/>
      <c r="BE4874" s="4"/>
      <c r="BF4874" s="4"/>
      <c r="BG4874" s="4"/>
      <c r="BH4874" s="4"/>
      <c r="BI4874" s="4"/>
      <c r="BJ4874" s="4"/>
      <c r="BK4874" s="4"/>
      <c r="BL4874" s="4" t="b">
        <v>0</v>
      </c>
      <c r="BM4874" s="4"/>
      <c r="BN4874" s="4"/>
      <c r="BO4874" s="4"/>
      <c r="BP4874" s="4"/>
      <c r="BQ4874" s="4"/>
      <c r="BR4874" s="4"/>
      <c r="BS4874" s="4"/>
      <c r="BT4874" s="4"/>
      <c r="BU4874" s="4"/>
      <c r="BV4874" s="4"/>
      <c r="BW4874" s="4"/>
    </row>
    <row r="4875" spans="1:75" ht="15.01" customHeight="1">
      <c r="A4875" s="4"/>
      <c r="B4875" s="4"/>
      <c r="C4875" s="4"/>
      <c r="D4875" s="4"/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 t="s">
        <v>200</v>
      </c>
      <c r="Q4875" s="4"/>
      <c r="R4875" s="4">
        <v>-116.3</v>
      </c>
      <c r="S4875" s="4">
        <v>10.2</v>
      </c>
      <c r="T4875" s="4"/>
      <c r="U4875" s="4"/>
      <c r="V4875" s="4"/>
      <c r="W4875" s="4"/>
      <c r="X4875" s="4" t="s">
        <v>201</v>
      </c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4"/>
      <c r="AP4875" s="4"/>
      <c r="AQ4875" s="4"/>
      <c r="AR4875" s="4"/>
      <c r="AS4875" s="4"/>
      <c r="AT4875" s="4"/>
      <c r="AU4875" s="4"/>
      <c r="AV4875" s="4" t="s">
        <v>5075</v>
      </c>
      <c r="AW4875" s="4"/>
      <c r="AX4875" s="4"/>
      <c r="AY4875" s="4"/>
      <c r="AZ4875" s="4"/>
      <c r="BA4875" s="4"/>
      <c r="BB4875" s="4"/>
      <c r="BC4875" s="4"/>
      <c r="BD4875" s="4"/>
      <c r="BE4875" s="4"/>
      <c r="BF4875" s="4"/>
      <c r="BG4875" s="4"/>
      <c r="BH4875" s="4"/>
      <c r="BI4875" s="4"/>
      <c r="BJ4875" s="4"/>
      <c r="BK4875" s="4"/>
      <c r="BL4875" s="4" t="b">
        <v>0</v>
      </c>
      <c r="BM4875" s="4"/>
      <c r="BN4875" s="4"/>
      <c r="BO4875" s="4"/>
      <c r="BP4875" s="4"/>
      <c r="BQ4875" s="4"/>
      <c r="BR4875" s="4"/>
      <c r="BS4875" s="4"/>
      <c r="BT4875" s="4"/>
      <c r="BU4875" s="4"/>
      <c r="BV4875" s="4"/>
      <c r="BW4875" s="4"/>
    </row>
    <row r="4876" spans="1:75" ht="15.01" customHeight="1">
      <c r="A4876" s="4"/>
      <c r="B4876" s="4"/>
      <c r="C4876" s="4"/>
      <c r="D4876" s="4"/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 t="s">
        <v>200</v>
      </c>
      <c r="Q4876" s="4"/>
      <c r="R4876" s="4">
        <v>-170.3</v>
      </c>
      <c r="S4876" s="4">
        <v>13.4</v>
      </c>
      <c r="T4876" s="4"/>
      <c r="U4876" s="4"/>
      <c r="V4876" s="4"/>
      <c r="W4876" s="4"/>
      <c r="X4876" s="4" t="s">
        <v>201</v>
      </c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4"/>
      <c r="AP4876" s="4"/>
      <c r="AQ4876" s="4"/>
      <c r="AR4876" s="4"/>
      <c r="AS4876" s="4"/>
      <c r="AT4876" s="4"/>
      <c r="AU4876" s="4"/>
      <c r="AV4876" s="4" t="s">
        <v>5076</v>
      </c>
      <c r="AW4876" s="4"/>
      <c r="AX4876" s="4"/>
      <c r="AY4876" s="4"/>
      <c r="AZ4876" s="4"/>
      <c r="BA4876" s="4"/>
      <c r="BB4876" s="4"/>
      <c r="BC4876" s="4"/>
      <c r="BD4876" s="4"/>
      <c r="BE4876" s="4"/>
      <c r="BF4876" s="4"/>
      <c r="BG4876" s="4"/>
      <c r="BH4876" s="4"/>
      <c r="BI4876" s="4"/>
      <c r="BJ4876" s="4"/>
      <c r="BK4876" s="4"/>
      <c r="BL4876" s="4" t="b">
        <v>0</v>
      </c>
      <c r="BM4876" s="4"/>
      <c r="BN4876" s="4"/>
      <c r="BO4876" s="4"/>
      <c r="BP4876" s="4"/>
      <c r="BQ4876" s="4"/>
      <c r="BR4876" s="4"/>
      <c r="BS4876" s="4"/>
      <c r="BT4876" s="4"/>
      <c r="BU4876" s="4"/>
      <c r="BV4876" s="4"/>
      <c r="BW4876" s="4"/>
    </row>
    <row r="4877" spans="1:75" ht="15.01" customHeight="1">
      <c r="A4877" s="4"/>
      <c r="B4877" s="4"/>
      <c r="C4877" s="4"/>
      <c r="D4877" s="4"/>
      <c r="E4877" s="4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 t="s">
        <v>200</v>
      </c>
      <c r="Q4877" s="4"/>
      <c r="R4877" s="4">
        <v>-120.2</v>
      </c>
      <c r="S4877" s="4">
        <v>8.800000000000001</v>
      </c>
      <c r="T4877" s="4"/>
      <c r="U4877" s="4"/>
      <c r="V4877" s="4"/>
      <c r="W4877" s="4"/>
      <c r="X4877" s="4" t="s">
        <v>201</v>
      </c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4"/>
      <c r="AP4877" s="4"/>
      <c r="AQ4877" s="4"/>
      <c r="AR4877" s="4"/>
      <c r="AS4877" s="4"/>
      <c r="AT4877" s="4"/>
      <c r="AU4877" s="4"/>
      <c r="AV4877" s="4" t="s">
        <v>5077</v>
      </c>
      <c r="AW4877" s="4"/>
      <c r="AX4877" s="4"/>
      <c r="AY4877" s="4"/>
      <c r="AZ4877" s="4"/>
      <c r="BA4877" s="4"/>
      <c r="BB4877" s="4"/>
      <c r="BC4877" s="4"/>
      <c r="BD4877" s="4"/>
      <c r="BE4877" s="4"/>
      <c r="BF4877" s="4"/>
      <c r="BG4877" s="4"/>
      <c r="BH4877" s="4"/>
      <c r="BI4877" s="4"/>
      <c r="BJ4877" s="4"/>
      <c r="BK4877" s="4"/>
      <c r="BL4877" s="4" t="b">
        <v>0</v>
      </c>
      <c r="BM4877" s="4"/>
      <c r="BN4877" s="4"/>
      <c r="BO4877" s="4"/>
      <c r="BP4877" s="4"/>
      <c r="BQ4877" s="4"/>
      <c r="BR4877" s="4"/>
      <c r="BS4877" s="4"/>
      <c r="BT4877" s="4"/>
      <c r="BU4877" s="4"/>
      <c r="BV4877" s="4"/>
      <c r="BW4877" s="4"/>
    </row>
    <row r="4878" spans="1:75" ht="15.01" customHeight="1">
      <c r="A4878" s="4"/>
      <c r="B4878" s="4"/>
      <c r="C4878" s="4"/>
      <c r="D4878" s="4"/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 t="s">
        <v>200</v>
      </c>
      <c r="Q4878" s="4"/>
      <c r="R4878" s="4">
        <v>-36.4</v>
      </c>
      <c r="S4878" s="4">
        <v>17.3</v>
      </c>
      <c r="T4878" s="4"/>
      <c r="U4878" s="4"/>
      <c r="V4878" s="4"/>
      <c r="W4878" s="4"/>
      <c r="X4878" s="4" t="s">
        <v>201</v>
      </c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4"/>
      <c r="AP4878" s="4"/>
      <c r="AQ4878" s="4"/>
      <c r="AR4878" s="4"/>
      <c r="AS4878" s="4"/>
      <c r="AT4878" s="4"/>
      <c r="AU4878" s="4"/>
      <c r="AV4878" s="4" t="s">
        <v>5078</v>
      </c>
      <c r="AW4878" s="4"/>
      <c r="AX4878" s="4"/>
      <c r="AY4878" s="4"/>
      <c r="AZ4878" s="4"/>
      <c r="BA4878" s="4"/>
      <c r="BB4878" s="4"/>
      <c r="BC4878" s="4"/>
      <c r="BD4878" s="4"/>
      <c r="BE4878" s="4"/>
      <c r="BF4878" s="4"/>
      <c r="BG4878" s="4"/>
      <c r="BH4878" s="4"/>
      <c r="BI4878" s="4"/>
      <c r="BJ4878" s="4"/>
      <c r="BK4878" s="4"/>
      <c r="BL4878" s="4" t="b">
        <v>0</v>
      </c>
      <c r="BM4878" s="4"/>
      <c r="BN4878" s="4"/>
      <c r="BO4878" s="4"/>
      <c r="BP4878" s="4"/>
      <c r="BQ4878" s="4"/>
      <c r="BR4878" s="4"/>
      <c r="BS4878" s="4"/>
      <c r="BT4878" s="4"/>
      <c r="BU4878" s="4"/>
      <c r="BV4878" s="4"/>
      <c r="BW4878" s="4"/>
    </row>
    <row r="4879" spans="1:75" ht="15.01" customHeight="1">
      <c r="A4879" s="4"/>
      <c r="B4879" s="4"/>
      <c r="C4879" s="4"/>
      <c r="D4879" s="4"/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 t="s">
        <v>200</v>
      </c>
      <c r="Q4879" s="4"/>
      <c r="R4879" s="4">
        <v>-30.7</v>
      </c>
      <c r="S4879" s="4">
        <v>2.7</v>
      </c>
      <c r="T4879" s="4"/>
      <c r="U4879" s="4"/>
      <c r="V4879" s="4"/>
      <c r="W4879" s="4"/>
      <c r="X4879" s="4" t="s">
        <v>201</v>
      </c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4"/>
      <c r="AP4879" s="4"/>
      <c r="AQ4879" s="4"/>
      <c r="AR4879" s="4"/>
      <c r="AS4879" s="4"/>
      <c r="AT4879" s="4"/>
      <c r="AU4879" s="4"/>
      <c r="AV4879" s="4" t="s">
        <v>5079</v>
      </c>
      <c r="AW4879" s="4"/>
      <c r="AX4879" s="4"/>
      <c r="AY4879" s="4"/>
      <c r="AZ4879" s="4"/>
      <c r="BA4879" s="4"/>
      <c r="BB4879" s="4"/>
      <c r="BC4879" s="4"/>
      <c r="BD4879" s="4"/>
      <c r="BE4879" s="4"/>
      <c r="BF4879" s="4"/>
      <c r="BG4879" s="4"/>
      <c r="BH4879" s="4"/>
      <c r="BI4879" s="4"/>
      <c r="BJ4879" s="4"/>
      <c r="BK4879" s="4"/>
      <c r="BL4879" s="4" t="b">
        <v>0</v>
      </c>
      <c r="BM4879" s="4"/>
      <c r="BN4879" s="4"/>
      <c r="BO4879" s="4"/>
      <c r="BP4879" s="4"/>
      <c r="BQ4879" s="4"/>
      <c r="BR4879" s="4"/>
      <c r="BS4879" s="4"/>
      <c r="BT4879" s="4"/>
      <c r="BU4879" s="4"/>
      <c r="BV4879" s="4"/>
      <c r="BW4879" s="4"/>
    </row>
    <row r="4880" spans="1:75" ht="15.01" customHeight="1">
      <c r="A4880" s="4"/>
      <c r="B4880" s="4"/>
      <c r="C4880" s="4"/>
      <c r="D4880" s="4"/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 t="s">
        <v>200</v>
      </c>
      <c r="Q4880" s="4"/>
      <c r="R4880" s="4">
        <v>-29.7</v>
      </c>
      <c r="S4880" s="4">
        <v>2.8</v>
      </c>
      <c r="T4880" s="4"/>
      <c r="U4880" s="4"/>
      <c r="V4880" s="4"/>
      <c r="W4880" s="4"/>
      <c r="X4880" s="4" t="s">
        <v>201</v>
      </c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4"/>
      <c r="AP4880" s="4"/>
      <c r="AQ4880" s="4"/>
      <c r="AR4880" s="4"/>
      <c r="AS4880" s="4"/>
      <c r="AT4880" s="4"/>
      <c r="AU4880" s="4"/>
      <c r="AV4880" s="4" t="s">
        <v>5080</v>
      </c>
      <c r="AW4880" s="4"/>
      <c r="AX4880" s="4"/>
      <c r="AY4880" s="4"/>
      <c r="AZ4880" s="4"/>
      <c r="BA4880" s="4"/>
      <c r="BB4880" s="4"/>
      <c r="BC4880" s="4"/>
      <c r="BD4880" s="4"/>
      <c r="BE4880" s="4"/>
      <c r="BF4880" s="4"/>
      <c r="BG4880" s="4"/>
      <c r="BH4880" s="4"/>
      <c r="BI4880" s="4"/>
      <c r="BJ4880" s="4"/>
      <c r="BK4880" s="4"/>
      <c r="BL4880" s="4" t="b">
        <v>0</v>
      </c>
      <c r="BM4880" s="4"/>
      <c r="BN4880" s="4"/>
      <c r="BO4880" s="4"/>
      <c r="BP4880" s="4"/>
      <c r="BQ4880" s="4"/>
      <c r="BR4880" s="4"/>
      <c r="BS4880" s="4"/>
      <c r="BT4880" s="4"/>
      <c r="BU4880" s="4"/>
      <c r="BV4880" s="4"/>
      <c r="BW4880" s="4"/>
    </row>
    <row r="4881" spans="1:75" ht="15.01" customHeight="1">
      <c r="A4881" s="4"/>
      <c r="B4881" s="4"/>
      <c r="C4881" s="4"/>
      <c r="D4881" s="4"/>
      <c r="E4881" s="4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 t="s">
        <v>200</v>
      </c>
      <c r="Q4881" s="4"/>
      <c r="R4881" s="4">
        <v>60.2</v>
      </c>
      <c r="S4881" s="4">
        <v>15.9</v>
      </c>
      <c r="T4881" s="4"/>
      <c r="U4881" s="4"/>
      <c r="V4881" s="4"/>
      <c r="W4881" s="4"/>
      <c r="X4881" s="4" t="s">
        <v>201</v>
      </c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4"/>
      <c r="AP4881" s="4"/>
      <c r="AQ4881" s="4"/>
      <c r="AR4881" s="4"/>
      <c r="AS4881" s="4"/>
      <c r="AT4881" s="4"/>
      <c r="AU4881" s="4"/>
      <c r="AV4881" s="4" t="s">
        <v>5081</v>
      </c>
      <c r="AW4881" s="4"/>
      <c r="AX4881" s="4"/>
      <c r="AY4881" s="4"/>
      <c r="AZ4881" s="4"/>
      <c r="BA4881" s="4"/>
      <c r="BB4881" s="4"/>
      <c r="BC4881" s="4"/>
      <c r="BD4881" s="4"/>
      <c r="BE4881" s="4"/>
      <c r="BF4881" s="4"/>
      <c r="BG4881" s="4"/>
      <c r="BH4881" s="4"/>
      <c r="BI4881" s="4"/>
      <c r="BJ4881" s="4"/>
      <c r="BK4881" s="4"/>
      <c r="BL4881" s="4" t="b">
        <v>0</v>
      </c>
      <c r="BM4881" s="4"/>
      <c r="BN4881" s="4"/>
      <c r="BO4881" s="4"/>
      <c r="BP4881" s="4"/>
      <c r="BQ4881" s="4"/>
      <c r="BR4881" s="4"/>
      <c r="BS4881" s="4"/>
      <c r="BT4881" s="4"/>
      <c r="BU4881" s="4"/>
      <c r="BV4881" s="4"/>
      <c r="BW4881" s="4"/>
    </row>
    <row r="4882" spans="1:75" ht="15.01" customHeight="1">
      <c r="A4882" s="4" t="s">
        <v>209</v>
      </c>
      <c r="B4882" s="4"/>
      <c r="C4882" s="4"/>
      <c r="D4882" s="4"/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 t="s">
        <v>200</v>
      </c>
      <c r="Q4882" s="4"/>
      <c r="R4882" s="4"/>
      <c r="S4882" s="4"/>
      <c r="T4882" s="4"/>
      <c r="U4882" s="4"/>
      <c r="V4882" s="4"/>
      <c r="W4882" s="4"/>
      <c r="X4882" s="4" t="s">
        <v>201</v>
      </c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4"/>
      <c r="AP4882" s="4"/>
      <c r="AQ4882" s="4"/>
      <c r="AR4882" s="4"/>
      <c r="AS4882" s="4"/>
      <c r="AT4882" s="4"/>
      <c r="AU4882" s="4"/>
      <c r="AV4882" s="4" t="s">
        <v>5082</v>
      </c>
      <c r="AW4882" s="4"/>
      <c r="AX4882" s="4"/>
      <c r="AY4882" s="4"/>
      <c r="AZ4882" s="4"/>
      <c r="BA4882" s="4"/>
      <c r="BB4882" s="4"/>
      <c r="BC4882" s="4"/>
      <c r="BD4882" s="4"/>
      <c r="BE4882" s="4"/>
      <c r="BF4882" s="4"/>
      <c r="BG4882" s="4"/>
      <c r="BH4882" s="4"/>
      <c r="BI4882" s="4"/>
      <c r="BJ4882" s="4"/>
      <c r="BK4882" s="4"/>
      <c r="BL4882" s="4" t="b">
        <v>0</v>
      </c>
      <c r="BM4882" s="4"/>
      <c r="BN4882" s="4"/>
      <c r="BO4882" s="4"/>
      <c r="BP4882" s="4"/>
      <c r="BQ4882" s="4"/>
      <c r="BR4882" s="4"/>
      <c r="BS4882" s="4"/>
      <c r="BT4882" s="4"/>
      <c r="BU4882" s="4"/>
      <c r="BV4882" s="4"/>
      <c r="BW4882" s="4"/>
    </row>
    <row r="4883" spans="1:75" ht="15.01" customHeight="1">
      <c r="A4883" s="4" t="s">
        <v>209</v>
      </c>
      <c r="B4883" s="4"/>
      <c r="C4883" s="4"/>
      <c r="D4883" s="4"/>
      <c r="E4883" s="4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 t="s">
        <v>200</v>
      </c>
      <c r="Q4883" s="4"/>
      <c r="R4883" s="4"/>
      <c r="S4883" s="4"/>
      <c r="T4883" s="4"/>
      <c r="U4883" s="4"/>
      <c r="V4883" s="4"/>
      <c r="W4883" s="4"/>
      <c r="X4883" s="4" t="s">
        <v>201</v>
      </c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4"/>
      <c r="AP4883" s="4"/>
      <c r="AQ4883" s="4"/>
      <c r="AR4883" s="4"/>
      <c r="AS4883" s="4"/>
      <c r="AT4883" s="4"/>
      <c r="AU4883" s="4"/>
      <c r="AV4883" s="4" t="s">
        <v>5083</v>
      </c>
      <c r="AW4883" s="4"/>
      <c r="AX4883" s="4"/>
      <c r="AY4883" s="4"/>
      <c r="AZ4883" s="4"/>
      <c r="BA4883" s="4"/>
      <c r="BB4883" s="4"/>
      <c r="BC4883" s="4"/>
      <c r="BD4883" s="4"/>
      <c r="BE4883" s="4"/>
      <c r="BF4883" s="4"/>
      <c r="BG4883" s="4"/>
      <c r="BH4883" s="4"/>
      <c r="BI4883" s="4"/>
      <c r="BJ4883" s="4"/>
      <c r="BK4883" s="4"/>
      <c r="BL4883" s="4" t="b">
        <v>0</v>
      </c>
      <c r="BM4883" s="4"/>
      <c r="BN4883" s="4"/>
      <c r="BO4883" s="4"/>
      <c r="BP4883" s="4"/>
      <c r="BQ4883" s="4"/>
      <c r="BR4883" s="4"/>
      <c r="BS4883" s="4"/>
      <c r="BT4883" s="4"/>
      <c r="BU4883" s="4"/>
      <c r="BV4883" s="4"/>
      <c r="BW4883" s="4"/>
    </row>
    <row r="4884" spans="1:75" ht="15.01" customHeight="1">
      <c r="A4884" s="4"/>
      <c r="B4884" s="4"/>
      <c r="C4884" s="4"/>
      <c r="D4884" s="4"/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 t="s">
        <v>200</v>
      </c>
      <c r="Q4884" s="4"/>
      <c r="R4884" s="4">
        <v>21.7</v>
      </c>
      <c r="S4884" s="4">
        <v>5.9</v>
      </c>
      <c r="T4884" s="4"/>
      <c r="U4884" s="4"/>
      <c r="V4884" s="4"/>
      <c r="W4884" s="4"/>
      <c r="X4884" s="4" t="s">
        <v>201</v>
      </c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4"/>
      <c r="AP4884" s="4"/>
      <c r="AQ4884" s="4"/>
      <c r="AR4884" s="4"/>
      <c r="AS4884" s="4"/>
      <c r="AT4884" s="4"/>
      <c r="AU4884" s="4"/>
      <c r="AV4884" s="4" t="s">
        <v>5084</v>
      </c>
      <c r="AW4884" s="4"/>
      <c r="AX4884" s="4"/>
      <c r="AY4884" s="4"/>
      <c r="AZ4884" s="4"/>
      <c r="BA4884" s="4"/>
      <c r="BB4884" s="4"/>
      <c r="BC4884" s="4"/>
      <c r="BD4884" s="4"/>
      <c r="BE4884" s="4"/>
      <c r="BF4884" s="4"/>
      <c r="BG4884" s="4"/>
      <c r="BH4884" s="4"/>
      <c r="BI4884" s="4"/>
      <c r="BJ4884" s="4"/>
      <c r="BK4884" s="4"/>
      <c r="BL4884" s="4" t="b">
        <v>0</v>
      </c>
      <c r="BM4884" s="4"/>
      <c r="BN4884" s="4"/>
      <c r="BO4884" s="4"/>
      <c r="BP4884" s="4"/>
      <c r="BQ4884" s="4"/>
      <c r="BR4884" s="4"/>
      <c r="BS4884" s="4"/>
      <c r="BT4884" s="4"/>
      <c r="BU4884" s="4"/>
      <c r="BV4884" s="4"/>
      <c r="BW4884" s="4"/>
    </row>
    <row r="4885" spans="1:75" ht="15.01" customHeight="1">
      <c r="A4885" s="4"/>
      <c r="B4885" s="4"/>
      <c r="C4885" s="4"/>
      <c r="D4885" s="4"/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 t="s">
        <v>200</v>
      </c>
      <c r="Q4885" s="4"/>
      <c r="R4885" s="4">
        <v>22.6</v>
      </c>
      <c r="S4885" s="4">
        <v>5.9</v>
      </c>
      <c r="T4885" s="4"/>
      <c r="U4885" s="4"/>
      <c r="V4885" s="4"/>
      <c r="W4885" s="4"/>
      <c r="X4885" s="4" t="s">
        <v>201</v>
      </c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4"/>
      <c r="AP4885" s="4"/>
      <c r="AQ4885" s="4"/>
      <c r="AR4885" s="4"/>
      <c r="AS4885" s="4"/>
      <c r="AT4885" s="4"/>
      <c r="AU4885" s="4"/>
      <c r="AV4885" s="4" t="s">
        <v>5085</v>
      </c>
      <c r="AW4885" s="4"/>
      <c r="AX4885" s="4"/>
      <c r="AY4885" s="4"/>
      <c r="AZ4885" s="4"/>
      <c r="BA4885" s="4"/>
      <c r="BB4885" s="4"/>
      <c r="BC4885" s="4"/>
      <c r="BD4885" s="4"/>
      <c r="BE4885" s="4"/>
      <c r="BF4885" s="4"/>
      <c r="BG4885" s="4"/>
      <c r="BH4885" s="4"/>
      <c r="BI4885" s="4"/>
      <c r="BJ4885" s="4"/>
      <c r="BK4885" s="4"/>
      <c r="BL4885" s="4" t="b">
        <v>0</v>
      </c>
      <c r="BM4885" s="4"/>
      <c r="BN4885" s="4"/>
      <c r="BO4885" s="4"/>
      <c r="BP4885" s="4"/>
      <c r="BQ4885" s="4"/>
      <c r="BR4885" s="4"/>
      <c r="BS4885" s="4"/>
      <c r="BT4885" s="4"/>
      <c r="BU4885" s="4"/>
      <c r="BV4885" s="4"/>
      <c r="BW4885" s="4"/>
    </row>
    <row r="4886" spans="1:75" ht="15.01" customHeight="1">
      <c r="A4886" s="4"/>
      <c r="B4886" s="4"/>
      <c r="C4886" s="4"/>
      <c r="D4886" s="4"/>
      <c r="E4886" s="4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 t="s">
        <v>200</v>
      </c>
      <c r="Q4886" s="4"/>
      <c r="R4886" s="4">
        <v>-10.6</v>
      </c>
      <c r="S4886" s="4">
        <v>33.8</v>
      </c>
      <c r="T4886" s="4"/>
      <c r="U4886" s="4"/>
      <c r="V4886" s="4"/>
      <c r="W4886" s="4"/>
      <c r="X4886" s="4" t="s">
        <v>201</v>
      </c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4"/>
      <c r="AP4886" s="4"/>
      <c r="AQ4886" s="4"/>
      <c r="AR4886" s="4"/>
      <c r="AS4886" s="4"/>
      <c r="AT4886" s="4"/>
      <c r="AU4886" s="4"/>
      <c r="AV4886" s="4" t="s">
        <v>5086</v>
      </c>
      <c r="AW4886" s="4"/>
      <c r="AX4886" s="4"/>
      <c r="AY4886" s="4"/>
      <c r="AZ4886" s="4"/>
      <c r="BA4886" s="4"/>
      <c r="BB4886" s="4"/>
      <c r="BC4886" s="4"/>
      <c r="BD4886" s="4"/>
      <c r="BE4886" s="4"/>
      <c r="BF4886" s="4"/>
      <c r="BG4886" s="4"/>
      <c r="BH4886" s="4"/>
      <c r="BI4886" s="4"/>
      <c r="BJ4886" s="4"/>
      <c r="BK4886" s="4"/>
      <c r="BL4886" s="4" t="b">
        <v>0</v>
      </c>
      <c r="BM4886" s="4"/>
      <c r="BN4886" s="4"/>
      <c r="BO4886" s="4"/>
      <c r="BP4886" s="4"/>
      <c r="BQ4886" s="4"/>
      <c r="BR4886" s="4"/>
      <c r="BS4886" s="4"/>
      <c r="BT4886" s="4"/>
      <c r="BU4886" s="4"/>
      <c r="BV4886" s="4"/>
      <c r="BW4886" s="4"/>
    </row>
    <row r="4887" spans="1:75" ht="15.01" customHeight="1">
      <c r="A4887" s="4" t="s">
        <v>209</v>
      </c>
      <c r="B4887" s="4"/>
      <c r="C4887" s="4"/>
      <c r="D4887" s="4"/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 t="s">
        <v>200</v>
      </c>
      <c r="Q4887" s="4"/>
      <c r="R4887" s="4"/>
      <c r="S4887" s="4"/>
      <c r="T4887" s="4"/>
      <c r="U4887" s="4"/>
      <c r="V4887" s="4"/>
      <c r="W4887" s="4"/>
      <c r="X4887" s="4" t="s">
        <v>201</v>
      </c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4"/>
      <c r="AP4887" s="4"/>
      <c r="AQ4887" s="4"/>
      <c r="AR4887" s="4"/>
      <c r="AS4887" s="4"/>
      <c r="AT4887" s="4"/>
      <c r="AU4887" s="4"/>
      <c r="AV4887" s="4" t="s">
        <v>5087</v>
      </c>
      <c r="AW4887" s="4"/>
      <c r="AX4887" s="4"/>
      <c r="AY4887" s="4"/>
      <c r="AZ4887" s="4"/>
      <c r="BA4887" s="4"/>
      <c r="BB4887" s="4"/>
      <c r="BC4887" s="4"/>
      <c r="BD4887" s="4"/>
      <c r="BE4887" s="4"/>
      <c r="BF4887" s="4"/>
      <c r="BG4887" s="4"/>
      <c r="BH4887" s="4"/>
      <c r="BI4887" s="4"/>
      <c r="BJ4887" s="4"/>
      <c r="BK4887" s="4"/>
      <c r="BL4887" s="4" t="b">
        <v>0</v>
      </c>
      <c r="BM4887" s="4"/>
      <c r="BN4887" s="4"/>
      <c r="BO4887" s="4"/>
      <c r="BP4887" s="4"/>
      <c r="BQ4887" s="4"/>
      <c r="BR4887" s="4"/>
      <c r="BS4887" s="4"/>
      <c r="BT4887" s="4"/>
      <c r="BU4887" s="4"/>
      <c r="BV4887" s="4"/>
      <c r="BW4887" s="4"/>
    </row>
    <row r="4888" spans="1:75" ht="15.01" customHeight="1">
      <c r="A4888" s="4" t="s">
        <v>209</v>
      </c>
      <c r="B4888" s="4"/>
      <c r="C4888" s="4"/>
      <c r="D4888" s="4"/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 t="s">
        <v>200</v>
      </c>
      <c r="Q4888" s="4"/>
      <c r="R4888" s="4"/>
      <c r="S4888" s="4"/>
      <c r="T4888" s="4"/>
      <c r="U4888" s="4"/>
      <c r="V4888" s="4"/>
      <c r="W4888" s="4"/>
      <c r="X4888" s="4" t="s">
        <v>201</v>
      </c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4"/>
      <c r="AP4888" s="4"/>
      <c r="AQ4888" s="4"/>
      <c r="AR4888" s="4"/>
      <c r="AS4888" s="4"/>
      <c r="AT4888" s="4"/>
      <c r="AU4888" s="4"/>
      <c r="AV4888" s="4" t="s">
        <v>5088</v>
      </c>
      <c r="AW4888" s="4"/>
      <c r="AX4888" s="4"/>
      <c r="AY4888" s="4"/>
      <c r="AZ4888" s="4"/>
      <c r="BA4888" s="4"/>
      <c r="BB4888" s="4"/>
      <c r="BC4888" s="4"/>
      <c r="BD4888" s="4"/>
      <c r="BE4888" s="4"/>
      <c r="BF4888" s="4"/>
      <c r="BG4888" s="4"/>
      <c r="BH4888" s="4"/>
      <c r="BI4888" s="4"/>
      <c r="BJ4888" s="4"/>
      <c r="BK4888" s="4"/>
      <c r="BL4888" s="4" t="b">
        <v>0</v>
      </c>
      <c r="BM4888" s="4"/>
      <c r="BN4888" s="4"/>
      <c r="BO4888" s="4"/>
      <c r="BP4888" s="4"/>
      <c r="BQ4888" s="4"/>
      <c r="BR4888" s="4"/>
      <c r="BS4888" s="4"/>
      <c r="BT4888" s="4"/>
      <c r="BU4888" s="4"/>
      <c r="BV4888" s="4"/>
      <c r="BW4888" s="4"/>
    </row>
    <row r="4889" spans="1:75" ht="15.01" customHeight="1">
      <c r="A4889" s="4" t="s">
        <v>209</v>
      </c>
      <c r="B4889" s="4"/>
      <c r="C4889" s="4"/>
      <c r="D4889" s="4"/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 t="s">
        <v>200</v>
      </c>
      <c r="Q4889" s="4"/>
      <c r="R4889" s="4"/>
      <c r="S4889" s="4"/>
      <c r="T4889" s="4"/>
      <c r="U4889" s="4"/>
      <c r="V4889" s="4"/>
      <c r="W4889" s="4"/>
      <c r="X4889" s="4" t="s">
        <v>201</v>
      </c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4"/>
      <c r="AP4889" s="4"/>
      <c r="AQ4889" s="4"/>
      <c r="AR4889" s="4"/>
      <c r="AS4889" s="4"/>
      <c r="AT4889" s="4"/>
      <c r="AU4889" s="4"/>
      <c r="AV4889" s="4" t="s">
        <v>5089</v>
      </c>
      <c r="AW4889" s="4"/>
      <c r="AX4889" s="4"/>
      <c r="AY4889" s="4"/>
      <c r="AZ4889" s="4"/>
      <c r="BA4889" s="4"/>
      <c r="BB4889" s="4"/>
      <c r="BC4889" s="4"/>
      <c r="BD4889" s="4"/>
      <c r="BE4889" s="4"/>
      <c r="BF4889" s="4"/>
      <c r="BG4889" s="4"/>
      <c r="BH4889" s="4"/>
      <c r="BI4889" s="4"/>
      <c r="BJ4889" s="4"/>
      <c r="BK4889" s="4"/>
      <c r="BL4889" s="4" t="b">
        <v>0</v>
      </c>
      <c r="BM4889" s="4"/>
      <c r="BN4889" s="4"/>
      <c r="BO4889" s="4"/>
      <c r="BP4889" s="4"/>
      <c r="BQ4889" s="4"/>
      <c r="BR4889" s="4"/>
      <c r="BS4889" s="4"/>
      <c r="BT4889" s="4"/>
      <c r="BU4889" s="4"/>
      <c r="BV4889" s="4"/>
      <c r="BW4889" s="4"/>
    </row>
    <row r="4890" spans="1:75" ht="15.01" customHeight="1">
      <c r="A4890" s="4" t="s">
        <v>209</v>
      </c>
      <c r="B4890" s="4"/>
      <c r="C4890" s="4"/>
      <c r="D4890" s="4"/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 t="s">
        <v>200</v>
      </c>
      <c r="Q4890" s="4"/>
      <c r="R4890" s="4"/>
      <c r="S4890" s="4"/>
      <c r="T4890" s="4"/>
      <c r="U4890" s="4"/>
      <c r="V4890" s="4"/>
      <c r="W4890" s="4"/>
      <c r="X4890" s="4" t="s">
        <v>201</v>
      </c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4"/>
      <c r="AP4890" s="4"/>
      <c r="AQ4890" s="4"/>
      <c r="AR4890" s="4"/>
      <c r="AS4890" s="4"/>
      <c r="AT4890" s="4"/>
      <c r="AU4890" s="4"/>
      <c r="AV4890" s="4" t="s">
        <v>5090</v>
      </c>
      <c r="AW4890" s="4"/>
      <c r="AX4890" s="4"/>
      <c r="AY4890" s="4"/>
      <c r="AZ4890" s="4"/>
      <c r="BA4890" s="4"/>
      <c r="BB4890" s="4"/>
      <c r="BC4890" s="4"/>
      <c r="BD4890" s="4"/>
      <c r="BE4890" s="4"/>
      <c r="BF4890" s="4"/>
      <c r="BG4890" s="4"/>
      <c r="BH4890" s="4"/>
      <c r="BI4890" s="4"/>
      <c r="BJ4890" s="4"/>
      <c r="BK4890" s="4"/>
      <c r="BL4890" s="4" t="b">
        <v>0</v>
      </c>
      <c r="BM4890" s="4"/>
      <c r="BN4890" s="4"/>
      <c r="BO4890" s="4"/>
      <c r="BP4890" s="4"/>
      <c r="BQ4890" s="4"/>
      <c r="BR4890" s="4"/>
      <c r="BS4890" s="4"/>
      <c r="BT4890" s="4"/>
      <c r="BU4890" s="4"/>
      <c r="BV4890" s="4"/>
      <c r="BW4890" s="4"/>
    </row>
    <row r="4891" spans="1:75" ht="15.01" customHeight="1">
      <c r="A4891" s="4"/>
      <c r="B4891" s="4"/>
      <c r="C4891" s="4"/>
      <c r="D4891" s="4"/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 t="s">
        <v>200</v>
      </c>
      <c r="Q4891" s="4"/>
      <c r="R4891" s="4">
        <v>18.1</v>
      </c>
      <c r="S4891" s="4">
        <v>6</v>
      </c>
      <c r="T4891" s="4"/>
      <c r="U4891" s="4"/>
      <c r="V4891" s="4"/>
      <c r="W4891" s="4"/>
      <c r="X4891" s="4" t="s">
        <v>201</v>
      </c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4"/>
      <c r="AP4891" s="4"/>
      <c r="AQ4891" s="4"/>
      <c r="AR4891" s="4"/>
      <c r="AS4891" s="4"/>
      <c r="AT4891" s="4"/>
      <c r="AU4891" s="4"/>
      <c r="AV4891" s="4" t="s">
        <v>5091</v>
      </c>
      <c r="AW4891" s="4"/>
      <c r="AX4891" s="4"/>
      <c r="AY4891" s="4"/>
      <c r="AZ4891" s="4"/>
      <c r="BA4891" s="4"/>
      <c r="BB4891" s="4"/>
      <c r="BC4891" s="4"/>
      <c r="BD4891" s="4"/>
      <c r="BE4891" s="4"/>
      <c r="BF4891" s="4"/>
      <c r="BG4891" s="4"/>
      <c r="BH4891" s="4"/>
      <c r="BI4891" s="4"/>
      <c r="BJ4891" s="4"/>
      <c r="BK4891" s="4"/>
      <c r="BL4891" s="4" t="b">
        <v>0</v>
      </c>
      <c r="BM4891" s="4"/>
      <c r="BN4891" s="4"/>
      <c r="BO4891" s="4"/>
      <c r="BP4891" s="4"/>
      <c r="BQ4891" s="4"/>
      <c r="BR4891" s="4"/>
      <c r="BS4891" s="4"/>
      <c r="BT4891" s="4"/>
      <c r="BU4891" s="4"/>
      <c r="BV4891" s="4"/>
      <c r="BW4891" s="4"/>
    </row>
    <row r="4892" spans="1:75" ht="15.01" customHeight="1">
      <c r="A4892" s="4"/>
      <c r="B4892" s="4"/>
      <c r="C4892" s="4"/>
      <c r="D4892" s="4"/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 t="s">
        <v>200</v>
      </c>
      <c r="Q4892" s="4"/>
      <c r="R4892" s="4">
        <v>17.9</v>
      </c>
      <c r="S4892" s="4">
        <v>54.1</v>
      </c>
      <c r="T4892" s="4"/>
      <c r="U4892" s="4"/>
      <c r="V4892" s="4"/>
      <c r="W4892" s="4"/>
      <c r="X4892" s="4" t="s">
        <v>201</v>
      </c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4"/>
      <c r="AP4892" s="4"/>
      <c r="AQ4892" s="4"/>
      <c r="AR4892" s="4"/>
      <c r="AS4892" s="4"/>
      <c r="AT4892" s="4"/>
      <c r="AU4892" s="4"/>
      <c r="AV4892" s="4" t="s">
        <v>5092</v>
      </c>
      <c r="AW4892" s="4"/>
      <c r="AX4892" s="4"/>
      <c r="AY4892" s="4"/>
      <c r="AZ4892" s="4"/>
      <c r="BA4892" s="4"/>
      <c r="BB4892" s="4"/>
      <c r="BC4892" s="4"/>
      <c r="BD4892" s="4"/>
      <c r="BE4892" s="4"/>
      <c r="BF4892" s="4"/>
      <c r="BG4892" s="4"/>
      <c r="BH4892" s="4"/>
      <c r="BI4892" s="4"/>
      <c r="BJ4892" s="4"/>
      <c r="BK4892" s="4"/>
      <c r="BL4892" s="4" t="b">
        <v>0</v>
      </c>
      <c r="BM4892" s="4"/>
      <c r="BN4892" s="4"/>
      <c r="BO4892" s="4"/>
      <c r="BP4892" s="4"/>
      <c r="BQ4892" s="4"/>
      <c r="BR4892" s="4"/>
      <c r="BS4892" s="4"/>
      <c r="BT4892" s="4"/>
      <c r="BU4892" s="4"/>
      <c r="BV4892" s="4"/>
      <c r="BW4892" s="4"/>
    </row>
    <row r="4893" spans="1:75" ht="15.01" customHeight="1">
      <c r="A4893" s="4"/>
      <c r="B4893" s="4"/>
      <c r="C4893" s="4"/>
      <c r="D4893" s="4"/>
      <c r="E4893" s="4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 t="s">
        <v>200</v>
      </c>
      <c r="Q4893" s="4"/>
      <c r="R4893" s="4">
        <v>18.9</v>
      </c>
      <c r="S4893" s="4">
        <v>54.1</v>
      </c>
      <c r="T4893" s="4"/>
      <c r="U4893" s="4"/>
      <c r="V4893" s="4"/>
      <c r="W4893" s="4"/>
      <c r="X4893" s="4" t="s">
        <v>201</v>
      </c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4"/>
      <c r="AP4893" s="4"/>
      <c r="AQ4893" s="4"/>
      <c r="AR4893" s="4"/>
      <c r="AS4893" s="4"/>
      <c r="AT4893" s="4"/>
      <c r="AU4893" s="4"/>
      <c r="AV4893" s="4" t="s">
        <v>5093</v>
      </c>
      <c r="AW4893" s="4"/>
      <c r="AX4893" s="4"/>
      <c r="AY4893" s="4"/>
      <c r="AZ4893" s="4"/>
      <c r="BA4893" s="4"/>
      <c r="BB4893" s="4"/>
      <c r="BC4893" s="4"/>
      <c r="BD4893" s="4"/>
      <c r="BE4893" s="4"/>
      <c r="BF4893" s="4"/>
      <c r="BG4893" s="4"/>
      <c r="BH4893" s="4"/>
      <c r="BI4893" s="4"/>
      <c r="BJ4893" s="4"/>
      <c r="BK4893" s="4"/>
      <c r="BL4893" s="4" t="b">
        <v>0</v>
      </c>
      <c r="BM4893" s="4"/>
      <c r="BN4893" s="4"/>
      <c r="BO4893" s="4"/>
      <c r="BP4893" s="4"/>
      <c r="BQ4893" s="4"/>
      <c r="BR4893" s="4"/>
      <c r="BS4893" s="4"/>
      <c r="BT4893" s="4"/>
      <c r="BU4893" s="4"/>
      <c r="BV4893" s="4"/>
      <c r="BW4893" s="4"/>
    </row>
    <row r="4894" spans="1:75" ht="15.01" customHeight="1">
      <c r="A4894" s="4"/>
      <c r="B4894" s="4"/>
      <c r="C4894" s="4"/>
      <c r="D4894" s="4"/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 t="s">
        <v>200</v>
      </c>
      <c r="Q4894" s="4"/>
      <c r="R4894" s="4">
        <v>26.9</v>
      </c>
      <c r="S4894" s="4">
        <v>7.6</v>
      </c>
      <c r="T4894" s="4"/>
      <c r="U4894" s="4"/>
      <c r="V4894" s="4"/>
      <c r="W4894" s="4"/>
      <c r="X4894" s="4" t="s">
        <v>201</v>
      </c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4"/>
      <c r="AP4894" s="4"/>
      <c r="AQ4894" s="4"/>
      <c r="AR4894" s="4"/>
      <c r="AS4894" s="4"/>
      <c r="AT4894" s="4"/>
      <c r="AU4894" s="4"/>
      <c r="AV4894" s="4" t="s">
        <v>5094</v>
      </c>
      <c r="AW4894" s="4"/>
      <c r="AX4894" s="4"/>
      <c r="AY4894" s="4"/>
      <c r="AZ4894" s="4"/>
      <c r="BA4894" s="4"/>
      <c r="BB4894" s="4"/>
      <c r="BC4894" s="4"/>
      <c r="BD4894" s="4"/>
      <c r="BE4894" s="4"/>
      <c r="BF4894" s="4"/>
      <c r="BG4894" s="4"/>
      <c r="BH4894" s="4"/>
      <c r="BI4894" s="4"/>
      <c r="BJ4894" s="4"/>
      <c r="BK4894" s="4"/>
      <c r="BL4894" s="4" t="b">
        <v>0</v>
      </c>
      <c r="BM4894" s="4"/>
      <c r="BN4894" s="4"/>
      <c r="BO4894" s="4"/>
      <c r="BP4894" s="4"/>
      <c r="BQ4894" s="4"/>
      <c r="BR4894" s="4"/>
      <c r="BS4894" s="4"/>
      <c r="BT4894" s="4"/>
      <c r="BU4894" s="4"/>
      <c r="BV4894" s="4"/>
      <c r="BW4894" s="4"/>
    </row>
    <row r="4895" spans="1:75" ht="15.01" customHeight="1">
      <c r="A4895" s="4" t="s">
        <v>209</v>
      </c>
      <c r="B4895" s="4"/>
      <c r="C4895" s="4"/>
      <c r="D4895" s="4"/>
      <c r="E4895" s="4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 t="s">
        <v>200</v>
      </c>
      <c r="Q4895" s="4"/>
      <c r="R4895" s="4"/>
      <c r="S4895" s="4"/>
      <c r="T4895" s="4"/>
      <c r="U4895" s="4"/>
      <c r="V4895" s="4"/>
      <c r="W4895" s="4"/>
      <c r="X4895" s="4" t="s">
        <v>201</v>
      </c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4"/>
      <c r="AP4895" s="4"/>
      <c r="AQ4895" s="4"/>
      <c r="AR4895" s="4"/>
      <c r="AS4895" s="4"/>
      <c r="AT4895" s="4"/>
      <c r="AU4895" s="4"/>
      <c r="AV4895" s="4" t="s">
        <v>5095</v>
      </c>
      <c r="AW4895" s="4"/>
      <c r="AX4895" s="4"/>
      <c r="AY4895" s="4"/>
      <c r="AZ4895" s="4"/>
      <c r="BA4895" s="4"/>
      <c r="BB4895" s="4"/>
      <c r="BC4895" s="4"/>
      <c r="BD4895" s="4"/>
      <c r="BE4895" s="4"/>
      <c r="BF4895" s="4"/>
      <c r="BG4895" s="4"/>
      <c r="BH4895" s="4"/>
      <c r="BI4895" s="4"/>
      <c r="BJ4895" s="4"/>
      <c r="BK4895" s="4"/>
      <c r="BL4895" s="4" t="b">
        <v>0</v>
      </c>
      <c r="BM4895" s="4"/>
      <c r="BN4895" s="4"/>
      <c r="BO4895" s="4"/>
      <c r="BP4895" s="4"/>
      <c r="BQ4895" s="4"/>
      <c r="BR4895" s="4"/>
      <c r="BS4895" s="4"/>
      <c r="BT4895" s="4"/>
      <c r="BU4895" s="4"/>
      <c r="BV4895" s="4"/>
      <c r="BW4895" s="4"/>
    </row>
    <row r="4896" spans="1:75" ht="15.01" customHeight="1">
      <c r="A4896" s="4"/>
      <c r="B4896" s="4"/>
      <c r="C4896" s="4"/>
      <c r="D4896" s="4"/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 t="s">
        <v>200</v>
      </c>
      <c r="Q4896" s="4"/>
      <c r="R4896" s="4">
        <v>-324.9</v>
      </c>
      <c r="S4896" s="4">
        <v>18.9</v>
      </c>
      <c r="T4896" s="4"/>
      <c r="U4896" s="4"/>
      <c r="V4896" s="4"/>
      <c r="W4896" s="4"/>
      <c r="X4896" s="4" t="s">
        <v>201</v>
      </c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4"/>
      <c r="AP4896" s="4"/>
      <c r="AQ4896" s="4"/>
      <c r="AR4896" s="4"/>
      <c r="AS4896" s="4"/>
      <c r="AT4896" s="4"/>
      <c r="AU4896" s="4"/>
      <c r="AV4896" s="4" t="s">
        <v>5096</v>
      </c>
      <c r="AW4896" s="4"/>
      <c r="AX4896" s="4"/>
      <c r="AY4896" s="4"/>
      <c r="AZ4896" s="4"/>
      <c r="BA4896" s="4"/>
      <c r="BB4896" s="4"/>
      <c r="BC4896" s="4"/>
      <c r="BD4896" s="4"/>
      <c r="BE4896" s="4"/>
      <c r="BF4896" s="4"/>
      <c r="BG4896" s="4"/>
      <c r="BH4896" s="4"/>
      <c r="BI4896" s="4"/>
      <c r="BJ4896" s="4"/>
      <c r="BK4896" s="4"/>
      <c r="BL4896" s="4" t="b">
        <v>0</v>
      </c>
      <c r="BM4896" s="4"/>
      <c r="BN4896" s="4"/>
      <c r="BO4896" s="4"/>
      <c r="BP4896" s="4"/>
      <c r="BQ4896" s="4"/>
      <c r="BR4896" s="4"/>
      <c r="BS4896" s="4"/>
      <c r="BT4896" s="4"/>
      <c r="BU4896" s="4"/>
      <c r="BV4896" s="4"/>
      <c r="BW4896" s="4"/>
    </row>
    <row r="4897" spans="1:75" ht="15.01" customHeight="1">
      <c r="A4897" s="4"/>
      <c r="B4897" s="4"/>
      <c r="C4897" s="4"/>
      <c r="D4897" s="4"/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 t="s">
        <v>200</v>
      </c>
      <c r="Q4897" s="4"/>
      <c r="R4897" s="4">
        <v>-365.1</v>
      </c>
      <c r="S4897" s="4">
        <v>16.1</v>
      </c>
      <c r="T4897" s="4"/>
      <c r="U4897" s="4"/>
      <c r="V4897" s="4"/>
      <c r="W4897" s="4"/>
      <c r="X4897" s="4" t="s">
        <v>201</v>
      </c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4"/>
      <c r="AP4897" s="4"/>
      <c r="AQ4897" s="4"/>
      <c r="AR4897" s="4"/>
      <c r="AS4897" s="4"/>
      <c r="AT4897" s="4"/>
      <c r="AU4897" s="4"/>
      <c r="AV4897" s="4" t="s">
        <v>5097</v>
      </c>
      <c r="AW4897" s="4"/>
      <c r="AX4897" s="4"/>
      <c r="AY4897" s="4"/>
      <c r="AZ4897" s="4"/>
      <c r="BA4897" s="4"/>
      <c r="BB4897" s="4"/>
      <c r="BC4897" s="4"/>
      <c r="BD4897" s="4"/>
      <c r="BE4897" s="4"/>
      <c r="BF4897" s="4"/>
      <c r="BG4897" s="4"/>
      <c r="BH4897" s="4"/>
      <c r="BI4897" s="4"/>
      <c r="BJ4897" s="4"/>
      <c r="BK4897" s="4"/>
      <c r="BL4897" s="4" t="b">
        <v>0</v>
      </c>
      <c r="BM4897" s="4"/>
      <c r="BN4897" s="4"/>
      <c r="BO4897" s="4"/>
      <c r="BP4897" s="4"/>
      <c r="BQ4897" s="4"/>
      <c r="BR4897" s="4"/>
      <c r="BS4897" s="4"/>
      <c r="BT4897" s="4"/>
      <c r="BU4897" s="4"/>
      <c r="BV4897" s="4"/>
      <c r="BW4897" s="4"/>
    </row>
    <row r="4898" spans="1:75" ht="15.01" customHeight="1">
      <c r="A4898" s="4" t="s">
        <v>209</v>
      </c>
      <c r="B4898" s="4"/>
      <c r="C4898" s="4"/>
      <c r="D4898" s="4"/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 t="s">
        <v>200</v>
      </c>
      <c r="Q4898" s="4"/>
      <c r="R4898" s="4"/>
      <c r="S4898" s="4"/>
      <c r="T4898" s="4"/>
      <c r="U4898" s="4"/>
      <c r="V4898" s="4"/>
      <c r="W4898" s="4"/>
      <c r="X4898" s="4" t="s">
        <v>201</v>
      </c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4"/>
      <c r="AP4898" s="4"/>
      <c r="AQ4898" s="4"/>
      <c r="AR4898" s="4"/>
      <c r="AS4898" s="4"/>
      <c r="AT4898" s="4"/>
      <c r="AU4898" s="4"/>
      <c r="AV4898" s="4" t="s">
        <v>5098</v>
      </c>
      <c r="AW4898" s="4"/>
      <c r="AX4898" s="4"/>
      <c r="AY4898" s="4"/>
      <c r="AZ4898" s="4"/>
      <c r="BA4898" s="4"/>
      <c r="BB4898" s="4"/>
      <c r="BC4898" s="4"/>
      <c r="BD4898" s="4"/>
      <c r="BE4898" s="4"/>
      <c r="BF4898" s="4"/>
      <c r="BG4898" s="4"/>
      <c r="BH4898" s="4"/>
      <c r="BI4898" s="4"/>
      <c r="BJ4898" s="4"/>
      <c r="BK4898" s="4"/>
      <c r="BL4898" s="4" t="b">
        <v>0</v>
      </c>
      <c r="BM4898" s="4"/>
      <c r="BN4898" s="4"/>
      <c r="BO4898" s="4"/>
      <c r="BP4898" s="4"/>
      <c r="BQ4898" s="4"/>
      <c r="BR4898" s="4"/>
      <c r="BS4898" s="4"/>
      <c r="BT4898" s="4"/>
      <c r="BU4898" s="4"/>
      <c r="BV4898" s="4"/>
      <c r="BW4898" s="4"/>
    </row>
    <row r="4899" spans="1:75" ht="15.01" customHeight="1">
      <c r="A4899" s="4"/>
      <c r="B4899" s="4"/>
      <c r="C4899" s="4"/>
      <c r="D4899" s="4"/>
      <c r="E4899" s="4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 t="s">
        <v>200</v>
      </c>
      <c r="Q4899" s="4"/>
      <c r="R4899" s="4">
        <v>-449.1</v>
      </c>
      <c r="S4899" s="4">
        <v>45</v>
      </c>
      <c r="T4899" s="4"/>
      <c r="U4899" s="4"/>
      <c r="V4899" s="4"/>
      <c r="W4899" s="4"/>
      <c r="X4899" s="4" t="s">
        <v>201</v>
      </c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4"/>
      <c r="AP4899" s="4"/>
      <c r="AQ4899" s="4"/>
      <c r="AR4899" s="4"/>
      <c r="AS4899" s="4"/>
      <c r="AT4899" s="4"/>
      <c r="AU4899" s="4"/>
      <c r="AV4899" s="4" t="s">
        <v>5099</v>
      </c>
      <c r="AW4899" s="4"/>
      <c r="AX4899" s="4"/>
      <c r="AY4899" s="4"/>
      <c r="AZ4899" s="4"/>
      <c r="BA4899" s="4"/>
      <c r="BB4899" s="4"/>
      <c r="BC4899" s="4"/>
      <c r="BD4899" s="4"/>
      <c r="BE4899" s="4"/>
      <c r="BF4899" s="4"/>
      <c r="BG4899" s="4"/>
      <c r="BH4899" s="4"/>
      <c r="BI4899" s="4"/>
      <c r="BJ4899" s="4"/>
      <c r="BK4899" s="4"/>
      <c r="BL4899" s="4" t="b">
        <v>0</v>
      </c>
      <c r="BM4899" s="4"/>
      <c r="BN4899" s="4"/>
      <c r="BO4899" s="4"/>
      <c r="BP4899" s="4"/>
      <c r="BQ4899" s="4"/>
      <c r="BR4899" s="4"/>
      <c r="BS4899" s="4"/>
      <c r="BT4899" s="4"/>
      <c r="BU4899" s="4"/>
      <c r="BV4899" s="4"/>
      <c r="BW4899" s="4"/>
    </row>
    <row r="4900" spans="1:75" ht="15.01" customHeight="1">
      <c r="A4900" s="4"/>
      <c r="B4900" s="4"/>
      <c r="C4900" s="4"/>
      <c r="D4900" s="4"/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 t="s">
        <v>200</v>
      </c>
      <c r="Q4900" s="4"/>
      <c r="R4900" s="4">
        <v>-506</v>
      </c>
      <c r="S4900" s="4">
        <v>54.9</v>
      </c>
      <c r="T4900" s="4"/>
      <c r="U4900" s="4"/>
      <c r="V4900" s="4"/>
      <c r="W4900" s="4"/>
      <c r="X4900" s="4" t="s">
        <v>201</v>
      </c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4"/>
      <c r="AP4900" s="4"/>
      <c r="AQ4900" s="4"/>
      <c r="AR4900" s="4"/>
      <c r="AS4900" s="4"/>
      <c r="AT4900" s="4"/>
      <c r="AU4900" s="4"/>
      <c r="AV4900" s="4" t="s">
        <v>5100</v>
      </c>
      <c r="AW4900" s="4"/>
      <c r="AX4900" s="4"/>
      <c r="AY4900" s="4"/>
      <c r="AZ4900" s="4"/>
      <c r="BA4900" s="4"/>
      <c r="BB4900" s="4"/>
      <c r="BC4900" s="4"/>
      <c r="BD4900" s="4"/>
      <c r="BE4900" s="4"/>
      <c r="BF4900" s="4"/>
      <c r="BG4900" s="4"/>
      <c r="BH4900" s="4"/>
      <c r="BI4900" s="4"/>
      <c r="BJ4900" s="4"/>
      <c r="BK4900" s="4"/>
      <c r="BL4900" s="4" t="b">
        <v>0</v>
      </c>
      <c r="BM4900" s="4"/>
      <c r="BN4900" s="4"/>
      <c r="BO4900" s="4"/>
      <c r="BP4900" s="4"/>
      <c r="BQ4900" s="4"/>
      <c r="BR4900" s="4"/>
      <c r="BS4900" s="4"/>
      <c r="BT4900" s="4"/>
      <c r="BU4900" s="4"/>
      <c r="BV4900" s="4"/>
      <c r="BW4900" s="4"/>
    </row>
    <row r="4901" spans="1:75" ht="15.01" customHeight="1">
      <c r="A4901" s="4"/>
      <c r="B4901" s="4"/>
      <c r="C4901" s="4"/>
      <c r="D4901" s="4"/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 t="s">
        <v>200</v>
      </c>
      <c r="Q4901" s="4"/>
      <c r="R4901" s="4">
        <v>-488.5</v>
      </c>
      <c r="S4901" s="4">
        <v>20.1</v>
      </c>
      <c r="T4901" s="4"/>
      <c r="U4901" s="4"/>
      <c r="V4901" s="4"/>
      <c r="W4901" s="4"/>
      <c r="X4901" s="4" t="s">
        <v>201</v>
      </c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4"/>
      <c r="AP4901" s="4"/>
      <c r="AQ4901" s="4"/>
      <c r="AR4901" s="4"/>
      <c r="AS4901" s="4"/>
      <c r="AT4901" s="4"/>
      <c r="AU4901" s="4"/>
      <c r="AV4901" s="4" t="s">
        <v>5101</v>
      </c>
      <c r="AW4901" s="4"/>
      <c r="AX4901" s="4"/>
      <c r="AY4901" s="4"/>
      <c r="AZ4901" s="4"/>
      <c r="BA4901" s="4"/>
      <c r="BB4901" s="4"/>
      <c r="BC4901" s="4"/>
      <c r="BD4901" s="4"/>
      <c r="BE4901" s="4"/>
      <c r="BF4901" s="4"/>
      <c r="BG4901" s="4"/>
      <c r="BH4901" s="4"/>
      <c r="BI4901" s="4"/>
      <c r="BJ4901" s="4"/>
      <c r="BK4901" s="4"/>
      <c r="BL4901" s="4" t="b">
        <v>0</v>
      </c>
      <c r="BM4901" s="4"/>
      <c r="BN4901" s="4"/>
      <c r="BO4901" s="4"/>
      <c r="BP4901" s="4"/>
      <c r="BQ4901" s="4"/>
      <c r="BR4901" s="4"/>
      <c r="BS4901" s="4"/>
      <c r="BT4901" s="4"/>
      <c r="BU4901" s="4"/>
      <c r="BV4901" s="4"/>
      <c r="BW4901" s="4"/>
    </row>
    <row r="4902" spans="1:75" ht="15.01" customHeight="1">
      <c r="A4902" s="4"/>
      <c r="B4902" s="4"/>
      <c r="C4902" s="4"/>
      <c r="D4902" s="4"/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 t="s">
        <v>200</v>
      </c>
      <c r="Q4902" s="4"/>
      <c r="R4902" s="4">
        <v>-489.5</v>
      </c>
      <c r="S4902" s="4">
        <v>20.1</v>
      </c>
      <c r="T4902" s="4"/>
      <c r="U4902" s="4"/>
      <c r="V4902" s="4"/>
      <c r="W4902" s="4"/>
      <c r="X4902" s="4" t="s">
        <v>201</v>
      </c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4"/>
      <c r="AP4902" s="4"/>
      <c r="AQ4902" s="4"/>
      <c r="AR4902" s="4"/>
      <c r="AS4902" s="4"/>
      <c r="AT4902" s="4"/>
      <c r="AU4902" s="4"/>
      <c r="AV4902" s="4" t="s">
        <v>5102</v>
      </c>
      <c r="AW4902" s="4"/>
      <c r="AX4902" s="4"/>
      <c r="AY4902" s="4"/>
      <c r="AZ4902" s="4"/>
      <c r="BA4902" s="4"/>
      <c r="BB4902" s="4"/>
      <c r="BC4902" s="4"/>
      <c r="BD4902" s="4"/>
      <c r="BE4902" s="4"/>
      <c r="BF4902" s="4"/>
      <c r="BG4902" s="4"/>
      <c r="BH4902" s="4"/>
      <c r="BI4902" s="4"/>
      <c r="BJ4902" s="4"/>
      <c r="BK4902" s="4"/>
      <c r="BL4902" s="4" t="b">
        <v>0</v>
      </c>
      <c r="BM4902" s="4"/>
      <c r="BN4902" s="4"/>
      <c r="BO4902" s="4"/>
      <c r="BP4902" s="4"/>
      <c r="BQ4902" s="4"/>
      <c r="BR4902" s="4"/>
      <c r="BS4902" s="4"/>
      <c r="BT4902" s="4"/>
      <c r="BU4902" s="4"/>
      <c r="BV4902" s="4"/>
      <c r="BW4902" s="4"/>
    </row>
    <row r="4903" spans="1:75" ht="15.01" customHeight="1">
      <c r="A4903" s="4" t="s">
        <v>209</v>
      </c>
      <c r="B4903" s="4"/>
      <c r="C4903" s="4"/>
      <c r="D4903" s="4"/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 t="s">
        <v>200</v>
      </c>
      <c r="Q4903" s="4"/>
      <c r="R4903" s="4"/>
      <c r="S4903" s="4"/>
      <c r="T4903" s="4"/>
      <c r="U4903" s="4"/>
      <c r="V4903" s="4"/>
      <c r="W4903" s="4"/>
      <c r="X4903" s="4" t="s">
        <v>201</v>
      </c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4"/>
      <c r="AP4903" s="4"/>
      <c r="AQ4903" s="4"/>
      <c r="AR4903" s="4"/>
      <c r="AS4903" s="4"/>
      <c r="AT4903" s="4"/>
      <c r="AU4903" s="4"/>
      <c r="AV4903" s="4" t="s">
        <v>5103</v>
      </c>
      <c r="AW4903" s="4"/>
      <c r="AX4903" s="4"/>
      <c r="AY4903" s="4"/>
      <c r="AZ4903" s="4"/>
      <c r="BA4903" s="4"/>
      <c r="BB4903" s="4"/>
      <c r="BC4903" s="4"/>
      <c r="BD4903" s="4"/>
      <c r="BE4903" s="4"/>
      <c r="BF4903" s="4"/>
      <c r="BG4903" s="4"/>
      <c r="BH4903" s="4"/>
      <c r="BI4903" s="4"/>
      <c r="BJ4903" s="4"/>
      <c r="BK4903" s="4"/>
      <c r="BL4903" s="4" t="b">
        <v>0</v>
      </c>
      <c r="BM4903" s="4"/>
      <c r="BN4903" s="4"/>
      <c r="BO4903" s="4"/>
      <c r="BP4903" s="4"/>
      <c r="BQ4903" s="4"/>
      <c r="BR4903" s="4"/>
      <c r="BS4903" s="4"/>
      <c r="BT4903" s="4"/>
      <c r="BU4903" s="4"/>
      <c r="BV4903" s="4"/>
      <c r="BW4903" s="4"/>
    </row>
    <row r="4904" spans="1:75" ht="15.01" customHeight="1">
      <c r="A4904" s="4" t="s">
        <v>209</v>
      </c>
      <c r="B4904" s="4"/>
      <c r="C4904" s="4"/>
      <c r="D4904" s="4"/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 t="s">
        <v>200</v>
      </c>
      <c r="Q4904" s="4"/>
      <c r="R4904" s="4"/>
      <c r="S4904" s="4"/>
      <c r="T4904" s="4"/>
      <c r="U4904" s="4"/>
      <c r="V4904" s="4"/>
      <c r="W4904" s="4"/>
      <c r="X4904" s="4" t="s">
        <v>201</v>
      </c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4"/>
      <c r="AP4904" s="4"/>
      <c r="AQ4904" s="4"/>
      <c r="AR4904" s="4"/>
      <c r="AS4904" s="4"/>
      <c r="AT4904" s="4"/>
      <c r="AU4904" s="4"/>
      <c r="AV4904" s="4" t="s">
        <v>5104</v>
      </c>
      <c r="AW4904" s="4"/>
      <c r="AX4904" s="4"/>
      <c r="AY4904" s="4"/>
      <c r="AZ4904" s="4"/>
      <c r="BA4904" s="4"/>
      <c r="BB4904" s="4"/>
      <c r="BC4904" s="4"/>
      <c r="BD4904" s="4"/>
      <c r="BE4904" s="4"/>
      <c r="BF4904" s="4"/>
      <c r="BG4904" s="4"/>
      <c r="BH4904" s="4"/>
      <c r="BI4904" s="4"/>
      <c r="BJ4904" s="4"/>
      <c r="BK4904" s="4"/>
      <c r="BL4904" s="4" t="b">
        <v>0</v>
      </c>
      <c r="BM4904" s="4"/>
      <c r="BN4904" s="4"/>
      <c r="BO4904" s="4"/>
      <c r="BP4904" s="4"/>
      <c r="BQ4904" s="4"/>
      <c r="BR4904" s="4"/>
      <c r="BS4904" s="4"/>
      <c r="BT4904" s="4"/>
      <c r="BU4904" s="4"/>
      <c r="BV4904" s="4"/>
      <c r="BW4904" s="4"/>
    </row>
    <row r="4905" spans="1:75" ht="15.01" customHeight="1">
      <c r="A4905" s="4"/>
      <c r="B4905" s="4"/>
      <c r="C4905" s="4"/>
      <c r="D4905" s="4"/>
      <c r="E4905" s="4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 t="s">
        <v>200</v>
      </c>
      <c r="Q4905" s="4"/>
      <c r="R4905" s="4">
        <v>-419.4</v>
      </c>
      <c r="S4905" s="4">
        <v>9.699999999999999</v>
      </c>
      <c r="T4905" s="4"/>
      <c r="U4905" s="4"/>
      <c r="V4905" s="4"/>
      <c r="W4905" s="4"/>
      <c r="X4905" s="4" t="s">
        <v>201</v>
      </c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4"/>
      <c r="AP4905" s="4"/>
      <c r="AQ4905" s="4"/>
      <c r="AR4905" s="4"/>
      <c r="AS4905" s="4"/>
      <c r="AT4905" s="4"/>
      <c r="AU4905" s="4"/>
      <c r="AV4905" s="4" t="s">
        <v>5105</v>
      </c>
      <c r="AW4905" s="4"/>
      <c r="AX4905" s="4"/>
      <c r="AY4905" s="4"/>
      <c r="AZ4905" s="4"/>
      <c r="BA4905" s="4"/>
      <c r="BB4905" s="4"/>
      <c r="BC4905" s="4"/>
      <c r="BD4905" s="4"/>
      <c r="BE4905" s="4"/>
      <c r="BF4905" s="4"/>
      <c r="BG4905" s="4"/>
      <c r="BH4905" s="4"/>
      <c r="BI4905" s="4"/>
      <c r="BJ4905" s="4"/>
      <c r="BK4905" s="4"/>
      <c r="BL4905" s="4" t="b">
        <v>0</v>
      </c>
      <c r="BM4905" s="4"/>
      <c r="BN4905" s="4"/>
      <c r="BO4905" s="4"/>
      <c r="BP4905" s="4"/>
      <c r="BQ4905" s="4"/>
      <c r="BR4905" s="4"/>
      <c r="BS4905" s="4"/>
      <c r="BT4905" s="4"/>
      <c r="BU4905" s="4"/>
      <c r="BV4905" s="4"/>
      <c r="BW4905" s="4"/>
    </row>
    <row r="4906" spans="1:75" ht="15.01" customHeight="1">
      <c r="A4906" s="4"/>
      <c r="B4906" s="4"/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 t="s">
        <v>200</v>
      </c>
      <c r="Q4906" s="4"/>
      <c r="R4906" s="4">
        <v>-419.4</v>
      </c>
      <c r="S4906" s="4">
        <v>9.699999999999999</v>
      </c>
      <c r="T4906" s="4"/>
      <c r="U4906" s="4"/>
      <c r="V4906" s="4"/>
      <c r="W4906" s="4"/>
      <c r="X4906" s="4" t="s">
        <v>201</v>
      </c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4"/>
      <c r="AP4906" s="4"/>
      <c r="AQ4906" s="4"/>
      <c r="AR4906" s="4"/>
      <c r="AS4906" s="4"/>
      <c r="AT4906" s="4"/>
      <c r="AU4906" s="4"/>
      <c r="AV4906" s="4" t="s">
        <v>5106</v>
      </c>
      <c r="AW4906" s="4"/>
      <c r="AX4906" s="4"/>
      <c r="AY4906" s="4"/>
      <c r="AZ4906" s="4"/>
      <c r="BA4906" s="4"/>
      <c r="BB4906" s="4"/>
      <c r="BC4906" s="4"/>
      <c r="BD4906" s="4"/>
      <c r="BE4906" s="4"/>
      <c r="BF4906" s="4"/>
      <c r="BG4906" s="4"/>
      <c r="BH4906" s="4"/>
      <c r="BI4906" s="4"/>
      <c r="BJ4906" s="4"/>
      <c r="BK4906" s="4"/>
      <c r="BL4906" s="4" t="b">
        <v>0</v>
      </c>
      <c r="BM4906" s="4"/>
      <c r="BN4906" s="4"/>
      <c r="BO4906" s="4"/>
      <c r="BP4906" s="4"/>
      <c r="BQ4906" s="4"/>
      <c r="BR4906" s="4"/>
      <c r="BS4906" s="4"/>
      <c r="BT4906" s="4"/>
      <c r="BU4906" s="4"/>
      <c r="BV4906" s="4"/>
      <c r="BW4906" s="4"/>
    </row>
    <row r="4907" spans="1:75" ht="15.01" customHeight="1">
      <c r="A4907" s="4" t="s">
        <v>209</v>
      </c>
      <c r="B4907" s="4"/>
      <c r="C4907" s="4"/>
      <c r="D4907" s="4"/>
      <c r="E4907" s="4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 t="s">
        <v>200</v>
      </c>
      <c r="Q4907" s="4"/>
      <c r="R4907" s="4"/>
      <c r="S4907" s="4"/>
      <c r="T4907" s="4"/>
      <c r="U4907" s="4"/>
      <c r="V4907" s="4"/>
      <c r="W4907" s="4"/>
      <c r="X4907" s="4" t="s">
        <v>201</v>
      </c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4"/>
      <c r="AP4907" s="4"/>
      <c r="AQ4907" s="4"/>
      <c r="AR4907" s="4"/>
      <c r="AS4907" s="4"/>
      <c r="AT4907" s="4"/>
      <c r="AU4907" s="4"/>
      <c r="AV4907" s="4" t="s">
        <v>5107</v>
      </c>
      <c r="AW4907" s="4"/>
      <c r="AX4907" s="4"/>
      <c r="AY4907" s="4"/>
      <c r="AZ4907" s="4"/>
      <c r="BA4907" s="4"/>
      <c r="BB4907" s="4"/>
      <c r="BC4907" s="4"/>
      <c r="BD4907" s="4"/>
      <c r="BE4907" s="4"/>
      <c r="BF4907" s="4"/>
      <c r="BG4907" s="4"/>
      <c r="BH4907" s="4"/>
      <c r="BI4907" s="4"/>
      <c r="BJ4907" s="4"/>
      <c r="BK4907" s="4"/>
      <c r="BL4907" s="4" t="b">
        <v>0</v>
      </c>
      <c r="BM4907" s="4"/>
      <c r="BN4907" s="4"/>
      <c r="BO4907" s="4"/>
      <c r="BP4907" s="4"/>
      <c r="BQ4907" s="4"/>
      <c r="BR4907" s="4"/>
      <c r="BS4907" s="4"/>
      <c r="BT4907" s="4"/>
      <c r="BU4907" s="4"/>
      <c r="BV4907" s="4"/>
      <c r="BW4907" s="4"/>
    </row>
    <row r="4908" spans="1:75" ht="15.01" customHeight="1">
      <c r="A4908" s="4" t="s">
        <v>209</v>
      </c>
      <c r="B4908" s="4"/>
      <c r="C4908" s="4"/>
      <c r="D4908" s="4"/>
      <c r="E4908" s="4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 t="s">
        <v>200</v>
      </c>
      <c r="Q4908" s="4"/>
      <c r="R4908" s="4"/>
      <c r="S4908" s="4"/>
      <c r="T4908" s="4"/>
      <c r="U4908" s="4"/>
      <c r="V4908" s="4"/>
      <c r="W4908" s="4"/>
      <c r="X4908" s="4" t="s">
        <v>201</v>
      </c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4"/>
      <c r="AP4908" s="4"/>
      <c r="AQ4908" s="4"/>
      <c r="AR4908" s="4"/>
      <c r="AS4908" s="4"/>
      <c r="AT4908" s="4"/>
      <c r="AU4908" s="4"/>
      <c r="AV4908" s="4" t="s">
        <v>5108</v>
      </c>
      <c r="AW4908" s="4"/>
      <c r="AX4908" s="4"/>
      <c r="AY4908" s="4"/>
      <c r="AZ4908" s="4"/>
      <c r="BA4908" s="4"/>
      <c r="BB4908" s="4"/>
      <c r="BC4908" s="4"/>
      <c r="BD4908" s="4"/>
      <c r="BE4908" s="4"/>
      <c r="BF4908" s="4"/>
      <c r="BG4908" s="4"/>
      <c r="BH4908" s="4"/>
      <c r="BI4908" s="4"/>
      <c r="BJ4908" s="4"/>
      <c r="BK4908" s="4"/>
      <c r="BL4908" s="4" t="b">
        <v>0</v>
      </c>
      <c r="BM4908" s="4"/>
      <c r="BN4908" s="4"/>
      <c r="BO4908" s="4"/>
      <c r="BP4908" s="4"/>
      <c r="BQ4908" s="4"/>
      <c r="BR4908" s="4"/>
      <c r="BS4908" s="4"/>
      <c r="BT4908" s="4"/>
      <c r="BU4908" s="4"/>
      <c r="BV4908" s="4"/>
      <c r="BW4908" s="4"/>
    </row>
    <row r="4909" spans="1:75" ht="15.01" customHeight="1">
      <c r="A4909" s="4" t="s">
        <v>209</v>
      </c>
      <c r="B4909" s="4"/>
      <c r="C4909" s="4"/>
      <c r="D4909" s="4"/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 t="s">
        <v>200</v>
      </c>
      <c r="Q4909" s="4"/>
      <c r="R4909" s="4"/>
      <c r="S4909" s="4"/>
      <c r="T4909" s="4"/>
      <c r="U4909" s="4"/>
      <c r="V4909" s="4"/>
      <c r="W4909" s="4"/>
      <c r="X4909" s="4" t="s">
        <v>201</v>
      </c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4"/>
      <c r="AP4909" s="4"/>
      <c r="AQ4909" s="4"/>
      <c r="AR4909" s="4"/>
      <c r="AS4909" s="4"/>
      <c r="AT4909" s="4"/>
      <c r="AU4909" s="4"/>
      <c r="AV4909" s="4" t="s">
        <v>5109</v>
      </c>
      <c r="AW4909" s="4"/>
      <c r="AX4909" s="4"/>
      <c r="AY4909" s="4"/>
      <c r="AZ4909" s="4"/>
      <c r="BA4909" s="4"/>
      <c r="BB4909" s="4"/>
      <c r="BC4909" s="4"/>
      <c r="BD4909" s="4"/>
      <c r="BE4909" s="4"/>
      <c r="BF4909" s="4"/>
      <c r="BG4909" s="4"/>
      <c r="BH4909" s="4"/>
      <c r="BI4909" s="4"/>
      <c r="BJ4909" s="4"/>
      <c r="BK4909" s="4"/>
      <c r="BL4909" s="4" t="b">
        <v>0</v>
      </c>
      <c r="BM4909" s="4"/>
      <c r="BN4909" s="4"/>
      <c r="BO4909" s="4"/>
      <c r="BP4909" s="4"/>
      <c r="BQ4909" s="4"/>
      <c r="BR4909" s="4"/>
      <c r="BS4909" s="4"/>
      <c r="BT4909" s="4"/>
      <c r="BU4909" s="4"/>
      <c r="BV4909" s="4"/>
      <c r="BW4909" s="4"/>
    </row>
    <row r="4910" spans="1:75" ht="15.01" customHeight="1">
      <c r="A4910" s="4" t="s">
        <v>209</v>
      </c>
      <c r="B4910" s="4"/>
      <c r="C4910" s="4"/>
      <c r="D4910" s="4"/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 t="s">
        <v>200</v>
      </c>
      <c r="Q4910" s="4"/>
      <c r="R4910" s="4"/>
      <c r="S4910" s="4"/>
      <c r="T4910" s="4"/>
      <c r="U4910" s="4"/>
      <c r="V4910" s="4"/>
      <c r="W4910" s="4"/>
      <c r="X4910" s="4" t="s">
        <v>201</v>
      </c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4"/>
      <c r="AP4910" s="4"/>
      <c r="AQ4910" s="4"/>
      <c r="AR4910" s="4"/>
      <c r="AS4910" s="4"/>
      <c r="AT4910" s="4"/>
      <c r="AU4910" s="4"/>
      <c r="AV4910" s="4" t="s">
        <v>5110</v>
      </c>
      <c r="AW4910" s="4"/>
      <c r="AX4910" s="4"/>
      <c r="AY4910" s="4"/>
      <c r="AZ4910" s="4"/>
      <c r="BA4910" s="4"/>
      <c r="BB4910" s="4"/>
      <c r="BC4910" s="4"/>
      <c r="BD4910" s="4"/>
      <c r="BE4910" s="4"/>
      <c r="BF4910" s="4"/>
      <c r="BG4910" s="4"/>
      <c r="BH4910" s="4"/>
      <c r="BI4910" s="4"/>
      <c r="BJ4910" s="4"/>
      <c r="BK4910" s="4"/>
      <c r="BL4910" s="4" t="b">
        <v>0</v>
      </c>
      <c r="BM4910" s="4"/>
      <c r="BN4910" s="4"/>
      <c r="BO4910" s="4"/>
      <c r="BP4910" s="4"/>
      <c r="BQ4910" s="4"/>
      <c r="BR4910" s="4"/>
      <c r="BS4910" s="4"/>
      <c r="BT4910" s="4"/>
      <c r="BU4910" s="4"/>
      <c r="BV4910" s="4"/>
      <c r="BW4910" s="4"/>
    </row>
    <row r="4911" spans="1:75" ht="15.01" customHeight="1">
      <c r="A4911" s="4"/>
      <c r="B4911" s="4"/>
      <c r="C4911" s="4"/>
      <c r="D4911" s="4"/>
      <c r="E4911" s="4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 t="s">
        <v>200</v>
      </c>
      <c r="Q4911" s="4"/>
      <c r="R4911" s="4">
        <v>-33</v>
      </c>
      <c r="S4911" s="4">
        <v>8.199999999999999</v>
      </c>
      <c r="T4911" s="4"/>
      <c r="U4911" s="4"/>
      <c r="V4911" s="4"/>
      <c r="W4911" s="4"/>
      <c r="X4911" s="4" t="s">
        <v>201</v>
      </c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4"/>
      <c r="AP4911" s="4"/>
      <c r="AQ4911" s="4"/>
      <c r="AR4911" s="4"/>
      <c r="AS4911" s="4"/>
      <c r="AT4911" s="4"/>
      <c r="AU4911" s="4"/>
      <c r="AV4911" s="4" t="s">
        <v>5111</v>
      </c>
      <c r="AW4911" s="4"/>
      <c r="AX4911" s="4"/>
      <c r="AY4911" s="4"/>
      <c r="AZ4911" s="4"/>
      <c r="BA4911" s="4"/>
      <c r="BB4911" s="4"/>
      <c r="BC4911" s="4"/>
      <c r="BD4911" s="4"/>
      <c r="BE4911" s="4"/>
      <c r="BF4911" s="4"/>
      <c r="BG4911" s="4"/>
      <c r="BH4911" s="4"/>
      <c r="BI4911" s="4"/>
      <c r="BJ4911" s="4"/>
      <c r="BK4911" s="4"/>
      <c r="BL4911" s="4" t="b">
        <v>0</v>
      </c>
      <c r="BM4911" s="4"/>
      <c r="BN4911" s="4"/>
      <c r="BO4911" s="4"/>
      <c r="BP4911" s="4"/>
      <c r="BQ4911" s="4"/>
      <c r="BR4911" s="4"/>
      <c r="BS4911" s="4"/>
      <c r="BT4911" s="4"/>
      <c r="BU4911" s="4"/>
      <c r="BV4911" s="4"/>
      <c r="BW4911" s="4"/>
    </row>
    <row r="4912" spans="1:75" ht="15.01" customHeight="1">
      <c r="A4912" s="4" t="s">
        <v>209</v>
      </c>
      <c r="B4912" s="4"/>
      <c r="C4912" s="4"/>
      <c r="D4912" s="4"/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 t="s">
        <v>200</v>
      </c>
      <c r="Q4912" s="4"/>
      <c r="R4912" s="4"/>
      <c r="S4912" s="4"/>
      <c r="T4912" s="4"/>
      <c r="U4912" s="4"/>
      <c r="V4912" s="4"/>
      <c r="W4912" s="4"/>
      <c r="X4912" s="4" t="s">
        <v>201</v>
      </c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4"/>
      <c r="AP4912" s="4"/>
      <c r="AQ4912" s="4"/>
      <c r="AR4912" s="4"/>
      <c r="AS4912" s="4"/>
      <c r="AT4912" s="4"/>
      <c r="AU4912" s="4"/>
      <c r="AV4912" s="4" t="s">
        <v>5112</v>
      </c>
      <c r="AW4912" s="4"/>
      <c r="AX4912" s="4"/>
      <c r="AY4912" s="4"/>
      <c r="AZ4912" s="4"/>
      <c r="BA4912" s="4"/>
      <c r="BB4912" s="4"/>
      <c r="BC4912" s="4"/>
      <c r="BD4912" s="4"/>
      <c r="BE4912" s="4"/>
      <c r="BF4912" s="4"/>
      <c r="BG4912" s="4"/>
      <c r="BH4912" s="4"/>
      <c r="BI4912" s="4"/>
      <c r="BJ4912" s="4"/>
      <c r="BK4912" s="4"/>
      <c r="BL4912" s="4" t="b">
        <v>0</v>
      </c>
      <c r="BM4912" s="4"/>
      <c r="BN4912" s="4"/>
      <c r="BO4912" s="4"/>
      <c r="BP4912" s="4"/>
      <c r="BQ4912" s="4"/>
      <c r="BR4912" s="4"/>
      <c r="BS4912" s="4"/>
      <c r="BT4912" s="4"/>
      <c r="BU4912" s="4"/>
      <c r="BV4912" s="4"/>
      <c r="BW4912" s="4"/>
    </row>
    <row r="4913" spans="1:75" ht="15.01" customHeight="1">
      <c r="A4913" s="4" t="s">
        <v>209</v>
      </c>
      <c r="B4913" s="4"/>
      <c r="C4913" s="4"/>
      <c r="D4913" s="4"/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 t="s">
        <v>200</v>
      </c>
      <c r="Q4913" s="4"/>
      <c r="R4913" s="4"/>
      <c r="S4913" s="4"/>
      <c r="T4913" s="4"/>
      <c r="U4913" s="4"/>
      <c r="V4913" s="4"/>
      <c r="W4913" s="4"/>
      <c r="X4913" s="4" t="s">
        <v>201</v>
      </c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4"/>
      <c r="AP4913" s="4"/>
      <c r="AQ4913" s="4"/>
      <c r="AR4913" s="4"/>
      <c r="AS4913" s="4"/>
      <c r="AT4913" s="4"/>
      <c r="AU4913" s="4"/>
      <c r="AV4913" s="4" t="s">
        <v>5113</v>
      </c>
      <c r="AW4913" s="4"/>
      <c r="AX4913" s="4"/>
      <c r="AY4913" s="4"/>
      <c r="AZ4913" s="4"/>
      <c r="BA4913" s="4"/>
      <c r="BB4913" s="4"/>
      <c r="BC4913" s="4"/>
      <c r="BD4913" s="4"/>
      <c r="BE4913" s="4"/>
      <c r="BF4913" s="4"/>
      <c r="BG4913" s="4"/>
      <c r="BH4913" s="4"/>
      <c r="BI4913" s="4"/>
      <c r="BJ4913" s="4"/>
      <c r="BK4913" s="4"/>
      <c r="BL4913" s="4" t="b">
        <v>0</v>
      </c>
      <c r="BM4913" s="4"/>
      <c r="BN4913" s="4"/>
      <c r="BO4913" s="4"/>
      <c r="BP4913" s="4"/>
      <c r="BQ4913" s="4"/>
      <c r="BR4913" s="4"/>
      <c r="BS4913" s="4"/>
      <c r="BT4913" s="4"/>
      <c r="BU4913" s="4"/>
      <c r="BV4913" s="4"/>
      <c r="BW4913" s="4"/>
    </row>
    <row r="4914" spans="1:75" ht="15.01" customHeight="1">
      <c r="A4914" s="4" t="s">
        <v>209</v>
      </c>
      <c r="B4914" s="4"/>
      <c r="C4914" s="4"/>
      <c r="D4914" s="4"/>
      <c r="E4914" s="4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 t="s">
        <v>200</v>
      </c>
      <c r="Q4914" s="4"/>
      <c r="R4914" s="4"/>
      <c r="S4914" s="4"/>
      <c r="T4914" s="4"/>
      <c r="U4914" s="4"/>
      <c r="V4914" s="4"/>
      <c r="W4914" s="4"/>
      <c r="X4914" s="4" t="s">
        <v>201</v>
      </c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4"/>
      <c r="AP4914" s="4"/>
      <c r="AQ4914" s="4"/>
      <c r="AR4914" s="4"/>
      <c r="AS4914" s="4"/>
      <c r="AT4914" s="4"/>
      <c r="AU4914" s="4"/>
      <c r="AV4914" s="4" t="s">
        <v>5114</v>
      </c>
      <c r="AW4914" s="4"/>
      <c r="AX4914" s="4"/>
      <c r="AY4914" s="4"/>
      <c r="AZ4914" s="4"/>
      <c r="BA4914" s="4"/>
      <c r="BB4914" s="4"/>
      <c r="BC4914" s="4"/>
      <c r="BD4914" s="4"/>
      <c r="BE4914" s="4"/>
      <c r="BF4914" s="4"/>
      <c r="BG4914" s="4"/>
      <c r="BH4914" s="4"/>
      <c r="BI4914" s="4"/>
      <c r="BJ4914" s="4"/>
      <c r="BK4914" s="4"/>
      <c r="BL4914" s="4" t="b">
        <v>0</v>
      </c>
      <c r="BM4914" s="4"/>
      <c r="BN4914" s="4"/>
      <c r="BO4914" s="4"/>
      <c r="BP4914" s="4"/>
      <c r="BQ4914" s="4"/>
      <c r="BR4914" s="4"/>
      <c r="BS4914" s="4"/>
      <c r="BT4914" s="4"/>
      <c r="BU4914" s="4"/>
      <c r="BV4914" s="4"/>
      <c r="BW4914" s="4"/>
    </row>
    <row r="4915" spans="1:75" ht="15.01" customHeight="1">
      <c r="A4915" s="4" t="s">
        <v>209</v>
      </c>
      <c r="B4915" s="4"/>
      <c r="C4915" s="4"/>
      <c r="D4915" s="4"/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 t="s">
        <v>200</v>
      </c>
      <c r="Q4915" s="4"/>
      <c r="R4915" s="4"/>
      <c r="S4915" s="4"/>
      <c r="T4915" s="4"/>
      <c r="U4915" s="4"/>
      <c r="V4915" s="4"/>
      <c r="W4915" s="4"/>
      <c r="X4915" s="4" t="s">
        <v>201</v>
      </c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4"/>
      <c r="AP4915" s="4"/>
      <c r="AQ4915" s="4"/>
      <c r="AR4915" s="4"/>
      <c r="AS4915" s="4"/>
      <c r="AT4915" s="4"/>
      <c r="AU4915" s="4"/>
      <c r="AV4915" s="4" t="s">
        <v>5115</v>
      </c>
      <c r="AW4915" s="4"/>
      <c r="AX4915" s="4"/>
      <c r="AY4915" s="4"/>
      <c r="AZ4915" s="4"/>
      <c r="BA4915" s="4"/>
      <c r="BB4915" s="4"/>
      <c r="BC4915" s="4"/>
      <c r="BD4915" s="4"/>
      <c r="BE4915" s="4"/>
      <c r="BF4915" s="4"/>
      <c r="BG4915" s="4"/>
      <c r="BH4915" s="4"/>
      <c r="BI4915" s="4"/>
      <c r="BJ4915" s="4"/>
      <c r="BK4915" s="4"/>
      <c r="BL4915" s="4" t="b">
        <v>0</v>
      </c>
      <c r="BM4915" s="4"/>
      <c r="BN4915" s="4"/>
      <c r="BO4915" s="4"/>
      <c r="BP4915" s="4"/>
      <c r="BQ4915" s="4"/>
      <c r="BR4915" s="4"/>
      <c r="BS4915" s="4"/>
      <c r="BT4915" s="4"/>
      <c r="BU4915" s="4"/>
      <c r="BV4915" s="4"/>
      <c r="BW4915" s="4"/>
    </row>
    <row r="4916" spans="1:75" ht="15.01" customHeight="1">
      <c r="A4916" s="4" t="s">
        <v>209</v>
      </c>
      <c r="B4916" s="4"/>
      <c r="C4916" s="4"/>
      <c r="D4916" s="4"/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 t="s">
        <v>200</v>
      </c>
      <c r="Q4916" s="4"/>
      <c r="R4916" s="4"/>
      <c r="S4916" s="4"/>
      <c r="T4916" s="4"/>
      <c r="U4916" s="4"/>
      <c r="V4916" s="4"/>
      <c r="W4916" s="4"/>
      <c r="X4916" s="4" t="s">
        <v>201</v>
      </c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4"/>
      <c r="AP4916" s="4"/>
      <c r="AQ4916" s="4"/>
      <c r="AR4916" s="4"/>
      <c r="AS4916" s="4"/>
      <c r="AT4916" s="4"/>
      <c r="AU4916" s="4"/>
      <c r="AV4916" s="4" t="s">
        <v>5116</v>
      </c>
      <c r="AW4916" s="4"/>
      <c r="AX4916" s="4"/>
      <c r="AY4916" s="4"/>
      <c r="AZ4916" s="4"/>
      <c r="BA4916" s="4"/>
      <c r="BB4916" s="4"/>
      <c r="BC4916" s="4"/>
      <c r="BD4916" s="4"/>
      <c r="BE4916" s="4"/>
      <c r="BF4916" s="4"/>
      <c r="BG4916" s="4"/>
      <c r="BH4916" s="4"/>
      <c r="BI4916" s="4"/>
      <c r="BJ4916" s="4"/>
      <c r="BK4916" s="4"/>
      <c r="BL4916" s="4" t="b">
        <v>0</v>
      </c>
      <c r="BM4916" s="4"/>
      <c r="BN4916" s="4"/>
      <c r="BO4916" s="4"/>
      <c r="BP4916" s="4"/>
      <c r="BQ4916" s="4"/>
      <c r="BR4916" s="4"/>
      <c r="BS4916" s="4"/>
      <c r="BT4916" s="4"/>
      <c r="BU4916" s="4"/>
      <c r="BV4916" s="4"/>
      <c r="BW4916" s="4"/>
    </row>
    <row r="4917" spans="1:75" ht="15.01" customHeight="1">
      <c r="A4917" s="4" t="s">
        <v>209</v>
      </c>
      <c r="B4917" s="4"/>
      <c r="C4917" s="4"/>
      <c r="D4917" s="4"/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 t="s">
        <v>200</v>
      </c>
      <c r="Q4917" s="4"/>
      <c r="R4917" s="4"/>
      <c r="S4917" s="4"/>
      <c r="T4917" s="4"/>
      <c r="U4917" s="4"/>
      <c r="V4917" s="4"/>
      <c r="W4917" s="4"/>
      <c r="X4917" s="4" t="s">
        <v>201</v>
      </c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4"/>
      <c r="AP4917" s="4"/>
      <c r="AQ4917" s="4"/>
      <c r="AR4917" s="4"/>
      <c r="AS4917" s="4"/>
      <c r="AT4917" s="4"/>
      <c r="AU4917" s="4"/>
      <c r="AV4917" s="4" t="s">
        <v>5117</v>
      </c>
      <c r="AW4917" s="4"/>
      <c r="AX4917" s="4"/>
      <c r="AY4917" s="4"/>
      <c r="AZ4917" s="4"/>
      <c r="BA4917" s="4"/>
      <c r="BB4917" s="4"/>
      <c r="BC4917" s="4"/>
      <c r="BD4917" s="4"/>
      <c r="BE4917" s="4"/>
      <c r="BF4917" s="4"/>
      <c r="BG4917" s="4"/>
      <c r="BH4917" s="4"/>
      <c r="BI4917" s="4"/>
      <c r="BJ4917" s="4"/>
      <c r="BK4917" s="4"/>
      <c r="BL4917" s="4" t="b">
        <v>0</v>
      </c>
      <c r="BM4917" s="4"/>
      <c r="BN4917" s="4"/>
      <c r="BO4917" s="4"/>
      <c r="BP4917" s="4"/>
      <c r="BQ4917" s="4"/>
      <c r="BR4917" s="4"/>
      <c r="BS4917" s="4"/>
      <c r="BT4917" s="4"/>
      <c r="BU4917" s="4"/>
      <c r="BV4917" s="4"/>
      <c r="BW4917" s="4"/>
    </row>
    <row r="4918" spans="1:75" ht="15.01" customHeight="1">
      <c r="A4918" s="4" t="s">
        <v>209</v>
      </c>
      <c r="B4918" s="4"/>
      <c r="C4918" s="4"/>
      <c r="D4918" s="4"/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 t="s">
        <v>200</v>
      </c>
      <c r="Q4918" s="4"/>
      <c r="R4918" s="4"/>
      <c r="S4918" s="4"/>
      <c r="T4918" s="4"/>
      <c r="U4918" s="4"/>
      <c r="V4918" s="4"/>
      <c r="W4918" s="4"/>
      <c r="X4918" s="4" t="s">
        <v>201</v>
      </c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4"/>
      <c r="AP4918" s="4"/>
      <c r="AQ4918" s="4"/>
      <c r="AR4918" s="4"/>
      <c r="AS4918" s="4"/>
      <c r="AT4918" s="4"/>
      <c r="AU4918" s="4"/>
      <c r="AV4918" s="4" t="s">
        <v>5118</v>
      </c>
      <c r="AW4918" s="4"/>
      <c r="AX4918" s="4"/>
      <c r="AY4918" s="4"/>
      <c r="AZ4918" s="4"/>
      <c r="BA4918" s="4"/>
      <c r="BB4918" s="4"/>
      <c r="BC4918" s="4"/>
      <c r="BD4918" s="4"/>
      <c r="BE4918" s="4"/>
      <c r="BF4918" s="4"/>
      <c r="BG4918" s="4"/>
      <c r="BH4918" s="4"/>
      <c r="BI4918" s="4"/>
      <c r="BJ4918" s="4"/>
      <c r="BK4918" s="4"/>
      <c r="BL4918" s="4" t="b">
        <v>0</v>
      </c>
      <c r="BM4918" s="4"/>
      <c r="BN4918" s="4"/>
      <c r="BO4918" s="4"/>
      <c r="BP4918" s="4"/>
      <c r="BQ4918" s="4"/>
      <c r="BR4918" s="4"/>
      <c r="BS4918" s="4"/>
      <c r="BT4918" s="4"/>
      <c r="BU4918" s="4"/>
      <c r="BV4918" s="4"/>
      <c r="BW4918" s="4"/>
    </row>
    <row r="4919" spans="1:75" ht="15.01" customHeight="1">
      <c r="A4919" s="4" t="s">
        <v>209</v>
      </c>
      <c r="B4919" s="4"/>
      <c r="C4919" s="4"/>
      <c r="D4919" s="4"/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 t="s">
        <v>200</v>
      </c>
      <c r="Q4919" s="4"/>
      <c r="R4919" s="4"/>
      <c r="S4919" s="4"/>
      <c r="T4919" s="4"/>
      <c r="U4919" s="4"/>
      <c r="V4919" s="4"/>
      <c r="W4919" s="4"/>
      <c r="X4919" s="4" t="s">
        <v>201</v>
      </c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4"/>
      <c r="AP4919" s="4"/>
      <c r="AQ4919" s="4"/>
      <c r="AR4919" s="4"/>
      <c r="AS4919" s="4"/>
      <c r="AT4919" s="4"/>
      <c r="AU4919" s="4"/>
      <c r="AV4919" s="4" t="s">
        <v>5119</v>
      </c>
      <c r="AW4919" s="4"/>
      <c r="AX4919" s="4"/>
      <c r="AY4919" s="4"/>
      <c r="AZ4919" s="4"/>
      <c r="BA4919" s="4"/>
      <c r="BB4919" s="4"/>
      <c r="BC4919" s="4"/>
      <c r="BD4919" s="4"/>
      <c r="BE4919" s="4"/>
      <c r="BF4919" s="4"/>
      <c r="BG4919" s="4"/>
      <c r="BH4919" s="4"/>
      <c r="BI4919" s="4"/>
      <c r="BJ4919" s="4"/>
      <c r="BK4919" s="4"/>
      <c r="BL4919" s="4" t="b">
        <v>0</v>
      </c>
      <c r="BM4919" s="4"/>
      <c r="BN4919" s="4"/>
      <c r="BO4919" s="4"/>
      <c r="BP4919" s="4"/>
      <c r="BQ4919" s="4"/>
      <c r="BR4919" s="4"/>
      <c r="BS4919" s="4"/>
      <c r="BT4919" s="4"/>
      <c r="BU4919" s="4"/>
      <c r="BV4919" s="4"/>
      <c r="BW4919" s="4"/>
    </row>
    <row r="4920" spans="1:75" ht="15.01" customHeight="1">
      <c r="A4920" s="4" t="s">
        <v>209</v>
      </c>
      <c r="B4920" s="4"/>
      <c r="C4920" s="4"/>
      <c r="D4920" s="4"/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 t="s">
        <v>200</v>
      </c>
      <c r="Q4920" s="4"/>
      <c r="R4920" s="4"/>
      <c r="S4920" s="4"/>
      <c r="T4920" s="4"/>
      <c r="U4920" s="4"/>
      <c r="V4920" s="4"/>
      <c r="W4920" s="4"/>
      <c r="X4920" s="4" t="s">
        <v>201</v>
      </c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4"/>
      <c r="AP4920" s="4"/>
      <c r="AQ4920" s="4"/>
      <c r="AR4920" s="4"/>
      <c r="AS4920" s="4"/>
      <c r="AT4920" s="4"/>
      <c r="AU4920" s="4"/>
      <c r="AV4920" s="4" t="s">
        <v>5120</v>
      </c>
      <c r="AW4920" s="4"/>
      <c r="AX4920" s="4"/>
      <c r="AY4920" s="4"/>
      <c r="AZ4920" s="4"/>
      <c r="BA4920" s="4"/>
      <c r="BB4920" s="4"/>
      <c r="BC4920" s="4"/>
      <c r="BD4920" s="4"/>
      <c r="BE4920" s="4"/>
      <c r="BF4920" s="4"/>
      <c r="BG4920" s="4"/>
      <c r="BH4920" s="4"/>
      <c r="BI4920" s="4"/>
      <c r="BJ4920" s="4"/>
      <c r="BK4920" s="4"/>
      <c r="BL4920" s="4" t="b">
        <v>0</v>
      </c>
      <c r="BM4920" s="4"/>
      <c r="BN4920" s="4"/>
      <c r="BO4920" s="4"/>
      <c r="BP4920" s="4"/>
      <c r="BQ4920" s="4"/>
      <c r="BR4920" s="4"/>
      <c r="BS4920" s="4"/>
      <c r="BT4920" s="4"/>
      <c r="BU4920" s="4"/>
      <c r="BV4920" s="4"/>
      <c r="BW4920" s="4"/>
    </row>
    <row r="4921" spans="1:75" ht="15.01" customHeight="1">
      <c r="A4921" s="4" t="s">
        <v>209</v>
      </c>
      <c r="B4921" s="4"/>
      <c r="C4921" s="4"/>
      <c r="D4921" s="4"/>
      <c r="E4921" s="4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 t="s">
        <v>200</v>
      </c>
      <c r="Q4921" s="4"/>
      <c r="R4921" s="4"/>
      <c r="S4921" s="4"/>
      <c r="T4921" s="4"/>
      <c r="U4921" s="4"/>
      <c r="V4921" s="4"/>
      <c r="W4921" s="4"/>
      <c r="X4921" s="4" t="s">
        <v>201</v>
      </c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4"/>
      <c r="AP4921" s="4"/>
      <c r="AQ4921" s="4"/>
      <c r="AR4921" s="4"/>
      <c r="AS4921" s="4"/>
      <c r="AT4921" s="4"/>
      <c r="AU4921" s="4"/>
      <c r="AV4921" s="4" t="s">
        <v>5121</v>
      </c>
      <c r="AW4921" s="4"/>
      <c r="AX4921" s="4"/>
      <c r="AY4921" s="4"/>
      <c r="AZ4921" s="4"/>
      <c r="BA4921" s="4"/>
      <c r="BB4921" s="4"/>
      <c r="BC4921" s="4"/>
      <c r="BD4921" s="4"/>
      <c r="BE4921" s="4"/>
      <c r="BF4921" s="4"/>
      <c r="BG4921" s="4"/>
      <c r="BH4921" s="4"/>
      <c r="BI4921" s="4"/>
      <c r="BJ4921" s="4"/>
      <c r="BK4921" s="4"/>
      <c r="BL4921" s="4" t="b">
        <v>0</v>
      </c>
      <c r="BM4921" s="4"/>
      <c r="BN4921" s="4"/>
      <c r="BO4921" s="4"/>
      <c r="BP4921" s="4"/>
      <c r="BQ4921" s="4"/>
      <c r="BR4921" s="4"/>
      <c r="BS4921" s="4"/>
      <c r="BT4921" s="4"/>
      <c r="BU4921" s="4"/>
      <c r="BV4921" s="4"/>
      <c r="BW4921" s="4"/>
    </row>
    <row r="4922" spans="1:75" ht="15.01" customHeight="1">
      <c r="A4922" s="4" t="s">
        <v>209</v>
      </c>
      <c r="B4922" s="4"/>
      <c r="C4922" s="4"/>
      <c r="D4922" s="4"/>
      <c r="E4922" s="4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 t="s">
        <v>200</v>
      </c>
      <c r="Q4922" s="4"/>
      <c r="R4922" s="4"/>
      <c r="S4922" s="4"/>
      <c r="T4922" s="4"/>
      <c r="U4922" s="4"/>
      <c r="V4922" s="4"/>
      <c r="W4922" s="4"/>
      <c r="X4922" s="4" t="s">
        <v>201</v>
      </c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4"/>
      <c r="AP4922" s="4"/>
      <c r="AQ4922" s="4"/>
      <c r="AR4922" s="4"/>
      <c r="AS4922" s="4"/>
      <c r="AT4922" s="4"/>
      <c r="AU4922" s="4"/>
      <c r="AV4922" s="4" t="s">
        <v>5122</v>
      </c>
      <c r="AW4922" s="4"/>
      <c r="AX4922" s="4"/>
      <c r="AY4922" s="4"/>
      <c r="AZ4922" s="4"/>
      <c r="BA4922" s="4"/>
      <c r="BB4922" s="4"/>
      <c r="BC4922" s="4"/>
      <c r="BD4922" s="4"/>
      <c r="BE4922" s="4"/>
      <c r="BF4922" s="4"/>
      <c r="BG4922" s="4"/>
      <c r="BH4922" s="4"/>
      <c r="BI4922" s="4"/>
      <c r="BJ4922" s="4"/>
      <c r="BK4922" s="4"/>
      <c r="BL4922" s="4" t="b">
        <v>0</v>
      </c>
      <c r="BM4922" s="4"/>
      <c r="BN4922" s="4"/>
      <c r="BO4922" s="4"/>
      <c r="BP4922" s="4"/>
      <c r="BQ4922" s="4"/>
      <c r="BR4922" s="4"/>
      <c r="BS4922" s="4"/>
      <c r="BT4922" s="4"/>
      <c r="BU4922" s="4"/>
      <c r="BV4922" s="4"/>
      <c r="BW4922" s="4"/>
    </row>
    <row r="4923" spans="1:75" ht="15.01" customHeight="1">
      <c r="A4923" s="4" t="s">
        <v>209</v>
      </c>
      <c r="B4923" s="4"/>
      <c r="C4923" s="4"/>
      <c r="D4923" s="4"/>
      <c r="E4923" s="4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 t="s">
        <v>200</v>
      </c>
      <c r="Q4923" s="4"/>
      <c r="R4923" s="4"/>
      <c r="S4923" s="4"/>
      <c r="T4923" s="4"/>
      <c r="U4923" s="4"/>
      <c r="V4923" s="4"/>
      <c r="W4923" s="4"/>
      <c r="X4923" s="4" t="s">
        <v>201</v>
      </c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4"/>
      <c r="AP4923" s="4"/>
      <c r="AQ4923" s="4"/>
      <c r="AR4923" s="4"/>
      <c r="AS4923" s="4"/>
      <c r="AT4923" s="4"/>
      <c r="AU4923" s="4"/>
      <c r="AV4923" s="4" t="s">
        <v>5123</v>
      </c>
      <c r="AW4923" s="4"/>
      <c r="AX4923" s="4"/>
      <c r="AY4923" s="4"/>
      <c r="AZ4923" s="4"/>
      <c r="BA4923" s="4"/>
      <c r="BB4923" s="4"/>
      <c r="BC4923" s="4"/>
      <c r="BD4923" s="4"/>
      <c r="BE4923" s="4"/>
      <c r="BF4923" s="4"/>
      <c r="BG4923" s="4"/>
      <c r="BH4923" s="4"/>
      <c r="BI4923" s="4"/>
      <c r="BJ4923" s="4"/>
      <c r="BK4923" s="4"/>
      <c r="BL4923" s="4" t="b">
        <v>0</v>
      </c>
      <c r="BM4923" s="4"/>
      <c r="BN4923" s="4"/>
      <c r="BO4923" s="4"/>
      <c r="BP4923" s="4"/>
      <c r="BQ4923" s="4"/>
      <c r="BR4923" s="4"/>
      <c r="BS4923" s="4"/>
      <c r="BT4923" s="4"/>
      <c r="BU4923" s="4"/>
      <c r="BV4923" s="4"/>
      <c r="BW4923" s="4"/>
    </row>
    <row r="4924" spans="1:75" ht="15.01" customHeight="1">
      <c r="A4924" s="4" t="s">
        <v>209</v>
      </c>
      <c r="B4924" s="4"/>
      <c r="C4924" s="4"/>
      <c r="D4924" s="4"/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 t="s">
        <v>200</v>
      </c>
      <c r="Q4924" s="4"/>
      <c r="R4924" s="4"/>
      <c r="S4924" s="4"/>
      <c r="T4924" s="4"/>
      <c r="U4924" s="4"/>
      <c r="V4924" s="4"/>
      <c r="W4924" s="4"/>
      <c r="X4924" s="4" t="s">
        <v>201</v>
      </c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4"/>
      <c r="AP4924" s="4"/>
      <c r="AQ4924" s="4"/>
      <c r="AR4924" s="4"/>
      <c r="AS4924" s="4"/>
      <c r="AT4924" s="4"/>
      <c r="AU4924" s="4"/>
      <c r="AV4924" s="4" t="s">
        <v>5124</v>
      </c>
      <c r="AW4924" s="4"/>
      <c r="AX4924" s="4"/>
      <c r="AY4924" s="4"/>
      <c r="AZ4924" s="4"/>
      <c r="BA4924" s="4"/>
      <c r="BB4924" s="4"/>
      <c r="BC4924" s="4"/>
      <c r="BD4924" s="4"/>
      <c r="BE4924" s="4"/>
      <c r="BF4924" s="4"/>
      <c r="BG4924" s="4"/>
      <c r="BH4924" s="4"/>
      <c r="BI4924" s="4"/>
      <c r="BJ4924" s="4"/>
      <c r="BK4924" s="4"/>
      <c r="BL4924" s="4" t="b">
        <v>0</v>
      </c>
      <c r="BM4924" s="4"/>
      <c r="BN4924" s="4"/>
      <c r="BO4924" s="4"/>
      <c r="BP4924" s="4"/>
      <c r="BQ4924" s="4"/>
      <c r="BR4924" s="4"/>
      <c r="BS4924" s="4"/>
      <c r="BT4924" s="4"/>
      <c r="BU4924" s="4"/>
      <c r="BV4924" s="4"/>
      <c r="BW4924" s="4"/>
    </row>
    <row r="4925" spans="1:75" ht="15.01" customHeight="1">
      <c r="A4925" s="4"/>
      <c r="B4925" s="4"/>
      <c r="C4925" s="4"/>
      <c r="D4925" s="4"/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 t="s">
        <v>200</v>
      </c>
      <c r="Q4925" s="4"/>
      <c r="R4925" s="4">
        <v>-52.7</v>
      </c>
      <c r="S4925" s="4">
        <v>35.7</v>
      </c>
      <c r="T4925" s="4"/>
      <c r="U4925" s="4"/>
      <c r="V4925" s="4"/>
      <c r="W4925" s="4"/>
      <c r="X4925" s="4" t="s">
        <v>201</v>
      </c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4"/>
      <c r="AP4925" s="4"/>
      <c r="AQ4925" s="4"/>
      <c r="AR4925" s="4"/>
      <c r="AS4925" s="4"/>
      <c r="AT4925" s="4"/>
      <c r="AU4925" s="4"/>
      <c r="AV4925" s="4" t="s">
        <v>5125</v>
      </c>
      <c r="AW4925" s="4"/>
      <c r="AX4925" s="4"/>
      <c r="AY4925" s="4"/>
      <c r="AZ4925" s="4"/>
      <c r="BA4925" s="4"/>
      <c r="BB4925" s="4"/>
      <c r="BC4925" s="4"/>
      <c r="BD4925" s="4"/>
      <c r="BE4925" s="4"/>
      <c r="BF4925" s="4"/>
      <c r="BG4925" s="4"/>
      <c r="BH4925" s="4"/>
      <c r="BI4925" s="4"/>
      <c r="BJ4925" s="4"/>
      <c r="BK4925" s="4"/>
      <c r="BL4925" s="4" t="b">
        <v>0</v>
      </c>
      <c r="BM4925" s="4"/>
      <c r="BN4925" s="4"/>
      <c r="BO4925" s="4"/>
      <c r="BP4925" s="4"/>
      <c r="BQ4925" s="4"/>
      <c r="BR4925" s="4"/>
      <c r="BS4925" s="4"/>
      <c r="BT4925" s="4"/>
      <c r="BU4925" s="4"/>
      <c r="BV4925" s="4"/>
      <c r="BW4925" s="4"/>
    </row>
    <row r="4926" spans="1:75" ht="15.01" customHeight="1">
      <c r="A4926" s="4"/>
      <c r="B4926" s="4"/>
      <c r="C4926" s="4"/>
      <c r="D4926" s="4"/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 t="s">
        <v>200</v>
      </c>
      <c r="Q4926" s="4"/>
      <c r="R4926" s="4">
        <v>-52.7</v>
      </c>
      <c r="S4926" s="4">
        <v>35.7</v>
      </c>
      <c r="T4926" s="4"/>
      <c r="U4926" s="4"/>
      <c r="V4926" s="4"/>
      <c r="W4926" s="4"/>
      <c r="X4926" s="4" t="s">
        <v>201</v>
      </c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4"/>
      <c r="AP4926" s="4"/>
      <c r="AQ4926" s="4"/>
      <c r="AR4926" s="4"/>
      <c r="AS4926" s="4"/>
      <c r="AT4926" s="4"/>
      <c r="AU4926" s="4"/>
      <c r="AV4926" s="4" t="s">
        <v>5126</v>
      </c>
      <c r="AW4926" s="4"/>
      <c r="AX4926" s="4"/>
      <c r="AY4926" s="4"/>
      <c r="AZ4926" s="4"/>
      <c r="BA4926" s="4"/>
      <c r="BB4926" s="4"/>
      <c r="BC4926" s="4"/>
      <c r="BD4926" s="4"/>
      <c r="BE4926" s="4"/>
      <c r="BF4926" s="4"/>
      <c r="BG4926" s="4"/>
      <c r="BH4926" s="4"/>
      <c r="BI4926" s="4"/>
      <c r="BJ4926" s="4"/>
      <c r="BK4926" s="4"/>
      <c r="BL4926" s="4" t="b">
        <v>0</v>
      </c>
      <c r="BM4926" s="4"/>
      <c r="BN4926" s="4"/>
      <c r="BO4926" s="4"/>
      <c r="BP4926" s="4"/>
      <c r="BQ4926" s="4"/>
      <c r="BR4926" s="4"/>
      <c r="BS4926" s="4"/>
      <c r="BT4926" s="4"/>
      <c r="BU4926" s="4"/>
      <c r="BV4926" s="4"/>
      <c r="BW4926" s="4"/>
    </row>
    <row r="4927" spans="1:75" ht="15.01" customHeight="1">
      <c r="A4927" s="4" t="s">
        <v>209</v>
      </c>
      <c r="B4927" s="4"/>
      <c r="C4927" s="4"/>
      <c r="D4927" s="4"/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 t="s">
        <v>200</v>
      </c>
      <c r="Q4927" s="4"/>
      <c r="R4927" s="4"/>
      <c r="S4927" s="4"/>
      <c r="T4927" s="4"/>
      <c r="U4927" s="4"/>
      <c r="V4927" s="4"/>
      <c r="W4927" s="4"/>
      <c r="X4927" s="4" t="s">
        <v>201</v>
      </c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4"/>
      <c r="AP4927" s="4"/>
      <c r="AQ4927" s="4"/>
      <c r="AR4927" s="4"/>
      <c r="AS4927" s="4"/>
      <c r="AT4927" s="4"/>
      <c r="AU4927" s="4"/>
      <c r="AV4927" s="4" t="s">
        <v>5127</v>
      </c>
      <c r="AW4927" s="4"/>
      <c r="AX4927" s="4"/>
      <c r="AY4927" s="4"/>
      <c r="AZ4927" s="4"/>
      <c r="BA4927" s="4"/>
      <c r="BB4927" s="4"/>
      <c r="BC4927" s="4"/>
      <c r="BD4927" s="4"/>
      <c r="BE4927" s="4"/>
      <c r="BF4927" s="4"/>
      <c r="BG4927" s="4"/>
      <c r="BH4927" s="4"/>
      <c r="BI4927" s="4"/>
      <c r="BJ4927" s="4"/>
      <c r="BK4927" s="4"/>
      <c r="BL4927" s="4" t="b">
        <v>0</v>
      </c>
      <c r="BM4927" s="4"/>
      <c r="BN4927" s="4"/>
      <c r="BO4927" s="4"/>
      <c r="BP4927" s="4"/>
      <c r="BQ4927" s="4"/>
      <c r="BR4927" s="4"/>
      <c r="BS4927" s="4"/>
      <c r="BT4927" s="4"/>
      <c r="BU4927" s="4"/>
      <c r="BV4927" s="4"/>
      <c r="BW4927" s="4"/>
    </row>
    <row r="4928" spans="1:75" ht="15.01" customHeight="1">
      <c r="A4928" s="4" t="s">
        <v>209</v>
      </c>
      <c r="B4928" s="4"/>
      <c r="C4928" s="4"/>
      <c r="D4928" s="4"/>
      <c r="E4928" s="4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 t="s">
        <v>200</v>
      </c>
      <c r="Q4928" s="4"/>
      <c r="R4928" s="4"/>
      <c r="S4928" s="4"/>
      <c r="T4928" s="4"/>
      <c r="U4928" s="4"/>
      <c r="V4928" s="4"/>
      <c r="W4928" s="4"/>
      <c r="X4928" s="4" t="s">
        <v>201</v>
      </c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4"/>
      <c r="AP4928" s="4"/>
      <c r="AQ4928" s="4"/>
      <c r="AR4928" s="4"/>
      <c r="AS4928" s="4"/>
      <c r="AT4928" s="4"/>
      <c r="AU4928" s="4"/>
      <c r="AV4928" s="4" t="s">
        <v>5128</v>
      </c>
      <c r="AW4928" s="4"/>
      <c r="AX4928" s="4"/>
      <c r="AY4928" s="4"/>
      <c r="AZ4928" s="4"/>
      <c r="BA4928" s="4"/>
      <c r="BB4928" s="4"/>
      <c r="BC4928" s="4"/>
      <c r="BD4928" s="4"/>
      <c r="BE4928" s="4"/>
      <c r="BF4928" s="4"/>
      <c r="BG4928" s="4"/>
      <c r="BH4928" s="4"/>
      <c r="BI4928" s="4"/>
      <c r="BJ4928" s="4"/>
      <c r="BK4928" s="4"/>
      <c r="BL4928" s="4" t="b">
        <v>0</v>
      </c>
      <c r="BM4928" s="4"/>
      <c r="BN4928" s="4"/>
      <c r="BO4928" s="4"/>
      <c r="BP4928" s="4"/>
      <c r="BQ4928" s="4"/>
      <c r="BR4928" s="4"/>
      <c r="BS4928" s="4"/>
      <c r="BT4928" s="4"/>
      <c r="BU4928" s="4"/>
      <c r="BV4928" s="4"/>
      <c r="BW4928" s="4"/>
    </row>
    <row r="4929" spans="1:75" ht="15.01" customHeight="1">
      <c r="A4929" s="4" t="s">
        <v>209</v>
      </c>
      <c r="B4929" s="4"/>
      <c r="C4929" s="4"/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 t="s">
        <v>200</v>
      </c>
      <c r="Q4929" s="4"/>
      <c r="R4929" s="4"/>
      <c r="S4929" s="4"/>
      <c r="T4929" s="4"/>
      <c r="U4929" s="4"/>
      <c r="V4929" s="4"/>
      <c r="W4929" s="4"/>
      <c r="X4929" s="4" t="s">
        <v>201</v>
      </c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4"/>
      <c r="AP4929" s="4"/>
      <c r="AQ4929" s="4"/>
      <c r="AR4929" s="4"/>
      <c r="AS4929" s="4"/>
      <c r="AT4929" s="4"/>
      <c r="AU4929" s="4"/>
      <c r="AV4929" s="4" t="s">
        <v>5129</v>
      </c>
      <c r="AW4929" s="4"/>
      <c r="AX4929" s="4"/>
      <c r="AY4929" s="4"/>
      <c r="AZ4929" s="4"/>
      <c r="BA4929" s="4"/>
      <c r="BB4929" s="4"/>
      <c r="BC4929" s="4"/>
      <c r="BD4929" s="4"/>
      <c r="BE4929" s="4"/>
      <c r="BF4929" s="4"/>
      <c r="BG4929" s="4"/>
      <c r="BH4929" s="4"/>
      <c r="BI4929" s="4"/>
      <c r="BJ4929" s="4"/>
      <c r="BK4929" s="4"/>
      <c r="BL4929" s="4" t="b">
        <v>0</v>
      </c>
      <c r="BM4929" s="4"/>
      <c r="BN4929" s="4"/>
      <c r="BO4929" s="4"/>
      <c r="BP4929" s="4"/>
      <c r="BQ4929" s="4"/>
      <c r="BR4929" s="4"/>
      <c r="BS4929" s="4"/>
      <c r="BT4929" s="4"/>
      <c r="BU4929" s="4"/>
      <c r="BV4929" s="4"/>
      <c r="BW4929" s="4"/>
    </row>
    <row r="4930" spans="1:75" ht="15.01" customHeight="1">
      <c r="A4930" s="4" t="s">
        <v>209</v>
      </c>
      <c r="B4930" s="4"/>
      <c r="C4930" s="4"/>
      <c r="D4930" s="4"/>
      <c r="E4930" s="4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 t="s">
        <v>200</v>
      </c>
      <c r="Q4930" s="4"/>
      <c r="R4930" s="4"/>
      <c r="S4930" s="4"/>
      <c r="T4930" s="4"/>
      <c r="U4930" s="4"/>
      <c r="V4930" s="4"/>
      <c r="W4930" s="4"/>
      <c r="X4930" s="4" t="s">
        <v>201</v>
      </c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4"/>
      <c r="AP4930" s="4"/>
      <c r="AQ4930" s="4"/>
      <c r="AR4930" s="4"/>
      <c r="AS4930" s="4"/>
      <c r="AT4930" s="4"/>
      <c r="AU4930" s="4"/>
      <c r="AV4930" s="4" t="s">
        <v>5130</v>
      </c>
      <c r="AW4930" s="4"/>
      <c r="AX4930" s="4"/>
      <c r="AY4930" s="4"/>
      <c r="AZ4930" s="4"/>
      <c r="BA4930" s="4"/>
      <c r="BB4930" s="4"/>
      <c r="BC4930" s="4"/>
      <c r="BD4930" s="4"/>
      <c r="BE4930" s="4"/>
      <c r="BF4930" s="4"/>
      <c r="BG4930" s="4"/>
      <c r="BH4930" s="4"/>
      <c r="BI4930" s="4"/>
      <c r="BJ4930" s="4"/>
      <c r="BK4930" s="4"/>
      <c r="BL4930" s="4" t="b">
        <v>0</v>
      </c>
      <c r="BM4930" s="4"/>
      <c r="BN4930" s="4"/>
      <c r="BO4930" s="4"/>
      <c r="BP4930" s="4"/>
      <c r="BQ4930" s="4"/>
      <c r="BR4930" s="4"/>
      <c r="BS4930" s="4"/>
      <c r="BT4930" s="4"/>
      <c r="BU4930" s="4"/>
      <c r="BV4930" s="4"/>
      <c r="BW4930" s="4"/>
    </row>
    <row r="4931" spans="1:75" ht="15.01" customHeight="1">
      <c r="A4931" s="4" t="s">
        <v>209</v>
      </c>
      <c r="B4931" s="4"/>
      <c r="C4931" s="4"/>
      <c r="D4931" s="4"/>
      <c r="E4931" s="4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 t="s">
        <v>200</v>
      </c>
      <c r="Q4931" s="4"/>
      <c r="R4931" s="4"/>
      <c r="S4931" s="4"/>
      <c r="T4931" s="4"/>
      <c r="U4931" s="4"/>
      <c r="V4931" s="4"/>
      <c r="W4931" s="4"/>
      <c r="X4931" s="4" t="s">
        <v>201</v>
      </c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4"/>
      <c r="AP4931" s="4"/>
      <c r="AQ4931" s="4"/>
      <c r="AR4931" s="4"/>
      <c r="AS4931" s="4"/>
      <c r="AT4931" s="4"/>
      <c r="AU4931" s="4"/>
      <c r="AV4931" s="4" t="s">
        <v>5131</v>
      </c>
      <c r="AW4931" s="4"/>
      <c r="AX4931" s="4"/>
      <c r="AY4931" s="4"/>
      <c r="AZ4931" s="4"/>
      <c r="BA4931" s="4"/>
      <c r="BB4931" s="4"/>
      <c r="BC4931" s="4"/>
      <c r="BD4931" s="4"/>
      <c r="BE4931" s="4"/>
      <c r="BF4931" s="4"/>
      <c r="BG4931" s="4"/>
      <c r="BH4931" s="4"/>
      <c r="BI4931" s="4"/>
      <c r="BJ4931" s="4"/>
      <c r="BK4931" s="4"/>
      <c r="BL4931" s="4" t="b">
        <v>0</v>
      </c>
      <c r="BM4931" s="4"/>
      <c r="BN4931" s="4"/>
      <c r="BO4931" s="4"/>
      <c r="BP4931" s="4"/>
      <c r="BQ4931" s="4"/>
      <c r="BR4931" s="4"/>
      <c r="BS4931" s="4"/>
      <c r="BT4931" s="4"/>
      <c r="BU4931" s="4"/>
      <c r="BV4931" s="4"/>
      <c r="BW4931" s="4"/>
    </row>
    <row r="4932" spans="1:75" ht="15.01" customHeight="1">
      <c r="A4932" s="4" t="s">
        <v>209</v>
      </c>
      <c r="B4932" s="4"/>
      <c r="C4932" s="4"/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 t="s">
        <v>200</v>
      </c>
      <c r="Q4932" s="4"/>
      <c r="R4932" s="4"/>
      <c r="S4932" s="4"/>
      <c r="T4932" s="4"/>
      <c r="U4932" s="4"/>
      <c r="V4932" s="4"/>
      <c r="W4932" s="4"/>
      <c r="X4932" s="4" t="s">
        <v>201</v>
      </c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4"/>
      <c r="AP4932" s="4"/>
      <c r="AQ4932" s="4"/>
      <c r="AR4932" s="4"/>
      <c r="AS4932" s="4"/>
      <c r="AT4932" s="4"/>
      <c r="AU4932" s="4"/>
      <c r="AV4932" s="4" t="s">
        <v>5132</v>
      </c>
      <c r="AW4932" s="4"/>
      <c r="AX4932" s="4"/>
      <c r="AY4932" s="4"/>
      <c r="AZ4932" s="4"/>
      <c r="BA4932" s="4"/>
      <c r="BB4932" s="4"/>
      <c r="BC4932" s="4"/>
      <c r="BD4932" s="4"/>
      <c r="BE4932" s="4"/>
      <c r="BF4932" s="4"/>
      <c r="BG4932" s="4"/>
      <c r="BH4932" s="4"/>
      <c r="BI4932" s="4"/>
      <c r="BJ4932" s="4"/>
      <c r="BK4932" s="4"/>
      <c r="BL4932" s="4" t="b">
        <v>0</v>
      </c>
      <c r="BM4932" s="4"/>
      <c r="BN4932" s="4"/>
      <c r="BO4932" s="4"/>
      <c r="BP4932" s="4"/>
      <c r="BQ4932" s="4"/>
      <c r="BR4932" s="4"/>
      <c r="BS4932" s="4"/>
      <c r="BT4932" s="4"/>
      <c r="BU4932" s="4"/>
      <c r="BV4932" s="4"/>
      <c r="BW4932" s="4"/>
    </row>
    <row r="4933" spans="1:75" ht="15.01" customHeight="1">
      <c r="A4933" s="4" t="s">
        <v>209</v>
      </c>
      <c r="B4933" s="4"/>
      <c r="C4933" s="4"/>
      <c r="D4933" s="4"/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 t="s">
        <v>200</v>
      </c>
      <c r="Q4933" s="4"/>
      <c r="R4933" s="4"/>
      <c r="S4933" s="4"/>
      <c r="T4933" s="4"/>
      <c r="U4933" s="4"/>
      <c r="V4933" s="4"/>
      <c r="W4933" s="4"/>
      <c r="X4933" s="4" t="s">
        <v>201</v>
      </c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4"/>
      <c r="AP4933" s="4"/>
      <c r="AQ4933" s="4"/>
      <c r="AR4933" s="4"/>
      <c r="AS4933" s="4"/>
      <c r="AT4933" s="4"/>
      <c r="AU4933" s="4"/>
      <c r="AV4933" s="4" t="s">
        <v>5133</v>
      </c>
      <c r="AW4933" s="4"/>
      <c r="AX4933" s="4"/>
      <c r="AY4933" s="4"/>
      <c r="AZ4933" s="4"/>
      <c r="BA4933" s="4"/>
      <c r="BB4933" s="4"/>
      <c r="BC4933" s="4"/>
      <c r="BD4933" s="4"/>
      <c r="BE4933" s="4"/>
      <c r="BF4933" s="4"/>
      <c r="BG4933" s="4"/>
      <c r="BH4933" s="4"/>
      <c r="BI4933" s="4"/>
      <c r="BJ4933" s="4"/>
      <c r="BK4933" s="4"/>
      <c r="BL4933" s="4" t="b">
        <v>0</v>
      </c>
      <c r="BM4933" s="4"/>
      <c r="BN4933" s="4"/>
      <c r="BO4933" s="4"/>
      <c r="BP4933" s="4"/>
      <c r="BQ4933" s="4"/>
      <c r="BR4933" s="4"/>
      <c r="BS4933" s="4"/>
      <c r="BT4933" s="4"/>
      <c r="BU4933" s="4"/>
      <c r="BV4933" s="4"/>
      <c r="BW4933" s="4"/>
    </row>
    <row r="4934" spans="1:75" ht="15.01" customHeight="1">
      <c r="A4934" s="4"/>
      <c r="B4934" s="4"/>
      <c r="C4934" s="4"/>
      <c r="D4934" s="4"/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 t="s">
        <v>200</v>
      </c>
      <c r="Q4934" s="4"/>
      <c r="R4934" s="4">
        <v>-26.6</v>
      </c>
      <c r="S4934" s="4">
        <v>4.3</v>
      </c>
      <c r="T4934" s="4"/>
      <c r="U4934" s="4"/>
      <c r="V4934" s="4"/>
      <c r="W4934" s="4"/>
      <c r="X4934" s="4" t="s">
        <v>201</v>
      </c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4"/>
      <c r="AP4934" s="4"/>
      <c r="AQ4934" s="4"/>
      <c r="AR4934" s="4"/>
      <c r="AS4934" s="4"/>
      <c r="AT4934" s="4"/>
      <c r="AU4934" s="4"/>
      <c r="AV4934" s="4" t="s">
        <v>5134</v>
      </c>
      <c r="AW4934" s="4"/>
      <c r="AX4934" s="4"/>
      <c r="AY4934" s="4"/>
      <c r="AZ4934" s="4"/>
      <c r="BA4934" s="4"/>
      <c r="BB4934" s="4"/>
      <c r="BC4934" s="4"/>
      <c r="BD4934" s="4"/>
      <c r="BE4934" s="4"/>
      <c r="BF4934" s="4"/>
      <c r="BG4934" s="4"/>
      <c r="BH4934" s="4"/>
      <c r="BI4934" s="4"/>
      <c r="BJ4934" s="4"/>
      <c r="BK4934" s="4"/>
      <c r="BL4934" s="4" t="b">
        <v>0</v>
      </c>
      <c r="BM4934" s="4"/>
      <c r="BN4934" s="4"/>
      <c r="BO4934" s="4"/>
      <c r="BP4934" s="4"/>
      <c r="BQ4934" s="4"/>
      <c r="BR4934" s="4"/>
      <c r="BS4934" s="4"/>
      <c r="BT4934" s="4"/>
      <c r="BU4934" s="4"/>
      <c r="BV4934" s="4"/>
      <c r="BW4934" s="4"/>
    </row>
    <row r="4935" spans="1:75" ht="15.01" customHeight="1">
      <c r="A4935" s="4" t="s">
        <v>209</v>
      </c>
      <c r="B4935" s="4"/>
      <c r="C4935" s="4"/>
      <c r="D4935" s="4"/>
      <c r="E4935" s="4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 t="s">
        <v>200</v>
      </c>
      <c r="Q4935" s="4"/>
      <c r="R4935" s="4"/>
      <c r="S4935" s="4"/>
      <c r="T4935" s="4"/>
      <c r="U4935" s="4"/>
      <c r="V4935" s="4"/>
      <c r="W4935" s="4"/>
      <c r="X4935" s="4" t="s">
        <v>201</v>
      </c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4"/>
      <c r="AP4935" s="4"/>
      <c r="AQ4935" s="4"/>
      <c r="AR4935" s="4"/>
      <c r="AS4935" s="4"/>
      <c r="AT4935" s="4"/>
      <c r="AU4935" s="4"/>
      <c r="AV4935" s="4" t="s">
        <v>5135</v>
      </c>
      <c r="AW4935" s="4"/>
      <c r="AX4935" s="4"/>
      <c r="AY4935" s="4"/>
      <c r="AZ4935" s="4"/>
      <c r="BA4935" s="4"/>
      <c r="BB4935" s="4"/>
      <c r="BC4935" s="4"/>
      <c r="BD4935" s="4"/>
      <c r="BE4935" s="4"/>
      <c r="BF4935" s="4"/>
      <c r="BG4935" s="4"/>
      <c r="BH4935" s="4"/>
      <c r="BI4935" s="4"/>
      <c r="BJ4935" s="4"/>
      <c r="BK4935" s="4"/>
      <c r="BL4935" s="4" t="b">
        <v>0</v>
      </c>
      <c r="BM4935" s="4"/>
      <c r="BN4935" s="4"/>
      <c r="BO4935" s="4"/>
      <c r="BP4935" s="4"/>
      <c r="BQ4935" s="4"/>
      <c r="BR4935" s="4"/>
      <c r="BS4935" s="4"/>
      <c r="BT4935" s="4"/>
      <c r="BU4935" s="4"/>
      <c r="BV4935" s="4"/>
      <c r="BW4935" s="4"/>
    </row>
    <row r="4936" spans="1:75" ht="15.01" customHeight="1">
      <c r="A4936" s="4" t="s">
        <v>209</v>
      </c>
      <c r="B4936" s="4"/>
      <c r="C4936" s="4"/>
      <c r="D4936" s="4"/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 t="s">
        <v>200</v>
      </c>
      <c r="Q4936" s="4"/>
      <c r="R4936" s="4"/>
      <c r="S4936" s="4"/>
      <c r="T4936" s="4"/>
      <c r="U4936" s="4"/>
      <c r="V4936" s="4"/>
      <c r="W4936" s="4"/>
      <c r="X4936" s="4" t="s">
        <v>201</v>
      </c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4"/>
      <c r="AP4936" s="4"/>
      <c r="AQ4936" s="4"/>
      <c r="AR4936" s="4"/>
      <c r="AS4936" s="4"/>
      <c r="AT4936" s="4"/>
      <c r="AU4936" s="4"/>
      <c r="AV4936" s="4" t="s">
        <v>5136</v>
      </c>
      <c r="AW4936" s="4"/>
      <c r="AX4936" s="4"/>
      <c r="AY4936" s="4"/>
      <c r="AZ4936" s="4"/>
      <c r="BA4936" s="4"/>
      <c r="BB4936" s="4"/>
      <c r="BC4936" s="4"/>
      <c r="BD4936" s="4"/>
      <c r="BE4936" s="4"/>
      <c r="BF4936" s="4"/>
      <c r="BG4936" s="4"/>
      <c r="BH4936" s="4"/>
      <c r="BI4936" s="4"/>
      <c r="BJ4936" s="4"/>
      <c r="BK4936" s="4"/>
      <c r="BL4936" s="4" t="b">
        <v>0</v>
      </c>
      <c r="BM4936" s="4"/>
      <c r="BN4936" s="4"/>
      <c r="BO4936" s="4"/>
      <c r="BP4936" s="4"/>
      <c r="BQ4936" s="4"/>
      <c r="BR4936" s="4"/>
      <c r="BS4936" s="4"/>
      <c r="BT4936" s="4"/>
      <c r="BU4936" s="4"/>
      <c r="BV4936" s="4"/>
      <c r="BW4936" s="4"/>
    </row>
    <row r="4937" spans="1:75" ht="15.01" customHeight="1">
      <c r="A4937" s="4" t="s">
        <v>209</v>
      </c>
      <c r="B4937" s="4"/>
      <c r="C4937" s="4"/>
      <c r="D4937" s="4"/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 t="s">
        <v>200</v>
      </c>
      <c r="Q4937" s="4"/>
      <c r="R4937" s="4"/>
      <c r="S4937" s="4"/>
      <c r="T4937" s="4"/>
      <c r="U4937" s="4"/>
      <c r="V4937" s="4"/>
      <c r="W4937" s="4"/>
      <c r="X4937" s="4" t="s">
        <v>201</v>
      </c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4"/>
      <c r="AP4937" s="4"/>
      <c r="AQ4937" s="4"/>
      <c r="AR4937" s="4"/>
      <c r="AS4937" s="4"/>
      <c r="AT4937" s="4"/>
      <c r="AU4937" s="4"/>
      <c r="AV4937" s="4" t="s">
        <v>5137</v>
      </c>
      <c r="AW4937" s="4"/>
      <c r="AX4937" s="4"/>
      <c r="AY4937" s="4"/>
      <c r="AZ4937" s="4"/>
      <c r="BA4937" s="4"/>
      <c r="BB4937" s="4"/>
      <c r="BC4937" s="4"/>
      <c r="BD4937" s="4"/>
      <c r="BE4937" s="4"/>
      <c r="BF4937" s="4"/>
      <c r="BG4937" s="4"/>
      <c r="BH4937" s="4"/>
      <c r="BI4937" s="4"/>
      <c r="BJ4937" s="4"/>
      <c r="BK4937" s="4"/>
      <c r="BL4937" s="4" t="b">
        <v>0</v>
      </c>
      <c r="BM4937" s="4"/>
      <c r="BN4937" s="4"/>
      <c r="BO4937" s="4"/>
      <c r="BP4937" s="4"/>
      <c r="BQ4937" s="4"/>
      <c r="BR4937" s="4"/>
      <c r="BS4937" s="4"/>
      <c r="BT4937" s="4"/>
      <c r="BU4937" s="4"/>
      <c r="BV4937" s="4"/>
      <c r="BW4937" s="4"/>
    </row>
    <row r="4938" spans="1:75" ht="15.01" customHeight="1">
      <c r="A4938" s="4" t="s">
        <v>209</v>
      </c>
      <c r="B4938" s="4"/>
      <c r="C4938" s="4"/>
      <c r="D4938" s="4"/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 t="s">
        <v>200</v>
      </c>
      <c r="Q4938" s="4"/>
      <c r="R4938" s="4"/>
      <c r="S4938" s="4"/>
      <c r="T4938" s="4"/>
      <c r="U4938" s="4"/>
      <c r="V4938" s="4"/>
      <c r="W4938" s="4"/>
      <c r="X4938" s="4" t="s">
        <v>201</v>
      </c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4"/>
      <c r="AP4938" s="4"/>
      <c r="AQ4938" s="4"/>
      <c r="AR4938" s="4"/>
      <c r="AS4938" s="4"/>
      <c r="AT4938" s="4"/>
      <c r="AU4938" s="4"/>
      <c r="AV4938" s="4" t="s">
        <v>5138</v>
      </c>
      <c r="AW4938" s="4"/>
      <c r="AX4938" s="4"/>
      <c r="AY4938" s="4"/>
      <c r="AZ4938" s="4"/>
      <c r="BA4938" s="4"/>
      <c r="BB4938" s="4"/>
      <c r="BC4938" s="4"/>
      <c r="BD4938" s="4"/>
      <c r="BE4938" s="4"/>
      <c r="BF4938" s="4"/>
      <c r="BG4938" s="4"/>
      <c r="BH4938" s="4"/>
      <c r="BI4938" s="4"/>
      <c r="BJ4938" s="4"/>
      <c r="BK4938" s="4"/>
      <c r="BL4938" s="4" t="b">
        <v>0</v>
      </c>
      <c r="BM4938" s="4"/>
      <c r="BN4938" s="4"/>
      <c r="BO4938" s="4"/>
      <c r="BP4938" s="4"/>
      <c r="BQ4938" s="4"/>
      <c r="BR4938" s="4"/>
      <c r="BS4938" s="4"/>
      <c r="BT4938" s="4"/>
      <c r="BU4938" s="4"/>
      <c r="BV4938" s="4"/>
      <c r="BW4938" s="4"/>
    </row>
    <row r="4939" spans="1:75" ht="15.01" customHeight="1">
      <c r="A4939" s="4" t="s">
        <v>209</v>
      </c>
      <c r="B4939" s="4"/>
      <c r="C4939" s="4"/>
      <c r="D4939" s="4"/>
      <c r="E4939" s="4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 t="s">
        <v>200</v>
      </c>
      <c r="Q4939" s="4"/>
      <c r="R4939" s="4"/>
      <c r="S4939" s="4"/>
      <c r="T4939" s="4"/>
      <c r="U4939" s="4"/>
      <c r="V4939" s="4"/>
      <c r="W4939" s="4"/>
      <c r="X4939" s="4" t="s">
        <v>201</v>
      </c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4"/>
      <c r="AP4939" s="4"/>
      <c r="AQ4939" s="4"/>
      <c r="AR4939" s="4"/>
      <c r="AS4939" s="4"/>
      <c r="AT4939" s="4"/>
      <c r="AU4939" s="4"/>
      <c r="AV4939" s="4" t="s">
        <v>5139</v>
      </c>
      <c r="AW4939" s="4"/>
      <c r="AX4939" s="4"/>
      <c r="AY4939" s="4"/>
      <c r="AZ4939" s="4"/>
      <c r="BA4939" s="4"/>
      <c r="BB4939" s="4"/>
      <c r="BC4939" s="4"/>
      <c r="BD4939" s="4"/>
      <c r="BE4939" s="4"/>
      <c r="BF4939" s="4"/>
      <c r="BG4939" s="4"/>
      <c r="BH4939" s="4"/>
      <c r="BI4939" s="4"/>
      <c r="BJ4939" s="4"/>
      <c r="BK4939" s="4"/>
      <c r="BL4939" s="4" t="b">
        <v>0</v>
      </c>
      <c r="BM4939" s="4"/>
      <c r="BN4939" s="4"/>
      <c r="BO4939" s="4"/>
      <c r="BP4939" s="4"/>
      <c r="BQ4939" s="4"/>
      <c r="BR4939" s="4"/>
      <c r="BS4939" s="4"/>
      <c r="BT4939" s="4"/>
      <c r="BU4939" s="4"/>
      <c r="BV4939" s="4"/>
      <c r="BW4939" s="4"/>
    </row>
    <row r="4940" spans="1:75" ht="15.01" customHeight="1">
      <c r="A4940" s="4" t="s">
        <v>209</v>
      </c>
      <c r="B4940" s="4"/>
      <c r="C4940" s="4"/>
      <c r="D4940" s="4"/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 t="s">
        <v>200</v>
      </c>
      <c r="Q4940" s="4"/>
      <c r="R4940" s="4"/>
      <c r="S4940" s="4"/>
      <c r="T4940" s="4"/>
      <c r="U4940" s="4"/>
      <c r="V4940" s="4"/>
      <c r="W4940" s="4"/>
      <c r="X4940" s="4" t="s">
        <v>201</v>
      </c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4"/>
      <c r="AP4940" s="4"/>
      <c r="AQ4940" s="4"/>
      <c r="AR4940" s="4"/>
      <c r="AS4940" s="4"/>
      <c r="AT4940" s="4"/>
      <c r="AU4940" s="4"/>
      <c r="AV4940" s="4" t="s">
        <v>5140</v>
      </c>
      <c r="AW4940" s="4"/>
      <c r="AX4940" s="4"/>
      <c r="AY4940" s="4"/>
      <c r="AZ4940" s="4"/>
      <c r="BA4940" s="4"/>
      <c r="BB4940" s="4"/>
      <c r="BC4940" s="4"/>
      <c r="BD4940" s="4"/>
      <c r="BE4940" s="4"/>
      <c r="BF4940" s="4"/>
      <c r="BG4940" s="4"/>
      <c r="BH4940" s="4"/>
      <c r="BI4940" s="4"/>
      <c r="BJ4940" s="4"/>
      <c r="BK4940" s="4"/>
      <c r="BL4940" s="4" t="b">
        <v>0</v>
      </c>
      <c r="BM4940" s="4"/>
      <c r="BN4940" s="4"/>
      <c r="BO4940" s="4"/>
      <c r="BP4940" s="4"/>
      <c r="BQ4940" s="4"/>
      <c r="BR4940" s="4"/>
      <c r="BS4940" s="4"/>
      <c r="BT4940" s="4"/>
      <c r="BU4940" s="4"/>
      <c r="BV4940" s="4"/>
      <c r="BW4940" s="4"/>
    </row>
    <row r="4941" spans="1:75" ht="15.01" customHeight="1">
      <c r="A4941" s="4" t="s">
        <v>209</v>
      </c>
      <c r="B4941" s="4"/>
      <c r="C4941" s="4"/>
      <c r="D4941" s="4"/>
      <c r="E4941" s="4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 t="s">
        <v>200</v>
      </c>
      <c r="Q4941" s="4"/>
      <c r="R4941" s="4"/>
      <c r="S4941" s="4"/>
      <c r="T4941" s="4"/>
      <c r="U4941" s="4"/>
      <c r="V4941" s="4"/>
      <c r="W4941" s="4"/>
      <c r="X4941" s="4" t="s">
        <v>201</v>
      </c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4"/>
      <c r="AP4941" s="4"/>
      <c r="AQ4941" s="4"/>
      <c r="AR4941" s="4"/>
      <c r="AS4941" s="4"/>
      <c r="AT4941" s="4"/>
      <c r="AU4941" s="4"/>
      <c r="AV4941" s="4" t="s">
        <v>5141</v>
      </c>
      <c r="AW4941" s="4"/>
      <c r="AX4941" s="4"/>
      <c r="AY4941" s="4"/>
      <c r="AZ4941" s="4"/>
      <c r="BA4941" s="4"/>
      <c r="BB4941" s="4"/>
      <c r="BC4941" s="4"/>
      <c r="BD4941" s="4"/>
      <c r="BE4941" s="4"/>
      <c r="BF4941" s="4"/>
      <c r="BG4941" s="4"/>
      <c r="BH4941" s="4"/>
      <c r="BI4941" s="4"/>
      <c r="BJ4941" s="4"/>
      <c r="BK4941" s="4"/>
      <c r="BL4941" s="4" t="b">
        <v>0</v>
      </c>
      <c r="BM4941" s="4"/>
      <c r="BN4941" s="4"/>
      <c r="BO4941" s="4"/>
      <c r="BP4941" s="4"/>
      <c r="BQ4941" s="4"/>
      <c r="BR4941" s="4"/>
      <c r="BS4941" s="4"/>
      <c r="BT4941" s="4"/>
      <c r="BU4941" s="4"/>
      <c r="BV4941" s="4"/>
      <c r="BW4941" s="4"/>
    </row>
    <row r="4942" spans="1:75" ht="15.01" customHeight="1">
      <c r="A4942" s="4" t="s">
        <v>209</v>
      </c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 t="s">
        <v>200</v>
      </c>
      <c r="Q4942" s="4"/>
      <c r="R4942" s="4"/>
      <c r="S4942" s="4"/>
      <c r="T4942" s="4"/>
      <c r="U4942" s="4"/>
      <c r="V4942" s="4"/>
      <c r="W4942" s="4"/>
      <c r="X4942" s="4" t="s">
        <v>201</v>
      </c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4"/>
      <c r="AP4942" s="4"/>
      <c r="AQ4942" s="4"/>
      <c r="AR4942" s="4"/>
      <c r="AS4942" s="4"/>
      <c r="AT4942" s="4"/>
      <c r="AU4942" s="4"/>
      <c r="AV4942" s="4" t="s">
        <v>5142</v>
      </c>
      <c r="AW4942" s="4"/>
      <c r="AX4942" s="4"/>
      <c r="AY4942" s="4"/>
      <c r="AZ4942" s="4"/>
      <c r="BA4942" s="4"/>
      <c r="BB4942" s="4"/>
      <c r="BC4942" s="4"/>
      <c r="BD4942" s="4"/>
      <c r="BE4942" s="4"/>
      <c r="BF4942" s="4"/>
      <c r="BG4942" s="4"/>
      <c r="BH4942" s="4"/>
      <c r="BI4942" s="4"/>
      <c r="BJ4942" s="4"/>
      <c r="BK4942" s="4"/>
      <c r="BL4942" s="4" t="b">
        <v>0</v>
      </c>
      <c r="BM4942" s="4"/>
      <c r="BN4942" s="4"/>
      <c r="BO4942" s="4"/>
      <c r="BP4942" s="4"/>
      <c r="BQ4942" s="4"/>
      <c r="BR4942" s="4"/>
      <c r="BS4942" s="4"/>
      <c r="BT4942" s="4"/>
      <c r="BU4942" s="4"/>
      <c r="BV4942" s="4"/>
      <c r="BW4942" s="4"/>
    </row>
    <row r="4943" spans="1:75" ht="15.01" customHeight="1">
      <c r="A4943" s="4"/>
      <c r="B4943" s="4"/>
      <c r="C4943" s="4"/>
      <c r="D4943" s="4"/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 t="s">
        <v>200</v>
      </c>
      <c r="Q4943" s="4"/>
      <c r="R4943" s="4">
        <v>6.9</v>
      </c>
      <c r="S4943" s="4">
        <v>3.4</v>
      </c>
      <c r="T4943" s="4"/>
      <c r="U4943" s="4"/>
      <c r="V4943" s="4"/>
      <c r="W4943" s="4"/>
      <c r="X4943" s="4" t="s">
        <v>201</v>
      </c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4"/>
      <c r="AP4943" s="4"/>
      <c r="AQ4943" s="4"/>
      <c r="AR4943" s="4"/>
      <c r="AS4943" s="4"/>
      <c r="AT4943" s="4"/>
      <c r="AU4943" s="4"/>
      <c r="AV4943" s="4" t="s">
        <v>5143</v>
      </c>
      <c r="AW4943" s="4"/>
      <c r="AX4943" s="4"/>
      <c r="AY4943" s="4"/>
      <c r="AZ4943" s="4"/>
      <c r="BA4943" s="4"/>
      <c r="BB4943" s="4"/>
      <c r="BC4943" s="4"/>
      <c r="BD4943" s="4"/>
      <c r="BE4943" s="4"/>
      <c r="BF4943" s="4"/>
      <c r="BG4943" s="4"/>
      <c r="BH4943" s="4"/>
      <c r="BI4943" s="4"/>
      <c r="BJ4943" s="4"/>
      <c r="BK4943" s="4"/>
      <c r="BL4943" s="4" t="b">
        <v>0</v>
      </c>
      <c r="BM4943" s="4"/>
      <c r="BN4943" s="4"/>
      <c r="BO4943" s="4"/>
      <c r="BP4943" s="4"/>
      <c r="BQ4943" s="4"/>
      <c r="BR4943" s="4"/>
      <c r="BS4943" s="4"/>
      <c r="BT4943" s="4"/>
      <c r="BU4943" s="4"/>
      <c r="BV4943" s="4"/>
      <c r="BW4943" s="4"/>
    </row>
    <row r="4944" spans="1:75" ht="15.01" customHeight="1">
      <c r="A4944" s="4"/>
      <c r="B4944" s="4"/>
      <c r="C4944" s="4"/>
      <c r="D4944" s="4"/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 t="s">
        <v>200</v>
      </c>
      <c r="Q4944" s="4"/>
      <c r="R4944" s="4">
        <v>-13.6</v>
      </c>
      <c r="S4944" s="4">
        <v>8.1</v>
      </c>
      <c r="T4944" s="4"/>
      <c r="U4944" s="4"/>
      <c r="V4944" s="4"/>
      <c r="W4944" s="4"/>
      <c r="X4944" s="4" t="s">
        <v>201</v>
      </c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4"/>
      <c r="AP4944" s="4"/>
      <c r="AQ4944" s="4"/>
      <c r="AR4944" s="4"/>
      <c r="AS4944" s="4"/>
      <c r="AT4944" s="4"/>
      <c r="AU4944" s="4"/>
      <c r="AV4944" s="4" t="s">
        <v>5144</v>
      </c>
      <c r="AW4944" s="4"/>
      <c r="AX4944" s="4"/>
      <c r="AY4944" s="4"/>
      <c r="AZ4944" s="4"/>
      <c r="BA4944" s="4"/>
      <c r="BB4944" s="4"/>
      <c r="BC4944" s="4"/>
      <c r="BD4944" s="4"/>
      <c r="BE4944" s="4"/>
      <c r="BF4944" s="4"/>
      <c r="BG4944" s="4"/>
      <c r="BH4944" s="4"/>
      <c r="BI4944" s="4"/>
      <c r="BJ4944" s="4"/>
      <c r="BK4944" s="4"/>
      <c r="BL4944" s="4" t="b">
        <v>0</v>
      </c>
      <c r="BM4944" s="4"/>
      <c r="BN4944" s="4"/>
      <c r="BO4944" s="4"/>
      <c r="BP4944" s="4"/>
      <c r="BQ4944" s="4"/>
      <c r="BR4944" s="4"/>
      <c r="BS4944" s="4"/>
      <c r="BT4944" s="4"/>
      <c r="BU4944" s="4"/>
      <c r="BV4944" s="4"/>
      <c r="BW4944" s="4"/>
    </row>
    <row r="4945" spans="1:75" ht="15.01" customHeight="1">
      <c r="A4945" s="4"/>
      <c r="B4945" s="4"/>
      <c r="C4945" s="4"/>
      <c r="D4945" s="4"/>
      <c r="E4945" s="4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 t="s">
        <v>200</v>
      </c>
      <c r="Q4945" s="4"/>
      <c r="R4945" s="4">
        <v>-60.6</v>
      </c>
      <c r="S4945" s="4">
        <v>16.2</v>
      </c>
      <c r="T4945" s="4"/>
      <c r="U4945" s="4"/>
      <c r="V4945" s="4"/>
      <c r="W4945" s="4"/>
      <c r="X4945" s="4" t="s">
        <v>201</v>
      </c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4"/>
      <c r="AP4945" s="4"/>
      <c r="AQ4945" s="4"/>
      <c r="AR4945" s="4"/>
      <c r="AS4945" s="4"/>
      <c r="AT4945" s="4"/>
      <c r="AU4945" s="4"/>
      <c r="AV4945" s="4" t="s">
        <v>5145</v>
      </c>
      <c r="AW4945" s="4"/>
      <c r="AX4945" s="4"/>
      <c r="AY4945" s="4"/>
      <c r="AZ4945" s="4"/>
      <c r="BA4945" s="4"/>
      <c r="BB4945" s="4"/>
      <c r="BC4945" s="4"/>
      <c r="BD4945" s="4"/>
      <c r="BE4945" s="4"/>
      <c r="BF4945" s="4"/>
      <c r="BG4945" s="4"/>
      <c r="BH4945" s="4"/>
      <c r="BI4945" s="4"/>
      <c r="BJ4945" s="4"/>
      <c r="BK4945" s="4"/>
      <c r="BL4945" s="4" t="b">
        <v>0</v>
      </c>
      <c r="BM4945" s="4"/>
      <c r="BN4945" s="4"/>
      <c r="BO4945" s="4"/>
      <c r="BP4945" s="4"/>
      <c r="BQ4945" s="4"/>
      <c r="BR4945" s="4"/>
      <c r="BS4945" s="4"/>
      <c r="BT4945" s="4"/>
      <c r="BU4945" s="4"/>
      <c r="BV4945" s="4"/>
      <c r="BW4945" s="4"/>
    </row>
    <row r="4946" spans="1:75" ht="15.01" customHeight="1">
      <c r="A4946" s="4" t="s">
        <v>209</v>
      </c>
      <c r="B4946" s="4"/>
      <c r="C4946" s="4"/>
      <c r="D4946" s="4"/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 t="s">
        <v>200</v>
      </c>
      <c r="Q4946" s="4"/>
      <c r="R4946" s="4"/>
      <c r="S4946" s="4"/>
      <c r="T4946" s="4"/>
      <c r="U4946" s="4"/>
      <c r="V4946" s="4"/>
      <c r="W4946" s="4"/>
      <c r="X4946" s="4" t="s">
        <v>201</v>
      </c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4"/>
      <c r="AP4946" s="4"/>
      <c r="AQ4946" s="4"/>
      <c r="AR4946" s="4"/>
      <c r="AS4946" s="4"/>
      <c r="AT4946" s="4"/>
      <c r="AU4946" s="4"/>
      <c r="AV4946" s="4" t="s">
        <v>5146</v>
      </c>
      <c r="AW4946" s="4"/>
      <c r="AX4946" s="4"/>
      <c r="AY4946" s="4"/>
      <c r="AZ4946" s="4"/>
      <c r="BA4946" s="4"/>
      <c r="BB4946" s="4"/>
      <c r="BC4946" s="4"/>
      <c r="BD4946" s="4"/>
      <c r="BE4946" s="4"/>
      <c r="BF4946" s="4"/>
      <c r="BG4946" s="4"/>
      <c r="BH4946" s="4"/>
      <c r="BI4946" s="4"/>
      <c r="BJ4946" s="4"/>
      <c r="BK4946" s="4"/>
      <c r="BL4946" s="4" t="b">
        <v>0</v>
      </c>
      <c r="BM4946" s="4"/>
      <c r="BN4946" s="4"/>
      <c r="BO4946" s="4"/>
      <c r="BP4946" s="4"/>
      <c r="BQ4946" s="4"/>
      <c r="BR4946" s="4"/>
      <c r="BS4946" s="4"/>
      <c r="BT4946" s="4"/>
      <c r="BU4946" s="4"/>
      <c r="BV4946" s="4"/>
      <c r="BW4946" s="4"/>
    </row>
    <row r="4947" spans="1:75" ht="15.01" customHeight="1">
      <c r="A4947" s="4"/>
      <c r="B4947" s="4"/>
      <c r="C4947" s="4"/>
      <c r="D4947" s="4"/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 t="s">
        <v>200</v>
      </c>
      <c r="Q4947" s="4"/>
      <c r="R4947" s="4">
        <v>-0.6</v>
      </c>
      <c r="S4947" s="4">
        <v>36.5</v>
      </c>
      <c r="T4947" s="4"/>
      <c r="U4947" s="4"/>
      <c r="V4947" s="4"/>
      <c r="W4947" s="4"/>
      <c r="X4947" s="4" t="s">
        <v>201</v>
      </c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4"/>
      <c r="AP4947" s="4"/>
      <c r="AQ4947" s="4"/>
      <c r="AR4947" s="4"/>
      <c r="AS4947" s="4"/>
      <c r="AT4947" s="4"/>
      <c r="AU4947" s="4"/>
      <c r="AV4947" s="4" t="s">
        <v>5147</v>
      </c>
      <c r="AW4947" s="4"/>
      <c r="AX4947" s="4"/>
      <c r="AY4947" s="4"/>
      <c r="AZ4947" s="4"/>
      <c r="BA4947" s="4"/>
      <c r="BB4947" s="4"/>
      <c r="BC4947" s="4"/>
      <c r="BD4947" s="4"/>
      <c r="BE4947" s="4"/>
      <c r="BF4947" s="4"/>
      <c r="BG4947" s="4"/>
      <c r="BH4947" s="4"/>
      <c r="BI4947" s="4"/>
      <c r="BJ4947" s="4"/>
      <c r="BK4947" s="4"/>
      <c r="BL4947" s="4" t="b">
        <v>0</v>
      </c>
      <c r="BM4947" s="4"/>
      <c r="BN4947" s="4"/>
      <c r="BO4947" s="4"/>
      <c r="BP4947" s="4"/>
      <c r="BQ4947" s="4"/>
      <c r="BR4947" s="4"/>
      <c r="BS4947" s="4"/>
      <c r="BT4947" s="4"/>
      <c r="BU4947" s="4"/>
      <c r="BV4947" s="4"/>
      <c r="BW4947" s="4"/>
    </row>
    <row r="4948" spans="1:75" ht="15.01" customHeight="1">
      <c r="A4948" s="4"/>
      <c r="B4948" s="4"/>
      <c r="C4948" s="4"/>
      <c r="D4948" s="4"/>
      <c r="E4948" s="4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 t="s">
        <v>200</v>
      </c>
      <c r="Q4948" s="4"/>
      <c r="R4948" s="4">
        <v>-0.6</v>
      </c>
      <c r="S4948" s="4">
        <v>35.4</v>
      </c>
      <c r="T4948" s="4"/>
      <c r="U4948" s="4"/>
      <c r="V4948" s="4"/>
      <c r="W4948" s="4"/>
      <c r="X4948" s="4" t="s">
        <v>201</v>
      </c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4"/>
      <c r="AP4948" s="4"/>
      <c r="AQ4948" s="4"/>
      <c r="AR4948" s="4"/>
      <c r="AS4948" s="4"/>
      <c r="AT4948" s="4"/>
      <c r="AU4948" s="4"/>
      <c r="AV4948" s="4" t="s">
        <v>5148</v>
      </c>
      <c r="AW4948" s="4"/>
      <c r="AX4948" s="4"/>
      <c r="AY4948" s="4"/>
      <c r="AZ4948" s="4"/>
      <c r="BA4948" s="4"/>
      <c r="BB4948" s="4"/>
      <c r="BC4948" s="4"/>
      <c r="BD4948" s="4"/>
      <c r="BE4948" s="4"/>
      <c r="BF4948" s="4"/>
      <c r="BG4948" s="4"/>
      <c r="BH4948" s="4"/>
      <c r="BI4948" s="4"/>
      <c r="BJ4948" s="4"/>
      <c r="BK4948" s="4"/>
      <c r="BL4948" s="4" t="b">
        <v>0</v>
      </c>
      <c r="BM4948" s="4"/>
      <c r="BN4948" s="4"/>
      <c r="BO4948" s="4"/>
      <c r="BP4948" s="4"/>
      <c r="BQ4948" s="4"/>
      <c r="BR4948" s="4"/>
      <c r="BS4948" s="4"/>
      <c r="BT4948" s="4"/>
      <c r="BU4948" s="4"/>
      <c r="BV4948" s="4"/>
      <c r="BW4948" s="4"/>
    </row>
    <row r="4949" spans="1:75" ht="15.01" customHeight="1">
      <c r="A4949" s="4" t="s">
        <v>209</v>
      </c>
      <c r="B4949" s="4"/>
      <c r="C4949" s="4"/>
      <c r="D4949" s="4"/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 t="s">
        <v>200</v>
      </c>
      <c r="Q4949" s="4"/>
      <c r="R4949" s="4"/>
      <c r="S4949" s="4"/>
      <c r="T4949" s="4"/>
      <c r="U4949" s="4"/>
      <c r="V4949" s="4"/>
      <c r="W4949" s="4"/>
      <c r="X4949" s="4" t="s">
        <v>201</v>
      </c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4"/>
      <c r="AP4949" s="4"/>
      <c r="AQ4949" s="4"/>
      <c r="AR4949" s="4"/>
      <c r="AS4949" s="4"/>
      <c r="AT4949" s="4"/>
      <c r="AU4949" s="4"/>
      <c r="AV4949" s="4" t="s">
        <v>5149</v>
      </c>
      <c r="AW4949" s="4"/>
      <c r="AX4949" s="4"/>
      <c r="AY4949" s="4"/>
      <c r="AZ4949" s="4"/>
      <c r="BA4949" s="4"/>
      <c r="BB4949" s="4"/>
      <c r="BC4949" s="4"/>
      <c r="BD4949" s="4"/>
      <c r="BE4949" s="4"/>
      <c r="BF4949" s="4"/>
      <c r="BG4949" s="4"/>
      <c r="BH4949" s="4"/>
      <c r="BI4949" s="4"/>
      <c r="BJ4949" s="4"/>
      <c r="BK4949" s="4"/>
      <c r="BL4949" s="4" t="b">
        <v>0</v>
      </c>
      <c r="BM4949" s="4"/>
      <c r="BN4949" s="4"/>
      <c r="BO4949" s="4"/>
      <c r="BP4949" s="4"/>
      <c r="BQ4949" s="4"/>
      <c r="BR4949" s="4"/>
      <c r="BS4949" s="4"/>
      <c r="BT4949" s="4"/>
      <c r="BU4949" s="4"/>
      <c r="BV4949" s="4"/>
      <c r="BW4949" s="4"/>
    </row>
    <row r="4950" spans="1:75" ht="15.01" customHeight="1">
      <c r="A4950" s="4" t="s">
        <v>209</v>
      </c>
      <c r="B4950" s="4"/>
      <c r="C4950" s="4"/>
      <c r="D4950" s="4"/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 t="s">
        <v>200</v>
      </c>
      <c r="Q4950" s="4"/>
      <c r="R4950" s="4"/>
      <c r="S4950" s="4"/>
      <c r="T4950" s="4"/>
      <c r="U4950" s="4"/>
      <c r="V4950" s="4"/>
      <c r="W4950" s="4"/>
      <c r="X4950" s="4" t="s">
        <v>201</v>
      </c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4"/>
      <c r="AP4950" s="4"/>
      <c r="AQ4950" s="4"/>
      <c r="AR4950" s="4"/>
      <c r="AS4950" s="4"/>
      <c r="AT4950" s="4"/>
      <c r="AU4950" s="4"/>
      <c r="AV4950" s="4" t="s">
        <v>5150</v>
      </c>
      <c r="AW4950" s="4"/>
      <c r="AX4950" s="4"/>
      <c r="AY4950" s="4"/>
      <c r="AZ4950" s="4"/>
      <c r="BA4950" s="4"/>
      <c r="BB4950" s="4"/>
      <c r="BC4950" s="4"/>
      <c r="BD4950" s="4"/>
      <c r="BE4950" s="4"/>
      <c r="BF4950" s="4"/>
      <c r="BG4950" s="4"/>
      <c r="BH4950" s="4"/>
      <c r="BI4950" s="4"/>
      <c r="BJ4950" s="4"/>
      <c r="BK4950" s="4"/>
      <c r="BL4950" s="4" t="b">
        <v>0</v>
      </c>
      <c r="BM4950" s="4"/>
      <c r="BN4950" s="4"/>
      <c r="BO4950" s="4"/>
      <c r="BP4950" s="4"/>
      <c r="BQ4950" s="4"/>
      <c r="BR4950" s="4"/>
      <c r="BS4950" s="4"/>
      <c r="BT4950" s="4"/>
      <c r="BU4950" s="4"/>
      <c r="BV4950" s="4"/>
      <c r="BW4950" s="4"/>
    </row>
    <row r="4951" spans="1:75" ht="15.01" customHeight="1">
      <c r="A4951" s="4" t="s">
        <v>209</v>
      </c>
      <c r="B4951" s="4"/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 t="s">
        <v>200</v>
      </c>
      <c r="Q4951" s="4"/>
      <c r="R4951" s="4"/>
      <c r="S4951" s="4"/>
      <c r="T4951" s="4"/>
      <c r="U4951" s="4"/>
      <c r="V4951" s="4"/>
      <c r="W4951" s="4"/>
      <c r="X4951" s="4" t="s">
        <v>201</v>
      </c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4"/>
      <c r="AP4951" s="4"/>
      <c r="AQ4951" s="4"/>
      <c r="AR4951" s="4"/>
      <c r="AS4951" s="4"/>
      <c r="AT4951" s="4"/>
      <c r="AU4951" s="4"/>
      <c r="AV4951" s="4" t="s">
        <v>5151</v>
      </c>
      <c r="AW4951" s="4"/>
      <c r="AX4951" s="4"/>
      <c r="AY4951" s="4"/>
      <c r="AZ4951" s="4"/>
      <c r="BA4951" s="4"/>
      <c r="BB4951" s="4"/>
      <c r="BC4951" s="4"/>
      <c r="BD4951" s="4"/>
      <c r="BE4951" s="4"/>
      <c r="BF4951" s="4"/>
      <c r="BG4951" s="4"/>
      <c r="BH4951" s="4"/>
      <c r="BI4951" s="4"/>
      <c r="BJ4951" s="4"/>
      <c r="BK4951" s="4"/>
      <c r="BL4951" s="4" t="b">
        <v>0</v>
      </c>
      <c r="BM4951" s="4"/>
      <c r="BN4951" s="4"/>
      <c r="BO4951" s="4"/>
      <c r="BP4951" s="4"/>
      <c r="BQ4951" s="4"/>
      <c r="BR4951" s="4"/>
      <c r="BS4951" s="4"/>
      <c r="BT4951" s="4"/>
      <c r="BU4951" s="4"/>
      <c r="BV4951" s="4"/>
      <c r="BW4951" s="4"/>
    </row>
    <row r="4952" spans="1:75" ht="15.01" customHeight="1">
      <c r="A4952" s="4" t="s">
        <v>209</v>
      </c>
      <c r="B4952" s="4"/>
      <c r="C4952" s="4"/>
      <c r="D4952" s="4"/>
      <c r="E4952" s="4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 t="s">
        <v>200</v>
      </c>
      <c r="Q4952" s="4"/>
      <c r="R4952" s="4"/>
      <c r="S4952" s="4"/>
      <c r="T4952" s="4"/>
      <c r="U4952" s="4"/>
      <c r="V4952" s="4"/>
      <c r="W4952" s="4"/>
      <c r="X4952" s="4" t="s">
        <v>201</v>
      </c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4"/>
      <c r="AP4952" s="4"/>
      <c r="AQ4952" s="4"/>
      <c r="AR4952" s="4"/>
      <c r="AS4952" s="4"/>
      <c r="AT4952" s="4"/>
      <c r="AU4952" s="4"/>
      <c r="AV4952" s="4" t="s">
        <v>5152</v>
      </c>
      <c r="AW4952" s="4"/>
      <c r="AX4952" s="4"/>
      <c r="AY4952" s="4"/>
      <c r="AZ4952" s="4"/>
      <c r="BA4952" s="4"/>
      <c r="BB4952" s="4"/>
      <c r="BC4952" s="4"/>
      <c r="BD4952" s="4"/>
      <c r="BE4952" s="4"/>
      <c r="BF4952" s="4"/>
      <c r="BG4952" s="4"/>
      <c r="BH4952" s="4"/>
      <c r="BI4952" s="4"/>
      <c r="BJ4952" s="4"/>
      <c r="BK4952" s="4"/>
      <c r="BL4952" s="4" t="b">
        <v>0</v>
      </c>
      <c r="BM4952" s="4"/>
      <c r="BN4952" s="4"/>
      <c r="BO4952" s="4"/>
      <c r="BP4952" s="4"/>
      <c r="BQ4952" s="4"/>
      <c r="BR4952" s="4"/>
      <c r="BS4952" s="4"/>
      <c r="BT4952" s="4"/>
      <c r="BU4952" s="4"/>
      <c r="BV4952" s="4"/>
      <c r="BW4952" s="4"/>
    </row>
    <row r="4953" spans="1:75" ht="15.01" customHeight="1">
      <c r="A4953" s="4"/>
      <c r="B4953" s="4"/>
      <c r="C4953" s="4"/>
      <c r="D4953" s="4"/>
      <c r="E4953" s="4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 t="s">
        <v>200</v>
      </c>
      <c r="Q4953" s="4"/>
      <c r="R4953" s="4">
        <v>-503.2</v>
      </c>
      <c r="S4953" s="4">
        <v>12.2</v>
      </c>
      <c r="T4953" s="4"/>
      <c r="U4953" s="4"/>
      <c r="V4953" s="4"/>
      <c r="W4953" s="4"/>
      <c r="X4953" s="4" t="s">
        <v>201</v>
      </c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4"/>
      <c r="AP4953" s="4"/>
      <c r="AQ4953" s="4"/>
      <c r="AR4953" s="4"/>
      <c r="AS4953" s="4"/>
      <c r="AT4953" s="4"/>
      <c r="AU4953" s="4"/>
      <c r="AV4953" s="4" t="s">
        <v>5153</v>
      </c>
      <c r="AW4953" s="4"/>
      <c r="AX4953" s="4"/>
      <c r="AY4953" s="4"/>
      <c r="AZ4953" s="4"/>
      <c r="BA4953" s="4"/>
      <c r="BB4953" s="4"/>
      <c r="BC4953" s="4"/>
      <c r="BD4953" s="4"/>
      <c r="BE4953" s="4"/>
      <c r="BF4953" s="4"/>
      <c r="BG4953" s="4"/>
      <c r="BH4953" s="4"/>
      <c r="BI4953" s="4"/>
      <c r="BJ4953" s="4"/>
      <c r="BK4953" s="4"/>
      <c r="BL4953" s="4" t="b">
        <v>0</v>
      </c>
      <c r="BM4953" s="4"/>
      <c r="BN4953" s="4"/>
      <c r="BO4953" s="4"/>
      <c r="BP4953" s="4"/>
      <c r="BQ4953" s="4"/>
      <c r="BR4953" s="4"/>
      <c r="BS4953" s="4"/>
      <c r="BT4953" s="4"/>
      <c r="BU4953" s="4"/>
      <c r="BV4953" s="4"/>
      <c r="BW4953" s="4"/>
    </row>
    <row r="4954" spans="1:75" ht="15.01" customHeight="1">
      <c r="A4954" s="4"/>
      <c r="B4954" s="4"/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 t="s">
        <v>200</v>
      </c>
      <c r="Q4954" s="4"/>
      <c r="R4954" s="4">
        <v>-28.7</v>
      </c>
      <c r="S4954" s="4">
        <v>41.7</v>
      </c>
      <c r="T4954" s="4"/>
      <c r="U4954" s="4"/>
      <c r="V4954" s="4"/>
      <c r="W4954" s="4"/>
      <c r="X4954" s="4" t="s">
        <v>201</v>
      </c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4"/>
      <c r="AP4954" s="4"/>
      <c r="AQ4954" s="4"/>
      <c r="AR4954" s="4"/>
      <c r="AS4954" s="4"/>
      <c r="AT4954" s="4"/>
      <c r="AU4954" s="4"/>
      <c r="AV4954" s="4" t="s">
        <v>5154</v>
      </c>
      <c r="AW4954" s="4"/>
      <c r="AX4954" s="4"/>
      <c r="AY4954" s="4"/>
      <c r="AZ4954" s="4"/>
      <c r="BA4954" s="4"/>
      <c r="BB4954" s="4"/>
      <c r="BC4954" s="4"/>
      <c r="BD4954" s="4"/>
      <c r="BE4954" s="4"/>
      <c r="BF4954" s="4"/>
      <c r="BG4954" s="4"/>
      <c r="BH4954" s="4"/>
      <c r="BI4954" s="4"/>
      <c r="BJ4954" s="4"/>
      <c r="BK4954" s="4"/>
      <c r="BL4954" s="4" t="b">
        <v>0</v>
      </c>
      <c r="BM4954" s="4"/>
      <c r="BN4954" s="4"/>
      <c r="BO4954" s="4"/>
      <c r="BP4954" s="4"/>
      <c r="BQ4954" s="4"/>
      <c r="BR4954" s="4"/>
      <c r="BS4954" s="4"/>
      <c r="BT4954" s="4"/>
      <c r="BU4954" s="4"/>
      <c r="BV4954" s="4"/>
      <c r="BW4954" s="4"/>
    </row>
    <row r="4955" spans="1:75" ht="15.01" customHeight="1">
      <c r="A4955" s="4" t="s">
        <v>209</v>
      </c>
      <c r="B4955" s="4"/>
      <c r="C4955" s="4"/>
      <c r="D4955" s="4"/>
      <c r="E4955" s="4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 t="s">
        <v>200</v>
      </c>
      <c r="Q4955" s="4"/>
      <c r="R4955" s="4"/>
      <c r="S4955" s="4"/>
      <c r="T4955" s="4"/>
      <c r="U4955" s="4"/>
      <c r="V4955" s="4"/>
      <c r="W4955" s="4"/>
      <c r="X4955" s="4" t="s">
        <v>201</v>
      </c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4"/>
      <c r="AP4955" s="4"/>
      <c r="AQ4955" s="4"/>
      <c r="AR4955" s="4"/>
      <c r="AS4955" s="4"/>
      <c r="AT4955" s="4"/>
      <c r="AU4955" s="4"/>
      <c r="AV4955" s="4" t="s">
        <v>5155</v>
      </c>
      <c r="AW4955" s="4"/>
      <c r="AX4955" s="4"/>
      <c r="AY4955" s="4"/>
      <c r="AZ4955" s="4"/>
      <c r="BA4955" s="4"/>
      <c r="BB4955" s="4"/>
      <c r="BC4955" s="4"/>
      <c r="BD4955" s="4"/>
      <c r="BE4955" s="4"/>
      <c r="BF4955" s="4"/>
      <c r="BG4955" s="4"/>
      <c r="BH4955" s="4"/>
      <c r="BI4955" s="4"/>
      <c r="BJ4955" s="4"/>
      <c r="BK4955" s="4"/>
      <c r="BL4955" s="4" t="b">
        <v>0</v>
      </c>
      <c r="BM4955" s="4"/>
      <c r="BN4955" s="4"/>
      <c r="BO4955" s="4"/>
      <c r="BP4955" s="4"/>
      <c r="BQ4955" s="4"/>
      <c r="BR4955" s="4"/>
      <c r="BS4955" s="4"/>
      <c r="BT4955" s="4"/>
      <c r="BU4955" s="4"/>
      <c r="BV4955" s="4"/>
      <c r="BW4955" s="4"/>
    </row>
    <row r="4956" spans="1:75" ht="15.01" customHeight="1">
      <c r="A4956" s="4" t="s">
        <v>209</v>
      </c>
      <c r="B4956" s="4"/>
      <c r="C4956" s="4"/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 t="s">
        <v>200</v>
      </c>
      <c r="Q4956" s="4"/>
      <c r="R4956" s="4"/>
      <c r="S4956" s="4"/>
      <c r="T4956" s="4"/>
      <c r="U4956" s="4"/>
      <c r="V4956" s="4"/>
      <c r="W4956" s="4"/>
      <c r="X4956" s="4" t="s">
        <v>201</v>
      </c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4"/>
      <c r="AP4956" s="4"/>
      <c r="AQ4956" s="4"/>
      <c r="AR4956" s="4"/>
      <c r="AS4956" s="4"/>
      <c r="AT4956" s="4"/>
      <c r="AU4956" s="4"/>
      <c r="AV4956" s="4" t="s">
        <v>5156</v>
      </c>
      <c r="AW4956" s="4"/>
      <c r="AX4956" s="4"/>
      <c r="AY4956" s="4"/>
      <c r="AZ4956" s="4"/>
      <c r="BA4956" s="4"/>
      <c r="BB4956" s="4"/>
      <c r="BC4956" s="4"/>
      <c r="BD4956" s="4"/>
      <c r="BE4956" s="4"/>
      <c r="BF4956" s="4"/>
      <c r="BG4956" s="4"/>
      <c r="BH4956" s="4"/>
      <c r="BI4956" s="4"/>
      <c r="BJ4956" s="4"/>
      <c r="BK4956" s="4"/>
      <c r="BL4956" s="4" t="b">
        <v>0</v>
      </c>
      <c r="BM4956" s="4"/>
      <c r="BN4956" s="4"/>
      <c r="BO4956" s="4"/>
      <c r="BP4956" s="4"/>
      <c r="BQ4956" s="4"/>
      <c r="BR4956" s="4"/>
      <c r="BS4956" s="4"/>
      <c r="BT4956" s="4"/>
      <c r="BU4956" s="4"/>
      <c r="BV4956" s="4"/>
      <c r="BW4956" s="4"/>
    </row>
    <row r="4957" spans="1:75" ht="15.01" customHeight="1">
      <c r="A4957" s="4" t="s">
        <v>209</v>
      </c>
      <c r="B4957" s="4"/>
      <c r="C4957" s="4"/>
      <c r="D4957" s="4"/>
      <c r="E4957" s="4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 t="s">
        <v>200</v>
      </c>
      <c r="Q4957" s="4"/>
      <c r="R4957" s="4"/>
      <c r="S4957" s="4"/>
      <c r="T4957" s="4"/>
      <c r="U4957" s="4"/>
      <c r="V4957" s="4"/>
      <c r="W4957" s="4"/>
      <c r="X4957" s="4" t="s">
        <v>201</v>
      </c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4"/>
      <c r="AP4957" s="4"/>
      <c r="AQ4957" s="4"/>
      <c r="AR4957" s="4"/>
      <c r="AS4957" s="4"/>
      <c r="AT4957" s="4"/>
      <c r="AU4957" s="4"/>
      <c r="AV4957" s="4" t="s">
        <v>5157</v>
      </c>
      <c r="AW4957" s="4"/>
      <c r="AX4957" s="4"/>
      <c r="AY4957" s="4"/>
      <c r="AZ4957" s="4"/>
      <c r="BA4957" s="4"/>
      <c r="BB4957" s="4"/>
      <c r="BC4957" s="4"/>
      <c r="BD4957" s="4"/>
      <c r="BE4957" s="4"/>
      <c r="BF4957" s="4"/>
      <c r="BG4957" s="4"/>
      <c r="BH4957" s="4"/>
      <c r="BI4957" s="4"/>
      <c r="BJ4957" s="4"/>
      <c r="BK4957" s="4"/>
      <c r="BL4957" s="4" t="b">
        <v>0</v>
      </c>
      <c r="BM4957" s="4"/>
      <c r="BN4957" s="4"/>
      <c r="BO4957" s="4"/>
      <c r="BP4957" s="4"/>
      <c r="BQ4957" s="4"/>
      <c r="BR4957" s="4"/>
      <c r="BS4957" s="4"/>
      <c r="BT4957" s="4"/>
      <c r="BU4957" s="4"/>
      <c r="BV4957" s="4"/>
      <c r="BW4957" s="4"/>
    </row>
    <row r="4958" spans="1:75" ht="15.01" customHeight="1">
      <c r="A4958" s="4"/>
      <c r="B4958" s="4"/>
      <c r="C4958" s="4"/>
      <c r="D4958" s="4"/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 t="s">
        <v>200</v>
      </c>
      <c r="Q4958" s="4"/>
      <c r="R4958" s="4">
        <v>-12.3</v>
      </c>
      <c r="S4958" s="4">
        <v>10.4</v>
      </c>
      <c r="T4958" s="4"/>
      <c r="U4958" s="4"/>
      <c r="V4958" s="4"/>
      <c r="W4958" s="4"/>
      <c r="X4958" s="4" t="s">
        <v>201</v>
      </c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4"/>
      <c r="AP4958" s="4"/>
      <c r="AQ4958" s="4"/>
      <c r="AR4958" s="4"/>
      <c r="AS4958" s="4"/>
      <c r="AT4958" s="4"/>
      <c r="AU4958" s="4"/>
      <c r="AV4958" s="4" t="s">
        <v>5158</v>
      </c>
      <c r="AW4958" s="4"/>
      <c r="AX4958" s="4"/>
      <c r="AY4958" s="4"/>
      <c r="AZ4958" s="4"/>
      <c r="BA4958" s="4"/>
      <c r="BB4958" s="4"/>
      <c r="BC4958" s="4"/>
      <c r="BD4958" s="4"/>
      <c r="BE4958" s="4"/>
      <c r="BF4958" s="4"/>
      <c r="BG4958" s="4"/>
      <c r="BH4958" s="4"/>
      <c r="BI4958" s="4"/>
      <c r="BJ4958" s="4"/>
      <c r="BK4958" s="4"/>
      <c r="BL4958" s="4" t="b">
        <v>0</v>
      </c>
      <c r="BM4958" s="4"/>
      <c r="BN4958" s="4"/>
      <c r="BO4958" s="4"/>
      <c r="BP4958" s="4"/>
      <c r="BQ4958" s="4"/>
      <c r="BR4958" s="4"/>
      <c r="BS4958" s="4"/>
      <c r="BT4958" s="4"/>
      <c r="BU4958" s="4"/>
      <c r="BV4958" s="4"/>
      <c r="BW4958" s="4"/>
    </row>
    <row r="4959" spans="1:75" ht="15.01" customHeight="1">
      <c r="A4959" s="4" t="s">
        <v>209</v>
      </c>
      <c r="B4959" s="4"/>
      <c r="C4959" s="4"/>
      <c r="D4959" s="4"/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 t="s">
        <v>200</v>
      </c>
      <c r="Q4959" s="4"/>
      <c r="R4959" s="4"/>
      <c r="S4959" s="4"/>
      <c r="T4959" s="4"/>
      <c r="U4959" s="4"/>
      <c r="V4959" s="4"/>
      <c r="W4959" s="4"/>
      <c r="X4959" s="4" t="s">
        <v>201</v>
      </c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4"/>
      <c r="AP4959" s="4"/>
      <c r="AQ4959" s="4"/>
      <c r="AR4959" s="4"/>
      <c r="AS4959" s="4"/>
      <c r="AT4959" s="4"/>
      <c r="AU4959" s="4"/>
      <c r="AV4959" s="4" t="s">
        <v>5159</v>
      </c>
      <c r="AW4959" s="4"/>
      <c r="AX4959" s="4"/>
      <c r="AY4959" s="4"/>
      <c r="AZ4959" s="4"/>
      <c r="BA4959" s="4"/>
      <c r="BB4959" s="4"/>
      <c r="BC4959" s="4"/>
      <c r="BD4959" s="4"/>
      <c r="BE4959" s="4"/>
      <c r="BF4959" s="4"/>
      <c r="BG4959" s="4"/>
      <c r="BH4959" s="4"/>
      <c r="BI4959" s="4"/>
      <c r="BJ4959" s="4"/>
      <c r="BK4959" s="4"/>
      <c r="BL4959" s="4" t="b">
        <v>0</v>
      </c>
      <c r="BM4959" s="4"/>
      <c r="BN4959" s="4"/>
      <c r="BO4959" s="4"/>
      <c r="BP4959" s="4"/>
      <c r="BQ4959" s="4"/>
      <c r="BR4959" s="4"/>
      <c r="BS4959" s="4"/>
      <c r="BT4959" s="4"/>
      <c r="BU4959" s="4"/>
      <c r="BV4959" s="4"/>
      <c r="BW4959" s="4"/>
    </row>
    <row r="4960" spans="1:75" ht="15.01" customHeight="1">
      <c r="A4960" s="4" t="s">
        <v>209</v>
      </c>
      <c r="B4960" s="4"/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 t="s">
        <v>200</v>
      </c>
      <c r="Q4960" s="4"/>
      <c r="R4960" s="4"/>
      <c r="S4960" s="4"/>
      <c r="T4960" s="4"/>
      <c r="U4960" s="4"/>
      <c r="V4960" s="4"/>
      <c r="W4960" s="4"/>
      <c r="X4960" s="4" t="s">
        <v>201</v>
      </c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4"/>
      <c r="AP4960" s="4"/>
      <c r="AQ4960" s="4"/>
      <c r="AR4960" s="4"/>
      <c r="AS4960" s="4"/>
      <c r="AT4960" s="4"/>
      <c r="AU4960" s="4"/>
      <c r="AV4960" s="4" t="s">
        <v>5160</v>
      </c>
      <c r="AW4960" s="4"/>
      <c r="AX4960" s="4"/>
      <c r="AY4960" s="4"/>
      <c r="AZ4960" s="4"/>
      <c r="BA4960" s="4"/>
      <c r="BB4960" s="4"/>
      <c r="BC4960" s="4"/>
      <c r="BD4960" s="4"/>
      <c r="BE4960" s="4"/>
      <c r="BF4960" s="4"/>
      <c r="BG4960" s="4"/>
      <c r="BH4960" s="4"/>
      <c r="BI4960" s="4"/>
      <c r="BJ4960" s="4"/>
      <c r="BK4960" s="4"/>
      <c r="BL4960" s="4" t="b">
        <v>0</v>
      </c>
      <c r="BM4960" s="4"/>
      <c r="BN4960" s="4"/>
      <c r="BO4960" s="4"/>
      <c r="BP4960" s="4"/>
      <c r="BQ4960" s="4"/>
      <c r="BR4960" s="4"/>
      <c r="BS4960" s="4"/>
      <c r="BT4960" s="4"/>
      <c r="BU4960" s="4"/>
      <c r="BV4960" s="4"/>
      <c r="BW4960" s="4"/>
    </row>
    <row r="4961" spans="1:75" ht="15.01" customHeight="1">
      <c r="A4961" s="4" t="s">
        <v>209</v>
      </c>
      <c r="B4961" s="4"/>
      <c r="C4961" s="4"/>
      <c r="D4961" s="4"/>
      <c r="E4961" s="4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 t="s">
        <v>200</v>
      </c>
      <c r="Q4961" s="4"/>
      <c r="R4961" s="4"/>
      <c r="S4961" s="4"/>
      <c r="T4961" s="4"/>
      <c r="U4961" s="4"/>
      <c r="V4961" s="4"/>
      <c r="W4961" s="4"/>
      <c r="X4961" s="4" t="s">
        <v>201</v>
      </c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4"/>
      <c r="AP4961" s="4"/>
      <c r="AQ4961" s="4"/>
      <c r="AR4961" s="4"/>
      <c r="AS4961" s="4"/>
      <c r="AT4961" s="4"/>
      <c r="AU4961" s="4"/>
      <c r="AV4961" s="4" t="s">
        <v>5161</v>
      </c>
      <c r="AW4961" s="4"/>
      <c r="AX4961" s="4"/>
      <c r="AY4961" s="4"/>
      <c r="AZ4961" s="4"/>
      <c r="BA4961" s="4"/>
      <c r="BB4961" s="4"/>
      <c r="BC4961" s="4"/>
      <c r="BD4961" s="4"/>
      <c r="BE4961" s="4"/>
      <c r="BF4961" s="4"/>
      <c r="BG4961" s="4"/>
      <c r="BH4961" s="4"/>
      <c r="BI4961" s="4"/>
      <c r="BJ4961" s="4"/>
      <c r="BK4961" s="4"/>
      <c r="BL4961" s="4" t="b">
        <v>0</v>
      </c>
      <c r="BM4961" s="4"/>
      <c r="BN4961" s="4"/>
      <c r="BO4961" s="4"/>
      <c r="BP4961" s="4"/>
      <c r="BQ4961" s="4"/>
      <c r="BR4961" s="4"/>
      <c r="BS4961" s="4"/>
      <c r="BT4961" s="4"/>
      <c r="BU4961" s="4"/>
      <c r="BV4961" s="4"/>
      <c r="BW4961" s="4"/>
    </row>
    <row r="4962" spans="1:75" ht="15.01" customHeight="1">
      <c r="A4962" s="4"/>
      <c r="B4962" s="4"/>
      <c r="C4962" s="4"/>
      <c r="D4962" s="4"/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 t="s">
        <v>200</v>
      </c>
      <c r="Q4962" s="4"/>
      <c r="R4962" s="4">
        <v>-11.8</v>
      </c>
      <c r="S4962" s="4">
        <v>6.6</v>
      </c>
      <c r="T4962" s="4"/>
      <c r="U4962" s="4"/>
      <c r="V4962" s="4"/>
      <c r="W4962" s="4"/>
      <c r="X4962" s="4" t="s">
        <v>201</v>
      </c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4"/>
      <c r="AP4962" s="4"/>
      <c r="AQ4962" s="4"/>
      <c r="AR4962" s="4"/>
      <c r="AS4962" s="4"/>
      <c r="AT4962" s="4"/>
      <c r="AU4962" s="4"/>
      <c r="AV4962" s="4" t="s">
        <v>5162</v>
      </c>
      <c r="AW4962" s="4"/>
      <c r="AX4962" s="4"/>
      <c r="AY4962" s="4"/>
      <c r="AZ4962" s="4"/>
      <c r="BA4962" s="4"/>
      <c r="BB4962" s="4"/>
      <c r="BC4962" s="4"/>
      <c r="BD4962" s="4"/>
      <c r="BE4962" s="4"/>
      <c r="BF4962" s="4"/>
      <c r="BG4962" s="4"/>
      <c r="BH4962" s="4"/>
      <c r="BI4962" s="4"/>
      <c r="BJ4962" s="4"/>
      <c r="BK4962" s="4"/>
      <c r="BL4962" s="4" t="b">
        <v>0</v>
      </c>
      <c r="BM4962" s="4"/>
      <c r="BN4962" s="4"/>
      <c r="BO4962" s="4"/>
      <c r="BP4962" s="4"/>
      <c r="BQ4962" s="4"/>
      <c r="BR4962" s="4"/>
      <c r="BS4962" s="4"/>
      <c r="BT4962" s="4"/>
      <c r="BU4962" s="4"/>
      <c r="BV4962" s="4"/>
      <c r="BW4962" s="4"/>
    </row>
    <row r="4963" spans="1:75" ht="15.01" customHeight="1">
      <c r="A4963" s="4"/>
      <c r="B4963" s="4"/>
      <c r="C4963" s="4"/>
      <c r="D4963" s="4"/>
      <c r="E4963" s="4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 t="s">
        <v>200</v>
      </c>
      <c r="Q4963" s="4"/>
      <c r="R4963" s="4">
        <v>-14.2</v>
      </c>
      <c r="S4963" s="4">
        <v>7</v>
      </c>
      <c r="T4963" s="4"/>
      <c r="U4963" s="4"/>
      <c r="V4963" s="4"/>
      <c r="W4963" s="4"/>
      <c r="X4963" s="4" t="s">
        <v>201</v>
      </c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4"/>
      <c r="AP4963" s="4"/>
      <c r="AQ4963" s="4"/>
      <c r="AR4963" s="4"/>
      <c r="AS4963" s="4"/>
      <c r="AT4963" s="4"/>
      <c r="AU4963" s="4"/>
      <c r="AV4963" s="4" t="s">
        <v>5163</v>
      </c>
      <c r="AW4963" s="4"/>
      <c r="AX4963" s="4"/>
      <c r="AY4963" s="4"/>
      <c r="AZ4963" s="4"/>
      <c r="BA4963" s="4"/>
      <c r="BB4963" s="4"/>
      <c r="BC4963" s="4"/>
      <c r="BD4963" s="4"/>
      <c r="BE4963" s="4"/>
      <c r="BF4963" s="4"/>
      <c r="BG4963" s="4"/>
      <c r="BH4963" s="4"/>
      <c r="BI4963" s="4"/>
      <c r="BJ4963" s="4"/>
      <c r="BK4963" s="4"/>
      <c r="BL4963" s="4" t="b">
        <v>0</v>
      </c>
      <c r="BM4963" s="4"/>
      <c r="BN4963" s="4"/>
      <c r="BO4963" s="4"/>
      <c r="BP4963" s="4"/>
      <c r="BQ4963" s="4"/>
      <c r="BR4963" s="4"/>
      <c r="BS4963" s="4"/>
      <c r="BT4963" s="4"/>
      <c r="BU4963" s="4"/>
      <c r="BV4963" s="4"/>
      <c r="BW4963" s="4"/>
    </row>
    <row r="4964" spans="1:75" ht="15.01" customHeight="1">
      <c r="A4964" s="4" t="s">
        <v>209</v>
      </c>
      <c r="B4964" s="4"/>
      <c r="C4964" s="4"/>
      <c r="D4964" s="4"/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 t="s">
        <v>200</v>
      </c>
      <c r="Q4964" s="4"/>
      <c r="R4964" s="4"/>
      <c r="S4964" s="4"/>
      <c r="T4964" s="4"/>
      <c r="U4964" s="4"/>
      <c r="V4964" s="4"/>
      <c r="W4964" s="4"/>
      <c r="X4964" s="4" t="s">
        <v>201</v>
      </c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4"/>
      <c r="AP4964" s="4"/>
      <c r="AQ4964" s="4"/>
      <c r="AR4964" s="4"/>
      <c r="AS4964" s="4"/>
      <c r="AT4964" s="4"/>
      <c r="AU4964" s="4"/>
      <c r="AV4964" s="4" t="s">
        <v>5164</v>
      </c>
      <c r="AW4964" s="4"/>
      <c r="AX4964" s="4"/>
      <c r="AY4964" s="4"/>
      <c r="AZ4964" s="4"/>
      <c r="BA4964" s="4"/>
      <c r="BB4964" s="4"/>
      <c r="BC4964" s="4"/>
      <c r="BD4964" s="4"/>
      <c r="BE4964" s="4"/>
      <c r="BF4964" s="4"/>
      <c r="BG4964" s="4"/>
      <c r="BH4964" s="4"/>
      <c r="BI4964" s="4"/>
      <c r="BJ4964" s="4"/>
      <c r="BK4964" s="4"/>
      <c r="BL4964" s="4" t="b">
        <v>0</v>
      </c>
      <c r="BM4964" s="4"/>
      <c r="BN4964" s="4"/>
      <c r="BO4964" s="4"/>
      <c r="BP4964" s="4"/>
      <c r="BQ4964" s="4"/>
      <c r="BR4964" s="4"/>
      <c r="BS4964" s="4"/>
      <c r="BT4964" s="4"/>
      <c r="BU4964" s="4"/>
      <c r="BV4964" s="4"/>
      <c r="BW4964" s="4"/>
    </row>
    <row r="4965" spans="1:75" ht="15.01" customHeight="1">
      <c r="A4965" s="4" t="s">
        <v>209</v>
      </c>
      <c r="B4965" s="4"/>
      <c r="C4965" s="4"/>
      <c r="D4965" s="4"/>
      <c r="E4965" s="4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 t="s">
        <v>200</v>
      </c>
      <c r="Q4965" s="4"/>
      <c r="R4965" s="4"/>
      <c r="S4965" s="4"/>
      <c r="T4965" s="4"/>
      <c r="U4965" s="4"/>
      <c r="V4965" s="4"/>
      <c r="W4965" s="4"/>
      <c r="X4965" s="4" t="s">
        <v>201</v>
      </c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4"/>
      <c r="AP4965" s="4"/>
      <c r="AQ4965" s="4"/>
      <c r="AR4965" s="4"/>
      <c r="AS4965" s="4"/>
      <c r="AT4965" s="4"/>
      <c r="AU4965" s="4"/>
      <c r="AV4965" s="4" t="s">
        <v>5165</v>
      </c>
      <c r="AW4965" s="4"/>
      <c r="AX4965" s="4"/>
      <c r="AY4965" s="4"/>
      <c r="AZ4965" s="4"/>
      <c r="BA4965" s="4"/>
      <c r="BB4965" s="4"/>
      <c r="BC4965" s="4"/>
      <c r="BD4965" s="4"/>
      <c r="BE4965" s="4"/>
      <c r="BF4965" s="4"/>
      <c r="BG4965" s="4"/>
      <c r="BH4965" s="4"/>
      <c r="BI4965" s="4"/>
      <c r="BJ4965" s="4"/>
      <c r="BK4965" s="4"/>
      <c r="BL4965" s="4" t="b">
        <v>0</v>
      </c>
      <c r="BM4965" s="4"/>
      <c r="BN4965" s="4"/>
      <c r="BO4965" s="4"/>
      <c r="BP4965" s="4"/>
      <c r="BQ4965" s="4"/>
      <c r="BR4965" s="4"/>
      <c r="BS4965" s="4"/>
      <c r="BT4965" s="4"/>
      <c r="BU4965" s="4"/>
      <c r="BV4965" s="4"/>
      <c r="BW4965" s="4"/>
    </row>
    <row r="4966" spans="1:75" ht="15.01" customHeight="1">
      <c r="A4966" s="4" t="s">
        <v>209</v>
      </c>
      <c r="B4966" s="4"/>
      <c r="C4966" s="4"/>
      <c r="D4966" s="4"/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 t="s">
        <v>200</v>
      </c>
      <c r="Q4966" s="4"/>
      <c r="R4966" s="4"/>
      <c r="S4966" s="4"/>
      <c r="T4966" s="4"/>
      <c r="U4966" s="4"/>
      <c r="V4966" s="4"/>
      <c r="W4966" s="4"/>
      <c r="X4966" s="4" t="s">
        <v>201</v>
      </c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4"/>
      <c r="AP4966" s="4"/>
      <c r="AQ4966" s="4"/>
      <c r="AR4966" s="4"/>
      <c r="AS4966" s="4"/>
      <c r="AT4966" s="4"/>
      <c r="AU4966" s="4"/>
      <c r="AV4966" s="4" t="s">
        <v>5166</v>
      </c>
      <c r="AW4966" s="4"/>
      <c r="AX4966" s="4"/>
      <c r="AY4966" s="4"/>
      <c r="AZ4966" s="4"/>
      <c r="BA4966" s="4"/>
      <c r="BB4966" s="4"/>
      <c r="BC4966" s="4"/>
      <c r="BD4966" s="4"/>
      <c r="BE4966" s="4"/>
      <c r="BF4966" s="4"/>
      <c r="BG4966" s="4"/>
      <c r="BH4966" s="4"/>
      <c r="BI4966" s="4"/>
      <c r="BJ4966" s="4"/>
      <c r="BK4966" s="4"/>
      <c r="BL4966" s="4" t="b">
        <v>0</v>
      </c>
      <c r="BM4966" s="4"/>
      <c r="BN4966" s="4"/>
      <c r="BO4966" s="4"/>
      <c r="BP4966" s="4"/>
      <c r="BQ4966" s="4"/>
      <c r="BR4966" s="4"/>
      <c r="BS4966" s="4"/>
      <c r="BT4966" s="4"/>
      <c r="BU4966" s="4"/>
      <c r="BV4966" s="4"/>
      <c r="BW4966" s="4"/>
    </row>
    <row r="4967" spans="1:75" ht="15.01" customHeight="1">
      <c r="A4967" s="4" t="s">
        <v>209</v>
      </c>
      <c r="B4967" s="4"/>
      <c r="C4967" s="4"/>
      <c r="D4967" s="4"/>
      <c r="E4967" s="4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 t="s">
        <v>200</v>
      </c>
      <c r="Q4967" s="4"/>
      <c r="R4967" s="4"/>
      <c r="S4967" s="4"/>
      <c r="T4967" s="4"/>
      <c r="U4967" s="4"/>
      <c r="V4967" s="4"/>
      <c r="W4967" s="4"/>
      <c r="X4967" s="4" t="s">
        <v>201</v>
      </c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4"/>
      <c r="AP4967" s="4"/>
      <c r="AQ4967" s="4"/>
      <c r="AR4967" s="4"/>
      <c r="AS4967" s="4"/>
      <c r="AT4967" s="4"/>
      <c r="AU4967" s="4"/>
      <c r="AV4967" s="4" t="s">
        <v>5167</v>
      </c>
      <c r="AW4967" s="4"/>
      <c r="AX4967" s="4"/>
      <c r="AY4967" s="4"/>
      <c r="AZ4967" s="4"/>
      <c r="BA4967" s="4"/>
      <c r="BB4967" s="4"/>
      <c r="BC4967" s="4"/>
      <c r="BD4967" s="4"/>
      <c r="BE4967" s="4"/>
      <c r="BF4967" s="4"/>
      <c r="BG4967" s="4"/>
      <c r="BH4967" s="4"/>
      <c r="BI4967" s="4"/>
      <c r="BJ4967" s="4"/>
      <c r="BK4967" s="4"/>
      <c r="BL4967" s="4" t="b">
        <v>0</v>
      </c>
      <c r="BM4967" s="4"/>
      <c r="BN4967" s="4"/>
      <c r="BO4967" s="4"/>
      <c r="BP4967" s="4"/>
      <c r="BQ4967" s="4"/>
      <c r="BR4967" s="4"/>
      <c r="BS4967" s="4"/>
      <c r="BT4967" s="4"/>
      <c r="BU4967" s="4"/>
      <c r="BV4967" s="4"/>
      <c r="BW4967" s="4"/>
    </row>
    <row r="4968" spans="1:75" ht="15.01" customHeight="1">
      <c r="A4968" s="4" t="s">
        <v>209</v>
      </c>
      <c r="B4968" s="4"/>
      <c r="C4968" s="4"/>
      <c r="D4968" s="4"/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 t="s">
        <v>200</v>
      </c>
      <c r="Q4968" s="4"/>
      <c r="R4968" s="4"/>
      <c r="S4968" s="4"/>
      <c r="T4968" s="4"/>
      <c r="U4968" s="4"/>
      <c r="V4968" s="4"/>
      <c r="W4968" s="4"/>
      <c r="X4968" s="4" t="s">
        <v>201</v>
      </c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4"/>
      <c r="AP4968" s="4"/>
      <c r="AQ4968" s="4"/>
      <c r="AR4968" s="4"/>
      <c r="AS4968" s="4"/>
      <c r="AT4968" s="4"/>
      <c r="AU4968" s="4"/>
      <c r="AV4968" s="4" t="s">
        <v>5168</v>
      </c>
      <c r="AW4968" s="4"/>
      <c r="AX4968" s="4"/>
      <c r="AY4968" s="4"/>
      <c r="AZ4968" s="4"/>
      <c r="BA4968" s="4"/>
      <c r="BB4968" s="4"/>
      <c r="BC4968" s="4"/>
      <c r="BD4968" s="4"/>
      <c r="BE4968" s="4"/>
      <c r="BF4968" s="4"/>
      <c r="BG4968" s="4"/>
      <c r="BH4968" s="4"/>
      <c r="BI4968" s="4"/>
      <c r="BJ4968" s="4"/>
      <c r="BK4968" s="4"/>
      <c r="BL4968" s="4" t="b">
        <v>0</v>
      </c>
      <c r="BM4968" s="4"/>
      <c r="BN4968" s="4"/>
      <c r="BO4968" s="4"/>
      <c r="BP4968" s="4"/>
      <c r="BQ4968" s="4"/>
      <c r="BR4968" s="4"/>
      <c r="BS4968" s="4"/>
      <c r="BT4968" s="4"/>
      <c r="BU4968" s="4"/>
      <c r="BV4968" s="4"/>
      <c r="BW4968" s="4"/>
    </row>
    <row r="4969" spans="1:75" ht="15.01" customHeight="1">
      <c r="A4969" s="4" t="s">
        <v>209</v>
      </c>
      <c r="B4969" s="4"/>
      <c r="C4969" s="4"/>
      <c r="D4969" s="4"/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 t="s">
        <v>200</v>
      </c>
      <c r="Q4969" s="4"/>
      <c r="R4969" s="4"/>
      <c r="S4969" s="4"/>
      <c r="T4969" s="4"/>
      <c r="U4969" s="4"/>
      <c r="V4969" s="4"/>
      <c r="W4969" s="4"/>
      <c r="X4969" s="4" t="s">
        <v>201</v>
      </c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4"/>
      <c r="AP4969" s="4"/>
      <c r="AQ4969" s="4"/>
      <c r="AR4969" s="4"/>
      <c r="AS4969" s="4"/>
      <c r="AT4969" s="4"/>
      <c r="AU4969" s="4"/>
      <c r="AV4969" s="4" t="s">
        <v>5169</v>
      </c>
      <c r="AW4969" s="4"/>
      <c r="AX4969" s="4"/>
      <c r="AY4969" s="4"/>
      <c r="AZ4969" s="4"/>
      <c r="BA4969" s="4"/>
      <c r="BB4969" s="4"/>
      <c r="BC4969" s="4"/>
      <c r="BD4969" s="4"/>
      <c r="BE4969" s="4"/>
      <c r="BF4969" s="4"/>
      <c r="BG4969" s="4"/>
      <c r="BH4969" s="4"/>
      <c r="BI4969" s="4"/>
      <c r="BJ4969" s="4"/>
      <c r="BK4969" s="4"/>
      <c r="BL4969" s="4" t="b">
        <v>0</v>
      </c>
      <c r="BM4969" s="4"/>
      <c r="BN4969" s="4"/>
      <c r="BO4969" s="4"/>
      <c r="BP4969" s="4"/>
      <c r="BQ4969" s="4"/>
      <c r="BR4969" s="4"/>
      <c r="BS4969" s="4"/>
      <c r="BT4969" s="4"/>
      <c r="BU4969" s="4"/>
      <c r="BV4969" s="4"/>
      <c r="BW4969" s="4"/>
    </row>
    <row r="4970" spans="1:75" ht="15.01" customHeight="1">
      <c r="A4970" s="4" t="s">
        <v>209</v>
      </c>
      <c r="B4970" s="4"/>
      <c r="C4970" s="4"/>
      <c r="D4970" s="4"/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 t="s">
        <v>200</v>
      </c>
      <c r="Q4970" s="4"/>
      <c r="R4970" s="4"/>
      <c r="S4970" s="4"/>
      <c r="T4970" s="4"/>
      <c r="U4970" s="4"/>
      <c r="V4970" s="4"/>
      <c r="W4970" s="4"/>
      <c r="X4970" s="4" t="s">
        <v>201</v>
      </c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4"/>
      <c r="AP4970" s="4"/>
      <c r="AQ4970" s="4"/>
      <c r="AR4970" s="4"/>
      <c r="AS4970" s="4"/>
      <c r="AT4970" s="4"/>
      <c r="AU4970" s="4"/>
      <c r="AV4970" s="4" t="s">
        <v>5170</v>
      </c>
      <c r="AW4970" s="4"/>
      <c r="AX4970" s="4"/>
      <c r="AY4970" s="4"/>
      <c r="AZ4970" s="4"/>
      <c r="BA4970" s="4"/>
      <c r="BB4970" s="4"/>
      <c r="BC4970" s="4"/>
      <c r="BD4970" s="4"/>
      <c r="BE4970" s="4"/>
      <c r="BF4970" s="4"/>
      <c r="BG4970" s="4"/>
      <c r="BH4970" s="4"/>
      <c r="BI4970" s="4"/>
      <c r="BJ4970" s="4"/>
      <c r="BK4970" s="4"/>
      <c r="BL4970" s="4" t="b">
        <v>0</v>
      </c>
      <c r="BM4970" s="4"/>
      <c r="BN4970" s="4"/>
      <c r="BO4970" s="4"/>
      <c r="BP4970" s="4"/>
      <c r="BQ4970" s="4"/>
      <c r="BR4970" s="4"/>
      <c r="BS4970" s="4"/>
      <c r="BT4970" s="4"/>
      <c r="BU4970" s="4"/>
      <c r="BV4970" s="4"/>
      <c r="BW4970" s="4"/>
    </row>
    <row r="4971" spans="1:75" ht="15.01" customHeight="1">
      <c r="A4971" s="4"/>
      <c r="B4971" s="4"/>
      <c r="C4971" s="4"/>
      <c r="D4971" s="4"/>
      <c r="E4971" s="4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 t="s">
        <v>200</v>
      </c>
      <c r="Q4971" s="4"/>
      <c r="R4971" s="4">
        <v>2.3</v>
      </c>
      <c r="S4971" s="4">
        <v>41.7</v>
      </c>
      <c r="T4971" s="4"/>
      <c r="U4971" s="4"/>
      <c r="V4971" s="4"/>
      <c r="W4971" s="4"/>
      <c r="X4971" s="4" t="s">
        <v>201</v>
      </c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4"/>
      <c r="AP4971" s="4"/>
      <c r="AQ4971" s="4"/>
      <c r="AR4971" s="4"/>
      <c r="AS4971" s="4"/>
      <c r="AT4971" s="4"/>
      <c r="AU4971" s="4"/>
      <c r="AV4971" s="4" t="s">
        <v>5171</v>
      </c>
      <c r="AW4971" s="4"/>
      <c r="AX4971" s="4"/>
      <c r="AY4971" s="4"/>
      <c r="AZ4971" s="4"/>
      <c r="BA4971" s="4"/>
      <c r="BB4971" s="4"/>
      <c r="BC4971" s="4"/>
      <c r="BD4971" s="4"/>
      <c r="BE4971" s="4"/>
      <c r="BF4971" s="4"/>
      <c r="BG4971" s="4"/>
      <c r="BH4971" s="4"/>
      <c r="BI4971" s="4"/>
      <c r="BJ4971" s="4"/>
      <c r="BK4971" s="4"/>
      <c r="BL4971" s="4" t="b">
        <v>0</v>
      </c>
      <c r="BM4971" s="4"/>
      <c r="BN4971" s="4"/>
      <c r="BO4971" s="4"/>
      <c r="BP4971" s="4"/>
      <c r="BQ4971" s="4"/>
      <c r="BR4971" s="4"/>
      <c r="BS4971" s="4"/>
      <c r="BT4971" s="4"/>
      <c r="BU4971" s="4"/>
      <c r="BV4971" s="4"/>
      <c r="BW4971" s="4"/>
    </row>
    <row r="4972" spans="1:75" ht="15.01" customHeight="1">
      <c r="A4972" s="4"/>
      <c r="B4972" s="4"/>
      <c r="C4972" s="4"/>
      <c r="D4972" s="4"/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 t="s">
        <v>200</v>
      </c>
      <c r="Q4972" s="4"/>
      <c r="R4972" s="4">
        <v>-19.2</v>
      </c>
      <c r="S4972" s="4">
        <v>33.8</v>
      </c>
      <c r="T4972" s="4"/>
      <c r="U4972" s="4"/>
      <c r="V4972" s="4"/>
      <c r="W4972" s="4"/>
      <c r="X4972" s="4" t="s">
        <v>201</v>
      </c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4"/>
      <c r="AP4972" s="4"/>
      <c r="AQ4972" s="4"/>
      <c r="AR4972" s="4"/>
      <c r="AS4972" s="4"/>
      <c r="AT4972" s="4"/>
      <c r="AU4972" s="4"/>
      <c r="AV4972" s="4" t="s">
        <v>5172</v>
      </c>
      <c r="AW4972" s="4"/>
      <c r="AX4972" s="4"/>
      <c r="AY4972" s="4"/>
      <c r="AZ4972" s="4"/>
      <c r="BA4972" s="4"/>
      <c r="BB4972" s="4"/>
      <c r="BC4972" s="4"/>
      <c r="BD4972" s="4"/>
      <c r="BE4972" s="4"/>
      <c r="BF4972" s="4"/>
      <c r="BG4972" s="4"/>
      <c r="BH4972" s="4"/>
      <c r="BI4972" s="4"/>
      <c r="BJ4972" s="4"/>
      <c r="BK4972" s="4"/>
      <c r="BL4972" s="4" t="b">
        <v>0</v>
      </c>
      <c r="BM4972" s="4"/>
      <c r="BN4972" s="4"/>
      <c r="BO4972" s="4"/>
      <c r="BP4972" s="4"/>
      <c r="BQ4972" s="4"/>
      <c r="BR4972" s="4"/>
      <c r="BS4972" s="4"/>
      <c r="BT4972" s="4"/>
      <c r="BU4972" s="4"/>
      <c r="BV4972" s="4"/>
      <c r="BW4972" s="4"/>
    </row>
    <row r="4973" spans="1:75" ht="15.01" customHeight="1">
      <c r="A4973" s="4"/>
      <c r="B4973" s="4"/>
      <c r="C4973" s="4"/>
      <c r="D4973" s="4"/>
      <c r="E4973" s="4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 t="s">
        <v>200</v>
      </c>
      <c r="Q4973" s="4"/>
      <c r="R4973" s="4">
        <v>-24.1</v>
      </c>
      <c r="S4973" s="4">
        <v>36.1</v>
      </c>
      <c r="T4973" s="4"/>
      <c r="U4973" s="4"/>
      <c r="V4973" s="4"/>
      <c r="W4973" s="4"/>
      <c r="X4973" s="4" t="s">
        <v>201</v>
      </c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4"/>
      <c r="AP4973" s="4"/>
      <c r="AQ4973" s="4"/>
      <c r="AR4973" s="4"/>
      <c r="AS4973" s="4"/>
      <c r="AT4973" s="4"/>
      <c r="AU4973" s="4"/>
      <c r="AV4973" s="4" t="s">
        <v>5173</v>
      </c>
      <c r="AW4973" s="4"/>
      <c r="AX4973" s="4"/>
      <c r="AY4973" s="4"/>
      <c r="AZ4973" s="4"/>
      <c r="BA4973" s="4"/>
      <c r="BB4973" s="4"/>
      <c r="BC4973" s="4"/>
      <c r="BD4973" s="4"/>
      <c r="BE4973" s="4"/>
      <c r="BF4973" s="4"/>
      <c r="BG4973" s="4"/>
      <c r="BH4973" s="4"/>
      <c r="BI4973" s="4"/>
      <c r="BJ4973" s="4"/>
      <c r="BK4973" s="4"/>
      <c r="BL4973" s="4" t="b">
        <v>0</v>
      </c>
      <c r="BM4973" s="4"/>
      <c r="BN4973" s="4"/>
      <c r="BO4973" s="4"/>
      <c r="BP4973" s="4"/>
      <c r="BQ4973" s="4"/>
      <c r="BR4973" s="4"/>
      <c r="BS4973" s="4"/>
      <c r="BT4973" s="4"/>
      <c r="BU4973" s="4"/>
      <c r="BV4973" s="4"/>
      <c r="BW4973" s="4"/>
    </row>
    <row r="4974" spans="1:75" ht="15.01" customHeight="1">
      <c r="A4974" s="4" t="s">
        <v>209</v>
      </c>
      <c r="B4974" s="4"/>
      <c r="C4974" s="4"/>
      <c r="D4974" s="4"/>
      <c r="E4974" s="4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 t="s">
        <v>200</v>
      </c>
      <c r="Q4974" s="4"/>
      <c r="R4974" s="4"/>
      <c r="S4974" s="4"/>
      <c r="T4974" s="4"/>
      <c r="U4974" s="4"/>
      <c r="V4974" s="4"/>
      <c r="W4974" s="4"/>
      <c r="X4974" s="4" t="s">
        <v>201</v>
      </c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4"/>
      <c r="AP4974" s="4"/>
      <c r="AQ4974" s="4"/>
      <c r="AR4974" s="4"/>
      <c r="AS4974" s="4"/>
      <c r="AT4974" s="4"/>
      <c r="AU4974" s="4"/>
      <c r="AV4974" s="4" t="s">
        <v>5174</v>
      </c>
      <c r="AW4974" s="4"/>
      <c r="AX4974" s="4"/>
      <c r="AY4974" s="4"/>
      <c r="AZ4974" s="4"/>
      <c r="BA4974" s="4"/>
      <c r="BB4974" s="4"/>
      <c r="BC4974" s="4"/>
      <c r="BD4974" s="4"/>
      <c r="BE4974" s="4"/>
      <c r="BF4974" s="4"/>
      <c r="BG4974" s="4"/>
      <c r="BH4974" s="4"/>
      <c r="BI4974" s="4"/>
      <c r="BJ4974" s="4"/>
      <c r="BK4974" s="4"/>
      <c r="BL4974" s="4" t="b">
        <v>0</v>
      </c>
      <c r="BM4974" s="4"/>
      <c r="BN4974" s="4"/>
      <c r="BO4974" s="4"/>
      <c r="BP4974" s="4"/>
      <c r="BQ4974" s="4"/>
      <c r="BR4974" s="4"/>
      <c r="BS4974" s="4"/>
      <c r="BT4974" s="4"/>
      <c r="BU4974" s="4"/>
      <c r="BV4974" s="4"/>
      <c r="BW4974" s="4"/>
    </row>
    <row r="4975" spans="1:75" ht="15.01" customHeight="1">
      <c r="A4975" s="4" t="s">
        <v>209</v>
      </c>
      <c r="B4975" s="4"/>
      <c r="C4975" s="4"/>
      <c r="D4975" s="4"/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 t="s">
        <v>200</v>
      </c>
      <c r="Q4975" s="4"/>
      <c r="R4975" s="4"/>
      <c r="S4975" s="4"/>
      <c r="T4975" s="4"/>
      <c r="U4975" s="4"/>
      <c r="V4975" s="4"/>
      <c r="W4975" s="4"/>
      <c r="X4975" s="4" t="s">
        <v>201</v>
      </c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4"/>
      <c r="AP4975" s="4"/>
      <c r="AQ4975" s="4"/>
      <c r="AR4975" s="4"/>
      <c r="AS4975" s="4"/>
      <c r="AT4975" s="4"/>
      <c r="AU4975" s="4"/>
      <c r="AV4975" s="4" t="s">
        <v>5175</v>
      </c>
      <c r="AW4975" s="4"/>
      <c r="AX4975" s="4"/>
      <c r="AY4975" s="4"/>
      <c r="AZ4975" s="4"/>
      <c r="BA4975" s="4"/>
      <c r="BB4975" s="4"/>
      <c r="BC4975" s="4"/>
      <c r="BD4975" s="4"/>
      <c r="BE4975" s="4"/>
      <c r="BF4975" s="4"/>
      <c r="BG4975" s="4"/>
      <c r="BH4975" s="4"/>
      <c r="BI4975" s="4"/>
      <c r="BJ4975" s="4"/>
      <c r="BK4975" s="4"/>
      <c r="BL4975" s="4" t="b">
        <v>0</v>
      </c>
      <c r="BM4975" s="4"/>
      <c r="BN4975" s="4"/>
      <c r="BO4975" s="4"/>
      <c r="BP4975" s="4"/>
      <c r="BQ4975" s="4"/>
      <c r="BR4975" s="4"/>
      <c r="BS4975" s="4"/>
      <c r="BT4975" s="4"/>
      <c r="BU4975" s="4"/>
      <c r="BV4975" s="4"/>
      <c r="BW4975" s="4"/>
    </row>
    <row r="4976" spans="1:75" ht="15.01" customHeight="1">
      <c r="A4976" s="4"/>
      <c r="B4976" s="4"/>
      <c r="C4976" s="4"/>
      <c r="D4976" s="4"/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 t="s">
        <v>200</v>
      </c>
      <c r="Q4976" s="4"/>
      <c r="R4976" s="4">
        <v>-14.7</v>
      </c>
      <c r="S4976" s="4">
        <v>0.9</v>
      </c>
      <c r="T4976" s="4"/>
      <c r="U4976" s="4"/>
      <c r="V4976" s="4"/>
      <c r="W4976" s="4"/>
      <c r="X4976" s="4" t="s">
        <v>201</v>
      </c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4"/>
      <c r="AP4976" s="4"/>
      <c r="AQ4976" s="4"/>
      <c r="AR4976" s="4"/>
      <c r="AS4976" s="4"/>
      <c r="AT4976" s="4"/>
      <c r="AU4976" s="4"/>
      <c r="AV4976" s="4" t="s">
        <v>5176</v>
      </c>
      <c r="AW4976" s="4"/>
      <c r="AX4976" s="4"/>
      <c r="AY4976" s="4"/>
      <c r="AZ4976" s="4"/>
      <c r="BA4976" s="4"/>
      <c r="BB4976" s="4"/>
      <c r="BC4976" s="4"/>
      <c r="BD4976" s="4"/>
      <c r="BE4976" s="4"/>
      <c r="BF4976" s="4"/>
      <c r="BG4976" s="4"/>
      <c r="BH4976" s="4"/>
      <c r="BI4976" s="4"/>
      <c r="BJ4976" s="4"/>
      <c r="BK4976" s="4"/>
      <c r="BL4976" s="4" t="b">
        <v>0</v>
      </c>
      <c r="BM4976" s="4"/>
      <c r="BN4976" s="4"/>
      <c r="BO4976" s="4"/>
      <c r="BP4976" s="4"/>
      <c r="BQ4976" s="4"/>
      <c r="BR4976" s="4"/>
      <c r="BS4976" s="4"/>
      <c r="BT4976" s="4"/>
      <c r="BU4976" s="4"/>
      <c r="BV4976" s="4"/>
      <c r="BW4976" s="4"/>
    </row>
    <row r="4977" spans="1:75" ht="15.01" customHeight="1">
      <c r="A4977" s="4"/>
      <c r="B4977" s="4"/>
      <c r="C4977" s="4"/>
      <c r="D4977" s="4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 t="s">
        <v>200</v>
      </c>
      <c r="Q4977" s="4"/>
      <c r="R4977" s="4">
        <v>-12.4</v>
      </c>
      <c r="S4977" s="4">
        <v>1.4</v>
      </c>
      <c r="T4977" s="4"/>
      <c r="U4977" s="4"/>
      <c r="V4977" s="4"/>
      <c r="W4977" s="4"/>
      <c r="X4977" s="4" t="s">
        <v>201</v>
      </c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4"/>
      <c r="AP4977" s="4"/>
      <c r="AQ4977" s="4"/>
      <c r="AR4977" s="4"/>
      <c r="AS4977" s="4"/>
      <c r="AT4977" s="4"/>
      <c r="AU4977" s="4"/>
      <c r="AV4977" s="4" t="s">
        <v>5177</v>
      </c>
      <c r="AW4977" s="4"/>
      <c r="AX4977" s="4"/>
      <c r="AY4977" s="4"/>
      <c r="AZ4977" s="4"/>
      <c r="BA4977" s="4"/>
      <c r="BB4977" s="4"/>
      <c r="BC4977" s="4"/>
      <c r="BD4977" s="4"/>
      <c r="BE4977" s="4"/>
      <c r="BF4977" s="4"/>
      <c r="BG4977" s="4"/>
      <c r="BH4977" s="4"/>
      <c r="BI4977" s="4"/>
      <c r="BJ4977" s="4"/>
      <c r="BK4977" s="4"/>
      <c r="BL4977" s="4" t="b">
        <v>0</v>
      </c>
      <c r="BM4977" s="4"/>
      <c r="BN4977" s="4"/>
      <c r="BO4977" s="4"/>
      <c r="BP4977" s="4"/>
      <c r="BQ4977" s="4"/>
      <c r="BR4977" s="4"/>
      <c r="BS4977" s="4"/>
      <c r="BT4977" s="4"/>
      <c r="BU4977" s="4"/>
      <c r="BV4977" s="4"/>
      <c r="BW4977" s="4"/>
    </row>
    <row r="4978" spans="1:75" ht="15.01" customHeight="1">
      <c r="A4978" s="4" t="s">
        <v>209</v>
      </c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 t="s">
        <v>200</v>
      </c>
      <c r="Q4978" s="4"/>
      <c r="R4978" s="4"/>
      <c r="S4978" s="4"/>
      <c r="T4978" s="4"/>
      <c r="U4978" s="4"/>
      <c r="V4978" s="4"/>
      <c r="W4978" s="4"/>
      <c r="X4978" s="4" t="s">
        <v>201</v>
      </c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4"/>
      <c r="AP4978" s="4"/>
      <c r="AQ4978" s="4"/>
      <c r="AR4978" s="4"/>
      <c r="AS4978" s="4"/>
      <c r="AT4978" s="4"/>
      <c r="AU4978" s="4"/>
      <c r="AV4978" s="4" t="s">
        <v>5178</v>
      </c>
      <c r="AW4978" s="4"/>
      <c r="AX4978" s="4"/>
      <c r="AY4978" s="4"/>
      <c r="AZ4978" s="4"/>
      <c r="BA4978" s="4"/>
      <c r="BB4978" s="4"/>
      <c r="BC4978" s="4"/>
      <c r="BD4978" s="4"/>
      <c r="BE4978" s="4"/>
      <c r="BF4978" s="4"/>
      <c r="BG4978" s="4"/>
      <c r="BH4978" s="4"/>
      <c r="BI4978" s="4"/>
      <c r="BJ4978" s="4"/>
      <c r="BK4978" s="4"/>
      <c r="BL4978" s="4" t="b">
        <v>0</v>
      </c>
      <c r="BM4978" s="4"/>
      <c r="BN4978" s="4"/>
      <c r="BO4978" s="4"/>
      <c r="BP4978" s="4"/>
      <c r="BQ4978" s="4"/>
      <c r="BR4978" s="4"/>
      <c r="BS4978" s="4"/>
      <c r="BT4978" s="4"/>
      <c r="BU4978" s="4"/>
      <c r="BV4978" s="4"/>
      <c r="BW4978" s="4"/>
    </row>
    <row r="4979" spans="1:75" ht="15.01" customHeight="1">
      <c r="A4979" s="4" t="s">
        <v>209</v>
      </c>
      <c r="B4979" s="4"/>
      <c r="C4979" s="4"/>
      <c r="D4979" s="4"/>
      <c r="E4979" s="4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 t="s">
        <v>200</v>
      </c>
      <c r="Q4979" s="4"/>
      <c r="R4979" s="4"/>
      <c r="S4979" s="4"/>
      <c r="T4979" s="4"/>
      <c r="U4979" s="4"/>
      <c r="V4979" s="4"/>
      <c r="W4979" s="4"/>
      <c r="X4979" s="4" t="s">
        <v>201</v>
      </c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4"/>
      <c r="AP4979" s="4"/>
      <c r="AQ4979" s="4"/>
      <c r="AR4979" s="4"/>
      <c r="AS4979" s="4"/>
      <c r="AT4979" s="4"/>
      <c r="AU4979" s="4"/>
      <c r="AV4979" s="4" t="s">
        <v>5179</v>
      </c>
      <c r="AW4979" s="4"/>
      <c r="AX4979" s="4"/>
      <c r="AY4979" s="4"/>
      <c r="AZ4979" s="4"/>
      <c r="BA4979" s="4"/>
      <c r="BB4979" s="4"/>
      <c r="BC4979" s="4"/>
      <c r="BD4979" s="4"/>
      <c r="BE4979" s="4"/>
      <c r="BF4979" s="4"/>
      <c r="BG4979" s="4"/>
      <c r="BH4979" s="4"/>
      <c r="BI4979" s="4"/>
      <c r="BJ4979" s="4"/>
      <c r="BK4979" s="4"/>
      <c r="BL4979" s="4" t="b">
        <v>0</v>
      </c>
      <c r="BM4979" s="4"/>
      <c r="BN4979" s="4"/>
      <c r="BO4979" s="4"/>
      <c r="BP4979" s="4"/>
      <c r="BQ4979" s="4"/>
      <c r="BR4979" s="4"/>
      <c r="BS4979" s="4"/>
      <c r="BT4979" s="4"/>
      <c r="BU4979" s="4"/>
      <c r="BV4979" s="4"/>
      <c r="BW4979" s="4"/>
    </row>
    <row r="4980" spans="1:75" ht="15.01" customHeight="1">
      <c r="A4980" s="4" t="s">
        <v>209</v>
      </c>
      <c r="B4980" s="4"/>
      <c r="C4980" s="4"/>
      <c r="D4980" s="4"/>
      <c r="E4980" s="4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 t="s">
        <v>200</v>
      </c>
      <c r="Q4980" s="4"/>
      <c r="R4980" s="4"/>
      <c r="S4980" s="4"/>
      <c r="T4980" s="4"/>
      <c r="U4980" s="4"/>
      <c r="V4980" s="4"/>
      <c r="W4980" s="4"/>
      <c r="X4980" s="4" t="s">
        <v>201</v>
      </c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4"/>
      <c r="AP4980" s="4"/>
      <c r="AQ4980" s="4"/>
      <c r="AR4980" s="4"/>
      <c r="AS4980" s="4"/>
      <c r="AT4980" s="4"/>
      <c r="AU4980" s="4"/>
      <c r="AV4980" s="4" t="s">
        <v>5180</v>
      </c>
      <c r="AW4980" s="4"/>
      <c r="AX4980" s="4"/>
      <c r="AY4980" s="4"/>
      <c r="AZ4980" s="4"/>
      <c r="BA4980" s="4"/>
      <c r="BB4980" s="4"/>
      <c r="BC4980" s="4"/>
      <c r="BD4980" s="4"/>
      <c r="BE4980" s="4"/>
      <c r="BF4980" s="4"/>
      <c r="BG4980" s="4"/>
      <c r="BH4980" s="4"/>
      <c r="BI4980" s="4"/>
      <c r="BJ4980" s="4"/>
      <c r="BK4980" s="4"/>
      <c r="BL4980" s="4" t="b">
        <v>0</v>
      </c>
      <c r="BM4980" s="4"/>
      <c r="BN4980" s="4"/>
      <c r="BO4980" s="4"/>
      <c r="BP4980" s="4"/>
      <c r="BQ4980" s="4"/>
      <c r="BR4980" s="4"/>
      <c r="BS4980" s="4"/>
      <c r="BT4980" s="4"/>
      <c r="BU4980" s="4"/>
      <c r="BV4980" s="4"/>
      <c r="BW4980" s="4"/>
    </row>
    <row r="4981" spans="1:75" ht="15.01" customHeight="1">
      <c r="A4981" s="4" t="s">
        <v>209</v>
      </c>
      <c r="B4981" s="4"/>
      <c r="C4981" s="4"/>
      <c r="D4981" s="4"/>
      <c r="E4981" s="4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 t="s">
        <v>200</v>
      </c>
      <c r="Q4981" s="4"/>
      <c r="R4981" s="4"/>
      <c r="S4981" s="4"/>
      <c r="T4981" s="4"/>
      <c r="U4981" s="4"/>
      <c r="V4981" s="4"/>
      <c r="W4981" s="4"/>
      <c r="X4981" s="4" t="s">
        <v>201</v>
      </c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4"/>
      <c r="AP4981" s="4"/>
      <c r="AQ4981" s="4"/>
      <c r="AR4981" s="4"/>
      <c r="AS4981" s="4"/>
      <c r="AT4981" s="4"/>
      <c r="AU4981" s="4"/>
      <c r="AV4981" s="4" t="s">
        <v>5181</v>
      </c>
      <c r="AW4981" s="4"/>
      <c r="AX4981" s="4"/>
      <c r="AY4981" s="4"/>
      <c r="AZ4981" s="4"/>
      <c r="BA4981" s="4"/>
      <c r="BB4981" s="4"/>
      <c r="BC4981" s="4"/>
      <c r="BD4981" s="4"/>
      <c r="BE4981" s="4"/>
      <c r="BF4981" s="4"/>
      <c r="BG4981" s="4"/>
      <c r="BH4981" s="4"/>
      <c r="BI4981" s="4"/>
      <c r="BJ4981" s="4"/>
      <c r="BK4981" s="4"/>
      <c r="BL4981" s="4" t="b">
        <v>0</v>
      </c>
      <c r="BM4981" s="4"/>
      <c r="BN4981" s="4"/>
      <c r="BO4981" s="4"/>
      <c r="BP4981" s="4"/>
      <c r="BQ4981" s="4"/>
      <c r="BR4981" s="4"/>
      <c r="BS4981" s="4"/>
      <c r="BT4981" s="4"/>
      <c r="BU4981" s="4"/>
      <c r="BV4981" s="4"/>
      <c r="BW4981" s="4"/>
    </row>
    <row r="4982" spans="1:75" ht="15.01" customHeight="1">
      <c r="A4982" s="4" t="s">
        <v>209</v>
      </c>
      <c r="B4982" s="4"/>
      <c r="C4982" s="4"/>
      <c r="D4982" s="4"/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 t="s">
        <v>200</v>
      </c>
      <c r="Q4982" s="4"/>
      <c r="R4982" s="4"/>
      <c r="S4982" s="4"/>
      <c r="T4982" s="4"/>
      <c r="U4982" s="4"/>
      <c r="V4982" s="4"/>
      <c r="W4982" s="4"/>
      <c r="X4982" s="4" t="s">
        <v>201</v>
      </c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4"/>
      <c r="AP4982" s="4"/>
      <c r="AQ4982" s="4"/>
      <c r="AR4982" s="4"/>
      <c r="AS4982" s="4"/>
      <c r="AT4982" s="4"/>
      <c r="AU4982" s="4"/>
      <c r="AV4982" s="4" t="s">
        <v>5182</v>
      </c>
      <c r="AW4982" s="4"/>
      <c r="AX4982" s="4"/>
      <c r="AY4982" s="4"/>
      <c r="AZ4982" s="4"/>
      <c r="BA4982" s="4"/>
      <c r="BB4982" s="4"/>
      <c r="BC4982" s="4"/>
      <c r="BD4982" s="4"/>
      <c r="BE4982" s="4"/>
      <c r="BF4982" s="4"/>
      <c r="BG4982" s="4"/>
      <c r="BH4982" s="4"/>
      <c r="BI4982" s="4"/>
      <c r="BJ4982" s="4"/>
      <c r="BK4982" s="4"/>
      <c r="BL4982" s="4" t="b">
        <v>0</v>
      </c>
      <c r="BM4982" s="4"/>
      <c r="BN4982" s="4"/>
      <c r="BO4982" s="4"/>
      <c r="BP4982" s="4"/>
      <c r="BQ4982" s="4"/>
      <c r="BR4982" s="4"/>
      <c r="BS4982" s="4"/>
      <c r="BT4982" s="4"/>
      <c r="BU4982" s="4"/>
      <c r="BV4982" s="4"/>
      <c r="BW4982" s="4"/>
    </row>
    <row r="4983" spans="1:75" ht="15.01" customHeight="1">
      <c r="A4983" s="4" t="s">
        <v>209</v>
      </c>
      <c r="B4983" s="4"/>
      <c r="C4983" s="4"/>
      <c r="D4983" s="4"/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 t="s">
        <v>200</v>
      </c>
      <c r="Q4983" s="4"/>
      <c r="R4983" s="4"/>
      <c r="S4983" s="4"/>
      <c r="T4983" s="4"/>
      <c r="U4983" s="4"/>
      <c r="V4983" s="4"/>
      <c r="W4983" s="4"/>
      <c r="X4983" s="4" t="s">
        <v>201</v>
      </c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4"/>
      <c r="AP4983" s="4"/>
      <c r="AQ4983" s="4"/>
      <c r="AR4983" s="4"/>
      <c r="AS4983" s="4"/>
      <c r="AT4983" s="4"/>
      <c r="AU4983" s="4"/>
      <c r="AV4983" s="4" t="s">
        <v>5183</v>
      </c>
      <c r="AW4983" s="4"/>
      <c r="AX4983" s="4"/>
      <c r="AY4983" s="4"/>
      <c r="AZ4983" s="4"/>
      <c r="BA4983" s="4"/>
      <c r="BB4983" s="4"/>
      <c r="BC4983" s="4"/>
      <c r="BD4983" s="4"/>
      <c r="BE4983" s="4"/>
      <c r="BF4983" s="4"/>
      <c r="BG4983" s="4"/>
      <c r="BH4983" s="4"/>
      <c r="BI4983" s="4"/>
      <c r="BJ4983" s="4"/>
      <c r="BK4983" s="4"/>
      <c r="BL4983" s="4" t="b">
        <v>0</v>
      </c>
      <c r="BM4983" s="4"/>
      <c r="BN4983" s="4"/>
      <c r="BO4983" s="4"/>
      <c r="BP4983" s="4"/>
      <c r="BQ4983" s="4"/>
      <c r="BR4983" s="4"/>
      <c r="BS4983" s="4"/>
      <c r="BT4983" s="4"/>
      <c r="BU4983" s="4"/>
      <c r="BV4983" s="4"/>
      <c r="BW4983" s="4"/>
    </row>
    <row r="4984" spans="1:75" ht="15.01" customHeight="1">
      <c r="A4984" s="4" t="s">
        <v>209</v>
      </c>
      <c r="B4984" s="4"/>
      <c r="C4984" s="4"/>
      <c r="D4984" s="4"/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 t="s">
        <v>200</v>
      </c>
      <c r="Q4984" s="4"/>
      <c r="R4984" s="4"/>
      <c r="S4984" s="4"/>
      <c r="T4984" s="4"/>
      <c r="U4984" s="4"/>
      <c r="V4984" s="4"/>
      <c r="W4984" s="4"/>
      <c r="X4984" s="4" t="s">
        <v>201</v>
      </c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4"/>
      <c r="AP4984" s="4"/>
      <c r="AQ4984" s="4"/>
      <c r="AR4984" s="4"/>
      <c r="AS4984" s="4"/>
      <c r="AT4984" s="4"/>
      <c r="AU4984" s="4"/>
      <c r="AV4984" s="4" t="s">
        <v>5184</v>
      </c>
      <c r="AW4984" s="4"/>
      <c r="AX4984" s="4"/>
      <c r="AY4984" s="4"/>
      <c r="AZ4984" s="4"/>
      <c r="BA4984" s="4"/>
      <c r="BB4984" s="4"/>
      <c r="BC4984" s="4"/>
      <c r="BD4984" s="4"/>
      <c r="BE4984" s="4"/>
      <c r="BF4984" s="4"/>
      <c r="BG4984" s="4"/>
      <c r="BH4984" s="4"/>
      <c r="BI4984" s="4"/>
      <c r="BJ4984" s="4"/>
      <c r="BK4984" s="4"/>
      <c r="BL4984" s="4" t="b">
        <v>0</v>
      </c>
      <c r="BM4984" s="4"/>
      <c r="BN4984" s="4"/>
      <c r="BO4984" s="4"/>
      <c r="BP4984" s="4"/>
      <c r="BQ4984" s="4"/>
      <c r="BR4984" s="4"/>
      <c r="BS4984" s="4"/>
      <c r="BT4984" s="4"/>
      <c r="BU4984" s="4"/>
      <c r="BV4984" s="4"/>
      <c r="BW4984" s="4"/>
    </row>
    <row r="4985" spans="1:75" ht="15.01" customHeight="1">
      <c r="A4985" s="4" t="s">
        <v>209</v>
      </c>
      <c r="B4985" s="4"/>
      <c r="C4985" s="4"/>
      <c r="D4985" s="4"/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 t="s">
        <v>200</v>
      </c>
      <c r="Q4985" s="4"/>
      <c r="R4985" s="4"/>
      <c r="S4985" s="4"/>
      <c r="T4985" s="4"/>
      <c r="U4985" s="4"/>
      <c r="V4985" s="4"/>
      <c r="W4985" s="4"/>
      <c r="X4985" s="4" t="s">
        <v>201</v>
      </c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4"/>
      <c r="AP4985" s="4"/>
      <c r="AQ4985" s="4"/>
      <c r="AR4985" s="4"/>
      <c r="AS4985" s="4"/>
      <c r="AT4985" s="4"/>
      <c r="AU4985" s="4"/>
      <c r="AV4985" s="4" t="s">
        <v>5185</v>
      </c>
      <c r="AW4985" s="4"/>
      <c r="AX4985" s="4"/>
      <c r="AY4985" s="4"/>
      <c r="AZ4985" s="4"/>
      <c r="BA4985" s="4"/>
      <c r="BB4985" s="4"/>
      <c r="BC4985" s="4"/>
      <c r="BD4985" s="4"/>
      <c r="BE4985" s="4"/>
      <c r="BF4985" s="4"/>
      <c r="BG4985" s="4"/>
      <c r="BH4985" s="4"/>
      <c r="BI4985" s="4"/>
      <c r="BJ4985" s="4"/>
      <c r="BK4985" s="4"/>
      <c r="BL4985" s="4" t="b">
        <v>0</v>
      </c>
      <c r="BM4985" s="4"/>
      <c r="BN4985" s="4"/>
      <c r="BO4985" s="4"/>
      <c r="BP4985" s="4"/>
      <c r="BQ4985" s="4"/>
      <c r="BR4985" s="4"/>
      <c r="BS4985" s="4"/>
      <c r="BT4985" s="4"/>
      <c r="BU4985" s="4"/>
      <c r="BV4985" s="4"/>
      <c r="BW4985" s="4"/>
    </row>
    <row r="4986" spans="1:75" ht="15.01" customHeight="1">
      <c r="A4986" s="4" t="s">
        <v>209</v>
      </c>
      <c r="B4986" s="4"/>
      <c r="C4986" s="4"/>
      <c r="D4986" s="4"/>
      <c r="E4986" s="4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 t="s">
        <v>200</v>
      </c>
      <c r="Q4986" s="4"/>
      <c r="R4986" s="4"/>
      <c r="S4986" s="4"/>
      <c r="T4986" s="4"/>
      <c r="U4986" s="4"/>
      <c r="V4986" s="4"/>
      <c r="W4986" s="4"/>
      <c r="X4986" s="4" t="s">
        <v>201</v>
      </c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4"/>
      <c r="AP4986" s="4"/>
      <c r="AQ4986" s="4"/>
      <c r="AR4986" s="4"/>
      <c r="AS4986" s="4"/>
      <c r="AT4986" s="4"/>
      <c r="AU4986" s="4"/>
      <c r="AV4986" s="4" t="s">
        <v>5186</v>
      </c>
      <c r="AW4986" s="4"/>
      <c r="AX4986" s="4"/>
      <c r="AY4986" s="4"/>
      <c r="AZ4986" s="4"/>
      <c r="BA4986" s="4"/>
      <c r="BB4986" s="4"/>
      <c r="BC4986" s="4"/>
      <c r="BD4986" s="4"/>
      <c r="BE4986" s="4"/>
      <c r="BF4986" s="4"/>
      <c r="BG4986" s="4"/>
      <c r="BH4986" s="4"/>
      <c r="BI4986" s="4"/>
      <c r="BJ4986" s="4"/>
      <c r="BK4986" s="4"/>
      <c r="BL4986" s="4" t="b">
        <v>0</v>
      </c>
      <c r="BM4986" s="4"/>
      <c r="BN4986" s="4"/>
      <c r="BO4986" s="4"/>
      <c r="BP4986" s="4"/>
      <c r="BQ4986" s="4"/>
      <c r="BR4986" s="4"/>
      <c r="BS4986" s="4"/>
      <c r="BT4986" s="4"/>
      <c r="BU4986" s="4"/>
      <c r="BV4986" s="4"/>
      <c r="BW4986" s="4"/>
    </row>
    <row r="4987" spans="1:75" ht="15.01" customHeight="1">
      <c r="A4987" s="4" t="s">
        <v>209</v>
      </c>
      <c r="B4987" s="4"/>
      <c r="C4987" s="4"/>
      <c r="D4987" s="4"/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 t="s">
        <v>200</v>
      </c>
      <c r="Q4987" s="4"/>
      <c r="R4987" s="4"/>
      <c r="S4987" s="4"/>
      <c r="T4987" s="4"/>
      <c r="U4987" s="4"/>
      <c r="V4987" s="4"/>
      <c r="W4987" s="4"/>
      <c r="X4987" s="4" t="s">
        <v>201</v>
      </c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4"/>
      <c r="AP4987" s="4"/>
      <c r="AQ4987" s="4"/>
      <c r="AR4987" s="4"/>
      <c r="AS4987" s="4"/>
      <c r="AT4987" s="4"/>
      <c r="AU4987" s="4"/>
      <c r="AV4987" s="4" t="s">
        <v>5187</v>
      </c>
      <c r="AW4987" s="4"/>
      <c r="AX4987" s="4"/>
      <c r="AY4987" s="4"/>
      <c r="AZ4987" s="4"/>
      <c r="BA4987" s="4"/>
      <c r="BB4987" s="4"/>
      <c r="BC4987" s="4"/>
      <c r="BD4987" s="4"/>
      <c r="BE4987" s="4"/>
      <c r="BF4987" s="4"/>
      <c r="BG4987" s="4"/>
      <c r="BH4987" s="4"/>
      <c r="BI4987" s="4"/>
      <c r="BJ4987" s="4"/>
      <c r="BK4987" s="4"/>
      <c r="BL4987" s="4" t="b">
        <v>0</v>
      </c>
      <c r="BM4987" s="4"/>
      <c r="BN4987" s="4"/>
      <c r="BO4987" s="4"/>
      <c r="BP4987" s="4"/>
      <c r="BQ4987" s="4"/>
      <c r="BR4987" s="4"/>
      <c r="BS4987" s="4"/>
      <c r="BT4987" s="4"/>
      <c r="BU4987" s="4"/>
      <c r="BV4987" s="4"/>
      <c r="BW4987" s="4"/>
    </row>
    <row r="4988" spans="1:75" ht="15.01" customHeight="1">
      <c r="A4988" s="4"/>
      <c r="B4988" s="4"/>
      <c r="C4988" s="4"/>
      <c r="D4988" s="4"/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 t="s">
        <v>200</v>
      </c>
      <c r="Q4988" s="4"/>
      <c r="R4988" s="4">
        <v>-269.4</v>
      </c>
      <c r="S4988" s="4">
        <v>2.3</v>
      </c>
      <c r="T4988" s="4"/>
      <c r="U4988" s="4"/>
      <c r="V4988" s="4"/>
      <c r="W4988" s="4"/>
      <c r="X4988" s="4" t="s">
        <v>201</v>
      </c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4"/>
      <c r="AP4988" s="4"/>
      <c r="AQ4988" s="4"/>
      <c r="AR4988" s="4"/>
      <c r="AS4988" s="4"/>
      <c r="AT4988" s="4"/>
      <c r="AU4988" s="4"/>
      <c r="AV4988" s="4" t="s">
        <v>5188</v>
      </c>
      <c r="AW4988" s="4"/>
      <c r="AX4988" s="4"/>
      <c r="AY4988" s="4"/>
      <c r="AZ4988" s="4"/>
      <c r="BA4988" s="4"/>
      <c r="BB4988" s="4"/>
      <c r="BC4988" s="4"/>
      <c r="BD4988" s="4"/>
      <c r="BE4988" s="4"/>
      <c r="BF4988" s="4"/>
      <c r="BG4988" s="4"/>
      <c r="BH4988" s="4"/>
      <c r="BI4988" s="4"/>
      <c r="BJ4988" s="4"/>
      <c r="BK4988" s="4"/>
      <c r="BL4988" s="4" t="b">
        <v>0</v>
      </c>
      <c r="BM4988" s="4"/>
      <c r="BN4988" s="4"/>
      <c r="BO4988" s="4"/>
      <c r="BP4988" s="4"/>
      <c r="BQ4988" s="4"/>
      <c r="BR4988" s="4"/>
      <c r="BS4988" s="4"/>
      <c r="BT4988" s="4"/>
      <c r="BU4988" s="4"/>
      <c r="BV4988" s="4"/>
      <c r="BW4988" s="4"/>
    </row>
    <row r="4989" spans="1:75" ht="15.01" customHeight="1">
      <c r="A4989" s="4"/>
      <c r="B4989" s="4"/>
      <c r="C4989" s="4"/>
      <c r="D4989" s="4"/>
      <c r="E4989" s="4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 t="s">
        <v>200</v>
      </c>
      <c r="Q4989" s="4"/>
      <c r="R4989" s="4">
        <v>30.9</v>
      </c>
      <c r="S4989" s="4">
        <v>138.4</v>
      </c>
      <c r="T4989" s="4"/>
      <c r="U4989" s="4"/>
      <c r="V4989" s="4"/>
      <c r="W4989" s="4"/>
      <c r="X4989" s="4" t="s">
        <v>201</v>
      </c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4"/>
      <c r="AP4989" s="4"/>
      <c r="AQ4989" s="4"/>
      <c r="AR4989" s="4"/>
      <c r="AS4989" s="4"/>
      <c r="AT4989" s="4"/>
      <c r="AU4989" s="4"/>
      <c r="AV4989" s="4" t="s">
        <v>5189</v>
      </c>
      <c r="AW4989" s="4"/>
      <c r="AX4989" s="4"/>
      <c r="AY4989" s="4"/>
      <c r="AZ4989" s="4"/>
      <c r="BA4989" s="4"/>
      <c r="BB4989" s="4"/>
      <c r="BC4989" s="4"/>
      <c r="BD4989" s="4"/>
      <c r="BE4989" s="4"/>
      <c r="BF4989" s="4"/>
      <c r="BG4989" s="4"/>
      <c r="BH4989" s="4"/>
      <c r="BI4989" s="4"/>
      <c r="BJ4989" s="4"/>
      <c r="BK4989" s="4"/>
      <c r="BL4989" s="4" t="b">
        <v>0</v>
      </c>
      <c r="BM4989" s="4"/>
      <c r="BN4989" s="4"/>
      <c r="BO4989" s="4"/>
      <c r="BP4989" s="4"/>
      <c r="BQ4989" s="4"/>
      <c r="BR4989" s="4"/>
      <c r="BS4989" s="4"/>
      <c r="BT4989" s="4"/>
      <c r="BU4989" s="4"/>
      <c r="BV4989" s="4"/>
      <c r="BW4989" s="4"/>
    </row>
    <row r="4990" spans="1:75" ht="15.01" customHeight="1">
      <c r="A4990" s="4"/>
      <c r="B4990" s="4"/>
      <c r="C4990" s="4"/>
      <c r="D4990" s="4"/>
      <c r="E4990" s="4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 t="s">
        <v>200</v>
      </c>
      <c r="Q4990" s="4"/>
      <c r="R4990" s="4">
        <v>32.7</v>
      </c>
      <c r="S4990" s="4">
        <v>138.5</v>
      </c>
      <c r="T4990" s="4"/>
      <c r="U4990" s="4"/>
      <c r="V4990" s="4"/>
      <c r="W4990" s="4"/>
      <c r="X4990" s="4" t="s">
        <v>201</v>
      </c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4"/>
      <c r="AP4990" s="4"/>
      <c r="AQ4990" s="4"/>
      <c r="AR4990" s="4"/>
      <c r="AS4990" s="4"/>
      <c r="AT4990" s="4"/>
      <c r="AU4990" s="4"/>
      <c r="AV4990" s="4" t="s">
        <v>5190</v>
      </c>
      <c r="AW4990" s="4"/>
      <c r="AX4990" s="4"/>
      <c r="AY4990" s="4"/>
      <c r="AZ4990" s="4"/>
      <c r="BA4990" s="4"/>
      <c r="BB4990" s="4"/>
      <c r="BC4990" s="4"/>
      <c r="BD4990" s="4"/>
      <c r="BE4990" s="4"/>
      <c r="BF4990" s="4"/>
      <c r="BG4990" s="4"/>
      <c r="BH4990" s="4"/>
      <c r="BI4990" s="4"/>
      <c r="BJ4990" s="4"/>
      <c r="BK4990" s="4"/>
      <c r="BL4990" s="4" t="b">
        <v>0</v>
      </c>
      <c r="BM4990" s="4"/>
      <c r="BN4990" s="4"/>
      <c r="BO4990" s="4"/>
      <c r="BP4990" s="4"/>
      <c r="BQ4990" s="4"/>
      <c r="BR4990" s="4"/>
      <c r="BS4990" s="4"/>
      <c r="BT4990" s="4"/>
      <c r="BU4990" s="4"/>
      <c r="BV4990" s="4"/>
      <c r="BW4990" s="4"/>
    </row>
    <row r="4991" spans="1:75" ht="15.01" customHeight="1">
      <c r="A4991" s="4"/>
      <c r="B4991" s="4"/>
      <c r="C4991" s="4"/>
      <c r="D4991" s="4"/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 t="s">
        <v>200</v>
      </c>
      <c r="Q4991" s="4"/>
      <c r="R4991" s="4">
        <v>31.5</v>
      </c>
      <c r="S4991" s="4">
        <v>123.6</v>
      </c>
      <c r="T4991" s="4"/>
      <c r="U4991" s="4"/>
      <c r="V4991" s="4"/>
      <c r="W4991" s="4"/>
      <c r="X4991" s="4" t="s">
        <v>201</v>
      </c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4"/>
      <c r="AP4991" s="4"/>
      <c r="AQ4991" s="4"/>
      <c r="AR4991" s="4"/>
      <c r="AS4991" s="4"/>
      <c r="AT4991" s="4"/>
      <c r="AU4991" s="4"/>
      <c r="AV4991" s="4" t="s">
        <v>5191</v>
      </c>
      <c r="AW4991" s="4"/>
      <c r="AX4991" s="4"/>
      <c r="AY4991" s="4"/>
      <c r="AZ4991" s="4"/>
      <c r="BA4991" s="4"/>
      <c r="BB4991" s="4"/>
      <c r="BC4991" s="4"/>
      <c r="BD4991" s="4"/>
      <c r="BE4991" s="4"/>
      <c r="BF4991" s="4"/>
      <c r="BG4991" s="4"/>
      <c r="BH4991" s="4"/>
      <c r="BI4991" s="4"/>
      <c r="BJ4991" s="4"/>
      <c r="BK4991" s="4"/>
      <c r="BL4991" s="4" t="b">
        <v>0</v>
      </c>
      <c r="BM4991" s="4"/>
      <c r="BN4991" s="4"/>
      <c r="BO4991" s="4"/>
      <c r="BP4991" s="4"/>
      <c r="BQ4991" s="4"/>
      <c r="BR4991" s="4"/>
      <c r="BS4991" s="4"/>
      <c r="BT4991" s="4"/>
      <c r="BU4991" s="4"/>
      <c r="BV4991" s="4"/>
      <c r="BW4991" s="4"/>
    </row>
    <row r="4992" spans="1:75" ht="15.01" customHeight="1">
      <c r="A4992" s="4" t="s">
        <v>209</v>
      </c>
      <c r="B4992" s="4"/>
      <c r="C4992" s="4"/>
      <c r="D4992" s="4"/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 t="s">
        <v>200</v>
      </c>
      <c r="Q4992" s="4"/>
      <c r="R4992" s="4"/>
      <c r="S4992" s="4"/>
      <c r="T4992" s="4"/>
      <c r="U4992" s="4"/>
      <c r="V4992" s="4"/>
      <c r="W4992" s="4"/>
      <c r="X4992" s="4" t="s">
        <v>201</v>
      </c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4"/>
      <c r="AP4992" s="4"/>
      <c r="AQ4992" s="4"/>
      <c r="AR4992" s="4"/>
      <c r="AS4992" s="4"/>
      <c r="AT4992" s="4"/>
      <c r="AU4992" s="4"/>
      <c r="AV4992" s="4" t="s">
        <v>5192</v>
      </c>
      <c r="AW4992" s="4"/>
      <c r="AX4992" s="4"/>
      <c r="AY4992" s="4"/>
      <c r="AZ4992" s="4"/>
      <c r="BA4992" s="4"/>
      <c r="BB4992" s="4"/>
      <c r="BC4992" s="4"/>
      <c r="BD4992" s="4"/>
      <c r="BE4992" s="4"/>
      <c r="BF4992" s="4"/>
      <c r="BG4992" s="4"/>
      <c r="BH4992" s="4"/>
      <c r="BI4992" s="4"/>
      <c r="BJ4992" s="4"/>
      <c r="BK4992" s="4"/>
      <c r="BL4992" s="4" t="b">
        <v>0</v>
      </c>
      <c r="BM4992" s="4"/>
      <c r="BN4992" s="4"/>
      <c r="BO4992" s="4"/>
      <c r="BP4992" s="4"/>
      <c r="BQ4992" s="4"/>
      <c r="BR4992" s="4"/>
      <c r="BS4992" s="4"/>
      <c r="BT4992" s="4"/>
      <c r="BU4992" s="4"/>
      <c r="BV4992" s="4"/>
      <c r="BW4992" s="4"/>
    </row>
    <row r="4993" spans="1:75" ht="15.01" customHeight="1">
      <c r="A4993" s="4"/>
      <c r="B4993" s="4"/>
      <c r="C4993" s="4"/>
      <c r="D4993" s="4"/>
      <c r="E4993" s="4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 t="s">
        <v>200</v>
      </c>
      <c r="Q4993" s="4"/>
      <c r="R4993" s="4">
        <v>-478.6</v>
      </c>
      <c r="S4993" s="4">
        <v>8.699999999999999</v>
      </c>
      <c r="T4993" s="4"/>
      <c r="U4993" s="4"/>
      <c r="V4993" s="4"/>
      <c r="W4993" s="4"/>
      <c r="X4993" s="4" t="s">
        <v>201</v>
      </c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4"/>
      <c r="AP4993" s="4"/>
      <c r="AQ4993" s="4"/>
      <c r="AR4993" s="4"/>
      <c r="AS4993" s="4"/>
      <c r="AT4993" s="4"/>
      <c r="AU4993" s="4"/>
      <c r="AV4993" s="4" t="s">
        <v>5193</v>
      </c>
      <c r="AW4993" s="4"/>
      <c r="AX4993" s="4"/>
      <c r="AY4993" s="4"/>
      <c r="AZ4993" s="4"/>
      <c r="BA4993" s="4"/>
      <c r="BB4993" s="4"/>
      <c r="BC4993" s="4"/>
      <c r="BD4993" s="4"/>
      <c r="BE4993" s="4"/>
      <c r="BF4993" s="4"/>
      <c r="BG4993" s="4"/>
      <c r="BH4993" s="4"/>
      <c r="BI4993" s="4"/>
      <c r="BJ4993" s="4"/>
      <c r="BK4993" s="4"/>
      <c r="BL4993" s="4" t="b">
        <v>0</v>
      </c>
      <c r="BM4993" s="4"/>
      <c r="BN4993" s="4"/>
      <c r="BO4993" s="4"/>
      <c r="BP4993" s="4"/>
      <c r="BQ4993" s="4"/>
      <c r="BR4993" s="4"/>
      <c r="BS4993" s="4"/>
      <c r="BT4993" s="4"/>
      <c r="BU4993" s="4"/>
      <c r="BV4993" s="4"/>
      <c r="BW4993" s="4"/>
    </row>
    <row r="4994" spans="1:75" ht="15.01" customHeight="1">
      <c r="A4994" s="4"/>
      <c r="B4994" s="4"/>
      <c r="C4994" s="4"/>
      <c r="D4994" s="4"/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 t="s">
        <v>200</v>
      </c>
      <c r="Q4994" s="4"/>
      <c r="R4994" s="4">
        <v>-533.8</v>
      </c>
      <c r="S4994" s="4">
        <v>12.5</v>
      </c>
      <c r="T4994" s="4"/>
      <c r="U4994" s="4"/>
      <c r="V4994" s="4"/>
      <c r="W4994" s="4"/>
      <c r="X4994" s="4" t="s">
        <v>201</v>
      </c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4"/>
      <c r="AP4994" s="4"/>
      <c r="AQ4994" s="4"/>
      <c r="AR4994" s="4"/>
      <c r="AS4994" s="4"/>
      <c r="AT4994" s="4"/>
      <c r="AU4994" s="4"/>
      <c r="AV4994" s="4" t="s">
        <v>5194</v>
      </c>
      <c r="AW4994" s="4"/>
      <c r="AX4994" s="4"/>
      <c r="AY4994" s="4"/>
      <c r="AZ4994" s="4"/>
      <c r="BA4994" s="4"/>
      <c r="BB4994" s="4"/>
      <c r="BC4994" s="4"/>
      <c r="BD4994" s="4"/>
      <c r="BE4994" s="4"/>
      <c r="BF4994" s="4"/>
      <c r="BG4994" s="4"/>
      <c r="BH4994" s="4"/>
      <c r="BI4994" s="4"/>
      <c r="BJ4994" s="4"/>
      <c r="BK4994" s="4"/>
      <c r="BL4994" s="4" t="b">
        <v>0</v>
      </c>
      <c r="BM4994" s="4"/>
      <c r="BN4994" s="4"/>
      <c r="BO4994" s="4"/>
      <c r="BP4994" s="4"/>
      <c r="BQ4994" s="4"/>
      <c r="BR4994" s="4"/>
      <c r="BS4994" s="4"/>
      <c r="BT4994" s="4"/>
      <c r="BU4994" s="4"/>
      <c r="BV4994" s="4"/>
      <c r="BW4994" s="4"/>
    </row>
    <row r="4995" spans="1:75" ht="15.01" customHeight="1">
      <c r="A4995" s="4"/>
      <c r="B4995" s="4"/>
      <c r="C4995" s="4"/>
      <c r="D4995" s="4"/>
      <c r="E4995" s="4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 t="s">
        <v>200</v>
      </c>
      <c r="Q4995" s="4"/>
      <c r="R4995" s="4">
        <v>33.8</v>
      </c>
      <c r="S4995" s="4">
        <v>7.2</v>
      </c>
      <c r="T4995" s="4"/>
      <c r="U4995" s="4"/>
      <c r="V4995" s="4"/>
      <c r="W4995" s="4"/>
      <c r="X4995" s="4" t="s">
        <v>201</v>
      </c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4"/>
      <c r="AP4995" s="4"/>
      <c r="AQ4995" s="4"/>
      <c r="AR4995" s="4"/>
      <c r="AS4995" s="4"/>
      <c r="AT4995" s="4"/>
      <c r="AU4995" s="4"/>
      <c r="AV4995" s="4" t="s">
        <v>5195</v>
      </c>
      <c r="AW4995" s="4"/>
      <c r="AX4995" s="4"/>
      <c r="AY4995" s="4"/>
      <c r="AZ4995" s="4"/>
      <c r="BA4995" s="4"/>
      <c r="BB4995" s="4"/>
      <c r="BC4995" s="4"/>
      <c r="BD4995" s="4"/>
      <c r="BE4995" s="4"/>
      <c r="BF4995" s="4"/>
      <c r="BG4995" s="4"/>
      <c r="BH4995" s="4"/>
      <c r="BI4995" s="4"/>
      <c r="BJ4995" s="4"/>
      <c r="BK4995" s="4"/>
      <c r="BL4995" s="4" t="b">
        <v>0</v>
      </c>
      <c r="BM4995" s="4"/>
      <c r="BN4995" s="4"/>
      <c r="BO4995" s="4"/>
      <c r="BP4995" s="4"/>
      <c r="BQ4995" s="4"/>
      <c r="BR4995" s="4"/>
      <c r="BS4995" s="4"/>
      <c r="BT4995" s="4"/>
      <c r="BU4995" s="4"/>
      <c r="BV4995" s="4"/>
      <c r="BW4995" s="4"/>
    </row>
    <row r="4996" spans="1:75" ht="15.01" customHeight="1">
      <c r="A4996" s="4" t="s">
        <v>209</v>
      </c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 t="s">
        <v>200</v>
      </c>
      <c r="Q4996" s="4"/>
      <c r="R4996" s="4"/>
      <c r="S4996" s="4"/>
      <c r="T4996" s="4"/>
      <c r="U4996" s="4"/>
      <c r="V4996" s="4"/>
      <c r="W4996" s="4"/>
      <c r="X4996" s="4" t="s">
        <v>201</v>
      </c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4"/>
      <c r="AP4996" s="4"/>
      <c r="AQ4996" s="4"/>
      <c r="AR4996" s="4"/>
      <c r="AS4996" s="4"/>
      <c r="AT4996" s="4"/>
      <c r="AU4996" s="4"/>
      <c r="AV4996" s="4" t="s">
        <v>5196</v>
      </c>
      <c r="AW4996" s="4"/>
      <c r="AX4996" s="4"/>
      <c r="AY4996" s="4"/>
      <c r="AZ4996" s="4"/>
      <c r="BA4996" s="4"/>
      <c r="BB4996" s="4"/>
      <c r="BC4996" s="4"/>
      <c r="BD4996" s="4"/>
      <c r="BE4996" s="4"/>
      <c r="BF4996" s="4"/>
      <c r="BG4996" s="4"/>
      <c r="BH4996" s="4"/>
      <c r="BI4996" s="4"/>
      <c r="BJ4996" s="4"/>
      <c r="BK4996" s="4"/>
      <c r="BL4996" s="4" t="b">
        <v>0</v>
      </c>
      <c r="BM4996" s="4"/>
      <c r="BN4996" s="4"/>
      <c r="BO4996" s="4"/>
      <c r="BP4996" s="4"/>
      <c r="BQ4996" s="4"/>
      <c r="BR4996" s="4"/>
      <c r="BS4996" s="4"/>
      <c r="BT4996" s="4"/>
      <c r="BU4996" s="4"/>
      <c r="BV4996" s="4"/>
      <c r="BW4996" s="4"/>
    </row>
    <row r="4997" spans="1:75" ht="15.01" customHeight="1">
      <c r="A4997" s="4" t="s">
        <v>209</v>
      </c>
      <c r="B4997" s="4"/>
      <c r="C4997" s="4"/>
      <c r="D4997" s="4"/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 t="s">
        <v>200</v>
      </c>
      <c r="Q4997" s="4"/>
      <c r="R4997" s="4"/>
      <c r="S4997" s="4"/>
      <c r="T4997" s="4"/>
      <c r="U4997" s="4"/>
      <c r="V4997" s="4"/>
      <c r="W4997" s="4"/>
      <c r="X4997" s="4" t="s">
        <v>201</v>
      </c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4"/>
      <c r="AP4997" s="4"/>
      <c r="AQ4997" s="4"/>
      <c r="AR4997" s="4"/>
      <c r="AS4997" s="4"/>
      <c r="AT4997" s="4"/>
      <c r="AU4997" s="4"/>
      <c r="AV4997" s="4" t="s">
        <v>5197</v>
      </c>
      <c r="AW4997" s="4"/>
      <c r="AX4997" s="4"/>
      <c r="AY4997" s="4"/>
      <c r="AZ4997" s="4"/>
      <c r="BA4997" s="4"/>
      <c r="BB4997" s="4"/>
      <c r="BC4997" s="4"/>
      <c r="BD4997" s="4"/>
      <c r="BE4997" s="4"/>
      <c r="BF4997" s="4"/>
      <c r="BG4997" s="4"/>
      <c r="BH4997" s="4"/>
      <c r="BI4997" s="4"/>
      <c r="BJ4997" s="4"/>
      <c r="BK4997" s="4"/>
      <c r="BL4997" s="4" t="b">
        <v>0</v>
      </c>
      <c r="BM4997" s="4"/>
      <c r="BN4997" s="4"/>
      <c r="BO4997" s="4"/>
      <c r="BP4997" s="4"/>
      <c r="BQ4997" s="4"/>
      <c r="BR4997" s="4"/>
      <c r="BS4997" s="4"/>
      <c r="BT4997" s="4"/>
      <c r="BU4997" s="4"/>
      <c r="BV4997" s="4"/>
      <c r="BW4997" s="4"/>
    </row>
    <row r="4998" spans="1:75" ht="15.01" customHeight="1">
      <c r="A4998" s="4" t="s">
        <v>209</v>
      </c>
      <c r="B4998" s="4"/>
      <c r="C4998" s="4"/>
      <c r="D4998" s="4"/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 t="s">
        <v>200</v>
      </c>
      <c r="Q4998" s="4"/>
      <c r="R4998" s="4"/>
      <c r="S4998" s="4"/>
      <c r="T4998" s="4"/>
      <c r="U4998" s="4"/>
      <c r="V4998" s="4"/>
      <c r="W4998" s="4"/>
      <c r="X4998" s="4" t="s">
        <v>201</v>
      </c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4"/>
      <c r="AP4998" s="4"/>
      <c r="AQ4998" s="4"/>
      <c r="AR4998" s="4"/>
      <c r="AS4998" s="4"/>
      <c r="AT4998" s="4"/>
      <c r="AU4998" s="4"/>
      <c r="AV4998" s="4" t="s">
        <v>5198</v>
      </c>
      <c r="AW4998" s="4"/>
      <c r="AX4998" s="4"/>
      <c r="AY4998" s="4"/>
      <c r="AZ4998" s="4"/>
      <c r="BA4998" s="4"/>
      <c r="BB4998" s="4"/>
      <c r="BC4998" s="4"/>
      <c r="BD4998" s="4"/>
      <c r="BE4998" s="4"/>
      <c r="BF4998" s="4"/>
      <c r="BG4998" s="4"/>
      <c r="BH4998" s="4"/>
      <c r="BI4998" s="4"/>
      <c r="BJ4998" s="4"/>
      <c r="BK4998" s="4"/>
      <c r="BL4998" s="4" t="b">
        <v>0</v>
      </c>
      <c r="BM4998" s="4"/>
      <c r="BN4998" s="4"/>
      <c r="BO4998" s="4"/>
      <c r="BP4998" s="4"/>
      <c r="BQ4998" s="4"/>
      <c r="BR4998" s="4"/>
      <c r="BS4998" s="4"/>
      <c r="BT4998" s="4"/>
      <c r="BU4998" s="4"/>
      <c r="BV4998" s="4"/>
      <c r="BW4998" s="4"/>
    </row>
    <row r="4999" spans="1:75" ht="15.01" customHeight="1">
      <c r="A4999" s="4" t="s">
        <v>209</v>
      </c>
      <c r="B4999" s="4"/>
      <c r="C4999" s="4"/>
      <c r="D4999" s="4"/>
      <c r="E4999" s="4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 t="s">
        <v>200</v>
      </c>
      <c r="Q4999" s="4"/>
      <c r="R4999" s="4"/>
      <c r="S4999" s="4"/>
      <c r="T4999" s="4"/>
      <c r="U4999" s="4"/>
      <c r="V4999" s="4"/>
      <c r="W4999" s="4"/>
      <c r="X4999" s="4" t="s">
        <v>201</v>
      </c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4"/>
      <c r="AP4999" s="4"/>
      <c r="AQ4999" s="4"/>
      <c r="AR4999" s="4"/>
      <c r="AS4999" s="4"/>
      <c r="AT4999" s="4"/>
      <c r="AU4999" s="4"/>
      <c r="AV4999" s="4" t="s">
        <v>5199</v>
      </c>
      <c r="AW4999" s="4"/>
      <c r="AX4999" s="4"/>
      <c r="AY4999" s="4"/>
      <c r="AZ4999" s="4"/>
      <c r="BA4999" s="4"/>
      <c r="BB4999" s="4"/>
      <c r="BC4999" s="4"/>
      <c r="BD4999" s="4"/>
      <c r="BE4999" s="4"/>
      <c r="BF4999" s="4"/>
      <c r="BG4999" s="4"/>
      <c r="BH4999" s="4"/>
      <c r="BI4999" s="4"/>
      <c r="BJ4999" s="4"/>
      <c r="BK4999" s="4"/>
      <c r="BL4999" s="4" t="b">
        <v>0</v>
      </c>
      <c r="BM4999" s="4"/>
      <c r="BN4999" s="4"/>
      <c r="BO4999" s="4"/>
      <c r="BP4999" s="4"/>
      <c r="BQ4999" s="4"/>
      <c r="BR4999" s="4"/>
      <c r="BS4999" s="4"/>
      <c r="BT4999" s="4"/>
      <c r="BU4999" s="4"/>
      <c r="BV4999" s="4"/>
      <c r="BW4999" s="4"/>
    </row>
    <row r="5000" spans="1:75" ht="15.01" customHeight="1">
      <c r="A5000" s="4" t="s">
        <v>209</v>
      </c>
      <c r="B5000" s="4"/>
      <c r="C5000" s="4"/>
      <c r="D5000" s="4"/>
      <c r="E5000" s="4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 t="s">
        <v>200</v>
      </c>
      <c r="Q5000" s="4"/>
      <c r="R5000" s="4"/>
      <c r="S5000" s="4"/>
      <c r="T5000" s="4"/>
      <c r="U5000" s="4"/>
      <c r="V5000" s="4"/>
      <c r="W5000" s="4"/>
      <c r="X5000" s="4" t="s">
        <v>201</v>
      </c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4"/>
      <c r="AP5000" s="4"/>
      <c r="AQ5000" s="4"/>
      <c r="AR5000" s="4"/>
      <c r="AS5000" s="4"/>
      <c r="AT5000" s="4"/>
      <c r="AU5000" s="4"/>
      <c r="AV5000" s="4" t="s">
        <v>5200</v>
      </c>
      <c r="AW5000" s="4"/>
      <c r="AX5000" s="4"/>
      <c r="AY5000" s="4"/>
      <c r="AZ5000" s="4"/>
      <c r="BA5000" s="4"/>
      <c r="BB5000" s="4"/>
      <c r="BC5000" s="4"/>
      <c r="BD5000" s="4"/>
      <c r="BE5000" s="4"/>
      <c r="BF5000" s="4"/>
      <c r="BG5000" s="4"/>
      <c r="BH5000" s="4"/>
      <c r="BI5000" s="4"/>
      <c r="BJ5000" s="4"/>
      <c r="BK5000" s="4"/>
      <c r="BL5000" s="4" t="b">
        <v>0</v>
      </c>
      <c r="BM5000" s="4"/>
      <c r="BN5000" s="4"/>
      <c r="BO5000" s="4"/>
      <c r="BP5000" s="4"/>
      <c r="BQ5000" s="4"/>
      <c r="BR5000" s="4"/>
      <c r="BS5000" s="4"/>
      <c r="BT5000" s="4"/>
      <c r="BU5000" s="4"/>
      <c r="BV5000" s="4"/>
      <c r="BW5000" s="4"/>
    </row>
    <row r="5001" spans="1:75" ht="15.01" customHeight="1">
      <c r="A5001" s="4" t="s">
        <v>209</v>
      </c>
      <c r="B5001" s="4"/>
      <c r="C5001" s="4"/>
      <c r="D5001" s="4"/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 t="s">
        <v>200</v>
      </c>
      <c r="Q5001" s="4"/>
      <c r="R5001" s="4"/>
      <c r="S5001" s="4"/>
      <c r="T5001" s="4"/>
      <c r="U5001" s="4"/>
      <c r="V5001" s="4"/>
      <c r="W5001" s="4"/>
      <c r="X5001" s="4" t="s">
        <v>201</v>
      </c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4"/>
      <c r="AP5001" s="4"/>
      <c r="AQ5001" s="4"/>
      <c r="AR5001" s="4"/>
      <c r="AS5001" s="4"/>
      <c r="AT5001" s="4"/>
      <c r="AU5001" s="4"/>
      <c r="AV5001" s="4" t="s">
        <v>5201</v>
      </c>
      <c r="AW5001" s="4"/>
      <c r="AX5001" s="4"/>
      <c r="AY5001" s="4"/>
      <c r="AZ5001" s="4"/>
      <c r="BA5001" s="4"/>
      <c r="BB5001" s="4"/>
      <c r="BC5001" s="4"/>
      <c r="BD5001" s="4"/>
      <c r="BE5001" s="4"/>
      <c r="BF5001" s="4"/>
      <c r="BG5001" s="4"/>
      <c r="BH5001" s="4"/>
      <c r="BI5001" s="4"/>
      <c r="BJ5001" s="4"/>
      <c r="BK5001" s="4"/>
      <c r="BL5001" s="4" t="b">
        <v>0</v>
      </c>
      <c r="BM5001" s="4"/>
      <c r="BN5001" s="4"/>
      <c r="BO5001" s="4"/>
      <c r="BP5001" s="4"/>
      <c r="BQ5001" s="4"/>
      <c r="BR5001" s="4"/>
      <c r="BS5001" s="4"/>
      <c r="BT5001" s="4"/>
      <c r="BU5001" s="4"/>
      <c r="BV5001" s="4"/>
      <c r="BW5001" s="4"/>
    </row>
    <row r="5002" spans="1:75" ht="15.01" customHeight="1">
      <c r="A5002" s="4" t="s">
        <v>209</v>
      </c>
      <c r="B5002" s="4"/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 t="s">
        <v>200</v>
      </c>
      <c r="Q5002" s="4"/>
      <c r="R5002" s="4"/>
      <c r="S5002" s="4"/>
      <c r="T5002" s="4"/>
      <c r="U5002" s="4"/>
      <c r="V5002" s="4"/>
      <c r="W5002" s="4"/>
      <c r="X5002" s="4" t="s">
        <v>201</v>
      </c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4"/>
      <c r="AP5002" s="4"/>
      <c r="AQ5002" s="4"/>
      <c r="AR5002" s="4"/>
      <c r="AS5002" s="4"/>
      <c r="AT5002" s="4"/>
      <c r="AU5002" s="4"/>
      <c r="AV5002" s="4" t="s">
        <v>5202</v>
      </c>
      <c r="AW5002" s="4"/>
      <c r="AX5002" s="4"/>
      <c r="AY5002" s="4"/>
      <c r="AZ5002" s="4"/>
      <c r="BA5002" s="4"/>
      <c r="BB5002" s="4"/>
      <c r="BC5002" s="4"/>
      <c r="BD5002" s="4"/>
      <c r="BE5002" s="4"/>
      <c r="BF5002" s="4"/>
      <c r="BG5002" s="4"/>
      <c r="BH5002" s="4"/>
      <c r="BI5002" s="4"/>
      <c r="BJ5002" s="4"/>
      <c r="BK5002" s="4"/>
      <c r="BL5002" s="4" t="b">
        <v>0</v>
      </c>
      <c r="BM5002" s="4"/>
      <c r="BN5002" s="4"/>
      <c r="BO5002" s="4"/>
      <c r="BP5002" s="4"/>
      <c r="BQ5002" s="4"/>
      <c r="BR5002" s="4"/>
      <c r="BS5002" s="4"/>
      <c r="BT5002" s="4"/>
      <c r="BU5002" s="4"/>
      <c r="BV5002" s="4"/>
      <c r="BW5002" s="4"/>
    </row>
    <row r="5003" spans="1:75" ht="15.01" customHeight="1">
      <c r="A5003" s="4"/>
      <c r="B5003" s="4"/>
      <c r="C5003" s="4"/>
      <c r="D5003" s="4"/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 t="s">
        <v>200</v>
      </c>
      <c r="Q5003" s="4"/>
      <c r="R5003" s="4">
        <v>19.7</v>
      </c>
      <c r="S5003" s="4">
        <v>2.7</v>
      </c>
      <c r="T5003" s="4"/>
      <c r="U5003" s="4"/>
      <c r="V5003" s="4"/>
      <c r="W5003" s="4"/>
      <c r="X5003" s="4" t="s">
        <v>201</v>
      </c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4"/>
      <c r="AP5003" s="4"/>
      <c r="AQ5003" s="4"/>
      <c r="AR5003" s="4"/>
      <c r="AS5003" s="4"/>
      <c r="AT5003" s="4"/>
      <c r="AU5003" s="4"/>
      <c r="AV5003" s="4" t="s">
        <v>5203</v>
      </c>
      <c r="AW5003" s="4"/>
      <c r="AX5003" s="4"/>
      <c r="AY5003" s="4"/>
      <c r="AZ5003" s="4"/>
      <c r="BA5003" s="4"/>
      <c r="BB5003" s="4"/>
      <c r="BC5003" s="4"/>
      <c r="BD5003" s="4"/>
      <c r="BE5003" s="4"/>
      <c r="BF5003" s="4"/>
      <c r="BG5003" s="4"/>
      <c r="BH5003" s="4"/>
      <c r="BI5003" s="4"/>
      <c r="BJ5003" s="4"/>
      <c r="BK5003" s="4"/>
      <c r="BL5003" s="4" t="b">
        <v>0</v>
      </c>
      <c r="BM5003" s="4"/>
      <c r="BN5003" s="4"/>
      <c r="BO5003" s="4"/>
      <c r="BP5003" s="4"/>
      <c r="BQ5003" s="4"/>
      <c r="BR5003" s="4"/>
      <c r="BS5003" s="4"/>
      <c r="BT5003" s="4"/>
      <c r="BU5003" s="4"/>
      <c r="BV5003" s="4"/>
      <c r="BW5003" s="4"/>
    </row>
    <row r="5004" spans="1:75" ht="15.01" customHeight="1">
      <c r="A5004" s="4"/>
      <c r="B5004" s="4"/>
      <c r="C5004" s="4"/>
      <c r="D5004" s="4"/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 t="s">
        <v>200</v>
      </c>
      <c r="Q5004" s="4"/>
      <c r="R5004" s="4">
        <v>-409.5</v>
      </c>
      <c r="S5004" s="4">
        <v>65.90000000000001</v>
      </c>
      <c r="T5004" s="4"/>
      <c r="U5004" s="4"/>
      <c r="V5004" s="4"/>
      <c r="W5004" s="4"/>
      <c r="X5004" s="4" t="s">
        <v>201</v>
      </c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4"/>
      <c r="AP5004" s="4"/>
      <c r="AQ5004" s="4"/>
      <c r="AR5004" s="4"/>
      <c r="AS5004" s="4"/>
      <c r="AT5004" s="4"/>
      <c r="AU5004" s="4"/>
      <c r="AV5004" s="4" t="s">
        <v>5204</v>
      </c>
      <c r="AW5004" s="4"/>
      <c r="AX5004" s="4"/>
      <c r="AY5004" s="4"/>
      <c r="AZ5004" s="4"/>
      <c r="BA5004" s="4"/>
      <c r="BB5004" s="4"/>
      <c r="BC5004" s="4"/>
      <c r="BD5004" s="4"/>
      <c r="BE5004" s="4"/>
      <c r="BF5004" s="4"/>
      <c r="BG5004" s="4"/>
      <c r="BH5004" s="4"/>
      <c r="BI5004" s="4"/>
      <c r="BJ5004" s="4"/>
      <c r="BK5004" s="4"/>
      <c r="BL5004" s="4" t="b">
        <v>0</v>
      </c>
      <c r="BM5004" s="4"/>
      <c r="BN5004" s="4"/>
      <c r="BO5004" s="4"/>
      <c r="BP5004" s="4"/>
      <c r="BQ5004" s="4"/>
      <c r="BR5004" s="4"/>
      <c r="BS5004" s="4"/>
      <c r="BT5004" s="4"/>
      <c r="BU5004" s="4"/>
      <c r="BV5004" s="4"/>
      <c r="BW5004" s="4"/>
    </row>
    <row r="5005" spans="1:75" ht="15.01" customHeight="1">
      <c r="A5005" s="4"/>
      <c r="B5005" s="4"/>
      <c r="C5005" s="4"/>
      <c r="D5005" s="4"/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 t="s">
        <v>200</v>
      </c>
      <c r="Q5005" s="4"/>
      <c r="R5005" s="4">
        <v>-355.1</v>
      </c>
      <c r="S5005" s="4">
        <v>40.3</v>
      </c>
      <c r="T5005" s="4"/>
      <c r="U5005" s="4"/>
      <c r="V5005" s="4"/>
      <c r="W5005" s="4"/>
      <c r="X5005" s="4" t="s">
        <v>201</v>
      </c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4"/>
      <c r="AP5005" s="4"/>
      <c r="AQ5005" s="4"/>
      <c r="AR5005" s="4"/>
      <c r="AS5005" s="4"/>
      <c r="AT5005" s="4"/>
      <c r="AU5005" s="4"/>
      <c r="AV5005" s="4" t="s">
        <v>5205</v>
      </c>
      <c r="AW5005" s="4"/>
      <c r="AX5005" s="4"/>
      <c r="AY5005" s="4"/>
      <c r="AZ5005" s="4"/>
      <c r="BA5005" s="4"/>
      <c r="BB5005" s="4"/>
      <c r="BC5005" s="4"/>
      <c r="BD5005" s="4"/>
      <c r="BE5005" s="4"/>
      <c r="BF5005" s="4"/>
      <c r="BG5005" s="4"/>
      <c r="BH5005" s="4"/>
      <c r="BI5005" s="4"/>
      <c r="BJ5005" s="4"/>
      <c r="BK5005" s="4"/>
      <c r="BL5005" s="4" t="b">
        <v>0</v>
      </c>
      <c r="BM5005" s="4"/>
      <c r="BN5005" s="4"/>
      <c r="BO5005" s="4"/>
      <c r="BP5005" s="4"/>
      <c r="BQ5005" s="4"/>
      <c r="BR5005" s="4"/>
      <c r="BS5005" s="4"/>
      <c r="BT5005" s="4"/>
      <c r="BU5005" s="4"/>
      <c r="BV5005" s="4"/>
      <c r="BW5005" s="4"/>
    </row>
    <row r="5006" spans="1:75" ht="15.01" customHeight="1">
      <c r="A5006" s="4" t="s">
        <v>209</v>
      </c>
      <c r="B5006" s="4"/>
      <c r="C5006" s="4"/>
      <c r="D5006" s="4"/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 t="s">
        <v>200</v>
      </c>
      <c r="Q5006" s="4"/>
      <c r="R5006" s="4"/>
      <c r="S5006" s="4"/>
      <c r="T5006" s="4"/>
      <c r="U5006" s="4"/>
      <c r="V5006" s="4"/>
      <c r="W5006" s="4"/>
      <c r="X5006" s="4" t="s">
        <v>201</v>
      </c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4"/>
      <c r="AP5006" s="4"/>
      <c r="AQ5006" s="4"/>
      <c r="AR5006" s="4"/>
      <c r="AS5006" s="4"/>
      <c r="AT5006" s="4"/>
      <c r="AU5006" s="4"/>
      <c r="AV5006" s="4" t="s">
        <v>5206</v>
      </c>
      <c r="AW5006" s="4"/>
      <c r="AX5006" s="4"/>
      <c r="AY5006" s="4"/>
      <c r="AZ5006" s="4"/>
      <c r="BA5006" s="4"/>
      <c r="BB5006" s="4"/>
      <c r="BC5006" s="4"/>
      <c r="BD5006" s="4"/>
      <c r="BE5006" s="4"/>
      <c r="BF5006" s="4"/>
      <c r="BG5006" s="4"/>
      <c r="BH5006" s="4"/>
      <c r="BI5006" s="4"/>
      <c r="BJ5006" s="4"/>
      <c r="BK5006" s="4"/>
      <c r="BL5006" s="4" t="b">
        <v>0</v>
      </c>
      <c r="BM5006" s="4"/>
      <c r="BN5006" s="4"/>
      <c r="BO5006" s="4"/>
      <c r="BP5006" s="4"/>
      <c r="BQ5006" s="4"/>
      <c r="BR5006" s="4"/>
      <c r="BS5006" s="4"/>
      <c r="BT5006" s="4"/>
      <c r="BU5006" s="4"/>
      <c r="BV5006" s="4"/>
      <c r="BW5006" s="4"/>
    </row>
    <row r="5007" spans="1:75" ht="15.01" customHeight="1">
      <c r="A5007" s="4" t="s">
        <v>209</v>
      </c>
      <c r="B5007" s="4"/>
      <c r="C5007" s="4"/>
      <c r="D5007" s="4"/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 t="s">
        <v>200</v>
      </c>
      <c r="Q5007" s="4"/>
      <c r="R5007" s="4"/>
      <c r="S5007" s="4"/>
      <c r="T5007" s="4"/>
      <c r="U5007" s="4"/>
      <c r="V5007" s="4"/>
      <c r="W5007" s="4"/>
      <c r="X5007" s="4" t="s">
        <v>201</v>
      </c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4"/>
      <c r="AP5007" s="4"/>
      <c r="AQ5007" s="4"/>
      <c r="AR5007" s="4"/>
      <c r="AS5007" s="4"/>
      <c r="AT5007" s="4"/>
      <c r="AU5007" s="4"/>
      <c r="AV5007" s="4" t="s">
        <v>5207</v>
      </c>
      <c r="AW5007" s="4"/>
      <c r="AX5007" s="4"/>
      <c r="AY5007" s="4"/>
      <c r="AZ5007" s="4"/>
      <c r="BA5007" s="4"/>
      <c r="BB5007" s="4"/>
      <c r="BC5007" s="4"/>
      <c r="BD5007" s="4"/>
      <c r="BE5007" s="4"/>
      <c r="BF5007" s="4"/>
      <c r="BG5007" s="4"/>
      <c r="BH5007" s="4"/>
      <c r="BI5007" s="4"/>
      <c r="BJ5007" s="4"/>
      <c r="BK5007" s="4"/>
      <c r="BL5007" s="4" t="b">
        <v>0</v>
      </c>
      <c r="BM5007" s="4"/>
      <c r="BN5007" s="4"/>
      <c r="BO5007" s="4"/>
      <c r="BP5007" s="4"/>
      <c r="BQ5007" s="4"/>
      <c r="BR5007" s="4"/>
      <c r="BS5007" s="4"/>
      <c r="BT5007" s="4"/>
      <c r="BU5007" s="4"/>
      <c r="BV5007" s="4"/>
      <c r="BW5007" s="4"/>
    </row>
    <row r="5008" spans="1:75" ht="15.01" customHeight="1">
      <c r="A5008" s="4" t="s">
        <v>209</v>
      </c>
      <c r="B5008" s="4"/>
      <c r="C5008" s="4"/>
      <c r="D5008" s="4"/>
      <c r="E5008" s="4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 t="s">
        <v>200</v>
      </c>
      <c r="Q5008" s="4"/>
      <c r="R5008" s="4"/>
      <c r="S5008" s="4"/>
      <c r="T5008" s="4"/>
      <c r="U5008" s="4"/>
      <c r="V5008" s="4"/>
      <c r="W5008" s="4"/>
      <c r="X5008" s="4" t="s">
        <v>201</v>
      </c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4"/>
      <c r="AP5008" s="4"/>
      <c r="AQ5008" s="4"/>
      <c r="AR5008" s="4"/>
      <c r="AS5008" s="4"/>
      <c r="AT5008" s="4"/>
      <c r="AU5008" s="4"/>
      <c r="AV5008" s="4" t="s">
        <v>5208</v>
      </c>
      <c r="AW5008" s="4"/>
      <c r="AX5008" s="4"/>
      <c r="AY5008" s="4"/>
      <c r="AZ5008" s="4"/>
      <c r="BA5008" s="4"/>
      <c r="BB5008" s="4"/>
      <c r="BC5008" s="4"/>
      <c r="BD5008" s="4"/>
      <c r="BE5008" s="4"/>
      <c r="BF5008" s="4"/>
      <c r="BG5008" s="4"/>
      <c r="BH5008" s="4"/>
      <c r="BI5008" s="4"/>
      <c r="BJ5008" s="4"/>
      <c r="BK5008" s="4"/>
      <c r="BL5008" s="4" t="b">
        <v>0</v>
      </c>
      <c r="BM5008" s="4"/>
      <c r="BN5008" s="4"/>
      <c r="BO5008" s="4"/>
      <c r="BP5008" s="4"/>
      <c r="BQ5008" s="4"/>
      <c r="BR5008" s="4"/>
      <c r="BS5008" s="4"/>
      <c r="BT5008" s="4"/>
      <c r="BU5008" s="4"/>
      <c r="BV5008" s="4"/>
      <c r="BW5008" s="4"/>
    </row>
    <row r="5009" spans="1:75" ht="15.01" customHeight="1">
      <c r="A5009" s="4"/>
      <c r="B5009" s="4"/>
      <c r="C5009" s="4"/>
      <c r="D5009" s="4"/>
      <c r="E5009" s="4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 t="s">
        <v>200</v>
      </c>
      <c r="Q5009" s="4"/>
      <c r="R5009" s="4">
        <v>1.3</v>
      </c>
      <c r="S5009" s="4">
        <v>8.300000000000001</v>
      </c>
      <c r="T5009" s="4"/>
      <c r="U5009" s="4"/>
      <c r="V5009" s="4"/>
      <c r="W5009" s="4"/>
      <c r="X5009" s="4" t="s">
        <v>201</v>
      </c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4"/>
      <c r="AP5009" s="4"/>
      <c r="AQ5009" s="4"/>
      <c r="AR5009" s="4"/>
      <c r="AS5009" s="4"/>
      <c r="AT5009" s="4"/>
      <c r="AU5009" s="4"/>
      <c r="AV5009" s="4" t="s">
        <v>5209</v>
      </c>
      <c r="AW5009" s="4"/>
      <c r="AX5009" s="4"/>
      <c r="AY5009" s="4"/>
      <c r="AZ5009" s="4"/>
      <c r="BA5009" s="4"/>
      <c r="BB5009" s="4"/>
      <c r="BC5009" s="4"/>
      <c r="BD5009" s="4"/>
      <c r="BE5009" s="4"/>
      <c r="BF5009" s="4"/>
      <c r="BG5009" s="4"/>
      <c r="BH5009" s="4"/>
      <c r="BI5009" s="4"/>
      <c r="BJ5009" s="4"/>
      <c r="BK5009" s="4"/>
      <c r="BL5009" s="4" t="b">
        <v>0</v>
      </c>
      <c r="BM5009" s="4"/>
      <c r="BN5009" s="4"/>
      <c r="BO5009" s="4"/>
      <c r="BP5009" s="4"/>
      <c r="BQ5009" s="4"/>
      <c r="BR5009" s="4"/>
      <c r="BS5009" s="4"/>
      <c r="BT5009" s="4"/>
      <c r="BU5009" s="4"/>
      <c r="BV5009" s="4"/>
      <c r="BW5009" s="4"/>
    </row>
    <row r="5010" spans="1:75" ht="15.01" customHeight="1">
      <c r="A5010" s="4"/>
      <c r="B5010" s="4"/>
      <c r="C5010" s="4"/>
      <c r="D5010" s="4"/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 t="s">
        <v>200</v>
      </c>
      <c r="Q5010" s="4"/>
      <c r="R5010" s="4">
        <v>-230</v>
      </c>
      <c r="S5010" s="4">
        <v>10.6</v>
      </c>
      <c r="T5010" s="4"/>
      <c r="U5010" s="4"/>
      <c r="V5010" s="4"/>
      <c r="W5010" s="4"/>
      <c r="X5010" s="4" t="s">
        <v>201</v>
      </c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4"/>
      <c r="AP5010" s="4"/>
      <c r="AQ5010" s="4"/>
      <c r="AR5010" s="4"/>
      <c r="AS5010" s="4"/>
      <c r="AT5010" s="4"/>
      <c r="AU5010" s="4"/>
      <c r="AV5010" s="4" t="s">
        <v>5210</v>
      </c>
      <c r="AW5010" s="4"/>
      <c r="AX5010" s="4"/>
      <c r="AY5010" s="4"/>
      <c r="AZ5010" s="4"/>
      <c r="BA5010" s="4"/>
      <c r="BB5010" s="4"/>
      <c r="BC5010" s="4"/>
      <c r="BD5010" s="4"/>
      <c r="BE5010" s="4"/>
      <c r="BF5010" s="4"/>
      <c r="BG5010" s="4"/>
      <c r="BH5010" s="4"/>
      <c r="BI5010" s="4"/>
      <c r="BJ5010" s="4"/>
      <c r="BK5010" s="4"/>
      <c r="BL5010" s="4" t="b">
        <v>0</v>
      </c>
      <c r="BM5010" s="4"/>
      <c r="BN5010" s="4"/>
      <c r="BO5010" s="4"/>
      <c r="BP5010" s="4"/>
      <c r="BQ5010" s="4"/>
      <c r="BR5010" s="4"/>
      <c r="BS5010" s="4"/>
      <c r="BT5010" s="4"/>
      <c r="BU5010" s="4"/>
      <c r="BV5010" s="4"/>
      <c r="BW5010" s="4"/>
    </row>
    <row r="5011" spans="1:75" ht="15.01" customHeight="1">
      <c r="A5011" s="4"/>
      <c r="B5011" s="4"/>
      <c r="C5011" s="4"/>
      <c r="D5011" s="4"/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 t="s">
        <v>200</v>
      </c>
      <c r="Q5011" s="4"/>
      <c r="R5011" s="4">
        <v>0.7</v>
      </c>
      <c r="S5011" s="4">
        <v>7.2</v>
      </c>
      <c r="T5011" s="4"/>
      <c r="U5011" s="4"/>
      <c r="V5011" s="4"/>
      <c r="W5011" s="4"/>
      <c r="X5011" s="4" t="s">
        <v>201</v>
      </c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4"/>
      <c r="AP5011" s="4"/>
      <c r="AQ5011" s="4"/>
      <c r="AR5011" s="4"/>
      <c r="AS5011" s="4"/>
      <c r="AT5011" s="4"/>
      <c r="AU5011" s="4"/>
      <c r="AV5011" s="4" t="s">
        <v>5211</v>
      </c>
      <c r="AW5011" s="4"/>
      <c r="AX5011" s="4"/>
      <c r="AY5011" s="4"/>
      <c r="AZ5011" s="4"/>
      <c r="BA5011" s="4"/>
      <c r="BB5011" s="4"/>
      <c r="BC5011" s="4"/>
      <c r="BD5011" s="4"/>
      <c r="BE5011" s="4"/>
      <c r="BF5011" s="4"/>
      <c r="BG5011" s="4"/>
      <c r="BH5011" s="4"/>
      <c r="BI5011" s="4"/>
      <c r="BJ5011" s="4"/>
      <c r="BK5011" s="4"/>
      <c r="BL5011" s="4" t="b">
        <v>0</v>
      </c>
      <c r="BM5011" s="4"/>
      <c r="BN5011" s="4"/>
      <c r="BO5011" s="4"/>
      <c r="BP5011" s="4"/>
      <c r="BQ5011" s="4"/>
      <c r="BR5011" s="4"/>
      <c r="BS5011" s="4"/>
      <c r="BT5011" s="4"/>
      <c r="BU5011" s="4"/>
      <c r="BV5011" s="4"/>
      <c r="BW5011" s="4"/>
    </row>
    <row r="5012" spans="1:75" ht="15.01" customHeight="1">
      <c r="A5012" s="4"/>
      <c r="B5012" s="4"/>
      <c r="C5012" s="4"/>
      <c r="D5012" s="4"/>
      <c r="E5012" s="4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 t="s">
        <v>200</v>
      </c>
      <c r="Q5012" s="4"/>
      <c r="R5012" s="4">
        <v>554</v>
      </c>
      <c r="S5012" s="4">
        <v>11.3</v>
      </c>
      <c r="T5012" s="4"/>
      <c r="U5012" s="4"/>
      <c r="V5012" s="4"/>
      <c r="W5012" s="4"/>
      <c r="X5012" s="4" t="s">
        <v>201</v>
      </c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4"/>
      <c r="AP5012" s="4"/>
      <c r="AQ5012" s="4"/>
      <c r="AR5012" s="4"/>
      <c r="AS5012" s="4"/>
      <c r="AT5012" s="4"/>
      <c r="AU5012" s="4"/>
      <c r="AV5012" s="4" t="s">
        <v>5212</v>
      </c>
      <c r="AW5012" s="4"/>
      <c r="AX5012" s="4"/>
      <c r="AY5012" s="4"/>
      <c r="AZ5012" s="4"/>
      <c r="BA5012" s="4"/>
      <c r="BB5012" s="4"/>
      <c r="BC5012" s="4"/>
      <c r="BD5012" s="4"/>
      <c r="BE5012" s="4"/>
      <c r="BF5012" s="4"/>
      <c r="BG5012" s="4"/>
      <c r="BH5012" s="4"/>
      <c r="BI5012" s="4"/>
      <c r="BJ5012" s="4"/>
      <c r="BK5012" s="4"/>
      <c r="BL5012" s="4" t="b">
        <v>0</v>
      </c>
      <c r="BM5012" s="4"/>
      <c r="BN5012" s="4"/>
      <c r="BO5012" s="4"/>
      <c r="BP5012" s="4"/>
      <c r="BQ5012" s="4"/>
      <c r="BR5012" s="4"/>
      <c r="BS5012" s="4"/>
      <c r="BT5012" s="4"/>
      <c r="BU5012" s="4"/>
      <c r="BV5012" s="4"/>
      <c r="BW5012" s="4"/>
    </row>
    <row r="5013" spans="1:75" ht="15.01" customHeight="1">
      <c r="A5013" s="4"/>
      <c r="B5013" s="4"/>
      <c r="C5013" s="4"/>
      <c r="D5013" s="4"/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 t="s">
        <v>200</v>
      </c>
      <c r="Q5013" s="4"/>
      <c r="R5013" s="4">
        <v>-23</v>
      </c>
      <c r="S5013" s="4">
        <v>33.2</v>
      </c>
      <c r="T5013" s="4"/>
      <c r="U5013" s="4"/>
      <c r="V5013" s="4"/>
      <c r="W5013" s="4"/>
      <c r="X5013" s="4" t="s">
        <v>201</v>
      </c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4"/>
      <c r="AP5013" s="4"/>
      <c r="AQ5013" s="4"/>
      <c r="AR5013" s="4"/>
      <c r="AS5013" s="4"/>
      <c r="AT5013" s="4"/>
      <c r="AU5013" s="4"/>
      <c r="AV5013" s="4" t="s">
        <v>5213</v>
      </c>
      <c r="AW5013" s="4"/>
      <c r="AX5013" s="4"/>
      <c r="AY5013" s="4"/>
      <c r="AZ5013" s="4"/>
      <c r="BA5013" s="4"/>
      <c r="BB5013" s="4"/>
      <c r="BC5013" s="4"/>
      <c r="BD5013" s="4"/>
      <c r="BE5013" s="4"/>
      <c r="BF5013" s="4"/>
      <c r="BG5013" s="4"/>
      <c r="BH5013" s="4"/>
      <c r="BI5013" s="4"/>
      <c r="BJ5013" s="4"/>
      <c r="BK5013" s="4"/>
      <c r="BL5013" s="4" t="b">
        <v>0</v>
      </c>
      <c r="BM5013" s="4"/>
      <c r="BN5013" s="4"/>
      <c r="BO5013" s="4"/>
      <c r="BP5013" s="4"/>
      <c r="BQ5013" s="4"/>
      <c r="BR5013" s="4"/>
      <c r="BS5013" s="4"/>
      <c r="BT5013" s="4"/>
      <c r="BU5013" s="4"/>
      <c r="BV5013" s="4"/>
      <c r="BW5013" s="4"/>
    </row>
    <row r="5014" spans="1:75" ht="15.01" customHeight="1">
      <c r="A5014" s="4"/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 t="s">
        <v>200</v>
      </c>
      <c r="Q5014" s="4"/>
      <c r="R5014" s="4">
        <v>18.4</v>
      </c>
      <c r="S5014" s="4">
        <v>7.4</v>
      </c>
      <c r="T5014" s="4"/>
      <c r="U5014" s="4"/>
      <c r="V5014" s="4"/>
      <c r="W5014" s="4"/>
      <c r="X5014" s="4" t="s">
        <v>201</v>
      </c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4"/>
      <c r="AP5014" s="4"/>
      <c r="AQ5014" s="4"/>
      <c r="AR5014" s="4"/>
      <c r="AS5014" s="4"/>
      <c r="AT5014" s="4"/>
      <c r="AU5014" s="4"/>
      <c r="AV5014" s="4" t="s">
        <v>5214</v>
      </c>
      <c r="AW5014" s="4"/>
      <c r="AX5014" s="4"/>
      <c r="AY5014" s="4"/>
      <c r="AZ5014" s="4"/>
      <c r="BA5014" s="4"/>
      <c r="BB5014" s="4"/>
      <c r="BC5014" s="4"/>
      <c r="BD5014" s="4"/>
      <c r="BE5014" s="4"/>
      <c r="BF5014" s="4"/>
      <c r="BG5014" s="4"/>
      <c r="BH5014" s="4"/>
      <c r="BI5014" s="4"/>
      <c r="BJ5014" s="4"/>
      <c r="BK5014" s="4"/>
      <c r="BL5014" s="4" t="b">
        <v>0</v>
      </c>
      <c r="BM5014" s="4"/>
      <c r="BN5014" s="4"/>
      <c r="BO5014" s="4"/>
      <c r="BP5014" s="4"/>
      <c r="BQ5014" s="4"/>
      <c r="BR5014" s="4"/>
      <c r="BS5014" s="4"/>
      <c r="BT5014" s="4"/>
      <c r="BU5014" s="4"/>
      <c r="BV5014" s="4"/>
      <c r="BW5014" s="4"/>
    </row>
    <row r="5015" spans="1:75" ht="15.01" customHeight="1">
      <c r="A5015" s="4"/>
      <c r="B5015" s="4"/>
      <c r="C5015" s="4"/>
      <c r="D5015" s="4"/>
      <c r="E5015" s="4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 t="s">
        <v>200</v>
      </c>
      <c r="Q5015" s="4"/>
      <c r="R5015" s="4">
        <v>-356.3</v>
      </c>
      <c r="S5015" s="4">
        <v>47.7</v>
      </c>
      <c r="T5015" s="4"/>
      <c r="U5015" s="4"/>
      <c r="V5015" s="4"/>
      <c r="W5015" s="4"/>
      <c r="X5015" s="4" t="s">
        <v>201</v>
      </c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4"/>
      <c r="AP5015" s="4"/>
      <c r="AQ5015" s="4"/>
      <c r="AR5015" s="4"/>
      <c r="AS5015" s="4"/>
      <c r="AT5015" s="4"/>
      <c r="AU5015" s="4"/>
      <c r="AV5015" s="4" t="s">
        <v>5215</v>
      </c>
      <c r="AW5015" s="4"/>
      <c r="AX5015" s="4"/>
      <c r="AY5015" s="4"/>
      <c r="AZ5015" s="4"/>
      <c r="BA5015" s="4"/>
      <c r="BB5015" s="4"/>
      <c r="BC5015" s="4"/>
      <c r="BD5015" s="4"/>
      <c r="BE5015" s="4"/>
      <c r="BF5015" s="4"/>
      <c r="BG5015" s="4"/>
      <c r="BH5015" s="4"/>
      <c r="BI5015" s="4"/>
      <c r="BJ5015" s="4"/>
      <c r="BK5015" s="4"/>
      <c r="BL5015" s="4" t="b">
        <v>0</v>
      </c>
      <c r="BM5015" s="4"/>
      <c r="BN5015" s="4"/>
      <c r="BO5015" s="4"/>
      <c r="BP5015" s="4"/>
      <c r="BQ5015" s="4"/>
      <c r="BR5015" s="4"/>
      <c r="BS5015" s="4"/>
      <c r="BT5015" s="4"/>
      <c r="BU5015" s="4"/>
      <c r="BV5015" s="4"/>
      <c r="BW5015" s="4"/>
    </row>
    <row r="5016" spans="1:75" ht="15.01" customHeight="1">
      <c r="A5016" s="4"/>
      <c r="B5016" s="4"/>
      <c r="C5016" s="4"/>
      <c r="D5016" s="4"/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 t="s">
        <v>200</v>
      </c>
      <c r="Q5016" s="4"/>
      <c r="R5016" s="4">
        <v>54.2</v>
      </c>
      <c r="S5016" s="4">
        <v>51.1</v>
      </c>
      <c r="T5016" s="4"/>
      <c r="U5016" s="4"/>
      <c r="V5016" s="4"/>
      <c r="W5016" s="4"/>
      <c r="X5016" s="4" t="s">
        <v>201</v>
      </c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4"/>
      <c r="AP5016" s="4"/>
      <c r="AQ5016" s="4"/>
      <c r="AR5016" s="4"/>
      <c r="AS5016" s="4"/>
      <c r="AT5016" s="4"/>
      <c r="AU5016" s="4"/>
      <c r="AV5016" s="4" t="s">
        <v>5216</v>
      </c>
      <c r="AW5016" s="4"/>
      <c r="AX5016" s="4"/>
      <c r="AY5016" s="4"/>
      <c r="AZ5016" s="4"/>
      <c r="BA5016" s="4"/>
      <c r="BB5016" s="4"/>
      <c r="BC5016" s="4"/>
      <c r="BD5016" s="4"/>
      <c r="BE5016" s="4"/>
      <c r="BF5016" s="4"/>
      <c r="BG5016" s="4"/>
      <c r="BH5016" s="4"/>
      <c r="BI5016" s="4"/>
      <c r="BJ5016" s="4"/>
      <c r="BK5016" s="4"/>
      <c r="BL5016" s="4" t="b">
        <v>0</v>
      </c>
      <c r="BM5016" s="4"/>
      <c r="BN5016" s="4"/>
      <c r="BO5016" s="4"/>
      <c r="BP5016" s="4"/>
      <c r="BQ5016" s="4"/>
      <c r="BR5016" s="4"/>
      <c r="BS5016" s="4"/>
      <c r="BT5016" s="4"/>
      <c r="BU5016" s="4"/>
      <c r="BV5016" s="4"/>
      <c r="BW5016" s="4"/>
    </row>
    <row r="5017" spans="1:75" ht="15.01" customHeight="1">
      <c r="A5017" s="4" t="s">
        <v>209</v>
      </c>
      <c r="B5017" s="4"/>
      <c r="C5017" s="4"/>
      <c r="D5017" s="4"/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 t="s">
        <v>200</v>
      </c>
      <c r="Q5017" s="4"/>
      <c r="R5017" s="4"/>
      <c r="S5017" s="4"/>
      <c r="T5017" s="4"/>
      <c r="U5017" s="4"/>
      <c r="V5017" s="4"/>
      <c r="W5017" s="4"/>
      <c r="X5017" s="4" t="s">
        <v>201</v>
      </c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4"/>
      <c r="AP5017" s="4"/>
      <c r="AQ5017" s="4"/>
      <c r="AR5017" s="4"/>
      <c r="AS5017" s="4"/>
      <c r="AT5017" s="4"/>
      <c r="AU5017" s="4"/>
      <c r="AV5017" s="4" t="s">
        <v>5217</v>
      </c>
      <c r="AW5017" s="4"/>
      <c r="AX5017" s="4"/>
      <c r="AY5017" s="4"/>
      <c r="AZ5017" s="4"/>
      <c r="BA5017" s="4"/>
      <c r="BB5017" s="4"/>
      <c r="BC5017" s="4"/>
      <c r="BD5017" s="4"/>
      <c r="BE5017" s="4"/>
      <c r="BF5017" s="4"/>
      <c r="BG5017" s="4"/>
      <c r="BH5017" s="4"/>
      <c r="BI5017" s="4"/>
      <c r="BJ5017" s="4"/>
      <c r="BK5017" s="4"/>
      <c r="BL5017" s="4" t="b">
        <v>0</v>
      </c>
      <c r="BM5017" s="4"/>
      <c r="BN5017" s="4"/>
      <c r="BO5017" s="4"/>
      <c r="BP5017" s="4"/>
      <c r="BQ5017" s="4"/>
      <c r="BR5017" s="4"/>
      <c r="BS5017" s="4"/>
      <c r="BT5017" s="4"/>
      <c r="BU5017" s="4"/>
      <c r="BV5017" s="4"/>
      <c r="BW5017" s="4"/>
    </row>
    <row r="5018" spans="1:75" ht="15.01" customHeight="1">
      <c r="A5018" s="4" t="s">
        <v>209</v>
      </c>
      <c r="B5018" s="4"/>
      <c r="C5018" s="4"/>
      <c r="D5018" s="4"/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 t="s">
        <v>200</v>
      </c>
      <c r="Q5018" s="4"/>
      <c r="R5018" s="4"/>
      <c r="S5018" s="4"/>
      <c r="T5018" s="4"/>
      <c r="U5018" s="4"/>
      <c r="V5018" s="4"/>
      <c r="W5018" s="4"/>
      <c r="X5018" s="4" t="s">
        <v>201</v>
      </c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4"/>
      <c r="AP5018" s="4"/>
      <c r="AQ5018" s="4"/>
      <c r="AR5018" s="4"/>
      <c r="AS5018" s="4"/>
      <c r="AT5018" s="4"/>
      <c r="AU5018" s="4"/>
      <c r="AV5018" s="4" t="s">
        <v>5218</v>
      </c>
      <c r="AW5018" s="4"/>
      <c r="AX5018" s="4"/>
      <c r="AY5018" s="4"/>
      <c r="AZ5018" s="4"/>
      <c r="BA5018" s="4"/>
      <c r="BB5018" s="4"/>
      <c r="BC5018" s="4"/>
      <c r="BD5018" s="4"/>
      <c r="BE5018" s="4"/>
      <c r="BF5018" s="4"/>
      <c r="BG5018" s="4"/>
      <c r="BH5018" s="4"/>
      <c r="BI5018" s="4"/>
      <c r="BJ5018" s="4"/>
      <c r="BK5018" s="4"/>
      <c r="BL5018" s="4" t="b">
        <v>0</v>
      </c>
      <c r="BM5018" s="4"/>
      <c r="BN5018" s="4"/>
      <c r="BO5018" s="4"/>
      <c r="BP5018" s="4"/>
      <c r="BQ5018" s="4"/>
      <c r="BR5018" s="4"/>
      <c r="BS5018" s="4"/>
      <c r="BT5018" s="4"/>
      <c r="BU5018" s="4"/>
      <c r="BV5018" s="4"/>
      <c r="BW5018" s="4"/>
    </row>
    <row r="5019" spans="1:75" ht="15.01" customHeight="1">
      <c r="A5019" s="4" t="s">
        <v>209</v>
      </c>
      <c r="B5019" s="4"/>
      <c r="C5019" s="4"/>
      <c r="D5019" s="4"/>
      <c r="E5019" s="4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 t="s">
        <v>200</v>
      </c>
      <c r="Q5019" s="4"/>
      <c r="R5019" s="4"/>
      <c r="S5019" s="4"/>
      <c r="T5019" s="4"/>
      <c r="U5019" s="4"/>
      <c r="V5019" s="4"/>
      <c r="W5019" s="4"/>
      <c r="X5019" s="4" t="s">
        <v>201</v>
      </c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4"/>
      <c r="AP5019" s="4"/>
      <c r="AQ5019" s="4"/>
      <c r="AR5019" s="4"/>
      <c r="AS5019" s="4"/>
      <c r="AT5019" s="4"/>
      <c r="AU5019" s="4"/>
      <c r="AV5019" s="4" t="s">
        <v>5219</v>
      </c>
      <c r="AW5019" s="4"/>
      <c r="AX5019" s="4"/>
      <c r="AY5019" s="4"/>
      <c r="AZ5019" s="4"/>
      <c r="BA5019" s="4"/>
      <c r="BB5019" s="4"/>
      <c r="BC5019" s="4"/>
      <c r="BD5019" s="4"/>
      <c r="BE5019" s="4"/>
      <c r="BF5019" s="4"/>
      <c r="BG5019" s="4"/>
      <c r="BH5019" s="4"/>
      <c r="BI5019" s="4"/>
      <c r="BJ5019" s="4"/>
      <c r="BK5019" s="4"/>
      <c r="BL5019" s="4" t="b">
        <v>0</v>
      </c>
      <c r="BM5019" s="4"/>
      <c r="BN5019" s="4"/>
      <c r="BO5019" s="4"/>
      <c r="BP5019" s="4"/>
      <c r="BQ5019" s="4"/>
      <c r="BR5019" s="4"/>
      <c r="BS5019" s="4"/>
      <c r="BT5019" s="4"/>
      <c r="BU5019" s="4"/>
      <c r="BV5019" s="4"/>
      <c r="BW5019" s="4"/>
    </row>
    <row r="5020" spans="1:75" ht="15.01" customHeight="1">
      <c r="A5020" s="4" t="s">
        <v>209</v>
      </c>
      <c r="B5020" s="4"/>
      <c r="C5020" s="4"/>
      <c r="D5020" s="4"/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 t="s">
        <v>200</v>
      </c>
      <c r="Q5020" s="4"/>
      <c r="R5020" s="4"/>
      <c r="S5020" s="4"/>
      <c r="T5020" s="4"/>
      <c r="U5020" s="4"/>
      <c r="V5020" s="4"/>
      <c r="W5020" s="4"/>
      <c r="X5020" s="4" t="s">
        <v>201</v>
      </c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4"/>
      <c r="AP5020" s="4"/>
      <c r="AQ5020" s="4"/>
      <c r="AR5020" s="4"/>
      <c r="AS5020" s="4"/>
      <c r="AT5020" s="4"/>
      <c r="AU5020" s="4"/>
      <c r="AV5020" s="4" t="s">
        <v>5220</v>
      </c>
      <c r="AW5020" s="4"/>
      <c r="AX5020" s="4"/>
      <c r="AY5020" s="4"/>
      <c r="AZ5020" s="4"/>
      <c r="BA5020" s="4"/>
      <c r="BB5020" s="4"/>
      <c r="BC5020" s="4"/>
      <c r="BD5020" s="4"/>
      <c r="BE5020" s="4"/>
      <c r="BF5020" s="4"/>
      <c r="BG5020" s="4"/>
      <c r="BH5020" s="4"/>
      <c r="BI5020" s="4"/>
      <c r="BJ5020" s="4"/>
      <c r="BK5020" s="4"/>
      <c r="BL5020" s="4" t="b">
        <v>0</v>
      </c>
      <c r="BM5020" s="4"/>
      <c r="BN5020" s="4"/>
      <c r="BO5020" s="4"/>
      <c r="BP5020" s="4"/>
      <c r="BQ5020" s="4"/>
      <c r="BR5020" s="4"/>
      <c r="BS5020" s="4"/>
      <c r="BT5020" s="4"/>
      <c r="BU5020" s="4"/>
      <c r="BV5020" s="4"/>
      <c r="BW5020" s="4"/>
    </row>
    <row r="5021" spans="1:75" ht="15.01" customHeight="1">
      <c r="A5021" s="4" t="s">
        <v>209</v>
      </c>
      <c r="B5021" s="4"/>
      <c r="C5021" s="4"/>
      <c r="D5021" s="4"/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 t="s">
        <v>200</v>
      </c>
      <c r="Q5021" s="4"/>
      <c r="R5021" s="4"/>
      <c r="S5021" s="4"/>
      <c r="T5021" s="4"/>
      <c r="U5021" s="4"/>
      <c r="V5021" s="4"/>
      <c r="W5021" s="4"/>
      <c r="X5021" s="4" t="s">
        <v>201</v>
      </c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4"/>
      <c r="AP5021" s="4"/>
      <c r="AQ5021" s="4"/>
      <c r="AR5021" s="4"/>
      <c r="AS5021" s="4"/>
      <c r="AT5021" s="4"/>
      <c r="AU5021" s="4"/>
      <c r="AV5021" s="4" t="s">
        <v>5221</v>
      </c>
      <c r="AW5021" s="4"/>
      <c r="AX5021" s="4"/>
      <c r="AY5021" s="4"/>
      <c r="AZ5021" s="4"/>
      <c r="BA5021" s="4"/>
      <c r="BB5021" s="4"/>
      <c r="BC5021" s="4"/>
      <c r="BD5021" s="4"/>
      <c r="BE5021" s="4"/>
      <c r="BF5021" s="4"/>
      <c r="BG5021" s="4"/>
      <c r="BH5021" s="4"/>
      <c r="BI5021" s="4"/>
      <c r="BJ5021" s="4"/>
      <c r="BK5021" s="4"/>
      <c r="BL5021" s="4" t="b">
        <v>0</v>
      </c>
      <c r="BM5021" s="4"/>
      <c r="BN5021" s="4"/>
      <c r="BO5021" s="4"/>
      <c r="BP5021" s="4"/>
      <c r="BQ5021" s="4"/>
      <c r="BR5021" s="4"/>
      <c r="BS5021" s="4"/>
      <c r="BT5021" s="4"/>
      <c r="BU5021" s="4"/>
      <c r="BV5021" s="4"/>
      <c r="BW5021" s="4"/>
    </row>
    <row r="5022" spans="1:75" ht="15.01" customHeight="1">
      <c r="A5022" s="4"/>
      <c r="B5022" s="4"/>
      <c r="C5022" s="4"/>
      <c r="D5022" s="4"/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 t="s">
        <v>200</v>
      </c>
      <c r="Q5022" s="4"/>
      <c r="R5022" s="4">
        <v>-0.5</v>
      </c>
      <c r="S5022" s="4">
        <v>2.6</v>
      </c>
      <c r="T5022" s="4"/>
      <c r="U5022" s="4"/>
      <c r="V5022" s="4"/>
      <c r="W5022" s="4"/>
      <c r="X5022" s="4" t="s">
        <v>201</v>
      </c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4"/>
      <c r="AP5022" s="4"/>
      <c r="AQ5022" s="4"/>
      <c r="AR5022" s="4"/>
      <c r="AS5022" s="4"/>
      <c r="AT5022" s="4"/>
      <c r="AU5022" s="4"/>
      <c r="AV5022" s="4" t="s">
        <v>5222</v>
      </c>
      <c r="AW5022" s="4"/>
      <c r="AX5022" s="4"/>
      <c r="AY5022" s="4"/>
      <c r="AZ5022" s="4"/>
      <c r="BA5022" s="4"/>
      <c r="BB5022" s="4"/>
      <c r="BC5022" s="4"/>
      <c r="BD5022" s="4"/>
      <c r="BE5022" s="4"/>
      <c r="BF5022" s="4"/>
      <c r="BG5022" s="4"/>
      <c r="BH5022" s="4"/>
      <c r="BI5022" s="4"/>
      <c r="BJ5022" s="4"/>
      <c r="BK5022" s="4"/>
      <c r="BL5022" s="4" t="b">
        <v>0</v>
      </c>
      <c r="BM5022" s="4"/>
      <c r="BN5022" s="4"/>
      <c r="BO5022" s="4"/>
      <c r="BP5022" s="4"/>
      <c r="BQ5022" s="4"/>
      <c r="BR5022" s="4"/>
      <c r="BS5022" s="4"/>
      <c r="BT5022" s="4"/>
      <c r="BU5022" s="4"/>
      <c r="BV5022" s="4"/>
      <c r="BW5022" s="4"/>
    </row>
    <row r="5023" spans="1:75" ht="15.01" customHeight="1">
      <c r="A5023" s="4" t="s">
        <v>209</v>
      </c>
      <c r="B5023" s="4"/>
      <c r="C5023" s="4"/>
      <c r="D5023" s="4"/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 t="s">
        <v>200</v>
      </c>
      <c r="Q5023" s="4"/>
      <c r="R5023" s="4"/>
      <c r="S5023" s="4"/>
      <c r="T5023" s="4"/>
      <c r="U5023" s="4"/>
      <c r="V5023" s="4"/>
      <c r="W5023" s="4"/>
      <c r="X5023" s="4" t="s">
        <v>201</v>
      </c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4"/>
      <c r="AP5023" s="4"/>
      <c r="AQ5023" s="4"/>
      <c r="AR5023" s="4"/>
      <c r="AS5023" s="4"/>
      <c r="AT5023" s="4"/>
      <c r="AU5023" s="4"/>
      <c r="AV5023" s="4" t="s">
        <v>5223</v>
      </c>
      <c r="AW5023" s="4"/>
      <c r="AX5023" s="4"/>
      <c r="AY5023" s="4"/>
      <c r="AZ5023" s="4"/>
      <c r="BA5023" s="4"/>
      <c r="BB5023" s="4"/>
      <c r="BC5023" s="4"/>
      <c r="BD5023" s="4"/>
      <c r="BE5023" s="4"/>
      <c r="BF5023" s="4"/>
      <c r="BG5023" s="4"/>
      <c r="BH5023" s="4"/>
      <c r="BI5023" s="4"/>
      <c r="BJ5023" s="4"/>
      <c r="BK5023" s="4"/>
      <c r="BL5023" s="4" t="b">
        <v>0</v>
      </c>
      <c r="BM5023" s="4"/>
      <c r="BN5023" s="4"/>
      <c r="BO5023" s="4"/>
      <c r="BP5023" s="4"/>
      <c r="BQ5023" s="4"/>
      <c r="BR5023" s="4"/>
      <c r="BS5023" s="4"/>
      <c r="BT5023" s="4"/>
      <c r="BU5023" s="4"/>
      <c r="BV5023" s="4"/>
      <c r="BW5023" s="4"/>
    </row>
    <row r="5024" spans="1:75" ht="15.01" customHeight="1">
      <c r="A5024" s="4" t="s">
        <v>209</v>
      </c>
      <c r="B5024" s="4"/>
      <c r="C5024" s="4"/>
      <c r="D5024" s="4"/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 t="s">
        <v>200</v>
      </c>
      <c r="Q5024" s="4"/>
      <c r="R5024" s="4"/>
      <c r="S5024" s="4"/>
      <c r="T5024" s="4"/>
      <c r="U5024" s="4"/>
      <c r="V5024" s="4"/>
      <c r="W5024" s="4"/>
      <c r="X5024" s="4" t="s">
        <v>201</v>
      </c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4"/>
      <c r="AP5024" s="4"/>
      <c r="AQ5024" s="4"/>
      <c r="AR5024" s="4"/>
      <c r="AS5024" s="4"/>
      <c r="AT5024" s="4"/>
      <c r="AU5024" s="4"/>
      <c r="AV5024" s="4" t="s">
        <v>5224</v>
      </c>
      <c r="AW5024" s="4"/>
      <c r="AX5024" s="4"/>
      <c r="AY5024" s="4"/>
      <c r="AZ5024" s="4"/>
      <c r="BA5024" s="4"/>
      <c r="BB5024" s="4"/>
      <c r="BC5024" s="4"/>
      <c r="BD5024" s="4"/>
      <c r="BE5024" s="4"/>
      <c r="BF5024" s="4"/>
      <c r="BG5024" s="4"/>
      <c r="BH5024" s="4"/>
      <c r="BI5024" s="4"/>
      <c r="BJ5024" s="4"/>
      <c r="BK5024" s="4"/>
      <c r="BL5024" s="4" t="b">
        <v>0</v>
      </c>
      <c r="BM5024" s="4"/>
      <c r="BN5024" s="4"/>
      <c r="BO5024" s="4"/>
      <c r="BP5024" s="4"/>
      <c r="BQ5024" s="4"/>
      <c r="BR5024" s="4"/>
      <c r="BS5024" s="4"/>
      <c r="BT5024" s="4"/>
      <c r="BU5024" s="4"/>
      <c r="BV5024" s="4"/>
      <c r="BW5024" s="4"/>
    </row>
    <row r="5025" spans="1:75" ht="15.01" customHeight="1">
      <c r="A5025" s="4" t="s">
        <v>209</v>
      </c>
      <c r="B5025" s="4"/>
      <c r="C5025" s="4"/>
      <c r="D5025" s="4"/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 t="s">
        <v>200</v>
      </c>
      <c r="Q5025" s="4"/>
      <c r="R5025" s="4"/>
      <c r="S5025" s="4"/>
      <c r="T5025" s="4"/>
      <c r="U5025" s="4"/>
      <c r="V5025" s="4"/>
      <c r="W5025" s="4"/>
      <c r="X5025" s="4" t="s">
        <v>201</v>
      </c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4"/>
      <c r="AP5025" s="4"/>
      <c r="AQ5025" s="4"/>
      <c r="AR5025" s="4"/>
      <c r="AS5025" s="4"/>
      <c r="AT5025" s="4"/>
      <c r="AU5025" s="4"/>
      <c r="AV5025" s="4" t="s">
        <v>5225</v>
      </c>
      <c r="AW5025" s="4"/>
      <c r="AX5025" s="4"/>
      <c r="AY5025" s="4"/>
      <c r="AZ5025" s="4"/>
      <c r="BA5025" s="4"/>
      <c r="BB5025" s="4"/>
      <c r="BC5025" s="4"/>
      <c r="BD5025" s="4"/>
      <c r="BE5025" s="4"/>
      <c r="BF5025" s="4"/>
      <c r="BG5025" s="4"/>
      <c r="BH5025" s="4"/>
      <c r="BI5025" s="4"/>
      <c r="BJ5025" s="4"/>
      <c r="BK5025" s="4"/>
      <c r="BL5025" s="4" t="b">
        <v>0</v>
      </c>
      <c r="BM5025" s="4"/>
      <c r="BN5025" s="4"/>
      <c r="BO5025" s="4"/>
      <c r="BP5025" s="4"/>
      <c r="BQ5025" s="4"/>
      <c r="BR5025" s="4"/>
      <c r="BS5025" s="4"/>
      <c r="BT5025" s="4"/>
      <c r="BU5025" s="4"/>
      <c r="BV5025" s="4"/>
      <c r="BW5025" s="4"/>
    </row>
    <row r="5026" spans="1:75" ht="15.01" customHeight="1">
      <c r="A5026" s="4" t="s">
        <v>209</v>
      </c>
      <c r="B5026" s="4"/>
      <c r="C5026" s="4"/>
      <c r="D5026" s="4"/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 t="s">
        <v>200</v>
      </c>
      <c r="Q5026" s="4"/>
      <c r="R5026" s="4"/>
      <c r="S5026" s="4"/>
      <c r="T5026" s="4"/>
      <c r="U5026" s="4"/>
      <c r="V5026" s="4"/>
      <c r="W5026" s="4"/>
      <c r="X5026" s="4" t="s">
        <v>201</v>
      </c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4"/>
      <c r="AP5026" s="4"/>
      <c r="AQ5026" s="4"/>
      <c r="AR5026" s="4"/>
      <c r="AS5026" s="4"/>
      <c r="AT5026" s="4"/>
      <c r="AU5026" s="4"/>
      <c r="AV5026" s="4" t="s">
        <v>5226</v>
      </c>
      <c r="AW5026" s="4"/>
      <c r="AX5026" s="4"/>
      <c r="AY5026" s="4"/>
      <c r="AZ5026" s="4"/>
      <c r="BA5026" s="4"/>
      <c r="BB5026" s="4"/>
      <c r="BC5026" s="4"/>
      <c r="BD5026" s="4"/>
      <c r="BE5026" s="4"/>
      <c r="BF5026" s="4"/>
      <c r="BG5026" s="4"/>
      <c r="BH5026" s="4"/>
      <c r="BI5026" s="4"/>
      <c r="BJ5026" s="4"/>
      <c r="BK5026" s="4"/>
      <c r="BL5026" s="4" t="b">
        <v>0</v>
      </c>
      <c r="BM5026" s="4"/>
      <c r="BN5026" s="4"/>
      <c r="BO5026" s="4"/>
      <c r="BP5026" s="4"/>
      <c r="BQ5026" s="4"/>
      <c r="BR5026" s="4"/>
      <c r="BS5026" s="4"/>
      <c r="BT5026" s="4"/>
      <c r="BU5026" s="4"/>
      <c r="BV5026" s="4"/>
      <c r="BW5026" s="4"/>
    </row>
    <row r="5027" spans="1:75" ht="15.01" customHeight="1">
      <c r="A5027" s="4" t="s">
        <v>209</v>
      </c>
      <c r="B5027" s="4"/>
      <c r="C5027" s="4"/>
      <c r="D5027" s="4"/>
      <c r="E5027" s="4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 t="s">
        <v>200</v>
      </c>
      <c r="Q5027" s="4"/>
      <c r="R5027" s="4"/>
      <c r="S5027" s="4"/>
      <c r="T5027" s="4"/>
      <c r="U5027" s="4"/>
      <c r="V5027" s="4"/>
      <c r="W5027" s="4"/>
      <c r="X5027" s="4" t="s">
        <v>201</v>
      </c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4"/>
      <c r="AP5027" s="4"/>
      <c r="AQ5027" s="4"/>
      <c r="AR5027" s="4"/>
      <c r="AS5027" s="4"/>
      <c r="AT5027" s="4"/>
      <c r="AU5027" s="4"/>
      <c r="AV5027" s="4" t="s">
        <v>5227</v>
      </c>
      <c r="AW5027" s="4"/>
      <c r="AX5027" s="4"/>
      <c r="AY5027" s="4"/>
      <c r="AZ5027" s="4"/>
      <c r="BA5027" s="4"/>
      <c r="BB5027" s="4"/>
      <c r="BC5027" s="4"/>
      <c r="BD5027" s="4"/>
      <c r="BE5027" s="4"/>
      <c r="BF5027" s="4"/>
      <c r="BG5027" s="4"/>
      <c r="BH5027" s="4"/>
      <c r="BI5027" s="4"/>
      <c r="BJ5027" s="4"/>
      <c r="BK5027" s="4"/>
      <c r="BL5027" s="4" t="b">
        <v>0</v>
      </c>
      <c r="BM5027" s="4"/>
      <c r="BN5027" s="4"/>
      <c r="BO5027" s="4"/>
      <c r="BP5027" s="4"/>
      <c r="BQ5027" s="4"/>
      <c r="BR5027" s="4"/>
      <c r="BS5027" s="4"/>
      <c r="BT5027" s="4"/>
      <c r="BU5027" s="4"/>
      <c r="BV5027" s="4"/>
      <c r="BW5027" s="4"/>
    </row>
    <row r="5028" spans="1:75" ht="15.01" customHeight="1">
      <c r="A5028" s="4" t="s">
        <v>209</v>
      </c>
      <c r="B5028" s="4"/>
      <c r="C5028" s="4"/>
      <c r="D5028" s="4"/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 t="s">
        <v>200</v>
      </c>
      <c r="Q5028" s="4"/>
      <c r="R5028" s="4"/>
      <c r="S5028" s="4"/>
      <c r="T5028" s="4"/>
      <c r="U5028" s="4"/>
      <c r="V5028" s="4"/>
      <c r="W5028" s="4"/>
      <c r="X5028" s="4" t="s">
        <v>201</v>
      </c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4"/>
      <c r="AP5028" s="4"/>
      <c r="AQ5028" s="4"/>
      <c r="AR5028" s="4"/>
      <c r="AS5028" s="4"/>
      <c r="AT5028" s="4"/>
      <c r="AU5028" s="4"/>
      <c r="AV5028" s="4" t="s">
        <v>5228</v>
      </c>
      <c r="AW5028" s="4"/>
      <c r="AX5028" s="4"/>
      <c r="AY5028" s="4"/>
      <c r="AZ5028" s="4"/>
      <c r="BA5028" s="4"/>
      <c r="BB5028" s="4"/>
      <c r="BC5028" s="4"/>
      <c r="BD5028" s="4"/>
      <c r="BE5028" s="4"/>
      <c r="BF5028" s="4"/>
      <c r="BG5028" s="4"/>
      <c r="BH5028" s="4"/>
      <c r="BI5028" s="4"/>
      <c r="BJ5028" s="4"/>
      <c r="BK5028" s="4"/>
      <c r="BL5028" s="4" t="b">
        <v>0</v>
      </c>
      <c r="BM5028" s="4"/>
      <c r="BN5028" s="4"/>
      <c r="BO5028" s="4"/>
      <c r="BP5028" s="4"/>
      <c r="BQ5028" s="4"/>
      <c r="BR5028" s="4"/>
      <c r="BS5028" s="4"/>
      <c r="BT5028" s="4"/>
      <c r="BU5028" s="4"/>
      <c r="BV5028" s="4"/>
      <c r="BW5028" s="4"/>
    </row>
    <row r="5029" spans="1:75" ht="15.01" customHeight="1">
      <c r="A5029" s="4" t="s">
        <v>209</v>
      </c>
      <c r="B5029" s="4"/>
      <c r="C5029" s="4"/>
      <c r="D5029" s="4"/>
      <c r="E5029" s="4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 t="s">
        <v>200</v>
      </c>
      <c r="Q5029" s="4"/>
      <c r="R5029" s="4"/>
      <c r="S5029" s="4"/>
      <c r="T5029" s="4"/>
      <c r="U5029" s="4"/>
      <c r="V5029" s="4"/>
      <c r="W5029" s="4"/>
      <c r="X5029" s="4" t="s">
        <v>201</v>
      </c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4"/>
      <c r="AP5029" s="4"/>
      <c r="AQ5029" s="4"/>
      <c r="AR5029" s="4"/>
      <c r="AS5029" s="4"/>
      <c r="AT5029" s="4"/>
      <c r="AU5029" s="4"/>
      <c r="AV5029" s="4" t="s">
        <v>5229</v>
      </c>
      <c r="AW5029" s="4"/>
      <c r="AX5029" s="4"/>
      <c r="AY5029" s="4"/>
      <c r="AZ5029" s="4"/>
      <c r="BA5029" s="4"/>
      <c r="BB5029" s="4"/>
      <c r="BC5029" s="4"/>
      <c r="BD5029" s="4"/>
      <c r="BE5029" s="4"/>
      <c r="BF5029" s="4"/>
      <c r="BG5029" s="4"/>
      <c r="BH5029" s="4"/>
      <c r="BI5029" s="4"/>
      <c r="BJ5029" s="4"/>
      <c r="BK5029" s="4"/>
      <c r="BL5029" s="4" t="b">
        <v>0</v>
      </c>
      <c r="BM5029" s="4"/>
      <c r="BN5029" s="4"/>
      <c r="BO5029" s="4"/>
      <c r="BP5029" s="4"/>
      <c r="BQ5029" s="4"/>
      <c r="BR5029" s="4"/>
      <c r="BS5029" s="4"/>
      <c r="BT5029" s="4"/>
      <c r="BU5029" s="4"/>
      <c r="BV5029" s="4"/>
      <c r="BW5029" s="4"/>
    </row>
    <row r="5030" spans="1:75" ht="15.01" customHeight="1">
      <c r="A5030" s="4" t="s">
        <v>209</v>
      </c>
      <c r="B5030" s="4"/>
      <c r="C5030" s="4"/>
      <c r="D5030" s="4"/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 t="s">
        <v>200</v>
      </c>
      <c r="Q5030" s="4"/>
      <c r="R5030" s="4"/>
      <c r="S5030" s="4"/>
      <c r="T5030" s="4"/>
      <c r="U5030" s="4"/>
      <c r="V5030" s="4"/>
      <c r="W5030" s="4"/>
      <c r="X5030" s="4" t="s">
        <v>201</v>
      </c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4"/>
      <c r="AP5030" s="4"/>
      <c r="AQ5030" s="4"/>
      <c r="AR5030" s="4"/>
      <c r="AS5030" s="4"/>
      <c r="AT5030" s="4"/>
      <c r="AU5030" s="4"/>
      <c r="AV5030" s="4" t="s">
        <v>5230</v>
      </c>
      <c r="AW5030" s="4"/>
      <c r="AX5030" s="4"/>
      <c r="AY5030" s="4"/>
      <c r="AZ5030" s="4"/>
      <c r="BA5030" s="4"/>
      <c r="BB5030" s="4"/>
      <c r="BC5030" s="4"/>
      <c r="BD5030" s="4"/>
      <c r="BE5030" s="4"/>
      <c r="BF5030" s="4"/>
      <c r="BG5030" s="4"/>
      <c r="BH5030" s="4"/>
      <c r="BI5030" s="4"/>
      <c r="BJ5030" s="4"/>
      <c r="BK5030" s="4"/>
      <c r="BL5030" s="4" t="b">
        <v>0</v>
      </c>
      <c r="BM5030" s="4"/>
      <c r="BN5030" s="4"/>
      <c r="BO5030" s="4"/>
      <c r="BP5030" s="4"/>
      <c r="BQ5030" s="4"/>
      <c r="BR5030" s="4"/>
      <c r="BS5030" s="4"/>
      <c r="BT5030" s="4"/>
      <c r="BU5030" s="4"/>
      <c r="BV5030" s="4"/>
      <c r="BW5030" s="4"/>
    </row>
    <row r="5031" spans="1:75" ht="15.01" customHeight="1">
      <c r="A5031" s="4" t="s">
        <v>209</v>
      </c>
      <c r="B5031" s="4"/>
      <c r="C5031" s="4"/>
      <c r="D5031" s="4"/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 t="s">
        <v>200</v>
      </c>
      <c r="Q5031" s="4"/>
      <c r="R5031" s="4"/>
      <c r="S5031" s="4"/>
      <c r="T5031" s="4"/>
      <c r="U5031" s="4"/>
      <c r="V5031" s="4"/>
      <c r="W5031" s="4"/>
      <c r="X5031" s="4" t="s">
        <v>201</v>
      </c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4"/>
      <c r="AP5031" s="4"/>
      <c r="AQ5031" s="4"/>
      <c r="AR5031" s="4"/>
      <c r="AS5031" s="4"/>
      <c r="AT5031" s="4"/>
      <c r="AU5031" s="4"/>
      <c r="AV5031" s="4" t="s">
        <v>5231</v>
      </c>
      <c r="AW5031" s="4"/>
      <c r="AX5031" s="4"/>
      <c r="AY5031" s="4"/>
      <c r="AZ5031" s="4"/>
      <c r="BA5031" s="4"/>
      <c r="BB5031" s="4"/>
      <c r="BC5031" s="4"/>
      <c r="BD5031" s="4"/>
      <c r="BE5031" s="4"/>
      <c r="BF5031" s="4"/>
      <c r="BG5031" s="4"/>
      <c r="BH5031" s="4"/>
      <c r="BI5031" s="4"/>
      <c r="BJ5031" s="4"/>
      <c r="BK5031" s="4"/>
      <c r="BL5031" s="4" t="b">
        <v>0</v>
      </c>
      <c r="BM5031" s="4"/>
      <c r="BN5031" s="4"/>
      <c r="BO5031" s="4"/>
      <c r="BP5031" s="4"/>
      <c r="BQ5031" s="4"/>
      <c r="BR5031" s="4"/>
      <c r="BS5031" s="4"/>
      <c r="BT5031" s="4"/>
      <c r="BU5031" s="4"/>
      <c r="BV5031" s="4"/>
      <c r="BW5031" s="4"/>
    </row>
    <row r="5032" spans="1:75" ht="15.01" customHeight="1">
      <c r="A5032" s="4"/>
      <c r="B5032" s="4"/>
      <c r="C5032" s="4"/>
      <c r="D5032" s="4"/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 t="s">
        <v>200</v>
      </c>
      <c r="Q5032" s="4"/>
      <c r="R5032" s="4">
        <v>-95.7</v>
      </c>
      <c r="S5032" s="4">
        <v>8.6</v>
      </c>
      <c r="T5032" s="4"/>
      <c r="U5032" s="4"/>
      <c r="V5032" s="4"/>
      <c r="W5032" s="4"/>
      <c r="X5032" s="4" t="s">
        <v>201</v>
      </c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4"/>
      <c r="AP5032" s="4"/>
      <c r="AQ5032" s="4"/>
      <c r="AR5032" s="4"/>
      <c r="AS5032" s="4"/>
      <c r="AT5032" s="4"/>
      <c r="AU5032" s="4"/>
      <c r="AV5032" s="4" t="s">
        <v>5232</v>
      </c>
      <c r="AW5032" s="4"/>
      <c r="AX5032" s="4"/>
      <c r="AY5032" s="4"/>
      <c r="AZ5032" s="4"/>
      <c r="BA5032" s="4"/>
      <c r="BB5032" s="4"/>
      <c r="BC5032" s="4"/>
      <c r="BD5032" s="4"/>
      <c r="BE5032" s="4"/>
      <c r="BF5032" s="4"/>
      <c r="BG5032" s="4"/>
      <c r="BH5032" s="4"/>
      <c r="BI5032" s="4"/>
      <c r="BJ5032" s="4"/>
      <c r="BK5032" s="4"/>
      <c r="BL5032" s="4" t="b">
        <v>0</v>
      </c>
      <c r="BM5032" s="4"/>
      <c r="BN5032" s="4"/>
      <c r="BO5032" s="4"/>
      <c r="BP5032" s="4"/>
      <c r="BQ5032" s="4"/>
      <c r="BR5032" s="4"/>
      <c r="BS5032" s="4"/>
      <c r="BT5032" s="4"/>
      <c r="BU5032" s="4"/>
      <c r="BV5032" s="4"/>
      <c r="BW5032" s="4"/>
    </row>
    <row r="5033" spans="1:75" ht="15.01" customHeight="1">
      <c r="A5033" s="4"/>
      <c r="B5033" s="4"/>
      <c r="C5033" s="4"/>
      <c r="D5033" s="4"/>
      <c r="E5033" s="4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 t="s">
        <v>200</v>
      </c>
      <c r="Q5033" s="4"/>
      <c r="R5033" s="4">
        <v>-85.7</v>
      </c>
      <c r="S5033" s="4">
        <v>12.7</v>
      </c>
      <c r="T5033" s="4"/>
      <c r="U5033" s="4"/>
      <c r="V5033" s="4"/>
      <c r="W5033" s="4"/>
      <c r="X5033" s="4" t="s">
        <v>201</v>
      </c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4"/>
      <c r="AP5033" s="4"/>
      <c r="AQ5033" s="4"/>
      <c r="AR5033" s="4"/>
      <c r="AS5033" s="4"/>
      <c r="AT5033" s="4"/>
      <c r="AU5033" s="4"/>
      <c r="AV5033" s="4" t="s">
        <v>5233</v>
      </c>
      <c r="AW5033" s="4"/>
      <c r="AX5033" s="4"/>
      <c r="AY5033" s="4"/>
      <c r="AZ5033" s="4"/>
      <c r="BA5033" s="4"/>
      <c r="BB5033" s="4"/>
      <c r="BC5033" s="4"/>
      <c r="BD5033" s="4"/>
      <c r="BE5033" s="4"/>
      <c r="BF5033" s="4"/>
      <c r="BG5033" s="4"/>
      <c r="BH5033" s="4"/>
      <c r="BI5033" s="4"/>
      <c r="BJ5033" s="4"/>
      <c r="BK5033" s="4"/>
      <c r="BL5033" s="4" t="b">
        <v>0</v>
      </c>
      <c r="BM5033" s="4"/>
      <c r="BN5033" s="4"/>
      <c r="BO5033" s="4"/>
      <c r="BP5033" s="4"/>
      <c r="BQ5033" s="4"/>
      <c r="BR5033" s="4"/>
      <c r="BS5033" s="4"/>
      <c r="BT5033" s="4"/>
      <c r="BU5033" s="4"/>
      <c r="BV5033" s="4"/>
      <c r="BW5033" s="4"/>
    </row>
    <row r="5034" spans="1:75" ht="15.01" customHeight="1">
      <c r="A5034" s="4"/>
      <c r="B5034" s="4"/>
      <c r="C5034" s="4"/>
      <c r="D5034" s="4"/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 t="s">
        <v>200</v>
      </c>
      <c r="Q5034" s="4"/>
      <c r="R5034" s="4">
        <v>-92.59999999999999</v>
      </c>
      <c r="S5034" s="4">
        <v>12.2</v>
      </c>
      <c r="T5034" s="4"/>
      <c r="U5034" s="4"/>
      <c r="V5034" s="4"/>
      <c r="W5034" s="4"/>
      <c r="X5034" s="4" t="s">
        <v>201</v>
      </c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4"/>
      <c r="AP5034" s="4"/>
      <c r="AQ5034" s="4"/>
      <c r="AR5034" s="4"/>
      <c r="AS5034" s="4"/>
      <c r="AT5034" s="4"/>
      <c r="AU5034" s="4"/>
      <c r="AV5034" s="4" t="s">
        <v>5234</v>
      </c>
      <c r="AW5034" s="4"/>
      <c r="AX5034" s="4"/>
      <c r="AY5034" s="4"/>
      <c r="AZ5034" s="4"/>
      <c r="BA5034" s="4"/>
      <c r="BB5034" s="4"/>
      <c r="BC5034" s="4"/>
      <c r="BD5034" s="4"/>
      <c r="BE5034" s="4"/>
      <c r="BF5034" s="4"/>
      <c r="BG5034" s="4"/>
      <c r="BH5034" s="4"/>
      <c r="BI5034" s="4"/>
      <c r="BJ5034" s="4"/>
      <c r="BK5034" s="4"/>
      <c r="BL5034" s="4" t="b">
        <v>0</v>
      </c>
      <c r="BM5034" s="4"/>
      <c r="BN5034" s="4"/>
      <c r="BO5034" s="4"/>
      <c r="BP5034" s="4"/>
      <c r="BQ5034" s="4"/>
      <c r="BR5034" s="4"/>
      <c r="BS5034" s="4"/>
      <c r="BT5034" s="4"/>
      <c r="BU5034" s="4"/>
      <c r="BV5034" s="4"/>
      <c r="BW5034" s="4"/>
    </row>
    <row r="5035" spans="1:75" ht="15.01" customHeight="1">
      <c r="A5035" s="4"/>
      <c r="B5035" s="4"/>
      <c r="C5035" s="4"/>
      <c r="D5035" s="4"/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 t="s">
        <v>200</v>
      </c>
      <c r="Q5035" s="4"/>
      <c r="R5035" s="4">
        <v>-0.6</v>
      </c>
      <c r="S5035" s="4">
        <v>5.9</v>
      </c>
      <c r="T5035" s="4"/>
      <c r="U5035" s="4"/>
      <c r="V5035" s="4"/>
      <c r="W5035" s="4"/>
      <c r="X5035" s="4" t="s">
        <v>201</v>
      </c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4"/>
      <c r="AP5035" s="4"/>
      <c r="AQ5035" s="4"/>
      <c r="AR5035" s="4"/>
      <c r="AS5035" s="4"/>
      <c r="AT5035" s="4"/>
      <c r="AU5035" s="4"/>
      <c r="AV5035" s="4" t="s">
        <v>5235</v>
      </c>
      <c r="AW5035" s="4"/>
      <c r="AX5035" s="4"/>
      <c r="AY5035" s="4"/>
      <c r="AZ5035" s="4"/>
      <c r="BA5035" s="4"/>
      <c r="BB5035" s="4"/>
      <c r="BC5035" s="4"/>
      <c r="BD5035" s="4"/>
      <c r="BE5035" s="4"/>
      <c r="BF5035" s="4"/>
      <c r="BG5035" s="4"/>
      <c r="BH5035" s="4"/>
      <c r="BI5035" s="4"/>
      <c r="BJ5035" s="4"/>
      <c r="BK5035" s="4"/>
      <c r="BL5035" s="4" t="b">
        <v>0</v>
      </c>
      <c r="BM5035" s="4"/>
      <c r="BN5035" s="4"/>
      <c r="BO5035" s="4"/>
      <c r="BP5035" s="4"/>
      <c r="BQ5035" s="4"/>
      <c r="BR5035" s="4"/>
      <c r="BS5035" s="4"/>
      <c r="BT5035" s="4"/>
      <c r="BU5035" s="4"/>
      <c r="BV5035" s="4"/>
      <c r="BW5035" s="4"/>
    </row>
    <row r="5036" spans="1:75" ht="15.01" customHeight="1">
      <c r="A5036" s="4"/>
      <c r="B5036" s="4"/>
      <c r="C5036" s="4"/>
      <c r="D5036" s="4"/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 t="s">
        <v>200</v>
      </c>
      <c r="Q5036" s="4"/>
      <c r="R5036" s="4">
        <v>-42.7</v>
      </c>
      <c r="S5036" s="4">
        <v>9.199999999999999</v>
      </c>
      <c r="T5036" s="4"/>
      <c r="U5036" s="4"/>
      <c r="V5036" s="4"/>
      <c r="W5036" s="4"/>
      <c r="X5036" s="4" t="s">
        <v>201</v>
      </c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4"/>
      <c r="AP5036" s="4"/>
      <c r="AQ5036" s="4"/>
      <c r="AR5036" s="4"/>
      <c r="AS5036" s="4"/>
      <c r="AT5036" s="4"/>
      <c r="AU5036" s="4"/>
      <c r="AV5036" s="4" t="s">
        <v>5236</v>
      </c>
      <c r="AW5036" s="4"/>
      <c r="AX5036" s="4"/>
      <c r="AY5036" s="4"/>
      <c r="AZ5036" s="4"/>
      <c r="BA5036" s="4"/>
      <c r="BB5036" s="4"/>
      <c r="BC5036" s="4"/>
      <c r="BD5036" s="4"/>
      <c r="BE5036" s="4"/>
      <c r="BF5036" s="4"/>
      <c r="BG5036" s="4"/>
      <c r="BH5036" s="4"/>
      <c r="BI5036" s="4"/>
      <c r="BJ5036" s="4"/>
      <c r="BK5036" s="4"/>
      <c r="BL5036" s="4" t="b">
        <v>0</v>
      </c>
      <c r="BM5036" s="4"/>
      <c r="BN5036" s="4"/>
      <c r="BO5036" s="4"/>
      <c r="BP5036" s="4"/>
      <c r="BQ5036" s="4"/>
      <c r="BR5036" s="4"/>
      <c r="BS5036" s="4"/>
      <c r="BT5036" s="4"/>
      <c r="BU5036" s="4"/>
      <c r="BV5036" s="4"/>
      <c r="BW5036" s="4"/>
    </row>
    <row r="5037" spans="1:75" ht="15.01" customHeight="1">
      <c r="A5037" s="4" t="s">
        <v>209</v>
      </c>
      <c r="B5037" s="4"/>
      <c r="C5037" s="4"/>
      <c r="D5037" s="4"/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 t="s">
        <v>200</v>
      </c>
      <c r="Q5037" s="4"/>
      <c r="R5037" s="4"/>
      <c r="S5037" s="4"/>
      <c r="T5037" s="4"/>
      <c r="U5037" s="4"/>
      <c r="V5037" s="4"/>
      <c r="W5037" s="4"/>
      <c r="X5037" s="4" t="s">
        <v>201</v>
      </c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4"/>
      <c r="AP5037" s="4"/>
      <c r="AQ5037" s="4"/>
      <c r="AR5037" s="4"/>
      <c r="AS5037" s="4"/>
      <c r="AT5037" s="4"/>
      <c r="AU5037" s="4"/>
      <c r="AV5037" s="4" t="s">
        <v>5237</v>
      </c>
      <c r="AW5037" s="4"/>
      <c r="AX5037" s="4"/>
      <c r="AY5037" s="4"/>
      <c r="AZ5037" s="4"/>
      <c r="BA5037" s="4"/>
      <c r="BB5037" s="4"/>
      <c r="BC5037" s="4"/>
      <c r="BD5037" s="4"/>
      <c r="BE5037" s="4"/>
      <c r="BF5037" s="4"/>
      <c r="BG5037" s="4"/>
      <c r="BH5037" s="4"/>
      <c r="BI5037" s="4"/>
      <c r="BJ5037" s="4"/>
      <c r="BK5037" s="4"/>
      <c r="BL5037" s="4" t="b">
        <v>0</v>
      </c>
      <c r="BM5037" s="4"/>
      <c r="BN5037" s="4"/>
      <c r="BO5037" s="4"/>
      <c r="BP5037" s="4"/>
      <c r="BQ5037" s="4"/>
      <c r="BR5037" s="4"/>
      <c r="BS5037" s="4"/>
      <c r="BT5037" s="4"/>
      <c r="BU5037" s="4"/>
      <c r="BV5037" s="4"/>
      <c r="BW5037" s="4"/>
    </row>
    <row r="5038" spans="1:75" ht="15.01" customHeight="1">
      <c r="A5038" s="4" t="s">
        <v>209</v>
      </c>
      <c r="B5038" s="4"/>
      <c r="C5038" s="4"/>
      <c r="D5038" s="4"/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 t="s">
        <v>200</v>
      </c>
      <c r="Q5038" s="4"/>
      <c r="R5038" s="4"/>
      <c r="S5038" s="4"/>
      <c r="T5038" s="4"/>
      <c r="U5038" s="4"/>
      <c r="V5038" s="4"/>
      <c r="W5038" s="4"/>
      <c r="X5038" s="4" t="s">
        <v>201</v>
      </c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4"/>
      <c r="AP5038" s="4"/>
      <c r="AQ5038" s="4"/>
      <c r="AR5038" s="4"/>
      <c r="AS5038" s="4"/>
      <c r="AT5038" s="4"/>
      <c r="AU5038" s="4"/>
      <c r="AV5038" s="4" t="s">
        <v>5238</v>
      </c>
      <c r="AW5038" s="4"/>
      <c r="AX5038" s="4"/>
      <c r="AY5038" s="4"/>
      <c r="AZ5038" s="4"/>
      <c r="BA5038" s="4"/>
      <c r="BB5038" s="4"/>
      <c r="BC5038" s="4"/>
      <c r="BD5038" s="4"/>
      <c r="BE5038" s="4"/>
      <c r="BF5038" s="4"/>
      <c r="BG5038" s="4"/>
      <c r="BH5038" s="4"/>
      <c r="BI5038" s="4"/>
      <c r="BJ5038" s="4"/>
      <c r="BK5038" s="4"/>
      <c r="BL5038" s="4" t="b">
        <v>0</v>
      </c>
      <c r="BM5038" s="4"/>
      <c r="BN5038" s="4"/>
      <c r="BO5038" s="4"/>
      <c r="BP5038" s="4"/>
      <c r="BQ5038" s="4"/>
      <c r="BR5038" s="4"/>
      <c r="BS5038" s="4"/>
      <c r="BT5038" s="4"/>
      <c r="BU5038" s="4"/>
      <c r="BV5038" s="4"/>
      <c r="BW5038" s="4"/>
    </row>
    <row r="5039" spans="1:75" ht="15.01" customHeight="1">
      <c r="A5039" s="4" t="s">
        <v>209</v>
      </c>
      <c r="B5039" s="4"/>
      <c r="C5039" s="4"/>
      <c r="D5039" s="4"/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 t="s">
        <v>200</v>
      </c>
      <c r="Q5039" s="4"/>
      <c r="R5039" s="4"/>
      <c r="S5039" s="4"/>
      <c r="T5039" s="4"/>
      <c r="U5039" s="4"/>
      <c r="V5039" s="4"/>
      <c r="W5039" s="4"/>
      <c r="X5039" s="4" t="s">
        <v>201</v>
      </c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4"/>
      <c r="AP5039" s="4"/>
      <c r="AQ5039" s="4"/>
      <c r="AR5039" s="4"/>
      <c r="AS5039" s="4"/>
      <c r="AT5039" s="4"/>
      <c r="AU5039" s="4"/>
      <c r="AV5039" s="4" t="s">
        <v>5239</v>
      </c>
      <c r="AW5039" s="4"/>
      <c r="AX5039" s="4"/>
      <c r="AY5039" s="4"/>
      <c r="AZ5039" s="4"/>
      <c r="BA5039" s="4"/>
      <c r="BB5039" s="4"/>
      <c r="BC5039" s="4"/>
      <c r="BD5039" s="4"/>
      <c r="BE5039" s="4"/>
      <c r="BF5039" s="4"/>
      <c r="BG5039" s="4"/>
      <c r="BH5039" s="4"/>
      <c r="BI5039" s="4"/>
      <c r="BJ5039" s="4"/>
      <c r="BK5039" s="4"/>
      <c r="BL5039" s="4" t="b">
        <v>0</v>
      </c>
      <c r="BM5039" s="4"/>
      <c r="BN5039" s="4"/>
      <c r="BO5039" s="4"/>
      <c r="BP5039" s="4"/>
      <c r="BQ5039" s="4"/>
      <c r="BR5039" s="4"/>
      <c r="BS5039" s="4"/>
      <c r="BT5039" s="4"/>
      <c r="BU5039" s="4"/>
      <c r="BV5039" s="4"/>
      <c r="BW5039" s="4"/>
    </row>
    <row r="5040" spans="1:75" ht="15.01" customHeight="1">
      <c r="A5040" s="4" t="s">
        <v>209</v>
      </c>
      <c r="B5040" s="4"/>
      <c r="C5040" s="4"/>
      <c r="D5040" s="4"/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 t="s">
        <v>200</v>
      </c>
      <c r="Q5040" s="4"/>
      <c r="R5040" s="4"/>
      <c r="S5040" s="4"/>
      <c r="T5040" s="4"/>
      <c r="U5040" s="4"/>
      <c r="V5040" s="4"/>
      <c r="W5040" s="4"/>
      <c r="X5040" s="4" t="s">
        <v>201</v>
      </c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4"/>
      <c r="AP5040" s="4"/>
      <c r="AQ5040" s="4"/>
      <c r="AR5040" s="4"/>
      <c r="AS5040" s="4"/>
      <c r="AT5040" s="4"/>
      <c r="AU5040" s="4"/>
      <c r="AV5040" s="4" t="s">
        <v>5240</v>
      </c>
      <c r="AW5040" s="4"/>
      <c r="AX5040" s="4"/>
      <c r="AY5040" s="4"/>
      <c r="AZ5040" s="4"/>
      <c r="BA5040" s="4"/>
      <c r="BB5040" s="4"/>
      <c r="BC5040" s="4"/>
      <c r="BD5040" s="4"/>
      <c r="BE5040" s="4"/>
      <c r="BF5040" s="4"/>
      <c r="BG5040" s="4"/>
      <c r="BH5040" s="4"/>
      <c r="BI5040" s="4"/>
      <c r="BJ5040" s="4"/>
      <c r="BK5040" s="4"/>
      <c r="BL5040" s="4" t="b">
        <v>0</v>
      </c>
      <c r="BM5040" s="4"/>
      <c r="BN5040" s="4"/>
      <c r="BO5040" s="4"/>
      <c r="BP5040" s="4"/>
      <c r="BQ5040" s="4"/>
      <c r="BR5040" s="4"/>
      <c r="BS5040" s="4"/>
      <c r="BT5040" s="4"/>
      <c r="BU5040" s="4"/>
      <c r="BV5040" s="4"/>
      <c r="BW5040" s="4"/>
    </row>
    <row r="5041" spans="1:75" ht="15.01" customHeight="1">
      <c r="A5041" s="4" t="s">
        <v>209</v>
      </c>
      <c r="B5041" s="4"/>
      <c r="C5041" s="4"/>
      <c r="D5041" s="4"/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 t="s">
        <v>200</v>
      </c>
      <c r="Q5041" s="4"/>
      <c r="R5041" s="4"/>
      <c r="S5041" s="4"/>
      <c r="T5041" s="4"/>
      <c r="U5041" s="4"/>
      <c r="V5041" s="4"/>
      <c r="W5041" s="4"/>
      <c r="X5041" s="4" t="s">
        <v>201</v>
      </c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4"/>
      <c r="AP5041" s="4"/>
      <c r="AQ5041" s="4"/>
      <c r="AR5041" s="4"/>
      <c r="AS5041" s="4"/>
      <c r="AT5041" s="4"/>
      <c r="AU5041" s="4"/>
      <c r="AV5041" s="4" t="s">
        <v>5241</v>
      </c>
      <c r="AW5041" s="4"/>
      <c r="AX5041" s="4"/>
      <c r="AY5041" s="4"/>
      <c r="AZ5041" s="4"/>
      <c r="BA5041" s="4"/>
      <c r="BB5041" s="4"/>
      <c r="BC5041" s="4"/>
      <c r="BD5041" s="4"/>
      <c r="BE5041" s="4"/>
      <c r="BF5041" s="4"/>
      <c r="BG5041" s="4"/>
      <c r="BH5041" s="4"/>
      <c r="BI5041" s="4"/>
      <c r="BJ5041" s="4"/>
      <c r="BK5041" s="4"/>
      <c r="BL5041" s="4" t="b">
        <v>0</v>
      </c>
      <c r="BM5041" s="4"/>
      <c r="BN5041" s="4"/>
      <c r="BO5041" s="4"/>
      <c r="BP5041" s="4"/>
      <c r="BQ5041" s="4"/>
      <c r="BR5041" s="4"/>
      <c r="BS5041" s="4"/>
      <c r="BT5041" s="4"/>
      <c r="BU5041" s="4"/>
      <c r="BV5041" s="4"/>
      <c r="BW5041" s="4"/>
    </row>
    <row r="5042" spans="1:75" ht="15.01" customHeight="1">
      <c r="A5042" s="4" t="s">
        <v>209</v>
      </c>
      <c r="B5042" s="4"/>
      <c r="C5042" s="4"/>
      <c r="D5042" s="4"/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 t="s">
        <v>200</v>
      </c>
      <c r="Q5042" s="4"/>
      <c r="R5042" s="4"/>
      <c r="S5042" s="4"/>
      <c r="T5042" s="4"/>
      <c r="U5042" s="4"/>
      <c r="V5042" s="4"/>
      <c r="W5042" s="4"/>
      <c r="X5042" s="4" t="s">
        <v>201</v>
      </c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4"/>
      <c r="AP5042" s="4"/>
      <c r="AQ5042" s="4"/>
      <c r="AR5042" s="4"/>
      <c r="AS5042" s="4"/>
      <c r="AT5042" s="4"/>
      <c r="AU5042" s="4"/>
      <c r="AV5042" s="4" t="s">
        <v>5242</v>
      </c>
      <c r="AW5042" s="4"/>
      <c r="AX5042" s="4"/>
      <c r="AY5042" s="4"/>
      <c r="AZ5042" s="4"/>
      <c r="BA5042" s="4"/>
      <c r="BB5042" s="4"/>
      <c r="BC5042" s="4"/>
      <c r="BD5042" s="4"/>
      <c r="BE5042" s="4"/>
      <c r="BF5042" s="4"/>
      <c r="BG5042" s="4"/>
      <c r="BH5042" s="4"/>
      <c r="BI5042" s="4"/>
      <c r="BJ5042" s="4"/>
      <c r="BK5042" s="4"/>
      <c r="BL5042" s="4" t="b">
        <v>0</v>
      </c>
      <c r="BM5042" s="4"/>
      <c r="BN5042" s="4"/>
      <c r="BO5042" s="4"/>
      <c r="BP5042" s="4"/>
      <c r="BQ5042" s="4"/>
      <c r="BR5042" s="4"/>
      <c r="BS5042" s="4"/>
      <c r="BT5042" s="4"/>
      <c r="BU5042" s="4"/>
      <c r="BV5042" s="4"/>
      <c r="BW5042" s="4"/>
    </row>
    <row r="5043" spans="1:75" ht="15.01" customHeight="1">
      <c r="A5043" s="4" t="s">
        <v>209</v>
      </c>
      <c r="B5043" s="4"/>
      <c r="C5043" s="4"/>
      <c r="D5043" s="4"/>
      <c r="E5043" s="4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 t="s">
        <v>200</v>
      </c>
      <c r="Q5043" s="4"/>
      <c r="R5043" s="4"/>
      <c r="S5043" s="4"/>
      <c r="T5043" s="4"/>
      <c r="U5043" s="4"/>
      <c r="V5043" s="4"/>
      <c r="W5043" s="4"/>
      <c r="X5043" s="4" t="s">
        <v>201</v>
      </c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4"/>
      <c r="AP5043" s="4"/>
      <c r="AQ5043" s="4"/>
      <c r="AR5043" s="4"/>
      <c r="AS5043" s="4"/>
      <c r="AT5043" s="4"/>
      <c r="AU5043" s="4"/>
      <c r="AV5043" s="4" t="s">
        <v>5243</v>
      </c>
      <c r="AW5043" s="4"/>
      <c r="AX5043" s="4"/>
      <c r="AY5043" s="4"/>
      <c r="AZ5043" s="4"/>
      <c r="BA5043" s="4"/>
      <c r="BB5043" s="4"/>
      <c r="BC5043" s="4"/>
      <c r="BD5043" s="4"/>
      <c r="BE5043" s="4"/>
      <c r="BF5043" s="4"/>
      <c r="BG5043" s="4"/>
      <c r="BH5043" s="4"/>
      <c r="BI5043" s="4"/>
      <c r="BJ5043" s="4"/>
      <c r="BK5043" s="4"/>
      <c r="BL5043" s="4" t="b">
        <v>0</v>
      </c>
      <c r="BM5043" s="4"/>
      <c r="BN5043" s="4"/>
      <c r="BO5043" s="4"/>
      <c r="BP5043" s="4"/>
      <c r="BQ5043" s="4"/>
      <c r="BR5043" s="4"/>
      <c r="BS5043" s="4"/>
      <c r="BT5043" s="4"/>
      <c r="BU5043" s="4"/>
      <c r="BV5043" s="4"/>
      <c r="BW5043" s="4"/>
    </row>
    <row r="5044" spans="1:75" ht="15.01" customHeight="1">
      <c r="A5044" s="4" t="s">
        <v>209</v>
      </c>
      <c r="B5044" s="4"/>
      <c r="C5044" s="4"/>
      <c r="D5044" s="4"/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 t="s">
        <v>200</v>
      </c>
      <c r="Q5044" s="4"/>
      <c r="R5044" s="4"/>
      <c r="S5044" s="4"/>
      <c r="T5044" s="4"/>
      <c r="U5044" s="4"/>
      <c r="V5044" s="4"/>
      <c r="W5044" s="4"/>
      <c r="X5044" s="4" t="s">
        <v>201</v>
      </c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4"/>
      <c r="AP5044" s="4"/>
      <c r="AQ5044" s="4"/>
      <c r="AR5044" s="4"/>
      <c r="AS5044" s="4"/>
      <c r="AT5044" s="4"/>
      <c r="AU5044" s="4"/>
      <c r="AV5044" s="4" t="s">
        <v>5244</v>
      </c>
      <c r="AW5044" s="4"/>
      <c r="AX5044" s="4"/>
      <c r="AY5044" s="4"/>
      <c r="AZ5044" s="4"/>
      <c r="BA5044" s="4"/>
      <c r="BB5044" s="4"/>
      <c r="BC5044" s="4"/>
      <c r="BD5044" s="4"/>
      <c r="BE5044" s="4"/>
      <c r="BF5044" s="4"/>
      <c r="BG5044" s="4"/>
      <c r="BH5044" s="4"/>
      <c r="BI5044" s="4"/>
      <c r="BJ5044" s="4"/>
      <c r="BK5044" s="4"/>
      <c r="BL5044" s="4" t="b">
        <v>0</v>
      </c>
      <c r="BM5044" s="4"/>
      <c r="BN5044" s="4"/>
      <c r="BO5044" s="4"/>
      <c r="BP5044" s="4"/>
      <c r="BQ5044" s="4"/>
      <c r="BR5044" s="4"/>
      <c r="BS5044" s="4"/>
      <c r="BT5044" s="4"/>
      <c r="BU5044" s="4"/>
      <c r="BV5044" s="4"/>
      <c r="BW5044" s="4"/>
    </row>
    <row r="5045" spans="1:75" ht="15.01" customHeight="1">
      <c r="A5045" s="4" t="s">
        <v>209</v>
      </c>
      <c r="B5045" s="4"/>
      <c r="C5045" s="4"/>
      <c r="D5045" s="4"/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 t="s">
        <v>200</v>
      </c>
      <c r="Q5045" s="4"/>
      <c r="R5045" s="4"/>
      <c r="S5045" s="4"/>
      <c r="T5045" s="4"/>
      <c r="U5045" s="4"/>
      <c r="V5045" s="4"/>
      <c r="W5045" s="4"/>
      <c r="X5045" s="4" t="s">
        <v>201</v>
      </c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4"/>
      <c r="AP5045" s="4"/>
      <c r="AQ5045" s="4"/>
      <c r="AR5045" s="4"/>
      <c r="AS5045" s="4"/>
      <c r="AT5045" s="4"/>
      <c r="AU5045" s="4"/>
      <c r="AV5045" s="4" t="s">
        <v>5245</v>
      </c>
      <c r="AW5045" s="4"/>
      <c r="AX5045" s="4"/>
      <c r="AY5045" s="4"/>
      <c r="AZ5045" s="4"/>
      <c r="BA5045" s="4"/>
      <c r="BB5045" s="4"/>
      <c r="BC5045" s="4"/>
      <c r="BD5045" s="4"/>
      <c r="BE5045" s="4"/>
      <c r="BF5045" s="4"/>
      <c r="BG5045" s="4"/>
      <c r="BH5045" s="4"/>
      <c r="BI5045" s="4"/>
      <c r="BJ5045" s="4"/>
      <c r="BK5045" s="4"/>
      <c r="BL5045" s="4" t="b">
        <v>0</v>
      </c>
      <c r="BM5045" s="4"/>
      <c r="BN5045" s="4"/>
      <c r="BO5045" s="4"/>
      <c r="BP5045" s="4"/>
      <c r="BQ5045" s="4"/>
      <c r="BR5045" s="4"/>
      <c r="BS5045" s="4"/>
      <c r="BT5045" s="4"/>
      <c r="BU5045" s="4"/>
      <c r="BV5045" s="4"/>
      <c r="BW5045" s="4"/>
    </row>
    <row r="5046" spans="1:75" ht="15.01" customHeight="1">
      <c r="A5046" s="4"/>
      <c r="B5046" s="4"/>
      <c r="C5046" s="4"/>
      <c r="D5046" s="4"/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 t="s">
        <v>200</v>
      </c>
      <c r="Q5046" s="4"/>
      <c r="R5046" s="4">
        <v>21.1</v>
      </c>
      <c r="S5046" s="4">
        <v>5.9</v>
      </c>
      <c r="T5046" s="4"/>
      <c r="U5046" s="4"/>
      <c r="V5046" s="4"/>
      <c r="W5046" s="4"/>
      <c r="X5046" s="4" t="s">
        <v>201</v>
      </c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4"/>
      <c r="AP5046" s="4"/>
      <c r="AQ5046" s="4"/>
      <c r="AR5046" s="4"/>
      <c r="AS5046" s="4"/>
      <c r="AT5046" s="4"/>
      <c r="AU5046" s="4"/>
      <c r="AV5046" s="4" t="s">
        <v>5246</v>
      </c>
      <c r="AW5046" s="4"/>
      <c r="AX5046" s="4"/>
      <c r="AY5046" s="4"/>
      <c r="AZ5046" s="4"/>
      <c r="BA5046" s="4"/>
      <c r="BB5046" s="4"/>
      <c r="BC5046" s="4"/>
      <c r="BD5046" s="4"/>
      <c r="BE5046" s="4"/>
      <c r="BF5046" s="4"/>
      <c r="BG5046" s="4"/>
      <c r="BH5046" s="4"/>
      <c r="BI5046" s="4"/>
      <c r="BJ5046" s="4"/>
      <c r="BK5046" s="4"/>
      <c r="BL5046" s="4" t="b">
        <v>0</v>
      </c>
      <c r="BM5046" s="4"/>
      <c r="BN5046" s="4"/>
      <c r="BO5046" s="4"/>
      <c r="BP5046" s="4"/>
      <c r="BQ5046" s="4"/>
      <c r="BR5046" s="4"/>
      <c r="BS5046" s="4"/>
      <c r="BT5046" s="4"/>
      <c r="BU5046" s="4"/>
      <c r="BV5046" s="4"/>
      <c r="BW5046" s="4"/>
    </row>
    <row r="5047" spans="1:75" ht="15.01" customHeight="1">
      <c r="A5047" s="4" t="s">
        <v>209</v>
      </c>
      <c r="B5047" s="4"/>
      <c r="C5047" s="4"/>
      <c r="D5047" s="4"/>
      <c r="E5047" s="4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 t="s">
        <v>200</v>
      </c>
      <c r="Q5047" s="4"/>
      <c r="R5047" s="4"/>
      <c r="S5047" s="4"/>
      <c r="T5047" s="4"/>
      <c r="U5047" s="4"/>
      <c r="V5047" s="4"/>
      <c r="W5047" s="4"/>
      <c r="X5047" s="4" t="s">
        <v>201</v>
      </c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4"/>
      <c r="AP5047" s="4"/>
      <c r="AQ5047" s="4"/>
      <c r="AR5047" s="4"/>
      <c r="AS5047" s="4"/>
      <c r="AT5047" s="4"/>
      <c r="AU5047" s="4"/>
      <c r="AV5047" s="4" t="s">
        <v>5247</v>
      </c>
      <c r="AW5047" s="4"/>
      <c r="AX5047" s="4"/>
      <c r="AY5047" s="4"/>
      <c r="AZ5047" s="4"/>
      <c r="BA5047" s="4"/>
      <c r="BB5047" s="4"/>
      <c r="BC5047" s="4"/>
      <c r="BD5047" s="4"/>
      <c r="BE5047" s="4"/>
      <c r="BF5047" s="4"/>
      <c r="BG5047" s="4"/>
      <c r="BH5047" s="4"/>
      <c r="BI5047" s="4"/>
      <c r="BJ5047" s="4"/>
      <c r="BK5047" s="4"/>
      <c r="BL5047" s="4" t="b">
        <v>0</v>
      </c>
      <c r="BM5047" s="4"/>
      <c r="BN5047" s="4"/>
      <c r="BO5047" s="4"/>
      <c r="BP5047" s="4"/>
      <c r="BQ5047" s="4"/>
      <c r="BR5047" s="4"/>
      <c r="BS5047" s="4"/>
      <c r="BT5047" s="4"/>
      <c r="BU5047" s="4"/>
      <c r="BV5047" s="4"/>
      <c r="BW5047" s="4"/>
    </row>
    <row r="5048" spans="1:75" ht="15.01" customHeight="1">
      <c r="A5048" s="4" t="s">
        <v>209</v>
      </c>
      <c r="B5048" s="4"/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 t="s">
        <v>200</v>
      </c>
      <c r="Q5048" s="4"/>
      <c r="R5048" s="4"/>
      <c r="S5048" s="4"/>
      <c r="T5048" s="4"/>
      <c r="U5048" s="4"/>
      <c r="V5048" s="4"/>
      <c r="W5048" s="4"/>
      <c r="X5048" s="4" t="s">
        <v>201</v>
      </c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4"/>
      <c r="AP5048" s="4"/>
      <c r="AQ5048" s="4"/>
      <c r="AR5048" s="4"/>
      <c r="AS5048" s="4"/>
      <c r="AT5048" s="4"/>
      <c r="AU5048" s="4"/>
      <c r="AV5048" s="4" t="s">
        <v>5248</v>
      </c>
      <c r="AW5048" s="4"/>
      <c r="AX5048" s="4"/>
      <c r="AY5048" s="4"/>
      <c r="AZ5048" s="4"/>
      <c r="BA5048" s="4"/>
      <c r="BB5048" s="4"/>
      <c r="BC5048" s="4"/>
      <c r="BD5048" s="4"/>
      <c r="BE5048" s="4"/>
      <c r="BF5048" s="4"/>
      <c r="BG5048" s="4"/>
      <c r="BH5048" s="4"/>
      <c r="BI5048" s="4"/>
      <c r="BJ5048" s="4"/>
      <c r="BK5048" s="4"/>
      <c r="BL5048" s="4" t="b">
        <v>0</v>
      </c>
      <c r="BM5048" s="4"/>
      <c r="BN5048" s="4"/>
      <c r="BO5048" s="4"/>
      <c r="BP5048" s="4"/>
      <c r="BQ5048" s="4"/>
      <c r="BR5048" s="4"/>
      <c r="BS5048" s="4"/>
      <c r="BT5048" s="4"/>
      <c r="BU5048" s="4"/>
      <c r="BV5048" s="4"/>
      <c r="BW5048" s="4"/>
    </row>
    <row r="5049" spans="1:75" ht="15.01" customHeight="1">
      <c r="A5049" s="4" t="s">
        <v>209</v>
      </c>
      <c r="B5049" s="4"/>
      <c r="C5049" s="4"/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 t="s">
        <v>200</v>
      </c>
      <c r="Q5049" s="4"/>
      <c r="R5049" s="4"/>
      <c r="S5049" s="4"/>
      <c r="T5049" s="4"/>
      <c r="U5049" s="4"/>
      <c r="V5049" s="4"/>
      <c r="W5049" s="4"/>
      <c r="X5049" s="4" t="s">
        <v>201</v>
      </c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4"/>
      <c r="AP5049" s="4"/>
      <c r="AQ5049" s="4"/>
      <c r="AR5049" s="4"/>
      <c r="AS5049" s="4"/>
      <c r="AT5049" s="4"/>
      <c r="AU5049" s="4"/>
      <c r="AV5049" s="4" t="s">
        <v>5249</v>
      </c>
      <c r="AW5049" s="4"/>
      <c r="AX5049" s="4"/>
      <c r="AY5049" s="4"/>
      <c r="AZ5049" s="4"/>
      <c r="BA5049" s="4"/>
      <c r="BB5049" s="4"/>
      <c r="BC5049" s="4"/>
      <c r="BD5049" s="4"/>
      <c r="BE5049" s="4"/>
      <c r="BF5049" s="4"/>
      <c r="BG5049" s="4"/>
      <c r="BH5049" s="4"/>
      <c r="BI5049" s="4"/>
      <c r="BJ5049" s="4"/>
      <c r="BK5049" s="4"/>
      <c r="BL5049" s="4" t="b">
        <v>0</v>
      </c>
      <c r="BM5049" s="4"/>
      <c r="BN5049" s="4"/>
      <c r="BO5049" s="4"/>
      <c r="BP5049" s="4"/>
      <c r="BQ5049" s="4"/>
      <c r="BR5049" s="4"/>
      <c r="BS5049" s="4"/>
      <c r="BT5049" s="4"/>
      <c r="BU5049" s="4"/>
      <c r="BV5049" s="4"/>
      <c r="BW5049" s="4"/>
    </row>
    <row r="5050" spans="1:75" ht="15.01" customHeight="1">
      <c r="A5050" s="4" t="s">
        <v>209</v>
      </c>
      <c r="B5050" s="4"/>
      <c r="C5050" s="4"/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 t="s">
        <v>200</v>
      </c>
      <c r="Q5050" s="4"/>
      <c r="R5050" s="4"/>
      <c r="S5050" s="4"/>
      <c r="T5050" s="4"/>
      <c r="U5050" s="4"/>
      <c r="V5050" s="4"/>
      <c r="W5050" s="4"/>
      <c r="X5050" s="4" t="s">
        <v>201</v>
      </c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4"/>
      <c r="AP5050" s="4"/>
      <c r="AQ5050" s="4"/>
      <c r="AR5050" s="4"/>
      <c r="AS5050" s="4"/>
      <c r="AT5050" s="4"/>
      <c r="AU5050" s="4"/>
      <c r="AV5050" s="4" t="s">
        <v>5250</v>
      </c>
      <c r="AW5050" s="4"/>
      <c r="AX5050" s="4"/>
      <c r="AY5050" s="4"/>
      <c r="AZ5050" s="4"/>
      <c r="BA5050" s="4"/>
      <c r="BB5050" s="4"/>
      <c r="BC5050" s="4"/>
      <c r="BD5050" s="4"/>
      <c r="BE5050" s="4"/>
      <c r="BF5050" s="4"/>
      <c r="BG5050" s="4"/>
      <c r="BH5050" s="4"/>
      <c r="BI5050" s="4"/>
      <c r="BJ5050" s="4"/>
      <c r="BK5050" s="4"/>
      <c r="BL5050" s="4" t="b">
        <v>0</v>
      </c>
      <c r="BM5050" s="4"/>
      <c r="BN5050" s="4"/>
      <c r="BO5050" s="4"/>
      <c r="BP5050" s="4"/>
      <c r="BQ5050" s="4"/>
      <c r="BR5050" s="4"/>
      <c r="BS5050" s="4"/>
      <c r="BT5050" s="4"/>
      <c r="BU5050" s="4"/>
      <c r="BV5050" s="4"/>
      <c r="BW5050" s="4"/>
    </row>
    <row r="5051" spans="1:75" ht="15.01" customHeight="1">
      <c r="A5051" s="4" t="s">
        <v>209</v>
      </c>
      <c r="B5051" s="4"/>
      <c r="C5051" s="4"/>
      <c r="D5051" s="4"/>
      <c r="E5051" s="4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 t="s">
        <v>200</v>
      </c>
      <c r="Q5051" s="4"/>
      <c r="R5051" s="4"/>
      <c r="S5051" s="4"/>
      <c r="T5051" s="4"/>
      <c r="U5051" s="4"/>
      <c r="V5051" s="4"/>
      <c r="W5051" s="4"/>
      <c r="X5051" s="4" t="s">
        <v>201</v>
      </c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4"/>
      <c r="AP5051" s="4"/>
      <c r="AQ5051" s="4"/>
      <c r="AR5051" s="4"/>
      <c r="AS5051" s="4"/>
      <c r="AT5051" s="4"/>
      <c r="AU5051" s="4"/>
      <c r="AV5051" s="4" t="s">
        <v>5251</v>
      </c>
      <c r="AW5051" s="4"/>
      <c r="AX5051" s="4"/>
      <c r="AY5051" s="4"/>
      <c r="AZ5051" s="4"/>
      <c r="BA5051" s="4"/>
      <c r="BB5051" s="4"/>
      <c r="BC5051" s="4"/>
      <c r="BD5051" s="4"/>
      <c r="BE5051" s="4"/>
      <c r="BF5051" s="4"/>
      <c r="BG5051" s="4"/>
      <c r="BH5051" s="4"/>
      <c r="BI5051" s="4"/>
      <c r="BJ5051" s="4"/>
      <c r="BK5051" s="4"/>
      <c r="BL5051" s="4" t="b">
        <v>0</v>
      </c>
      <c r="BM5051" s="4"/>
      <c r="BN5051" s="4"/>
      <c r="BO5051" s="4"/>
      <c r="BP5051" s="4"/>
      <c r="BQ5051" s="4"/>
      <c r="BR5051" s="4"/>
      <c r="BS5051" s="4"/>
      <c r="BT5051" s="4"/>
      <c r="BU5051" s="4"/>
      <c r="BV5051" s="4"/>
      <c r="BW5051" s="4"/>
    </row>
    <row r="5052" spans="1:75" ht="15.01" customHeight="1">
      <c r="A5052" s="4" t="s">
        <v>209</v>
      </c>
      <c r="B5052" s="4"/>
      <c r="C5052" s="4"/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 t="s">
        <v>200</v>
      </c>
      <c r="Q5052" s="4"/>
      <c r="R5052" s="4"/>
      <c r="S5052" s="4"/>
      <c r="T5052" s="4"/>
      <c r="U5052" s="4"/>
      <c r="V5052" s="4"/>
      <c r="W5052" s="4"/>
      <c r="X5052" s="4" t="s">
        <v>201</v>
      </c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4"/>
      <c r="AP5052" s="4"/>
      <c r="AQ5052" s="4"/>
      <c r="AR5052" s="4"/>
      <c r="AS5052" s="4"/>
      <c r="AT5052" s="4"/>
      <c r="AU5052" s="4"/>
      <c r="AV5052" s="4" t="s">
        <v>5252</v>
      </c>
      <c r="AW5052" s="4"/>
      <c r="AX5052" s="4"/>
      <c r="AY5052" s="4"/>
      <c r="AZ5052" s="4"/>
      <c r="BA5052" s="4"/>
      <c r="BB5052" s="4"/>
      <c r="BC5052" s="4"/>
      <c r="BD5052" s="4"/>
      <c r="BE5052" s="4"/>
      <c r="BF5052" s="4"/>
      <c r="BG5052" s="4"/>
      <c r="BH5052" s="4"/>
      <c r="BI5052" s="4"/>
      <c r="BJ5052" s="4"/>
      <c r="BK5052" s="4"/>
      <c r="BL5052" s="4" t="b">
        <v>0</v>
      </c>
      <c r="BM5052" s="4"/>
      <c r="BN5052" s="4"/>
      <c r="BO5052" s="4"/>
      <c r="BP5052" s="4"/>
      <c r="BQ5052" s="4"/>
      <c r="BR5052" s="4"/>
      <c r="BS5052" s="4"/>
      <c r="BT5052" s="4"/>
      <c r="BU5052" s="4"/>
      <c r="BV5052" s="4"/>
      <c r="BW5052" s="4"/>
    </row>
    <row r="5053" spans="1:75" ht="15.01" customHeight="1">
      <c r="A5053" s="4" t="s">
        <v>209</v>
      </c>
      <c r="B5053" s="4"/>
      <c r="C5053" s="4"/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 t="s">
        <v>200</v>
      </c>
      <c r="Q5053" s="4"/>
      <c r="R5053" s="4"/>
      <c r="S5053" s="4"/>
      <c r="T5053" s="4"/>
      <c r="U5053" s="4"/>
      <c r="V5053" s="4"/>
      <c r="W5053" s="4"/>
      <c r="X5053" s="4" t="s">
        <v>201</v>
      </c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4"/>
      <c r="AP5053" s="4"/>
      <c r="AQ5053" s="4"/>
      <c r="AR5053" s="4"/>
      <c r="AS5053" s="4"/>
      <c r="AT5053" s="4"/>
      <c r="AU5053" s="4"/>
      <c r="AV5053" s="4" t="s">
        <v>5253</v>
      </c>
      <c r="AW5053" s="4"/>
      <c r="AX5053" s="4"/>
      <c r="AY5053" s="4"/>
      <c r="AZ5053" s="4"/>
      <c r="BA5053" s="4"/>
      <c r="BB5053" s="4"/>
      <c r="BC5053" s="4"/>
      <c r="BD5053" s="4"/>
      <c r="BE5053" s="4"/>
      <c r="BF5053" s="4"/>
      <c r="BG5053" s="4"/>
      <c r="BH5053" s="4"/>
      <c r="BI5053" s="4"/>
      <c r="BJ5053" s="4"/>
      <c r="BK5053" s="4"/>
      <c r="BL5053" s="4" t="b">
        <v>0</v>
      </c>
      <c r="BM5053" s="4"/>
      <c r="BN5053" s="4"/>
      <c r="BO5053" s="4"/>
      <c r="BP5053" s="4"/>
      <c r="BQ5053" s="4"/>
      <c r="BR5053" s="4"/>
      <c r="BS5053" s="4"/>
      <c r="BT5053" s="4"/>
      <c r="BU5053" s="4"/>
      <c r="BV5053" s="4"/>
      <c r="BW5053" s="4"/>
    </row>
    <row r="5054" spans="1:75" ht="15.01" customHeight="1">
      <c r="A5054" s="4"/>
      <c r="B5054" s="4"/>
      <c r="C5054" s="4"/>
      <c r="D5054" s="4"/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 t="s">
        <v>200</v>
      </c>
      <c r="Q5054" s="4"/>
      <c r="R5054" s="4">
        <v>-62.5</v>
      </c>
      <c r="S5054" s="4">
        <v>11.3</v>
      </c>
      <c r="T5054" s="4"/>
      <c r="U5054" s="4"/>
      <c r="V5054" s="4"/>
      <c r="W5054" s="4"/>
      <c r="X5054" s="4" t="s">
        <v>201</v>
      </c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4"/>
      <c r="AP5054" s="4"/>
      <c r="AQ5054" s="4"/>
      <c r="AR5054" s="4"/>
      <c r="AS5054" s="4"/>
      <c r="AT5054" s="4"/>
      <c r="AU5054" s="4"/>
      <c r="AV5054" s="4" t="s">
        <v>5254</v>
      </c>
      <c r="AW5054" s="4"/>
      <c r="AX5054" s="4"/>
      <c r="AY5054" s="4"/>
      <c r="AZ5054" s="4"/>
      <c r="BA5054" s="4"/>
      <c r="BB5054" s="4"/>
      <c r="BC5054" s="4"/>
      <c r="BD5054" s="4"/>
      <c r="BE5054" s="4"/>
      <c r="BF5054" s="4"/>
      <c r="BG5054" s="4"/>
      <c r="BH5054" s="4"/>
      <c r="BI5054" s="4"/>
      <c r="BJ5054" s="4"/>
      <c r="BK5054" s="4"/>
      <c r="BL5054" s="4" t="b">
        <v>0</v>
      </c>
      <c r="BM5054" s="4"/>
      <c r="BN5054" s="4"/>
      <c r="BO5054" s="4"/>
      <c r="BP5054" s="4"/>
      <c r="BQ5054" s="4"/>
      <c r="BR5054" s="4"/>
      <c r="BS5054" s="4"/>
      <c r="BT5054" s="4"/>
      <c r="BU5054" s="4"/>
      <c r="BV5054" s="4"/>
      <c r="BW5054" s="4"/>
    </row>
    <row r="5055" spans="1:75" ht="15.01" customHeight="1">
      <c r="A5055" s="4" t="s">
        <v>209</v>
      </c>
      <c r="B5055" s="4"/>
      <c r="C5055" s="4"/>
      <c r="D5055" s="4"/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 t="s">
        <v>200</v>
      </c>
      <c r="Q5055" s="4"/>
      <c r="R5055" s="4"/>
      <c r="S5055" s="4"/>
      <c r="T5055" s="4"/>
      <c r="U5055" s="4"/>
      <c r="V5055" s="4"/>
      <c r="W5055" s="4"/>
      <c r="X5055" s="4" t="s">
        <v>201</v>
      </c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4"/>
      <c r="AP5055" s="4"/>
      <c r="AQ5055" s="4"/>
      <c r="AR5055" s="4"/>
      <c r="AS5055" s="4"/>
      <c r="AT5055" s="4"/>
      <c r="AU5055" s="4"/>
      <c r="AV5055" s="4" t="s">
        <v>5255</v>
      </c>
      <c r="AW5055" s="4"/>
      <c r="AX5055" s="4"/>
      <c r="AY5055" s="4"/>
      <c r="AZ5055" s="4"/>
      <c r="BA5055" s="4"/>
      <c r="BB5055" s="4"/>
      <c r="BC5055" s="4"/>
      <c r="BD5055" s="4"/>
      <c r="BE5055" s="4"/>
      <c r="BF5055" s="4"/>
      <c r="BG5055" s="4"/>
      <c r="BH5055" s="4"/>
      <c r="BI5055" s="4"/>
      <c r="BJ5055" s="4"/>
      <c r="BK5055" s="4"/>
      <c r="BL5055" s="4" t="b">
        <v>0</v>
      </c>
      <c r="BM5055" s="4"/>
      <c r="BN5055" s="4"/>
      <c r="BO5055" s="4"/>
      <c r="BP5055" s="4"/>
      <c r="BQ5055" s="4"/>
      <c r="BR5055" s="4"/>
      <c r="BS5055" s="4"/>
      <c r="BT5055" s="4"/>
      <c r="BU5055" s="4"/>
      <c r="BV5055" s="4"/>
      <c r="BW5055" s="4"/>
    </row>
    <row r="5056" spans="1:75" ht="15.01" customHeight="1">
      <c r="A5056" s="4" t="s">
        <v>209</v>
      </c>
      <c r="B5056" s="4"/>
      <c r="C5056" s="4"/>
      <c r="D5056" s="4"/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 t="s">
        <v>200</v>
      </c>
      <c r="Q5056" s="4"/>
      <c r="R5056" s="4"/>
      <c r="S5056" s="4"/>
      <c r="T5056" s="4"/>
      <c r="U5056" s="4"/>
      <c r="V5056" s="4"/>
      <c r="W5056" s="4"/>
      <c r="X5056" s="4" t="s">
        <v>201</v>
      </c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4"/>
      <c r="AP5056" s="4"/>
      <c r="AQ5056" s="4"/>
      <c r="AR5056" s="4"/>
      <c r="AS5056" s="4"/>
      <c r="AT5056" s="4"/>
      <c r="AU5056" s="4"/>
      <c r="AV5056" s="4" t="s">
        <v>5256</v>
      </c>
      <c r="AW5056" s="4"/>
      <c r="AX5056" s="4"/>
      <c r="AY5056" s="4"/>
      <c r="AZ5056" s="4"/>
      <c r="BA5056" s="4"/>
      <c r="BB5056" s="4"/>
      <c r="BC5056" s="4"/>
      <c r="BD5056" s="4"/>
      <c r="BE5056" s="4"/>
      <c r="BF5056" s="4"/>
      <c r="BG5056" s="4"/>
      <c r="BH5056" s="4"/>
      <c r="BI5056" s="4"/>
      <c r="BJ5056" s="4"/>
      <c r="BK5056" s="4"/>
      <c r="BL5056" s="4" t="b">
        <v>0</v>
      </c>
      <c r="BM5056" s="4"/>
      <c r="BN5056" s="4"/>
      <c r="BO5056" s="4"/>
      <c r="BP5056" s="4"/>
      <c r="BQ5056" s="4"/>
      <c r="BR5056" s="4"/>
      <c r="BS5056" s="4"/>
      <c r="BT5056" s="4"/>
      <c r="BU5056" s="4"/>
      <c r="BV5056" s="4"/>
      <c r="BW5056" s="4"/>
    </row>
    <row r="5057" spans="1:75" ht="15.01" customHeight="1">
      <c r="A5057" s="4"/>
      <c r="B5057" s="4"/>
      <c r="C5057" s="4"/>
      <c r="D5057" s="4"/>
      <c r="E5057" s="4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 t="s">
        <v>200</v>
      </c>
      <c r="Q5057" s="4"/>
      <c r="R5057" s="4">
        <v>-39.9</v>
      </c>
      <c r="S5057" s="4">
        <v>69.40000000000001</v>
      </c>
      <c r="T5057" s="4"/>
      <c r="U5057" s="4"/>
      <c r="V5057" s="4"/>
      <c r="W5057" s="4"/>
      <c r="X5057" s="4" t="s">
        <v>201</v>
      </c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4"/>
      <c r="AP5057" s="4"/>
      <c r="AQ5057" s="4"/>
      <c r="AR5057" s="4"/>
      <c r="AS5057" s="4"/>
      <c r="AT5057" s="4"/>
      <c r="AU5057" s="4"/>
      <c r="AV5057" s="4" t="s">
        <v>5257</v>
      </c>
      <c r="AW5057" s="4"/>
      <c r="AX5057" s="4"/>
      <c r="AY5057" s="4"/>
      <c r="AZ5057" s="4"/>
      <c r="BA5057" s="4"/>
      <c r="BB5057" s="4"/>
      <c r="BC5057" s="4"/>
      <c r="BD5057" s="4"/>
      <c r="BE5057" s="4"/>
      <c r="BF5057" s="4"/>
      <c r="BG5057" s="4"/>
      <c r="BH5057" s="4"/>
      <c r="BI5057" s="4"/>
      <c r="BJ5057" s="4"/>
      <c r="BK5057" s="4"/>
      <c r="BL5057" s="4" t="b">
        <v>0</v>
      </c>
      <c r="BM5057" s="4"/>
      <c r="BN5057" s="4"/>
      <c r="BO5057" s="4"/>
      <c r="BP5057" s="4"/>
      <c r="BQ5057" s="4"/>
      <c r="BR5057" s="4"/>
      <c r="BS5057" s="4"/>
      <c r="BT5057" s="4"/>
      <c r="BU5057" s="4"/>
      <c r="BV5057" s="4"/>
      <c r="BW5057" s="4"/>
    </row>
    <row r="5058" spans="1:75" ht="15.01" customHeight="1">
      <c r="A5058" s="4"/>
      <c r="B5058" s="4"/>
      <c r="C5058" s="4"/>
      <c r="D5058" s="4"/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 t="s">
        <v>200</v>
      </c>
      <c r="Q5058" s="4"/>
      <c r="R5058" s="4">
        <v>89</v>
      </c>
      <c r="S5058" s="4">
        <v>104.1</v>
      </c>
      <c r="T5058" s="4"/>
      <c r="U5058" s="4"/>
      <c r="V5058" s="4"/>
      <c r="W5058" s="4"/>
      <c r="X5058" s="4" t="s">
        <v>201</v>
      </c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4"/>
      <c r="AP5058" s="4"/>
      <c r="AQ5058" s="4"/>
      <c r="AR5058" s="4"/>
      <c r="AS5058" s="4"/>
      <c r="AT5058" s="4"/>
      <c r="AU5058" s="4"/>
      <c r="AV5058" s="4" t="s">
        <v>5258</v>
      </c>
      <c r="AW5058" s="4"/>
      <c r="AX5058" s="4"/>
      <c r="AY5058" s="4"/>
      <c r="AZ5058" s="4"/>
      <c r="BA5058" s="4"/>
      <c r="BB5058" s="4"/>
      <c r="BC5058" s="4"/>
      <c r="BD5058" s="4"/>
      <c r="BE5058" s="4"/>
      <c r="BF5058" s="4"/>
      <c r="BG5058" s="4"/>
      <c r="BH5058" s="4"/>
      <c r="BI5058" s="4"/>
      <c r="BJ5058" s="4"/>
      <c r="BK5058" s="4"/>
      <c r="BL5058" s="4" t="b">
        <v>0</v>
      </c>
      <c r="BM5058" s="4"/>
      <c r="BN5058" s="4"/>
      <c r="BO5058" s="4"/>
      <c r="BP5058" s="4"/>
      <c r="BQ5058" s="4"/>
      <c r="BR5058" s="4"/>
      <c r="BS5058" s="4"/>
      <c r="BT5058" s="4"/>
      <c r="BU5058" s="4"/>
      <c r="BV5058" s="4"/>
      <c r="BW5058" s="4"/>
    </row>
    <row r="5059" spans="1:75" ht="15.01" customHeight="1">
      <c r="A5059" s="4"/>
      <c r="B5059" s="4"/>
      <c r="C5059" s="4"/>
      <c r="D5059" s="4"/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 t="s">
        <v>200</v>
      </c>
      <c r="Q5059" s="4"/>
      <c r="R5059" s="4">
        <v>-39.9</v>
      </c>
      <c r="S5059" s="4">
        <v>69.40000000000001</v>
      </c>
      <c r="T5059" s="4"/>
      <c r="U5059" s="4"/>
      <c r="V5059" s="4"/>
      <c r="W5059" s="4"/>
      <c r="X5059" s="4" t="s">
        <v>201</v>
      </c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4"/>
      <c r="AP5059" s="4"/>
      <c r="AQ5059" s="4"/>
      <c r="AR5059" s="4"/>
      <c r="AS5059" s="4"/>
      <c r="AT5059" s="4"/>
      <c r="AU5059" s="4"/>
      <c r="AV5059" s="4" t="s">
        <v>5259</v>
      </c>
      <c r="AW5059" s="4"/>
      <c r="AX5059" s="4"/>
      <c r="AY5059" s="4"/>
      <c r="AZ5059" s="4"/>
      <c r="BA5059" s="4"/>
      <c r="BB5059" s="4"/>
      <c r="BC5059" s="4"/>
      <c r="BD5059" s="4"/>
      <c r="BE5059" s="4"/>
      <c r="BF5059" s="4"/>
      <c r="BG5059" s="4"/>
      <c r="BH5059" s="4"/>
      <c r="BI5059" s="4"/>
      <c r="BJ5059" s="4"/>
      <c r="BK5059" s="4"/>
      <c r="BL5059" s="4" t="b">
        <v>0</v>
      </c>
      <c r="BM5059" s="4"/>
      <c r="BN5059" s="4"/>
      <c r="BO5059" s="4"/>
      <c r="BP5059" s="4"/>
      <c r="BQ5059" s="4"/>
      <c r="BR5059" s="4"/>
      <c r="BS5059" s="4"/>
      <c r="BT5059" s="4"/>
      <c r="BU5059" s="4"/>
      <c r="BV5059" s="4"/>
      <c r="BW5059" s="4"/>
    </row>
    <row r="5060" spans="1:75" ht="15.01" customHeight="1">
      <c r="A5060" s="4"/>
      <c r="B5060" s="4"/>
      <c r="C5060" s="4"/>
      <c r="D5060" s="4"/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 t="s">
        <v>200</v>
      </c>
      <c r="Q5060" s="4"/>
      <c r="R5060" s="4">
        <v>89</v>
      </c>
      <c r="S5060" s="4">
        <v>104.1</v>
      </c>
      <c r="T5060" s="4"/>
      <c r="U5060" s="4"/>
      <c r="V5060" s="4"/>
      <c r="W5060" s="4"/>
      <c r="X5060" s="4" t="s">
        <v>201</v>
      </c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4"/>
      <c r="AP5060" s="4"/>
      <c r="AQ5060" s="4"/>
      <c r="AR5060" s="4"/>
      <c r="AS5060" s="4"/>
      <c r="AT5060" s="4"/>
      <c r="AU5060" s="4"/>
      <c r="AV5060" s="4" t="s">
        <v>5260</v>
      </c>
      <c r="AW5060" s="4"/>
      <c r="AX5060" s="4"/>
      <c r="AY5060" s="4"/>
      <c r="AZ5060" s="4"/>
      <c r="BA5060" s="4"/>
      <c r="BB5060" s="4"/>
      <c r="BC5060" s="4"/>
      <c r="BD5060" s="4"/>
      <c r="BE5060" s="4"/>
      <c r="BF5060" s="4"/>
      <c r="BG5060" s="4"/>
      <c r="BH5060" s="4"/>
      <c r="BI5060" s="4"/>
      <c r="BJ5060" s="4"/>
      <c r="BK5060" s="4"/>
      <c r="BL5060" s="4" t="b">
        <v>0</v>
      </c>
      <c r="BM5060" s="4"/>
      <c r="BN5060" s="4"/>
      <c r="BO5060" s="4"/>
      <c r="BP5060" s="4"/>
      <c r="BQ5060" s="4"/>
      <c r="BR5060" s="4"/>
      <c r="BS5060" s="4"/>
      <c r="BT5060" s="4"/>
      <c r="BU5060" s="4"/>
      <c r="BV5060" s="4"/>
      <c r="BW5060" s="4"/>
    </row>
    <row r="5061" spans="1:75" ht="15.01" customHeight="1">
      <c r="A5061" s="4" t="s">
        <v>209</v>
      </c>
      <c r="B5061" s="4"/>
      <c r="C5061" s="4"/>
      <c r="D5061" s="4"/>
      <c r="E5061" s="4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 t="s">
        <v>200</v>
      </c>
      <c r="Q5061" s="4"/>
      <c r="R5061" s="4"/>
      <c r="S5061" s="4"/>
      <c r="T5061" s="4"/>
      <c r="U5061" s="4"/>
      <c r="V5061" s="4"/>
      <c r="W5061" s="4"/>
      <c r="X5061" s="4" t="s">
        <v>201</v>
      </c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4"/>
      <c r="AP5061" s="4"/>
      <c r="AQ5061" s="4"/>
      <c r="AR5061" s="4"/>
      <c r="AS5061" s="4"/>
      <c r="AT5061" s="4"/>
      <c r="AU5061" s="4"/>
      <c r="AV5061" s="4" t="s">
        <v>5261</v>
      </c>
      <c r="AW5061" s="4"/>
      <c r="AX5061" s="4"/>
      <c r="AY5061" s="4"/>
      <c r="AZ5061" s="4"/>
      <c r="BA5061" s="4"/>
      <c r="BB5061" s="4"/>
      <c r="BC5061" s="4"/>
      <c r="BD5061" s="4"/>
      <c r="BE5061" s="4"/>
      <c r="BF5061" s="4"/>
      <c r="BG5061" s="4"/>
      <c r="BH5061" s="4"/>
      <c r="BI5061" s="4"/>
      <c r="BJ5061" s="4"/>
      <c r="BK5061" s="4"/>
      <c r="BL5061" s="4" t="b">
        <v>0</v>
      </c>
      <c r="BM5061" s="4"/>
      <c r="BN5061" s="4"/>
      <c r="BO5061" s="4"/>
      <c r="BP5061" s="4"/>
      <c r="BQ5061" s="4"/>
      <c r="BR5061" s="4"/>
      <c r="BS5061" s="4"/>
      <c r="BT5061" s="4"/>
      <c r="BU5061" s="4"/>
      <c r="BV5061" s="4"/>
      <c r="BW5061" s="4"/>
    </row>
    <row r="5062" spans="1:75" ht="15.01" customHeight="1">
      <c r="A5062" s="4" t="s">
        <v>209</v>
      </c>
      <c r="B5062" s="4"/>
      <c r="C5062" s="4"/>
      <c r="D5062" s="4"/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 t="s">
        <v>200</v>
      </c>
      <c r="Q5062" s="4"/>
      <c r="R5062" s="4"/>
      <c r="S5062" s="4"/>
      <c r="T5062" s="4"/>
      <c r="U5062" s="4"/>
      <c r="V5062" s="4"/>
      <c r="W5062" s="4"/>
      <c r="X5062" s="4" t="s">
        <v>201</v>
      </c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4"/>
      <c r="AP5062" s="4"/>
      <c r="AQ5062" s="4"/>
      <c r="AR5062" s="4"/>
      <c r="AS5062" s="4"/>
      <c r="AT5062" s="4"/>
      <c r="AU5062" s="4"/>
      <c r="AV5062" s="4" t="s">
        <v>5262</v>
      </c>
      <c r="AW5062" s="4"/>
      <c r="AX5062" s="4"/>
      <c r="AY5062" s="4"/>
      <c r="AZ5062" s="4"/>
      <c r="BA5062" s="4"/>
      <c r="BB5062" s="4"/>
      <c r="BC5062" s="4"/>
      <c r="BD5062" s="4"/>
      <c r="BE5062" s="4"/>
      <c r="BF5062" s="4"/>
      <c r="BG5062" s="4"/>
      <c r="BH5062" s="4"/>
      <c r="BI5062" s="4"/>
      <c r="BJ5062" s="4"/>
      <c r="BK5062" s="4"/>
      <c r="BL5062" s="4" t="b">
        <v>0</v>
      </c>
      <c r="BM5062" s="4"/>
      <c r="BN5062" s="4"/>
      <c r="BO5062" s="4"/>
      <c r="BP5062" s="4"/>
      <c r="BQ5062" s="4"/>
      <c r="BR5062" s="4"/>
      <c r="BS5062" s="4"/>
      <c r="BT5062" s="4"/>
      <c r="BU5062" s="4"/>
      <c r="BV5062" s="4"/>
      <c r="BW5062" s="4"/>
    </row>
    <row r="5063" spans="1:75" ht="15.01" customHeight="1">
      <c r="A5063" s="4" t="s">
        <v>209</v>
      </c>
      <c r="B5063" s="4"/>
      <c r="C5063" s="4"/>
      <c r="D5063" s="4"/>
      <c r="E5063" s="4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 t="s">
        <v>200</v>
      </c>
      <c r="Q5063" s="4"/>
      <c r="R5063" s="4"/>
      <c r="S5063" s="4"/>
      <c r="T5063" s="4"/>
      <c r="U5063" s="4"/>
      <c r="V5063" s="4"/>
      <c r="W5063" s="4"/>
      <c r="X5063" s="4" t="s">
        <v>201</v>
      </c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4"/>
      <c r="AP5063" s="4"/>
      <c r="AQ5063" s="4"/>
      <c r="AR5063" s="4"/>
      <c r="AS5063" s="4"/>
      <c r="AT5063" s="4"/>
      <c r="AU5063" s="4"/>
      <c r="AV5063" s="4" t="s">
        <v>5263</v>
      </c>
      <c r="AW5063" s="4"/>
      <c r="AX5063" s="4"/>
      <c r="AY5063" s="4"/>
      <c r="AZ5063" s="4"/>
      <c r="BA5063" s="4"/>
      <c r="BB5063" s="4"/>
      <c r="BC5063" s="4"/>
      <c r="BD5063" s="4"/>
      <c r="BE5063" s="4"/>
      <c r="BF5063" s="4"/>
      <c r="BG5063" s="4"/>
      <c r="BH5063" s="4"/>
      <c r="BI5063" s="4"/>
      <c r="BJ5063" s="4"/>
      <c r="BK5063" s="4"/>
      <c r="BL5063" s="4" t="b">
        <v>0</v>
      </c>
      <c r="BM5063" s="4"/>
      <c r="BN5063" s="4"/>
      <c r="BO5063" s="4"/>
      <c r="BP5063" s="4"/>
      <c r="BQ5063" s="4"/>
      <c r="BR5063" s="4"/>
      <c r="BS5063" s="4"/>
      <c r="BT5063" s="4"/>
      <c r="BU5063" s="4"/>
      <c r="BV5063" s="4"/>
      <c r="BW5063" s="4"/>
    </row>
    <row r="5064" spans="1:75" ht="15.01" customHeight="1">
      <c r="A5064" s="4" t="s">
        <v>209</v>
      </c>
      <c r="B5064" s="4"/>
      <c r="C5064" s="4"/>
      <c r="D5064" s="4"/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 t="s">
        <v>200</v>
      </c>
      <c r="Q5064" s="4"/>
      <c r="R5064" s="4"/>
      <c r="S5064" s="4"/>
      <c r="T5064" s="4"/>
      <c r="U5064" s="4"/>
      <c r="V5064" s="4"/>
      <c r="W5064" s="4"/>
      <c r="X5064" s="4" t="s">
        <v>201</v>
      </c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4"/>
      <c r="AP5064" s="4"/>
      <c r="AQ5064" s="4"/>
      <c r="AR5064" s="4"/>
      <c r="AS5064" s="4"/>
      <c r="AT5064" s="4"/>
      <c r="AU5064" s="4"/>
      <c r="AV5064" s="4" t="s">
        <v>5264</v>
      </c>
      <c r="AW5064" s="4"/>
      <c r="AX5064" s="4"/>
      <c r="AY5064" s="4"/>
      <c r="AZ5064" s="4"/>
      <c r="BA5064" s="4"/>
      <c r="BB5064" s="4"/>
      <c r="BC5064" s="4"/>
      <c r="BD5064" s="4"/>
      <c r="BE5064" s="4"/>
      <c r="BF5064" s="4"/>
      <c r="BG5064" s="4"/>
      <c r="BH5064" s="4"/>
      <c r="BI5064" s="4"/>
      <c r="BJ5064" s="4"/>
      <c r="BK5064" s="4"/>
      <c r="BL5064" s="4" t="b">
        <v>0</v>
      </c>
      <c r="BM5064" s="4"/>
      <c r="BN5064" s="4"/>
      <c r="BO5064" s="4"/>
      <c r="BP5064" s="4"/>
      <c r="BQ5064" s="4"/>
      <c r="BR5064" s="4"/>
      <c r="BS5064" s="4"/>
      <c r="BT5064" s="4"/>
      <c r="BU5064" s="4"/>
      <c r="BV5064" s="4"/>
      <c r="BW5064" s="4"/>
    </row>
    <row r="5065" spans="1:75" ht="15.01" customHeight="1">
      <c r="A5065" s="4" t="s">
        <v>209</v>
      </c>
      <c r="B5065" s="4"/>
      <c r="C5065" s="4"/>
      <c r="D5065" s="4"/>
      <c r="E5065" s="4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 t="s">
        <v>200</v>
      </c>
      <c r="Q5065" s="4"/>
      <c r="R5065" s="4"/>
      <c r="S5065" s="4"/>
      <c r="T5065" s="4"/>
      <c r="U5065" s="4"/>
      <c r="V5065" s="4"/>
      <c r="W5065" s="4"/>
      <c r="X5065" s="4" t="s">
        <v>201</v>
      </c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4"/>
      <c r="AP5065" s="4"/>
      <c r="AQ5065" s="4"/>
      <c r="AR5065" s="4"/>
      <c r="AS5065" s="4"/>
      <c r="AT5065" s="4"/>
      <c r="AU5065" s="4"/>
      <c r="AV5065" s="4" t="s">
        <v>5265</v>
      </c>
      <c r="AW5065" s="4"/>
      <c r="AX5065" s="4"/>
      <c r="AY5065" s="4"/>
      <c r="AZ5065" s="4"/>
      <c r="BA5065" s="4"/>
      <c r="BB5065" s="4"/>
      <c r="BC5065" s="4"/>
      <c r="BD5065" s="4"/>
      <c r="BE5065" s="4"/>
      <c r="BF5065" s="4"/>
      <c r="BG5065" s="4"/>
      <c r="BH5065" s="4"/>
      <c r="BI5065" s="4"/>
      <c r="BJ5065" s="4"/>
      <c r="BK5065" s="4"/>
      <c r="BL5065" s="4" t="b">
        <v>0</v>
      </c>
      <c r="BM5065" s="4"/>
      <c r="BN5065" s="4"/>
      <c r="BO5065" s="4"/>
      <c r="BP5065" s="4"/>
      <c r="BQ5065" s="4"/>
      <c r="BR5065" s="4"/>
      <c r="BS5065" s="4"/>
      <c r="BT5065" s="4"/>
      <c r="BU5065" s="4"/>
      <c r="BV5065" s="4"/>
      <c r="BW5065" s="4"/>
    </row>
    <row r="5066" spans="1:75" ht="15.01" customHeight="1">
      <c r="A5066" s="4" t="s">
        <v>209</v>
      </c>
      <c r="B5066" s="4"/>
      <c r="C5066" s="4"/>
      <c r="D5066" s="4"/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 t="s">
        <v>200</v>
      </c>
      <c r="Q5066" s="4"/>
      <c r="R5066" s="4"/>
      <c r="S5066" s="4"/>
      <c r="T5066" s="4"/>
      <c r="U5066" s="4"/>
      <c r="V5066" s="4"/>
      <c r="W5066" s="4"/>
      <c r="X5066" s="4" t="s">
        <v>201</v>
      </c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4"/>
      <c r="AP5066" s="4"/>
      <c r="AQ5066" s="4"/>
      <c r="AR5066" s="4"/>
      <c r="AS5066" s="4"/>
      <c r="AT5066" s="4"/>
      <c r="AU5066" s="4"/>
      <c r="AV5066" s="4" t="s">
        <v>5266</v>
      </c>
      <c r="AW5066" s="4"/>
      <c r="AX5066" s="4"/>
      <c r="AY5066" s="4"/>
      <c r="AZ5066" s="4"/>
      <c r="BA5066" s="4"/>
      <c r="BB5066" s="4"/>
      <c r="BC5066" s="4"/>
      <c r="BD5066" s="4"/>
      <c r="BE5066" s="4"/>
      <c r="BF5066" s="4"/>
      <c r="BG5066" s="4"/>
      <c r="BH5066" s="4"/>
      <c r="BI5066" s="4"/>
      <c r="BJ5066" s="4"/>
      <c r="BK5066" s="4"/>
      <c r="BL5066" s="4" t="b">
        <v>0</v>
      </c>
      <c r="BM5066" s="4"/>
      <c r="BN5066" s="4"/>
      <c r="BO5066" s="4"/>
      <c r="BP5066" s="4"/>
      <c r="BQ5066" s="4"/>
      <c r="BR5066" s="4"/>
      <c r="BS5066" s="4"/>
      <c r="BT5066" s="4"/>
      <c r="BU5066" s="4"/>
      <c r="BV5066" s="4"/>
      <c r="BW5066" s="4"/>
    </row>
    <row r="5067" spans="1:75" ht="15.01" customHeight="1">
      <c r="A5067" s="4" t="s">
        <v>209</v>
      </c>
      <c r="B5067" s="4"/>
      <c r="C5067" s="4"/>
      <c r="D5067" s="4"/>
      <c r="E5067" s="4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 t="s">
        <v>200</v>
      </c>
      <c r="Q5067" s="4"/>
      <c r="R5067" s="4"/>
      <c r="S5067" s="4"/>
      <c r="T5067" s="4"/>
      <c r="U5067" s="4"/>
      <c r="V5067" s="4"/>
      <c r="W5067" s="4"/>
      <c r="X5067" s="4" t="s">
        <v>201</v>
      </c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4"/>
      <c r="AP5067" s="4"/>
      <c r="AQ5067" s="4"/>
      <c r="AR5067" s="4"/>
      <c r="AS5067" s="4"/>
      <c r="AT5067" s="4"/>
      <c r="AU5067" s="4"/>
      <c r="AV5067" s="4" t="s">
        <v>5267</v>
      </c>
      <c r="AW5067" s="4"/>
      <c r="AX5067" s="4"/>
      <c r="AY5067" s="4"/>
      <c r="AZ5067" s="4"/>
      <c r="BA5067" s="4"/>
      <c r="BB5067" s="4"/>
      <c r="BC5067" s="4"/>
      <c r="BD5067" s="4"/>
      <c r="BE5067" s="4"/>
      <c r="BF5067" s="4"/>
      <c r="BG5067" s="4"/>
      <c r="BH5067" s="4"/>
      <c r="BI5067" s="4"/>
      <c r="BJ5067" s="4"/>
      <c r="BK5067" s="4"/>
      <c r="BL5067" s="4" t="b">
        <v>0</v>
      </c>
      <c r="BM5067" s="4"/>
      <c r="BN5067" s="4"/>
      <c r="BO5067" s="4"/>
      <c r="BP5067" s="4"/>
      <c r="BQ5067" s="4"/>
      <c r="BR5067" s="4"/>
      <c r="BS5067" s="4"/>
      <c r="BT5067" s="4"/>
      <c r="BU5067" s="4"/>
      <c r="BV5067" s="4"/>
      <c r="BW5067" s="4"/>
    </row>
    <row r="5068" spans="1:75" ht="15.01" customHeight="1">
      <c r="A5068" s="4"/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 t="s">
        <v>200</v>
      </c>
      <c r="Q5068" s="4"/>
      <c r="R5068" s="4">
        <v>73</v>
      </c>
      <c r="S5068" s="4">
        <v>70.59999999999999</v>
      </c>
      <c r="T5068" s="4"/>
      <c r="U5068" s="4"/>
      <c r="V5068" s="4"/>
      <c r="W5068" s="4"/>
      <c r="X5068" s="4" t="s">
        <v>201</v>
      </c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4"/>
      <c r="AP5068" s="4"/>
      <c r="AQ5068" s="4"/>
      <c r="AR5068" s="4"/>
      <c r="AS5068" s="4"/>
      <c r="AT5068" s="4"/>
      <c r="AU5068" s="4"/>
      <c r="AV5068" s="4" t="s">
        <v>5268</v>
      </c>
      <c r="AW5068" s="4"/>
      <c r="AX5068" s="4"/>
      <c r="AY5068" s="4"/>
      <c r="AZ5068" s="4"/>
      <c r="BA5068" s="4"/>
      <c r="BB5068" s="4"/>
      <c r="BC5068" s="4"/>
      <c r="BD5068" s="4"/>
      <c r="BE5068" s="4"/>
      <c r="BF5068" s="4"/>
      <c r="BG5068" s="4"/>
      <c r="BH5068" s="4"/>
      <c r="BI5068" s="4"/>
      <c r="BJ5068" s="4"/>
      <c r="BK5068" s="4"/>
      <c r="BL5068" s="4" t="b">
        <v>0</v>
      </c>
      <c r="BM5068" s="4"/>
      <c r="BN5068" s="4"/>
      <c r="BO5068" s="4"/>
      <c r="BP5068" s="4"/>
      <c r="BQ5068" s="4"/>
      <c r="BR5068" s="4"/>
      <c r="BS5068" s="4"/>
      <c r="BT5068" s="4"/>
      <c r="BU5068" s="4"/>
      <c r="BV5068" s="4"/>
      <c r="BW5068" s="4"/>
    </row>
    <row r="5069" spans="1:75" ht="15.01" customHeight="1">
      <c r="A5069" s="4"/>
      <c r="B5069" s="4"/>
      <c r="C5069" s="4"/>
      <c r="D5069" s="4"/>
      <c r="E5069" s="4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 t="s">
        <v>200</v>
      </c>
      <c r="Q5069" s="4"/>
      <c r="R5069" s="4">
        <v>-157.1</v>
      </c>
      <c r="S5069" s="4">
        <v>76.2</v>
      </c>
      <c r="T5069" s="4"/>
      <c r="U5069" s="4"/>
      <c r="V5069" s="4"/>
      <c r="W5069" s="4"/>
      <c r="X5069" s="4" t="s">
        <v>201</v>
      </c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4"/>
      <c r="AP5069" s="4"/>
      <c r="AQ5069" s="4"/>
      <c r="AR5069" s="4"/>
      <c r="AS5069" s="4"/>
      <c r="AT5069" s="4"/>
      <c r="AU5069" s="4"/>
      <c r="AV5069" s="4" t="s">
        <v>5269</v>
      </c>
      <c r="AW5069" s="4"/>
      <c r="AX5069" s="4"/>
      <c r="AY5069" s="4"/>
      <c r="AZ5069" s="4"/>
      <c r="BA5069" s="4"/>
      <c r="BB5069" s="4"/>
      <c r="BC5069" s="4"/>
      <c r="BD5069" s="4"/>
      <c r="BE5069" s="4"/>
      <c r="BF5069" s="4"/>
      <c r="BG5069" s="4"/>
      <c r="BH5069" s="4"/>
      <c r="BI5069" s="4"/>
      <c r="BJ5069" s="4"/>
      <c r="BK5069" s="4"/>
      <c r="BL5069" s="4" t="b">
        <v>0</v>
      </c>
      <c r="BM5069" s="4"/>
      <c r="BN5069" s="4"/>
      <c r="BO5069" s="4"/>
      <c r="BP5069" s="4"/>
      <c r="BQ5069" s="4"/>
      <c r="BR5069" s="4"/>
      <c r="BS5069" s="4"/>
      <c r="BT5069" s="4"/>
      <c r="BU5069" s="4"/>
      <c r="BV5069" s="4"/>
      <c r="BW5069" s="4"/>
    </row>
    <row r="5070" spans="1:75" ht="15.01" customHeight="1">
      <c r="A5070" s="4" t="s">
        <v>209</v>
      </c>
      <c r="B5070" s="4"/>
      <c r="C5070" s="4"/>
      <c r="D5070" s="4"/>
      <c r="E5070" s="4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 t="s">
        <v>200</v>
      </c>
      <c r="Q5070" s="4"/>
      <c r="R5070" s="4"/>
      <c r="S5070" s="4"/>
      <c r="T5070" s="4"/>
      <c r="U5070" s="4"/>
      <c r="V5070" s="4"/>
      <c r="W5070" s="4"/>
      <c r="X5070" s="4" t="s">
        <v>201</v>
      </c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4"/>
      <c r="AP5070" s="4"/>
      <c r="AQ5070" s="4"/>
      <c r="AR5070" s="4"/>
      <c r="AS5070" s="4"/>
      <c r="AT5070" s="4"/>
      <c r="AU5070" s="4"/>
      <c r="AV5070" s="4" t="s">
        <v>5270</v>
      </c>
      <c r="AW5070" s="4"/>
      <c r="AX5070" s="4"/>
      <c r="AY5070" s="4"/>
      <c r="AZ5070" s="4"/>
      <c r="BA5070" s="4"/>
      <c r="BB5070" s="4"/>
      <c r="BC5070" s="4"/>
      <c r="BD5070" s="4"/>
      <c r="BE5070" s="4"/>
      <c r="BF5070" s="4"/>
      <c r="BG5070" s="4"/>
      <c r="BH5070" s="4"/>
      <c r="BI5070" s="4"/>
      <c r="BJ5070" s="4"/>
      <c r="BK5070" s="4"/>
      <c r="BL5070" s="4" t="b">
        <v>0</v>
      </c>
      <c r="BM5070" s="4"/>
      <c r="BN5070" s="4"/>
      <c r="BO5070" s="4"/>
      <c r="BP5070" s="4"/>
      <c r="BQ5070" s="4"/>
      <c r="BR5070" s="4"/>
      <c r="BS5070" s="4"/>
      <c r="BT5070" s="4"/>
      <c r="BU5070" s="4"/>
      <c r="BV5070" s="4"/>
      <c r="BW5070" s="4"/>
    </row>
    <row r="5071" spans="1:75" ht="15.01" customHeight="1">
      <c r="A5071" s="4" t="s">
        <v>209</v>
      </c>
      <c r="B5071" s="4"/>
      <c r="C5071" s="4"/>
      <c r="D5071" s="4"/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 t="s">
        <v>200</v>
      </c>
      <c r="Q5071" s="4"/>
      <c r="R5071" s="4"/>
      <c r="S5071" s="4"/>
      <c r="T5071" s="4"/>
      <c r="U5071" s="4"/>
      <c r="V5071" s="4"/>
      <c r="W5071" s="4"/>
      <c r="X5071" s="4" t="s">
        <v>201</v>
      </c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4"/>
      <c r="AP5071" s="4"/>
      <c r="AQ5071" s="4"/>
      <c r="AR5071" s="4"/>
      <c r="AS5071" s="4"/>
      <c r="AT5071" s="4"/>
      <c r="AU5071" s="4"/>
      <c r="AV5071" s="4" t="s">
        <v>5271</v>
      </c>
      <c r="AW5071" s="4"/>
      <c r="AX5071" s="4"/>
      <c r="AY5071" s="4"/>
      <c r="AZ5071" s="4"/>
      <c r="BA5071" s="4"/>
      <c r="BB5071" s="4"/>
      <c r="BC5071" s="4"/>
      <c r="BD5071" s="4"/>
      <c r="BE5071" s="4"/>
      <c r="BF5071" s="4"/>
      <c r="BG5071" s="4"/>
      <c r="BH5071" s="4"/>
      <c r="BI5071" s="4"/>
      <c r="BJ5071" s="4"/>
      <c r="BK5071" s="4"/>
      <c r="BL5071" s="4" t="b">
        <v>0</v>
      </c>
      <c r="BM5071" s="4"/>
      <c r="BN5071" s="4"/>
      <c r="BO5071" s="4"/>
      <c r="BP5071" s="4"/>
      <c r="BQ5071" s="4"/>
      <c r="BR5071" s="4"/>
      <c r="BS5071" s="4"/>
      <c r="BT5071" s="4"/>
      <c r="BU5071" s="4"/>
      <c r="BV5071" s="4"/>
      <c r="BW5071" s="4"/>
    </row>
    <row r="5072" spans="1:75" ht="15.01" customHeight="1">
      <c r="A5072" s="4"/>
      <c r="B5072" s="4"/>
      <c r="C5072" s="4"/>
      <c r="D5072" s="4"/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 t="s">
        <v>200</v>
      </c>
      <c r="Q5072" s="4"/>
      <c r="R5072" s="4">
        <v>-11.5</v>
      </c>
      <c r="S5072" s="4">
        <v>110.6</v>
      </c>
      <c r="T5072" s="4"/>
      <c r="U5072" s="4"/>
      <c r="V5072" s="4"/>
      <c r="W5072" s="4"/>
      <c r="X5072" s="4" t="s">
        <v>201</v>
      </c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4"/>
      <c r="AP5072" s="4"/>
      <c r="AQ5072" s="4"/>
      <c r="AR5072" s="4"/>
      <c r="AS5072" s="4"/>
      <c r="AT5072" s="4"/>
      <c r="AU5072" s="4"/>
      <c r="AV5072" s="4" t="s">
        <v>5272</v>
      </c>
      <c r="AW5072" s="4"/>
      <c r="AX5072" s="4"/>
      <c r="AY5072" s="4"/>
      <c r="AZ5072" s="4"/>
      <c r="BA5072" s="4"/>
      <c r="BB5072" s="4"/>
      <c r="BC5072" s="4"/>
      <c r="BD5072" s="4"/>
      <c r="BE5072" s="4"/>
      <c r="BF5072" s="4"/>
      <c r="BG5072" s="4"/>
      <c r="BH5072" s="4"/>
      <c r="BI5072" s="4"/>
      <c r="BJ5072" s="4"/>
      <c r="BK5072" s="4"/>
      <c r="BL5072" s="4" t="b">
        <v>0</v>
      </c>
      <c r="BM5072" s="4"/>
      <c r="BN5072" s="4"/>
      <c r="BO5072" s="4"/>
      <c r="BP5072" s="4"/>
      <c r="BQ5072" s="4"/>
      <c r="BR5072" s="4"/>
      <c r="BS5072" s="4"/>
      <c r="BT5072" s="4"/>
      <c r="BU5072" s="4"/>
      <c r="BV5072" s="4"/>
      <c r="BW5072" s="4"/>
    </row>
    <row r="5073" spans="1:75" ht="15.01" customHeight="1">
      <c r="A5073" s="4"/>
      <c r="B5073" s="4"/>
      <c r="C5073" s="4"/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 t="s">
        <v>200</v>
      </c>
      <c r="Q5073" s="4"/>
      <c r="R5073" s="4">
        <v>-60.6</v>
      </c>
      <c r="S5073" s="4">
        <v>19</v>
      </c>
      <c r="T5073" s="4"/>
      <c r="U5073" s="4"/>
      <c r="V5073" s="4"/>
      <c r="W5073" s="4"/>
      <c r="X5073" s="4" t="s">
        <v>201</v>
      </c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4"/>
      <c r="AP5073" s="4"/>
      <c r="AQ5073" s="4"/>
      <c r="AR5073" s="4"/>
      <c r="AS5073" s="4"/>
      <c r="AT5073" s="4"/>
      <c r="AU5073" s="4"/>
      <c r="AV5073" s="4" t="s">
        <v>5273</v>
      </c>
      <c r="AW5073" s="4"/>
      <c r="AX5073" s="4"/>
      <c r="AY5073" s="4"/>
      <c r="AZ5073" s="4"/>
      <c r="BA5073" s="4"/>
      <c r="BB5073" s="4"/>
      <c r="BC5073" s="4"/>
      <c r="BD5073" s="4"/>
      <c r="BE5073" s="4"/>
      <c r="BF5073" s="4"/>
      <c r="BG5073" s="4"/>
      <c r="BH5073" s="4"/>
      <c r="BI5073" s="4"/>
      <c r="BJ5073" s="4"/>
      <c r="BK5073" s="4"/>
      <c r="BL5073" s="4" t="b">
        <v>0</v>
      </c>
      <c r="BM5073" s="4"/>
      <c r="BN5073" s="4"/>
      <c r="BO5073" s="4"/>
      <c r="BP5073" s="4"/>
      <c r="BQ5073" s="4"/>
      <c r="BR5073" s="4"/>
      <c r="BS5073" s="4"/>
      <c r="BT5073" s="4"/>
      <c r="BU5073" s="4"/>
      <c r="BV5073" s="4"/>
      <c r="BW5073" s="4"/>
    </row>
    <row r="5074" spans="1:75" ht="15.01" customHeight="1">
      <c r="A5074" s="4" t="s">
        <v>209</v>
      </c>
      <c r="B5074" s="4"/>
      <c r="C5074" s="4"/>
      <c r="D5074" s="4"/>
      <c r="E5074" s="4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 t="s">
        <v>200</v>
      </c>
      <c r="Q5074" s="4"/>
      <c r="R5074" s="4"/>
      <c r="S5074" s="4"/>
      <c r="T5074" s="4"/>
      <c r="U5074" s="4"/>
      <c r="V5074" s="4"/>
      <c r="W5074" s="4"/>
      <c r="X5074" s="4" t="s">
        <v>201</v>
      </c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4"/>
      <c r="AP5074" s="4"/>
      <c r="AQ5074" s="4"/>
      <c r="AR5074" s="4"/>
      <c r="AS5074" s="4"/>
      <c r="AT5074" s="4"/>
      <c r="AU5074" s="4"/>
      <c r="AV5074" s="4" t="s">
        <v>5274</v>
      </c>
      <c r="AW5074" s="4"/>
      <c r="AX5074" s="4"/>
      <c r="AY5074" s="4"/>
      <c r="AZ5074" s="4"/>
      <c r="BA5074" s="4"/>
      <c r="BB5074" s="4"/>
      <c r="BC5074" s="4"/>
      <c r="BD5074" s="4"/>
      <c r="BE5074" s="4"/>
      <c r="BF5074" s="4"/>
      <c r="BG5074" s="4"/>
      <c r="BH5074" s="4"/>
      <c r="BI5074" s="4"/>
      <c r="BJ5074" s="4"/>
      <c r="BK5074" s="4"/>
      <c r="BL5074" s="4" t="b">
        <v>0</v>
      </c>
      <c r="BM5074" s="4"/>
      <c r="BN5074" s="4"/>
      <c r="BO5074" s="4"/>
      <c r="BP5074" s="4"/>
      <c r="BQ5074" s="4"/>
      <c r="BR5074" s="4"/>
      <c r="BS5074" s="4"/>
      <c r="BT5074" s="4"/>
      <c r="BU5074" s="4"/>
      <c r="BV5074" s="4"/>
      <c r="BW5074" s="4"/>
    </row>
    <row r="5075" spans="1:75" ht="15.01" customHeight="1">
      <c r="A5075" s="4"/>
      <c r="B5075" s="4"/>
      <c r="C5075" s="4"/>
      <c r="D5075" s="4"/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 t="s">
        <v>200</v>
      </c>
      <c r="Q5075" s="4"/>
      <c r="R5075" s="4">
        <v>-126.7</v>
      </c>
      <c r="S5075" s="4">
        <v>32.3</v>
      </c>
      <c r="T5075" s="4"/>
      <c r="U5075" s="4"/>
      <c r="V5075" s="4"/>
      <c r="W5075" s="4"/>
      <c r="X5075" s="4" t="s">
        <v>201</v>
      </c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4"/>
      <c r="AP5075" s="4"/>
      <c r="AQ5075" s="4"/>
      <c r="AR5075" s="4"/>
      <c r="AS5075" s="4"/>
      <c r="AT5075" s="4"/>
      <c r="AU5075" s="4"/>
      <c r="AV5075" s="4" t="s">
        <v>5275</v>
      </c>
      <c r="AW5075" s="4"/>
      <c r="AX5075" s="4"/>
      <c r="AY5075" s="4"/>
      <c r="AZ5075" s="4"/>
      <c r="BA5075" s="4"/>
      <c r="BB5075" s="4"/>
      <c r="BC5075" s="4"/>
      <c r="BD5075" s="4"/>
      <c r="BE5075" s="4"/>
      <c r="BF5075" s="4"/>
      <c r="BG5075" s="4"/>
      <c r="BH5075" s="4"/>
      <c r="BI5075" s="4"/>
      <c r="BJ5075" s="4"/>
      <c r="BK5075" s="4"/>
      <c r="BL5075" s="4" t="b">
        <v>0</v>
      </c>
      <c r="BM5075" s="4"/>
      <c r="BN5075" s="4"/>
      <c r="BO5075" s="4"/>
      <c r="BP5075" s="4"/>
      <c r="BQ5075" s="4"/>
      <c r="BR5075" s="4"/>
      <c r="BS5075" s="4"/>
      <c r="BT5075" s="4"/>
      <c r="BU5075" s="4"/>
      <c r="BV5075" s="4"/>
      <c r="BW5075" s="4"/>
    </row>
    <row r="5076" spans="1:75" ht="15.01" customHeight="1">
      <c r="A5076" s="4"/>
      <c r="B5076" s="4"/>
      <c r="C5076" s="4"/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 t="s">
        <v>200</v>
      </c>
      <c r="Q5076" s="4"/>
      <c r="R5076" s="4">
        <v>-126.7</v>
      </c>
      <c r="S5076" s="4">
        <v>32.3</v>
      </c>
      <c r="T5076" s="4"/>
      <c r="U5076" s="4"/>
      <c r="V5076" s="4"/>
      <c r="W5076" s="4"/>
      <c r="X5076" s="4" t="s">
        <v>201</v>
      </c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4"/>
      <c r="AP5076" s="4"/>
      <c r="AQ5076" s="4"/>
      <c r="AR5076" s="4"/>
      <c r="AS5076" s="4"/>
      <c r="AT5076" s="4"/>
      <c r="AU5076" s="4"/>
      <c r="AV5076" s="4" t="s">
        <v>5276</v>
      </c>
      <c r="AW5076" s="4"/>
      <c r="AX5076" s="4"/>
      <c r="AY5076" s="4"/>
      <c r="AZ5076" s="4"/>
      <c r="BA5076" s="4"/>
      <c r="BB5076" s="4"/>
      <c r="BC5076" s="4"/>
      <c r="BD5076" s="4"/>
      <c r="BE5076" s="4"/>
      <c r="BF5076" s="4"/>
      <c r="BG5076" s="4"/>
      <c r="BH5076" s="4"/>
      <c r="BI5076" s="4"/>
      <c r="BJ5076" s="4"/>
      <c r="BK5076" s="4"/>
      <c r="BL5076" s="4" t="b">
        <v>0</v>
      </c>
      <c r="BM5076" s="4"/>
      <c r="BN5076" s="4"/>
      <c r="BO5076" s="4"/>
      <c r="BP5076" s="4"/>
      <c r="BQ5076" s="4"/>
      <c r="BR5076" s="4"/>
      <c r="BS5076" s="4"/>
      <c r="BT5076" s="4"/>
      <c r="BU5076" s="4"/>
      <c r="BV5076" s="4"/>
      <c r="BW5076" s="4"/>
    </row>
    <row r="5077" spans="1:75" ht="15.01" customHeight="1">
      <c r="A5077" s="4"/>
      <c r="B5077" s="4"/>
      <c r="C5077" s="4"/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 t="s">
        <v>200</v>
      </c>
      <c r="Q5077" s="4"/>
      <c r="R5077" s="4">
        <v>6.4</v>
      </c>
      <c r="S5077" s="4">
        <v>24.8</v>
      </c>
      <c r="T5077" s="4"/>
      <c r="U5077" s="4"/>
      <c r="V5077" s="4"/>
      <c r="W5077" s="4"/>
      <c r="X5077" s="4" t="s">
        <v>201</v>
      </c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4"/>
      <c r="AP5077" s="4"/>
      <c r="AQ5077" s="4"/>
      <c r="AR5077" s="4"/>
      <c r="AS5077" s="4"/>
      <c r="AT5077" s="4"/>
      <c r="AU5077" s="4"/>
      <c r="AV5077" s="4" t="s">
        <v>5277</v>
      </c>
      <c r="AW5077" s="4"/>
      <c r="AX5077" s="4"/>
      <c r="AY5077" s="4"/>
      <c r="AZ5077" s="4"/>
      <c r="BA5077" s="4"/>
      <c r="BB5077" s="4"/>
      <c r="BC5077" s="4"/>
      <c r="BD5077" s="4"/>
      <c r="BE5077" s="4"/>
      <c r="BF5077" s="4"/>
      <c r="BG5077" s="4"/>
      <c r="BH5077" s="4"/>
      <c r="BI5077" s="4"/>
      <c r="BJ5077" s="4"/>
      <c r="BK5077" s="4"/>
      <c r="BL5077" s="4" t="b">
        <v>0</v>
      </c>
      <c r="BM5077" s="4"/>
      <c r="BN5077" s="4"/>
      <c r="BO5077" s="4"/>
      <c r="BP5077" s="4"/>
      <c r="BQ5077" s="4"/>
      <c r="BR5077" s="4"/>
      <c r="BS5077" s="4"/>
      <c r="BT5077" s="4"/>
      <c r="BU5077" s="4"/>
      <c r="BV5077" s="4"/>
      <c r="BW5077" s="4"/>
    </row>
    <row r="5078" spans="1:75" ht="15.01" customHeight="1">
      <c r="A5078" s="4"/>
      <c r="B5078" s="4"/>
      <c r="C5078" s="4"/>
      <c r="D5078" s="4"/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 t="s">
        <v>200</v>
      </c>
      <c r="Q5078" s="4"/>
      <c r="R5078" s="4">
        <v>-409.5</v>
      </c>
      <c r="S5078" s="4">
        <v>26.1</v>
      </c>
      <c r="T5078" s="4"/>
      <c r="U5078" s="4"/>
      <c r="V5078" s="4"/>
      <c r="W5078" s="4"/>
      <c r="X5078" s="4" t="s">
        <v>201</v>
      </c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4"/>
      <c r="AP5078" s="4"/>
      <c r="AQ5078" s="4"/>
      <c r="AR5078" s="4"/>
      <c r="AS5078" s="4"/>
      <c r="AT5078" s="4"/>
      <c r="AU5078" s="4"/>
      <c r="AV5078" s="4" t="s">
        <v>5278</v>
      </c>
      <c r="AW5078" s="4"/>
      <c r="AX5078" s="4"/>
      <c r="AY5078" s="4"/>
      <c r="AZ5078" s="4"/>
      <c r="BA5078" s="4"/>
      <c r="BB5078" s="4"/>
      <c r="BC5078" s="4"/>
      <c r="BD5078" s="4"/>
      <c r="BE5078" s="4"/>
      <c r="BF5078" s="4"/>
      <c r="BG5078" s="4"/>
      <c r="BH5078" s="4"/>
      <c r="BI5078" s="4"/>
      <c r="BJ5078" s="4"/>
      <c r="BK5078" s="4"/>
      <c r="BL5078" s="4" t="b">
        <v>0</v>
      </c>
      <c r="BM5078" s="4"/>
      <c r="BN5078" s="4"/>
      <c r="BO5078" s="4"/>
      <c r="BP5078" s="4"/>
      <c r="BQ5078" s="4"/>
      <c r="BR5078" s="4"/>
      <c r="BS5078" s="4"/>
      <c r="BT5078" s="4"/>
      <c r="BU5078" s="4"/>
      <c r="BV5078" s="4"/>
      <c r="BW5078" s="4"/>
    </row>
    <row r="5079" spans="1:75" ht="15.01" customHeight="1">
      <c r="A5079" s="4"/>
      <c r="B5079" s="4"/>
      <c r="C5079" s="4"/>
      <c r="D5079" s="4"/>
      <c r="E5079" s="4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 t="s">
        <v>200</v>
      </c>
      <c r="Q5079" s="4"/>
      <c r="R5079" s="4">
        <v>-178.6</v>
      </c>
      <c r="S5079" s="4">
        <v>19.5</v>
      </c>
      <c r="T5079" s="4"/>
      <c r="U5079" s="4"/>
      <c r="V5079" s="4"/>
      <c r="W5079" s="4"/>
      <c r="X5079" s="4" t="s">
        <v>201</v>
      </c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4"/>
      <c r="AP5079" s="4"/>
      <c r="AQ5079" s="4"/>
      <c r="AR5079" s="4"/>
      <c r="AS5079" s="4"/>
      <c r="AT5079" s="4"/>
      <c r="AU5079" s="4"/>
      <c r="AV5079" s="4" t="s">
        <v>5279</v>
      </c>
      <c r="AW5079" s="4"/>
      <c r="AX5079" s="4"/>
      <c r="AY5079" s="4"/>
      <c r="AZ5079" s="4"/>
      <c r="BA5079" s="4"/>
      <c r="BB5079" s="4"/>
      <c r="BC5079" s="4"/>
      <c r="BD5079" s="4"/>
      <c r="BE5079" s="4"/>
      <c r="BF5079" s="4"/>
      <c r="BG5079" s="4"/>
      <c r="BH5079" s="4"/>
      <c r="BI5079" s="4"/>
      <c r="BJ5079" s="4"/>
      <c r="BK5079" s="4"/>
      <c r="BL5079" s="4" t="b">
        <v>0</v>
      </c>
      <c r="BM5079" s="4"/>
      <c r="BN5079" s="4"/>
      <c r="BO5079" s="4"/>
      <c r="BP5079" s="4"/>
      <c r="BQ5079" s="4"/>
      <c r="BR5079" s="4"/>
      <c r="BS5079" s="4"/>
      <c r="BT5079" s="4"/>
      <c r="BU5079" s="4"/>
      <c r="BV5079" s="4"/>
      <c r="BW5079" s="4"/>
    </row>
    <row r="5080" spans="1:75" ht="15.01" customHeight="1">
      <c r="A5080" s="4" t="s">
        <v>209</v>
      </c>
      <c r="B5080" s="4"/>
      <c r="C5080" s="4"/>
      <c r="D5080" s="4"/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 t="s">
        <v>200</v>
      </c>
      <c r="Q5080" s="4"/>
      <c r="R5080" s="4"/>
      <c r="S5080" s="4"/>
      <c r="T5080" s="4"/>
      <c r="U5080" s="4"/>
      <c r="V5080" s="4"/>
      <c r="W5080" s="4"/>
      <c r="X5080" s="4" t="s">
        <v>201</v>
      </c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4"/>
      <c r="AP5080" s="4"/>
      <c r="AQ5080" s="4"/>
      <c r="AR5080" s="4"/>
      <c r="AS5080" s="4"/>
      <c r="AT5080" s="4"/>
      <c r="AU5080" s="4"/>
      <c r="AV5080" s="4" t="s">
        <v>5280</v>
      </c>
      <c r="AW5080" s="4"/>
      <c r="AX5080" s="4"/>
      <c r="AY5080" s="4"/>
      <c r="AZ5080" s="4"/>
      <c r="BA5080" s="4"/>
      <c r="BB5080" s="4"/>
      <c r="BC5080" s="4"/>
      <c r="BD5080" s="4"/>
      <c r="BE5080" s="4"/>
      <c r="BF5080" s="4"/>
      <c r="BG5080" s="4"/>
      <c r="BH5080" s="4"/>
      <c r="BI5080" s="4"/>
      <c r="BJ5080" s="4"/>
      <c r="BK5080" s="4"/>
      <c r="BL5080" s="4" t="b">
        <v>0</v>
      </c>
      <c r="BM5080" s="4"/>
      <c r="BN5080" s="4"/>
      <c r="BO5080" s="4"/>
      <c r="BP5080" s="4"/>
      <c r="BQ5080" s="4"/>
      <c r="BR5080" s="4"/>
      <c r="BS5080" s="4"/>
      <c r="BT5080" s="4"/>
      <c r="BU5080" s="4"/>
      <c r="BV5080" s="4"/>
      <c r="BW5080" s="4"/>
    </row>
    <row r="5081" spans="1:75" ht="15.01" customHeight="1">
      <c r="A5081" s="4"/>
      <c r="B5081" s="4"/>
      <c r="C5081" s="4"/>
      <c r="D5081" s="4"/>
      <c r="E5081" s="4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 t="s">
        <v>200</v>
      </c>
      <c r="Q5081" s="4"/>
      <c r="R5081" s="4">
        <v>22.5</v>
      </c>
      <c r="S5081" s="4">
        <v>3.6</v>
      </c>
      <c r="T5081" s="4"/>
      <c r="U5081" s="4"/>
      <c r="V5081" s="4"/>
      <c r="W5081" s="4"/>
      <c r="X5081" s="4" t="s">
        <v>201</v>
      </c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4"/>
      <c r="AP5081" s="4"/>
      <c r="AQ5081" s="4"/>
      <c r="AR5081" s="4"/>
      <c r="AS5081" s="4"/>
      <c r="AT5081" s="4"/>
      <c r="AU5081" s="4"/>
      <c r="AV5081" s="4" t="s">
        <v>5281</v>
      </c>
      <c r="AW5081" s="4"/>
      <c r="AX5081" s="4"/>
      <c r="AY5081" s="4"/>
      <c r="AZ5081" s="4"/>
      <c r="BA5081" s="4"/>
      <c r="BB5081" s="4"/>
      <c r="BC5081" s="4"/>
      <c r="BD5081" s="4"/>
      <c r="BE5081" s="4"/>
      <c r="BF5081" s="4"/>
      <c r="BG5081" s="4"/>
      <c r="BH5081" s="4"/>
      <c r="BI5081" s="4"/>
      <c r="BJ5081" s="4"/>
      <c r="BK5081" s="4"/>
      <c r="BL5081" s="4" t="b">
        <v>0</v>
      </c>
      <c r="BM5081" s="4"/>
      <c r="BN5081" s="4"/>
      <c r="BO5081" s="4"/>
      <c r="BP5081" s="4"/>
      <c r="BQ5081" s="4"/>
      <c r="BR5081" s="4"/>
      <c r="BS5081" s="4"/>
      <c r="BT5081" s="4"/>
      <c r="BU5081" s="4"/>
      <c r="BV5081" s="4"/>
      <c r="BW5081" s="4"/>
    </row>
    <row r="5082" spans="1:75" ht="15.01" customHeight="1">
      <c r="A5082" s="4" t="s">
        <v>209</v>
      </c>
      <c r="B5082" s="4"/>
      <c r="C5082" s="4"/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 t="s">
        <v>200</v>
      </c>
      <c r="Q5082" s="4"/>
      <c r="R5082" s="4"/>
      <c r="S5082" s="4"/>
      <c r="T5082" s="4"/>
      <c r="U5082" s="4"/>
      <c r="V5082" s="4"/>
      <c r="W5082" s="4"/>
      <c r="X5082" s="4" t="s">
        <v>201</v>
      </c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4"/>
      <c r="AP5082" s="4"/>
      <c r="AQ5082" s="4"/>
      <c r="AR5082" s="4"/>
      <c r="AS5082" s="4"/>
      <c r="AT5082" s="4"/>
      <c r="AU5082" s="4"/>
      <c r="AV5082" s="4" t="s">
        <v>5282</v>
      </c>
      <c r="AW5082" s="4"/>
      <c r="AX5082" s="4"/>
      <c r="AY5082" s="4"/>
      <c r="AZ5082" s="4"/>
      <c r="BA5082" s="4"/>
      <c r="BB5082" s="4"/>
      <c r="BC5082" s="4"/>
      <c r="BD5082" s="4"/>
      <c r="BE5082" s="4"/>
      <c r="BF5082" s="4"/>
      <c r="BG5082" s="4"/>
      <c r="BH5082" s="4"/>
      <c r="BI5082" s="4"/>
      <c r="BJ5082" s="4"/>
      <c r="BK5082" s="4"/>
      <c r="BL5082" s="4" t="b">
        <v>0</v>
      </c>
      <c r="BM5082" s="4"/>
      <c r="BN5082" s="4"/>
      <c r="BO5082" s="4"/>
      <c r="BP5082" s="4"/>
      <c r="BQ5082" s="4"/>
      <c r="BR5082" s="4"/>
      <c r="BS5082" s="4"/>
      <c r="BT5082" s="4"/>
      <c r="BU5082" s="4"/>
      <c r="BV5082" s="4"/>
      <c r="BW5082" s="4"/>
    </row>
    <row r="5083" spans="1:75" ht="15.01" customHeight="1">
      <c r="A5083" s="4" t="s">
        <v>209</v>
      </c>
      <c r="B5083" s="4"/>
      <c r="C5083" s="4"/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 t="s">
        <v>200</v>
      </c>
      <c r="Q5083" s="4"/>
      <c r="R5083" s="4"/>
      <c r="S5083" s="4"/>
      <c r="T5083" s="4"/>
      <c r="U5083" s="4"/>
      <c r="V5083" s="4"/>
      <c r="W5083" s="4"/>
      <c r="X5083" s="4" t="s">
        <v>201</v>
      </c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4"/>
      <c r="AP5083" s="4"/>
      <c r="AQ5083" s="4"/>
      <c r="AR5083" s="4"/>
      <c r="AS5083" s="4"/>
      <c r="AT5083" s="4"/>
      <c r="AU5083" s="4"/>
      <c r="AV5083" s="4" t="s">
        <v>5283</v>
      </c>
      <c r="AW5083" s="4"/>
      <c r="AX5083" s="4"/>
      <c r="AY5083" s="4"/>
      <c r="AZ5083" s="4"/>
      <c r="BA5083" s="4"/>
      <c r="BB5083" s="4"/>
      <c r="BC5083" s="4"/>
      <c r="BD5083" s="4"/>
      <c r="BE5083" s="4"/>
      <c r="BF5083" s="4"/>
      <c r="BG5083" s="4"/>
      <c r="BH5083" s="4"/>
      <c r="BI5083" s="4"/>
      <c r="BJ5083" s="4"/>
      <c r="BK5083" s="4"/>
      <c r="BL5083" s="4" t="b">
        <v>0</v>
      </c>
      <c r="BM5083" s="4"/>
      <c r="BN5083" s="4"/>
      <c r="BO5083" s="4"/>
      <c r="BP5083" s="4"/>
      <c r="BQ5083" s="4"/>
      <c r="BR5083" s="4"/>
      <c r="BS5083" s="4"/>
      <c r="BT5083" s="4"/>
      <c r="BU5083" s="4"/>
      <c r="BV5083" s="4"/>
      <c r="BW5083" s="4"/>
    </row>
    <row r="5084" spans="1:75" ht="15.01" customHeight="1">
      <c r="A5084" s="4" t="s">
        <v>209</v>
      </c>
      <c r="B5084" s="4"/>
      <c r="C5084" s="4"/>
      <c r="D5084" s="4"/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 t="s">
        <v>200</v>
      </c>
      <c r="Q5084" s="4"/>
      <c r="R5084" s="4"/>
      <c r="S5084" s="4"/>
      <c r="T5084" s="4"/>
      <c r="U5084" s="4"/>
      <c r="V5084" s="4"/>
      <c r="W5084" s="4"/>
      <c r="X5084" s="4" t="s">
        <v>201</v>
      </c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4"/>
      <c r="AP5084" s="4"/>
      <c r="AQ5084" s="4"/>
      <c r="AR5084" s="4"/>
      <c r="AS5084" s="4"/>
      <c r="AT5084" s="4"/>
      <c r="AU5084" s="4"/>
      <c r="AV5084" s="4" t="s">
        <v>5284</v>
      </c>
      <c r="AW5084" s="4"/>
      <c r="AX5084" s="4"/>
      <c r="AY5084" s="4"/>
      <c r="AZ5084" s="4"/>
      <c r="BA5084" s="4"/>
      <c r="BB5084" s="4"/>
      <c r="BC5084" s="4"/>
      <c r="BD5084" s="4"/>
      <c r="BE5084" s="4"/>
      <c r="BF5084" s="4"/>
      <c r="BG5084" s="4"/>
      <c r="BH5084" s="4"/>
      <c r="BI5084" s="4"/>
      <c r="BJ5084" s="4"/>
      <c r="BK5084" s="4"/>
      <c r="BL5084" s="4" t="b">
        <v>0</v>
      </c>
      <c r="BM5084" s="4"/>
      <c r="BN5084" s="4"/>
      <c r="BO5084" s="4"/>
      <c r="BP5084" s="4"/>
      <c r="BQ5084" s="4"/>
      <c r="BR5084" s="4"/>
      <c r="BS5084" s="4"/>
      <c r="BT5084" s="4"/>
      <c r="BU5084" s="4"/>
      <c r="BV5084" s="4"/>
      <c r="BW5084" s="4"/>
    </row>
    <row r="5085" spans="1:75" ht="15.01" customHeight="1">
      <c r="A5085" s="4" t="s">
        <v>209</v>
      </c>
      <c r="B5085" s="4"/>
      <c r="C5085" s="4"/>
      <c r="D5085" s="4"/>
      <c r="E5085" s="4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 t="s">
        <v>200</v>
      </c>
      <c r="Q5085" s="4"/>
      <c r="R5085" s="4"/>
      <c r="S5085" s="4"/>
      <c r="T5085" s="4"/>
      <c r="U5085" s="4"/>
      <c r="V5085" s="4"/>
      <c r="W5085" s="4"/>
      <c r="X5085" s="4" t="s">
        <v>201</v>
      </c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4"/>
      <c r="AP5085" s="4"/>
      <c r="AQ5085" s="4"/>
      <c r="AR5085" s="4"/>
      <c r="AS5085" s="4"/>
      <c r="AT5085" s="4"/>
      <c r="AU5085" s="4"/>
      <c r="AV5085" s="4" t="s">
        <v>5285</v>
      </c>
      <c r="AW5085" s="4"/>
      <c r="AX5085" s="4"/>
      <c r="AY5085" s="4"/>
      <c r="AZ5085" s="4"/>
      <c r="BA5085" s="4"/>
      <c r="BB5085" s="4"/>
      <c r="BC5085" s="4"/>
      <c r="BD5085" s="4"/>
      <c r="BE5085" s="4"/>
      <c r="BF5085" s="4"/>
      <c r="BG5085" s="4"/>
      <c r="BH5085" s="4"/>
      <c r="BI5085" s="4"/>
      <c r="BJ5085" s="4"/>
      <c r="BK5085" s="4"/>
      <c r="BL5085" s="4" t="b">
        <v>0</v>
      </c>
      <c r="BM5085" s="4"/>
      <c r="BN5085" s="4"/>
      <c r="BO5085" s="4"/>
      <c r="BP5085" s="4"/>
      <c r="BQ5085" s="4"/>
      <c r="BR5085" s="4"/>
      <c r="BS5085" s="4"/>
      <c r="BT5085" s="4"/>
      <c r="BU5085" s="4"/>
      <c r="BV5085" s="4"/>
      <c r="BW5085" s="4"/>
    </row>
    <row r="5086" spans="1:75" ht="15.01" customHeight="1">
      <c r="A5086" s="4" t="s">
        <v>209</v>
      </c>
      <c r="B5086" s="4"/>
      <c r="C5086" s="4"/>
      <c r="D5086" s="4"/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 t="s">
        <v>200</v>
      </c>
      <c r="Q5086" s="4"/>
      <c r="R5086" s="4"/>
      <c r="S5086" s="4"/>
      <c r="T5086" s="4"/>
      <c r="U5086" s="4"/>
      <c r="V5086" s="4"/>
      <c r="W5086" s="4"/>
      <c r="X5086" s="4" t="s">
        <v>201</v>
      </c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4"/>
      <c r="AP5086" s="4"/>
      <c r="AQ5086" s="4"/>
      <c r="AR5086" s="4"/>
      <c r="AS5086" s="4"/>
      <c r="AT5086" s="4"/>
      <c r="AU5086" s="4"/>
      <c r="AV5086" s="4" t="s">
        <v>5286</v>
      </c>
      <c r="AW5086" s="4"/>
      <c r="AX5086" s="4"/>
      <c r="AY5086" s="4"/>
      <c r="AZ5086" s="4"/>
      <c r="BA5086" s="4"/>
      <c r="BB5086" s="4"/>
      <c r="BC5086" s="4"/>
      <c r="BD5086" s="4"/>
      <c r="BE5086" s="4"/>
      <c r="BF5086" s="4"/>
      <c r="BG5086" s="4"/>
      <c r="BH5086" s="4"/>
      <c r="BI5086" s="4"/>
      <c r="BJ5086" s="4"/>
      <c r="BK5086" s="4"/>
      <c r="BL5086" s="4" t="b">
        <v>0</v>
      </c>
      <c r="BM5086" s="4"/>
      <c r="BN5086" s="4"/>
      <c r="BO5086" s="4"/>
      <c r="BP5086" s="4"/>
      <c r="BQ5086" s="4"/>
      <c r="BR5086" s="4"/>
      <c r="BS5086" s="4"/>
      <c r="BT5086" s="4"/>
      <c r="BU5086" s="4"/>
      <c r="BV5086" s="4"/>
      <c r="BW5086" s="4"/>
    </row>
    <row r="5087" spans="1:75" ht="15.01" customHeight="1">
      <c r="A5087" s="4" t="s">
        <v>209</v>
      </c>
      <c r="B5087" s="4"/>
      <c r="C5087" s="4"/>
      <c r="D5087" s="4"/>
      <c r="E5087" s="4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 t="s">
        <v>200</v>
      </c>
      <c r="Q5087" s="4"/>
      <c r="R5087" s="4"/>
      <c r="S5087" s="4"/>
      <c r="T5087" s="4"/>
      <c r="U5087" s="4"/>
      <c r="V5087" s="4"/>
      <c r="W5087" s="4"/>
      <c r="X5087" s="4" t="s">
        <v>201</v>
      </c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4"/>
      <c r="AP5087" s="4"/>
      <c r="AQ5087" s="4"/>
      <c r="AR5087" s="4"/>
      <c r="AS5087" s="4"/>
      <c r="AT5087" s="4"/>
      <c r="AU5087" s="4"/>
      <c r="AV5087" s="4" t="s">
        <v>5287</v>
      </c>
      <c r="AW5087" s="4"/>
      <c r="AX5087" s="4"/>
      <c r="AY5087" s="4"/>
      <c r="AZ5087" s="4"/>
      <c r="BA5087" s="4"/>
      <c r="BB5087" s="4"/>
      <c r="BC5087" s="4"/>
      <c r="BD5087" s="4"/>
      <c r="BE5087" s="4"/>
      <c r="BF5087" s="4"/>
      <c r="BG5087" s="4"/>
      <c r="BH5087" s="4"/>
      <c r="BI5087" s="4"/>
      <c r="BJ5087" s="4"/>
      <c r="BK5087" s="4"/>
      <c r="BL5087" s="4" t="b">
        <v>0</v>
      </c>
      <c r="BM5087" s="4"/>
      <c r="BN5087" s="4"/>
      <c r="BO5087" s="4"/>
      <c r="BP5087" s="4"/>
      <c r="BQ5087" s="4"/>
      <c r="BR5087" s="4"/>
      <c r="BS5087" s="4"/>
      <c r="BT5087" s="4"/>
      <c r="BU5087" s="4"/>
      <c r="BV5087" s="4"/>
      <c r="BW5087" s="4"/>
    </row>
    <row r="5088" spans="1:75" ht="15.01" customHeight="1">
      <c r="A5088" s="4"/>
      <c r="B5088" s="4"/>
      <c r="C5088" s="4"/>
      <c r="D5088" s="4"/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 t="s">
        <v>200</v>
      </c>
      <c r="Q5088" s="4"/>
      <c r="R5088" s="4">
        <v>-78.59999999999999</v>
      </c>
      <c r="S5088" s="4">
        <v>10.6</v>
      </c>
      <c r="T5088" s="4"/>
      <c r="U5088" s="4"/>
      <c r="V5088" s="4"/>
      <c r="W5088" s="4"/>
      <c r="X5088" s="4" t="s">
        <v>201</v>
      </c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4"/>
      <c r="AP5088" s="4"/>
      <c r="AQ5088" s="4"/>
      <c r="AR5088" s="4"/>
      <c r="AS5088" s="4"/>
      <c r="AT5088" s="4"/>
      <c r="AU5088" s="4"/>
      <c r="AV5088" s="4" t="s">
        <v>5288</v>
      </c>
      <c r="AW5088" s="4"/>
      <c r="AX5088" s="4"/>
      <c r="AY5088" s="4"/>
      <c r="AZ5088" s="4"/>
      <c r="BA5088" s="4"/>
      <c r="BB5088" s="4"/>
      <c r="BC5088" s="4"/>
      <c r="BD5088" s="4"/>
      <c r="BE5088" s="4"/>
      <c r="BF5088" s="4"/>
      <c r="BG5088" s="4"/>
      <c r="BH5088" s="4"/>
      <c r="BI5088" s="4"/>
      <c r="BJ5088" s="4"/>
      <c r="BK5088" s="4"/>
      <c r="BL5088" s="4" t="b">
        <v>0</v>
      </c>
      <c r="BM5088" s="4"/>
      <c r="BN5088" s="4"/>
      <c r="BO5088" s="4"/>
      <c r="BP5088" s="4"/>
      <c r="BQ5088" s="4"/>
      <c r="BR5088" s="4"/>
      <c r="BS5088" s="4"/>
      <c r="BT5088" s="4"/>
      <c r="BU5088" s="4"/>
      <c r="BV5088" s="4"/>
      <c r="BW5088" s="4"/>
    </row>
    <row r="5089" spans="1:75" ht="15.01" customHeight="1">
      <c r="A5089" s="4" t="s">
        <v>209</v>
      </c>
      <c r="B5089" s="4"/>
      <c r="C5089" s="4"/>
      <c r="D5089" s="4"/>
      <c r="E5089" s="4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 t="s">
        <v>200</v>
      </c>
      <c r="Q5089" s="4"/>
      <c r="R5089" s="4"/>
      <c r="S5089" s="4"/>
      <c r="T5089" s="4"/>
      <c r="U5089" s="4"/>
      <c r="V5089" s="4"/>
      <c r="W5089" s="4"/>
      <c r="X5089" s="4" t="s">
        <v>201</v>
      </c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4"/>
      <c r="AP5089" s="4"/>
      <c r="AQ5089" s="4"/>
      <c r="AR5089" s="4"/>
      <c r="AS5089" s="4"/>
      <c r="AT5089" s="4"/>
      <c r="AU5089" s="4"/>
      <c r="AV5089" s="4" t="s">
        <v>5289</v>
      </c>
      <c r="AW5089" s="4"/>
      <c r="AX5089" s="4"/>
      <c r="AY5089" s="4"/>
      <c r="AZ5089" s="4"/>
      <c r="BA5089" s="4"/>
      <c r="BB5089" s="4"/>
      <c r="BC5089" s="4"/>
      <c r="BD5089" s="4"/>
      <c r="BE5089" s="4"/>
      <c r="BF5089" s="4"/>
      <c r="BG5089" s="4"/>
      <c r="BH5089" s="4"/>
      <c r="BI5089" s="4"/>
      <c r="BJ5089" s="4"/>
      <c r="BK5089" s="4"/>
      <c r="BL5089" s="4" t="b">
        <v>0</v>
      </c>
      <c r="BM5089" s="4"/>
      <c r="BN5089" s="4"/>
      <c r="BO5089" s="4"/>
      <c r="BP5089" s="4"/>
      <c r="BQ5089" s="4"/>
      <c r="BR5089" s="4"/>
      <c r="BS5089" s="4"/>
      <c r="BT5089" s="4"/>
      <c r="BU5089" s="4"/>
      <c r="BV5089" s="4"/>
      <c r="BW5089" s="4"/>
    </row>
    <row r="5090" spans="1:75" ht="15.01" customHeight="1">
      <c r="A5090" s="4"/>
      <c r="B5090" s="4"/>
      <c r="C5090" s="4"/>
      <c r="D5090" s="4"/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 t="s">
        <v>200</v>
      </c>
      <c r="Q5090" s="4"/>
      <c r="R5090" s="4">
        <v>-2.4</v>
      </c>
      <c r="S5090" s="4">
        <v>4.3</v>
      </c>
      <c r="T5090" s="4"/>
      <c r="U5090" s="4"/>
      <c r="V5090" s="4"/>
      <c r="W5090" s="4"/>
      <c r="X5090" s="4" t="s">
        <v>201</v>
      </c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4"/>
      <c r="AP5090" s="4"/>
      <c r="AQ5090" s="4"/>
      <c r="AR5090" s="4"/>
      <c r="AS5090" s="4"/>
      <c r="AT5090" s="4"/>
      <c r="AU5090" s="4"/>
      <c r="AV5090" s="4" t="s">
        <v>5290</v>
      </c>
      <c r="AW5090" s="4"/>
      <c r="AX5090" s="4"/>
      <c r="AY5090" s="4"/>
      <c r="AZ5090" s="4"/>
      <c r="BA5090" s="4"/>
      <c r="BB5090" s="4"/>
      <c r="BC5090" s="4"/>
      <c r="BD5090" s="4"/>
      <c r="BE5090" s="4"/>
      <c r="BF5090" s="4"/>
      <c r="BG5090" s="4"/>
      <c r="BH5090" s="4"/>
      <c r="BI5090" s="4"/>
      <c r="BJ5090" s="4"/>
      <c r="BK5090" s="4"/>
      <c r="BL5090" s="4" t="b">
        <v>0</v>
      </c>
      <c r="BM5090" s="4"/>
      <c r="BN5090" s="4"/>
      <c r="BO5090" s="4"/>
      <c r="BP5090" s="4"/>
      <c r="BQ5090" s="4"/>
      <c r="BR5090" s="4"/>
      <c r="BS5090" s="4"/>
      <c r="BT5090" s="4"/>
      <c r="BU5090" s="4"/>
      <c r="BV5090" s="4"/>
      <c r="BW5090" s="4"/>
    </row>
    <row r="5091" spans="1:75" ht="15.01" customHeight="1">
      <c r="A5091" s="4"/>
      <c r="B5091" s="4"/>
      <c r="C5091" s="4"/>
      <c r="D5091" s="4"/>
      <c r="E5091" s="4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 t="s">
        <v>200</v>
      </c>
      <c r="Q5091" s="4"/>
      <c r="R5091" s="4">
        <v>-70.90000000000001</v>
      </c>
      <c r="S5091" s="4">
        <v>118.4</v>
      </c>
      <c r="T5091" s="4"/>
      <c r="U5091" s="4"/>
      <c r="V5091" s="4"/>
      <c r="W5091" s="4"/>
      <c r="X5091" s="4" t="s">
        <v>201</v>
      </c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4"/>
      <c r="AP5091" s="4"/>
      <c r="AQ5091" s="4"/>
      <c r="AR5091" s="4"/>
      <c r="AS5091" s="4"/>
      <c r="AT5091" s="4"/>
      <c r="AU5091" s="4"/>
      <c r="AV5091" s="4" t="s">
        <v>5291</v>
      </c>
      <c r="AW5091" s="4"/>
      <c r="AX5091" s="4"/>
      <c r="AY5091" s="4"/>
      <c r="AZ5091" s="4"/>
      <c r="BA5091" s="4"/>
      <c r="BB5091" s="4"/>
      <c r="BC5091" s="4"/>
      <c r="BD5091" s="4"/>
      <c r="BE5091" s="4"/>
      <c r="BF5091" s="4"/>
      <c r="BG5091" s="4"/>
      <c r="BH5091" s="4"/>
      <c r="BI5091" s="4"/>
      <c r="BJ5091" s="4"/>
      <c r="BK5091" s="4"/>
      <c r="BL5091" s="4" t="b">
        <v>0</v>
      </c>
      <c r="BM5091" s="4"/>
      <c r="BN5091" s="4"/>
      <c r="BO5091" s="4"/>
      <c r="BP5091" s="4"/>
      <c r="BQ5091" s="4"/>
      <c r="BR5091" s="4"/>
      <c r="BS5091" s="4"/>
      <c r="BT5091" s="4"/>
      <c r="BU5091" s="4"/>
      <c r="BV5091" s="4"/>
      <c r="BW5091" s="4"/>
    </row>
    <row r="5092" spans="1:75" ht="15.01" customHeight="1">
      <c r="A5092" s="4"/>
      <c r="B5092" s="4"/>
      <c r="C5092" s="4"/>
      <c r="D5092" s="4"/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 t="s">
        <v>200</v>
      </c>
      <c r="Q5092" s="4"/>
      <c r="R5092" s="4">
        <v>29.1</v>
      </c>
      <c r="S5092" s="4">
        <v>6.6</v>
      </c>
      <c r="T5092" s="4"/>
      <c r="U5092" s="4"/>
      <c r="V5092" s="4"/>
      <c r="W5092" s="4"/>
      <c r="X5092" s="4" t="s">
        <v>201</v>
      </c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4"/>
      <c r="AP5092" s="4"/>
      <c r="AQ5092" s="4"/>
      <c r="AR5092" s="4"/>
      <c r="AS5092" s="4"/>
      <c r="AT5092" s="4"/>
      <c r="AU5092" s="4"/>
      <c r="AV5092" s="4" t="s">
        <v>5292</v>
      </c>
      <c r="AW5092" s="4"/>
      <c r="AX5092" s="4"/>
      <c r="AY5092" s="4"/>
      <c r="AZ5092" s="4"/>
      <c r="BA5092" s="4"/>
      <c r="BB5092" s="4"/>
      <c r="BC5092" s="4"/>
      <c r="BD5092" s="4"/>
      <c r="BE5092" s="4"/>
      <c r="BF5092" s="4"/>
      <c r="BG5092" s="4"/>
      <c r="BH5092" s="4"/>
      <c r="BI5092" s="4"/>
      <c r="BJ5092" s="4"/>
      <c r="BK5092" s="4"/>
      <c r="BL5092" s="4" t="b">
        <v>0</v>
      </c>
      <c r="BM5092" s="4"/>
      <c r="BN5092" s="4"/>
      <c r="BO5092" s="4"/>
      <c r="BP5092" s="4"/>
      <c r="BQ5092" s="4"/>
      <c r="BR5092" s="4"/>
      <c r="BS5092" s="4"/>
      <c r="BT5092" s="4"/>
      <c r="BU5092" s="4"/>
      <c r="BV5092" s="4"/>
      <c r="BW5092" s="4"/>
    </row>
    <row r="5093" spans="1:75" ht="15.01" customHeight="1">
      <c r="A5093" s="4" t="s">
        <v>209</v>
      </c>
      <c r="B5093" s="4"/>
      <c r="C5093" s="4"/>
      <c r="D5093" s="4"/>
      <c r="E5093" s="4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 t="s">
        <v>200</v>
      </c>
      <c r="Q5093" s="4"/>
      <c r="R5093" s="4"/>
      <c r="S5093" s="4"/>
      <c r="T5093" s="4"/>
      <c r="U5093" s="4"/>
      <c r="V5093" s="4"/>
      <c r="W5093" s="4"/>
      <c r="X5093" s="4" t="s">
        <v>201</v>
      </c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4"/>
      <c r="AP5093" s="4"/>
      <c r="AQ5093" s="4"/>
      <c r="AR5093" s="4"/>
      <c r="AS5093" s="4"/>
      <c r="AT5093" s="4"/>
      <c r="AU5093" s="4"/>
      <c r="AV5093" s="4" t="s">
        <v>5293</v>
      </c>
      <c r="AW5093" s="4"/>
      <c r="AX5093" s="4"/>
      <c r="AY5093" s="4"/>
      <c r="AZ5093" s="4"/>
      <c r="BA5093" s="4"/>
      <c r="BB5093" s="4"/>
      <c r="BC5093" s="4"/>
      <c r="BD5093" s="4"/>
      <c r="BE5093" s="4"/>
      <c r="BF5093" s="4"/>
      <c r="BG5093" s="4"/>
      <c r="BH5093" s="4"/>
      <c r="BI5093" s="4"/>
      <c r="BJ5093" s="4"/>
      <c r="BK5093" s="4"/>
      <c r="BL5093" s="4" t="b">
        <v>0</v>
      </c>
      <c r="BM5093" s="4"/>
      <c r="BN5093" s="4"/>
      <c r="BO5093" s="4"/>
      <c r="BP5093" s="4"/>
      <c r="BQ5093" s="4"/>
      <c r="BR5093" s="4"/>
      <c r="BS5093" s="4"/>
      <c r="BT5093" s="4"/>
      <c r="BU5093" s="4"/>
      <c r="BV5093" s="4"/>
      <c r="BW5093" s="4"/>
    </row>
    <row r="5094" spans="1:75" ht="15.01" customHeight="1">
      <c r="A5094" s="4" t="s">
        <v>209</v>
      </c>
      <c r="B5094" s="4"/>
      <c r="C5094" s="4"/>
      <c r="D5094" s="4"/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 t="s">
        <v>200</v>
      </c>
      <c r="Q5094" s="4"/>
      <c r="R5094" s="4"/>
      <c r="S5094" s="4"/>
      <c r="T5094" s="4"/>
      <c r="U5094" s="4"/>
      <c r="V5094" s="4"/>
      <c r="W5094" s="4"/>
      <c r="X5094" s="4" t="s">
        <v>201</v>
      </c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4"/>
      <c r="AP5094" s="4"/>
      <c r="AQ5094" s="4"/>
      <c r="AR5094" s="4"/>
      <c r="AS5094" s="4"/>
      <c r="AT5094" s="4"/>
      <c r="AU5094" s="4"/>
      <c r="AV5094" s="4" t="s">
        <v>5294</v>
      </c>
      <c r="AW5094" s="4"/>
      <c r="AX5094" s="4"/>
      <c r="AY5094" s="4"/>
      <c r="AZ5094" s="4"/>
      <c r="BA5094" s="4"/>
      <c r="BB5094" s="4"/>
      <c r="BC5094" s="4"/>
      <c r="BD5094" s="4"/>
      <c r="BE5094" s="4"/>
      <c r="BF5094" s="4"/>
      <c r="BG5094" s="4"/>
      <c r="BH5094" s="4"/>
      <c r="BI5094" s="4"/>
      <c r="BJ5094" s="4"/>
      <c r="BK5094" s="4"/>
      <c r="BL5094" s="4" t="b">
        <v>0</v>
      </c>
      <c r="BM5094" s="4"/>
      <c r="BN5094" s="4"/>
      <c r="BO5094" s="4"/>
      <c r="BP5094" s="4"/>
      <c r="BQ5094" s="4"/>
      <c r="BR5094" s="4"/>
      <c r="BS5094" s="4"/>
      <c r="BT5094" s="4"/>
      <c r="BU5094" s="4"/>
      <c r="BV5094" s="4"/>
      <c r="BW5094" s="4"/>
    </row>
    <row r="5095" spans="1:75" ht="15.01" customHeight="1">
      <c r="A5095" s="4" t="s">
        <v>209</v>
      </c>
      <c r="B5095" s="4"/>
      <c r="C5095" s="4"/>
      <c r="D5095" s="4"/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 t="s">
        <v>200</v>
      </c>
      <c r="Q5095" s="4"/>
      <c r="R5095" s="4"/>
      <c r="S5095" s="4"/>
      <c r="T5095" s="4"/>
      <c r="U5095" s="4"/>
      <c r="V5095" s="4"/>
      <c r="W5095" s="4"/>
      <c r="X5095" s="4" t="s">
        <v>201</v>
      </c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4"/>
      <c r="AP5095" s="4"/>
      <c r="AQ5095" s="4"/>
      <c r="AR5095" s="4"/>
      <c r="AS5095" s="4"/>
      <c r="AT5095" s="4"/>
      <c r="AU5095" s="4"/>
      <c r="AV5095" s="4" t="s">
        <v>5295</v>
      </c>
      <c r="AW5095" s="4"/>
      <c r="AX5095" s="4"/>
      <c r="AY5095" s="4"/>
      <c r="AZ5095" s="4"/>
      <c r="BA5095" s="4"/>
      <c r="BB5095" s="4"/>
      <c r="BC5095" s="4"/>
      <c r="BD5095" s="4"/>
      <c r="BE5095" s="4"/>
      <c r="BF5095" s="4"/>
      <c r="BG5095" s="4"/>
      <c r="BH5095" s="4"/>
      <c r="BI5095" s="4"/>
      <c r="BJ5095" s="4"/>
      <c r="BK5095" s="4"/>
      <c r="BL5095" s="4" t="b">
        <v>0</v>
      </c>
      <c r="BM5095" s="4"/>
      <c r="BN5095" s="4"/>
      <c r="BO5095" s="4"/>
      <c r="BP5095" s="4"/>
      <c r="BQ5095" s="4"/>
      <c r="BR5095" s="4"/>
      <c r="BS5095" s="4"/>
      <c r="BT5095" s="4"/>
      <c r="BU5095" s="4"/>
      <c r="BV5095" s="4"/>
      <c r="BW5095" s="4"/>
    </row>
    <row r="5096" spans="1:75" ht="15.01" customHeight="1">
      <c r="A5096" s="4"/>
      <c r="B5096" s="4"/>
      <c r="C5096" s="4"/>
      <c r="D5096" s="4"/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 t="s">
        <v>200</v>
      </c>
      <c r="Q5096" s="4"/>
      <c r="R5096" s="4">
        <v>-160.1</v>
      </c>
      <c r="S5096" s="4">
        <v>43.1</v>
      </c>
      <c r="T5096" s="4"/>
      <c r="U5096" s="4"/>
      <c r="V5096" s="4"/>
      <c r="W5096" s="4"/>
      <c r="X5096" s="4" t="s">
        <v>201</v>
      </c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4"/>
      <c r="AP5096" s="4"/>
      <c r="AQ5096" s="4"/>
      <c r="AR5096" s="4"/>
      <c r="AS5096" s="4"/>
      <c r="AT5096" s="4"/>
      <c r="AU5096" s="4"/>
      <c r="AV5096" s="4" t="s">
        <v>5296</v>
      </c>
      <c r="AW5096" s="4"/>
      <c r="AX5096" s="4"/>
      <c r="AY5096" s="4"/>
      <c r="AZ5096" s="4"/>
      <c r="BA5096" s="4"/>
      <c r="BB5096" s="4"/>
      <c r="BC5096" s="4"/>
      <c r="BD5096" s="4"/>
      <c r="BE5096" s="4"/>
      <c r="BF5096" s="4"/>
      <c r="BG5096" s="4"/>
      <c r="BH5096" s="4"/>
      <c r="BI5096" s="4"/>
      <c r="BJ5096" s="4"/>
      <c r="BK5096" s="4"/>
      <c r="BL5096" s="4" t="b">
        <v>0</v>
      </c>
      <c r="BM5096" s="4"/>
      <c r="BN5096" s="4"/>
      <c r="BO5096" s="4"/>
      <c r="BP5096" s="4"/>
      <c r="BQ5096" s="4"/>
      <c r="BR5096" s="4"/>
      <c r="BS5096" s="4"/>
      <c r="BT5096" s="4"/>
      <c r="BU5096" s="4"/>
      <c r="BV5096" s="4"/>
      <c r="BW5096" s="4"/>
    </row>
    <row r="5097" spans="1:75" ht="15.01" customHeight="1">
      <c r="A5097" s="4"/>
      <c r="B5097" s="4"/>
      <c r="C5097" s="4"/>
      <c r="D5097" s="4"/>
      <c r="E5097" s="4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 t="s">
        <v>200</v>
      </c>
      <c r="Q5097" s="4"/>
      <c r="R5097" s="4">
        <v>-659.4</v>
      </c>
      <c r="S5097" s="4">
        <v>97.40000000000001</v>
      </c>
      <c r="T5097" s="4"/>
      <c r="U5097" s="4"/>
      <c r="V5097" s="4"/>
      <c r="W5097" s="4"/>
      <c r="X5097" s="4" t="s">
        <v>201</v>
      </c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4"/>
      <c r="AP5097" s="4"/>
      <c r="AQ5097" s="4"/>
      <c r="AR5097" s="4"/>
      <c r="AS5097" s="4"/>
      <c r="AT5097" s="4"/>
      <c r="AU5097" s="4"/>
      <c r="AV5097" s="4" t="s">
        <v>5297</v>
      </c>
      <c r="AW5097" s="4"/>
      <c r="AX5097" s="4"/>
      <c r="AY5097" s="4"/>
      <c r="AZ5097" s="4"/>
      <c r="BA5097" s="4"/>
      <c r="BB5097" s="4"/>
      <c r="BC5097" s="4"/>
      <c r="BD5097" s="4"/>
      <c r="BE5097" s="4"/>
      <c r="BF5097" s="4"/>
      <c r="BG5097" s="4"/>
      <c r="BH5097" s="4"/>
      <c r="BI5097" s="4"/>
      <c r="BJ5097" s="4"/>
      <c r="BK5097" s="4"/>
      <c r="BL5097" s="4" t="b">
        <v>0</v>
      </c>
      <c r="BM5097" s="4"/>
      <c r="BN5097" s="4"/>
      <c r="BO5097" s="4"/>
      <c r="BP5097" s="4"/>
      <c r="BQ5097" s="4"/>
      <c r="BR5097" s="4"/>
      <c r="BS5097" s="4"/>
      <c r="BT5097" s="4"/>
      <c r="BU5097" s="4"/>
      <c r="BV5097" s="4"/>
      <c r="BW5097" s="4"/>
    </row>
    <row r="5098" spans="1:75" ht="15.01" customHeight="1">
      <c r="A5098" s="4"/>
      <c r="B5098" s="4"/>
      <c r="C5098" s="4"/>
      <c r="D5098" s="4"/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 t="s">
        <v>200</v>
      </c>
      <c r="Q5098" s="4"/>
      <c r="R5098" s="4">
        <v>-666.6</v>
      </c>
      <c r="S5098" s="4">
        <v>55.5</v>
      </c>
      <c r="T5098" s="4"/>
      <c r="U5098" s="4"/>
      <c r="V5098" s="4"/>
      <c r="W5098" s="4"/>
      <c r="X5098" s="4" t="s">
        <v>201</v>
      </c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4"/>
      <c r="AP5098" s="4"/>
      <c r="AQ5098" s="4"/>
      <c r="AR5098" s="4"/>
      <c r="AS5098" s="4"/>
      <c r="AT5098" s="4"/>
      <c r="AU5098" s="4"/>
      <c r="AV5098" s="4" t="s">
        <v>5298</v>
      </c>
      <c r="AW5098" s="4"/>
      <c r="AX5098" s="4"/>
      <c r="AY5098" s="4"/>
      <c r="AZ5098" s="4"/>
      <c r="BA5098" s="4"/>
      <c r="BB5098" s="4"/>
      <c r="BC5098" s="4"/>
      <c r="BD5098" s="4"/>
      <c r="BE5098" s="4"/>
      <c r="BF5098" s="4"/>
      <c r="BG5098" s="4"/>
      <c r="BH5098" s="4"/>
      <c r="BI5098" s="4"/>
      <c r="BJ5098" s="4"/>
      <c r="BK5098" s="4"/>
      <c r="BL5098" s="4" t="b">
        <v>0</v>
      </c>
      <c r="BM5098" s="4"/>
      <c r="BN5098" s="4"/>
      <c r="BO5098" s="4"/>
      <c r="BP5098" s="4"/>
      <c r="BQ5098" s="4"/>
      <c r="BR5098" s="4"/>
      <c r="BS5098" s="4"/>
      <c r="BT5098" s="4"/>
      <c r="BU5098" s="4"/>
      <c r="BV5098" s="4"/>
      <c r="BW5098" s="4"/>
    </row>
    <row r="5099" spans="1:75" ht="15.01" customHeight="1">
      <c r="A5099" s="4"/>
      <c r="B5099" s="4"/>
      <c r="C5099" s="4"/>
      <c r="D5099" s="4"/>
      <c r="E5099" s="4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 t="s">
        <v>200</v>
      </c>
      <c r="Q5099" s="4"/>
      <c r="R5099" s="4">
        <v>-0.7</v>
      </c>
      <c r="S5099" s="4">
        <v>81.3</v>
      </c>
      <c r="T5099" s="4"/>
      <c r="U5099" s="4"/>
      <c r="V5099" s="4"/>
      <c r="W5099" s="4"/>
      <c r="X5099" s="4" t="s">
        <v>201</v>
      </c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4"/>
      <c r="AP5099" s="4"/>
      <c r="AQ5099" s="4"/>
      <c r="AR5099" s="4"/>
      <c r="AS5099" s="4"/>
      <c r="AT5099" s="4"/>
      <c r="AU5099" s="4"/>
      <c r="AV5099" s="4" t="s">
        <v>5299</v>
      </c>
      <c r="AW5099" s="4"/>
      <c r="AX5099" s="4"/>
      <c r="AY5099" s="4"/>
      <c r="AZ5099" s="4"/>
      <c r="BA5099" s="4"/>
      <c r="BB5099" s="4"/>
      <c r="BC5099" s="4"/>
      <c r="BD5099" s="4"/>
      <c r="BE5099" s="4"/>
      <c r="BF5099" s="4"/>
      <c r="BG5099" s="4"/>
      <c r="BH5099" s="4"/>
      <c r="BI5099" s="4"/>
      <c r="BJ5099" s="4"/>
      <c r="BK5099" s="4"/>
      <c r="BL5099" s="4" t="b">
        <v>0</v>
      </c>
      <c r="BM5099" s="4"/>
      <c r="BN5099" s="4"/>
      <c r="BO5099" s="4"/>
      <c r="BP5099" s="4"/>
      <c r="BQ5099" s="4"/>
      <c r="BR5099" s="4"/>
      <c r="BS5099" s="4"/>
      <c r="BT5099" s="4"/>
      <c r="BU5099" s="4"/>
      <c r="BV5099" s="4"/>
      <c r="BW5099" s="4"/>
    </row>
    <row r="5100" spans="1:75" ht="15.01" customHeight="1">
      <c r="A5100" s="4"/>
      <c r="B5100" s="4"/>
      <c r="C5100" s="4"/>
      <c r="D5100" s="4"/>
      <c r="E5100" s="4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 t="s">
        <v>200</v>
      </c>
      <c r="Q5100" s="4"/>
      <c r="R5100" s="4">
        <v>305.6</v>
      </c>
      <c r="S5100" s="4">
        <v>62.1</v>
      </c>
      <c r="T5100" s="4"/>
      <c r="U5100" s="4"/>
      <c r="V5100" s="4"/>
      <c r="W5100" s="4"/>
      <c r="X5100" s="4" t="s">
        <v>201</v>
      </c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4"/>
      <c r="AP5100" s="4"/>
      <c r="AQ5100" s="4"/>
      <c r="AR5100" s="4"/>
      <c r="AS5100" s="4"/>
      <c r="AT5100" s="4"/>
      <c r="AU5100" s="4"/>
      <c r="AV5100" s="4" t="s">
        <v>5300</v>
      </c>
      <c r="AW5100" s="4"/>
      <c r="AX5100" s="4"/>
      <c r="AY5100" s="4"/>
      <c r="AZ5100" s="4"/>
      <c r="BA5100" s="4"/>
      <c r="BB5100" s="4"/>
      <c r="BC5100" s="4"/>
      <c r="BD5100" s="4"/>
      <c r="BE5100" s="4"/>
      <c r="BF5100" s="4"/>
      <c r="BG5100" s="4"/>
      <c r="BH5100" s="4"/>
      <c r="BI5100" s="4"/>
      <c r="BJ5100" s="4"/>
      <c r="BK5100" s="4"/>
      <c r="BL5100" s="4" t="b">
        <v>0</v>
      </c>
      <c r="BM5100" s="4"/>
      <c r="BN5100" s="4"/>
      <c r="BO5100" s="4"/>
      <c r="BP5100" s="4"/>
      <c r="BQ5100" s="4"/>
      <c r="BR5100" s="4"/>
      <c r="BS5100" s="4"/>
      <c r="BT5100" s="4"/>
      <c r="BU5100" s="4"/>
      <c r="BV5100" s="4"/>
      <c r="BW5100" s="4"/>
    </row>
    <row r="5101" spans="1:75" ht="15.01" customHeight="1">
      <c r="A5101" s="4" t="s">
        <v>209</v>
      </c>
      <c r="B5101" s="4"/>
      <c r="C5101" s="4"/>
      <c r="D5101" s="4"/>
      <c r="E5101" s="4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 t="s">
        <v>200</v>
      </c>
      <c r="Q5101" s="4"/>
      <c r="R5101" s="4"/>
      <c r="S5101" s="4"/>
      <c r="T5101" s="4"/>
      <c r="U5101" s="4"/>
      <c r="V5101" s="4"/>
      <c r="W5101" s="4"/>
      <c r="X5101" s="4" t="s">
        <v>201</v>
      </c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4"/>
      <c r="AP5101" s="4"/>
      <c r="AQ5101" s="4"/>
      <c r="AR5101" s="4"/>
      <c r="AS5101" s="4"/>
      <c r="AT5101" s="4"/>
      <c r="AU5101" s="4"/>
      <c r="AV5101" s="4" t="s">
        <v>5301</v>
      </c>
      <c r="AW5101" s="4"/>
      <c r="AX5101" s="4"/>
      <c r="AY5101" s="4"/>
      <c r="AZ5101" s="4"/>
      <c r="BA5101" s="4"/>
      <c r="BB5101" s="4"/>
      <c r="BC5101" s="4"/>
      <c r="BD5101" s="4"/>
      <c r="BE5101" s="4"/>
      <c r="BF5101" s="4"/>
      <c r="BG5101" s="4"/>
      <c r="BH5101" s="4"/>
      <c r="BI5101" s="4"/>
      <c r="BJ5101" s="4"/>
      <c r="BK5101" s="4"/>
      <c r="BL5101" s="4" t="b">
        <v>0</v>
      </c>
      <c r="BM5101" s="4"/>
      <c r="BN5101" s="4"/>
      <c r="BO5101" s="4"/>
      <c r="BP5101" s="4"/>
      <c r="BQ5101" s="4"/>
      <c r="BR5101" s="4"/>
      <c r="BS5101" s="4"/>
      <c r="BT5101" s="4"/>
      <c r="BU5101" s="4"/>
      <c r="BV5101" s="4"/>
      <c r="BW5101" s="4"/>
    </row>
    <row r="5102" spans="1:75" ht="15.01" customHeight="1">
      <c r="A5102" s="4" t="s">
        <v>209</v>
      </c>
      <c r="B5102" s="4"/>
      <c r="C5102" s="4"/>
      <c r="D5102" s="4"/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 t="s">
        <v>200</v>
      </c>
      <c r="Q5102" s="4"/>
      <c r="R5102" s="4"/>
      <c r="S5102" s="4"/>
      <c r="T5102" s="4"/>
      <c r="U5102" s="4"/>
      <c r="V5102" s="4"/>
      <c r="W5102" s="4"/>
      <c r="X5102" s="4" t="s">
        <v>201</v>
      </c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4"/>
      <c r="AP5102" s="4"/>
      <c r="AQ5102" s="4"/>
      <c r="AR5102" s="4"/>
      <c r="AS5102" s="4"/>
      <c r="AT5102" s="4"/>
      <c r="AU5102" s="4"/>
      <c r="AV5102" s="4" t="s">
        <v>5302</v>
      </c>
      <c r="AW5102" s="4"/>
      <c r="AX5102" s="4"/>
      <c r="AY5102" s="4"/>
      <c r="AZ5102" s="4"/>
      <c r="BA5102" s="4"/>
      <c r="BB5102" s="4"/>
      <c r="BC5102" s="4"/>
      <c r="BD5102" s="4"/>
      <c r="BE5102" s="4"/>
      <c r="BF5102" s="4"/>
      <c r="BG5102" s="4"/>
      <c r="BH5102" s="4"/>
      <c r="BI5102" s="4"/>
      <c r="BJ5102" s="4"/>
      <c r="BK5102" s="4"/>
      <c r="BL5102" s="4" t="b">
        <v>0</v>
      </c>
      <c r="BM5102" s="4"/>
      <c r="BN5102" s="4"/>
      <c r="BO5102" s="4"/>
      <c r="BP5102" s="4"/>
      <c r="BQ5102" s="4"/>
      <c r="BR5102" s="4"/>
      <c r="BS5102" s="4"/>
      <c r="BT5102" s="4"/>
      <c r="BU5102" s="4"/>
      <c r="BV5102" s="4"/>
      <c r="BW5102" s="4"/>
    </row>
    <row r="5103" spans="1:75" ht="15.01" customHeight="1">
      <c r="A5103" s="4" t="s">
        <v>209</v>
      </c>
      <c r="B5103" s="4"/>
      <c r="C5103" s="4"/>
      <c r="D5103" s="4"/>
      <c r="E5103" s="4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 t="s">
        <v>200</v>
      </c>
      <c r="Q5103" s="4"/>
      <c r="R5103" s="4"/>
      <c r="S5103" s="4"/>
      <c r="T5103" s="4"/>
      <c r="U5103" s="4"/>
      <c r="V5103" s="4"/>
      <c r="W5103" s="4"/>
      <c r="X5103" s="4" t="s">
        <v>201</v>
      </c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4"/>
      <c r="AP5103" s="4"/>
      <c r="AQ5103" s="4"/>
      <c r="AR5103" s="4"/>
      <c r="AS5103" s="4"/>
      <c r="AT5103" s="4"/>
      <c r="AU5103" s="4"/>
      <c r="AV5103" s="4" t="s">
        <v>5303</v>
      </c>
      <c r="AW5103" s="4"/>
      <c r="AX5103" s="4"/>
      <c r="AY5103" s="4"/>
      <c r="AZ5103" s="4"/>
      <c r="BA5103" s="4"/>
      <c r="BB5103" s="4"/>
      <c r="BC5103" s="4"/>
      <c r="BD5103" s="4"/>
      <c r="BE5103" s="4"/>
      <c r="BF5103" s="4"/>
      <c r="BG5103" s="4"/>
      <c r="BH5103" s="4"/>
      <c r="BI5103" s="4"/>
      <c r="BJ5103" s="4"/>
      <c r="BK5103" s="4"/>
      <c r="BL5103" s="4" t="b">
        <v>0</v>
      </c>
      <c r="BM5103" s="4"/>
      <c r="BN5103" s="4"/>
      <c r="BO5103" s="4"/>
      <c r="BP5103" s="4"/>
      <c r="BQ5103" s="4"/>
      <c r="BR5103" s="4"/>
      <c r="BS5103" s="4"/>
      <c r="BT5103" s="4"/>
      <c r="BU5103" s="4"/>
      <c r="BV5103" s="4"/>
      <c r="BW5103" s="4"/>
    </row>
    <row r="5104" spans="1:75" ht="15.01" customHeight="1">
      <c r="A5104" s="4" t="s">
        <v>209</v>
      </c>
      <c r="B5104" s="4"/>
      <c r="C5104" s="4"/>
      <c r="D5104" s="4"/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 t="s">
        <v>200</v>
      </c>
      <c r="Q5104" s="4"/>
      <c r="R5104" s="4"/>
      <c r="S5104" s="4"/>
      <c r="T5104" s="4"/>
      <c r="U5104" s="4"/>
      <c r="V5104" s="4"/>
      <c r="W5104" s="4"/>
      <c r="X5104" s="4" t="s">
        <v>201</v>
      </c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4"/>
      <c r="AP5104" s="4"/>
      <c r="AQ5104" s="4"/>
      <c r="AR5104" s="4"/>
      <c r="AS5104" s="4"/>
      <c r="AT5104" s="4"/>
      <c r="AU5104" s="4"/>
      <c r="AV5104" s="4" t="s">
        <v>5304</v>
      </c>
      <c r="AW5104" s="4"/>
      <c r="AX5104" s="4"/>
      <c r="AY5104" s="4"/>
      <c r="AZ5104" s="4"/>
      <c r="BA5104" s="4"/>
      <c r="BB5104" s="4"/>
      <c r="BC5104" s="4"/>
      <c r="BD5104" s="4"/>
      <c r="BE5104" s="4"/>
      <c r="BF5104" s="4"/>
      <c r="BG5104" s="4"/>
      <c r="BH5104" s="4"/>
      <c r="BI5104" s="4"/>
      <c r="BJ5104" s="4"/>
      <c r="BK5104" s="4"/>
      <c r="BL5104" s="4" t="b">
        <v>0</v>
      </c>
      <c r="BM5104" s="4"/>
      <c r="BN5104" s="4"/>
      <c r="BO5104" s="4"/>
      <c r="BP5104" s="4"/>
      <c r="BQ5104" s="4"/>
      <c r="BR5104" s="4"/>
      <c r="BS5104" s="4"/>
      <c r="BT5104" s="4"/>
      <c r="BU5104" s="4"/>
      <c r="BV5104" s="4"/>
      <c r="BW5104" s="4"/>
    </row>
    <row r="5105" spans="1:75" ht="15.01" customHeight="1">
      <c r="A5105" s="4" t="s">
        <v>209</v>
      </c>
      <c r="B5105" s="4"/>
      <c r="C5105" s="4"/>
      <c r="D5105" s="4"/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 t="s">
        <v>200</v>
      </c>
      <c r="Q5105" s="4"/>
      <c r="R5105" s="4"/>
      <c r="S5105" s="4"/>
      <c r="T5105" s="4"/>
      <c r="U5105" s="4"/>
      <c r="V5105" s="4"/>
      <c r="W5105" s="4"/>
      <c r="X5105" s="4" t="s">
        <v>201</v>
      </c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4"/>
      <c r="AP5105" s="4"/>
      <c r="AQ5105" s="4"/>
      <c r="AR5105" s="4"/>
      <c r="AS5105" s="4"/>
      <c r="AT5105" s="4"/>
      <c r="AU5105" s="4"/>
      <c r="AV5105" s="4" t="s">
        <v>5305</v>
      </c>
      <c r="AW5105" s="4"/>
      <c r="AX5105" s="4"/>
      <c r="AY5105" s="4"/>
      <c r="AZ5105" s="4"/>
      <c r="BA5105" s="4"/>
      <c r="BB5105" s="4"/>
      <c r="BC5105" s="4"/>
      <c r="BD5105" s="4"/>
      <c r="BE5105" s="4"/>
      <c r="BF5105" s="4"/>
      <c r="BG5105" s="4"/>
      <c r="BH5105" s="4"/>
      <c r="BI5105" s="4"/>
      <c r="BJ5105" s="4"/>
      <c r="BK5105" s="4"/>
      <c r="BL5105" s="4" t="b">
        <v>0</v>
      </c>
      <c r="BM5105" s="4"/>
      <c r="BN5105" s="4"/>
      <c r="BO5105" s="4"/>
      <c r="BP5105" s="4"/>
      <c r="BQ5105" s="4"/>
      <c r="BR5105" s="4"/>
      <c r="BS5105" s="4"/>
      <c r="BT5105" s="4"/>
      <c r="BU5105" s="4"/>
      <c r="BV5105" s="4"/>
      <c r="BW5105" s="4"/>
    </row>
    <row r="5106" spans="1:75" ht="15.01" customHeight="1">
      <c r="A5106" s="4" t="s">
        <v>209</v>
      </c>
      <c r="B5106" s="4"/>
      <c r="C5106" s="4"/>
      <c r="D5106" s="4"/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 t="s">
        <v>200</v>
      </c>
      <c r="Q5106" s="4"/>
      <c r="R5106" s="4"/>
      <c r="S5106" s="4"/>
      <c r="T5106" s="4"/>
      <c r="U5106" s="4"/>
      <c r="V5106" s="4"/>
      <c r="W5106" s="4"/>
      <c r="X5106" s="4" t="s">
        <v>201</v>
      </c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4"/>
      <c r="AP5106" s="4"/>
      <c r="AQ5106" s="4"/>
      <c r="AR5106" s="4"/>
      <c r="AS5106" s="4"/>
      <c r="AT5106" s="4"/>
      <c r="AU5106" s="4"/>
      <c r="AV5106" s="4" t="s">
        <v>5306</v>
      </c>
      <c r="AW5106" s="4"/>
      <c r="AX5106" s="4"/>
      <c r="AY5106" s="4"/>
      <c r="AZ5106" s="4"/>
      <c r="BA5106" s="4"/>
      <c r="BB5106" s="4"/>
      <c r="BC5106" s="4"/>
      <c r="BD5106" s="4"/>
      <c r="BE5106" s="4"/>
      <c r="BF5106" s="4"/>
      <c r="BG5106" s="4"/>
      <c r="BH5106" s="4"/>
      <c r="BI5106" s="4"/>
      <c r="BJ5106" s="4"/>
      <c r="BK5106" s="4"/>
      <c r="BL5106" s="4" t="b">
        <v>0</v>
      </c>
      <c r="BM5106" s="4"/>
      <c r="BN5106" s="4"/>
      <c r="BO5106" s="4"/>
      <c r="BP5106" s="4"/>
      <c r="BQ5106" s="4"/>
      <c r="BR5106" s="4"/>
      <c r="BS5106" s="4"/>
      <c r="BT5106" s="4"/>
      <c r="BU5106" s="4"/>
      <c r="BV5106" s="4"/>
      <c r="BW5106" s="4"/>
    </row>
    <row r="5107" spans="1:75" ht="15.01" customHeight="1">
      <c r="A5107" s="4" t="s">
        <v>209</v>
      </c>
      <c r="B5107" s="4"/>
      <c r="C5107" s="4"/>
      <c r="D5107" s="4"/>
      <c r="E5107" s="4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 t="s">
        <v>200</v>
      </c>
      <c r="Q5107" s="4"/>
      <c r="R5107" s="4"/>
      <c r="S5107" s="4"/>
      <c r="T5107" s="4"/>
      <c r="U5107" s="4"/>
      <c r="V5107" s="4"/>
      <c r="W5107" s="4"/>
      <c r="X5107" s="4" t="s">
        <v>201</v>
      </c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4"/>
      <c r="AP5107" s="4"/>
      <c r="AQ5107" s="4"/>
      <c r="AR5107" s="4"/>
      <c r="AS5107" s="4"/>
      <c r="AT5107" s="4"/>
      <c r="AU5107" s="4"/>
      <c r="AV5107" s="4" t="s">
        <v>5307</v>
      </c>
      <c r="AW5107" s="4"/>
      <c r="AX5107" s="4"/>
      <c r="AY5107" s="4"/>
      <c r="AZ5107" s="4"/>
      <c r="BA5107" s="4"/>
      <c r="BB5107" s="4"/>
      <c r="BC5107" s="4"/>
      <c r="BD5107" s="4"/>
      <c r="BE5107" s="4"/>
      <c r="BF5107" s="4"/>
      <c r="BG5107" s="4"/>
      <c r="BH5107" s="4"/>
      <c r="BI5107" s="4"/>
      <c r="BJ5107" s="4"/>
      <c r="BK5107" s="4"/>
      <c r="BL5107" s="4" t="b">
        <v>0</v>
      </c>
      <c r="BM5107" s="4"/>
      <c r="BN5107" s="4"/>
      <c r="BO5107" s="4"/>
      <c r="BP5107" s="4"/>
      <c r="BQ5107" s="4"/>
      <c r="BR5107" s="4"/>
      <c r="BS5107" s="4"/>
      <c r="BT5107" s="4"/>
      <c r="BU5107" s="4"/>
      <c r="BV5107" s="4"/>
      <c r="BW5107" s="4"/>
    </row>
    <row r="5108" spans="1:75" ht="15.01" customHeight="1">
      <c r="A5108" s="4" t="s">
        <v>209</v>
      </c>
      <c r="B5108" s="4"/>
      <c r="C5108" s="4"/>
      <c r="D5108" s="4"/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 t="s">
        <v>200</v>
      </c>
      <c r="Q5108" s="4"/>
      <c r="R5108" s="4"/>
      <c r="S5108" s="4"/>
      <c r="T5108" s="4"/>
      <c r="U5108" s="4"/>
      <c r="V5108" s="4"/>
      <c r="W5108" s="4"/>
      <c r="X5108" s="4" t="s">
        <v>201</v>
      </c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4"/>
      <c r="AP5108" s="4"/>
      <c r="AQ5108" s="4"/>
      <c r="AR5108" s="4"/>
      <c r="AS5108" s="4"/>
      <c r="AT5108" s="4"/>
      <c r="AU5108" s="4"/>
      <c r="AV5108" s="4" t="s">
        <v>5308</v>
      </c>
      <c r="AW5108" s="4"/>
      <c r="AX5108" s="4"/>
      <c r="AY5108" s="4"/>
      <c r="AZ5108" s="4"/>
      <c r="BA5108" s="4"/>
      <c r="BB5108" s="4"/>
      <c r="BC5108" s="4"/>
      <c r="BD5108" s="4"/>
      <c r="BE5108" s="4"/>
      <c r="BF5108" s="4"/>
      <c r="BG5108" s="4"/>
      <c r="BH5108" s="4"/>
      <c r="BI5108" s="4"/>
      <c r="BJ5108" s="4"/>
      <c r="BK5108" s="4"/>
      <c r="BL5108" s="4" t="b">
        <v>0</v>
      </c>
      <c r="BM5108" s="4"/>
      <c r="BN5108" s="4"/>
      <c r="BO5108" s="4"/>
      <c r="BP5108" s="4"/>
      <c r="BQ5108" s="4"/>
      <c r="BR5108" s="4"/>
      <c r="BS5108" s="4"/>
      <c r="BT5108" s="4"/>
      <c r="BU5108" s="4"/>
      <c r="BV5108" s="4"/>
      <c r="BW5108" s="4"/>
    </row>
    <row r="5109" spans="1:75" ht="15.01" customHeight="1">
      <c r="A5109" s="4" t="s">
        <v>209</v>
      </c>
      <c r="B5109" s="4"/>
      <c r="C5109" s="4"/>
      <c r="D5109" s="4"/>
      <c r="E5109" s="4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 t="s">
        <v>200</v>
      </c>
      <c r="Q5109" s="4"/>
      <c r="R5109" s="4"/>
      <c r="S5109" s="4"/>
      <c r="T5109" s="4"/>
      <c r="U5109" s="4"/>
      <c r="V5109" s="4"/>
      <c r="W5109" s="4"/>
      <c r="X5109" s="4" t="s">
        <v>201</v>
      </c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4"/>
      <c r="AP5109" s="4"/>
      <c r="AQ5109" s="4"/>
      <c r="AR5109" s="4"/>
      <c r="AS5109" s="4"/>
      <c r="AT5109" s="4"/>
      <c r="AU5109" s="4"/>
      <c r="AV5109" s="4" t="s">
        <v>5309</v>
      </c>
      <c r="AW5109" s="4"/>
      <c r="AX5109" s="4"/>
      <c r="AY5109" s="4"/>
      <c r="AZ5109" s="4"/>
      <c r="BA5109" s="4"/>
      <c r="BB5109" s="4"/>
      <c r="BC5109" s="4"/>
      <c r="BD5109" s="4"/>
      <c r="BE5109" s="4"/>
      <c r="BF5109" s="4"/>
      <c r="BG5109" s="4"/>
      <c r="BH5109" s="4"/>
      <c r="BI5109" s="4"/>
      <c r="BJ5109" s="4"/>
      <c r="BK5109" s="4"/>
      <c r="BL5109" s="4" t="b">
        <v>0</v>
      </c>
      <c r="BM5109" s="4"/>
      <c r="BN5109" s="4"/>
      <c r="BO5109" s="4"/>
      <c r="BP5109" s="4"/>
      <c r="BQ5109" s="4"/>
      <c r="BR5109" s="4"/>
      <c r="BS5109" s="4"/>
      <c r="BT5109" s="4"/>
      <c r="BU5109" s="4"/>
      <c r="BV5109" s="4"/>
      <c r="BW5109" s="4"/>
    </row>
    <row r="5110" spans="1:75" ht="15.01" customHeight="1">
      <c r="A5110" s="4" t="s">
        <v>209</v>
      </c>
      <c r="B5110" s="4"/>
      <c r="C5110" s="4"/>
      <c r="D5110" s="4"/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 t="s">
        <v>200</v>
      </c>
      <c r="Q5110" s="4"/>
      <c r="R5110" s="4"/>
      <c r="S5110" s="4"/>
      <c r="T5110" s="4"/>
      <c r="U5110" s="4"/>
      <c r="V5110" s="4"/>
      <c r="W5110" s="4"/>
      <c r="X5110" s="4" t="s">
        <v>201</v>
      </c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4"/>
      <c r="AP5110" s="4"/>
      <c r="AQ5110" s="4"/>
      <c r="AR5110" s="4"/>
      <c r="AS5110" s="4"/>
      <c r="AT5110" s="4"/>
      <c r="AU5110" s="4"/>
      <c r="AV5110" s="4" t="s">
        <v>5310</v>
      </c>
      <c r="AW5110" s="4"/>
      <c r="AX5110" s="4"/>
      <c r="AY5110" s="4"/>
      <c r="AZ5110" s="4"/>
      <c r="BA5110" s="4"/>
      <c r="BB5110" s="4"/>
      <c r="BC5110" s="4"/>
      <c r="BD5110" s="4"/>
      <c r="BE5110" s="4"/>
      <c r="BF5110" s="4"/>
      <c r="BG5110" s="4"/>
      <c r="BH5110" s="4"/>
      <c r="BI5110" s="4"/>
      <c r="BJ5110" s="4"/>
      <c r="BK5110" s="4"/>
      <c r="BL5110" s="4" t="b">
        <v>0</v>
      </c>
      <c r="BM5110" s="4"/>
      <c r="BN5110" s="4"/>
      <c r="BO5110" s="4"/>
      <c r="BP5110" s="4"/>
      <c r="BQ5110" s="4"/>
      <c r="BR5110" s="4"/>
      <c r="BS5110" s="4"/>
      <c r="BT5110" s="4"/>
      <c r="BU5110" s="4"/>
      <c r="BV5110" s="4"/>
      <c r="BW5110" s="4"/>
    </row>
    <row r="5111" spans="1:75" ht="15.01" customHeight="1">
      <c r="A5111" s="4" t="s">
        <v>209</v>
      </c>
      <c r="B5111" s="4"/>
      <c r="C5111" s="4"/>
      <c r="D5111" s="4"/>
      <c r="E5111" s="4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 t="s">
        <v>200</v>
      </c>
      <c r="Q5111" s="4"/>
      <c r="R5111" s="4"/>
      <c r="S5111" s="4"/>
      <c r="T5111" s="4"/>
      <c r="U5111" s="4"/>
      <c r="V5111" s="4"/>
      <c r="W5111" s="4"/>
      <c r="X5111" s="4" t="s">
        <v>201</v>
      </c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4"/>
      <c r="AP5111" s="4"/>
      <c r="AQ5111" s="4"/>
      <c r="AR5111" s="4"/>
      <c r="AS5111" s="4"/>
      <c r="AT5111" s="4"/>
      <c r="AU5111" s="4"/>
      <c r="AV5111" s="4" t="s">
        <v>5311</v>
      </c>
      <c r="AW5111" s="4"/>
      <c r="AX5111" s="4"/>
      <c r="AY5111" s="4"/>
      <c r="AZ5111" s="4"/>
      <c r="BA5111" s="4"/>
      <c r="BB5111" s="4"/>
      <c r="BC5111" s="4"/>
      <c r="BD5111" s="4"/>
      <c r="BE5111" s="4"/>
      <c r="BF5111" s="4"/>
      <c r="BG5111" s="4"/>
      <c r="BH5111" s="4"/>
      <c r="BI5111" s="4"/>
      <c r="BJ5111" s="4"/>
      <c r="BK5111" s="4"/>
      <c r="BL5111" s="4" t="b">
        <v>0</v>
      </c>
      <c r="BM5111" s="4"/>
      <c r="BN5111" s="4"/>
      <c r="BO5111" s="4"/>
      <c r="BP5111" s="4"/>
      <c r="BQ5111" s="4"/>
      <c r="BR5111" s="4"/>
      <c r="BS5111" s="4"/>
      <c r="BT5111" s="4"/>
      <c r="BU5111" s="4"/>
      <c r="BV5111" s="4"/>
      <c r="BW5111" s="4"/>
    </row>
    <row r="5112" spans="1:75" ht="15.01" customHeight="1">
      <c r="A5112" s="4" t="s">
        <v>209</v>
      </c>
      <c r="B5112" s="4"/>
      <c r="C5112" s="4"/>
      <c r="D5112" s="4"/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 t="s">
        <v>200</v>
      </c>
      <c r="Q5112" s="4"/>
      <c r="R5112" s="4"/>
      <c r="S5112" s="4"/>
      <c r="T5112" s="4"/>
      <c r="U5112" s="4"/>
      <c r="V5112" s="4"/>
      <c r="W5112" s="4"/>
      <c r="X5112" s="4" t="s">
        <v>201</v>
      </c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4"/>
      <c r="AP5112" s="4"/>
      <c r="AQ5112" s="4"/>
      <c r="AR5112" s="4"/>
      <c r="AS5112" s="4"/>
      <c r="AT5112" s="4"/>
      <c r="AU5112" s="4"/>
      <c r="AV5112" s="4" t="s">
        <v>5312</v>
      </c>
      <c r="AW5112" s="4"/>
      <c r="AX5112" s="4"/>
      <c r="AY5112" s="4"/>
      <c r="AZ5112" s="4"/>
      <c r="BA5112" s="4"/>
      <c r="BB5112" s="4"/>
      <c r="BC5112" s="4"/>
      <c r="BD5112" s="4"/>
      <c r="BE5112" s="4"/>
      <c r="BF5112" s="4"/>
      <c r="BG5112" s="4"/>
      <c r="BH5112" s="4"/>
      <c r="BI5112" s="4"/>
      <c r="BJ5112" s="4"/>
      <c r="BK5112" s="4"/>
      <c r="BL5112" s="4" t="b">
        <v>0</v>
      </c>
      <c r="BM5112" s="4"/>
      <c r="BN5112" s="4"/>
      <c r="BO5112" s="4"/>
      <c r="BP5112" s="4"/>
      <c r="BQ5112" s="4"/>
      <c r="BR5112" s="4"/>
      <c r="BS5112" s="4"/>
      <c r="BT5112" s="4"/>
      <c r="BU5112" s="4"/>
      <c r="BV5112" s="4"/>
      <c r="BW5112" s="4"/>
    </row>
    <row r="5113" spans="1:75" ht="15.01" customHeight="1">
      <c r="A5113" s="4" t="s">
        <v>209</v>
      </c>
      <c r="B5113" s="4"/>
      <c r="C5113" s="4"/>
      <c r="D5113" s="4"/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 t="s">
        <v>200</v>
      </c>
      <c r="Q5113" s="4"/>
      <c r="R5113" s="4"/>
      <c r="S5113" s="4"/>
      <c r="T5113" s="4"/>
      <c r="U5113" s="4"/>
      <c r="V5113" s="4"/>
      <c r="W5113" s="4"/>
      <c r="X5113" s="4" t="s">
        <v>201</v>
      </c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4"/>
      <c r="AP5113" s="4"/>
      <c r="AQ5113" s="4"/>
      <c r="AR5113" s="4"/>
      <c r="AS5113" s="4"/>
      <c r="AT5113" s="4"/>
      <c r="AU5113" s="4"/>
      <c r="AV5113" s="4" t="s">
        <v>5313</v>
      </c>
      <c r="AW5113" s="4"/>
      <c r="AX5113" s="4"/>
      <c r="AY5113" s="4"/>
      <c r="AZ5113" s="4"/>
      <c r="BA5113" s="4"/>
      <c r="BB5113" s="4"/>
      <c r="BC5113" s="4"/>
      <c r="BD5113" s="4"/>
      <c r="BE5113" s="4"/>
      <c r="BF5113" s="4"/>
      <c r="BG5113" s="4"/>
      <c r="BH5113" s="4"/>
      <c r="BI5113" s="4"/>
      <c r="BJ5113" s="4"/>
      <c r="BK5113" s="4"/>
      <c r="BL5113" s="4" t="b">
        <v>0</v>
      </c>
      <c r="BM5113" s="4"/>
      <c r="BN5113" s="4"/>
      <c r="BO5113" s="4"/>
      <c r="BP5113" s="4"/>
      <c r="BQ5113" s="4"/>
      <c r="BR5113" s="4"/>
      <c r="BS5113" s="4"/>
      <c r="BT5113" s="4"/>
      <c r="BU5113" s="4"/>
      <c r="BV5113" s="4"/>
      <c r="BW5113" s="4"/>
    </row>
    <row r="5114" spans="1:75" ht="15.01" customHeight="1">
      <c r="A5114" s="4" t="s">
        <v>209</v>
      </c>
      <c r="B5114" s="4"/>
      <c r="C5114" s="4"/>
      <c r="D5114" s="4"/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 t="s">
        <v>200</v>
      </c>
      <c r="Q5114" s="4"/>
      <c r="R5114" s="4"/>
      <c r="S5114" s="4"/>
      <c r="T5114" s="4"/>
      <c r="U5114" s="4"/>
      <c r="V5114" s="4"/>
      <c r="W5114" s="4"/>
      <c r="X5114" s="4" t="s">
        <v>201</v>
      </c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4"/>
      <c r="AP5114" s="4"/>
      <c r="AQ5114" s="4"/>
      <c r="AR5114" s="4"/>
      <c r="AS5114" s="4"/>
      <c r="AT5114" s="4"/>
      <c r="AU5114" s="4"/>
      <c r="AV5114" s="4" t="s">
        <v>5314</v>
      </c>
      <c r="AW5114" s="4"/>
      <c r="AX5114" s="4"/>
      <c r="AY5114" s="4"/>
      <c r="AZ5114" s="4"/>
      <c r="BA5114" s="4"/>
      <c r="BB5114" s="4"/>
      <c r="BC5114" s="4"/>
      <c r="BD5114" s="4"/>
      <c r="BE5114" s="4"/>
      <c r="BF5114" s="4"/>
      <c r="BG5114" s="4"/>
      <c r="BH5114" s="4"/>
      <c r="BI5114" s="4"/>
      <c r="BJ5114" s="4"/>
      <c r="BK5114" s="4"/>
      <c r="BL5114" s="4" t="b">
        <v>0</v>
      </c>
      <c r="BM5114" s="4"/>
      <c r="BN5114" s="4"/>
      <c r="BO5114" s="4"/>
      <c r="BP5114" s="4"/>
      <c r="BQ5114" s="4"/>
      <c r="BR5114" s="4"/>
      <c r="BS5114" s="4"/>
      <c r="BT5114" s="4"/>
      <c r="BU5114" s="4"/>
      <c r="BV5114" s="4"/>
      <c r="BW5114" s="4"/>
    </row>
    <row r="5115" spans="1:75" ht="15.01" customHeight="1">
      <c r="A5115" s="4" t="s">
        <v>209</v>
      </c>
      <c r="B5115" s="4"/>
      <c r="C5115" s="4"/>
      <c r="D5115" s="4"/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 t="s">
        <v>200</v>
      </c>
      <c r="Q5115" s="4"/>
      <c r="R5115" s="4"/>
      <c r="S5115" s="4"/>
      <c r="T5115" s="4"/>
      <c r="U5115" s="4"/>
      <c r="V5115" s="4"/>
      <c r="W5115" s="4"/>
      <c r="X5115" s="4" t="s">
        <v>201</v>
      </c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4"/>
      <c r="AP5115" s="4"/>
      <c r="AQ5115" s="4"/>
      <c r="AR5115" s="4"/>
      <c r="AS5115" s="4"/>
      <c r="AT5115" s="4"/>
      <c r="AU5115" s="4"/>
      <c r="AV5115" s="4" t="s">
        <v>5315</v>
      </c>
      <c r="AW5115" s="4"/>
      <c r="AX5115" s="4"/>
      <c r="AY5115" s="4"/>
      <c r="AZ5115" s="4"/>
      <c r="BA5115" s="4"/>
      <c r="BB5115" s="4"/>
      <c r="BC5115" s="4"/>
      <c r="BD5115" s="4"/>
      <c r="BE5115" s="4"/>
      <c r="BF5115" s="4"/>
      <c r="BG5115" s="4"/>
      <c r="BH5115" s="4"/>
      <c r="BI5115" s="4"/>
      <c r="BJ5115" s="4"/>
      <c r="BK5115" s="4"/>
      <c r="BL5115" s="4" t="b">
        <v>0</v>
      </c>
      <c r="BM5115" s="4"/>
      <c r="BN5115" s="4"/>
      <c r="BO5115" s="4"/>
      <c r="BP5115" s="4"/>
      <c r="BQ5115" s="4"/>
      <c r="BR5115" s="4"/>
      <c r="BS5115" s="4"/>
      <c r="BT5115" s="4"/>
      <c r="BU5115" s="4"/>
      <c r="BV5115" s="4"/>
      <c r="BW5115" s="4"/>
    </row>
    <row r="5116" spans="1:75" ht="15.01" customHeight="1">
      <c r="A5116" s="4" t="s">
        <v>209</v>
      </c>
      <c r="B5116" s="4"/>
      <c r="C5116" s="4"/>
      <c r="D5116" s="4"/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 t="s">
        <v>200</v>
      </c>
      <c r="Q5116" s="4"/>
      <c r="R5116" s="4"/>
      <c r="S5116" s="4"/>
      <c r="T5116" s="4"/>
      <c r="U5116" s="4"/>
      <c r="V5116" s="4"/>
      <c r="W5116" s="4"/>
      <c r="X5116" s="4" t="s">
        <v>201</v>
      </c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4"/>
      <c r="AP5116" s="4"/>
      <c r="AQ5116" s="4"/>
      <c r="AR5116" s="4"/>
      <c r="AS5116" s="4"/>
      <c r="AT5116" s="4"/>
      <c r="AU5116" s="4"/>
      <c r="AV5116" s="4" t="s">
        <v>5316</v>
      </c>
      <c r="AW5116" s="4"/>
      <c r="AX5116" s="4"/>
      <c r="AY5116" s="4"/>
      <c r="AZ5116" s="4"/>
      <c r="BA5116" s="4"/>
      <c r="BB5116" s="4"/>
      <c r="BC5116" s="4"/>
      <c r="BD5116" s="4"/>
      <c r="BE5116" s="4"/>
      <c r="BF5116" s="4"/>
      <c r="BG5116" s="4"/>
      <c r="BH5116" s="4"/>
      <c r="BI5116" s="4"/>
      <c r="BJ5116" s="4"/>
      <c r="BK5116" s="4"/>
      <c r="BL5116" s="4" t="b">
        <v>0</v>
      </c>
      <c r="BM5116" s="4"/>
      <c r="BN5116" s="4"/>
      <c r="BO5116" s="4"/>
      <c r="BP5116" s="4"/>
      <c r="BQ5116" s="4"/>
      <c r="BR5116" s="4"/>
      <c r="BS5116" s="4"/>
      <c r="BT5116" s="4"/>
      <c r="BU5116" s="4"/>
      <c r="BV5116" s="4"/>
      <c r="BW5116" s="4"/>
    </row>
    <row r="5117" spans="1:75" ht="15.01" customHeight="1">
      <c r="A5117" s="4" t="s">
        <v>209</v>
      </c>
      <c r="B5117" s="4"/>
      <c r="C5117" s="4"/>
      <c r="D5117" s="4"/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 t="s">
        <v>200</v>
      </c>
      <c r="Q5117" s="4"/>
      <c r="R5117" s="4"/>
      <c r="S5117" s="4"/>
      <c r="T5117" s="4"/>
      <c r="U5117" s="4"/>
      <c r="V5117" s="4"/>
      <c r="W5117" s="4"/>
      <c r="X5117" s="4" t="s">
        <v>201</v>
      </c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4"/>
      <c r="AP5117" s="4"/>
      <c r="AQ5117" s="4"/>
      <c r="AR5117" s="4"/>
      <c r="AS5117" s="4"/>
      <c r="AT5117" s="4"/>
      <c r="AU5117" s="4"/>
      <c r="AV5117" s="4" t="s">
        <v>5317</v>
      </c>
      <c r="AW5117" s="4"/>
      <c r="AX5117" s="4"/>
      <c r="AY5117" s="4"/>
      <c r="AZ5117" s="4"/>
      <c r="BA5117" s="4"/>
      <c r="BB5117" s="4"/>
      <c r="BC5117" s="4"/>
      <c r="BD5117" s="4"/>
      <c r="BE5117" s="4"/>
      <c r="BF5117" s="4"/>
      <c r="BG5117" s="4"/>
      <c r="BH5117" s="4"/>
      <c r="BI5117" s="4"/>
      <c r="BJ5117" s="4"/>
      <c r="BK5117" s="4"/>
      <c r="BL5117" s="4" t="b">
        <v>0</v>
      </c>
      <c r="BM5117" s="4"/>
      <c r="BN5117" s="4"/>
      <c r="BO5117" s="4"/>
      <c r="BP5117" s="4"/>
      <c r="BQ5117" s="4"/>
      <c r="BR5117" s="4"/>
      <c r="BS5117" s="4"/>
      <c r="BT5117" s="4"/>
      <c r="BU5117" s="4"/>
      <c r="BV5117" s="4"/>
      <c r="BW5117" s="4"/>
    </row>
    <row r="5118" spans="1:75" ht="15.01" customHeight="1">
      <c r="A5118" s="4" t="s">
        <v>209</v>
      </c>
      <c r="B5118" s="4"/>
      <c r="C5118" s="4"/>
      <c r="D5118" s="4"/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 t="s">
        <v>200</v>
      </c>
      <c r="Q5118" s="4"/>
      <c r="R5118" s="4"/>
      <c r="S5118" s="4"/>
      <c r="T5118" s="4"/>
      <c r="U5118" s="4"/>
      <c r="V5118" s="4"/>
      <c r="W5118" s="4"/>
      <c r="X5118" s="4" t="s">
        <v>201</v>
      </c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4"/>
      <c r="AP5118" s="4"/>
      <c r="AQ5118" s="4"/>
      <c r="AR5118" s="4"/>
      <c r="AS5118" s="4"/>
      <c r="AT5118" s="4"/>
      <c r="AU5118" s="4"/>
      <c r="AV5118" s="4" t="s">
        <v>5318</v>
      </c>
      <c r="AW5118" s="4"/>
      <c r="AX5118" s="4"/>
      <c r="AY5118" s="4"/>
      <c r="AZ5118" s="4"/>
      <c r="BA5118" s="4"/>
      <c r="BB5118" s="4"/>
      <c r="BC5118" s="4"/>
      <c r="BD5118" s="4"/>
      <c r="BE5118" s="4"/>
      <c r="BF5118" s="4"/>
      <c r="BG5118" s="4"/>
      <c r="BH5118" s="4"/>
      <c r="BI5118" s="4"/>
      <c r="BJ5118" s="4"/>
      <c r="BK5118" s="4"/>
      <c r="BL5118" s="4" t="b">
        <v>0</v>
      </c>
      <c r="BM5118" s="4"/>
      <c r="BN5118" s="4"/>
      <c r="BO5118" s="4"/>
      <c r="BP5118" s="4"/>
      <c r="BQ5118" s="4"/>
      <c r="BR5118" s="4"/>
      <c r="BS5118" s="4"/>
      <c r="BT5118" s="4"/>
      <c r="BU5118" s="4"/>
      <c r="BV5118" s="4"/>
      <c r="BW5118" s="4"/>
    </row>
    <row r="5119" spans="1:75" ht="15.01" customHeight="1">
      <c r="A5119" s="4" t="s">
        <v>209</v>
      </c>
      <c r="B5119" s="4"/>
      <c r="C5119" s="4"/>
      <c r="D5119" s="4"/>
      <c r="E5119" s="4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 t="s">
        <v>200</v>
      </c>
      <c r="Q5119" s="4"/>
      <c r="R5119" s="4"/>
      <c r="S5119" s="4"/>
      <c r="T5119" s="4"/>
      <c r="U5119" s="4"/>
      <c r="V5119" s="4"/>
      <c r="W5119" s="4"/>
      <c r="X5119" s="4" t="s">
        <v>201</v>
      </c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4"/>
      <c r="AP5119" s="4"/>
      <c r="AQ5119" s="4"/>
      <c r="AR5119" s="4"/>
      <c r="AS5119" s="4"/>
      <c r="AT5119" s="4"/>
      <c r="AU5119" s="4"/>
      <c r="AV5119" s="4" t="s">
        <v>5319</v>
      </c>
      <c r="AW5119" s="4"/>
      <c r="AX5119" s="4"/>
      <c r="AY5119" s="4"/>
      <c r="AZ5119" s="4"/>
      <c r="BA5119" s="4"/>
      <c r="BB5119" s="4"/>
      <c r="BC5119" s="4"/>
      <c r="BD5119" s="4"/>
      <c r="BE5119" s="4"/>
      <c r="BF5119" s="4"/>
      <c r="BG5119" s="4"/>
      <c r="BH5119" s="4"/>
      <c r="BI5119" s="4"/>
      <c r="BJ5119" s="4"/>
      <c r="BK5119" s="4"/>
      <c r="BL5119" s="4" t="b">
        <v>0</v>
      </c>
      <c r="BM5119" s="4"/>
      <c r="BN5119" s="4"/>
      <c r="BO5119" s="4"/>
      <c r="BP5119" s="4"/>
      <c r="BQ5119" s="4"/>
      <c r="BR5119" s="4"/>
      <c r="BS5119" s="4"/>
      <c r="BT5119" s="4"/>
      <c r="BU5119" s="4"/>
      <c r="BV5119" s="4"/>
      <c r="BW5119" s="4"/>
    </row>
    <row r="5120" spans="1:75" ht="15.01" customHeight="1">
      <c r="A5120" s="4" t="s">
        <v>209</v>
      </c>
      <c r="B5120" s="4"/>
      <c r="C5120" s="4"/>
      <c r="D5120" s="4"/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 t="s">
        <v>200</v>
      </c>
      <c r="Q5120" s="4"/>
      <c r="R5120" s="4"/>
      <c r="S5120" s="4"/>
      <c r="T5120" s="4"/>
      <c r="U5120" s="4"/>
      <c r="V5120" s="4"/>
      <c r="W5120" s="4"/>
      <c r="X5120" s="4" t="s">
        <v>201</v>
      </c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4"/>
      <c r="AP5120" s="4"/>
      <c r="AQ5120" s="4"/>
      <c r="AR5120" s="4"/>
      <c r="AS5120" s="4"/>
      <c r="AT5120" s="4"/>
      <c r="AU5120" s="4"/>
      <c r="AV5120" s="4" t="s">
        <v>5320</v>
      </c>
      <c r="AW5120" s="4"/>
      <c r="AX5120" s="4"/>
      <c r="AY5120" s="4"/>
      <c r="AZ5120" s="4"/>
      <c r="BA5120" s="4"/>
      <c r="BB5120" s="4"/>
      <c r="BC5120" s="4"/>
      <c r="BD5120" s="4"/>
      <c r="BE5120" s="4"/>
      <c r="BF5120" s="4"/>
      <c r="BG5120" s="4"/>
      <c r="BH5120" s="4"/>
      <c r="BI5120" s="4"/>
      <c r="BJ5120" s="4"/>
      <c r="BK5120" s="4"/>
      <c r="BL5120" s="4" t="b">
        <v>0</v>
      </c>
      <c r="BM5120" s="4"/>
      <c r="BN5120" s="4"/>
      <c r="BO5120" s="4"/>
      <c r="BP5120" s="4"/>
      <c r="BQ5120" s="4"/>
      <c r="BR5120" s="4"/>
      <c r="BS5120" s="4"/>
      <c r="BT5120" s="4"/>
      <c r="BU5120" s="4"/>
      <c r="BV5120" s="4"/>
      <c r="BW5120" s="4"/>
    </row>
    <row r="5121" spans="1:75" ht="15.01" customHeight="1">
      <c r="A5121" s="4" t="s">
        <v>209</v>
      </c>
      <c r="B5121" s="4"/>
      <c r="C5121" s="4"/>
      <c r="D5121" s="4"/>
      <c r="E5121" s="4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 t="s">
        <v>200</v>
      </c>
      <c r="Q5121" s="4"/>
      <c r="R5121" s="4"/>
      <c r="S5121" s="4"/>
      <c r="T5121" s="4"/>
      <c r="U5121" s="4"/>
      <c r="V5121" s="4"/>
      <c r="W5121" s="4"/>
      <c r="X5121" s="4" t="s">
        <v>201</v>
      </c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4"/>
      <c r="AP5121" s="4"/>
      <c r="AQ5121" s="4"/>
      <c r="AR5121" s="4"/>
      <c r="AS5121" s="4"/>
      <c r="AT5121" s="4"/>
      <c r="AU5121" s="4"/>
      <c r="AV5121" s="4" t="s">
        <v>5321</v>
      </c>
      <c r="AW5121" s="4"/>
      <c r="AX5121" s="4"/>
      <c r="AY5121" s="4"/>
      <c r="AZ5121" s="4"/>
      <c r="BA5121" s="4"/>
      <c r="BB5121" s="4"/>
      <c r="BC5121" s="4"/>
      <c r="BD5121" s="4"/>
      <c r="BE5121" s="4"/>
      <c r="BF5121" s="4"/>
      <c r="BG5121" s="4"/>
      <c r="BH5121" s="4"/>
      <c r="BI5121" s="4"/>
      <c r="BJ5121" s="4"/>
      <c r="BK5121" s="4"/>
      <c r="BL5121" s="4" t="b">
        <v>0</v>
      </c>
      <c r="BM5121" s="4"/>
      <c r="BN5121" s="4"/>
      <c r="BO5121" s="4"/>
      <c r="BP5121" s="4"/>
      <c r="BQ5121" s="4"/>
      <c r="BR5121" s="4"/>
      <c r="BS5121" s="4"/>
      <c r="BT5121" s="4"/>
      <c r="BU5121" s="4"/>
      <c r="BV5121" s="4"/>
      <c r="BW5121" s="4"/>
    </row>
    <row r="5122" spans="1:75" ht="15.01" customHeight="1">
      <c r="A5122" s="4" t="s">
        <v>209</v>
      </c>
      <c r="B5122" s="4"/>
      <c r="C5122" s="4"/>
      <c r="D5122" s="4"/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 t="s">
        <v>200</v>
      </c>
      <c r="Q5122" s="4"/>
      <c r="R5122" s="4"/>
      <c r="S5122" s="4"/>
      <c r="T5122" s="4"/>
      <c r="U5122" s="4"/>
      <c r="V5122" s="4"/>
      <c r="W5122" s="4"/>
      <c r="X5122" s="4" t="s">
        <v>201</v>
      </c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4"/>
      <c r="AP5122" s="4"/>
      <c r="AQ5122" s="4"/>
      <c r="AR5122" s="4"/>
      <c r="AS5122" s="4"/>
      <c r="AT5122" s="4"/>
      <c r="AU5122" s="4"/>
      <c r="AV5122" s="4" t="s">
        <v>5322</v>
      </c>
      <c r="AW5122" s="4"/>
      <c r="AX5122" s="4"/>
      <c r="AY5122" s="4"/>
      <c r="AZ5122" s="4"/>
      <c r="BA5122" s="4"/>
      <c r="BB5122" s="4"/>
      <c r="BC5122" s="4"/>
      <c r="BD5122" s="4"/>
      <c r="BE5122" s="4"/>
      <c r="BF5122" s="4"/>
      <c r="BG5122" s="4"/>
      <c r="BH5122" s="4"/>
      <c r="BI5122" s="4"/>
      <c r="BJ5122" s="4"/>
      <c r="BK5122" s="4"/>
      <c r="BL5122" s="4" t="b">
        <v>0</v>
      </c>
      <c r="BM5122" s="4"/>
      <c r="BN5122" s="4"/>
      <c r="BO5122" s="4"/>
      <c r="BP5122" s="4"/>
      <c r="BQ5122" s="4"/>
      <c r="BR5122" s="4"/>
      <c r="BS5122" s="4"/>
      <c r="BT5122" s="4"/>
      <c r="BU5122" s="4"/>
      <c r="BV5122" s="4"/>
      <c r="BW5122" s="4"/>
    </row>
    <row r="5123" spans="1:75" ht="15.01" customHeight="1">
      <c r="A5123" s="4" t="s">
        <v>209</v>
      </c>
      <c r="B5123" s="4"/>
      <c r="C5123" s="4"/>
      <c r="D5123" s="4"/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 t="s">
        <v>200</v>
      </c>
      <c r="Q5123" s="4"/>
      <c r="R5123" s="4"/>
      <c r="S5123" s="4"/>
      <c r="T5123" s="4"/>
      <c r="U5123" s="4"/>
      <c r="V5123" s="4"/>
      <c r="W5123" s="4"/>
      <c r="X5123" s="4" t="s">
        <v>201</v>
      </c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4"/>
      <c r="AP5123" s="4"/>
      <c r="AQ5123" s="4"/>
      <c r="AR5123" s="4"/>
      <c r="AS5123" s="4"/>
      <c r="AT5123" s="4"/>
      <c r="AU5123" s="4"/>
      <c r="AV5123" s="4" t="s">
        <v>5323</v>
      </c>
      <c r="AW5123" s="4"/>
      <c r="AX5123" s="4"/>
      <c r="AY5123" s="4"/>
      <c r="AZ5123" s="4"/>
      <c r="BA5123" s="4"/>
      <c r="BB5123" s="4"/>
      <c r="BC5123" s="4"/>
      <c r="BD5123" s="4"/>
      <c r="BE5123" s="4"/>
      <c r="BF5123" s="4"/>
      <c r="BG5123" s="4"/>
      <c r="BH5123" s="4"/>
      <c r="BI5123" s="4"/>
      <c r="BJ5123" s="4"/>
      <c r="BK5123" s="4"/>
      <c r="BL5123" s="4" t="b">
        <v>0</v>
      </c>
      <c r="BM5123" s="4"/>
      <c r="BN5123" s="4"/>
      <c r="BO5123" s="4"/>
      <c r="BP5123" s="4"/>
      <c r="BQ5123" s="4"/>
      <c r="BR5123" s="4"/>
      <c r="BS5123" s="4"/>
      <c r="BT5123" s="4"/>
      <c r="BU5123" s="4"/>
      <c r="BV5123" s="4"/>
      <c r="BW5123" s="4"/>
    </row>
    <row r="5124" spans="1:75" ht="15.01" customHeight="1">
      <c r="A5124" s="4" t="s">
        <v>209</v>
      </c>
      <c r="B5124" s="4"/>
      <c r="C5124" s="4"/>
      <c r="D5124" s="4"/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 t="s">
        <v>200</v>
      </c>
      <c r="Q5124" s="4"/>
      <c r="R5124" s="4"/>
      <c r="S5124" s="4"/>
      <c r="T5124" s="4"/>
      <c r="U5124" s="4"/>
      <c r="V5124" s="4"/>
      <c r="W5124" s="4"/>
      <c r="X5124" s="4" t="s">
        <v>201</v>
      </c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4"/>
      <c r="AP5124" s="4"/>
      <c r="AQ5124" s="4"/>
      <c r="AR5124" s="4"/>
      <c r="AS5124" s="4"/>
      <c r="AT5124" s="4"/>
      <c r="AU5124" s="4"/>
      <c r="AV5124" s="4" t="s">
        <v>5324</v>
      </c>
      <c r="AW5124" s="4"/>
      <c r="AX5124" s="4"/>
      <c r="AY5124" s="4"/>
      <c r="AZ5124" s="4"/>
      <c r="BA5124" s="4"/>
      <c r="BB5124" s="4"/>
      <c r="BC5124" s="4"/>
      <c r="BD5124" s="4"/>
      <c r="BE5124" s="4"/>
      <c r="BF5124" s="4"/>
      <c r="BG5124" s="4"/>
      <c r="BH5124" s="4"/>
      <c r="BI5124" s="4"/>
      <c r="BJ5124" s="4"/>
      <c r="BK5124" s="4"/>
      <c r="BL5124" s="4" t="b">
        <v>0</v>
      </c>
      <c r="BM5124" s="4"/>
      <c r="BN5124" s="4"/>
      <c r="BO5124" s="4"/>
      <c r="BP5124" s="4"/>
      <c r="BQ5124" s="4"/>
      <c r="BR5124" s="4"/>
      <c r="BS5124" s="4"/>
      <c r="BT5124" s="4"/>
      <c r="BU5124" s="4"/>
      <c r="BV5124" s="4"/>
      <c r="BW5124" s="4"/>
    </row>
    <row r="5125" spans="1:75" ht="15.01" customHeight="1">
      <c r="A5125" s="4" t="s">
        <v>209</v>
      </c>
      <c r="B5125" s="4"/>
      <c r="C5125" s="4"/>
      <c r="D5125" s="4"/>
      <c r="E5125" s="4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 t="s">
        <v>200</v>
      </c>
      <c r="Q5125" s="4"/>
      <c r="R5125" s="4"/>
      <c r="S5125" s="4"/>
      <c r="T5125" s="4"/>
      <c r="U5125" s="4"/>
      <c r="V5125" s="4"/>
      <c r="W5125" s="4"/>
      <c r="X5125" s="4" t="s">
        <v>201</v>
      </c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4"/>
      <c r="AP5125" s="4"/>
      <c r="AQ5125" s="4"/>
      <c r="AR5125" s="4"/>
      <c r="AS5125" s="4"/>
      <c r="AT5125" s="4"/>
      <c r="AU5125" s="4"/>
      <c r="AV5125" s="4" t="s">
        <v>5325</v>
      </c>
      <c r="AW5125" s="4"/>
      <c r="AX5125" s="4"/>
      <c r="AY5125" s="4"/>
      <c r="AZ5125" s="4"/>
      <c r="BA5125" s="4"/>
      <c r="BB5125" s="4"/>
      <c r="BC5125" s="4"/>
      <c r="BD5125" s="4"/>
      <c r="BE5125" s="4"/>
      <c r="BF5125" s="4"/>
      <c r="BG5125" s="4"/>
      <c r="BH5125" s="4"/>
      <c r="BI5125" s="4"/>
      <c r="BJ5125" s="4"/>
      <c r="BK5125" s="4"/>
      <c r="BL5125" s="4" t="b">
        <v>0</v>
      </c>
      <c r="BM5125" s="4"/>
      <c r="BN5125" s="4"/>
      <c r="BO5125" s="4"/>
      <c r="BP5125" s="4"/>
      <c r="BQ5125" s="4"/>
      <c r="BR5125" s="4"/>
      <c r="BS5125" s="4"/>
      <c r="BT5125" s="4"/>
      <c r="BU5125" s="4"/>
      <c r="BV5125" s="4"/>
      <c r="BW5125" s="4"/>
    </row>
    <row r="5126" spans="1:75" ht="15.01" customHeight="1">
      <c r="A5126" s="4" t="s">
        <v>209</v>
      </c>
      <c r="B5126" s="4"/>
      <c r="C5126" s="4"/>
      <c r="D5126" s="4"/>
      <c r="E5126" s="4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 t="s">
        <v>200</v>
      </c>
      <c r="Q5126" s="4"/>
      <c r="R5126" s="4"/>
      <c r="S5126" s="4"/>
      <c r="T5126" s="4"/>
      <c r="U5126" s="4"/>
      <c r="V5126" s="4"/>
      <c r="W5126" s="4"/>
      <c r="X5126" s="4" t="s">
        <v>201</v>
      </c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4"/>
      <c r="AP5126" s="4"/>
      <c r="AQ5126" s="4"/>
      <c r="AR5126" s="4"/>
      <c r="AS5126" s="4"/>
      <c r="AT5126" s="4"/>
      <c r="AU5126" s="4"/>
      <c r="AV5126" s="4" t="s">
        <v>5326</v>
      </c>
      <c r="AW5126" s="4"/>
      <c r="AX5126" s="4"/>
      <c r="AY5126" s="4"/>
      <c r="AZ5126" s="4"/>
      <c r="BA5126" s="4"/>
      <c r="BB5126" s="4"/>
      <c r="BC5126" s="4"/>
      <c r="BD5126" s="4"/>
      <c r="BE5126" s="4"/>
      <c r="BF5126" s="4"/>
      <c r="BG5126" s="4"/>
      <c r="BH5126" s="4"/>
      <c r="BI5126" s="4"/>
      <c r="BJ5126" s="4"/>
      <c r="BK5126" s="4"/>
      <c r="BL5126" s="4" t="b">
        <v>0</v>
      </c>
      <c r="BM5126" s="4"/>
      <c r="BN5126" s="4"/>
      <c r="BO5126" s="4"/>
      <c r="BP5126" s="4"/>
      <c r="BQ5126" s="4"/>
      <c r="BR5126" s="4"/>
      <c r="BS5126" s="4"/>
      <c r="BT5126" s="4"/>
      <c r="BU5126" s="4"/>
      <c r="BV5126" s="4"/>
      <c r="BW5126" s="4"/>
    </row>
    <row r="5127" spans="1:75" ht="15.01" customHeight="1">
      <c r="A5127" s="4" t="s">
        <v>209</v>
      </c>
      <c r="B5127" s="4"/>
      <c r="C5127" s="4"/>
      <c r="D5127" s="4"/>
      <c r="E5127" s="4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 t="s">
        <v>200</v>
      </c>
      <c r="Q5127" s="4"/>
      <c r="R5127" s="4"/>
      <c r="S5127" s="4"/>
      <c r="T5127" s="4"/>
      <c r="U5127" s="4"/>
      <c r="V5127" s="4"/>
      <c r="W5127" s="4"/>
      <c r="X5127" s="4" t="s">
        <v>201</v>
      </c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4"/>
      <c r="AP5127" s="4"/>
      <c r="AQ5127" s="4"/>
      <c r="AR5127" s="4"/>
      <c r="AS5127" s="4"/>
      <c r="AT5127" s="4"/>
      <c r="AU5127" s="4"/>
      <c r="AV5127" s="4" t="s">
        <v>5327</v>
      </c>
      <c r="AW5127" s="4"/>
      <c r="AX5127" s="4"/>
      <c r="AY5127" s="4"/>
      <c r="AZ5127" s="4"/>
      <c r="BA5127" s="4"/>
      <c r="BB5127" s="4"/>
      <c r="BC5127" s="4"/>
      <c r="BD5127" s="4"/>
      <c r="BE5127" s="4"/>
      <c r="BF5127" s="4"/>
      <c r="BG5127" s="4"/>
      <c r="BH5127" s="4"/>
      <c r="BI5127" s="4"/>
      <c r="BJ5127" s="4"/>
      <c r="BK5127" s="4"/>
      <c r="BL5127" s="4" t="b">
        <v>0</v>
      </c>
      <c r="BM5127" s="4"/>
      <c r="BN5127" s="4"/>
      <c r="BO5127" s="4"/>
      <c r="BP5127" s="4"/>
      <c r="BQ5127" s="4"/>
      <c r="BR5127" s="4"/>
      <c r="BS5127" s="4"/>
      <c r="BT5127" s="4"/>
      <c r="BU5127" s="4"/>
      <c r="BV5127" s="4"/>
      <c r="BW5127" s="4"/>
    </row>
    <row r="5128" spans="1:75" ht="15.01" customHeight="1">
      <c r="A5128" s="4" t="s">
        <v>209</v>
      </c>
      <c r="B5128" s="4"/>
      <c r="C5128" s="4"/>
      <c r="D5128" s="4"/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 t="s">
        <v>200</v>
      </c>
      <c r="Q5128" s="4"/>
      <c r="R5128" s="4"/>
      <c r="S5128" s="4"/>
      <c r="T5128" s="4"/>
      <c r="U5128" s="4"/>
      <c r="V5128" s="4"/>
      <c r="W5128" s="4"/>
      <c r="X5128" s="4" t="s">
        <v>201</v>
      </c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4"/>
      <c r="AP5128" s="4"/>
      <c r="AQ5128" s="4"/>
      <c r="AR5128" s="4"/>
      <c r="AS5128" s="4"/>
      <c r="AT5128" s="4"/>
      <c r="AU5128" s="4"/>
      <c r="AV5128" s="4" t="s">
        <v>5328</v>
      </c>
      <c r="AW5128" s="4"/>
      <c r="AX5128" s="4"/>
      <c r="AY5128" s="4"/>
      <c r="AZ5128" s="4"/>
      <c r="BA5128" s="4"/>
      <c r="BB5128" s="4"/>
      <c r="BC5128" s="4"/>
      <c r="BD5128" s="4"/>
      <c r="BE5128" s="4"/>
      <c r="BF5128" s="4"/>
      <c r="BG5128" s="4"/>
      <c r="BH5128" s="4"/>
      <c r="BI5128" s="4"/>
      <c r="BJ5128" s="4"/>
      <c r="BK5128" s="4"/>
      <c r="BL5128" s="4" t="b">
        <v>0</v>
      </c>
      <c r="BM5128" s="4"/>
      <c r="BN5128" s="4"/>
      <c r="BO5128" s="4"/>
      <c r="BP5128" s="4"/>
      <c r="BQ5128" s="4"/>
      <c r="BR5128" s="4"/>
      <c r="BS5128" s="4"/>
      <c r="BT5128" s="4"/>
      <c r="BU5128" s="4"/>
      <c r="BV5128" s="4"/>
      <c r="BW5128" s="4"/>
    </row>
    <row r="5129" spans="1:75" ht="15.01" customHeight="1">
      <c r="A5129" s="4" t="s">
        <v>209</v>
      </c>
      <c r="B5129" s="4"/>
      <c r="C5129" s="4"/>
      <c r="D5129" s="4"/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 t="s">
        <v>200</v>
      </c>
      <c r="Q5129" s="4"/>
      <c r="R5129" s="4"/>
      <c r="S5129" s="4"/>
      <c r="T5129" s="4"/>
      <c r="U5129" s="4"/>
      <c r="V5129" s="4"/>
      <c r="W5129" s="4"/>
      <c r="X5129" s="4" t="s">
        <v>201</v>
      </c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4"/>
      <c r="AP5129" s="4"/>
      <c r="AQ5129" s="4"/>
      <c r="AR5129" s="4"/>
      <c r="AS5129" s="4"/>
      <c r="AT5129" s="4"/>
      <c r="AU5129" s="4"/>
      <c r="AV5129" s="4" t="s">
        <v>5329</v>
      </c>
      <c r="AW5129" s="4"/>
      <c r="AX5129" s="4"/>
      <c r="AY5129" s="4"/>
      <c r="AZ5129" s="4"/>
      <c r="BA5129" s="4"/>
      <c r="BB5129" s="4"/>
      <c r="BC5129" s="4"/>
      <c r="BD5129" s="4"/>
      <c r="BE5129" s="4"/>
      <c r="BF5129" s="4"/>
      <c r="BG5129" s="4"/>
      <c r="BH5129" s="4"/>
      <c r="BI5129" s="4"/>
      <c r="BJ5129" s="4"/>
      <c r="BK5129" s="4"/>
      <c r="BL5129" s="4" t="b">
        <v>0</v>
      </c>
      <c r="BM5129" s="4"/>
      <c r="BN5129" s="4"/>
      <c r="BO5129" s="4"/>
      <c r="BP5129" s="4"/>
      <c r="BQ5129" s="4"/>
      <c r="BR5129" s="4"/>
      <c r="BS5129" s="4"/>
      <c r="BT5129" s="4"/>
      <c r="BU5129" s="4"/>
      <c r="BV5129" s="4"/>
      <c r="BW5129" s="4"/>
    </row>
    <row r="5130" spans="1:75" ht="15.01" customHeight="1">
      <c r="A5130" s="4" t="s">
        <v>209</v>
      </c>
      <c r="B5130" s="4"/>
      <c r="C5130" s="4"/>
      <c r="D5130" s="4"/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 t="s">
        <v>200</v>
      </c>
      <c r="Q5130" s="4"/>
      <c r="R5130" s="4"/>
      <c r="S5130" s="4"/>
      <c r="T5130" s="4"/>
      <c r="U5130" s="4"/>
      <c r="V5130" s="4"/>
      <c r="W5130" s="4"/>
      <c r="X5130" s="4" t="s">
        <v>201</v>
      </c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4"/>
      <c r="AP5130" s="4"/>
      <c r="AQ5130" s="4"/>
      <c r="AR5130" s="4"/>
      <c r="AS5130" s="4"/>
      <c r="AT5130" s="4"/>
      <c r="AU5130" s="4"/>
      <c r="AV5130" s="4" t="s">
        <v>5330</v>
      </c>
      <c r="AW5130" s="4"/>
      <c r="AX5130" s="4"/>
      <c r="AY5130" s="4"/>
      <c r="AZ5130" s="4"/>
      <c r="BA5130" s="4"/>
      <c r="BB5130" s="4"/>
      <c r="BC5130" s="4"/>
      <c r="BD5130" s="4"/>
      <c r="BE5130" s="4"/>
      <c r="BF5130" s="4"/>
      <c r="BG5130" s="4"/>
      <c r="BH5130" s="4"/>
      <c r="BI5130" s="4"/>
      <c r="BJ5130" s="4"/>
      <c r="BK5130" s="4"/>
      <c r="BL5130" s="4" t="b">
        <v>0</v>
      </c>
      <c r="BM5130" s="4"/>
      <c r="BN5130" s="4"/>
      <c r="BO5130" s="4"/>
      <c r="BP5130" s="4"/>
      <c r="BQ5130" s="4"/>
      <c r="BR5130" s="4"/>
      <c r="BS5130" s="4"/>
      <c r="BT5130" s="4"/>
      <c r="BU5130" s="4"/>
      <c r="BV5130" s="4"/>
      <c r="BW5130" s="4"/>
    </row>
    <row r="5131" spans="1:75" ht="15.01" customHeight="1">
      <c r="A5131" s="4" t="s">
        <v>209</v>
      </c>
      <c r="B5131" s="4"/>
      <c r="C5131" s="4"/>
      <c r="D5131" s="4"/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 t="s">
        <v>200</v>
      </c>
      <c r="Q5131" s="4"/>
      <c r="R5131" s="4"/>
      <c r="S5131" s="4"/>
      <c r="T5131" s="4"/>
      <c r="U5131" s="4"/>
      <c r="V5131" s="4"/>
      <c r="W5131" s="4"/>
      <c r="X5131" s="4" t="s">
        <v>201</v>
      </c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4"/>
      <c r="AP5131" s="4"/>
      <c r="AQ5131" s="4"/>
      <c r="AR5131" s="4"/>
      <c r="AS5131" s="4"/>
      <c r="AT5131" s="4"/>
      <c r="AU5131" s="4"/>
      <c r="AV5131" s="4" t="s">
        <v>5331</v>
      </c>
      <c r="AW5131" s="4"/>
      <c r="AX5131" s="4"/>
      <c r="AY5131" s="4"/>
      <c r="AZ5131" s="4"/>
      <c r="BA5131" s="4"/>
      <c r="BB5131" s="4"/>
      <c r="BC5131" s="4"/>
      <c r="BD5131" s="4"/>
      <c r="BE5131" s="4"/>
      <c r="BF5131" s="4"/>
      <c r="BG5131" s="4"/>
      <c r="BH5131" s="4"/>
      <c r="BI5131" s="4"/>
      <c r="BJ5131" s="4"/>
      <c r="BK5131" s="4"/>
      <c r="BL5131" s="4" t="b">
        <v>0</v>
      </c>
      <c r="BM5131" s="4"/>
      <c r="BN5131" s="4"/>
      <c r="BO5131" s="4"/>
      <c r="BP5131" s="4"/>
      <c r="BQ5131" s="4"/>
      <c r="BR5131" s="4"/>
      <c r="BS5131" s="4"/>
      <c r="BT5131" s="4"/>
      <c r="BU5131" s="4"/>
      <c r="BV5131" s="4"/>
      <c r="BW5131" s="4"/>
    </row>
    <row r="5132" spans="1:75" ht="15.01" customHeight="1">
      <c r="A5132" s="4" t="s">
        <v>209</v>
      </c>
      <c r="B5132" s="4"/>
      <c r="C5132" s="4"/>
      <c r="D5132" s="4"/>
      <c r="E5132" s="4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 t="s">
        <v>200</v>
      </c>
      <c r="Q5132" s="4"/>
      <c r="R5132" s="4"/>
      <c r="S5132" s="4"/>
      <c r="T5132" s="4"/>
      <c r="U5132" s="4"/>
      <c r="V5132" s="4"/>
      <c r="W5132" s="4"/>
      <c r="X5132" s="4" t="s">
        <v>201</v>
      </c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4"/>
      <c r="AP5132" s="4"/>
      <c r="AQ5132" s="4"/>
      <c r="AR5132" s="4"/>
      <c r="AS5132" s="4"/>
      <c r="AT5132" s="4"/>
      <c r="AU5132" s="4"/>
      <c r="AV5132" s="4" t="s">
        <v>5332</v>
      </c>
      <c r="AW5132" s="4"/>
      <c r="AX5132" s="4"/>
      <c r="AY5132" s="4"/>
      <c r="AZ5132" s="4"/>
      <c r="BA5132" s="4"/>
      <c r="BB5132" s="4"/>
      <c r="BC5132" s="4"/>
      <c r="BD5132" s="4"/>
      <c r="BE5132" s="4"/>
      <c r="BF5132" s="4"/>
      <c r="BG5132" s="4"/>
      <c r="BH5132" s="4"/>
      <c r="BI5132" s="4"/>
      <c r="BJ5132" s="4"/>
      <c r="BK5132" s="4"/>
      <c r="BL5132" s="4" t="b">
        <v>0</v>
      </c>
      <c r="BM5132" s="4"/>
      <c r="BN5132" s="4"/>
      <c r="BO5132" s="4"/>
      <c r="BP5132" s="4"/>
      <c r="BQ5132" s="4"/>
      <c r="BR5132" s="4"/>
      <c r="BS5132" s="4"/>
      <c r="BT5132" s="4"/>
      <c r="BU5132" s="4"/>
      <c r="BV5132" s="4"/>
      <c r="BW5132" s="4"/>
    </row>
    <row r="5133" spans="1:75" ht="15.01" customHeight="1">
      <c r="A5133" s="4" t="s">
        <v>209</v>
      </c>
      <c r="B5133" s="4"/>
      <c r="C5133" s="4"/>
      <c r="D5133" s="4"/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 t="s">
        <v>200</v>
      </c>
      <c r="Q5133" s="4"/>
      <c r="R5133" s="4"/>
      <c r="S5133" s="4"/>
      <c r="T5133" s="4"/>
      <c r="U5133" s="4"/>
      <c r="V5133" s="4"/>
      <c r="W5133" s="4"/>
      <c r="X5133" s="4" t="s">
        <v>201</v>
      </c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4"/>
      <c r="AP5133" s="4"/>
      <c r="AQ5133" s="4"/>
      <c r="AR5133" s="4"/>
      <c r="AS5133" s="4"/>
      <c r="AT5133" s="4"/>
      <c r="AU5133" s="4"/>
      <c r="AV5133" s="4" t="s">
        <v>5333</v>
      </c>
      <c r="AW5133" s="4"/>
      <c r="AX5133" s="4"/>
      <c r="AY5133" s="4"/>
      <c r="AZ5133" s="4"/>
      <c r="BA5133" s="4"/>
      <c r="BB5133" s="4"/>
      <c r="BC5133" s="4"/>
      <c r="BD5133" s="4"/>
      <c r="BE5133" s="4"/>
      <c r="BF5133" s="4"/>
      <c r="BG5133" s="4"/>
      <c r="BH5133" s="4"/>
      <c r="BI5133" s="4"/>
      <c r="BJ5133" s="4"/>
      <c r="BK5133" s="4"/>
      <c r="BL5133" s="4" t="b">
        <v>0</v>
      </c>
      <c r="BM5133" s="4"/>
      <c r="BN5133" s="4"/>
      <c r="BO5133" s="4"/>
      <c r="BP5133" s="4"/>
      <c r="BQ5133" s="4"/>
      <c r="BR5133" s="4"/>
      <c r="BS5133" s="4"/>
      <c r="BT5133" s="4"/>
      <c r="BU5133" s="4"/>
      <c r="BV5133" s="4"/>
      <c r="BW5133" s="4"/>
    </row>
    <row r="5134" spans="1:75" ht="15.01" customHeight="1">
      <c r="A5134" s="4" t="s">
        <v>209</v>
      </c>
      <c r="B5134" s="4"/>
      <c r="C5134" s="4"/>
      <c r="D5134" s="4"/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 t="s">
        <v>200</v>
      </c>
      <c r="Q5134" s="4"/>
      <c r="R5134" s="4"/>
      <c r="S5134" s="4"/>
      <c r="T5134" s="4"/>
      <c r="U5134" s="4"/>
      <c r="V5134" s="4"/>
      <c r="W5134" s="4"/>
      <c r="X5134" s="4" t="s">
        <v>201</v>
      </c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4"/>
      <c r="AP5134" s="4"/>
      <c r="AQ5134" s="4"/>
      <c r="AR5134" s="4"/>
      <c r="AS5134" s="4"/>
      <c r="AT5134" s="4"/>
      <c r="AU5134" s="4"/>
      <c r="AV5134" s="4" t="s">
        <v>5334</v>
      </c>
      <c r="AW5134" s="4"/>
      <c r="AX5134" s="4"/>
      <c r="AY5134" s="4"/>
      <c r="AZ5134" s="4"/>
      <c r="BA5134" s="4"/>
      <c r="BB5134" s="4"/>
      <c r="BC5134" s="4"/>
      <c r="BD5134" s="4"/>
      <c r="BE5134" s="4"/>
      <c r="BF5134" s="4"/>
      <c r="BG5134" s="4"/>
      <c r="BH5134" s="4"/>
      <c r="BI5134" s="4"/>
      <c r="BJ5134" s="4"/>
      <c r="BK5134" s="4"/>
      <c r="BL5134" s="4" t="b">
        <v>0</v>
      </c>
      <c r="BM5134" s="4"/>
      <c r="BN5134" s="4"/>
      <c r="BO5134" s="4"/>
      <c r="BP5134" s="4"/>
      <c r="BQ5134" s="4"/>
      <c r="BR5134" s="4"/>
      <c r="BS5134" s="4"/>
      <c r="BT5134" s="4"/>
      <c r="BU5134" s="4"/>
      <c r="BV5134" s="4"/>
      <c r="BW5134" s="4"/>
    </row>
    <row r="5135" spans="1:75" ht="15.01" customHeight="1">
      <c r="A5135" s="4" t="s">
        <v>209</v>
      </c>
      <c r="B5135" s="4"/>
      <c r="C5135" s="4"/>
      <c r="D5135" s="4"/>
      <c r="E5135" s="4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 t="s">
        <v>200</v>
      </c>
      <c r="Q5135" s="4"/>
      <c r="R5135" s="4"/>
      <c r="S5135" s="4"/>
      <c r="T5135" s="4"/>
      <c r="U5135" s="4"/>
      <c r="V5135" s="4"/>
      <c r="W5135" s="4"/>
      <c r="X5135" s="4" t="s">
        <v>201</v>
      </c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4"/>
      <c r="AP5135" s="4"/>
      <c r="AQ5135" s="4"/>
      <c r="AR5135" s="4"/>
      <c r="AS5135" s="4"/>
      <c r="AT5135" s="4"/>
      <c r="AU5135" s="4"/>
      <c r="AV5135" s="4" t="s">
        <v>5335</v>
      </c>
      <c r="AW5135" s="4"/>
      <c r="AX5135" s="4"/>
      <c r="AY5135" s="4"/>
      <c r="AZ5135" s="4"/>
      <c r="BA5135" s="4"/>
      <c r="BB5135" s="4"/>
      <c r="BC5135" s="4"/>
      <c r="BD5135" s="4"/>
      <c r="BE5135" s="4"/>
      <c r="BF5135" s="4"/>
      <c r="BG5135" s="4"/>
      <c r="BH5135" s="4"/>
      <c r="BI5135" s="4"/>
      <c r="BJ5135" s="4"/>
      <c r="BK5135" s="4"/>
      <c r="BL5135" s="4" t="b">
        <v>0</v>
      </c>
      <c r="BM5135" s="4"/>
      <c r="BN5135" s="4"/>
      <c r="BO5135" s="4"/>
      <c r="BP5135" s="4"/>
      <c r="BQ5135" s="4"/>
      <c r="BR5135" s="4"/>
      <c r="BS5135" s="4"/>
      <c r="BT5135" s="4"/>
      <c r="BU5135" s="4"/>
      <c r="BV5135" s="4"/>
      <c r="BW5135" s="4"/>
    </row>
    <row r="5136" spans="1:75" ht="15.01" customHeight="1">
      <c r="A5136" s="4" t="s">
        <v>209</v>
      </c>
      <c r="B5136" s="4"/>
      <c r="C5136" s="4"/>
      <c r="D5136" s="4"/>
      <c r="E5136" s="4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 t="s">
        <v>200</v>
      </c>
      <c r="Q5136" s="4"/>
      <c r="R5136" s="4"/>
      <c r="S5136" s="4"/>
      <c r="T5136" s="4"/>
      <c r="U5136" s="4"/>
      <c r="V5136" s="4"/>
      <c r="W5136" s="4"/>
      <c r="X5136" s="4" t="s">
        <v>201</v>
      </c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4"/>
      <c r="AP5136" s="4"/>
      <c r="AQ5136" s="4"/>
      <c r="AR5136" s="4"/>
      <c r="AS5136" s="4"/>
      <c r="AT5136" s="4"/>
      <c r="AU5136" s="4"/>
      <c r="AV5136" s="4" t="s">
        <v>5336</v>
      </c>
      <c r="AW5136" s="4"/>
      <c r="AX5136" s="4"/>
      <c r="AY5136" s="4"/>
      <c r="AZ5136" s="4"/>
      <c r="BA5136" s="4"/>
      <c r="BB5136" s="4"/>
      <c r="BC5136" s="4"/>
      <c r="BD5136" s="4"/>
      <c r="BE5136" s="4"/>
      <c r="BF5136" s="4"/>
      <c r="BG5136" s="4"/>
      <c r="BH5136" s="4"/>
      <c r="BI5136" s="4"/>
      <c r="BJ5136" s="4"/>
      <c r="BK5136" s="4"/>
      <c r="BL5136" s="4" t="b">
        <v>0</v>
      </c>
      <c r="BM5136" s="4"/>
      <c r="BN5136" s="4"/>
      <c r="BO5136" s="4"/>
      <c r="BP5136" s="4"/>
      <c r="BQ5136" s="4"/>
      <c r="BR5136" s="4"/>
      <c r="BS5136" s="4"/>
      <c r="BT5136" s="4"/>
      <c r="BU5136" s="4"/>
      <c r="BV5136" s="4"/>
      <c r="BW5136" s="4"/>
    </row>
    <row r="5137" spans="1:75" ht="15.01" customHeight="1">
      <c r="A5137" s="4" t="s">
        <v>209</v>
      </c>
      <c r="B5137" s="4"/>
      <c r="C5137" s="4"/>
      <c r="D5137" s="4"/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 t="s">
        <v>200</v>
      </c>
      <c r="Q5137" s="4"/>
      <c r="R5137" s="4"/>
      <c r="S5137" s="4"/>
      <c r="T5137" s="4"/>
      <c r="U5137" s="4"/>
      <c r="V5137" s="4"/>
      <c r="W5137" s="4"/>
      <c r="X5137" s="4" t="s">
        <v>201</v>
      </c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4"/>
      <c r="AP5137" s="4"/>
      <c r="AQ5137" s="4"/>
      <c r="AR5137" s="4"/>
      <c r="AS5137" s="4"/>
      <c r="AT5137" s="4"/>
      <c r="AU5137" s="4"/>
      <c r="AV5137" s="4" t="s">
        <v>5337</v>
      </c>
      <c r="AW5137" s="4"/>
      <c r="AX5137" s="4"/>
      <c r="AY5137" s="4"/>
      <c r="AZ5137" s="4"/>
      <c r="BA5137" s="4"/>
      <c r="BB5137" s="4"/>
      <c r="BC5137" s="4"/>
      <c r="BD5137" s="4"/>
      <c r="BE5137" s="4"/>
      <c r="BF5137" s="4"/>
      <c r="BG5137" s="4"/>
      <c r="BH5137" s="4"/>
      <c r="BI5137" s="4"/>
      <c r="BJ5137" s="4"/>
      <c r="BK5137" s="4"/>
      <c r="BL5137" s="4" t="b">
        <v>0</v>
      </c>
      <c r="BM5137" s="4"/>
      <c r="BN5137" s="4"/>
      <c r="BO5137" s="4"/>
      <c r="BP5137" s="4"/>
      <c r="BQ5137" s="4"/>
      <c r="BR5137" s="4"/>
      <c r="BS5137" s="4"/>
      <c r="BT5137" s="4"/>
      <c r="BU5137" s="4"/>
      <c r="BV5137" s="4"/>
      <c r="BW5137" s="4"/>
    </row>
    <row r="5138" spans="1:75" ht="15.01" customHeight="1">
      <c r="A5138" s="4" t="s">
        <v>209</v>
      </c>
      <c r="B5138" s="4"/>
      <c r="C5138" s="4"/>
      <c r="D5138" s="4"/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 t="s">
        <v>200</v>
      </c>
      <c r="Q5138" s="4"/>
      <c r="R5138" s="4"/>
      <c r="S5138" s="4"/>
      <c r="T5138" s="4"/>
      <c r="U5138" s="4"/>
      <c r="V5138" s="4"/>
      <c r="W5138" s="4"/>
      <c r="X5138" s="4" t="s">
        <v>201</v>
      </c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4"/>
      <c r="AP5138" s="4"/>
      <c r="AQ5138" s="4"/>
      <c r="AR5138" s="4"/>
      <c r="AS5138" s="4"/>
      <c r="AT5138" s="4"/>
      <c r="AU5138" s="4"/>
      <c r="AV5138" s="4" t="s">
        <v>5338</v>
      </c>
      <c r="AW5138" s="4"/>
      <c r="AX5138" s="4"/>
      <c r="AY5138" s="4"/>
      <c r="AZ5138" s="4"/>
      <c r="BA5138" s="4"/>
      <c r="BB5138" s="4"/>
      <c r="BC5138" s="4"/>
      <c r="BD5138" s="4"/>
      <c r="BE5138" s="4"/>
      <c r="BF5138" s="4"/>
      <c r="BG5138" s="4"/>
      <c r="BH5138" s="4"/>
      <c r="BI5138" s="4"/>
      <c r="BJ5138" s="4"/>
      <c r="BK5138" s="4"/>
      <c r="BL5138" s="4" t="b">
        <v>0</v>
      </c>
      <c r="BM5138" s="4"/>
      <c r="BN5138" s="4"/>
      <c r="BO5138" s="4"/>
      <c r="BP5138" s="4"/>
      <c r="BQ5138" s="4"/>
      <c r="BR5138" s="4"/>
      <c r="BS5138" s="4"/>
      <c r="BT5138" s="4"/>
      <c r="BU5138" s="4"/>
      <c r="BV5138" s="4"/>
      <c r="BW5138" s="4"/>
    </row>
    <row r="5139" spans="1:75" ht="15.01" customHeight="1">
      <c r="A5139" s="4" t="s">
        <v>209</v>
      </c>
      <c r="B5139" s="4"/>
      <c r="C5139" s="4"/>
      <c r="D5139" s="4"/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 t="s">
        <v>200</v>
      </c>
      <c r="Q5139" s="4"/>
      <c r="R5139" s="4"/>
      <c r="S5139" s="4"/>
      <c r="T5139" s="4"/>
      <c r="U5139" s="4"/>
      <c r="V5139" s="4"/>
      <c r="W5139" s="4"/>
      <c r="X5139" s="4" t="s">
        <v>201</v>
      </c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4"/>
      <c r="AP5139" s="4"/>
      <c r="AQ5139" s="4"/>
      <c r="AR5139" s="4"/>
      <c r="AS5139" s="4"/>
      <c r="AT5139" s="4"/>
      <c r="AU5139" s="4"/>
      <c r="AV5139" s="4" t="s">
        <v>5339</v>
      </c>
      <c r="AW5139" s="4"/>
      <c r="AX5139" s="4"/>
      <c r="AY5139" s="4"/>
      <c r="AZ5139" s="4"/>
      <c r="BA5139" s="4"/>
      <c r="BB5139" s="4"/>
      <c r="BC5139" s="4"/>
      <c r="BD5139" s="4"/>
      <c r="BE5139" s="4"/>
      <c r="BF5139" s="4"/>
      <c r="BG5139" s="4"/>
      <c r="BH5139" s="4"/>
      <c r="BI5139" s="4"/>
      <c r="BJ5139" s="4"/>
      <c r="BK5139" s="4"/>
      <c r="BL5139" s="4" t="b">
        <v>0</v>
      </c>
      <c r="BM5139" s="4"/>
      <c r="BN5139" s="4"/>
      <c r="BO5139" s="4"/>
      <c r="BP5139" s="4"/>
      <c r="BQ5139" s="4"/>
      <c r="BR5139" s="4"/>
      <c r="BS5139" s="4"/>
      <c r="BT5139" s="4"/>
      <c r="BU5139" s="4"/>
      <c r="BV5139" s="4"/>
      <c r="BW5139" s="4"/>
    </row>
    <row r="5140" spans="1:75" ht="15.01" customHeight="1">
      <c r="A5140" s="4" t="s">
        <v>209</v>
      </c>
      <c r="B5140" s="4"/>
      <c r="C5140" s="4"/>
      <c r="D5140" s="4"/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 t="s">
        <v>200</v>
      </c>
      <c r="Q5140" s="4"/>
      <c r="R5140" s="4"/>
      <c r="S5140" s="4"/>
      <c r="T5140" s="4"/>
      <c r="U5140" s="4"/>
      <c r="V5140" s="4"/>
      <c r="W5140" s="4"/>
      <c r="X5140" s="4" t="s">
        <v>201</v>
      </c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4"/>
      <c r="AP5140" s="4"/>
      <c r="AQ5140" s="4"/>
      <c r="AR5140" s="4"/>
      <c r="AS5140" s="4"/>
      <c r="AT5140" s="4"/>
      <c r="AU5140" s="4"/>
      <c r="AV5140" s="4" t="s">
        <v>5340</v>
      </c>
      <c r="AW5140" s="4"/>
      <c r="AX5140" s="4"/>
      <c r="AY5140" s="4"/>
      <c r="AZ5140" s="4"/>
      <c r="BA5140" s="4"/>
      <c r="BB5140" s="4"/>
      <c r="BC5140" s="4"/>
      <c r="BD5140" s="4"/>
      <c r="BE5140" s="4"/>
      <c r="BF5140" s="4"/>
      <c r="BG5140" s="4"/>
      <c r="BH5140" s="4"/>
      <c r="BI5140" s="4"/>
      <c r="BJ5140" s="4"/>
      <c r="BK5140" s="4"/>
      <c r="BL5140" s="4" t="b">
        <v>0</v>
      </c>
      <c r="BM5140" s="4"/>
      <c r="BN5140" s="4"/>
      <c r="BO5140" s="4"/>
      <c r="BP5140" s="4"/>
      <c r="BQ5140" s="4"/>
      <c r="BR5140" s="4"/>
      <c r="BS5140" s="4"/>
      <c r="BT5140" s="4"/>
      <c r="BU5140" s="4"/>
      <c r="BV5140" s="4"/>
      <c r="BW5140" s="4"/>
    </row>
    <row r="5141" spans="1:75" ht="15.01" customHeight="1">
      <c r="A5141" s="4" t="s">
        <v>209</v>
      </c>
      <c r="B5141" s="4"/>
      <c r="C5141" s="4"/>
      <c r="D5141" s="4"/>
      <c r="E5141" s="4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 t="s">
        <v>200</v>
      </c>
      <c r="Q5141" s="4"/>
      <c r="R5141" s="4"/>
      <c r="S5141" s="4"/>
      <c r="T5141" s="4"/>
      <c r="U5141" s="4"/>
      <c r="V5141" s="4"/>
      <c r="W5141" s="4"/>
      <c r="X5141" s="4" t="s">
        <v>201</v>
      </c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4"/>
      <c r="AP5141" s="4"/>
      <c r="AQ5141" s="4"/>
      <c r="AR5141" s="4"/>
      <c r="AS5141" s="4"/>
      <c r="AT5141" s="4"/>
      <c r="AU5141" s="4"/>
      <c r="AV5141" s="4" t="s">
        <v>5341</v>
      </c>
      <c r="AW5141" s="4"/>
      <c r="AX5141" s="4"/>
      <c r="AY5141" s="4"/>
      <c r="AZ5141" s="4"/>
      <c r="BA5141" s="4"/>
      <c r="BB5141" s="4"/>
      <c r="BC5141" s="4"/>
      <c r="BD5141" s="4"/>
      <c r="BE5141" s="4"/>
      <c r="BF5141" s="4"/>
      <c r="BG5141" s="4"/>
      <c r="BH5141" s="4"/>
      <c r="BI5141" s="4"/>
      <c r="BJ5141" s="4"/>
      <c r="BK5141" s="4"/>
      <c r="BL5141" s="4" t="b">
        <v>0</v>
      </c>
      <c r="BM5141" s="4"/>
      <c r="BN5141" s="4"/>
      <c r="BO5141" s="4"/>
      <c r="BP5141" s="4"/>
      <c r="BQ5141" s="4"/>
      <c r="BR5141" s="4"/>
      <c r="BS5141" s="4"/>
      <c r="BT5141" s="4"/>
      <c r="BU5141" s="4"/>
      <c r="BV5141" s="4"/>
      <c r="BW5141" s="4"/>
    </row>
    <row r="5142" spans="1:75" ht="15.01" customHeight="1">
      <c r="A5142" s="4" t="s">
        <v>209</v>
      </c>
      <c r="B5142" s="4"/>
      <c r="C5142" s="4"/>
      <c r="D5142" s="4"/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 t="s">
        <v>200</v>
      </c>
      <c r="Q5142" s="4"/>
      <c r="R5142" s="4"/>
      <c r="S5142" s="4"/>
      <c r="T5142" s="4"/>
      <c r="U5142" s="4"/>
      <c r="V5142" s="4"/>
      <c r="W5142" s="4"/>
      <c r="X5142" s="4" t="s">
        <v>201</v>
      </c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4"/>
      <c r="AP5142" s="4"/>
      <c r="AQ5142" s="4"/>
      <c r="AR5142" s="4"/>
      <c r="AS5142" s="4"/>
      <c r="AT5142" s="4"/>
      <c r="AU5142" s="4"/>
      <c r="AV5142" s="4" t="s">
        <v>5342</v>
      </c>
      <c r="AW5142" s="4"/>
      <c r="AX5142" s="4"/>
      <c r="AY5142" s="4"/>
      <c r="AZ5142" s="4"/>
      <c r="BA5142" s="4"/>
      <c r="BB5142" s="4"/>
      <c r="BC5142" s="4"/>
      <c r="BD5142" s="4"/>
      <c r="BE5142" s="4"/>
      <c r="BF5142" s="4"/>
      <c r="BG5142" s="4"/>
      <c r="BH5142" s="4"/>
      <c r="BI5142" s="4"/>
      <c r="BJ5142" s="4"/>
      <c r="BK5142" s="4"/>
      <c r="BL5142" s="4" t="b">
        <v>0</v>
      </c>
      <c r="BM5142" s="4"/>
      <c r="BN5142" s="4"/>
      <c r="BO5142" s="4"/>
      <c r="BP5142" s="4"/>
      <c r="BQ5142" s="4"/>
      <c r="BR5142" s="4"/>
      <c r="BS5142" s="4"/>
      <c r="BT5142" s="4"/>
      <c r="BU5142" s="4"/>
      <c r="BV5142" s="4"/>
      <c r="BW5142" s="4"/>
    </row>
    <row r="5143" spans="1:75" ht="15.01" customHeight="1">
      <c r="A5143" s="4" t="s">
        <v>209</v>
      </c>
      <c r="B5143" s="4"/>
      <c r="C5143" s="4"/>
      <c r="D5143" s="4"/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 t="s">
        <v>200</v>
      </c>
      <c r="Q5143" s="4"/>
      <c r="R5143" s="4"/>
      <c r="S5143" s="4"/>
      <c r="T5143" s="4"/>
      <c r="U5143" s="4"/>
      <c r="V5143" s="4"/>
      <c r="W5143" s="4"/>
      <c r="X5143" s="4" t="s">
        <v>201</v>
      </c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4"/>
      <c r="AP5143" s="4"/>
      <c r="AQ5143" s="4"/>
      <c r="AR5143" s="4"/>
      <c r="AS5143" s="4"/>
      <c r="AT5143" s="4"/>
      <c r="AU5143" s="4"/>
      <c r="AV5143" s="4" t="s">
        <v>5343</v>
      </c>
      <c r="AW5143" s="4"/>
      <c r="AX5143" s="4"/>
      <c r="AY5143" s="4"/>
      <c r="AZ5143" s="4"/>
      <c r="BA5143" s="4"/>
      <c r="BB5143" s="4"/>
      <c r="BC5143" s="4"/>
      <c r="BD5143" s="4"/>
      <c r="BE5143" s="4"/>
      <c r="BF5143" s="4"/>
      <c r="BG5143" s="4"/>
      <c r="BH5143" s="4"/>
      <c r="BI5143" s="4"/>
      <c r="BJ5143" s="4"/>
      <c r="BK5143" s="4"/>
      <c r="BL5143" s="4" t="b">
        <v>0</v>
      </c>
      <c r="BM5143" s="4"/>
      <c r="BN5143" s="4"/>
      <c r="BO5143" s="4"/>
      <c r="BP5143" s="4"/>
      <c r="BQ5143" s="4"/>
      <c r="BR5143" s="4"/>
      <c r="BS5143" s="4"/>
      <c r="BT5143" s="4"/>
      <c r="BU5143" s="4"/>
      <c r="BV5143" s="4"/>
      <c r="BW5143" s="4"/>
    </row>
    <row r="5144" spans="1:75" ht="15.01" customHeight="1">
      <c r="A5144" s="4"/>
      <c r="B5144" s="4"/>
      <c r="C5144" s="4"/>
      <c r="D5144" s="4"/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 t="s">
        <v>200</v>
      </c>
      <c r="Q5144" s="4"/>
      <c r="R5144" s="4">
        <v>1564.7</v>
      </c>
      <c r="S5144" s="4">
        <v>40.7</v>
      </c>
      <c r="T5144" s="4"/>
      <c r="U5144" s="4"/>
      <c r="V5144" s="4"/>
      <c r="W5144" s="4"/>
      <c r="X5144" s="4" t="s">
        <v>201</v>
      </c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4"/>
      <c r="AP5144" s="4"/>
      <c r="AQ5144" s="4"/>
      <c r="AR5144" s="4"/>
      <c r="AS5144" s="4"/>
      <c r="AT5144" s="4"/>
      <c r="AU5144" s="4"/>
      <c r="AV5144" s="4" t="s">
        <v>5344</v>
      </c>
      <c r="AW5144" s="4"/>
      <c r="AX5144" s="4"/>
      <c r="AY5144" s="4"/>
      <c r="AZ5144" s="4"/>
      <c r="BA5144" s="4"/>
      <c r="BB5144" s="4"/>
      <c r="BC5144" s="4"/>
      <c r="BD5144" s="4"/>
      <c r="BE5144" s="4"/>
      <c r="BF5144" s="4"/>
      <c r="BG5144" s="4"/>
      <c r="BH5144" s="4"/>
      <c r="BI5144" s="4"/>
      <c r="BJ5144" s="4"/>
      <c r="BK5144" s="4"/>
      <c r="BL5144" s="4" t="b">
        <v>0</v>
      </c>
      <c r="BM5144" s="4"/>
      <c r="BN5144" s="4"/>
      <c r="BO5144" s="4"/>
      <c r="BP5144" s="4"/>
      <c r="BQ5144" s="4"/>
      <c r="BR5144" s="4"/>
      <c r="BS5144" s="4"/>
      <c r="BT5144" s="4"/>
      <c r="BU5144" s="4"/>
      <c r="BV5144" s="4"/>
      <c r="BW5144" s="4"/>
    </row>
    <row r="5145" spans="1:75" ht="15.01" customHeight="1">
      <c r="A5145" s="4" t="s">
        <v>209</v>
      </c>
      <c r="B5145" s="4"/>
      <c r="C5145" s="4"/>
      <c r="D5145" s="4"/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 t="s">
        <v>200</v>
      </c>
      <c r="Q5145" s="4"/>
      <c r="R5145" s="4"/>
      <c r="S5145" s="4"/>
      <c r="T5145" s="4"/>
      <c r="U5145" s="4"/>
      <c r="V5145" s="4"/>
      <c r="W5145" s="4"/>
      <c r="X5145" s="4" t="s">
        <v>201</v>
      </c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4"/>
      <c r="AP5145" s="4"/>
      <c r="AQ5145" s="4"/>
      <c r="AR5145" s="4"/>
      <c r="AS5145" s="4"/>
      <c r="AT5145" s="4"/>
      <c r="AU5145" s="4"/>
      <c r="AV5145" s="4" t="s">
        <v>5345</v>
      </c>
      <c r="AW5145" s="4"/>
      <c r="AX5145" s="4"/>
      <c r="AY5145" s="4"/>
      <c r="AZ5145" s="4"/>
      <c r="BA5145" s="4"/>
      <c r="BB5145" s="4"/>
      <c r="BC5145" s="4"/>
      <c r="BD5145" s="4"/>
      <c r="BE5145" s="4"/>
      <c r="BF5145" s="4"/>
      <c r="BG5145" s="4"/>
      <c r="BH5145" s="4"/>
      <c r="BI5145" s="4"/>
      <c r="BJ5145" s="4"/>
      <c r="BK5145" s="4"/>
      <c r="BL5145" s="4" t="b">
        <v>0</v>
      </c>
      <c r="BM5145" s="4"/>
      <c r="BN5145" s="4"/>
      <c r="BO5145" s="4"/>
      <c r="BP5145" s="4"/>
      <c r="BQ5145" s="4"/>
      <c r="BR5145" s="4"/>
      <c r="BS5145" s="4"/>
      <c r="BT5145" s="4"/>
      <c r="BU5145" s="4"/>
      <c r="BV5145" s="4"/>
      <c r="BW5145" s="4"/>
    </row>
    <row r="5146" spans="1:75" ht="15.01" customHeight="1">
      <c r="A5146" s="4" t="s">
        <v>209</v>
      </c>
      <c r="B5146" s="4"/>
      <c r="C5146" s="4"/>
      <c r="D5146" s="4"/>
      <c r="E5146" s="4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 t="s">
        <v>200</v>
      </c>
      <c r="Q5146" s="4"/>
      <c r="R5146" s="4"/>
      <c r="S5146" s="4"/>
      <c r="T5146" s="4"/>
      <c r="U5146" s="4"/>
      <c r="V5146" s="4"/>
      <c r="W5146" s="4"/>
      <c r="X5146" s="4" t="s">
        <v>201</v>
      </c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4"/>
      <c r="AP5146" s="4"/>
      <c r="AQ5146" s="4"/>
      <c r="AR5146" s="4"/>
      <c r="AS5146" s="4"/>
      <c r="AT5146" s="4"/>
      <c r="AU5146" s="4"/>
      <c r="AV5146" s="4" t="s">
        <v>5346</v>
      </c>
      <c r="AW5146" s="4"/>
      <c r="AX5146" s="4"/>
      <c r="AY5146" s="4"/>
      <c r="AZ5146" s="4"/>
      <c r="BA5146" s="4"/>
      <c r="BB5146" s="4"/>
      <c r="BC5146" s="4"/>
      <c r="BD5146" s="4"/>
      <c r="BE5146" s="4"/>
      <c r="BF5146" s="4"/>
      <c r="BG5146" s="4"/>
      <c r="BH5146" s="4"/>
      <c r="BI5146" s="4"/>
      <c r="BJ5146" s="4"/>
      <c r="BK5146" s="4"/>
      <c r="BL5146" s="4" t="b">
        <v>0</v>
      </c>
      <c r="BM5146" s="4"/>
      <c r="BN5146" s="4"/>
      <c r="BO5146" s="4"/>
      <c r="BP5146" s="4"/>
      <c r="BQ5146" s="4"/>
      <c r="BR5146" s="4"/>
      <c r="BS5146" s="4"/>
      <c r="BT5146" s="4"/>
      <c r="BU5146" s="4"/>
      <c r="BV5146" s="4"/>
      <c r="BW5146" s="4"/>
    </row>
    <row r="5147" spans="1:75" ht="15.01" customHeight="1">
      <c r="A5147" s="4" t="s">
        <v>209</v>
      </c>
      <c r="B5147" s="4"/>
      <c r="C5147" s="4"/>
      <c r="D5147" s="4"/>
      <c r="E5147" s="4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 t="s">
        <v>200</v>
      </c>
      <c r="Q5147" s="4"/>
      <c r="R5147" s="4"/>
      <c r="S5147" s="4"/>
      <c r="T5147" s="4"/>
      <c r="U5147" s="4"/>
      <c r="V5147" s="4"/>
      <c r="W5147" s="4"/>
      <c r="X5147" s="4" t="s">
        <v>201</v>
      </c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4"/>
      <c r="AP5147" s="4"/>
      <c r="AQ5147" s="4"/>
      <c r="AR5147" s="4"/>
      <c r="AS5147" s="4"/>
      <c r="AT5147" s="4"/>
      <c r="AU5147" s="4"/>
      <c r="AV5147" s="4" t="s">
        <v>5347</v>
      </c>
      <c r="AW5147" s="4"/>
      <c r="AX5147" s="4"/>
      <c r="AY5147" s="4"/>
      <c r="AZ5147" s="4"/>
      <c r="BA5147" s="4"/>
      <c r="BB5147" s="4"/>
      <c r="BC5147" s="4"/>
      <c r="BD5147" s="4"/>
      <c r="BE5147" s="4"/>
      <c r="BF5147" s="4"/>
      <c r="BG5147" s="4"/>
      <c r="BH5147" s="4"/>
      <c r="BI5147" s="4"/>
      <c r="BJ5147" s="4"/>
      <c r="BK5147" s="4"/>
      <c r="BL5147" s="4" t="b">
        <v>0</v>
      </c>
      <c r="BM5147" s="4"/>
      <c r="BN5147" s="4"/>
      <c r="BO5147" s="4"/>
      <c r="BP5147" s="4"/>
      <c r="BQ5147" s="4"/>
      <c r="BR5147" s="4"/>
      <c r="BS5147" s="4"/>
      <c r="BT5147" s="4"/>
      <c r="BU5147" s="4"/>
      <c r="BV5147" s="4"/>
      <c r="BW5147" s="4"/>
    </row>
    <row r="5148" spans="1:75" ht="15.01" customHeight="1">
      <c r="A5148" s="4" t="s">
        <v>209</v>
      </c>
      <c r="B5148" s="4"/>
      <c r="C5148" s="4"/>
      <c r="D5148" s="4"/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 t="s">
        <v>200</v>
      </c>
      <c r="Q5148" s="4"/>
      <c r="R5148" s="4"/>
      <c r="S5148" s="4"/>
      <c r="T5148" s="4"/>
      <c r="U5148" s="4"/>
      <c r="V5148" s="4"/>
      <c r="W5148" s="4"/>
      <c r="X5148" s="4" t="s">
        <v>201</v>
      </c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4"/>
      <c r="AP5148" s="4"/>
      <c r="AQ5148" s="4"/>
      <c r="AR5148" s="4"/>
      <c r="AS5148" s="4"/>
      <c r="AT5148" s="4"/>
      <c r="AU5148" s="4"/>
      <c r="AV5148" s="4" t="s">
        <v>5348</v>
      </c>
      <c r="AW5148" s="4"/>
      <c r="AX5148" s="4"/>
      <c r="AY5148" s="4"/>
      <c r="AZ5148" s="4"/>
      <c r="BA5148" s="4"/>
      <c r="BB5148" s="4"/>
      <c r="BC5148" s="4"/>
      <c r="BD5148" s="4"/>
      <c r="BE5148" s="4"/>
      <c r="BF5148" s="4"/>
      <c r="BG5148" s="4"/>
      <c r="BH5148" s="4"/>
      <c r="BI5148" s="4"/>
      <c r="BJ5148" s="4"/>
      <c r="BK5148" s="4"/>
      <c r="BL5148" s="4" t="b">
        <v>0</v>
      </c>
      <c r="BM5148" s="4"/>
      <c r="BN5148" s="4"/>
      <c r="BO5148" s="4"/>
      <c r="BP5148" s="4"/>
      <c r="BQ5148" s="4"/>
      <c r="BR5148" s="4"/>
      <c r="BS5148" s="4"/>
      <c r="BT5148" s="4"/>
      <c r="BU5148" s="4"/>
      <c r="BV5148" s="4"/>
      <c r="BW5148" s="4"/>
    </row>
    <row r="5149" spans="1:75" ht="15.01" customHeight="1">
      <c r="A5149" s="4" t="s">
        <v>209</v>
      </c>
      <c r="B5149" s="4"/>
      <c r="C5149" s="4"/>
      <c r="D5149" s="4"/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 t="s">
        <v>200</v>
      </c>
      <c r="Q5149" s="4"/>
      <c r="R5149" s="4"/>
      <c r="S5149" s="4"/>
      <c r="T5149" s="4"/>
      <c r="U5149" s="4"/>
      <c r="V5149" s="4"/>
      <c r="W5149" s="4"/>
      <c r="X5149" s="4" t="s">
        <v>201</v>
      </c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4"/>
      <c r="AP5149" s="4"/>
      <c r="AQ5149" s="4"/>
      <c r="AR5149" s="4"/>
      <c r="AS5149" s="4"/>
      <c r="AT5149" s="4"/>
      <c r="AU5149" s="4"/>
      <c r="AV5149" s="4" t="s">
        <v>5349</v>
      </c>
      <c r="AW5149" s="4"/>
      <c r="AX5149" s="4"/>
      <c r="AY5149" s="4"/>
      <c r="AZ5149" s="4"/>
      <c r="BA5149" s="4"/>
      <c r="BB5149" s="4"/>
      <c r="BC5149" s="4"/>
      <c r="BD5149" s="4"/>
      <c r="BE5149" s="4"/>
      <c r="BF5149" s="4"/>
      <c r="BG5149" s="4"/>
      <c r="BH5149" s="4"/>
      <c r="BI5149" s="4"/>
      <c r="BJ5149" s="4"/>
      <c r="BK5149" s="4"/>
      <c r="BL5149" s="4" t="b">
        <v>0</v>
      </c>
      <c r="BM5149" s="4"/>
      <c r="BN5149" s="4"/>
      <c r="BO5149" s="4"/>
      <c r="BP5149" s="4"/>
      <c r="BQ5149" s="4"/>
      <c r="BR5149" s="4"/>
      <c r="BS5149" s="4"/>
      <c r="BT5149" s="4"/>
      <c r="BU5149" s="4"/>
      <c r="BV5149" s="4"/>
      <c r="BW5149" s="4"/>
    </row>
    <row r="5150" spans="1:75" ht="15.01" customHeight="1">
      <c r="A5150" s="4" t="s">
        <v>209</v>
      </c>
      <c r="B5150" s="4"/>
      <c r="C5150" s="4"/>
      <c r="D5150" s="4"/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 t="s">
        <v>200</v>
      </c>
      <c r="Q5150" s="4"/>
      <c r="R5150" s="4"/>
      <c r="S5150" s="4"/>
      <c r="T5150" s="4"/>
      <c r="U5150" s="4"/>
      <c r="V5150" s="4"/>
      <c r="W5150" s="4"/>
      <c r="X5150" s="4" t="s">
        <v>201</v>
      </c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4"/>
      <c r="AP5150" s="4"/>
      <c r="AQ5150" s="4"/>
      <c r="AR5150" s="4"/>
      <c r="AS5150" s="4"/>
      <c r="AT5150" s="4"/>
      <c r="AU5150" s="4"/>
      <c r="AV5150" s="4" t="s">
        <v>5350</v>
      </c>
      <c r="AW5150" s="4"/>
      <c r="AX5150" s="4"/>
      <c r="AY5150" s="4"/>
      <c r="AZ5150" s="4"/>
      <c r="BA5150" s="4"/>
      <c r="BB5150" s="4"/>
      <c r="BC5150" s="4"/>
      <c r="BD5150" s="4"/>
      <c r="BE5150" s="4"/>
      <c r="BF5150" s="4"/>
      <c r="BG5150" s="4"/>
      <c r="BH5150" s="4"/>
      <c r="BI5150" s="4"/>
      <c r="BJ5150" s="4"/>
      <c r="BK5150" s="4"/>
      <c r="BL5150" s="4" t="b">
        <v>0</v>
      </c>
      <c r="BM5150" s="4"/>
      <c r="BN5150" s="4"/>
      <c r="BO5150" s="4"/>
      <c r="BP5150" s="4"/>
      <c r="BQ5150" s="4"/>
      <c r="BR5150" s="4"/>
      <c r="BS5150" s="4"/>
      <c r="BT5150" s="4"/>
      <c r="BU5150" s="4"/>
      <c r="BV5150" s="4"/>
      <c r="BW5150" s="4"/>
    </row>
    <row r="5151" spans="1:75" ht="15.01" customHeight="1">
      <c r="A5151" s="4" t="s">
        <v>209</v>
      </c>
      <c r="B5151" s="4"/>
      <c r="C5151" s="4"/>
      <c r="D5151" s="4"/>
      <c r="E5151" s="4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 t="s">
        <v>200</v>
      </c>
      <c r="Q5151" s="4"/>
      <c r="R5151" s="4"/>
      <c r="S5151" s="4"/>
      <c r="T5151" s="4"/>
      <c r="U5151" s="4"/>
      <c r="V5151" s="4"/>
      <c r="W5151" s="4"/>
      <c r="X5151" s="4" t="s">
        <v>201</v>
      </c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4"/>
      <c r="AP5151" s="4"/>
      <c r="AQ5151" s="4"/>
      <c r="AR5151" s="4"/>
      <c r="AS5151" s="4"/>
      <c r="AT5151" s="4"/>
      <c r="AU5151" s="4"/>
      <c r="AV5151" s="4" t="s">
        <v>5351</v>
      </c>
      <c r="AW5151" s="4"/>
      <c r="AX5151" s="4"/>
      <c r="AY5151" s="4"/>
      <c r="AZ5151" s="4"/>
      <c r="BA5151" s="4"/>
      <c r="BB5151" s="4"/>
      <c r="BC5151" s="4"/>
      <c r="BD5151" s="4"/>
      <c r="BE5151" s="4"/>
      <c r="BF5151" s="4"/>
      <c r="BG5151" s="4"/>
      <c r="BH5151" s="4"/>
      <c r="BI5151" s="4"/>
      <c r="BJ5151" s="4"/>
      <c r="BK5151" s="4"/>
      <c r="BL5151" s="4" t="b">
        <v>0</v>
      </c>
      <c r="BM5151" s="4"/>
      <c r="BN5151" s="4"/>
      <c r="BO5151" s="4"/>
      <c r="BP5151" s="4"/>
      <c r="BQ5151" s="4"/>
      <c r="BR5151" s="4"/>
      <c r="BS5151" s="4"/>
      <c r="BT5151" s="4"/>
      <c r="BU5151" s="4"/>
      <c r="BV5151" s="4"/>
      <c r="BW5151" s="4"/>
    </row>
    <row r="5152" spans="1:75" ht="15.01" customHeight="1">
      <c r="A5152" s="4" t="s">
        <v>209</v>
      </c>
      <c r="B5152" s="4"/>
      <c r="C5152" s="4"/>
      <c r="D5152" s="4"/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 t="s">
        <v>200</v>
      </c>
      <c r="Q5152" s="4"/>
      <c r="R5152" s="4"/>
      <c r="S5152" s="4"/>
      <c r="T5152" s="4"/>
      <c r="U5152" s="4"/>
      <c r="V5152" s="4"/>
      <c r="W5152" s="4"/>
      <c r="X5152" s="4" t="s">
        <v>201</v>
      </c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4"/>
      <c r="AP5152" s="4"/>
      <c r="AQ5152" s="4"/>
      <c r="AR5152" s="4"/>
      <c r="AS5152" s="4"/>
      <c r="AT5152" s="4"/>
      <c r="AU5152" s="4"/>
      <c r="AV5152" s="4" t="s">
        <v>5352</v>
      </c>
      <c r="AW5152" s="4"/>
      <c r="AX5152" s="4"/>
      <c r="AY5152" s="4"/>
      <c r="AZ5152" s="4"/>
      <c r="BA5152" s="4"/>
      <c r="BB5152" s="4"/>
      <c r="BC5152" s="4"/>
      <c r="BD5152" s="4"/>
      <c r="BE5152" s="4"/>
      <c r="BF5152" s="4"/>
      <c r="BG5152" s="4"/>
      <c r="BH5152" s="4"/>
      <c r="BI5152" s="4"/>
      <c r="BJ5152" s="4"/>
      <c r="BK5152" s="4"/>
      <c r="BL5152" s="4" t="b">
        <v>0</v>
      </c>
      <c r="BM5152" s="4"/>
      <c r="BN5152" s="4"/>
      <c r="BO5152" s="4"/>
      <c r="BP5152" s="4"/>
      <c r="BQ5152" s="4"/>
      <c r="BR5152" s="4"/>
      <c r="BS5152" s="4"/>
      <c r="BT5152" s="4"/>
      <c r="BU5152" s="4"/>
      <c r="BV5152" s="4"/>
      <c r="BW5152" s="4"/>
    </row>
    <row r="5153" spans="1:75" ht="15.01" customHeight="1">
      <c r="A5153" s="4" t="s">
        <v>209</v>
      </c>
      <c r="B5153" s="4"/>
      <c r="C5153" s="4"/>
      <c r="D5153" s="4"/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 t="s">
        <v>200</v>
      </c>
      <c r="Q5153" s="4"/>
      <c r="R5153" s="4"/>
      <c r="S5153" s="4"/>
      <c r="T5153" s="4"/>
      <c r="U5153" s="4"/>
      <c r="V5153" s="4"/>
      <c r="W5153" s="4"/>
      <c r="X5153" s="4" t="s">
        <v>201</v>
      </c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4"/>
      <c r="AP5153" s="4"/>
      <c r="AQ5153" s="4"/>
      <c r="AR5153" s="4"/>
      <c r="AS5153" s="4"/>
      <c r="AT5153" s="4"/>
      <c r="AU5153" s="4"/>
      <c r="AV5153" s="4" t="s">
        <v>5353</v>
      </c>
      <c r="AW5153" s="4"/>
      <c r="AX5153" s="4"/>
      <c r="AY5153" s="4"/>
      <c r="AZ5153" s="4"/>
      <c r="BA5153" s="4"/>
      <c r="BB5153" s="4"/>
      <c r="BC5153" s="4"/>
      <c r="BD5153" s="4"/>
      <c r="BE5153" s="4"/>
      <c r="BF5153" s="4"/>
      <c r="BG5153" s="4"/>
      <c r="BH5153" s="4"/>
      <c r="BI5153" s="4"/>
      <c r="BJ5153" s="4"/>
      <c r="BK5153" s="4"/>
      <c r="BL5153" s="4" t="b">
        <v>0</v>
      </c>
      <c r="BM5153" s="4"/>
      <c r="BN5153" s="4"/>
      <c r="BO5153" s="4"/>
      <c r="BP5153" s="4"/>
      <c r="BQ5153" s="4"/>
      <c r="BR5153" s="4"/>
      <c r="BS5153" s="4"/>
      <c r="BT5153" s="4"/>
      <c r="BU5153" s="4"/>
      <c r="BV5153" s="4"/>
      <c r="BW5153" s="4"/>
    </row>
    <row r="5154" spans="1:75" ht="15.01" customHeight="1">
      <c r="A5154" s="4" t="s">
        <v>209</v>
      </c>
      <c r="B5154" s="4"/>
      <c r="C5154" s="4"/>
      <c r="D5154" s="4"/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 t="s">
        <v>200</v>
      </c>
      <c r="Q5154" s="4"/>
      <c r="R5154" s="4"/>
      <c r="S5154" s="4"/>
      <c r="T5154" s="4"/>
      <c r="U5154" s="4"/>
      <c r="V5154" s="4"/>
      <c r="W5154" s="4"/>
      <c r="X5154" s="4" t="s">
        <v>201</v>
      </c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4"/>
      <c r="AP5154" s="4"/>
      <c r="AQ5154" s="4"/>
      <c r="AR5154" s="4"/>
      <c r="AS5154" s="4"/>
      <c r="AT5154" s="4"/>
      <c r="AU5154" s="4"/>
      <c r="AV5154" s="4" t="s">
        <v>5354</v>
      </c>
      <c r="AW5154" s="4"/>
      <c r="AX5154" s="4"/>
      <c r="AY5154" s="4"/>
      <c r="AZ5154" s="4"/>
      <c r="BA5154" s="4"/>
      <c r="BB5154" s="4"/>
      <c r="BC5154" s="4"/>
      <c r="BD5154" s="4"/>
      <c r="BE5154" s="4"/>
      <c r="BF5154" s="4"/>
      <c r="BG5154" s="4"/>
      <c r="BH5154" s="4"/>
      <c r="BI5154" s="4"/>
      <c r="BJ5154" s="4"/>
      <c r="BK5154" s="4"/>
      <c r="BL5154" s="4" t="b">
        <v>0</v>
      </c>
      <c r="BM5154" s="4"/>
      <c r="BN5154" s="4"/>
      <c r="BO5154" s="4"/>
      <c r="BP5154" s="4"/>
      <c r="BQ5154" s="4"/>
      <c r="BR5154" s="4"/>
      <c r="BS5154" s="4"/>
      <c r="BT5154" s="4"/>
      <c r="BU5154" s="4"/>
      <c r="BV5154" s="4"/>
      <c r="BW5154" s="4"/>
    </row>
    <row r="5155" spans="1:75" ht="15.01" customHeight="1">
      <c r="A5155" s="4" t="s">
        <v>209</v>
      </c>
      <c r="B5155" s="4"/>
      <c r="C5155" s="4"/>
      <c r="D5155" s="4"/>
      <c r="E5155" s="4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 t="s">
        <v>200</v>
      </c>
      <c r="Q5155" s="4"/>
      <c r="R5155" s="4"/>
      <c r="S5155" s="4"/>
      <c r="T5155" s="4"/>
      <c r="U5155" s="4"/>
      <c r="V5155" s="4"/>
      <c r="W5155" s="4"/>
      <c r="X5155" s="4" t="s">
        <v>201</v>
      </c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4"/>
      <c r="AP5155" s="4"/>
      <c r="AQ5155" s="4"/>
      <c r="AR5155" s="4"/>
      <c r="AS5155" s="4"/>
      <c r="AT5155" s="4"/>
      <c r="AU5155" s="4"/>
      <c r="AV5155" s="4" t="s">
        <v>5355</v>
      </c>
      <c r="AW5155" s="4"/>
      <c r="AX5155" s="4"/>
      <c r="AY5155" s="4"/>
      <c r="AZ5155" s="4"/>
      <c r="BA5155" s="4"/>
      <c r="BB5155" s="4"/>
      <c r="BC5155" s="4"/>
      <c r="BD5155" s="4"/>
      <c r="BE5155" s="4"/>
      <c r="BF5155" s="4"/>
      <c r="BG5155" s="4"/>
      <c r="BH5155" s="4"/>
      <c r="BI5155" s="4"/>
      <c r="BJ5155" s="4"/>
      <c r="BK5155" s="4"/>
      <c r="BL5155" s="4" t="b">
        <v>0</v>
      </c>
      <c r="BM5155" s="4"/>
      <c r="BN5155" s="4"/>
      <c r="BO5155" s="4"/>
      <c r="BP5155" s="4"/>
      <c r="BQ5155" s="4"/>
      <c r="BR5155" s="4"/>
      <c r="BS5155" s="4"/>
      <c r="BT5155" s="4"/>
      <c r="BU5155" s="4"/>
      <c r="BV5155" s="4"/>
      <c r="BW5155" s="4"/>
    </row>
    <row r="5156" spans="1:75" ht="15.01" customHeight="1">
      <c r="A5156" s="4" t="s">
        <v>209</v>
      </c>
      <c r="B5156" s="4"/>
      <c r="C5156" s="4"/>
      <c r="D5156" s="4"/>
      <c r="E5156" s="4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 t="s">
        <v>200</v>
      </c>
      <c r="Q5156" s="4"/>
      <c r="R5156" s="4"/>
      <c r="S5156" s="4"/>
      <c r="T5156" s="4"/>
      <c r="U5156" s="4"/>
      <c r="V5156" s="4"/>
      <c r="W5156" s="4"/>
      <c r="X5156" s="4" t="s">
        <v>201</v>
      </c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4"/>
      <c r="AP5156" s="4"/>
      <c r="AQ5156" s="4"/>
      <c r="AR5156" s="4"/>
      <c r="AS5156" s="4"/>
      <c r="AT5156" s="4"/>
      <c r="AU5156" s="4"/>
      <c r="AV5156" s="4" t="s">
        <v>5356</v>
      </c>
      <c r="AW5156" s="4"/>
      <c r="AX5156" s="4"/>
      <c r="AY5156" s="4"/>
      <c r="AZ5156" s="4"/>
      <c r="BA5156" s="4"/>
      <c r="BB5156" s="4"/>
      <c r="BC5156" s="4"/>
      <c r="BD5156" s="4"/>
      <c r="BE5156" s="4"/>
      <c r="BF5156" s="4"/>
      <c r="BG5156" s="4"/>
      <c r="BH5156" s="4"/>
      <c r="BI5156" s="4"/>
      <c r="BJ5156" s="4"/>
      <c r="BK5156" s="4"/>
      <c r="BL5156" s="4" t="b">
        <v>0</v>
      </c>
      <c r="BM5156" s="4"/>
      <c r="BN5156" s="4"/>
      <c r="BO5156" s="4"/>
      <c r="BP5156" s="4"/>
      <c r="BQ5156" s="4"/>
      <c r="BR5156" s="4"/>
      <c r="BS5156" s="4"/>
      <c r="BT5156" s="4"/>
      <c r="BU5156" s="4"/>
      <c r="BV5156" s="4"/>
      <c r="BW5156" s="4"/>
    </row>
    <row r="5157" spans="1:75" ht="15.01" customHeight="1">
      <c r="A5157" s="4" t="s">
        <v>209</v>
      </c>
      <c r="B5157" s="4"/>
      <c r="C5157" s="4"/>
      <c r="D5157" s="4"/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 t="s">
        <v>200</v>
      </c>
      <c r="Q5157" s="4"/>
      <c r="R5157" s="4"/>
      <c r="S5157" s="4"/>
      <c r="T5157" s="4"/>
      <c r="U5157" s="4"/>
      <c r="V5157" s="4"/>
      <c r="W5157" s="4"/>
      <c r="X5157" s="4" t="s">
        <v>201</v>
      </c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4"/>
      <c r="AP5157" s="4"/>
      <c r="AQ5157" s="4"/>
      <c r="AR5157" s="4"/>
      <c r="AS5157" s="4"/>
      <c r="AT5157" s="4"/>
      <c r="AU5157" s="4"/>
      <c r="AV5157" s="4" t="s">
        <v>5357</v>
      </c>
      <c r="AW5157" s="4"/>
      <c r="AX5157" s="4"/>
      <c r="AY5157" s="4"/>
      <c r="AZ5157" s="4"/>
      <c r="BA5157" s="4"/>
      <c r="BB5157" s="4"/>
      <c r="BC5157" s="4"/>
      <c r="BD5157" s="4"/>
      <c r="BE5157" s="4"/>
      <c r="BF5157" s="4"/>
      <c r="BG5157" s="4"/>
      <c r="BH5157" s="4"/>
      <c r="BI5157" s="4"/>
      <c r="BJ5157" s="4"/>
      <c r="BK5157" s="4"/>
      <c r="BL5157" s="4" t="b">
        <v>0</v>
      </c>
      <c r="BM5157" s="4"/>
      <c r="BN5157" s="4"/>
      <c r="BO5157" s="4"/>
      <c r="BP5157" s="4"/>
      <c r="BQ5157" s="4"/>
      <c r="BR5157" s="4"/>
      <c r="BS5157" s="4"/>
      <c r="BT5157" s="4"/>
      <c r="BU5157" s="4"/>
      <c r="BV5157" s="4"/>
      <c r="BW5157" s="4"/>
    </row>
    <row r="5158" spans="1:75" ht="15.01" customHeight="1">
      <c r="A5158" s="4" t="s">
        <v>209</v>
      </c>
      <c r="B5158" s="4"/>
      <c r="C5158" s="4"/>
      <c r="D5158" s="4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 t="s">
        <v>200</v>
      </c>
      <c r="Q5158" s="4"/>
      <c r="R5158" s="4"/>
      <c r="S5158" s="4"/>
      <c r="T5158" s="4"/>
      <c r="U5158" s="4"/>
      <c r="V5158" s="4"/>
      <c r="W5158" s="4"/>
      <c r="X5158" s="4" t="s">
        <v>201</v>
      </c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4"/>
      <c r="AP5158" s="4"/>
      <c r="AQ5158" s="4"/>
      <c r="AR5158" s="4"/>
      <c r="AS5158" s="4"/>
      <c r="AT5158" s="4"/>
      <c r="AU5158" s="4"/>
      <c r="AV5158" s="4" t="s">
        <v>5358</v>
      </c>
      <c r="AW5158" s="4"/>
      <c r="AX5158" s="4"/>
      <c r="AY5158" s="4"/>
      <c r="AZ5158" s="4"/>
      <c r="BA5158" s="4"/>
      <c r="BB5158" s="4"/>
      <c r="BC5158" s="4"/>
      <c r="BD5158" s="4"/>
      <c r="BE5158" s="4"/>
      <c r="BF5158" s="4"/>
      <c r="BG5158" s="4"/>
      <c r="BH5158" s="4"/>
      <c r="BI5158" s="4"/>
      <c r="BJ5158" s="4"/>
      <c r="BK5158" s="4"/>
      <c r="BL5158" s="4" t="b">
        <v>0</v>
      </c>
      <c r="BM5158" s="4"/>
      <c r="BN5158" s="4"/>
      <c r="BO5158" s="4"/>
      <c r="BP5158" s="4"/>
      <c r="BQ5158" s="4"/>
      <c r="BR5158" s="4"/>
      <c r="BS5158" s="4"/>
      <c r="BT5158" s="4"/>
      <c r="BU5158" s="4"/>
      <c r="BV5158" s="4"/>
      <c r="BW5158" s="4"/>
    </row>
    <row r="5159" spans="1:75" ht="15.01" customHeight="1">
      <c r="A5159" s="4" t="s">
        <v>209</v>
      </c>
      <c r="B5159" s="4"/>
      <c r="C5159" s="4"/>
      <c r="D5159" s="4"/>
      <c r="E5159" s="4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 t="s">
        <v>200</v>
      </c>
      <c r="Q5159" s="4"/>
      <c r="R5159" s="4"/>
      <c r="S5159" s="4"/>
      <c r="T5159" s="4"/>
      <c r="U5159" s="4"/>
      <c r="V5159" s="4"/>
      <c r="W5159" s="4"/>
      <c r="X5159" s="4" t="s">
        <v>201</v>
      </c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4"/>
      <c r="AP5159" s="4"/>
      <c r="AQ5159" s="4"/>
      <c r="AR5159" s="4"/>
      <c r="AS5159" s="4"/>
      <c r="AT5159" s="4"/>
      <c r="AU5159" s="4"/>
      <c r="AV5159" s="4" t="s">
        <v>5359</v>
      </c>
      <c r="AW5159" s="4"/>
      <c r="AX5159" s="4"/>
      <c r="AY5159" s="4"/>
      <c r="AZ5159" s="4"/>
      <c r="BA5159" s="4"/>
      <c r="BB5159" s="4"/>
      <c r="BC5159" s="4"/>
      <c r="BD5159" s="4"/>
      <c r="BE5159" s="4"/>
      <c r="BF5159" s="4"/>
      <c r="BG5159" s="4"/>
      <c r="BH5159" s="4"/>
      <c r="BI5159" s="4"/>
      <c r="BJ5159" s="4"/>
      <c r="BK5159" s="4"/>
      <c r="BL5159" s="4" t="b">
        <v>0</v>
      </c>
      <c r="BM5159" s="4"/>
      <c r="BN5159" s="4"/>
      <c r="BO5159" s="4"/>
      <c r="BP5159" s="4"/>
      <c r="BQ5159" s="4"/>
      <c r="BR5159" s="4"/>
      <c r="BS5159" s="4"/>
      <c r="BT5159" s="4"/>
      <c r="BU5159" s="4"/>
      <c r="BV5159" s="4"/>
      <c r="BW5159" s="4"/>
    </row>
    <row r="5160" spans="1:75" ht="15.01" customHeight="1">
      <c r="A5160" s="4" t="s">
        <v>209</v>
      </c>
      <c r="B5160" s="4"/>
      <c r="C5160" s="4"/>
      <c r="D5160" s="4"/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 t="s">
        <v>200</v>
      </c>
      <c r="Q5160" s="4"/>
      <c r="R5160" s="4"/>
      <c r="S5160" s="4"/>
      <c r="T5160" s="4"/>
      <c r="U5160" s="4"/>
      <c r="V5160" s="4"/>
      <c r="W5160" s="4"/>
      <c r="X5160" s="4" t="s">
        <v>201</v>
      </c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4"/>
      <c r="AP5160" s="4"/>
      <c r="AQ5160" s="4"/>
      <c r="AR5160" s="4"/>
      <c r="AS5160" s="4"/>
      <c r="AT5160" s="4"/>
      <c r="AU5160" s="4"/>
      <c r="AV5160" s="4" t="s">
        <v>5360</v>
      </c>
      <c r="AW5160" s="4"/>
      <c r="AX5160" s="4"/>
      <c r="AY5160" s="4"/>
      <c r="AZ5160" s="4"/>
      <c r="BA5160" s="4"/>
      <c r="BB5160" s="4"/>
      <c r="BC5160" s="4"/>
      <c r="BD5160" s="4"/>
      <c r="BE5160" s="4"/>
      <c r="BF5160" s="4"/>
      <c r="BG5160" s="4"/>
      <c r="BH5160" s="4"/>
      <c r="BI5160" s="4"/>
      <c r="BJ5160" s="4"/>
      <c r="BK5160" s="4"/>
      <c r="BL5160" s="4" t="b">
        <v>0</v>
      </c>
      <c r="BM5160" s="4"/>
      <c r="BN5160" s="4"/>
      <c r="BO5160" s="4"/>
      <c r="BP5160" s="4"/>
      <c r="BQ5160" s="4"/>
      <c r="BR5160" s="4"/>
      <c r="BS5160" s="4"/>
      <c r="BT5160" s="4"/>
      <c r="BU5160" s="4"/>
      <c r="BV5160" s="4"/>
      <c r="BW5160" s="4"/>
    </row>
    <row r="5161" spans="1:75" ht="15.01" customHeight="1">
      <c r="A5161" s="4" t="s">
        <v>209</v>
      </c>
      <c r="B5161" s="4"/>
      <c r="C5161" s="4"/>
      <c r="D5161" s="4"/>
      <c r="E5161" s="4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 t="s">
        <v>200</v>
      </c>
      <c r="Q5161" s="4"/>
      <c r="R5161" s="4"/>
      <c r="S5161" s="4"/>
      <c r="T5161" s="4"/>
      <c r="U5161" s="4"/>
      <c r="V5161" s="4"/>
      <c r="W5161" s="4"/>
      <c r="X5161" s="4" t="s">
        <v>201</v>
      </c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4"/>
      <c r="AP5161" s="4"/>
      <c r="AQ5161" s="4"/>
      <c r="AR5161" s="4"/>
      <c r="AS5161" s="4"/>
      <c r="AT5161" s="4"/>
      <c r="AU5161" s="4"/>
      <c r="AV5161" s="4" t="s">
        <v>5361</v>
      </c>
      <c r="AW5161" s="4"/>
      <c r="AX5161" s="4"/>
      <c r="AY5161" s="4"/>
      <c r="AZ5161" s="4"/>
      <c r="BA5161" s="4"/>
      <c r="BB5161" s="4"/>
      <c r="BC5161" s="4"/>
      <c r="BD5161" s="4"/>
      <c r="BE5161" s="4"/>
      <c r="BF5161" s="4"/>
      <c r="BG5161" s="4"/>
      <c r="BH5161" s="4"/>
      <c r="BI5161" s="4"/>
      <c r="BJ5161" s="4"/>
      <c r="BK5161" s="4"/>
      <c r="BL5161" s="4" t="b">
        <v>0</v>
      </c>
      <c r="BM5161" s="4"/>
      <c r="BN5161" s="4"/>
      <c r="BO5161" s="4"/>
      <c r="BP5161" s="4"/>
      <c r="BQ5161" s="4"/>
      <c r="BR5161" s="4"/>
      <c r="BS5161" s="4"/>
      <c r="BT5161" s="4"/>
      <c r="BU5161" s="4"/>
      <c r="BV5161" s="4"/>
      <c r="BW5161" s="4"/>
    </row>
    <row r="5162" spans="1:75" ht="15.01" customHeight="1">
      <c r="A5162" s="4" t="s">
        <v>209</v>
      </c>
      <c r="B5162" s="4"/>
      <c r="C5162" s="4"/>
      <c r="D5162" s="4"/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 t="s">
        <v>200</v>
      </c>
      <c r="Q5162" s="4"/>
      <c r="R5162" s="4"/>
      <c r="S5162" s="4"/>
      <c r="T5162" s="4"/>
      <c r="U5162" s="4"/>
      <c r="V5162" s="4"/>
      <c r="W5162" s="4"/>
      <c r="X5162" s="4" t="s">
        <v>201</v>
      </c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4"/>
      <c r="AP5162" s="4"/>
      <c r="AQ5162" s="4"/>
      <c r="AR5162" s="4"/>
      <c r="AS5162" s="4"/>
      <c r="AT5162" s="4"/>
      <c r="AU5162" s="4"/>
      <c r="AV5162" s="4" t="s">
        <v>5362</v>
      </c>
      <c r="AW5162" s="4"/>
      <c r="AX5162" s="4"/>
      <c r="AY5162" s="4"/>
      <c r="AZ5162" s="4"/>
      <c r="BA5162" s="4"/>
      <c r="BB5162" s="4"/>
      <c r="BC5162" s="4"/>
      <c r="BD5162" s="4"/>
      <c r="BE5162" s="4"/>
      <c r="BF5162" s="4"/>
      <c r="BG5162" s="4"/>
      <c r="BH5162" s="4"/>
      <c r="BI5162" s="4"/>
      <c r="BJ5162" s="4"/>
      <c r="BK5162" s="4"/>
      <c r="BL5162" s="4" t="b">
        <v>0</v>
      </c>
      <c r="BM5162" s="4"/>
      <c r="BN5162" s="4"/>
      <c r="BO5162" s="4"/>
      <c r="BP5162" s="4"/>
      <c r="BQ5162" s="4"/>
      <c r="BR5162" s="4"/>
      <c r="BS5162" s="4"/>
      <c r="BT5162" s="4"/>
      <c r="BU5162" s="4"/>
      <c r="BV5162" s="4"/>
      <c r="BW5162" s="4"/>
    </row>
    <row r="5163" spans="1:75" ht="15.01" customHeight="1">
      <c r="A5163" s="4" t="s">
        <v>209</v>
      </c>
      <c r="B5163" s="4"/>
      <c r="C5163" s="4"/>
      <c r="D5163" s="4"/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 t="s">
        <v>200</v>
      </c>
      <c r="Q5163" s="4"/>
      <c r="R5163" s="4"/>
      <c r="S5163" s="4"/>
      <c r="T5163" s="4"/>
      <c r="U5163" s="4"/>
      <c r="V5163" s="4"/>
      <c r="W5163" s="4"/>
      <c r="X5163" s="4" t="s">
        <v>201</v>
      </c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4"/>
      <c r="AP5163" s="4"/>
      <c r="AQ5163" s="4"/>
      <c r="AR5163" s="4"/>
      <c r="AS5163" s="4"/>
      <c r="AT5163" s="4"/>
      <c r="AU5163" s="4"/>
      <c r="AV5163" s="4" t="s">
        <v>5363</v>
      </c>
      <c r="AW5163" s="4"/>
      <c r="AX5163" s="4"/>
      <c r="AY5163" s="4"/>
      <c r="AZ5163" s="4"/>
      <c r="BA5163" s="4"/>
      <c r="BB5163" s="4"/>
      <c r="BC5163" s="4"/>
      <c r="BD5163" s="4"/>
      <c r="BE5163" s="4"/>
      <c r="BF5163" s="4"/>
      <c r="BG5163" s="4"/>
      <c r="BH5163" s="4"/>
      <c r="BI5163" s="4"/>
      <c r="BJ5163" s="4"/>
      <c r="BK5163" s="4"/>
      <c r="BL5163" s="4" t="b">
        <v>0</v>
      </c>
      <c r="BM5163" s="4"/>
      <c r="BN5163" s="4"/>
      <c r="BO5163" s="4"/>
      <c r="BP5163" s="4"/>
      <c r="BQ5163" s="4"/>
      <c r="BR5163" s="4"/>
      <c r="BS5163" s="4"/>
      <c r="BT5163" s="4"/>
      <c r="BU5163" s="4"/>
      <c r="BV5163" s="4"/>
      <c r="BW5163" s="4"/>
    </row>
    <row r="5164" spans="1:75" ht="15.01" customHeight="1">
      <c r="A5164" s="4" t="s">
        <v>209</v>
      </c>
      <c r="B5164" s="4"/>
      <c r="C5164" s="4"/>
      <c r="D5164" s="4"/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 t="s">
        <v>200</v>
      </c>
      <c r="Q5164" s="4"/>
      <c r="R5164" s="4"/>
      <c r="S5164" s="4"/>
      <c r="T5164" s="4"/>
      <c r="U5164" s="4"/>
      <c r="V5164" s="4"/>
      <c r="W5164" s="4"/>
      <c r="X5164" s="4" t="s">
        <v>201</v>
      </c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4"/>
      <c r="AP5164" s="4"/>
      <c r="AQ5164" s="4"/>
      <c r="AR5164" s="4"/>
      <c r="AS5164" s="4"/>
      <c r="AT5164" s="4"/>
      <c r="AU5164" s="4"/>
      <c r="AV5164" s="4" t="s">
        <v>5364</v>
      </c>
      <c r="AW5164" s="4"/>
      <c r="AX5164" s="4"/>
      <c r="AY5164" s="4"/>
      <c r="AZ5164" s="4"/>
      <c r="BA5164" s="4"/>
      <c r="BB5164" s="4"/>
      <c r="BC5164" s="4"/>
      <c r="BD5164" s="4"/>
      <c r="BE5164" s="4"/>
      <c r="BF5164" s="4"/>
      <c r="BG5164" s="4"/>
      <c r="BH5164" s="4"/>
      <c r="BI5164" s="4"/>
      <c r="BJ5164" s="4"/>
      <c r="BK5164" s="4"/>
      <c r="BL5164" s="4" t="b">
        <v>0</v>
      </c>
      <c r="BM5164" s="4"/>
      <c r="BN5164" s="4"/>
      <c r="BO5164" s="4"/>
      <c r="BP5164" s="4"/>
      <c r="BQ5164" s="4"/>
      <c r="BR5164" s="4"/>
      <c r="BS5164" s="4"/>
      <c r="BT5164" s="4"/>
      <c r="BU5164" s="4"/>
      <c r="BV5164" s="4"/>
      <c r="BW5164" s="4"/>
    </row>
    <row r="5165" spans="1:75" ht="15.01" customHeight="1">
      <c r="A5165" s="4" t="s">
        <v>209</v>
      </c>
      <c r="B5165" s="4"/>
      <c r="C5165" s="4"/>
      <c r="D5165" s="4"/>
      <c r="E5165" s="4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 t="s">
        <v>200</v>
      </c>
      <c r="Q5165" s="4"/>
      <c r="R5165" s="4"/>
      <c r="S5165" s="4"/>
      <c r="T5165" s="4"/>
      <c r="U5165" s="4"/>
      <c r="V5165" s="4"/>
      <c r="W5165" s="4"/>
      <c r="X5165" s="4" t="s">
        <v>201</v>
      </c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4"/>
      <c r="AP5165" s="4"/>
      <c r="AQ5165" s="4"/>
      <c r="AR5165" s="4"/>
      <c r="AS5165" s="4"/>
      <c r="AT5165" s="4"/>
      <c r="AU5165" s="4"/>
      <c r="AV5165" s="4" t="s">
        <v>5365</v>
      </c>
      <c r="AW5165" s="4"/>
      <c r="AX5165" s="4"/>
      <c r="AY5165" s="4"/>
      <c r="AZ5165" s="4"/>
      <c r="BA5165" s="4"/>
      <c r="BB5165" s="4"/>
      <c r="BC5165" s="4"/>
      <c r="BD5165" s="4"/>
      <c r="BE5165" s="4"/>
      <c r="BF5165" s="4"/>
      <c r="BG5165" s="4"/>
      <c r="BH5165" s="4"/>
      <c r="BI5165" s="4"/>
      <c r="BJ5165" s="4"/>
      <c r="BK5165" s="4"/>
      <c r="BL5165" s="4" t="b">
        <v>0</v>
      </c>
      <c r="BM5165" s="4"/>
      <c r="BN5165" s="4"/>
      <c r="BO5165" s="4"/>
      <c r="BP5165" s="4"/>
      <c r="BQ5165" s="4"/>
      <c r="BR5165" s="4"/>
      <c r="BS5165" s="4"/>
      <c r="BT5165" s="4"/>
      <c r="BU5165" s="4"/>
      <c r="BV5165" s="4"/>
      <c r="BW5165" s="4"/>
    </row>
    <row r="5166" spans="1:75" ht="15.01" customHeight="1">
      <c r="A5166" s="4" t="s">
        <v>209</v>
      </c>
      <c r="B5166" s="4"/>
      <c r="C5166" s="4"/>
      <c r="D5166" s="4"/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 t="s">
        <v>200</v>
      </c>
      <c r="Q5166" s="4"/>
      <c r="R5166" s="4"/>
      <c r="S5166" s="4"/>
      <c r="T5166" s="4"/>
      <c r="U5166" s="4"/>
      <c r="V5166" s="4"/>
      <c r="W5166" s="4"/>
      <c r="X5166" s="4" t="s">
        <v>201</v>
      </c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4"/>
      <c r="AP5166" s="4"/>
      <c r="AQ5166" s="4"/>
      <c r="AR5166" s="4"/>
      <c r="AS5166" s="4"/>
      <c r="AT5166" s="4"/>
      <c r="AU5166" s="4"/>
      <c r="AV5166" s="4" t="s">
        <v>5366</v>
      </c>
      <c r="AW5166" s="4"/>
      <c r="AX5166" s="4"/>
      <c r="AY5166" s="4"/>
      <c r="AZ5166" s="4"/>
      <c r="BA5166" s="4"/>
      <c r="BB5166" s="4"/>
      <c r="BC5166" s="4"/>
      <c r="BD5166" s="4"/>
      <c r="BE5166" s="4"/>
      <c r="BF5166" s="4"/>
      <c r="BG5166" s="4"/>
      <c r="BH5166" s="4"/>
      <c r="BI5166" s="4"/>
      <c r="BJ5166" s="4"/>
      <c r="BK5166" s="4"/>
      <c r="BL5166" s="4" t="b">
        <v>0</v>
      </c>
      <c r="BM5166" s="4"/>
      <c r="BN5166" s="4"/>
      <c r="BO5166" s="4"/>
      <c r="BP5166" s="4"/>
      <c r="BQ5166" s="4"/>
      <c r="BR5166" s="4"/>
      <c r="BS5166" s="4"/>
      <c r="BT5166" s="4"/>
      <c r="BU5166" s="4"/>
      <c r="BV5166" s="4"/>
      <c r="BW5166" s="4"/>
    </row>
    <row r="5167" spans="1:75" ht="15.01" customHeight="1">
      <c r="A5167" s="4" t="s">
        <v>209</v>
      </c>
      <c r="B5167" s="4"/>
      <c r="C5167" s="4"/>
      <c r="D5167" s="4"/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 t="s">
        <v>200</v>
      </c>
      <c r="Q5167" s="4"/>
      <c r="R5167" s="4"/>
      <c r="S5167" s="4"/>
      <c r="T5167" s="4"/>
      <c r="U5167" s="4"/>
      <c r="V5167" s="4"/>
      <c r="W5167" s="4"/>
      <c r="X5167" s="4" t="s">
        <v>201</v>
      </c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4"/>
      <c r="AP5167" s="4"/>
      <c r="AQ5167" s="4"/>
      <c r="AR5167" s="4"/>
      <c r="AS5167" s="4"/>
      <c r="AT5167" s="4"/>
      <c r="AU5167" s="4"/>
      <c r="AV5167" s="4" t="s">
        <v>5367</v>
      </c>
      <c r="AW5167" s="4"/>
      <c r="AX5167" s="4"/>
      <c r="AY5167" s="4"/>
      <c r="AZ5167" s="4"/>
      <c r="BA5167" s="4"/>
      <c r="BB5167" s="4"/>
      <c r="BC5167" s="4"/>
      <c r="BD5167" s="4"/>
      <c r="BE5167" s="4"/>
      <c r="BF5167" s="4"/>
      <c r="BG5167" s="4"/>
      <c r="BH5167" s="4"/>
      <c r="BI5167" s="4"/>
      <c r="BJ5167" s="4"/>
      <c r="BK5167" s="4"/>
      <c r="BL5167" s="4" t="b">
        <v>0</v>
      </c>
      <c r="BM5167" s="4"/>
      <c r="BN5167" s="4"/>
      <c r="BO5167" s="4"/>
      <c r="BP5167" s="4"/>
      <c r="BQ5167" s="4"/>
      <c r="BR5167" s="4"/>
      <c r="BS5167" s="4"/>
      <c r="BT5167" s="4"/>
      <c r="BU5167" s="4"/>
      <c r="BV5167" s="4"/>
      <c r="BW5167" s="4"/>
    </row>
    <row r="5168" spans="1:75" ht="15.01" customHeight="1">
      <c r="A5168" s="4" t="s">
        <v>209</v>
      </c>
      <c r="B5168" s="4"/>
      <c r="C5168" s="4"/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 t="s">
        <v>200</v>
      </c>
      <c r="Q5168" s="4"/>
      <c r="R5168" s="4"/>
      <c r="S5168" s="4"/>
      <c r="T5168" s="4"/>
      <c r="U5168" s="4"/>
      <c r="V5168" s="4"/>
      <c r="W5168" s="4"/>
      <c r="X5168" s="4" t="s">
        <v>201</v>
      </c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4"/>
      <c r="AP5168" s="4"/>
      <c r="AQ5168" s="4"/>
      <c r="AR5168" s="4"/>
      <c r="AS5168" s="4"/>
      <c r="AT5168" s="4"/>
      <c r="AU5168" s="4"/>
      <c r="AV5168" s="4" t="s">
        <v>5368</v>
      </c>
      <c r="AW5168" s="4"/>
      <c r="AX5168" s="4"/>
      <c r="AY5168" s="4"/>
      <c r="AZ5168" s="4"/>
      <c r="BA5168" s="4"/>
      <c r="BB5168" s="4"/>
      <c r="BC5168" s="4"/>
      <c r="BD5168" s="4"/>
      <c r="BE5168" s="4"/>
      <c r="BF5168" s="4"/>
      <c r="BG5168" s="4"/>
      <c r="BH5168" s="4"/>
      <c r="BI5168" s="4"/>
      <c r="BJ5168" s="4"/>
      <c r="BK5168" s="4"/>
      <c r="BL5168" s="4" t="b">
        <v>0</v>
      </c>
      <c r="BM5168" s="4"/>
      <c r="BN5168" s="4"/>
      <c r="BO5168" s="4"/>
      <c r="BP5168" s="4"/>
      <c r="BQ5168" s="4"/>
      <c r="BR5168" s="4"/>
      <c r="BS5168" s="4"/>
      <c r="BT5168" s="4"/>
      <c r="BU5168" s="4"/>
      <c r="BV5168" s="4"/>
      <c r="BW5168" s="4"/>
    </row>
    <row r="5169" spans="1:75" ht="15.01" customHeight="1">
      <c r="A5169" s="4" t="s">
        <v>209</v>
      </c>
      <c r="B5169" s="4"/>
      <c r="C5169" s="4"/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 t="s">
        <v>200</v>
      </c>
      <c r="Q5169" s="4"/>
      <c r="R5169" s="4"/>
      <c r="S5169" s="4"/>
      <c r="T5169" s="4"/>
      <c r="U5169" s="4"/>
      <c r="V5169" s="4"/>
      <c r="W5169" s="4"/>
      <c r="X5169" s="4" t="s">
        <v>201</v>
      </c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4"/>
      <c r="AP5169" s="4"/>
      <c r="AQ5169" s="4"/>
      <c r="AR5169" s="4"/>
      <c r="AS5169" s="4"/>
      <c r="AT5169" s="4"/>
      <c r="AU5169" s="4"/>
      <c r="AV5169" s="4" t="s">
        <v>5369</v>
      </c>
      <c r="AW5169" s="4"/>
      <c r="AX5169" s="4"/>
      <c r="AY5169" s="4"/>
      <c r="AZ5169" s="4"/>
      <c r="BA5169" s="4"/>
      <c r="BB5169" s="4"/>
      <c r="BC5169" s="4"/>
      <c r="BD5169" s="4"/>
      <c r="BE5169" s="4"/>
      <c r="BF5169" s="4"/>
      <c r="BG5169" s="4"/>
      <c r="BH5169" s="4"/>
      <c r="BI5169" s="4"/>
      <c r="BJ5169" s="4"/>
      <c r="BK5169" s="4"/>
      <c r="BL5169" s="4" t="b">
        <v>0</v>
      </c>
      <c r="BM5169" s="4"/>
      <c r="BN5169" s="4"/>
      <c r="BO5169" s="4"/>
      <c r="BP5169" s="4"/>
      <c r="BQ5169" s="4"/>
      <c r="BR5169" s="4"/>
      <c r="BS5169" s="4"/>
      <c r="BT5169" s="4"/>
      <c r="BU5169" s="4"/>
      <c r="BV5169" s="4"/>
      <c r="BW5169" s="4"/>
    </row>
    <row r="5170" spans="1:75" ht="15.01" customHeight="1">
      <c r="A5170" s="4" t="s">
        <v>209</v>
      </c>
      <c r="B5170" s="4"/>
      <c r="C5170" s="4"/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 t="s">
        <v>200</v>
      </c>
      <c r="Q5170" s="4"/>
      <c r="R5170" s="4"/>
      <c r="S5170" s="4"/>
      <c r="T5170" s="4"/>
      <c r="U5170" s="4"/>
      <c r="V5170" s="4"/>
      <c r="W5170" s="4"/>
      <c r="X5170" s="4" t="s">
        <v>201</v>
      </c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4"/>
      <c r="AP5170" s="4"/>
      <c r="AQ5170" s="4"/>
      <c r="AR5170" s="4"/>
      <c r="AS5170" s="4"/>
      <c r="AT5170" s="4"/>
      <c r="AU5170" s="4"/>
      <c r="AV5170" s="4" t="s">
        <v>5370</v>
      </c>
      <c r="AW5170" s="4"/>
      <c r="AX5170" s="4"/>
      <c r="AY5170" s="4"/>
      <c r="AZ5170" s="4"/>
      <c r="BA5170" s="4"/>
      <c r="BB5170" s="4"/>
      <c r="BC5170" s="4"/>
      <c r="BD5170" s="4"/>
      <c r="BE5170" s="4"/>
      <c r="BF5170" s="4"/>
      <c r="BG5170" s="4"/>
      <c r="BH5170" s="4"/>
      <c r="BI5170" s="4"/>
      <c r="BJ5170" s="4"/>
      <c r="BK5170" s="4"/>
      <c r="BL5170" s="4" t="b">
        <v>0</v>
      </c>
      <c r="BM5170" s="4"/>
      <c r="BN5170" s="4"/>
      <c r="BO5170" s="4"/>
      <c r="BP5170" s="4"/>
      <c r="BQ5170" s="4"/>
      <c r="BR5170" s="4"/>
      <c r="BS5170" s="4"/>
      <c r="BT5170" s="4"/>
      <c r="BU5170" s="4"/>
      <c r="BV5170" s="4"/>
      <c r="BW5170" s="4"/>
    </row>
    <row r="5171" spans="1:75" ht="15.01" customHeight="1">
      <c r="A5171" s="4" t="s">
        <v>209</v>
      </c>
      <c r="B5171" s="4"/>
      <c r="C5171" s="4"/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 t="s">
        <v>200</v>
      </c>
      <c r="Q5171" s="4"/>
      <c r="R5171" s="4"/>
      <c r="S5171" s="4"/>
      <c r="T5171" s="4"/>
      <c r="U5171" s="4"/>
      <c r="V5171" s="4"/>
      <c r="W5171" s="4"/>
      <c r="X5171" s="4" t="s">
        <v>201</v>
      </c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4"/>
      <c r="AP5171" s="4"/>
      <c r="AQ5171" s="4"/>
      <c r="AR5171" s="4"/>
      <c r="AS5171" s="4"/>
      <c r="AT5171" s="4"/>
      <c r="AU5171" s="4"/>
      <c r="AV5171" s="4" t="s">
        <v>5371</v>
      </c>
      <c r="AW5171" s="4"/>
      <c r="AX5171" s="4"/>
      <c r="AY5171" s="4"/>
      <c r="AZ5171" s="4"/>
      <c r="BA5171" s="4"/>
      <c r="BB5171" s="4"/>
      <c r="BC5171" s="4"/>
      <c r="BD5171" s="4"/>
      <c r="BE5171" s="4"/>
      <c r="BF5171" s="4"/>
      <c r="BG5171" s="4"/>
      <c r="BH5171" s="4"/>
      <c r="BI5171" s="4"/>
      <c r="BJ5171" s="4"/>
      <c r="BK5171" s="4"/>
      <c r="BL5171" s="4" t="b">
        <v>0</v>
      </c>
      <c r="BM5171" s="4"/>
      <c r="BN5171" s="4"/>
      <c r="BO5171" s="4"/>
      <c r="BP5171" s="4"/>
      <c r="BQ5171" s="4"/>
      <c r="BR5171" s="4"/>
      <c r="BS5171" s="4"/>
      <c r="BT5171" s="4"/>
      <c r="BU5171" s="4"/>
      <c r="BV5171" s="4"/>
      <c r="BW5171" s="4"/>
    </row>
    <row r="5172" spans="1:75" ht="15.01" customHeight="1">
      <c r="A5172" s="4" t="s">
        <v>209</v>
      </c>
      <c r="B5172" s="4"/>
      <c r="C5172" s="4"/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 t="s">
        <v>200</v>
      </c>
      <c r="Q5172" s="4"/>
      <c r="R5172" s="4"/>
      <c r="S5172" s="4"/>
      <c r="T5172" s="4"/>
      <c r="U5172" s="4"/>
      <c r="V5172" s="4"/>
      <c r="W5172" s="4"/>
      <c r="X5172" s="4" t="s">
        <v>201</v>
      </c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4"/>
      <c r="AP5172" s="4"/>
      <c r="AQ5172" s="4"/>
      <c r="AR5172" s="4"/>
      <c r="AS5172" s="4"/>
      <c r="AT5172" s="4"/>
      <c r="AU5172" s="4"/>
      <c r="AV5172" s="4" t="s">
        <v>5372</v>
      </c>
      <c r="AW5172" s="4"/>
      <c r="AX5172" s="4"/>
      <c r="AY5172" s="4"/>
      <c r="AZ5172" s="4"/>
      <c r="BA5172" s="4"/>
      <c r="BB5172" s="4"/>
      <c r="BC5172" s="4"/>
      <c r="BD5172" s="4"/>
      <c r="BE5172" s="4"/>
      <c r="BF5172" s="4"/>
      <c r="BG5172" s="4"/>
      <c r="BH5172" s="4"/>
      <c r="BI5172" s="4"/>
      <c r="BJ5172" s="4"/>
      <c r="BK5172" s="4"/>
      <c r="BL5172" s="4" t="b">
        <v>0</v>
      </c>
      <c r="BM5172" s="4"/>
      <c r="BN5172" s="4"/>
      <c r="BO5172" s="4"/>
      <c r="BP5172" s="4"/>
      <c r="BQ5172" s="4"/>
      <c r="BR5172" s="4"/>
      <c r="BS5172" s="4"/>
      <c r="BT5172" s="4"/>
      <c r="BU5172" s="4"/>
      <c r="BV5172" s="4"/>
      <c r="BW5172" s="4"/>
    </row>
    <row r="5173" spans="1:75" ht="15.01" customHeight="1">
      <c r="A5173" s="4" t="s">
        <v>209</v>
      </c>
      <c r="B5173" s="4"/>
      <c r="C5173" s="4"/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 t="s">
        <v>200</v>
      </c>
      <c r="Q5173" s="4"/>
      <c r="R5173" s="4"/>
      <c r="S5173" s="4"/>
      <c r="T5173" s="4"/>
      <c r="U5173" s="4"/>
      <c r="V5173" s="4"/>
      <c r="W5173" s="4"/>
      <c r="X5173" s="4" t="s">
        <v>201</v>
      </c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4"/>
      <c r="AP5173" s="4"/>
      <c r="AQ5173" s="4"/>
      <c r="AR5173" s="4"/>
      <c r="AS5173" s="4"/>
      <c r="AT5173" s="4"/>
      <c r="AU5173" s="4"/>
      <c r="AV5173" s="4" t="s">
        <v>5373</v>
      </c>
      <c r="AW5173" s="4"/>
      <c r="AX5173" s="4"/>
      <c r="AY5173" s="4"/>
      <c r="AZ5173" s="4"/>
      <c r="BA5173" s="4"/>
      <c r="BB5173" s="4"/>
      <c r="BC5173" s="4"/>
      <c r="BD5173" s="4"/>
      <c r="BE5173" s="4"/>
      <c r="BF5173" s="4"/>
      <c r="BG5173" s="4"/>
      <c r="BH5173" s="4"/>
      <c r="BI5173" s="4"/>
      <c r="BJ5173" s="4"/>
      <c r="BK5173" s="4"/>
      <c r="BL5173" s="4" t="b">
        <v>0</v>
      </c>
      <c r="BM5173" s="4"/>
      <c r="BN5173" s="4"/>
      <c r="BO5173" s="4"/>
      <c r="BP5173" s="4"/>
      <c r="BQ5173" s="4"/>
      <c r="BR5173" s="4"/>
      <c r="BS5173" s="4"/>
      <c r="BT5173" s="4"/>
      <c r="BU5173" s="4"/>
      <c r="BV5173" s="4"/>
      <c r="BW5173" s="4"/>
    </row>
    <row r="5174" spans="1:75" ht="15.01" customHeight="1">
      <c r="A5174" s="4" t="s">
        <v>209</v>
      </c>
      <c r="B5174" s="4"/>
      <c r="C5174" s="4"/>
      <c r="D5174" s="4"/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 t="s">
        <v>200</v>
      </c>
      <c r="Q5174" s="4"/>
      <c r="R5174" s="4"/>
      <c r="S5174" s="4"/>
      <c r="T5174" s="4"/>
      <c r="U5174" s="4"/>
      <c r="V5174" s="4"/>
      <c r="W5174" s="4"/>
      <c r="X5174" s="4" t="s">
        <v>201</v>
      </c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4"/>
      <c r="AP5174" s="4"/>
      <c r="AQ5174" s="4"/>
      <c r="AR5174" s="4"/>
      <c r="AS5174" s="4"/>
      <c r="AT5174" s="4"/>
      <c r="AU5174" s="4"/>
      <c r="AV5174" s="4" t="s">
        <v>5374</v>
      </c>
      <c r="AW5174" s="4"/>
      <c r="AX5174" s="4"/>
      <c r="AY5174" s="4"/>
      <c r="AZ5174" s="4"/>
      <c r="BA5174" s="4"/>
      <c r="BB5174" s="4"/>
      <c r="BC5174" s="4"/>
      <c r="BD5174" s="4"/>
      <c r="BE5174" s="4"/>
      <c r="BF5174" s="4"/>
      <c r="BG5174" s="4"/>
      <c r="BH5174" s="4"/>
      <c r="BI5174" s="4"/>
      <c r="BJ5174" s="4"/>
      <c r="BK5174" s="4"/>
      <c r="BL5174" s="4" t="b">
        <v>0</v>
      </c>
      <c r="BM5174" s="4"/>
      <c r="BN5174" s="4"/>
      <c r="BO5174" s="4"/>
      <c r="BP5174" s="4"/>
      <c r="BQ5174" s="4"/>
      <c r="BR5174" s="4"/>
      <c r="BS5174" s="4"/>
      <c r="BT5174" s="4"/>
      <c r="BU5174" s="4"/>
      <c r="BV5174" s="4"/>
      <c r="BW5174" s="4"/>
    </row>
    <row r="5175" spans="1:75" ht="15.01" customHeight="1">
      <c r="A5175" s="4" t="s">
        <v>209</v>
      </c>
      <c r="B5175" s="4"/>
      <c r="C5175" s="4"/>
      <c r="D5175" s="4"/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 t="s">
        <v>200</v>
      </c>
      <c r="Q5175" s="4"/>
      <c r="R5175" s="4"/>
      <c r="S5175" s="4"/>
      <c r="T5175" s="4"/>
      <c r="U5175" s="4"/>
      <c r="V5175" s="4"/>
      <c r="W5175" s="4"/>
      <c r="X5175" s="4" t="s">
        <v>201</v>
      </c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4"/>
      <c r="AP5175" s="4"/>
      <c r="AQ5175" s="4"/>
      <c r="AR5175" s="4"/>
      <c r="AS5175" s="4"/>
      <c r="AT5175" s="4"/>
      <c r="AU5175" s="4"/>
      <c r="AV5175" s="4" t="s">
        <v>5375</v>
      </c>
      <c r="AW5175" s="4"/>
      <c r="AX5175" s="4"/>
      <c r="AY5175" s="4"/>
      <c r="AZ5175" s="4"/>
      <c r="BA5175" s="4"/>
      <c r="BB5175" s="4"/>
      <c r="BC5175" s="4"/>
      <c r="BD5175" s="4"/>
      <c r="BE5175" s="4"/>
      <c r="BF5175" s="4"/>
      <c r="BG5175" s="4"/>
      <c r="BH5175" s="4"/>
      <c r="BI5175" s="4"/>
      <c r="BJ5175" s="4"/>
      <c r="BK5175" s="4"/>
      <c r="BL5175" s="4" t="b">
        <v>0</v>
      </c>
      <c r="BM5175" s="4"/>
      <c r="BN5175" s="4"/>
      <c r="BO5175" s="4"/>
      <c r="BP5175" s="4"/>
      <c r="BQ5175" s="4"/>
      <c r="BR5175" s="4"/>
      <c r="BS5175" s="4"/>
      <c r="BT5175" s="4"/>
      <c r="BU5175" s="4"/>
      <c r="BV5175" s="4"/>
      <c r="BW5175" s="4"/>
    </row>
    <row r="5176" spans="1:75" ht="15.01" customHeight="1">
      <c r="A5176" s="4" t="s">
        <v>209</v>
      </c>
      <c r="B5176" s="4"/>
      <c r="C5176" s="4"/>
      <c r="D5176" s="4"/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 t="s">
        <v>200</v>
      </c>
      <c r="Q5176" s="4"/>
      <c r="R5176" s="4"/>
      <c r="S5176" s="4"/>
      <c r="T5176" s="4"/>
      <c r="U5176" s="4"/>
      <c r="V5176" s="4"/>
      <c r="W5176" s="4"/>
      <c r="X5176" s="4" t="s">
        <v>201</v>
      </c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4"/>
      <c r="AP5176" s="4"/>
      <c r="AQ5176" s="4"/>
      <c r="AR5176" s="4"/>
      <c r="AS5176" s="4"/>
      <c r="AT5176" s="4"/>
      <c r="AU5176" s="4"/>
      <c r="AV5176" s="4" t="s">
        <v>5376</v>
      </c>
      <c r="AW5176" s="4"/>
      <c r="AX5176" s="4"/>
      <c r="AY5176" s="4"/>
      <c r="AZ5176" s="4"/>
      <c r="BA5176" s="4"/>
      <c r="BB5176" s="4"/>
      <c r="BC5176" s="4"/>
      <c r="BD5176" s="4"/>
      <c r="BE5176" s="4"/>
      <c r="BF5176" s="4"/>
      <c r="BG5176" s="4"/>
      <c r="BH5176" s="4"/>
      <c r="BI5176" s="4"/>
      <c r="BJ5176" s="4"/>
      <c r="BK5176" s="4"/>
      <c r="BL5176" s="4" t="b">
        <v>0</v>
      </c>
      <c r="BM5176" s="4"/>
      <c r="BN5176" s="4"/>
      <c r="BO5176" s="4"/>
      <c r="BP5176" s="4"/>
      <c r="BQ5176" s="4"/>
      <c r="BR5176" s="4"/>
      <c r="BS5176" s="4"/>
      <c r="BT5176" s="4"/>
      <c r="BU5176" s="4"/>
      <c r="BV5176" s="4"/>
      <c r="BW5176" s="4"/>
    </row>
    <row r="5177" spans="1:75" ht="15.01" customHeight="1">
      <c r="A5177" s="4" t="s">
        <v>209</v>
      </c>
      <c r="B5177" s="4"/>
      <c r="C5177" s="4"/>
      <c r="D5177" s="4"/>
      <c r="E5177" s="4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 t="s">
        <v>200</v>
      </c>
      <c r="Q5177" s="4"/>
      <c r="R5177" s="4"/>
      <c r="S5177" s="4"/>
      <c r="T5177" s="4"/>
      <c r="U5177" s="4"/>
      <c r="V5177" s="4"/>
      <c r="W5177" s="4"/>
      <c r="X5177" s="4" t="s">
        <v>201</v>
      </c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4"/>
      <c r="AP5177" s="4"/>
      <c r="AQ5177" s="4"/>
      <c r="AR5177" s="4"/>
      <c r="AS5177" s="4"/>
      <c r="AT5177" s="4"/>
      <c r="AU5177" s="4"/>
      <c r="AV5177" s="4" t="s">
        <v>5377</v>
      </c>
      <c r="AW5177" s="4"/>
      <c r="AX5177" s="4"/>
      <c r="AY5177" s="4"/>
      <c r="AZ5177" s="4"/>
      <c r="BA5177" s="4"/>
      <c r="BB5177" s="4"/>
      <c r="BC5177" s="4"/>
      <c r="BD5177" s="4"/>
      <c r="BE5177" s="4"/>
      <c r="BF5177" s="4"/>
      <c r="BG5177" s="4"/>
      <c r="BH5177" s="4"/>
      <c r="BI5177" s="4"/>
      <c r="BJ5177" s="4"/>
      <c r="BK5177" s="4"/>
      <c r="BL5177" s="4" t="b">
        <v>0</v>
      </c>
      <c r="BM5177" s="4"/>
      <c r="BN5177" s="4"/>
      <c r="BO5177" s="4"/>
      <c r="BP5177" s="4"/>
      <c r="BQ5177" s="4"/>
      <c r="BR5177" s="4"/>
      <c r="BS5177" s="4"/>
      <c r="BT5177" s="4"/>
      <c r="BU5177" s="4"/>
      <c r="BV5177" s="4"/>
      <c r="BW5177" s="4"/>
    </row>
    <row r="5178" spans="1:75" ht="15.01" customHeight="1">
      <c r="A5178" s="4" t="s">
        <v>209</v>
      </c>
      <c r="B5178" s="4"/>
      <c r="C5178" s="4"/>
      <c r="D5178" s="4"/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 t="s">
        <v>200</v>
      </c>
      <c r="Q5178" s="4"/>
      <c r="R5178" s="4"/>
      <c r="S5178" s="4"/>
      <c r="T5178" s="4"/>
      <c r="U5178" s="4"/>
      <c r="V5178" s="4"/>
      <c r="W5178" s="4"/>
      <c r="X5178" s="4" t="s">
        <v>201</v>
      </c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4"/>
      <c r="AP5178" s="4"/>
      <c r="AQ5178" s="4"/>
      <c r="AR5178" s="4"/>
      <c r="AS5178" s="4"/>
      <c r="AT5178" s="4"/>
      <c r="AU5178" s="4"/>
      <c r="AV5178" s="4" t="s">
        <v>5378</v>
      </c>
      <c r="AW5178" s="4"/>
      <c r="AX5178" s="4"/>
      <c r="AY5178" s="4"/>
      <c r="AZ5178" s="4"/>
      <c r="BA5178" s="4"/>
      <c r="BB5178" s="4"/>
      <c r="BC5178" s="4"/>
      <c r="BD5178" s="4"/>
      <c r="BE5178" s="4"/>
      <c r="BF5178" s="4"/>
      <c r="BG5178" s="4"/>
      <c r="BH5178" s="4"/>
      <c r="BI5178" s="4"/>
      <c r="BJ5178" s="4"/>
      <c r="BK5178" s="4"/>
      <c r="BL5178" s="4" t="b">
        <v>0</v>
      </c>
      <c r="BM5178" s="4"/>
      <c r="BN5178" s="4"/>
      <c r="BO5178" s="4"/>
      <c r="BP5178" s="4"/>
      <c r="BQ5178" s="4"/>
      <c r="BR5178" s="4"/>
      <c r="BS5178" s="4"/>
      <c r="BT5178" s="4"/>
      <c r="BU5178" s="4"/>
      <c r="BV5178" s="4"/>
      <c r="BW5178" s="4"/>
    </row>
    <row r="5179" spans="1:75" ht="15.01" customHeight="1">
      <c r="A5179" s="4" t="s">
        <v>209</v>
      </c>
      <c r="B5179" s="4"/>
      <c r="C5179" s="4"/>
      <c r="D5179" s="4"/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 t="s">
        <v>200</v>
      </c>
      <c r="Q5179" s="4"/>
      <c r="R5179" s="4"/>
      <c r="S5179" s="4"/>
      <c r="T5179" s="4"/>
      <c r="U5179" s="4"/>
      <c r="V5179" s="4"/>
      <c r="W5179" s="4"/>
      <c r="X5179" s="4" t="s">
        <v>201</v>
      </c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4"/>
      <c r="AP5179" s="4"/>
      <c r="AQ5179" s="4"/>
      <c r="AR5179" s="4"/>
      <c r="AS5179" s="4"/>
      <c r="AT5179" s="4"/>
      <c r="AU5179" s="4"/>
      <c r="AV5179" s="4" t="s">
        <v>5379</v>
      </c>
      <c r="AW5179" s="4"/>
      <c r="AX5179" s="4"/>
      <c r="AY5179" s="4"/>
      <c r="AZ5179" s="4"/>
      <c r="BA5179" s="4"/>
      <c r="BB5179" s="4"/>
      <c r="BC5179" s="4"/>
      <c r="BD5179" s="4"/>
      <c r="BE5179" s="4"/>
      <c r="BF5179" s="4"/>
      <c r="BG5179" s="4"/>
      <c r="BH5179" s="4"/>
      <c r="BI5179" s="4"/>
      <c r="BJ5179" s="4"/>
      <c r="BK5179" s="4"/>
      <c r="BL5179" s="4" t="b">
        <v>0</v>
      </c>
      <c r="BM5179" s="4"/>
      <c r="BN5179" s="4"/>
      <c r="BO5179" s="4"/>
      <c r="BP5179" s="4"/>
      <c r="BQ5179" s="4"/>
      <c r="BR5179" s="4"/>
      <c r="BS5179" s="4"/>
      <c r="BT5179" s="4"/>
      <c r="BU5179" s="4"/>
      <c r="BV5179" s="4"/>
      <c r="BW5179" s="4"/>
    </row>
    <row r="5180" spans="1:75" ht="15.01" customHeight="1">
      <c r="A5180" s="4" t="s">
        <v>209</v>
      </c>
      <c r="B5180" s="4"/>
      <c r="C5180" s="4"/>
      <c r="D5180" s="4"/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 t="s">
        <v>200</v>
      </c>
      <c r="Q5180" s="4"/>
      <c r="R5180" s="4"/>
      <c r="S5180" s="4"/>
      <c r="T5180" s="4"/>
      <c r="U5180" s="4"/>
      <c r="V5180" s="4"/>
      <c r="W5180" s="4"/>
      <c r="X5180" s="4" t="s">
        <v>201</v>
      </c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4"/>
      <c r="AP5180" s="4"/>
      <c r="AQ5180" s="4"/>
      <c r="AR5180" s="4"/>
      <c r="AS5180" s="4"/>
      <c r="AT5180" s="4"/>
      <c r="AU5180" s="4"/>
      <c r="AV5180" s="4" t="s">
        <v>5380</v>
      </c>
      <c r="AW5180" s="4"/>
      <c r="AX5180" s="4"/>
      <c r="AY5180" s="4"/>
      <c r="AZ5180" s="4"/>
      <c r="BA5180" s="4"/>
      <c r="BB5180" s="4"/>
      <c r="BC5180" s="4"/>
      <c r="BD5180" s="4"/>
      <c r="BE5180" s="4"/>
      <c r="BF5180" s="4"/>
      <c r="BG5180" s="4"/>
      <c r="BH5180" s="4"/>
      <c r="BI5180" s="4"/>
      <c r="BJ5180" s="4"/>
      <c r="BK5180" s="4"/>
      <c r="BL5180" s="4" t="b">
        <v>0</v>
      </c>
      <c r="BM5180" s="4"/>
      <c r="BN5180" s="4"/>
      <c r="BO5180" s="4"/>
      <c r="BP5180" s="4"/>
      <c r="BQ5180" s="4"/>
      <c r="BR5180" s="4"/>
      <c r="BS5180" s="4"/>
      <c r="BT5180" s="4"/>
      <c r="BU5180" s="4"/>
      <c r="BV5180" s="4"/>
      <c r="BW5180" s="4"/>
    </row>
    <row r="5181" spans="1:75" ht="15.01" customHeight="1">
      <c r="A5181" s="4" t="s">
        <v>209</v>
      </c>
      <c r="B5181" s="4"/>
      <c r="C5181" s="4"/>
      <c r="D5181" s="4"/>
      <c r="E5181" s="4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 t="s">
        <v>200</v>
      </c>
      <c r="Q5181" s="4"/>
      <c r="R5181" s="4"/>
      <c r="S5181" s="4"/>
      <c r="T5181" s="4"/>
      <c r="U5181" s="4"/>
      <c r="V5181" s="4"/>
      <c r="W5181" s="4"/>
      <c r="X5181" s="4" t="s">
        <v>201</v>
      </c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4"/>
      <c r="AP5181" s="4"/>
      <c r="AQ5181" s="4"/>
      <c r="AR5181" s="4"/>
      <c r="AS5181" s="4"/>
      <c r="AT5181" s="4"/>
      <c r="AU5181" s="4"/>
      <c r="AV5181" s="4" t="s">
        <v>5381</v>
      </c>
      <c r="AW5181" s="4"/>
      <c r="AX5181" s="4"/>
      <c r="AY5181" s="4"/>
      <c r="AZ5181" s="4"/>
      <c r="BA5181" s="4"/>
      <c r="BB5181" s="4"/>
      <c r="BC5181" s="4"/>
      <c r="BD5181" s="4"/>
      <c r="BE5181" s="4"/>
      <c r="BF5181" s="4"/>
      <c r="BG5181" s="4"/>
      <c r="BH5181" s="4"/>
      <c r="BI5181" s="4"/>
      <c r="BJ5181" s="4"/>
      <c r="BK5181" s="4"/>
      <c r="BL5181" s="4" t="b">
        <v>0</v>
      </c>
      <c r="BM5181" s="4"/>
      <c r="BN5181" s="4"/>
      <c r="BO5181" s="4"/>
      <c r="BP5181" s="4"/>
      <c r="BQ5181" s="4"/>
      <c r="BR5181" s="4"/>
      <c r="BS5181" s="4"/>
      <c r="BT5181" s="4"/>
      <c r="BU5181" s="4"/>
      <c r="BV5181" s="4"/>
      <c r="BW5181" s="4"/>
    </row>
    <row r="5182" spans="1:75" ht="15.01" customHeight="1">
      <c r="A5182" s="4" t="s">
        <v>209</v>
      </c>
      <c r="B5182" s="4"/>
      <c r="C5182" s="4"/>
      <c r="D5182" s="4"/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 t="s">
        <v>200</v>
      </c>
      <c r="Q5182" s="4"/>
      <c r="R5182" s="4"/>
      <c r="S5182" s="4"/>
      <c r="T5182" s="4"/>
      <c r="U5182" s="4"/>
      <c r="V5182" s="4"/>
      <c r="W5182" s="4"/>
      <c r="X5182" s="4" t="s">
        <v>201</v>
      </c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4"/>
      <c r="AP5182" s="4"/>
      <c r="AQ5182" s="4"/>
      <c r="AR5182" s="4"/>
      <c r="AS5182" s="4"/>
      <c r="AT5182" s="4"/>
      <c r="AU5182" s="4"/>
      <c r="AV5182" s="4" t="s">
        <v>5382</v>
      </c>
      <c r="AW5182" s="4"/>
      <c r="AX5182" s="4"/>
      <c r="AY5182" s="4"/>
      <c r="AZ5182" s="4"/>
      <c r="BA5182" s="4"/>
      <c r="BB5182" s="4"/>
      <c r="BC5182" s="4"/>
      <c r="BD5182" s="4"/>
      <c r="BE5182" s="4"/>
      <c r="BF5182" s="4"/>
      <c r="BG5182" s="4"/>
      <c r="BH5182" s="4"/>
      <c r="BI5182" s="4"/>
      <c r="BJ5182" s="4"/>
      <c r="BK5182" s="4"/>
      <c r="BL5182" s="4" t="b">
        <v>0</v>
      </c>
      <c r="BM5182" s="4"/>
      <c r="BN5182" s="4"/>
      <c r="BO5182" s="4"/>
      <c r="BP5182" s="4"/>
      <c r="BQ5182" s="4"/>
      <c r="BR5182" s="4"/>
      <c r="BS5182" s="4"/>
      <c r="BT5182" s="4"/>
      <c r="BU5182" s="4"/>
      <c r="BV5182" s="4"/>
      <c r="BW5182" s="4"/>
    </row>
    <row r="5183" spans="1:75" ht="15.01" customHeight="1">
      <c r="A5183" s="4" t="s">
        <v>209</v>
      </c>
      <c r="B5183" s="4"/>
      <c r="C5183" s="4"/>
      <c r="D5183" s="4"/>
      <c r="E5183" s="4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 t="s">
        <v>200</v>
      </c>
      <c r="Q5183" s="4"/>
      <c r="R5183" s="4"/>
      <c r="S5183" s="4"/>
      <c r="T5183" s="4"/>
      <c r="U5183" s="4"/>
      <c r="V5183" s="4"/>
      <c r="W5183" s="4"/>
      <c r="X5183" s="4" t="s">
        <v>201</v>
      </c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4"/>
      <c r="AP5183" s="4"/>
      <c r="AQ5183" s="4"/>
      <c r="AR5183" s="4"/>
      <c r="AS5183" s="4"/>
      <c r="AT5183" s="4"/>
      <c r="AU5183" s="4"/>
      <c r="AV5183" s="4" t="s">
        <v>5383</v>
      </c>
      <c r="AW5183" s="4"/>
      <c r="AX5183" s="4"/>
      <c r="AY5183" s="4"/>
      <c r="AZ5183" s="4"/>
      <c r="BA5183" s="4"/>
      <c r="BB5183" s="4"/>
      <c r="BC5183" s="4"/>
      <c r="BD5183" s="4"/>
      <c r="BE5183" s="4"/>
      <c r="BF5183" s="4"/>
      <c r="BG5183" s="4"/>
      <c r="BH5183" s="4"/>
      <c r="BI5183" s="4"/>
      <c r="BJ5183" s="4"/>
      <c r="BK5183" s="4"/>
      <c r="BL5183" s="4" t="b">
        <v>0</v>
      </c>
      <c r="BM5183" s="4"/>
      <c r="BN5183" s="4"/>
      <c r="BO5183" s="4"/>
      <c r="BP5183" s="4"/>
      <c r="BQ5183" s="4"/>
      <c r="BR5183" s="4"/>
      <c r="BS5183" s="4"/>
      <c r="BT5183" s="4"/>
      <c r="BU5183" s="4"/>
      <c r="BV5183" s="4"/>
      <c r="BW5183" s="4"/>
    </row>
    <row r="5184" spans="1:75" ht="15.01" customHeight="1">
      <c r="A5184" s="4" t="s">
        <v>209</v>
      </c>
      <c r="B5184" s="4"/>
      <c r="C5184" s="4"/>
      <c r="D5184" s="4"/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 t="s">
        <v>200</v>
      </c>
      <c r="Q5184" s="4"/>
      <c r="R5184" s="4"/>
      <c r="S5184" s="4"/>
      <c r="T5184" s="4"/>
      <c r="U5184" s="4"/>
      <c r="V5184" s="4"/>
      <c r="W5184" s="4"/>
      <c r="X5184" s="4" t="s">
        <v>201</v>
      </c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4"/>
      <c r="AP5184" s="4"/>
      <c r="AQ5184" s="4"/>
      <c r="AR5184" s="4"/>
      <c r="AS5184" s="4"/>
      <c r="AT5184" s="4"/>
      <c r="AU5184" s="4"/>
      <c r="AV5184" s="4" t="s">
        <v>5384</v>
      </c>
      <c r="AW5184" s="4"/>
      <c r="AX5184" s="4"/>
      <c r="AY5184" s="4"/>
      <c r="AZ5184" s="4"/>
      <c r="BA5184" s="4"/>
      <c r="BB5184" s="4"/>
      <c r="BC5184" s="4"/>
      <c r="BD5184" s="4"/>
      <c r="BE5184" s="4"/>
      <c r="BF5184" s="4"/>
      <c r="BG5184" s="4"/>
      <c r="BH5184" s="4"/>
      <c r="BI5184" s="4"/>
      <c r="BJ5184" s="4"/>
      <c r="BK5184" s="4"/>
      <c r="BL5184" s="4" t="b">
        <v>0</v>
      </c>
      <c r="BM5184" s="4"/>
      <c r="BN5184" s="4"/>
      <c r="BO5184" s="4"/>
      <c r="BP5184" s="4"/>
      <c r="BQ5184" s="4"/>
      <c r="BR5184" s="4"/>
      <c r="BS5184" s="4"/>
      <c r="BT5184" s="4"/>
      <c r="BU5184" s="4"/>
      <c r="BV5184" s="4"/>
      <c r="BW5184" s="4"/>
    </row>
    <row r="5185" spans="1:75" ht="15.01" customHeight="1">
      <c r="A5185" s="4" t="s">
        <v>209</v>
      </c>
      <c r="B5185" s="4"/>
      <c r="C5185" s="4"/>
      <c r="D5185" s="4"/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 t="s">
        <v>200</v>
      </c>
      <c r="Q5185" s="4"/>
      <c r="R5185" s="4"/>
      <c r="S5185" s="4"/>
      <c r="T5185" s="4"/>
      <c r="U5185" s="4"/>
      <c r="V5185" s="4"/>
      <c r="W5185" s="4"/>
      <c r="X5185" s="4" t="s">
        <v>201</v>
      </c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4"/>
      <c r="AP5185" s="4"/>
      <c r="AQ5185" s="4"/>
      <c r="AR5185" s="4"/>
      <c r="AS5185" s="4"/>
      <c r="AT5185" s="4"/>
      <c r="AU5185" s="4"/>
      <c r="AV5185" s="4" t="s">
        <v>5385</v>
      </c>
      <c r="AW5185" s="4"/>
      <c r="AX5185" s="4"/>
      <c r="AY5185" s="4"/>
      <c r="AZ5185" s="4"/>
      <c r="BA5185" s="4"/>
      <c r="BB5185" s="4"/>
      <c r="BC5185" s="4"/>
      <c r="BD5185" s="4"/>
      <c r="BE5185" s="4"/>
      <c r="BF5185" s="4"/>
      <c r="BG5185" s="4"/>
      <c r="BH5185" s="4"/>
      <c r="BI5185" s="4"/>
      <c r="BJ5185" s="4"/>
      <c r="BK5185" s="4"/>
      <c r="BL5185" s="4" t="b">
        <v>0</v>
      </c>
      <c r="BM5185" s="4"/>
      <c r="BN5185" s="4"/>
      <c r="BO5185" s="4"/>
      <c r="BP5185" s="4"/>
      <c r="BQ5185" s="4"/>
      <c r="BR5185" s="4"/>
      <c r="BS5185" s="4"/>
      <c r="BT5185" s="4"/>
      <c r="BU5185" s="4"/>
      <c r="BV5185" s="4"/>
      <c r="BW5185" s="4"/>
    </row>
    <row r="5186" spans="1:75" ht="15.01" customHeight="1">
      <c r="A5186" s="4" t="s">
        <v>209</v>
      </c>
      <c r="B5186" s="4"/>
      <c r="C5186" s="4"/>
      <c r="D5186" s="4"/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 t="s">
        <v>200</v>
      </c>
      <c r="Q5186" s="4"/>
      <c r="R5186" s="4"/>
      <c r="S5186" s="4"/>
      <c r="T5186" s="4"/>
      <c r="U5186" s="4"/>
      <c r="V5186" s="4"/>
      <c r="W5186" s="4"/>
      <c r="X5186" s="4" t="s">
        <v>201</v>
      </c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4"/>
      <c r="AP5186" s="4"/>
      <c r="AQ5186" s="4"/>
      <c r="AR5186" s="4"/>
      <c r="AS5186" s="4"/>
      <c r="AT5186" s="4"/>
      <c r="AU5186" s="4"/>
      <c r="AV5186" s="4" t="s">
        <v>5386</v>
      </c>
      <c r="AW5186" s="4"/>
      <c r="AX5186" s="4"/>
      <c r="AY5186" s="4"/>
      <c r="AZ5186" s="4"/>
      <c r="BA5186" s="4"/>
      <c r="BB5186" s="4"/>
      <c r="BC5186" s="4"/>
      <c r="BD5186" s="4"/>
      <c r="BE5186" s="4"/>
      <c r="BF5186" s="4"/>
      <c r="BG5186" s="4"/>
      <c r="BH5186" s="4"/>
      <c r="BI5186" s="4"/>
      <c r="BJ5186" s="4"/>
      <c r="BK5186" s="4"/>
      <c r="BL5186" s="4" t="b">
        <v>0</v>
      </c>
      <c r="BM5186" s="4"/>
      <c r="BN5186" s="4"/>
      <c r="BO5186" s="4"/>
      <c r="BP5186" s="4"/>
      <c r="BQ5186" s="4"/>
      <c r="BR5186" s="4"/>
      <c r="BS5186" s="4"/>
      <c r="BT5186" s="4"/>
      <c r="BU5186" s="4"/>
      <c r="BV5186" s="4"/>
      <c r="BW5186" s="4"/>
    </row>
    <row r="5187" spans="1:75" ht="15.01" customHeight="1">
      <c r="A5187" s="4"/>
      <c r="B5187" s="4"/>
      <c r="C5187" s="4"/>
      <c r="D5187" s="4"/>
      <c r="E5187" s="4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 t="s">
        <v>200</v>
      </c>
      <c r="Q5187" s="4"/>
      <c r="R5187" s="4">
        <v>-36.9</v>
      </c>
      <c r="S5187" s="4">
        <v>25.5</v>
      </c>
      <c r="T5187" s="4"/>
      <c r="U5187" s="4"/>
      <c r="V5187" s="4"/>
      <c r="W5187" s="4"/>
      <c r="X5187" s="4" t="s">
        <v>201</v>
      </c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4"/>
      <c r="AP5187" s="4"/>
      <c r="AQ5187" s="4"/>
      <c r="AR5187" s="4"/>
      <c r="AS5187" s="4"/>
      <c r="AT5187" s="4"/>
      <c r="AU5187" s="4"/>
      <c r="AV5187" s="4" t="s">
        <v>5387</v>
      </c>
      <c r="AW5187" s="4"/>
      <c r="AX5187" s="4"/>
      <c r="AY5187" s="4"/>
      <c r="AZ5187" s="4"/>
      <c r="BA5187" s="4"/>
      <c r="BB5187" s="4"/>
      <c r="BC5187" s="4"/>
      <c r="BD5187" s="4"/>
      <c r="BE5187" s="4"/>
      <c r="BF5187" s="4"/>
      <c r="BG5187" s="4"/>
      <c r="BH5187" s="4"/>
      <c r="BI5187" s="4"/>
      <c r="BJ5187" s="4"/>
      <c r="BK5187" s="4"/>
      <c r="BL5187" s="4" t="b">
        <v>0</v>
      </c>
      <c r="BM5187" s="4"/>
      <c r="BN5187" s="4"/>
      <c r="BO5187" s="4"/>
      <c r="BP5187" s="4"/>
      <c r="BQ5187" s="4"/>
      <c r="BR5187" s="4"/>
      <c r="BS5187" s="4"/>
      <c r="BT5187" s="4"/>
      <c r="BU5187" s="4"/>
      <c r="BV5187" s="4"/>
      <c r="BW5187" s="4"/>
    </row>
    <row r="5188" spans="1:75" ht="15.01" customHeight="1">
      <c r="A5188" s="4"/>
      <c r="B5188" s="4"/>
      <c r="C5188" s="4"/>
      <c r="D5188" s="4"/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 t="s">
        <v>200</v>
      </c>
      <c r="Q5188" s="4"/>
      <c r="R5188" s="4">
        <v>-159.1</v>
      </c>
      <c r="S5188" s="4">
        <v>25.4</v>
      </c>
      <c r="T5188" s="4"/>
      <c r="U5188" s="4"/>
      <c r="V5188" s="4"/>
      <c r="W5188" s="4"/>
      <c r="X5188" s="4" t="s">
        <v>201</v>
      </c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4"/>
      <c r="AP5188" s="4"/>
      <c r="AQ5188" s="4"/>
      <c r="AR5188" s="4"/>
      <c r="AS5188" s="4"/>
      <c r="AT5188" s="4"/>
      <c r="AU5188" s="4"/>
      <c r="AV5188" s="4" t="s">
        <v>5388</v>
      </c>
      <c r="AW5188" s="4"/>
      <c r="AX5188" s="4"/>
      <c r="AY5188" s="4"/>
      <c r="AZ5188" s="4"/>
      <c r="BA5188" s="4"/>
      <c r="BB5188" s="4"/>
      <c r="BC5188" s="4"/>
      <c r="BD5188" s="4"/>
      <c r="BE5188" s="4"/>
      <c r="BF5188" s="4"/>
      <c r="BG5188" s="4"/>
      <c r="BH5188" s="4"/>
      <c r="BI5188" s="4"/>
      <c r="BJ5188" s="4"/>
      <c r="BK5188" s="4"/>
      <c r="BL5188" s="4" t="b">
        <v>0</v>
      </c>
      <c r="BM5188" s="4"/>
      <c r="BN5188" s="4"/>
      <c r="BO5188" s="4"/>
      <c r="BP5188" s="4"/>
      <c r="BQ5188" s="4"/>
      <c r="BR5188" s="4"/>
      <c r="BS5188" s="4"/>
      <c r="BT5188" s="4"/>
      <c r="BU5188" s="4"/>
      <c r="BV5188" s="4"/>
      <c r="BW5188" s="4"/>
    </row>
    <row r="5189" spans="1:75" ht="15.01" customHeight="1">
      <c r="A5189" s="4"/>
      <c r="B5189" s="4"/>
      <c r="C5189" s="4"/>
      <c r="D5189" s="4"/>
      <c r="E5189" s="4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 t="s">
        <v>200</v>
      </c>
      <c r="Q5189" s="4"/>
      <c r="R5189" s="4">
        <v>-167.1</v>
      </c>
      <c r="S5189" s="4">
        <v>25.5</v>
      </c>
      <c r="T5189" s="4"/>
      <c r="U5189" s="4"/>
      <c r="V5189" s="4"/>
      <c r="W5189" s="4"/>
      <c r="X5189" s="4" t="s">
        <v>201</v>
      </c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4"/>
      <c r="AP5189" s="4"/>
      <c r="AQ5189" s="4"/>
      <c r="AR5189" s="4"/>
      <c r="AS5189" s="4"/>
      <c r="AT5189" s="4"/>
      <c r="AU5189" s="4"/>
      <c r="AV5189" s="4" t="s">
        <v>5389</v>
      </c>
      <c r="AW5189" s="4"/>
      <c r="AX5189" s="4"/>
      <c r="AY5189" s="4"/>
      <c r="AZ5189" s="4"/>
      <c r="BA5189" s="4"/>
      <c r="BB5189" s="4"/>
      <c r="BC5189" s="4"/>
      <c r="BD5189" s="4"/>
      <c r="BE5189" s="4"/>
      <c r="BF5189" s="4"/>
      <c r="BG5189" s="4"/>
      <c r="BH5189" s="4"/>
      <c r="BI5189" s="4"/>
      <c r="BJ5189" s="4"/>
      <c r="BK5189" s="4"/>
      <c r="BL5189" s="4" t="b">
        <v>0</v>
      </c>
      <c r="BM5189" s="4"/>
      <c r="BN5189" s="4"/>
      <c r="BO5189" s="4"/>
      <c r="BP5189" s="4"/>
      <c r="BQ5189" s="4"/>
      <c r="BR5189" s="4"/>
      <c r="BS5189" s="4"/>
      <c r="BT5189" s="4"/>
      <c r="BU5189" s="4"/>
      <c r="BV5189" s="4"/>
      <c r="BW5189" s="4"/>
    </row>
    <row r="5190" spans="1:75" ht="15.01" customHeight="1">
      <c r="A5190" s="4"/>
      <c r="B5190" s="4"/>
      <c r="C5190" s="4"/>
      <c r="D5190" s="4"/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 t="s">
        <v>200</v>
      </c>
      <c r="Q5190" s="4"/>
      <c r="R5190" s="4">
        <v>84.7</v>
      </c>
      <c r="S5190" s="4">
        <v>44.4</v>
      </c>
      <c r="T5190" s="4"/>
      <c r="U5190" s="4"/>
      <c r="V5190" s="4"/>
      <c r="W5190" s="4"/>
      <c r="X5190" s="4" t="s">
        <v>201</v>
      </c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4"/>
      <c r="AP5190" s="4"/>
      <c r="AQ5190" s="4"/>
      <c r="AR5190" s="4"/>
      <c r="AS5190" s="4"/>
      <c r="AT5190" s="4"/>
      <c r="AU5190" s="4"/>
      <c r="AV5190" s="4" t="s">
        <v>5390</v>
      </c>
      <c r="AW5190" s="4"/>
      <c r="AX5190" s="4"/>
      <c r="AY5190" s="4"/>
      <c r="AZ5190" s="4"/>
      <c r="BA5190" s="4"/>
      <c r="BB5190" s="4"/>
      <c r="BC5190" s="4"/>
      <c r="BD5190" s="4"/>
      <c r="BE5190" s="4"/>
      <c r="BF5190" s="4"/>
      <c r="BG5190" s="4"/>
      <c r="BH5190" s="4"/>
      <c r="BI5190" s="4"/>
      <c r="BJ5190" s="4"/>
      <c r="BK5190" s="4"/>
      <c r="BL5190" s="4" t="b">
        <v>0</v>
      </c>
      <c r="BM5190" s="4"/>
      <c r="BN5190" s="4"/>
      <c r="BO5190" s="4"/>
      <c r="BP5190" s="4"/>
      <c r="BQ5190" s="4"/>
      <c r="BR5190" s="4"/>
      <c r="BS5190" s="4"/>
      <c r="BT5190" s="4"/>
      <c r="BU5190" s="4"/>
      <c r="BV5190" s="4"/>
      <c r="BW5190" s="4"/>
    </row>
    <row r="5191" spans="1:75" ht="15.01" customHeight="1">
      <c r="A5191" s="4" t="s">
        <v>209</v>
      </c>
      <c r="B5191" s="4"/>
      <c r="C5191" s="4"/>
      <c r="D5191" s="4"/>
      <c r="E5191" s="4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 t="s">
        <v>200</v>
      </c>
      <c r="Q5191" s="4"/>
      <c r="R5191" s="4"/>
      <c r="S5191" s="4"/>
      <c r="T5191" s="4"/>
      <c r="U5191" s="4"/>
      <c r="V5191" s="4"/>
      <c r="W5191" s="4"/>
      <c r="X5191" s="4" t="s">
        <v>201</v>
      </c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4"/>
      <c r="AP5191" s="4"/>
      <c r="AQ5191" s="4"/>
      <c r="AR5191" s="4"/>
      <c r="AS5191" s="4"/>
      <c r="AT5191" s="4"/>
      <c r="AU5191" s="4"/>
      <c r="AV5191" s="4" t="s">
        <v>5391</v>
      </c>
      <c r="AW5191" s="4"/>
      <c r="AX5191" s="4"/>
      <c r="AY5191" s="4"/>
      <c r="AZ5191" s="4"/>
      <c r="BA5191" s="4"/>
      <c r="BB5191" s="4"/>
      <c r="BC5191" s="4"/>
      <c r="BD5191" s="4"/>
      <c r="BE5191" s="4"/>
      <c r="BF5191" s="4"/>
      <c r="BG5191" s="4"/>
      <c r="BH5191" s="4"/>
      <c r="BI5191" s="4"/>
      <c r="BJ5191" s="4"/>
      <c r="BK5191" s="4"/>
      <c r="BL5191" s="4" t="b">
        <v>0</v>
      </c>
      <c r="BM5191" s="4"/>
      <c r="BN5191" s="4"/>
      <c r="BO5191" s="4"/>
      <c r="BP5191" s="4"/>
      <c r="BQ5191" s="4"/>
      <c r="BR5191" s="4"/>
      <c r="BS5191" s="4"/>
      <c r="BT5191" s="4"/>
      <c r="BU5191" s="4"/>
      <c r="BV5191" s="4"/>
      <c r="BW5191" s="4"/>
    </row>
    <row r="5192" spans="1:75" ht="15.01" customHeight="1">
      <c r="A5192" s="4"/>
      <c r="B5192" s="4"/>
      <c r="C5192" s="4"/>
      <c r="D5192" s="4"/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 t="s">
        <v>200</v>
      </c>
      <c r="Q5192" s="4"/>
      <c r="R5192" s="4">
        <v>-13.7</v>
      </c>
      <c r="S5192" s="4">
        <v>39.4</v>
      </c>
      <c r="T5192" s="4"/>
      <c r="U5192" s="4"/>
      <c r="V5192" s="4"/>
      <c r="W5192" s="4"/>
      <c r="X5192" s="4" t="s">
        <v>201</v>
      </c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4"/>
      <c r="AP5192" s="4"/>
      <c r="AQ5192" s="4"/>
      <c r="AR5192" s="4"/>
      <c r="AS5192" s="4"/>
      <c r="AT5192" s="4"/>
      <c r="AU5192" s="4"/>
      <c r="AV5192" s="4" t="s">
        <v>5392</v>
      </c>
      <c r="AW5192" s="4"/>
      <c r="AX5192" s="4"/>
      <c r="AY5192" s="4"/>
      <c r="AZ5192" s="4"/>
      <c r="BA5192" s="4"/>
      <c r="BB5192" s="4"/>
      <c r="BC5192" s="4"/>
      <c r="BD5192" s="4"/>
      <c r="BE5192" s="4"/>
      <c r="BF5192" s="4"/>
      <c r="BG5192" s="4"/>
      <c r="BH5192" s="4"/>
      <c r="BI5192" s="4"/>
      <c r="BJ5192" s="4"/>
      <c r="BK5192" s="4"/>
      <c r="BL5192" s="4" t="b">
        <v>0</v>
      </c>
      <c r="BM5192" s="4"/>
      <c r="BN5192" s="4"/>
      <c r="BO5192" s="4"/>
      <c r="BP5192" s="4"/>
      <c r="BQ5192" s="4"/>
      <c r="BR5192" s="4"/>
      <c r="BS5192" s="4"/>
      <c r="BT5192" s="4"/>
      <c r="BU5192" s="4"/>
      <c r="BV5192" s="4"/>
      <c r="BW5192" s="4"/>
    </row>
    <row r="5193" spans="1:75" ht="15.01" customHeight="1">
      <c r="A5193" s="4" t="s">
        <v>209</v>
      </c>
      <c r="B5193" s="4"/>
      <c r="C5193" s="4"/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 t="s">
        <v>200</v>
      </c>
      <c r="Q5193" s="4"/>
      <c r="R5193" s="4"/>
      <c r="S5193" s="4"/>
      <c r="T5193" s="4"/>
      <c r="U5193" s="4"/>
      <c r="V5193" s="4"/>
      <c r="W5193" s="4"/>
      <c r="X5193" s="4" t="s">
        <v>201</v>
      </c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4"/>
      <c r="AP5193" s="4"/>
      <c r="AQ5193" s="4"/>
      <c r="AR5193" s="4"/>
      <c r="AS5193" s="4"/>
      <c r="AT5193" s="4"/>
      <c r="AU5193" s="4"/>
      <c r="AV5193" s="4" t="s">
        <v>5393</v>
      </c>
      <c r="AW5193" s="4"/>
      <c r="AX5193" s="4"/>
      <c r="AY5193" s="4"/>
      <c r="AZ5193" s="4"/>
      <c r="BA5193" s="4"/>
      <c r="BB5193" s="4"/>
      <c r="BC5193" s="4"/>
      <c r="BD5193" s="4"/>
      <c r="BE5193" s="4"/>
      <c r="BF5193" s="4"/>
      <c r="BG5193" s="4"/>
      <c r="BH5193" s="4"/>
      <c r="BI5193" s="4"/>
      <c r="BJ5193" s="4"/>
      <c r="BK5193" s="4"/>
      <c r="BL5193" s="4" t="b">
        <v>0</v>
      </c>
      <c r="BM5193" s="4"/>
      <c r="BN5193" s="4"/>
      <c r="BO5193" s="4"/>
      <c r="BP5193" s="4"/>
      <c r="BQ5193" s="4"/>
      <c r="BR5193" s="4"/>
      <c r="BS5193" s="4"/>
      <c r="BT5193" s="4"/>
      <c r="BU5193" s="4"/>
      <c r="BV5193" s="4"/>
      <c r="BW5193" s="4"/>
    </row>
    <row r="5194" spans="1:75" ht="15.01" customHeight="1">
      <c r="A5194" s="4" t="s">
        <v>209</v>
      </c>
      <c r="B5194" s="4"/>
      <c r="C5194" s="4"/>
      <c r="D5194" s="4"/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 t="s">
        <v>200</v>
      </c>
      <c r="Q5194" s="4"/>
      <c r="R5194" s="4"/>
      <c r="S5194" s="4"/>
      <c r="T5194" s="4"/>
      <c r="U5194" s="4"/>
      <c r="V5194" s="4"/>
      <c r="W5194" s="4"/>
      <c r="X5194" s="4" t="s">
        <v>201</v>
      </c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4"/>
      <c r="AP5194" s="4"/>
      <c r="AQ5194" s="4"/>
      <c r="AR5194" s="4"/>
      <c r="AS5194" s="4"/>
      <c r="AT5194" s="4"/>
      <c r="AU5194" s="4"/>
      <c r="AV5194" s="4" t="s">
        <v>5394</v>
      </c>
      <c r="AW5194" s="4"/>
      <c r="AX5194" s="4"/>
      <c r="AY5194" s="4"/>
      <c r="AZ5194" s="4"/>
      <c r="BA5194" s="4"/>
      <c r="BB5194" s="4"/>
      <c r="BC5194" s="4"/>
      <c r="BD5194" s="4"/>
      <c r="BE5194" s="4"/>
      <c r="BF5194" s="4"/>
      <c r="BG5194" s="4"/>
      <c r="BH5194" s="4"/>
      <c r="BI5194" s="4"/>
      <c r="BJ5194" s="4"/>
      <c r="BK5194" s="4"/>
      <c r="BL5194" s="4" t="b">
        <v>0</v>
      </c>
      <c r="BM5194" s="4"/>
      <c r="BN5194" s="4"/>
      <c r="BO5194" s="4"/>
      <c r="BP5194" s="4"/>
      <c r="BQ5194" s="4"/>
      <c r="BR5194" s="4"/>
      <c r="BS5194" s="4"/>
      <c r="BT5194" s="4"/>
      <c r="BU5194" s="4"/>
      <c r="BV5194" s="4"/>
      <c r="BW5194" s="4"/>
    </row>
    <row r="5195" spans="1:75" ht="15.01" customHeight="1">
      <c r="A5195" s="4"/>
      <c r="B5195" s="4"/>
      <c r="C5195" s="4"/>
      <c r="D5195" s="4"/>
      <c r="E5195" s="4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 t="s">
        <v>200</v>
      </c>
      <c r="Q5195" s="4"/>
      <c r="R5195" s="4">
        <v>-57.8</v>
      </c>
      <c r="S5195" s="4">
        <v>24.7</v>
      </c>
      <c r="T5195" s="4"/>
      <c r="U5195" s="4"/>
      <c r="V5195" s="4"/>
      <c r="W5195" s="4"/>
      <c r="X5195" s="4" t="s">
        <v>201</v>
      </c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4"/>
      <c r="AP5195" s="4"/>
      <c r="AQ5195" s="4"/>
      <c r="AR5195" s="4"/>
      <c r="AS5195" s="4"/>
      <c r="AT5195" s="4"/>
      <c r="AU5195" s="4"/>
      <c r="AV5195" s="4" t="s">
        <v>5395</v>
      </c>
      <c r="AW5195" s="4"/>
      <c r="AX5195" s="4"/>
      <c r="AY5195" s="4"/>
      <c r="AZ5195" s="4"/>
      <c r="BA5195" s="4"/>
      <c r="BB5195" s="4"/>
      <c r="BC5195" s="4"/>
      <c r="BD5195" s="4"/>
      <c r="BE5195" s="4"/>
      <c r="BF5195" s="4"/>
      <c r="BG5195" s="4"/>
      <c r="BH5195" s="4"/>
      <c r="BI5195" s="4"/>
      <c r="BJ5195" s="4"/>
      <c r="BK5195" s="4"/>
      <c r="BL5195" s="4" t="b">
        <v>0</v>
      </c>
      <c r="BM5195" s="4"/>
      <c r="BN5195" s="4"/>
      <c r="BO5195" s="4"/>
      <c r="BP5195" s="4"/>
      <c r="BQ5195" s="4"/>
      <c r="BR5195" s="4"/>
      <c r="BS5195" s="4"/>
      <c r="BT5195" s="4"/>
      <c r="BU5195" s="4"/>
      <c r="BV5195" s="4"/>
      <c r="BW5195" s="4"/>
    </row>
    <row r="5196" spans="1:75" ht="15.01" customHeight="1">
      <c r="A5196" s="4"/>
      <c r="B5196" s="4"/>
      <c r="C5196" s="4"/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 t="s">
        <v>200</v>
      </c>
      <c r="Q5196" s="4"/>
      <c r="R5196" s="4">
        <v>-57.8</v>
      </c>
      <c r="S5196" s="4">
        <v>24.7</v>
      </c>
      <c r="T5196" s="4"/>
      <c r="U5196" s="4"/>
      <c r="V5196" s="4"/>
      <c r="W5196" s="4"/>
      <c r="X5196" s="4" t="s">
        <v>201</v>
      </c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4"/>
      <c r="AP5196" s="4"/>
      <c r="AQ5196" s="4"/>
      <c r="AR5196" s="4"/>
      <c r="AS5196" s="4"/>
      <c r="AT5196" s="4"/>
      <c r="AU5196" s="4"/>
      <c r="AV5196" s="4" t="s">
        <v>5396</v>
      </c>
      <c r="AW5196" s="4"/>
      <c r="AX5196" s="4"/>
      <c r="AY5196" s="4"/>
      <c r="AZ5196" s="4"/>
      <c r="BA5196" s="4"/>
      <c r="BB5196" s="4"/>
      <c r="BC5196" s="4"/>
      <c r="BD5196" s="4"/>
      <c r="BE5196" s="4"/>
      <c r="BF5196" s="4"/>
      <c r="BG5196" s="4"/>
      <c r="BH5196" s="4"/>
      <c r="BI5196" s="4"/>
      <c r="BJ5196" s="4"/>
      <c r="BK5196" s="4"/>
      <c r="BL5196" s="4" t="b">
        <v>0</v>
      </c>
      <c r="BM5196" s="4"/>
      <c r="BN5196" s="4"/>
      <c r="BO5196" s="4"/>
      <c r="BP5196" s="4"/>
      <c r="BQ5196" s="4"/>
      <c r="BR5196" s="4"/>
      <c r="BS5196" s="4"/>
      <c r="BT5196" s="4"/>
      <c r="BU5196" s="4"/>
      <c r="BV5196" s="4"/>
      <c r="BW5196" s="4"/>
    </row>
    <row r="5197" spans="1:75" ht="15.01" customHeight="1">
      <c r="A5197" s="4"/>
      <c r="B5197" s="4"/>
      <c r="C5197" s="4"/>
      <c r="D5197" s="4"/>
      <c r="E5197" s="4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 t="s">
        <v>200</v>
      </c>
      <c r="Q5197" s="4"/>
      <c r="R5197" s="4">
        <v>6.4</v>
      </c>
      <c r="S5197" s="4">
        <v>32.3</v>
      </c>
      <c r="T5197" s="4"/>
      <c r="U5197" s="4"/>
      <c r="V5197" s="4"/>
      <c r="W5197" s="4"/>
      <c r="X5197" s="4" t="s">
        <v>201</v>
      </c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4"/>
      <c r="AP5197" s="4"/>
      <c r="AQ5197" s="4"/>
      <c r="AR5197" s="4"/>
      <c r="AS5197" s="4"/>
      <c r="AT5197" s="4"/>
      <c r="AU5197" s="4"/>
      <c r="AV5197" s="4" t="s">
        <v>5397</v>
      </c>
      <c r="AW5197" s="4"/>
      <c r="AX5197" s="4"/>
      <c r="AY5197" s="4"/>
      <c r="AZ5197" s="4"/>
      <c r="BA5197" s="4"/>
      <c r="BB5197" s="4"/>
      <c r="BC5197" s="4"/>
      <c r="BD5197" s="4"/>
      <c r="BE5197" s="4"/>
      <c r="BF5197" s="4"/>
      <c r="BG5197" s="4"/>
      <c r="BH5197" s="4"/>
      <c r="BI5197" s="4"/>
      <c r="BJ5197" s="4"/>
      <c r="BK5197" s="4"/>
      <c r="BL5197" s="4" t="b">
        <v>0</v>
      </c>
      <c r="BM5197" s="4"/>
      <c r="BN5197" s="4"/>
      <c r="BO5197" s="4"/>
      <c r="BP5197" s="4"/>
      <c r="BQ5197" s="4"/>
      <c r="BR5197" s="4"/>
      <c r="BS5197" s="4"/>
      <c r="BT5197" s="4"/>
      <c r="BU5197" s="4"/>
      <c r="BV5197" s="4"/>
      <c r="BW5197" s="4"/>
    </row>
    <row r="5198" spans="1:75" ht="15.01" customHeight="1">
      <c r="A5198" s="4"/>
      <c r="B5198" s="4"/>
      <c r="C5198" s="4"/>
      <c r="D5198" s="4"/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 t="s">
        <v>200</v>
      </c>
      <c r="Q5198" s="4"/>
      <c r="R5198" s="4">
        <v>6.4</v>
      </c>
      <c r="S5198" s="4">
        <v>32.3</v>
      </c>
      <c r="T5198" s="4"/>
      <c r="U5198" s="4"/>
      <c r="V5198" s="4"/>
      <c r="W5198" s="4"/>
      <c r="X5198" s="4" t="s">
        <v>201</v>
      </c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4"/>
      <c r="AP5198" s="4"/>
      <c r="AQ5198" s="4"/>
      <c r="AR5198" s="4"/>
      <c r="AS5198" s="4"/>
      <c r="AT5198" s="4"/>
      <c r="AU5198" s="4"/>
      <c r="AV5198" s="4" t="s">
        <v>5398</v>
      </c>
      <c r="AW5198" s="4"/>
      <c r="AX5198" s="4"/>
      <c r="AY5198" s="4"/>
      <c r="AZ5198" s="4"/>
      <c r="BA5198" s="4"/>
      <c r="BB5198" s="4"/>
      <c r="BC5198" s="4"/>
      <c r="BD5198" s="4"/>
      <c r="BE5198" s="4"/>
      <c r="BF5198" s="4"/>
      <c r="BG5198" s="4"/>
      <c r="BH5198" s="4"/>
      <c r="BI5198" s="4"/>
      <c r="BJ5198" s="4"/>
      <c r="BK5198" s="4"/>
      <c r="BL5198" s="4" t="b">
        <v>0</v>
      </c>
      <c r="BM5198" s="4"/>
      <c r="BN5198" s="4"/>
      <c r="BO5198" s="4"/>
      <c r="BP5198" s="4"/>
      <c r="BQ5198" s="4"/>
      <c r="BR5198" s="4"/>
      <c r="BS5198" s="4"/>
      <c r="BT5198" s="4"/>
      <c r="BU5198" s="4"/>
      <c r="BV5198" s="4"/>
      <c r="BW5198" s="4"/>
    </row>
    <row r="5199" spans="1:75" ht="15.01" customHeight="1">
      <c r="A5199" s="4"/>
      <c r="B5199" s="4"/>
      <c r="C5199" s="4"/>
      <c r="D5199" s="4"/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 t="s">
        <v>200</v>
      </c>
      <c r="Q5199" s="4"/>
      <c r="R5199" s="4">
        <v>6.4</v>
      </c>
      <c r="S5199" s="4">
        <v>32.3</v>
      </c>
      <c r="T5199" s="4"/>
      <c r="U5199" s="4"/>
      <c r="V5199" s="4"/>
      <c r="W5199" s="4"/>
      <c r="X5199" s="4" t="s">
        <v>201</v>
      </c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4"/>
      <c r="AP5199" s="4"/>
      <c r="AQ5199" s="4"/>
      <c r="AR5199" s="4"/>
      <c r="AS5199" s="4"/>
      <c r="AT5199" s="4"/>
      <c r="AU5199" s="4"/>
      <c r="AV5199" s="4" t="s">
        <v>5399</v>
      </c>
      <c r="AW5199" s="4"/>
      <c r="AX5199" s="4"/>
      <c r="AY5199" s="4"/>
      <c r="AZ5199" s="4"/>
      <c r="BA5199" s="4"/>
      <c r="BB5199" s="4"/>
      <c r="BC5199" s="4"/>
      <c r="BD5199" s="4"/>
      <c r="BE5199" s="4"/>
      <c r="BF5199" s="4"/>
      <c r="BG5199" s="4"/>
      <c r="BH5199" s="4"/>
      <c r="BI5199" s="4"/>
      <c r="BJ5199" s="4"/>
      <c r="BK5199" s="4"/>
      <c r="BL5199" s="4" t="b">
        <v>0</v>
      </c>
      <c r="BM5199" s="4"/>
      <c r="BN5199" s="4"/>
      <c r="BO5199" s="4"/>
      <c r="BP5199" s="4"/>
      <c r="BQ5199" s="4"/>
      <c r="BR5199" s="4"/>
      <c r="BS5199" s="4"/>
      <c r="BT5199" s="4"/>
      <c r="BU5199" s="4"/>
      <c r="BV5199" s="4"/>
      <c r="BW5199" s="4"/>
    </row>
    <row r="5200" spans="1:75" ht="15.01" customHeight="1">
      <c r="A5200" s="4"/>
      <c r="B5200" s="4"/>
      <c r="C5200" s="4"/>
      <c r="D5200" s="4"/>
      <c r="E5200" s="4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 t="s">
        <v>200</v>
      </c>
      <c r="Q5200" s="4"/>
      <c r="R5200" s="4">
        <v>6.4</v>
      </c>
      <c r="S5200" s="4">
        <v>32.3</v>
      </c>
      <c r="T5200" s="4"/>
      <c r="U5200" s="4"/>
      <c r="V5200" s="4"/>
      <c r="W5200" s="4"/>
      <c r="X5200" s="4" t="s">
        <v>201</v>
      </c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4"/>
      <c r="AP5200" s="4"/>
      <c r="AQ5200" s="4"/>
      <c r="AR5200" s="4"/>
      <c r="AS5200" s="4"/>
      <c r="AT5200" s="4"/>
      <c r="AU5200" s="4"/>
      <c r="AV5200" s="4" t="s">
        <v>5400</v>
      </c>
      <c r="AW5200" s="4"/>
      <c r="AX5200" s="4"/>
      <c r="AY5200" s="4"/>
      <c r="AZ5200" s="4"/>
      <c r="BA5200" s="4"/>
      <c r="BB5200" s="4"/>
      <c r="BC5200" s="4"/>
      <c r="BD5200" s="4"/>
      <c r="BE5200" s="4"/>
      <c r="BF5200" s="4"/>
      <c r="BG5200" s="4"/>
      <c r="BH5200" s="4"/>
      <c r="BI5200" s="4"/>
      <c r="BJ5200" s="4"/>
      <c r="BK5200" s="4"/>
      <c r="BL5200" s="4" t="b">
        <v>0</v>
      </c>
      <c r="BM5200" s="4"/>
      <c r="BN5200" s="4"/>
      <c r="BO5200" s="4"/>
      <c r="BP5200" s="4"/>
      <c r="BQ5200" s="4"/>
      <c r="BR5200" s="4"/>
      <c r="BS5200" s="4"/>
      <c r="BT5200" s="4"/>
      <c r="BU5200" s="4"/>
      <c r="BV5200" s="4"/>
      <c r="BW5200" s="4"/>
    </row>
    <row r="5201" spans="1:75" ht="15.01" customHeight="1">
      <c r="A5201" s="4"/>
      <c r="B5201" s="4"/>
      <c r="C5201" s="4"/>
      <c r="D5201" s="4"/>
      <c r="E5201" s="4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 t="s">
        <v>200</v>
      </c>
      <c r="Q5201" s="4"/>
      <c r="R5201" s="4">
        <v>0</v>
      </c>
      <c r="S5201" s="4">
        <v>32.7</v>
      </c>
      <c r="T5201" s="4"/>
      <c r="U5201" s="4"/>
      <c r="V5201" s="4"/>
      <c r="W5201" s="4"/>
      <c r="X5201" s="4" t="s">
        <v>201</v>
      </c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4"/>
      <c r="AP5201" s="4"/>
      <c r="AQ5201" s="4"/>
      <c r="AR5201" s="4"/>
      <c r="AS5201" s="4"/>
      <c r="AT5201" s="4"/>
      <c r="AU5201" s="4"/>
      <c r="AV5201" s="4" t="s">
        <v>5401</v>
      </c>
      <c r="AW5201" s="4"/>
      <c r="AX5201" s="4"/>
      <c r="AY5201" s="4"/>
      <c r="AZ5201" s="4"/>
      <c r="BA5201" s="4"/>
      <c r="BB5201" s="4"/>
      <c r="BC5201" s="4"/>
      <c r="BD5201" s="4"/>
      <c r="BE5201" s="4"/>
      <c r="BF5201" s="4"/>
      <c r="BG5201" s="4"/>
      <c r="BH5201" s="4"/>
      <c r="BI5201" s="4"/>
      <c r="BJ5201" s="4"/>
      <c r="BK5201" s="4"/>
      <c r="BL5201" s="4" t="b">
        <v>0</v>
      </c>
      <c r="BM5201" s="4"/>
      <c r="BN5201" s="4"/>
      <c r="BO5201" s="4"/>
      <c r="BP5201" s="4"/>
      <c r="BQ5201" s="4"/>
      <c r="BR5201" s="4"/>
      <c r="BS5201" s="4"/>
      <c r="BT5201" s="4"/>
      <c r="BU5201" s="4"/>
      <c r="BV5201" s="4"/>
      <c r="BW5201" s="4"/>
    </row>
    <row r="5202" spans="1:75" ht="15.01" customHeight="1">
      <c r="A5202" s="4"/>
      <c r="B5202" s="4"/>
      <c r="C5202" s="4"/>
      <c r="D5202" s="4"/>
      <c r="E5202" s="4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 t="s">
        <v>200</v>
      </c>
      <c r="Q5202" s="4"/>
      <c r="R5202" s="4">
        <v>0</v>
      </c>
      <c r="S5202" s="4">
        <v>32.7</v>
      </c>
      <c r="T5202" s="4"/>
      <c r="U5202" s="4"/>
      <c r="V5202" s="4"/>
      <c r="W5202" s="4"/>
      <c r="X5202" s="4" t="s">
        <v>201</v>
      </c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4"/>
      <c r="AP5202" s="4"/>
      <c r="AQ5202" s="4"/>
      <c r="AR5202" s="4"/>
      <c r="AS5202" s="4"/>
      <c r="AT5202" s="4"/>
      <c r="AU5202" s="4"/>
      <c r="AV5202" s="4" t="s">
        <v>5402</v>
      </c>
      <c r="AW5202" s="4"/>
      <c r="AX5202" s="4"/>
      <c r="AY5202" s="4"/>
      <c r="AZ5202" s="4"/>
      <c r="BA5202" s="4"/>
      <c r="BB5202" s="4"/>
      <c r="BC5202" s="4"/>
      <c r="BD5202" s="4"/>
      <c r="BE5202" s="4"/>
      <c r="BF5202" s="4"/>
      <c r="BG5202" s="4"/>
      <c r="BH5202" s="4"/>
      <c r="BI5202" s="4"/>
      <c r="BJ5202" s="4"/>
      <c r="BK5202" s="4"/>
      <c r="BL5202" s="4" t="b">
        <v>0</v>
      </c>
      <c r="BM5202" s="4"/>
      <c r="BN5202" s="4"/>
      <c r="BO5202" s="4"/>
      <c r="BP5202" s="4"/>
      <c r="BQ5202" s="4"/>
      <c r="BR5202" s="4"/>
      <c r="BS5202" s="4"/>
      <c r="BT5202" s="4"/>
      <c r="BU5202" s="4"/>
      <c r="BV5202" s="4"/>
      <c r="BW5202" s="4"/>
    </row>
    <row r="5203" spans="1:75" ht="15.01" customHeight="1">
      <c r="A5203" s="4"/>
      <c r="B5203" s="4"/>
      <c r="C5203" s="4"/>
      <c r="D5203" s="4"/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 t="s">
        <v>200</v>
      </c>
      <c r="Q5203" s="4"/>
      <c r="R5203" s="4">
        <v>6.4</v>
      </c>
      <c r="S5203" s="4">
        <v>32.3</v>
      </c>
      <c r="T5203" s="4"/>
      <c r="U5203" s="4"/>
      <c r="V5203" s="4"/>
      <c r="W5203" s="4"/>
      <c r="X5203" s="4" t="s">
        <v>201</v>
      </c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4"/>
      <c r="AP5203" s="4"/>
      <c r="AQ5203" s="4"/>
      <c r="AR5203" s="4"/>
      <c r="AS5203" s="4"/>
      <c r="AT5203" s="4"/>
      <c r="AU5203" s="4"/>
      <c r="AV5203" s="4" t="s">
        <v>5403</v>
      </c>
      <c r="AW5203" s="4"/>
      <c r="AX5203" s="4"/>
      <c r="AY5203" s="4"/>
      <c r="AZ5203" s="4"/>
      <c r="BA5203" s="4"/>
      <c r="BB5203" s="4"/>
      <c r="BC5203" s="4"/>
      <c r="BD5203" s="4"/>
      <c r="BE5203" s="4"/>
      <c r="BF5203" s="4"/>
      <c r="BG5203" s="4"/>
      <c r="BH5203" s="4"/>
      <c r="BI5203" s="4"/>
      <c r="BJ5203" s="4"/>
      <c r="BK5203" s="4"/>
      <c r="BL5203" s="4" t="b">
        <v>0</v>
      </c>
      <c r="BM5203" s="4"/>
      <c r="BN5203" s="4"/>
      <c r="BO5203" s="4"/>
      <c r="BP5203" s="4"/>
      <c r="BQ5203" s="4"/>
      <c r="BR5203" s="4"/>
      <c r="BS5203" s="4"/>
      <c r="BT5203" s="4"/>
      <c r="BU5203" s="4"/>
      <c r="BV5203" s="4"/>
      <c r="BW5203" s="4"/>
    </row>
    <row r="5204" spans="1:75" ht="15.01" customHeight="1">
      <c r="A5204" s="4"/>
      <c r="B5204" s="4"/>
      <c r="C5204" s="4"/>
      <c r="D5204" s="4"/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 t="s">
        <v>200</v>
      </c>
      <c r="Q5204" s="4"/>
      <c r="R5204" s="4">
        <v>6.4</v>
      </c>
      <c r="S5204" s="4">
        <v>32.3</v>
      </c>
      <c r="T5204" s="4"/>
      <c r="U5204" s="4"/>
      <c r="V5204" s="4"/>
      <c r="W5204" s="4"/>
      <c r="X5204" s="4" t="s">
        <v>201</v>
      </c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4"/>
      <c r="AP5204" s="4"/>
      <c r="AQ5204" s="4"/>
      <c r="AR5204" s="4"/>
      <c r="AS5204" s="4"/>
      <c r="AT5204" s="4"/>
      <c r="AU5204" s="4"/>
      <c r="AV5204" s="4" t="s">
        <v>5404</v>
      </c>
      <c r="AW5204" s="4"/>
      <c r="AX5204" s="4"/>
      <c r="AY5204" s="4"/>
      <c r="AZ5204" s="4"/>
      <c r="BA5204" s="4"/>
      <c r="BB5204" s="4"/>
      <c r="BC5204" s="4"/>
      <c r="BD5204" s="4"/>
      <c r="BE5204" s="4"/>
      <c r="BF5204" s="4"/>
      <c r="BG5204" s="4"/>
      <c r="BH5204" s="4"/>
      <c r="BI5204" s="4"/>
      <c r="BJ5204" s="4"/>
      <c r="BK5204" s="4"/>
      <c r="BL5204" s="4" t="b">
        <v>0</v>
      </c>
      <c r="BM5204" s="4"/>
      <c r="BN5204" s="4"/>
      <c r="BO5204" s="4"/>
      <c r="BP5204" s="4"/>
      <c r="BQ5204" s="4"/>
      <c r="BR5204" s="4"/>
      <c r="BS5204" s="4"/>
      <c r="BT5204" s="4"/>
      <c r="BU5204" s="4"/>
      <c r="BV5204" s="4"/>
      <c r="BW5204" s="4"/>
    </row>
    <row r="5205" spans="1:75" ht="15.01" customHeight="1">
      <c r="A5205" s="4"/>
      <c r="B5205" s="4"/>
      <c r="C5205" s="4"/>
      <c r="D5205" s="4"/>
      <c r="E5205" s="4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 t="s">
        <v>200</v>
      </c>
      <c r="Q5205" s="4"/>
      <c r="R5205" s="4">
        <v>6.4</v>
      </c>
      <c r="S5205" s="4">
        <v>32.3</v>
      </c>
      <c r="T5205" s="4"/>
      <c r="U5205" s="4"/>
      <c r="V5205" s="4"/>
      <c r="W5205" s="4"/>
      <c r="X5205" s="4" t="s">
        <v>201</v>
      </c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4"/>
      <c r="AP5205" s="4"/>
      <c r="AQ5205" s="4"/>
      <c r="AR5205" s="4"/>
      <c r="AS5205" s="4"/>
      <c r="AT5205" s="4"/>
      <c r="AU5205" s="4"/>
      <c r="AV5205" s="4" t="s">
        <v>5405</v>
      </c>
      <c r="AW5205" s="4"/>
      <c r="AX5205" s="4"/>
      <c r="AY5205" s="4"/>
      <c r="AZ5205" s="4"/>
      <c r="BA5205" s="4"/>
      <c r="BB5205" s="4"/>
      <c r="BC5205" s="4"/>
      <c r="BD5205" s="4"/>
      <c r="BE5205" s="4"/>
      <c r="BF5205" s="4"/>
      <c r="BG5205" s="4"/>
      <c r="BH5205" s="4"/>
      <c r="BI5205" s="4"/>
      <c r="BJ5205" s="4"/>
      <c r="BK5205" s="4"/>
      <c r="BL5205" s="4" t="b">
        <v>0</v>
      </c>
      <c r="BM5205" s="4"/>
      <c r="BN5205" s="4"/>
      <c r="BO5205" s="4"/>
      <c r="BP5205" s="4"/>
      <c r="BQ5205" s="4"/>
      <c r="BR5205" s="4"/>
      <c r="BS5205" s="4"/>
      <c r="BT5205" s="4"/>
      <c r="BU5205" s="4"/>
      <c r="BV5205" s="4"/>
      <c r="BW5205" s="4"/>
    </row>
    <row r="5206" spans="1:75" ht="15.01" customHeight="1">
      <c r="A5206" s="4"/>
      <c r="B5206" s="4"/>
      <c r="C5206" s="4"/>
      <c r="D5206" s="4"/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 t="s">
        <v>200</v>
      </c>
      <c r="Q5206" s="4"/>
      <c r="R5206" s="4">
        <v>6.4</v>
      </c>
      <c r="S5206" s="4">
        <v>32.3</v>
      </c>
      <c r="T5206" s="4"/>
      <c r="U5206" s="4"/>
      <c r="V5206" s="4"/>
      <c r="W5206" s="4"/>
      <c r="X5206" s="4" t="s">
        <v>201</v>
      </c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4"/>
      <c r="AP5206" s="4"/>
      <c r="AQ5206" s="4"/>
      <c r="AR5206" s="4"/>
      <c r="AS5206" s="4"/>
      <c r="AT5206" s="4"/>
      <c r="AU5206" s="4"/>
      <c r="AV5206" s="4" t="s">
        <v>5406</v>
      </c>
      <c r="AW5206" s="4"/>
      <c r="AX5206" s="4"/>
      <c r="AY5206" s="4"/>
      <c r="AZ5206" s="4"/>
      <c r="BA5206" s="4"/>
      <c r="BB5206" s="4"/>
      <c r="BC5206" s="4"/>
      <c r="BD5206" s="4"/>
      <c r="BE5206" s="4"/>
      <c r="BF5206" s="4"/>
      <c r="BG5206" s="4"/>
      <c r="BH5206" s="4"/>
      <c r="BI5206" s="4"/>
      <c r="BJ5206" s="4"/>
      <c r="BK5206" s="4"/>
      <c r="BL5206" s="4" t="b">
        <v>0</v>
      </c>
      <c r="BM5206" s="4"/>
      <c r="BN5206" s="4"/>
      <c r="BO5206" s="4"/>
      <c r="BP5206" s="4"/>
      <c r="BQ5206" s="4"/>
      <c r="BR5206" s="4"/>
      <c r="BS5206" s="4"/>
      <c r="BT5206" s="4"/>
      <c r="BU5206" s="4"/>
      <c r="BV5206" s="4"/>
      <c r="BW5206" s="4"/>
    </row>
    <row r="5207" spans="1:75" ht="15.01" customHeight="1">
      <c r="A5207" s="4"/>
      <c r="B5207" s="4"/>
      <c r="C5207" s="4"/>
      <c r="D5207" s="4"/>
      <c r="E5207" s="4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 t="s">
        <v>200</v>
      </c>
      <c r="Q5207" s="4"/>
      <c r="R5207" s="4">
        <v>-360.7</v>
      </c>
      <c r="S5207" s="4">
        <v>23.5</v>
      </c>
      <c r="T5207" s="4"/>
      <c r="U5207" s="4"/>
      <c r="V5207" s="4"/>
      <c r="W5207" s="4"/>
      <c r="X5207" s="4" t="s">
        <v>201</v>
      </c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4"/>
      <c r="AP5207" s="4"/>
      <c r="AQ5207" s="4"/>
      <c r="AR5207" s="4"/>
      <c r="AS5207" s="4"/>
      <c r="AT5207" s="4"/>
      <c r="AU5207" s="4"/>
      <c r="AV5207" s="4" t="s">
        <v>5407</v>
      </c>
      <c r="AW5207" s="4"/>
      <c r="AX5207" s="4"/>
      <c r="AY5207" s="4"/>
      <c r="AZ5207" s="4"/>
      <c r="BA5207" s="4"/>
      <c r="BB5207" s="4"/>
      <c r="BC5207" s="4"/>
      <c r="BD5207" s="4"/>
      <c r="BE5207" s="4"/>
      <c r="BF5207" s="4"/>
      <c r="BG5207" s="4"/>
      <c r="BH5207" s="4"/>
      <c r="BI5207" s="4"/>
      <c r="BJ5207" s="4"/>
      <c r="BK5207" s="4"/>
      <c r="BL5207" s="4" t="b">
        <v>0</v>
      </c>
      <c r="BM5207" s="4"/>
      <c r="BN5207" s="4"/>
      <c r="BO5207" s="4"/>
      <c r="BP5207" s="4"/>
      <c r="BQ5207" s="4"/>
      <c r="BR5207" s="4"/>
      <c r="BS5207" s="4"/>
      <c r="BT5207" s="4"/>
      <c r="BU5207" s="4"/>
      <c r="BV5207" s="4"/>
      <c r="BW5207" s="4"/>
    </row>
    <row r="5208" spans="1:75" ht="15.01" customHeight="1">
      <c r="A5208" s="4"/>
      <c r="B5208" s="4"/>
      <c r="C5208" s="4"/>
      <c r="D5208" s="4"/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 t="s">
        <v>200</v>
      </c>
      <c r="Q5208" s="4"/>
      <c r="R5208" s="4">
        <v>-360.7</v>
      </c>
      <c r="S5208" s="4">
        <v>23.5</v>
      </c>
      <c r="T5208" s="4"/>
      <c r="U5208" s="4"/>
      <c r="V5208" s="4"/>
      <c r="W5208" s="4"/>
      <c r="X5208" s="4" t="s">
        <v>201</v>
      </c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4"/>
      <c r="AP5208" s="4"/>
      <c r="AQ5208" s="4"/>
      <c r="AR5208" s="4"/>
      <c r="AS5208" s="4"/>
      <c r="AT5208" s="4"/>
      <c r="AU5208" s="4"/>
      <c r="AV5208" s="4" t="s">
        <v>5408</v>
      </c>
      <c r="AW5208" s="4"/>
      <c r="AX5208" s="4"/>
      <c r="AY5208" s="4"/>
      <c r="AZ5208" s="4"/>
      <c r="BA5208" s="4"/>
      <c r="BB5208" s="4"/>
      <c r="BC5208" s="4"/>
      <c r="BD5208" s="4"/>
      <c r="BE5208" s="4"/>
      <c r="BF5208" s="4"/>
      <c r="BG5208" s="4"/>
      <c r="BH5208" s="4"/>
      <c r="BI5208" s="4"/>
      <c r="BJ5208" s="4"/>
      <c r="BK5208" s="4"/>
      <c r="BL5208" s="4" t="b">
        <v>0</v>
      </c>
      <c r="BM5208" s="4"/>
      <c r="BN5208" s="4"/>
      <c r="BO5208" s="4"/>
      <c r="BP5208" s="4"/>
      <c r="BQ5208" s="4"/>
      <c r="BR5208" s="4"/>
      <c r="BS5208" s="4"/>
      <c r="BT5208" s="4"/>
      <c r="BU5208" s="4"/>
      <c r="BV5208" s="4"/>
      <c r="BW5208" s="4"/>
    </row>
    <row r="5209" spans="1:75" ht="15.01" customHeight="1">
      <c r="A5209" s="4"/>
      <c r="B5209" s="4"/>
      <c r="C5209" s="4"/>
      <c r="D5209" s="4"/>
      <c r="E5209" s="4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 t="s">
        <v>200</v>
      </c>
      <c r="Q5209" s="4"/>
      <c r="R5209" s="4">
        <v>-360.7</v>
      </c>
      <c r="S5209" s="4">
        <v>23.5</v>
      </c>
      <c r="T5209" s="4"/>
      <c r="U5209" s="4"/>
      <c r="V5209" s="4"/>
      <c r="W5209" s="4"/>
      <c r="X5209" s="4" t="s">
        <v>201</v>
      </c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4"/>
      <c r="AP5209" s="4"/>
      <c r="AQ5209" s="4"/>
      <c r="AR5209" s="4"/>
      <c r="AS5209" s="4"/>
      <c r="AT5209" s="4"/>
      <c r="AU5209" s="4"/>
      <c r="AV5209" s="4" t="s">
        <v>5409</v>
      </c>
      <c r="AW5209" s="4"/>
      <c r="AX5209" s="4"/>
      <c r="AY5209" s="4"/>
      <c r="AZ5209" s="4"/>
      <c r="BA5209" s="4"/>
      <c r="BB5209" s="4"/>
      <c r="BC5209" s="4"/>
      <c r="BD5209" s="4"/>
      <c r="BE5209" s="4"/>
      <c r="BF5209" s="4"/>
      <c r="BG5209" s="4"/>
      <c r="BH5209" s="4"/>
      <c r="BI5209" s="4"/>
      <c r="BJ5209" s="4"/>
      <c r="BK5209" s="4"/>
      <c r="BL5209" s="4" t="b">
        <v>0</v>
      </c>
      <c r="BM5209" s="4"/>
      <c r="BN5209" s="4"/>
      <c r="BO5209" s="4"/>
      <c r="BP5209" s="4"/>
      <c r="BQ5209" s="4"/>
      <c r="BR5209" s="4"/>
      <c r="BS5209" s="4"/>
      <c r="BT5209" s="4"/>
      <c r="BU5209" s="4"/>
      <c r="BV5209" s="4"/>
      <c r="BW5209" s="4"/>
    </row>
    <row r="5210" spans="1:75" ht="15.01" customHeight="1">
      <c r="A5210" s="4"/>
      <c r="B5210" s="4"/>
      <c r="C5210" s="4"/>
      <c r="D5210" s="4"/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 t="s">
        <v>200</v>
      </c>
      <c r="Q5210" s="4"/>
      <c r="R5210" s="4">
        <v>-360.7</v>
      </c>
      <c r="S5210" s="4">
        <v>23.5</v>
      </c>
      <c r="T5210" s="4"/>
      <c r="U5210" s="4"/>
      <c r="V5210" s="4"/>
      <c r="W5210" s="4"/>
      <c r="X5210" s="4" t="s">
        <v>201</v>
      </c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4"/>
      <c r="AP5210" s="4"/>
      <c r="AQ5210" s="4"/>
      <c r="AR5210" s="4"/>
      <c r="AS5210" s="4"/>
      <c r="AT5210" s="4"/>
      <c r="AU5210" s="4"/>
      <c r="AV5210" s="4" t="s">
        <v>5410</v>
      </c>
      <c r="AW5210" s="4"/>
      <c r="AX5210" s="4"/>
      <c r="AY5210" s="4"/>
      <c r="AZ5210" s="4"/>
      <c r="BA5210" s="4"/>
      <c r="BB5210" s="4"/>
      <c r="BC5210" s="4"/>
      <c r="BD5210" s="4"/>
      <c r="BE5210" s="4"/>
      <c r="BF5210" s="4"/>
      <c r="BG5210" s="4"/>
      <c r="BH5210" s="4"/>
      <c r="BI5210" s="4"/>
      <c r="BJ5210" s="4"/>
      <c r="BK5210" s="4"/>
      <c r="BL5210" s="4" t="b">
        <v>0</v>
      </c>
      <c r="BM5210" s="4"/>
      <c r="BN5210" s="4"/>
      <c r="BO5210" s="4"/>
      <c r="BP5210" s="4"/>
      <c r="BQ5210" s="4"/>
      <c r="BR5210" s="4"/>
      <c r="BS5210" s="4"/>
      <c r="BT5210" s="4"/>
      <c r="BU5210" s="4"/>
      <c r="BV5210" s="4"/>
      <c r="BW5210" s="4"/>
    </row>
    <row r="5211" spans="1:75" ht="15.01" customHeight="1">
      <c r="A5211" s="4"/>
      <c r="B5211" s="4"/>
      <c r="C5211" s="4"/>
      <c r="D5211" s="4"/>
      <c r="E5211" s="4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 t="s">
        <v>200</v>
      </c>
      <c r="Q5211" s="4"/>
      <c r="R5211" s="4">
        <v>-46.5</v>
      </c>
      <c r="S5211" s="4">
        <v>14.1</v>
      </c>
      <c r="T5211" s="4"/>
      <c r="U5211" s="4"/>
      <c r="V5211" s="4"/>
      <c r="W5211" s="4"/>
      <c r="X5211" s="4" t="s">
        <v>201</v>
      </c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4"/>
      <c r="AP5211" s="4"/>
      <c r="AQ5211" s="4"/>
      <c r="AR5211" s="4"/>
      <c r="AS5211" s="4"/>
      <c r="AT5211" s="4"/>
      <c r="AU5211" s="4"/>
      <c r="AV5211" s="4" t="s">
        <v>5411</v>
      </c>
      <c r="AW5211" s="4"/>
      <c r="AX5211" s="4"/>
      <c r="AY5211" s="4"/>
      <c r="AZ5211" s="4"/>
      <c r="BA5211" s="4"/>
      <c r="BB5211" s="4"/>
      <c r="BC5211" s="4"/>
      <c r="BD5211" s="4"/>
      <c r="BE5211" s="4"/>
      <c r="BF5211" s="4"/>
      <c r="BG5211" s="4"/>
      <c r="BH5211" s="4"/>
      <c r="BI5211" s="4"/>
      <c r="BJ5211" s="4"/>
      <c r="BK5211" s="4"/>
      <c r="BL5211" s="4" t="b">
        <v>0</v>
      </c>
      <c r="BM5211" s="4"/>
      <c r="BN5211" s="4"/>
      <c r="BO5211" s="4"/>
      <c r="BP5211" s="4"/>
      <c r="BQ5211" s="4"/>
      <c r="BR5211" s="4"/>
      <c r="BS5211" s="4"/>
      <c r="BT5211" s="4"/>
      <c r="BU5211" s="4"/>
      <c r="BV5211" s="4"/>
      <c r="BW5211" s="4"/>
    </row>
    <row r="5212" spans="1:75" ht="15.01" customHeight="1">
      <c r="A5212" s="4"/>
      <c r="B5212" s="4"/>
      <c r="C5212" s="4"/>
      <c r="D5212" s="4"/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 t="s">
        <v>200</v>
      </c>
      <c r="Q5212" s="4"/>
      <c r="R5212" s="4">
        <v>-41.7</v>
      </c>
      <c r="S5212" s="4">
        <v>14.2</v>
      </c>
      <c r="T5212" s="4"/>
      <c r="U5212" s="4"/>
      <c r="V5212" s="4"/>
      <c r="W5212" s="4"/>
      <c r="X5212" s="4" t="s">
        <v>201</v>
      </c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4"/>
      <c r="AP5212" s="4"/>
      <c r="AQ5212" s="4"/>
      <c r="AR5212" s="4"/>
      <c r="AS5212" s="4"/>
      <c r="AT5212" s="4"/>
      <c r="AU5212" s="4"/>
      <c r="AV5212" s="4" t="s">
        <v>5412</v>
      </c>
      <c r="AW5212" s="4"/>
      <c r="AX5212" s="4"/>
      <c r="AY5212" s="4"/>
      <c r="AZ5212" s="4"/>
      <c r="BA5212" s="4"/>
      <c r="BB5212" s="4"/>
      <c r="BC5212" s="4"/>
      <c r="BD5212" s="4"/>
      <c r="BE5212" s="4"/>
      <c r="BF5212" s="4"/>
      <c r="BG5212" s="4"/>
      <c r="BH5212" s="4"/>
      <c r="BI5212" s="4"/>
      <c r="BJ5212" s="4"/>
      <c r="BK5212" s="4"/>
      <c r="BL5212" s="4" t="b">
        <v>0</v>
      </c>
      <c r="BM5212" s="4"/>
      <c r="BN5212" s="4"/>
      <c r="BO5212" s="4"/>
      <c r="BP5212" s="4"/>
      <c r="BQ5212" s="4"/>
      <c r="BR5212" s="4"/>
      <c r="BS5212" s="4"/>
      <c r="BT5212" s="4"/>
      <c r="BU5212" s="4"/>
      <c r="BV5212" s="4"/>
      <c r="BW5212" s="4"/>
    </row>
    <row r="5213" spans="1:75" ht="15.01" customHeight="1">
      <c r="A5213" s="4"/>
      <c r="B5213" s="4"/>
      <c r="C5213" s="4"/>
      <c r="D5213" s="4"/>
      <c r="E5213" s="4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 t="s">
        <v>200</v>
      </c>
      <c r="Q5213" s="4"/>
      <c r="R5213" s="4">
        <v>-46.5</v>
      </c>
      <c r="S5213" s="4">
        <v>14.1</v>
      </c>
      <c r="T5213" s="4"/>
      <c r="U5213" s="4"/>
      <c r="V5213" s="4"/>
      <c r="W5213" s="4"/>
      <c r="X5213" s="4" t="s">
        <v>201</v>
      </c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4"/>
      <c r="AP5213" s="4"/>
      <c r="AQ5213" s="4"/>
      <c r="AR5213" s="4"/>
      <c r="AS5213" s="4"/>
      <c r="AT5213" s="4"/>
      <c r="AU5213" s="4"/>
      <c r="AV5213" s="4" t="s">
        <v>5413</v>
      </c>
      <c r="AW5213" s="4"/>
      <c r="AX5213" s="4"/>
      <c r="AY5213" s="4"/>
      <c r="AZ5213" s="4"/>
      <c r="BA5213" s="4"/>
      <c r="BB5213" s="4"/>
      <c r="BC5213" s="4"/>
      <c r="BD5213" s="4"/>
      <c r="BE5213" s="4"/>
      <c r="BF5213" s="4"/>
      <c r="BG5213" s="4"/>
      <c r="BH5213" s="4"/>
      <c r="BI5213" s="4"/>
      <c r="BJ5213" s="4"/>
      <c r="BK5213" s="4"/>
      <c r="BL5213" s="4" t="b">
        <v>0</v>
      </c>
      <c r="BM5213" s="4"/>
      <c r="BN5213" s="4"/>
      <c r="BO5213" s="4"/>
      <c r="BP5213" s="4"/>
      <c r="BQ5213" s="4"/>
      <c r="BR5213" s="4"/>
      <c r="BS5213" s="4"/>
      <c r="BT5213" s="4"/>
      <c r="BU5213" s="4"/>
      <c r="BV5213" s="4"/>
      <c r="BW5213" s="4"/>
    </row>
    <row r="5214" spans="1:75" ht="15.01" customHeight="1">
      <c r="A5214" s="4"/>
      <c r="B5214" s="4"/>
      <c r="C5214" s="4"/>
      <c r="D5214" s="4"/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 t="s">
        <v>200</v>
      </c>
      <c r="Q5214" s="4"/>
      <c r="R5214" s="4">
        <v>-41.7</v>
      </c>
      <c r="S5214" s="4">
        <v>14.2</v>
      </c>
      <c r="T5214" s="4"/>
      <c r="U5214" s="4"/>
      <c r="V5214" s="4"/>
      <c r="W5214" s="4"/>
      <c r="X5214" s="4" t="s">
        <v>201</v>
      </c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4"/>
      <c r="AP5214" s="4"/>
      <c r="AQ5214" s="4"/>
      <c r="AR5214" s="4"/>
      <c r="AS5214" s="4"/>
      <c r="AT5214" s="4"/>
      <c r="AU5214" s="4"/>
      <c r="AV5214" s="4" t="s">
        <v>5414</v>
      </c>
      <c r="AW5214" s="4"/>
      <c r="AX5214" s="4"/>
      <c r="AY5214" s="4"/>
      <c r="AZ5214" s="4"/>
      <c r="BA5214" s="4"/>
      <c r="BB5214" s="4"/>
      <c r="BC5214" s="4"/>
      <c r="BD5214" s="4"/>
      <c r="BE5214" s="4"/>
      <c r="BF5214" s="4"/>
      <c r="BG5214" s="4"/>
      <c r="BH5214" s="4"/>
      <c r="BI5214" s="4"/>
      <c r="BJ5214" s="4"/>
      <c r="BK5214" s="4"/>
      <c r="BL5214" s="4" t="b">
        <v>0</v>
      </c>
      <c r="BM5214" s="4"/>
      <c r="BN5214" s="4"/>
      <c r="BO5214" s="4"/>
      <c r="BP5214" s="4"/>
      <c r="BQ5214" s="4"/>
      <c r="BR5214" s="4"/>
      <c r="BS5214" s="4"/>
      <c r="BT5214" s="4"/>
      <c r="BU5214" s="4"/>
      <c r="BV5214" s="4"/>
      <c r="BW5214" s="4"/>
    </row>
    <row r="5215" spans="1:75" ht="15.01" customHeight="1">
      <c r="A5215" s="4"/>
      <c r="B5215" s="4"/>
      <c r="C5215" s="4"/>
      <c r="D5215" s="4"/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 t="s">
        <v>200</v>
      </c>
      <c r="Q5215" s="4"/>
      <c r="R5215" s="4">
        <v>-43.5</v>
      </c>
      <c r="S5215" s="4">
        <v>11.4</v>
      </c>
      <c r="T5215" s="4"/>
      <c r="U5215" s="4"/>
      <c r="V5215" s="4"/>
      <c r="W5215" s="4"/>
      <c r="X5215" s="4" t="s">
        <v>201</v>
      </c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4"/>
      <c r="AP5215" s="4"/>
      <c r="AQ5215" s="4"/>
      <c r="AR5215" s="4"/>
      <c r="AS5215" s="4"/>
      <c r="AT5215" s="4"/>
      <c r="AU5215" s="4"/>
      <c r="AV5215" s="4" t="s">
        <v>5415</v>
      </c>
      <c r="AW5215" s="4"/>
      <c r="AX5215" s="4"/>
      <c r="AY5215" s="4"/>
      <c r="AZ5215" s="4"/>
      <c r="BA5215" s="4"/>
      <c r="BB5215" s="4"/>
      <c r="BC5215" s="4"/>
      <c r="BD5215" s="4"/>
      <c r="BE5215" s="4"/>
      <c r="BF5215" s="4"/>
      <c r="BG5215" s="4"/>
      <c r="BH5215" s="4"/>
      <c r="BI5215" s="4"/>
      <c r="BJ5215" s="4"/>
      <c r="BK5215" s="4"/>
      <c r="BL5215" s="4" t="b">
        <v>0</v>
      </c>
      <c r="BM5215" s="4"/>
      <c r="BN5215" s="4"/>
      <c r="BO5215" s="4"/>
      <c r="BP5215" s="4"/>
      <c r="BQ5215" s="4"/>
      <c r="BR5215" s="4"/>
      <c r="BS5215" s="4"/>
      <c r="BT5215" s="4"/>
      <c r="BU5215" s="4"/>
      <c r="BV5215" s="4"/>
      <c r="BW5215" s="4"/>
    </row>
    <row r="5216" spans="1:75" ht="15.01" customHeight="1">
      <c r="A5216" s="4"/>
      <c r="B5216" s="4"/>
      <c r="C5216" s="4"/>
      <c r="D5216" s="4"/>
      <c r="E5216" s="4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 t="s">
        <v>200</v>
      </c>
      <c r="Q5216" s="4"/>
      <c r="R5216" s="4">
        <v>-43.5</v>
      </c>
      <c r="S5216" s="4">
        <v>11.4</v>
      </c>
      <c r="T5216" s="4"/>
      <c r="U5216" s="4"/>
      <c r="V5216" s="4"/>
      <c r="W5216" s="4"/>
      <c r="X5216" s="4" t="s">
        <v>201</v>
      </c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4"/>
      <c r="AP5216" s="4"/>
      <c r="AQ5216" s="4"/>
      <c r="AR5216" s="4"/>
      <c r="AS5216" s="4"/>
      <c r="AT5216" s="4"/>
      <c r="AU5216" s="4"/>
      <c r="AV5216" s="4" t="s">
        <v>5416</v>
      </c>
      <c r="AW5216" s="4"/>
      <c r="AX5216" s="4"/>
      <c r="AY5216" s="4"/>
      <c r="AZ5216" s="4"/>
      <c r="BA5216" s="4"/>
      <c r="BB5216" s="4"/>
      <c r="BC5216" s="4"/>
      <c r="BD5216" s="4"/>
      <c r="BE5216" s="4"/>
      <c r="BF5216" s="4"/>
      <c r="BG5216" s="4"/>
      <c r="BH5216" s="4"/>
      <c r="BI5216" s="4"/>
      <c r="BJ5216" s="4"/>
      <c r="BK5216" s="4"/>
      <c r="BL5216" s="4" t="b">
        <v>0</v>
      </c>
      <c r="BM5216" s="4"/>
      <c r="BN5216" s="4"/>
      <c r="BO5216" s="4"/>
      <c r="BP5216" s="4"/>
      <c r="BQ5216" s="4"/>
      <c r="BR5216" s="4"/>
      <c r="BS5216" s="4"/>
      <c r="BT5216" s="4"/>
      <c r="BU5216" s="4"/>
      <c r="BV5216" s="4"/>
      <c r="BW5216" s="4"/>
    </row>
    <row r="5217" spans="1:75" ht="15.01" customHeight="1">
      <c r="A5217" s="4"/>
      <c r="B5217" s="4"/>
      <c r="C5217" s="4"/>
      <c r="D5217" s="4"/>
      <c r="E5217" s="4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 t="s">
        <v>200</v>
      </c>
      <c r="Q5217" s="4"/>
      <c r="R5217" s="4">
        <v>-159.1</v>
      </c>
      <c r="S5217" s="4">
        <v>12.7</v>
      </c>
      <c r="T5217" s="4"/>
      <c r="U5217" s="4"/>
      <c r="V5217" s="4"/>
      <c r="W5217" s="4"/>
      <c r="X5217" s="4" t="s">
        <v>201</v>
      </c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4"/>
      <c r="AP5217" s="4"/>
      <c r="AQ5217" s="4"/>
      <c r="AR5217" s="4"/>
      <c r="AS5217" s="4"/>
      <c r="AT5217" s="4"/>
      <c r="AU5217" s="4"/>
      <c r="AV5217" s="4" t="s">
        <v>5417</v>
      </c>
      <c r="AW5217" s="4"/>
      <c r="AX5217" s="4"/>
      <c r="AY5217" s="4"/>
      <c r="AZ5217" s="4"/>
      <c r="BA5217" s="4"/>
      <c r="BB5217" s="4"/>
      <c r="BC5217" s="4"/>
      <c r="BD5217" s="4"/>
      <c r="BE5217" s="4"/>
      <c r="BF5217" s="4"/>
      <c r="BG5217" s="4"/>
      <c r="BH5217" s="4"/>
      <c r="BI5217" s="4"/>
      <c r="BJ5217" s="4"/>
      <c r="BK5217" s="4"/>
      <c r="BL5217" s="4" t="b">
        <v>0</v>
      </c>
      <c r="BM5217" s="4"/>
      <c r="BN5217" s="4"/>
      <c r="BO5217" s="4"/>
      <c r="BP5217" s="4"/>
      <c r="BQ5217" s="4"/>
      <c r="BR5217" s="4"/>
      <c r="BS5217" s="4"/>
      <c r="BT5217" s="4"/>
      <c r="BU5217" s="4"/>
      <c r="BV5217" s="4"/>
      <c r="BW5217" s="4"/>
    </row>
    <row r="5218" spans="1:75" ht="15.01" customHeight="1">
      <c r="A5218" s="4"/>
      <c r="B5218" s="4"/>
      <c r="C5218" s="4"/>
      <c r="D5218" s="4"/>
      <c r="E5218" s="4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 t="s">
        <v>200</v>
      </c>
      <c r="Q5218" s="4"/>
      <c r="R5218" s="4">
        <v>-1613.9</v>
      </c>
      <c r="S5218" s="4">
        <v>22.9</v>
      </c>
      <c r="T5218" s="4"/>
      <c r="U5218" s="4"/>
      <c r="V5218" s="4"/>
      <c r="W5218" s="4"/>
      <c r="X5218" s="4" t="s">
        <v>201</v>
      </c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4"/>
      <c r="AP5218" s="4"/>
      <c r="AQ5218" s="4"/>
      <c r="AR5218" s="4"/>
      <c r="AS5218" s="4"/>
      <c r="AT5218" s="4"/>
      <c r="AU5218" s="4"/>
      <c r="AV5218" s="4" t="s">
        <v>5418</v>
      </c>
      <c r="AW5218" s="4"/>
      <c r="AX5218" s="4"/>
      <c r="AY5218" s="4"/>
      <c r="AZ5218" s="4"/>
      <c r="BA5218" s="4"/>
      <c r="BB5218" s="4"/>
      <c r="BC5218" s="4"/>
      <c r="BD5218" s="4"/>
      <c r="BE5218" s="4"/>
      <c r="BF5218" s="4"/>
      <c r="BG5218" s="4"/>
      <c r="BH5218" s="4"/>
      <c r="BI5218" s="4"/>
      <c r="BJ5218" s="4"/>
      <c r="BK5218" s="4"/>
      <c r="BL5218" s="4" t="b">
        <v>0</v>
      </c>
      <c r="BM5218" s="4"/>
      <c r="BN5218" s="4"/>
      <c r="BO5218" s="4"/>
      <c r="BP5218" s="4"/>
      <c r="BQ5218" s="4"/>
      <c r="BR5218" s="4"/>
      <c r="BS5218" s="4"/>
      <c r="BT5218" s="4"/>
      <c r="BU5218" s="4"/>
      <c r="BV5218" s="4"/>
      <c r="BW5218" s="4"/>
    </row>
    <row r="5219" spans="1:75" ht="15.01" customHeight="1">
      <c r="A5219" s="4" t="s">
        <v>209</v>
      </c>
      <c r="B5219" s="4"/>
      <c r="C5219" s="4"/>
      <c r="D5219" s="4"/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 t="s">
        <v>200</v>
      </c>
      <c r="Q5219" s="4"/>
      <c r="R5219" s="4"/>
      <c r="S5219" s="4"/>
      <c r="T5219" s="4"/>
      <c r="U5219" s="4"/>
      <c r="V5219" s="4"/>
      <c r="W5219" s="4"/>
      <c r="X5219" s="4" t="s">
        <v>201</v>
      </c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4"/>
      <c r="AP5219" s="4"/>
      <c r="AQ5219" s="4"/>
      <c r="AR5219" s="4"/>
      <c r="AS5219" s="4"/>
      <c r="AT5219" s="4"/>
      <c r="AU5219" s="4"/>
      <c r="AV5219" s="4" t="s">
        <v>5419</v>
      </c>
      <c r="AW5219" s="4"/>
      <c r="AX5219" s="4"/>
      <c r="AY5219" s="4"/>
      <c r="AZ5219" s="4"/>
      <c r="BA5219" s="4"/>
      <c r="BB5219" s="4"/>
      <c r="BC5219" s="4"/>
      <c r="BD5219" s="4"/>
      <c r="BE5219" s="4"/>
      <c r="BF5219" s="4"/>
      <c r="BG5219" s="4"/>
      <c r="BH5219" s="4"/>
      <c r="BI5219" s="4"/>
      <c r="BJ5219" s="4"/>
      <c r="BK5219" s="4"/>
      <c r="BL5219" s="4" t="b">
        <v>0</v>
      </c>
      <c r="BM5219" s="4"/>
      <c r="BN5219" s="4"/>
      <c r="BO5219" s="4"/>
      <c r="BP5219" s="4"/>
      <c r="BQ5219" s="4"/>
      <c r="BR5219" s="4"/>
      <c r="BS5219" s="4"/>
      <c r="BT5219" s="4"/>
      <c r="BU5219" s="4"/>
      <c r="BV5219" s="4"/>
      <c r="BW5219" s="4"/>
    </row>
    <row r="5220" spans="1:75" ht="15.01" customHeight="1">
      <c r="A5220" s="4"/>
      <c r="B5220" s="4"/>
      <c r="C5220" s="4"/>
      <c r="D5220" s="4"/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 t="s">
        <v>200</v>
      </c>
      <c r="Q5220" s="4"/>
      <c r="R5220" s="4">
        <v>6.4</v>
      </c>
      <c r="S5220" s="4">
        <v>32</v>
      </c>
      <c r="T5220" s="4"/>
      <c r="U5220" s="4"/>
      <c r="V5220" s="4"/>
      <c r="W5220" s="4"/>
      <c r="X5220" s="4" t="s">
        <v>201</v>
      </c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4"/>
      <c r="AP5220" s="4"/>
      <c r="AQ5220" s="4"/>
      <c r="AR5220" s="4"/>
      <c r="AS5220" s="4"/>
      <c r="AT5220" s="4"/>
      <c r="AU5220" s="4"/>
      <c r="AV5220" s="4" t="s">
        <v>5420</v>
      </c>
      <c r="AW5220" s="4"/>
      <c r="AX5220" s="4"/>
      <c r="AY5220" s="4"/>
      <c r="AZ5220" s="4"/>
      <c r="BA5220" s="4"/>
      <c r="BB5220" s="4"/>
      <c r="BC5220" s="4"/>
      <c r="BD5220" s="4"/>
      <c r="BE5220" s="4"/>
      <c r="BF5220" s="4"/>
      <c r="BG5220" s="4"/>
      <c r="BH5220" s="4"/>
      <c r="BI5220" s="4"/>
      <c r="BJ5220" s="4"/>
      <c r="BK5220" s="4"/>
      <c r="BL5220" s="4" t="b">
        <v>0</v>
      </c>
      <c r="BM5220" s="4"/>
      <c r="BN5220" s="4"/>
      <c r="BO5220" s="4"/>
      <c r="BP5220" s="4"/>
      <c r="BQ5220" s="4"/>
      <c r="BR5220" s="4"/>
      <c r="BS5220" s="4"/>
      <c r="BT5220" s="4"/>
      <c r="BU5220" s="4"/>
      <c r="BV5220" s="4"/>
      <c r="BW5220" s="4"/>
    </row>
    <row r="5221" spans="1:75" ht="15.01" customHeight="1">
      <c r="A5221" s="4"/>
      <c r="B5221" s="4"/>
      <c r="C5221" s="4"/>
      <c r="D5221" s="4"/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 t="s">
        <v>200</v>
      </c>
      <c r="Q5221" s="4"/>
      <c r="R5221" s="4">
        <v>-360.7</v>
      </c>
      <c r="S5221" s="4">
        <v>22.6</v>
      </c>
      <c r="T5221" s="4"/>
      <c r="U5221" s="4"/>
      <c r="V5221" s="4"/>
      <c r="W5221" s="4"/>
      <c r="X5221" s="4" t="s">
        <v>201</v>
      </c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4"/>
      <c r="AP5221" s="4"/>
      <c r="AQ5221" s="4"/>
      <c r="AR5221" s="4"/>
      <c r="AS5221" s="4"/>
      <c r="AT5221" s="4"/>
      <c r="AU5221" s="4"/>
      <c r="AV5221" s="4" t="s">
        <v>5421</v>
      </c>
      <c r="AW5221" s="4"/>
      <c r="AX5221" s="4"/>
      <c r="AY5221" s="4"/>
      <c r="AZ5221" s="4"/>
      <c r="BA5221" s="4"/>
      <c r="BB5221" s="4"/>
      <c r="BC5221" s="4"/>
      <c r="BD5221" s="4"/>
      <c r="BE5221" s="4"/>
      <c r="BF5221" s="4"/>
      <c r="BG5221" s="4"/>
      <c r="BH5221" s="4"/>
      <c r="BI5221" s="4"/>
      <c r="BJ5221" s="4"/>
      <c r="BK5221" s="4"/>
      <c r="BL5221" s="4" t="b">
        <v>0</v>
      </c>
      <c r="BM5221" s="4"/>
      <c r="BN5221" s="4"/>
      <c r="BO5221" s="4"/>
      <c r="BP5221" s="4"/>
      <c r="BQ5221" s="4"/>
      <c r="BR5221" s="4"/>
      <c r="BS5221" s="4"/>
      <c r="BT5221" s="4"/>
      <c r="BU5221" s="4"/>
      <c r="BV5221" s="4"/>
      <c r="BW5221" s="4"/>
    </row>
    <row r="5222" spans="1:75" ht="15.01" customHeight="1">
      <c r="A5222" s="4" t="s">
        <v>209</v>
      </c>
      <c r="B5222" s="4"/>
      <c r="C5222" s="4"/>
      <c r="D5222" s="4"/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 t="s">
        <v>200</v>
      </c>
      <c r="Q5222" s="4"/>
      <c r="R5222" s="4"/>
      <c r="S5222" s="4"/>
      <c r="T5222" s="4"/>
      <c r="U5222" s="4"/>
      <c r="V5222" s="4"/>
      <c r="W5222" s="4"/>
      <c r="X5222" s="4" t="s">
        <v>201</v>
      </c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4"/>
      <c r="AP5222" s="4"/>
      <c r="AQ5222" s="4"/>
      <c r="AR5222" s="4"/>
      <c r="AS5222" s="4"/>
      <c r="AT5222" s="4"/>
      <c r="AU5222" s="4"/>
      <c r="AV5222" s="4" t="s">
        <v>5422</v>
      </c>
      <c r="AW5222" s="4"/>
      <c r="AX5222" s="4"/>
      <c r="AY5222" s="4"/>
      <c r="AZ5222" s="4"/>
      <c r="BA5222" s="4"/>
      <c r="BB5222" s="4"/>
      <c r="BC5222" s="4"/>
      <c r="BD5222" s="4"/>
      <c r="BE5222" s="4"/>
      <c r="BF5222" s="4"/>
      <c r="BG5222" s="4"/>
      <c r="BH5222" s="4"/>
      <c r="BI5222" s="4"/>
      <c r="BJ5222" s="4"/>
      <c r="BK5222" s="4"/>
      <c r="BL5222" s="4" t="b">
        <v>0</v>
      </c>
      <c r="BM5222" s="4"/>
      <c r="BN5222" s="4"/>
      <c r="BO5222" s="4"/>
      <c r="BP5222" s="4"/>
      <c r="BQ5222" s="4"/>
      <c r="BR5222" s="4"/>
      <c r="BS5222" s="4"/>
      <c r="BT5222" s="4"/>
      <c r="BU5222" s="4"/>
      <c r="BV5222" s="4"/>
      <c r="BW5222" s="4"/>
    </row>
    <row r="5223" spans="1:75" ht="15.01" customHeight="1">
      <c r="A5223" s="4" t="s">
        <v>209</v>
      </c>
      <c r="B5223" s="4"/>
      <c r="C5223" s="4"/>
      <c r="D5223" s="4"/>
      <c r="E5223" s="4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 t="s">
        <v>200</v>
      </c>
      <c r="Q5223" s="4"/>
      <c r="R5223" s="4"/>
      <c r="S5223" s="4"/>
      <c r="T5223" s="4"/>
      <c r="U5223" s="4"/>
      <c r="V5223" s="4"/>
      <c r="W5223" s="4"/>
      <c r="X5223" s="4" t="s">
        <v>201</v>
      </c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4"/>
      <c r="AP5223" s="4"/>
      <c r="AQ5223" s="4"/>
      <c r="AR5223" s="4"/>
      <c r="AS5223" s="4"/>
      <c r="AT5223" s="4"/>
      <c r="AU5223" s="4"/>
      <c r="AV5223" s="4" t="s">
        <v>5423</v>
      </c>
      <c r="AW5223" s="4"/>
      <c r="AX5223" s="4"/>
      <c r="AY5223" s="4"/>
      <c r="AZ5223" s="4"/>
      <c r="BA5223" s="4"/>
      <c r="BB5223" s="4"/>
      <c r="BC5223" s="4"/>
      <c r="BD5223" s="4"/>
      <c r="BE5223" s="4"/>
      <c r="BF5223" s="4"/>
      <c r="BG5223" s="4"/>
      <c r="BH5223" s="4"/>
      <c r="BI5223" s="4"/>
      <c r="BJ5223" s="4"/>
      <c r="BK5223" s="4"/>
      <c r="BL5223" s="4" t="b">
        <v>0</v>
      </c>
      <c r="BM5223" s="4"/>
      <c r="BN5223" s="4"/>
      <c r="BO5223" s="4"/>
      <c r="BP5223" s="4"/>
      <c r="BQ5223" s="4"/>
      <c r="BR5223" s="4"/>
      <c r="BS5223" s="4"/>
      <c r="BT5223" s="4"/>
      <c r="BU5223" s="4"/>
      <c r="BV5223" s="4"/>
      <c r="BW5223" s="4"/>
    </row>
    <row r="5224" spans="1:75" ht="15.01" customHeight="1">
      <c r="A5224" s="4" t="s">
        <v>209</v>
      </c>
      <c r="B5224" s="4"/>
      <c r="C5224" s="4"/>
      <c r="D5224" s="4"/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 t="s">
        <v>200</v>
      </c>
      <c r="Q5224" s="4"/>
      <c r="R5224" s="4"/>
      <c r="S5224" s="4"/>
      <c r="T5224" s="4"/>
      <c r="U5224" s="4"/>
      <c r="V5224" s="4"/>
      <c r="W5224" s="4"/>
      <c r="X5224" s="4" t="s">
        <v>201</v>
      </c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4"/>
      <c r="AP5224" s="4"/>
      <c r="AQ5224" s="4"/>
      <c r="AR5224" s="4"/>
      <c r="AS5224" s="4"/>
      <c r="AT5224" s="4"/>
      <c r="AU5224" s="4"/>
      <c r="AV5224" s="4" t="s">
        <v>5424</v>
      </c>
      <c r="AW5224" s="4"/>
      <c r="AX5224" s="4"/>
      <c r="AY5224" s="4"/>
      <c r="AZ5224" s="4"/>
      <c r="BA5224" s="4"/>
      <c r="BB5224" s="4"/>
      <c r="BC5224" s="4"/>
      <c r="BD5224" s="4"/>
      <c r="BE5224" s="4"/>
      <c r="BF5224" s="4"/>
      <c r="BG5224" s="4"/>
      <c r="BH5224" s="4"/>
      <c r="BI5224" s="4"/>
      <c r="BJ5224" s="4"/>
      <c r="BK5224" s="4"/>
      <c r="BL5224" s="4" t="b">
        <v>0</v>
      </c>
      <c r="BM5224" s="4"/>
      <c r="BN5224" s="4"/>
      <c r="BO5224" s="4"/>
      <c r="BP5224" s="4"/>
      <c r="BQ5224" s="4"/>
      <c r="BR5224" s="4"/>
      <c r="BS5224" s="4"/>
      <c r="BT5224" s="4"/>
      <c r="BU5224" s="4"/>
      <c r="BV5224" s="4"/>
      <c r="BW5224" s="4"/>
    </row>
    <row r="5225" spans="1:75" ht="15.01" customHeight="1">
      <c r="A5225" s="4" t="s">
        <v>209</v>
      </c>
      <c r="B5225" s="4"/>
      <c r="C5225" s="4"/>
      <c r="D5225" s="4"/>
      <c r="E5225" s="4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 t="s">
        <v>200</v>
      </c>
      <c r="Q5225" s="4"/>
      <c r="R5225" s="4"/>
      <c r="S5225" s="4"/>
      <c r="T5225" s="4"/>
      <c r="U5225" s="4"/>
      <c r="V5225" s="4"/>
      <c r="W5225" s="4"/>
      <c r="X5225" s="4" t="s">
        <v>201</v>
      </c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4"/>
      <c r="AP5225" s="4"/>
      <c r="AQ5225" s="4"/>
      <c r="AR5225" s="4"/>
      <c r="AS5225" s="4"/>
      <c r="AT5225" s="4"/>
      <c r="AU5225" s="4"/>
      <c r="AV5225" s="4" t="s">
        <v>5425</v>
      </c>
      <c r="AW5225" s="4"/>
      <c r="AX5225" s="4"/>
      <c r="AY5225" s="4"/>
      <c r="AZ5225" s="4"/>
      <c r="BA5225" s="4"/>
      <c r="BB5225" s="4"/>
      <c r="BC5225" s="4"/>
      <c r="BD5225" s="4"/>
      <c r="BE5225" s="4"/>
      <c r="BF5225" s="4"/>
      <c r="BG5225" s="4"/>
      <c r="BH5225" s="4"/>
      <c r="BI5225" s="4"/>
      <c r="BJ5225" s="4"/>
      <c r="BK5225" s="4"/>
      <c r="BL5225" s="4" t="b">
        <v>0</v>
      </c>
      <c r="BM5225" s="4"/>
      <c r="BN5225" s="4"/>
      <c r="BO5225" s="4"/>
      <c r="BP5225" s="4"/>
      <c r="BQ5225" s="4"/>
      <c r="BR5225" s="4"/>
      <c r="BS5225" s="4"/>
      <c r="BT5225" s="4"/>
      <c r="BU5225" s="4"/>
      <c r="BV5225" s="4"/>
      <c r="BW5225" s="4"/>
    </row>
    <row r="5226" spans="1:75" ht="15.01" customHeight="1">
      <c r="A5226" s="4" t="s">
        <v>209</v>
      </c>
      <c r="B5226" s="4"/>
      <c r="C5226" s="4"/>
      <c r="D5226" s="4"/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 t="s">
        <v>200</v>
      </c>
      <c r="Q5226" s="4"/>
      <c r="R5226" s="4"/>
      <c r="S5226" s="4"/>
      <c r="T5226" s="4"/>
      <c r="U5226" s="4"/>
      <c r="V5226" s="4"/>
      <c r="W5226" s="4"/>
      <c r="X5226" s="4" t="s">
        <v>201</v>
      </c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4"/>
      <c r="AP5226" s="4"/>
      <c r="AQ5226" s="4"/>
      <c r="AR5226" s="4"/>
      <c r="AS5226" s="4"/>
      <c r="AT5226" s="4"/>
      <c r="AU5226" s="4"/>
      <c r="AV5226" s="4" t="s">
        <v>5426</v>
      </c>
      <c r="AW5226" s="4"/>
      <c r="AX5226" s="4"/>
      <c r="AY5226" s="4"/>
      <c r="AZ5226" s="4"/>
      <c r="BA5226" s="4"/>
      <c r="BB5226" s="4"/>
      <c r="BC5226" s="4"/>
      <c r="BD5226" s="4"/>
      <c r="BE5226" s="4"/>
      <c r="BF5226" s="4"/>
      <c r="BG5226" s="4"/>
      <c r="BH5226" s="4"/>
      <c r="BI5226" s="4"/>
      <c r="BJ5226" s="4"/>
      <c r="BK5226" s="4"/>
      <c r="BL5226" s="4" t="b">
        <v>0</v>
      </c>
      <c r="BM5226" s="4"/>
      <c r="BN5226" s="4"/>
      <c r="BO5226" s="4"/>
      <c r="BP5226" s="4"/>
      <c r="BQ5226" s="4"/>
      <c r="BR5226" s="4"/>
      <c r="BS5226" s="4"/>
      <c r="BT5226" s="4"/>
      <c r="BU5226" s="4"/>
      <c r="BV5226" s="4"/>
      <c r="BW5226" s="4"/>
    </row>
    <row r="5227" spans="1:75" ht="15.01" customHeight="1">
      <c r="A5227" s="4" t="s">
        <v>209</v>
      </c>
      <c r="B5227" s="4"/>
      <c r="C5227" s="4"/>
      <c r="D5227" s="4"/>
      <c r="E5227" s="4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 t="s">
        <v>200</v>
      </c>
      <c r="Q5227" s="4"/>
      <c r="R5227" s="4"/>
      <c r="S5227" s="4"/>
      <c r="T5227" s="4"/>
      <c r="U5227" s="4"/>
      <c r="V5227" s="4"/>
      <c r="W5227" s="4"/>
      <c r="X5227" s="4" t="s">
        <v>201</v>
      </c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4"/>
      <c r="AP5227" s="4"/>
      <c r="AQ5227" s="4"/>
      <c r="AR5227" s="4"/>
      <c r="AS5227" s="4"/>
      <c r="AT5227" s="4"/>
      <c r="AU5227" s="4"/>
      <c r="AV5227" s="4" t="s">
        <v>5427</v>
      </c>
      <c r="AW5227" s="4"/>
      <c r="AX5227" s="4"/>
      <c r="AY5227" s="4"/>
      <c r="AZ5227" s="4"/>
      <c r="BA5227" s="4"/>
      <c r="BB5227" s="4"/>
      <c r="BC5227" s="4"/>
      <c r="BD5227" s="4"/>
      <c r="BE5227" s="4"/>
      <c r="BF5227" s="4"/>
      <c r="BG5227" s="4"/>
      <c r="BH5227" s="4"/>
      <c r="BI5227" s="4"/>
      <c r="BJ5227" s="4"/>
      <c r="BK5227" s="4"/>
      <c r="BL5227" s="4" t="b">
        <v>0</v>
      </c>
      <c r="BM5227" s="4"/>
      <c r="BN5227" s="4"/>
      <c r="BO5227" s="4"/>
      <c r="BP5227" s="4"/>
      <c r="BQ5227" s="4"/>
      <c r="BR5227" s="4"/>
      <c r="BS5227" s="4"/>
      <c r="BT5227" s="4"/>
      <c r="BU5227" s="4"/>
      <c r="BV5227" s="4"/>
      <c r="BW5227" s="4"/>
    </row>
    <row r="5228" spans="1:75" ht="15.01" customHeight="1">
      <c r="A5228" s="4"/>
      <c r="B5228" s="4"/>
      <c r="C5228" s="4"/>
      <c r="D5228" s="4"/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 t="s">
        <v>200</v>
      </c>
      <c r="Q5228" s="4"/>
      <c r="R5228" s="4">
        <v>-36.9</v>
      </c>
      <c r="S5228" s="4">
        <v>16.5</v>
      </c>
      <c r="T5228" s="4"/>
      <c r="U5228" s="4"/>
      <c r="V5228" s="4"/>
      <c r="W5228" s="4"/>
      <c r="X5228" s="4" t="s">
        <v>201</v>
      </c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4"/>
      <c r="AP5228" s="4"/>
      <c r="AQ5228" s="4"/>
      <c r="AR5228" s="4"/>
      <c r="AS5228" s="4"/>
      <c r="AT5228" s="4"/>
      <c r="AU5228" s="4"/>
      <c r="AV5228" s="4" t="s">
        <v>5428</v>
      </c>
      <c r="AW5228" s="4"/>
      <c r="AX5228" s="4"/>
      <c r="AY5228" s="4"/>
      <c r="AZ5228" s="4"/>
      <c r="BA5228" s="4"/>
      <c r="BB5228" s="4"/>
      <c r="BC5228" s="4"/>
      <c r="BD5228" s="4"/>
      <c r="BE5228" s="4"/>
      <c r="BF5228" s="4"/>
      <c r="BG5228" s="4"/>
      <c r="BH5228" s="4"/>
      <c r="BI5228" s="4"/>
      <c r="BJ5228" s="4"/>
      <c r="BK5228" s="4"/>
      <c r="BL5228" s="4" t="b">
        <v>0</v>
      </c>
      <c r="BM5228" s="4"/>
      <c r="BN5228" s="4"/>
      <c r="BO5228" s="4"/>
      <c r="BP5228" s="4"/>
      <c r="BQ5228" s="4"/>
      <c r="BR5228" s="4"/>
      <c r="BS5228" s="4"/>
      <c r="BT5228" s="4"/>
      <c r="BU5228" s="4"/>
      <c r="BV5228" s="4"/>
      <c r="BW5228" s="4"/>
    </row>
    <row r="5229" spans="1:75" ht="15.01" customHeight="1">
      <c r="A5229" s="4"/>
      <c r="B5229" s="4"/>
      <c r="C5229" s="4"/>
      <c r="D5229" s="4"/>
      <c r="E5229" s="4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 t="s">
        <v>200</v>
      </c>
      <c r="Q5229" s="4"/>
      <c r="R5229" s="4">
        <v>-36.9</v>
      </c>
      <c r="S5229" s="4">
        <v>16.5</v>
      </c>
      <c r="T5229" s="4"/>
      <c r="U5229" s="4"/>
      <c r="V5229" s="4"/>
      <c r="W5229" s="4"/>
      <c r="X5229" s="4" t="s">
        <v>201</v>
      </c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4"/>
      <c r="AP5229" s="4"/>
      <c r="AQ5229" s="4"/>
      <c r="AR5229" s="4"/>
      <c r="AS5229" s="4"/>
      <c r="AT5229" s="4"/>
      <c r="AU5229" s="4"/>
      <c r="AV5229" s="4" t="s">
        <v>5429</v>
      </c>
      <c r="AW5229" s="4"/>
      <c r="AX5229" s="4"/>
      <c r="AY5229" s="4"/>
      <c r="AZ5229" s="4"/>
      <c r="BA5229" s="4"/>
      <c r="BB5229" s="4"/>
      <c r="BC5229" s="4"/>
      <c r="BD5229" s="4"/>
      <c r="BE5229" s="4"/>
      <c r="BF5229" s="4"/>
      <c r="BG5229" s="4"/>
      <c r="BH5229" s="4"/>
      <c r="BI5229" s="4"/>
      <c r="BJ5229" s="4"/>
      <c r="BK5229" s="4"/>
      <c r="BL5229" s="4" t="b">
        <v>0</v>
      </c>
      <c r="BM5229" s="4"/>
      <c r="BN5229" s="4"/>
      <c r="BO5229" s="4"/>
      <c r="BP5229" s="4"/>
      <c r="BQ5229" s="4"/>
      <c r="BR5229" s="4"/>
      <c r="BS5229" s="4"/>
      <c r="BT5229" s="4"/>
      <c r="BU5229" s="4"/>
      <c r="BV5229" s="4"/>
      <c r="BW5229" s="4"/>
    </row>
    <row r="5230" spans="1:75" ht="15.01" customHeight="1">
      <c r="A5230" s="4"/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 t="s">
        <v>200</v>
      </c>
      <c r="Q5230" s="4"/>
      <c r="R5230" s="4">
        <v>-9.5</v>
      </c>
      <c r="S5230" s="4">
        <v>16.2</v>
      </c>
      <c r="T5230" s="4"/>
      <c r="U5230" s="4"/>
      <c r="V5230" s="4"/>
      <c r="W5230" s="4"/>
      <c r="X5230" s="4" t="s">
        <v>201</v>
      </c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4"/>
      <c r="AP5230" s="4"/>
      <c r="AQ5230" s="4"/>
      <c r="AR5230" s="4"/>
      <c r="AS5230" s="4"/>
      <c r="AT5230" s="4"/>
      <c r="AU5230" s="4"/>
      <c r="AV5230" s="4" t="s">
        <v>5430</v>
      </c>
      <c r="AW5230" s="4"/>
      <c r="AX5230" s="4"/>
      <c r="AY5230" s="4"/>
      <c r="AZ5230" s="4"/>
      <c r="BA5230" s="4"/>
      <c r="BB5230" s="4"/>
      <c r="BC5230" s="4"/>
      <c r="BD5230" s="4"/>
      <c r="BE5230" s="4"/>
      <c r="BF5230" s="4"/>
      <c r="BG5230" s="4"/>
      <c r="BH5230" s="4"/>
      <c r="BI5230" s="4"/>
      <c r="BJ5230" s="4"/>
      <c r="BK5230" s="4"/>
      <c r="BL5230" s="4" t="b">
        <v>0</v>
      </c>
      <c r="BM5230" s="4"/>
      <c r="BN5230" s="4"/>
      <c r="BO5230" s="4"/>
      <c r="BP5230" s="4"/>
      <c r="BQ5230" s="4"/>
      <c r="BR5230" s="4"/>
      <c r="BS5230" s="4"/>
      <c r="BT5230" s="4"/>
      <c r="BU5230" s="4"/>
      <c r="BV5230" s="4"/>
      <c r="BW5230" s="4"/>
    </row>
    <row r="5231" spans="1:75" ht="15.01" customHeight="1">
      <c r="A5231" s="4"/>
      <c r="B5231" s="4"/>
      <c r="C5231" s="4"/>
      <c r="D5231" s="4"/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 t="s">
        <v>200</v>
      </c>
      <c r="Q5231" s="4"/>
      <c r="R5231" s="4">
        <v>-9.5</v>
      </c>
      <c r="S5231" s="4">
        <v>16.2</v>
      </c>
      <c r="T5231" s="4"/>
      <c r="U5231" s="4"/>
      <c r="V5231" s="4"/>
      <c r="W5231" s="4"/>
      <c r="X5231" s="4" t="s">
        <v>201</v>
      </c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4"/>
      <c r="AP5231" s="4"/>
      <c r="AQ5231" s="4"/>
      <c r="AR5231" s="4"/>
      <c r="AS5231" s="4"/>
      <c r="AT5231" s="4"/>
      <c r="AU5231" s="4"/>
      <c r="AV5231" s="4" t="s">
        <v>5431</v>
      </c>
      <c r="AW5231" s="4"/>
      <c r="AX5231" s="4"/>
      <c r="AY5231" s="4"/>
      <c r="AZ5231" s="4"/>
      <c r="BA5231" s="4"/>
      <c r="BB5231" s="4"/>
      <c r="BC5231" s="4"/>
      <c r="BD5231" s="4"/>
      <c r="BE5231" s="4"/>
      <c r="BF5231" s="4"/>
      <c r="BG5231" s="4"/>
      <c r="BH5231" s="4"/>
      <c r="BI5231" s="4"/>
      <c r="BJ5231" s="4"/>
      <c r="BK5231" s="4"/>
      <c r="BL5231" s="4" t="b">
        <v>0</v>
      </c>
      <c r="BM5231" s="4"/>
      <c r="BN5231" s="4"/>
      <c r="BO5231" s="4"/>
      <c r="BP5231" s="4"/>
      <c r="BQ5231" s="4"/>
      <c r="BR5231" s="4"/>
      <c r="BS5231" s="4"/>
      <c r="BT5231" s="4"/>
      <c r="BU5231" s="4"/>
      <c r="BV5231" s="4"/>
      <c r="BW5231" s="4"/>
    </row>
    <row r="5232" spans="1:75" ht="15.01" customHeight="1">
      <c r="A5232" s="4"/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 t="s">
        <v>200</v>
      </c>
      <c r="Q5232" s="4"/>
      <c r="R5232" s="4">
        <v>3.3</v>
      </c>
      <c r="S5232" s="4">
        <v>38.1</v>
      </c>
      <c r="T5232" s="4"/>
      <c r="U5232" s="4"/>
      <c r="V5232" s="4"/>
      <c r="W5232" s="4"/>
      <c r="X5232" s="4" t="s">
        <v>201</v>
      </c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4"/>
      <c r="AP5232" s="4"/>
      <c r="AQ5232" s="4"/>
      <c r="AR5232" s="4"/>
      <c r="AS5232" s="4"/>
      <c r="AT5232" s="4"/>
      <c r="AU5232" s="4"/>
      <c r="AV5232" s="4" t="s">
        <v>5432</v>
      </c>
      <c r="AW5232" s="4"/>
      <c r="AX5232" s="4"/>
      <c r="AY5232" s="4"/>
      <c r="AZ5232" s="4"/>
      <c r="BA5232" s="4"/>
      <c r="BB5232" s="4"/>
      <c r="BC5232" s="4"/>
      <c r="BD5232" s="4"/>
      <c r="BE5232" s="4"/>
      <c r="BF5232" s="4"/>
      <c r="BG5232" s="4"/>
      <c r="BH5232" s="4"/>
      <c r="BI5232" s="4"/>
      <c r="BJ5232" s="4"/>
      <c r="BK5232" s="4"/>
      <c r="BL5232" s="4" t="b">
        <v>0</v>
      </c>
      <c r="BM5232" s="4"/>
      <c r="BN5232" s="4"/>
      <c r="BO5232" s="4"/>
      <c r="BP5232" s="4"/>
      <c r="BQ5232" s="4"/>
      <c r="BR5232" s="4"/>
      <c r="BS5232" s="4"/>
      <c r="BT5232" s="4"/>
      <c r="BU5232" s="4"/>
      <c r="BV5232" s="4"/>
      <c r="BW5232" s="4"/>
    </row>
    <row r="5233" spans="1:75" ht="15.01" customHeight="1">
      <c r="A5233" s="4"/>
      <c r="B5233" s="4"/>
      <c r="C5233" s="4"/>
      <c r="D5233" s="4"/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 t="s">
        <v>200</v>
      </c>
      <c r="Q5233" s="4"/>
      <c r="R5233" s="4">
        <v>3.3</v>
      </c>
      <c r="S5233" s="4">
        <v>38.1</v>
      </c>
      <c r="T5233" s="4"/>
      <c r="U5233" s="4"/>
      <c r="V5233" s="4"/>
      <c r="W5233" s="4"/>
      <c r="X5233" s="4" t="s">
        <v>201</v>
      </c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4"/>
      <c r="AP5233" s="4"/>
      <c r="AQ5233" s="4"/>
      <c r="AR5233" s="4"/>
      <c r="AS5233" s="4"/>
      <c r="AT5233" s="4"/>
      <c r="AU5233" s="4"/>
      <c r="AV5233" s="4" t="s">
        <v>5433</v>
      </c>
      <c r="AW5233" s="4"/>
      <c r="AX5233" s="4"/>
      <c r="AY5233" s="4"/>
      <c r="AZ5233" s="4"/>
      <c r="BA5233" s="4"/>
      <c r="BB5233" s="4"/>
      <c r="BC5233" s="4"/>
      <c r="BD5233" s="4"/>
      <c r="BE5233" s="4"/>
      <c r="BF5233" s="4"/>
      <c r="BG5233" s="4"/>
      <c r="BH5233" s="4"/>
      <c r="BI5233" s="4"/>
      <c r="BJ5233" s="4"/>
      <c r="BK5233" s="4"/>
      <c r="BL5233" s="4" t="b">
        <v>0</v>
      </c>
      <c r="BM5233" s="4"/>
      <c r="BN5233" s="4"/>
      <c r="BO5233" s="4"/>
      <c r="BP5233" s="4"/>
      <c r="BQ5233" s="4"/>
      <c r="BR5233" s="4"/>
      <c r="BS5233" s="4"/>
      <c r="BT5233" s="4"/>
      <c r="BU5233" s="4"/>
      <c r="BV5233" s="4"/>
      <c r="BW5233" s="4"/>
    </row>
    <row r="5234" spans="1:75" ht="15.01" customHeight="1">
      <c r="A5234" s="4"/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 t="s">
        <v>200</v>
      </c>
      <c r="Q5234" s="4"/>
      <c r="R5234" s="4">
        <v>19.1</v>
      </c>
      <c r="S5234" s="4">
        <v>37.8</v>
      </c>
      <c r="T5234" s="4"/>
      <c r="U5234" s="4"/>
      <c r="V5234" s="4"/>
      <c r="W5234" s="4"/>
      <c r="X5234" s="4" t="s">
        <v>201</v>
      </c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4"/>
      <c r="AP5234" s="4"/>
      <c r="AQ5234" s="4"/>
      <c r="AR5234" s="4"/>
      <c r="AS5234" s="4"/>
      <c r="AT5234" s="4"/>
      <c r="AU5234" s="4"/>
      <c r="AV5234" s="4" t="s">
        <v>5434</v>
      </c>
      <c r="AW5234" s="4"/>
      <c r="AX5234" s="4"/>
      <c r="AY5234" s="4"/>
      <c r="AZ5234" s="4"/>
      <c r="BA5234" s="4"/>
      <c r="BB5234" s="4"/>
      <c r="BC5234" s="4"/>
      <c r="BD5234" s="4"/>
      <c r="BE5234" s="4"/>
      <c r="BF5234" s="4"/>
      <c r="BG5234" s="4"/>
      <c r="BH5234" s="4"/>
      <c r="BI5234" s="4"/>
      <c r="BJ5234" s="4"/>
      <c r="BK5234" s="4"/>
      <c r="BL5234" s="4" t="b">
        <v>0</v>
      </c>
      <c r="BM5234" s="4"/>
      <c r="BN5234" s="4"/>
      <c r="BO5234" s="4"/>
      <c r="BP5234" s="4"/>
      <c r="BQ5234" s="4"/>
      <c r="BR5234" s="4"/>
      <c r="BS5234" s="4"/>
      <c r="BT5234" s="4"/>
      <c r="BU5234" s="4"/>
      <c r="BV5234" s="4"/>
      <c r="BW5234" s="4"/>
    </row>
    <row r="5235" spans="1:75" ht="15.01" customHeight="1">
      <c r="A5235" s="4"/>
      <c r="B5235" s="4"/>
      <c r="C5235" s="4"/>
      <c r="D5235" s="4"/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 t="s">
        <v>200</v>
      </c>
      <c r="Q5235" s="4"/>
      <c r="R5235" s="4">
        <v>-25.2</v>
      </c>
      <c r="S5235" s="4">
        <v>38.2</v>
      </c>
      <c r="T5235" s="4"/>
      <c r="U5235" s="4"/>
      <c r="V5235" s="4"/>
      <c r="W5235" s="4"/>
      <c r="X5235" s="4" t="s">
        <v>201</v>
      </c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4"/>
      <c r="AP5235" s="4"/>
      <c r="AQ5235" s="4"/>
      <c r="AR5235" s="4"/>
      <c r="AS5235" s="4"/>
      <c r="AT5235" s="4"/>
      <c r="AU5235" s="4"/>
      <c r="AV5235" s="4" t="s">
        <v>5435</v>
      </c>
      <c r="AW5235" s="4"/>
      <c r="AX5235" s="4"/>
      <c r="AY5235" s="4"/>
      <c r="AZ5235" s="4"/>
      <c r="BA5235" s="4"/>
      <c r="BB5235" s="4"/>
      <c r="BC5235" s="4"/>
      <c r="BD5235" s="4"/>
      <c r="BE5235" s="4"/>
      <c r="BF5235" s="4"/>
      <c r="BG5235" s="4"/>
      <c r="BH5235" s="4"/>
      <c r="BI5235" s="4"/>
      <c r="BJ5235" s="4"/>
      <c r="BK5235" s="4"/>
      <c r="BL5235" s="4" t="b">
        <v>0</v>
      </c>
      <c r="BM5235" s="4"/>
      <c r="BN5235" s="4"/>
      <c r="BO5235" s="4"/>
      <c r="BP5235" s="4"/>
      <c r="BQ5235" s="4"/>
      <c r="BR5235" s="4"/>
      <c r="BS5235" s="4"/>
      <c r="BT5235" s="4"/>
      <c r="BU5235" s="4"/>
      <c r="BV5235" s="4"/>
      <c r="BW5235" s="4"/>
    </row>
    <row r="5236" spans="1:75" ht="15.01" customHeight="1">
      <c r="A5236" s="4"/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 t="s">
        <v>200</v>
      </c>
      <c r="Q5236" s="4"/>
      <c r="R5236" s="4">
        <v>-24.9</v>
      </c>
      <c r="S5236" s="4">
        <v>34.3</v>
      </c>
      <c r="T5236" s="4"/>
      <c r="U5236" s="4"/>
      <c r="V5236" s="4"/>
      <c r="W5236" s="4"/>
      <c r="X5236" s="4" t="s">
        <v>201</v>
      </c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4"/>
      <c r="AP5236" s="4"/>
      <c r="AQ5236" s="4"/>
      <c r="AR5236" s="4"/>
      <c r="AS5236" s="4"/>
      <c r="AT5236" s="4"/>
      <c r="AU5236" s="4"/>
      <c r="AV5236" s="4" t="s">
        <v>5436</v>
      </c>
      <c r="AW5236" s="4"/>
      <c r="AX5236" s="4"/>
      <c r="AY5236" s="4"/>
      <c r="AZ5236" s="4"/>
      <c r="BA5236" s="4"/>
      <c r="BB5236" s="4"/>
      <c r="BC5236" s="4"/>
      <c r="BD5236" s="4"/>
      <c r="BE5236" s="4"/>
      <c r="BF5236" s="4"/>
      <c r="BG5236" s="4"/>
      <c r="BH5236" s="4"/>
      <c r="BI5236" s="4"/>
      <c r="BJ5236" s="4"/>
      <c r="BK5236" s="4"/>
      <c r="BL5236" s="4" t="b">
        <v>0</v>
      </c>
      <c r="BM5236" s="4"/>
      <c r="BN5236" s="4"/>
      <c r="BO5236" s="4"/>
      <c r="BP5236" s="4"/>
      <c r="BQ5236" s="4"/>
      <c r="BR5236" s="4"/>
      <c r="BS5236" s="4"/>
      <c r="BT5236" s="4"/>
      <c r="BU5236" s="4"/>
      <c r="BV5236" s="4"/>
      <c r="BW5236" s="4"/>
    </row>
    <row r="5237" spans="1:75" ht="15.01" customHeight="1">
      <c r="A5237" s="4"/>
      <c r="B5237" s="4"/>
      <c r="C5237" s="4"/>
      <c r="D5237" s="4"/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 t="s">
        <v>200</v>
      </c>
      <c r="Q5237" s="4"/>
      <c r="R5237" s="4">
        <v>32.3</v>
      </c>
      <c r="S5237" s="4">
        <v>27.9</v>
      </c>
      <c r="T5237" s="4"/>
      <c r="U5237" s="4"/>
      <c r="V5237" s="4"/>
      <c r="W5237" s="4"/>
      <c r="X5237" s="4" t="s">
        <v>201</v>
      </c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4"/>
      <c r="AP5237" s="4"/>
      <c r="AQ5237" s="4"/>
      <c r="AR5237" s="4"/>
      <c r="AS5237" s="4"/>
      <c r="AT5237" s="4"/>
      <c r="AU5237" s="4"/>
      <c r="AV5237" s="4" t="s">
        <v>5437</v>
      </c>
      <c r="AW5237" s="4"/>
      <c r="AX5237" s="4"/>
      <c r="AY5237" s="4"/>
      <c r="AZ5237" s="4"/>
      <c r="BA5237" s="4"/>
      <c r="BB5237" s="4"/>
      <c r="BC5237" s="4"/>
      <c r="BD5237" s="4"/>
      <c r="BE5237" s="4"/>
      <c r="BF5237" s="4"/>
      <c r="BG5237" s="4"/>
      <c r="BH5237" s="4"/>
      <c r="BI5237" s="4"/>
      <c r="BJ5237" s="4"/>
      <c r="BK5237" s="4"/>
      <c r="BL5237" s="4" t="b">
        <v>0</v>
      </c>
      <c r="BM5237" s="4"/>
      <c r="BN5237" s="4"/>
      <c r="BO5237" s="4"/>
      <c r="BP5237" s="4"/>
      <c r="BQ5237" s="4"/>
      <c r="BR5237" s="4"/>
      <c r="BS5237" s="4"/>
      <c r="BT5237" s="4"/>
      <c r="BU5237" s="4"/>
      <c r="BV5237" s="4"/>
      <c r="BW5237" s="4"/>
    </row>
    <row r="5238" spans="1:75" ht="15.01" customHeight="1">
      <c r="A5238" s="4"/>
      <c r="B5238" s="4"/>
      <c r="C5238" s="4"/>
      <c r="D5238" s="4"/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 t="s">
        <v>200</v>
      </c>
      <c r="Q5238" s="4"/>
      <c r="R5238" s="4">
        <v>-76.5</v>
      </c>
      <c r="S5238" s="4">
        <v>28.2</v>
      </c>
      <c r="T5238" s="4"/>
      <c r="U5238" s="4"/>
      <c r="V5238" s="4"/>
      <c r="W5238" s="4"/>
      <c r="X5238" s="4" t="s">
        <v>201</v>
      </c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4"/>
      <c r="AP5238" s="4"/>
      <c r="AQ5238" s="4"/>
      <c r="AR5238" s="4"/>
      <c r="AS5238" s="4"/>
      <c r="AT5238" s="4"/>
      <c r="AU5238" s="4"/>
      <c r="AV5238" s="4" t="s">
        <v>5438</v>
      </c>
      <c r="AW5238" s="4"/>
      <c r="AX5238" s="4"/>
      <c r="AY5238" s="4"/>
      <c r="AZ5238" s="4"/>
      <c r="BA5238" s="4"/>
      <c r="BB5238" s="4"/>
      <c r="BC5238" s="4"/>
      <c r="BD5238" s="4"/>
      <c r="BE5238" s="4"/>
      <c r="BF5238" s="4"/>
      <c r="BG5238" s="4"/>
      <c r="BH5238" s="4"/>
      <c r="BI5238" s="4"/>
      <c r="BJ5238" s="4"/>
      <c r="BK5238" s="4"/>
      <c r="BL5238" s="4" t="b">
        <v>0</v>
      </c>
      <c r="BM5238" s="4"/>
      <c r="BN5238" s="4"/>
      <c r="BO5238" s="4"/>
      <c r="BP5238" s="4"/>
      <c r="BQ5238" s="4"/>
      <c r="BR5238" s="4"/>
      <c r="BS5238" s="4"/>
      <c r="BT5238" s="4"/>
      <c r="BU5238" s="4"/>
      <c r="BV5238" s="4"/>
      <c r="BW5238" s="4"/>
    </row>
    <row r="5239" spans="1:75" ht="15.01" customHeight="1">
      <c r="A5239" s="4"/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 t="s">
        <v>200</v>
      </c>
      <c r="Q5239" s="4"/>
      <c r="R5239" s="4">
        <v>14.8</v>
      </c>
      <c r="S5239" s="4">
        <v>28</v>
      </c>
      <c r="T5239" s="4"/>
      <c r="U5239" s="4"/>
      <c r="V5239" s="4"/>
      <c r="W5239" s="4"/>
      <c r="X5239" s="4" t="s">
        <v>201</v>
      </c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4"/>
      <c r="AP5239" s="4"/>
      <c r="AQ5239" s="4"/>
      <c r="AR5239" s="4"/>
      <c r="AS5239" s="4"/>
      <c r="AT5239" s="4"/>
      <c r="AU5239" s="4"/>
      <c r="AV5239" s="4" t="s">
        <v>5439</v>
      </c>
      <c r="AW5239" s="4"/>
      <c r="AX5239" s="4"/>
      <c r="AY5239" s="4"/>
      <c r="AZ5239" s="4"/>
      <c r="BA5239" s="4"/>
      <c r="BB5239" s="4"/>
      <c r="BC5239" s="4"/>
      <c r="BD5239" s="4"/>
      <c r="BE5239" s="4"/>
      <c r="BF5239" s="4"/>
      <c r="BG5239" s="4"/>
      <c r="BH5239" s="4"/>
      <c r="BI5239" s="4"/>
      <c r="BJ5239" s="4"/>
      <c r="BK5239" s="4"/>
      <c r="BL5239" s="4" t="b">
        <v>0</v>
      </c>
      <c r="BM5239" s="4"/>
      <c r="BN5239" s="4"/>
      <c r="BO5239" s="4"/>
      <c r="BP5239" s="4"/>
      <c r="BQ5239" s="4"/>
      <c r="BR5239" s="4"/>
      <c r="BS5239" s="4"/>
      <c r="BT5239" s="4"/>
      <c r="BU5239" s="4"/>
      <c r="BV5239" s="4"/>
      <c r="BW5239" s="4"/>
    </row>
    <row r="5240" spans="1:75" ht="15.01" customHeight="1">
      <c r="A5240" s="4"/>
      <c r="B5240" s="4"/>
      <c r="C5240" s="4"/>
      <c r="D5240" s="4"/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 t="s">
        <v>200</v>
      </c>
      <c r="Q5240" s="4"/>
      <c r="R5240" s="4">
        <v>14.8</v>
      </c>
      <c r="S5240" s="4">
        <v>28</v>
      </c>
      <c r="T5240" s="4"/>
      <c r="U5240" s="4"/>
      <c r="V5240" s="4"/>
      <c r="W5240" s="4"/>
      <c r="X5240" s="4" t="s">
        <v>201</v>
      </c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4"/>
      <c r="AP5240" s="4"/>
      <c r="AQ5240" s="4"/>
      <c r="AR5240" s="4"/>
      <c r="AS5240" s="4"/>
      <c r="AT5240" s="4"/>
      <c r="AU5240" s="4"/>
      <c r="AV5240" s="4" t="s">
        <v>5440</v>
      </c>
      <c r="AW5240" s="4"/>
      <c r="AX5240" s="4"/>
      <c r="AY5240" s="4"/>
      <c r="AZ5240" s="4"/>
      <c r="BA5240" s="4"/>
      <c r="BB5240" s="4"/>
      <c r="BC5240" s="4"/>
      <c r="BD5240" s="4"/>
      <c r="BE5240" s="4"/>
      <c r="BF5240" s="4"/>
      <c r="BG5240" s="4"/>
      <c r="BH5240" s="4"/>
      <c r="BI5240" s="4"/>
      <c r="BJ5240" s="4"/>
      <c r="BK5240" s="4"/>
      <c r="BL5240" s="4" t="b">
        <v>0</v>
      </c>
      <c r="BM5240" s="4"/>
      <c r="BN5240" s="4"/>
      <c r="BO5240" s="4"/>
      <c r="BP5240" s="4"/>
      <c r="BQ5240" s="4"/>
      <c r="BR5240" s="4"/>
      <c r="BS5240" s="4"/>
      <c r="BT5240" s="4"/>
      <c r="BU5240" s="4"/>
      <c r="BV5240" s="4"/>
      <c r="BW5240" s="4"/>
    </row>
    <row r="5241" spans="1:75" ht="15.01" customHeight="1">
      <c r="A5241" s="4"/>
      <c r="B5241" s="4"/>
      <c r="C5241" s="4"/>
      <c r="D5241" s="4"/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 t="s">
        <v>200</v>
      </c>
      <c r="Q5241" s="4"/>
      <c r="R5241" s="4">
        <v>1598.2</v>
      </c>
      <c r="S5241" s="4">
        <v>18.9</v>
      </c>
      <c r="T5241" s="4"/>
      <c r="U5241" s="4"/>
      <c r="V5241" s="4"/>
      <c r="W5241" s="4"/>
      <c r="X5241" s="4" t="s">
        <v>201</v>
      </c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4"/>
      <c r="AP5241" s="4"/>
      <c r="AQ5241" s="4"/>
      <c r="AR5241" s="4"/>
      <c r="AS5241" s="4"/>
      <c r="AT5241" s="4"/>
      <c r="AU5241" s="4"/>
      <c r="AV5241" s="4" t="s">
        <v>5441</v>
      </c>
      <c r="AW5241" s="4"/>
      <c r="AX5241" s="4"/>
      <c r="AY5241" s="4"/>
      <c r="AZ5241" s="4"/>
      <c r="BA5241" s="4"/>
      <c r="BB5241" s="4"/>
      <c r="BC5241" s="4"/>
      <c r="BD5241" s="4"/>
      <c r="BE5241" s="4"/>
      <c r="BF5241" s="4"/>
      <c r="BG5241" s="4"/>
      <c r="BH5241" s="4"/>
      <c r="BI5241" s="4"/>
      <c r="BJ5241" s="4"/>
      <c r="BK5241" s="4"/>
      <c r="BL5241" s="4" t="b">
        <v>0</v>
      </c>
      <c r="BM5241" s="4"/>
      <c r="BN5241" s="4"/>
      <c r="BO5241" s="4"/>
      <c r="BP5241" s="4"/>
      <c r="BQ5241" s="4"/>
      <c r="BR5241" s="4"/>
      <c r="BS5241" s="4"/>
      <c r="BT5241" s="4"/>
      <c r="BU5241" s="4"/>
      <c r="BV5241" s="4"/>
      <c r="BW5241" s="4"/>
    </row>
    <row r="5242" spans="1:75" ht="15.01" customHeight="1">
      <c r="A5242" s="4" t="s">
        <v>209</v>
      </c>
      <c r="B5242" s="4"/>
      <c r="C5242" s="4"/>
      <c r="D5242" s="4"/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 t="s">
        <v>200</v>
      </c>
      <c r="Q5242" s="4"/>
      <c r="R5242" s="4"/>
      <c r="S5242" s="4"/>
      <c r="T5242" s="4"/>
      <c r="U5242" s="4"/>
      <c r="V5242" s="4"/>
      <c r="W5242" s="4"/>
      <c r="X5242" s="4" t="s">
        <v>201</v>
      </c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4"/>
      <c r="AP5242" s="4"/>
      <c r="AQ5242" s="4"/>
      <c r="AR5242" s="4"/>
      <c r="AS5242" s="4"/>
      <c r="AT5242" s="4"/>
      <c r="AU5242" s="4"/>
      <c r="AV5242" s="4" t="s">
        <v>5442</v>
      </c>
      <c r="AW5242" s="4"/>
      <c r="AX5242" s="4"/>
      <c r="AY5242" s="4"/>
      <c r="AZ5242" s="4"/>
      <c r="BA5242" s="4"/>
      <c r="BB5242" s="4"/>
      <c r="BC5242" s="4"/>
      <c r="BD5242" s="4"/>
      <c r="BE5242" s="4"/>
      <c r="BF5242" s="4"/>
      <c r="BG5242" s="4"/>
      <c r="BH5242" s="4"/>
      <c r="BI5242" s="4"/>
      <c r="BJ5242" s="4"/>
      <c r="BK5242" s="4"/>
      <c r="BL5242" s="4" t="b">
        <v>0</v>
      </c>
      <c r="BM5242" s="4"/>
      <c r="BN5242" s="4"/>
      <c r="BO5242" s="4"/>
      <c r="BP5242" s="4"/>
      <c r="BQ5242" s="4"/>
      <c r="BR5242" s="4"/>
      <c r="BS5242" s="4"/>
      <c r="BT5242" s="4"/>
      <c r="BU5242" s="4"/>
      <c r="BV5242" s="4"/>
      <c r="BW5242" s="4"/>
    </row>
    <row r="5243" spans="1:75" ht="15.01" customHeight="1">
      <c r="A5243" s="4"/>
      <c r="B5243" s="4"/>
      <c r="C5243" s="4"/>
      <c r="D5243" s="4"/>
      <c r="E5243" s="4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 t="s">
        <v>200</v>
      </c>
      <c r="Q5243" s="4"/>
      <c r="R5243" s="4">
        <v>26.1</v>
      </c>
      <c r="S5243" s="4">
        <v>22.6</v>
      </c>
      <c r="T5243" s="4"/>
      <c r="U5243" s="4"/>
      <c r="V5243" s="4"/>
      <c r="W5243" s="4"/>
      <c r="X5243" s="4" t="s">
        <v>201</v>
      </c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4"/>
      <c r="AP5243" s="4"/>
      <c r="AQ5243" s="4"/>
      <c r="AR5243" s="4"/>
      <c r="AS5243" s="4"/>
      <c r="AT5243" s="4"/>
      <c r="AU5243" s="4"/>
      <c r="AV5243" s="4" t="s">
        <v>5443</v>
      </c>
      <c r="AW5243" s="4"/>
      <c r="AX5243" s="4"/>
      <c r="AY5243" s="4"/>
      <c r="AZ5243" s="4"/>
      <c r="BA5243" s="4"/>
      <c r="BB5243" s="4"/>
      <c r="BC5243" s="4"/>
      <c r="BD5243" s="4"/>
      <c r="BE5243" s="4"/>
      <c r="BF5243" s="4"/>
      <c r="BG5243" s="4"/>
      <c r="BH5243" s="4"/>
      <c r="BI5243" s="4"/>
      <c r="BJ5243" s="4"/>
      <c r="BK5243" s="4"/>
      <c r="BL5243" s="4" t="b">
        <v>0</v>
      </c>
      <c r="BM5243" s="4"/>
      <c r="BN5243" s="4"/>
      <c r="BO5243" s="4"/>
      <c r="BP5243" s="4"/>
      <c r="BQ5243" s="4"/>
      <c r="BR5243" s="4"/>
      <c r="BS5243" s="4"/>
      <c r="BT5243" s="4"/>
      <c r="BU5243" s="4"/>
      <c r="BV5243" s="4"/>
      <c r="BW5243" s="4"/>
    </row>
    <row r="5244" spans="1:75" ht="15.01" customHeight="1">
      <c r="A5244" s="4"/>
      <c r="B5244" s="4"/>
      <c r="C5244" s="4"/>
      <c r="D5244" s="4"/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 t="s">
        <v>200</v>
      </c>
      <c r="Q5244" s="4"/>
      <c r="R5244" s="4">
        <v>-12.3</v>
      </c>
      <c r="S5244" s="4">
        <v>3.7</v>
      </c>
      <c r="T5244" s="4"/>
      <c r="U5244" s="4"/>
      <c r="V5244" s="4"/>
      <c r="W5244" s="4"/>
      <c r="X5244" s="4" t="s">
        <v>201</v>
      </c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4"/>
      <c r="AP5244" s="4"/>
      <c r="AQ5244" s="4"/>
      <c r="AR5244" s="4"/>
      <c r="AS5244" s="4"/>
      <c r="AT5244" s="4"/>
      <c r="AU5244" s="4"/>
      <c r="AV5244" s="4" t="s">
        <v>5444</v>
      </c>
      <c r="AW5244" s="4"/>
      <c r="AX5244" s="4"/>
      <c r="AY5244" s="4"/>
      <c r="AZ5244" s="4"/>
      <c r="BA5244" s="4"/>
      <c r="BB5244" s="4"/>
      <c r="BC5244" s="4"/>
      <c r="BD5244" s="4"/>
      <c r="BE5244" s="4"/>
      <c r="BF5244" s="4"/>
      <c r="BG5244" s="4"/>
      <c r="BH5244" s="4"/>
      <c r="BI5244" s="4"/>
      <c r="BJ5244" s="4"/>
      <c r="BK5244" s="4"/>
      <c r="BL5244" s="4" t="b">
        <v>0</v>
      </c>
      <c r="BM5244" s="4"/>
      <c r="BN5244" s="4"/>
      <c r="BO5244" s="4"/>
      <c r="BP5244" s="4"/>
      <c r="BQ5244" s="4"/>
      <c r="BR5244" s="4"/>
      <c r="BS5244" s="4"/>
      <c r="BT5244" s="4"/>
      <c r="BU5244" s="4"/>
      <c r="BV5244" s="4"/>
      <c r="BW5244" s="4"/>
    </row>
    <row r="5245" spans="1:75" ht="15.01" customHeight="1">
      <c r="A5245" s="4"/>
      <c r="B5245" s="4"/>
      <c r="C5245" s="4"/>
      <c r="D5245" s="4"/>
      <c r="E5245" s="4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 t="s">
        <v>200</v>
      </c>
      <c r="Q5245" s="4"/>
      <c r="R5245" s="4">
        <v>26.1</v>
      </c>
      <c r="S5245" s="4">
        <v>24.5</v>
      </c>
      <c r="T5245" s="4"/>
      <c r="U5245" s="4"/>
      <c r="V5245" s="4"/>
      <c r="W5245" s="4"/>
      <c r="X5245" s="4" t="s">
        <v>201</v>
      </c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4"/>
      <c r="AP5245" s="4"/>
      <c r="AQ5245" s="4"/>
      <c r="AR5245" s="4"/>
      <c r="AS5245" s="4"/>
      <c r="AT5245" s="4"/>
      <c r="AU5245" s="4"/>
      <c r="AV5245" s="4" t="s">
        <v>5445</v>
      </c>
      <c r="AW5245" s="4"/>
      <c r="AX5245" s="4"/>
      <c r="AY5245" s="4"/>
      <c r="AZ5245" s="4"/>
      <c r="BA5245" s="4"/>
      <c r="BB5245" s="4"/>
      <c r="BC5245" s="4"/>
      <c r="BD5245" s="4"/>
      <c r="BE5245" s="4"/>
      <c r="BF5245" s="4"/>
      <c r="BG5245" s="4"/>
      <c r="BH5245" s="4"/>
      <c r="BI5245" s="4"/>
      <c r="BJ5245" s="4"/>
      <c r="BK5245" s="4"/>
      <c r="BL5245" s="4" t="b">
        <v>0</v>
      </c>
      <c r="BM5245" s="4"/>
      <c r="BN5245" s="4"/>
      <c r="BO5245" s="4"/>
      <c r="BP5245" s="4"/>
      <c r="BQ5245" s="4"/>
      <c r="BR5245" s="4"/>
      <c r="BS5245" s="4"/>
      <c r="BT5245" s="4"/>
      <c r="BU5245" s="4"/>
      <c r="BV5245" s="4"/>
      <c r="BW5245" s="4"/>
    </row>
    <row r="5246" spans="1:75" ht="15.01" customHeight="1">
      <c r="A5246" s="4" t="s">
        <v>209</v>
      </c>
      <c r="B5246" s="4"/>
      <c r="C5246" s="4"/>
      <c r="D5246" s="4"/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 t="s">
        <v>200</v>
      </c>
      <c r="Q5246" s="4"/>
      <c r="R5246" s="4"/>
      <c r="S5246" s="4"/>
      <c r="T5246" s="4"/>
      <c r="U5246" s="4"/>
      <c r="V5246" s="4"/>
      <c r="W5246" s="4"/>
      <c r="X5246" s="4" t="s">
        <v>201</v>
      </c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4"/>
      <c r="AP5246" s="4"/>
      <c r="AQ5246" s="4"/>
      <c r="AR5246" s="4"/>
      <c r="AS5246" s="4"/>
      <c r="AT5246" s="4"/>
      <c r="AU5246" s="4"/>
      <c r="AV5246" s="4" t="s">
        <v>5446</v>
      </c>
      <c r="AW5246" s="4"/>
      <c r="AX5246" s="4"/>
      <c r="AY5246" s="4"/>
      <c r="AZ5246" s="4"/>
      <c r="BA5246" s="4"/>
      <c r="BB5246" s="4"/>
      <c r="BC5246" s="4"/>
      <c r="BD5246" s="4"/>
      <c r="BE5246" s="4"/>
      <c r="BF5246" s="4"/>
      <c r="BG5246" s="4"/>
      <c r="BH5246" s="4"/>
      <c r="BI5246" s="4"/>
      <c r="BJ5246" s="4"/>
      <c r="BK5246" s="4"/>
      <c r="BL5246" s="4" t="b">
        <v>0</v>
      </c>
      <c r="BM5246" s="4"/>
      <c r="BN5246" s="4"/>
      <c r="BO5246" s="4"/>
      <c r="BP5246" s="4"/>
      <c r="BQ5246" s="4"/>
      <c r="BR5246" s="4"/>
      <c r="BS5246" s="4"/>
      <c r="BT5246" s="4"/>
      <c r="BU5246" s="4"/>
      <c r="BV5246" s="4"/>
      <c r="BW5246" s="4"/>
    </row>
    <row r="5247" spans="1:75" ht="15.01" customHeight="1">
      <c r="A5247" s="4"/>
      <c r="B5247" s="4"/>
      <c r="C5247" s="4"/>
      <c r="D5247" s="4"/>
      <c r="E5247" s="4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 t="s">
        <v>200</v>
      </c>
      <c r="Q5247" s="4"/>
      <c r="R5247" s="4">
        <v>-59</v>
      </c>
      <c r="S5247" s="4">
        <v>6.1</v>
      </c>
      <c r="T5247" s="4"/>
      <c r="U5247" s="4"/>
      <c r="V5247" s="4"/>
      <c r="W5247" s="4"/>
      <c r="X5247" s="4" t="s">
        <v>201</v>
      </c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4"/>
      <c r="AP5247" s="4"/>
      <c r="AQ5247" s="4"/>
      <c r="AR5247" s="4"/>
      <c r="AS5247" s="4"/>
      <c r="AT5247" s="4"/>
      <c r="AU5247" s="4"/>
      <c r="AV5247" s="4" t="s">
        <v>5447</v>
      </c>
      <c r="AW5247" s="4"/>
      <c r="AX5247" s="4"/>
      <c r="AY5247" s="4"/>
      <c r="AZ5247" s="4"/>
      <c r="BA5247" s="4"/>
      <c r="BB5247" s="4"/>
      <c r="BC5247" s="4"/>
      <c r="BD5247" s="4"/>
      <c r="BE5247" s="4"/>
      <c r="BF5247" s="4"/>
      <c r="BG5247" s="4"/>
      <c r="BH5247" s="4"/>
      <c r="BI5247" s="4"/>
      <c r="BJ5247" s="4"/>
      <c r="BK5247" s="4"/>
      <c r="BL5247" s="4" t="b">
        <v>0</v>
      </c>
      <c r="BM5247" s="4"/>
      <c r="BN5247" s="4"/>
      <c r="BO5247" s="4"/>
      <c r="BP5247" s="4"/>
      <c r="BQ5247" s="4"/>
      <c r="BR5247" s="4"/>
      <c r="BS5247" s="4"/>
      <c r="BT5247" s="4"/>
      <c r="BU5247" s="4"/>
      <c r="BV5247" s="4"/>
      <c r="BW5247" s="4"/>
    </row>
    <row r="5248" spans="1:75" ht="15.01" customHeight="1">
      <c r="A5248" s="4"/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 t="s">
        <v>200</v>
      </c>
      <c r="Q5248" s="4"/>
      <c r="R5248" s="4">
        <v>-5.7</v>
      </c>
      <c r="S5248" s="4">
        <v>26.6</v>
      </c>
      <c r="T5248" s="4"/>
      <c r="U5248" s="4"/>
      <c r="V5248" s="4"/>
      <c r="W5248" s="4"/>
      <c r="X5248" s="4" t="s">
        <v>201</v>
      </c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4"/>
      <c r="AP5248" s="4"/>
      <c r="AQ5248" s="4"/>
      <c r="AR5248" s="4"/>
      <c r="AS5248" s="4"/>
      <c r="AT5248" s="4"/>
      <c r="AU5248" s="4"/>
      <c r="AV5248" s="4" t="s">
        <v>5448</v>
      </c>
      <c r="AW5248" s="4"/>
      <c r="AX5248" s="4"/>
      <c r="AY5248" s="4"/>
      <c r="AZ5248" s="4"/>
      <c r="BA5248" s="4"/>
      <c r="BB5248" s="4"/>
      <c r="BC5248" s="4"/>
      <c r="BD5248" s="4"/>
      <c r="BE5248" s="4"/>
      <c r="BF5248" s="4"/>
      <c r="BG5248" s="4"/>
      <c r="BH5248" s="4"/>
      <c r="BI5248" s="4"/>
      <c r="BJ5248" s="4"/>
      <c r="BK5248" s="4"/>
      <c r="BL5248" s="4" t="b">
        <v>0</v>
      </c>
      <c r="BM5248" s="4"/>
      <c r="BN5248" s="4"/>
      <c r="BO5248" s="4"/>
      <c r="BP5248" s="4"/>
      <c r="BQ5248" s="4"/>
      <c r="BR5248" s="4"/>
      <c r="BS5248" s="4"/>
      <c r="BT5248" s="4"/>
      <c r="BU5248" s="4"/>
      <c r="BV5248" s="4"/>
      <c r="BW5248" s="4"/>
    </row>
    <row r="5249" spans="1:75" ht="15.01" customHeight="1">
      <c r="A5249" s="4"/>
      <c r="B5249" s="4"/>
      <c r="C5249" s="4"/>
      <c r="D5249" s="4"/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 t="s">
        <v>200</v>
      </c>
      <c r="Q5249" s="4"/>
      <c r="R5249" s="4">
        <v>-5.7</v>
      </c>
      <c r="S5249" s="4">
        <v>26.6</v>
      </c>
      <c r="T5249" s="4"/>
      <c r="U5249" s="4"/>
      <c r="V5249" s="4"/>
      <c r="W5249" s="4"/>
      <c r="X5249" s="4" t="s">
        <v>201</v>
      </c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4"/>
      <c r="AP5249" s="4"/>
      <c r="AQ5249" s="4"/>
      <c r="AR5249" s="4"/>
      <c r="AS5249" s="4"/>
      <c r="AT5249" s="4"/>
      <c r="AU5249" s="4"/>
      <c r="AV5249" s="4" t="s">
        <v>5449</v>
      </c>
      <c r="AW5249" s="4"/>
      <c r="AX5249" s="4"/>
      <c r="AY5249" s="4"/>
      <c r="AZ5249" s="4"/>
      <c r="BA5249" s="4"/>
      <c r="BB5249" s="4"/>
      <c r="BC5249" s="4"/>
      <c r="BD5249" s="4"/>
      <c r="BE5249" s="4"/>
      <c r="BF5249" s="4"/>
      <c r="BG5249" s="4"/>
      <c r="BH5249" s="4"/>
      <c r="BI5249" s="4"/>
      <c r="BJ5249" s="4"/>
      <c r="BK5249" s="4"/>
      <c r="BL5249" s="4" t="b">
        <v>0</v>
      </c>
      <c r="BM5249" s="4"/>
      <c r="BN5249" s="4"/>
      <c r="BO5249" s="4"/>
      <c r="BP5249" s="4"/>
      <c r="BQ5249" s="4"/>
      <c r="BR5249" s="4"/>
      <c r="BS5249" s="4"/>
      <c r="BT5249" s="4"/>
      <c r="BU5249" s="4"/>
      <c r="BV5249" s="4"/>
      <c r="BW5249" s="4"/>
    </row>
    <row r="5250" spans="1:75" ht="15.01" customHeight="1">
      <c r="A5250" s="4" t="s">
        <v>209</v>
      </c>
      <c r="B5250" s="4"/>
      <c r="C5250" s="4"/>
      <c r="D5250" s="4"/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 t="s">
        <v>200</v>
      </c>
      <c r="Q5250" s="4"/>
      <c r="R5250" s="4"/>
      <c r="S5250" s="4"/>
      <c r="T5250" s="4"/>
      <c r="U5250" s="4"/>
      <c r="V5250" s="4"/>
      <c r="W5250" s="4"/>
      <c r="X5250" s="4" t="s">
        <v>201</v>
      </c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4"/>
      <c r="AP5250" s="4"/>
      <c r="AQ5250" s="4"/>
      <c r="AR5250" s="4"/>
      <c r="AS5250" s="4"/>
      <c r="AT5250" s="4"/>
      <c r="AU5250" s="4"/>
      <c r="AV5250" s="4" t="s">
        <v>5450</v>
      </c>
      <c r="AW5250" s="4"/>
      <c r="AX5250" s="4"/>
      <c r="AY5250" s="4"/>
      <c r="AZ5250" s="4"/>
      <c r="BA5250" s="4"/>
      <c r="BB5250" s="4"/>
      <c r="BC5250" s="4"/>
      <c r="BD5250" s="4"/>
      <c r="BE5250" s="4"/>
      <c r="BF5250" s="4"/>
      <c r="BG5250" s="4"/>
      <c r="BH5250" s="4"/>
      <c r="BI5250" s="4"/>
      <c r="BJ5250" s="4"/>
      <c r="BK5250" s="4"/>
      <c r="BL5250" s="4" t="b">
        <v>0</v>
      </c>
      <c r="BM5250" s="4"/>
      <c r="BN5250" s="4"/>
      <c r="BO5250" s="4"/>
      <c r="BP5250" s="4"/>
      <c r="BQ5250" s="4"/>
      <c r="BR5250" s="4"/>
      <c r="BS5250" s="4"/>
      <c r="BT5250" s="4"/>
      <c r="BU5250" s="4"/>
      <c r="BV5250" s="4"/>
      <c r="BW5250" s="4"/>
    </row>
    <row r="5251" spans="1:75" ht="15.01" customHeight="1">
      <c r="A5251" s="4"/>
      <c r="B5251" s="4"/>
      <c r="C5251" s="4"/>
      <c r="D5251" s="4"/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 t="s">
        <v>200</v>
      </c>
      <c r="Q5251" s="4"/>
      <c r="R5251" s="4">
        <v>0</v>
      </c>
      <c r="S5251" s="4">
        <v>25.2</v>
      </c>
      <c r="T5251" s="4"/>
      <c r="U5251" s="4"/>
      <c r="V5251" s="4"/>
      <c r="W5251" s="4"/>
      <c r="X5251" s="4" t="s">
        <v>201</v>
      </c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4"/>
      <c r="AP5251" s="4"/>
      <c r="AQ5251" s="4"/>
      <c r="AR5251" s="4"/>
      <c r="AS5251" s="4"/>
      <c r="AT5251" s="4"/>
      <c r="AU5251" s="4"/>
      <c r="AV5251" s="4" t="s">
        <v>5451</v>
      </c>
      <c r="AW5251" s="4"/>
      <c r="AX5251" s="4"/>
      <c r="AY5251" s="4"/>
      <c r="AZ5251" s="4"/>
      <c r="BA5251" s="4"/>
      <c r="BB5251" s="4"/>
      <c r="BC5251" s="4"/>
      <c r="BD5251" s="4"/>
      <c r="BE5251" s="4"/>
      <c r="BF5251" s="4"/>
      <c r="BG5251" s="4"/>
      <c r="BH5251" s="4"/>
      <c r="BI5251" s="4"/>
      <c r="BJ5251" s="4"/>
      <c r="BK5251" s="4"/>
      <c r="BL5251" s="4" t="b">
        <v>0</v>
      </c>
      <c r="BM5251" s="4"/>
      <c r="BN5251" s="4"/>
      <c r="BO5251" s="4"/>
      <c r="BP5251" s="4"/>
      <c r="BQ5251" s="4"/>
      <c r="BR5251" s="4"/>
      <c r="BS5251" s="4"/>
      <c r="BT5251" s="4"/>
      <c r="BU5251" s="4"/>
      <c r="BV5251" s="4"/>
      <c r="BW5251" s="4"/>
    </row>
    <row r="5252" spans="1:75" ht="15.01" customHeight="1">
      <c r="A5252" s="4"/>
      <c r="B5252" s="4"/>
      <c r="C5252" s="4"/>
      <c r="D5252" s="4"/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 t="s">
        <v>200</v>
      </c>
      <c r="Q5252" s="4"/>
      <c r="R5252" s="4">
        <v>-7.3</v>
      </c>
      <c r="S5252" s="4">
        <v>24</v>
      </c>
      <c r="T5252" s="4"/>
      <c r="U5252" s="4"/>
      <c r="V5252" s="4"/>
      <c r="W5252" s="4"/>
      <c r="X5252" s="4" t="s">
        <v>201</v>
      </c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4"/>
      <c r="AP5252" s="4"/>
      <c r="AQ5252" s="4"/>
      <c r="AR5252" s="4"/>
      <c r="AS5252" s="4"/>
      <c r="AT5252" s="4"/>
      <c r="AU5252" s="4"/>
      <c r="AV5252" s="4" t="s">
        <v>5452</v>
      </c>
      <c r="AW5252" s="4"/>
      <c r="AX5252" s="4"/>
      <c r="AY5252" s="4"/>
      <c r="AZ5252" s="4"/>
      <c r="BA5252" s="4"/>
      <c r="BB5252" s="4"/>
      <c r="BC5252" s="4"/>
      <c r="BD5252" s="4"/>
      <c r="BE5252" s="4"/>
      <c r="BF5252" s="4"/>
      <c r="BG5252" s="4"/>
      <c r="BH5252" s="4"/>
      <c r="BI5252" s="4"/>
      <c r="BJ5252" s="4"/>
      <c r="BK5252" s="4"/>
      <c r="BL5252" s="4" t="b">
        <v>0</v>
      </c>
      <c r="BM5252" s="4"/>
      <c r="BN5252" s="4"/>
      <c r="BO5252" s="4"/>
      <c r="BP5252" s="4"/>
      <c r="BQ5252" s="4"/>
      <c r="BR5252" s="4"/>
      <c r="BS5252" s="4"/>
      <c r="BT5252" s="4"/>
      <c r="BU5252" s="4"/>
      <c r="BV5252" s="4"/>
      <c r="BW5252" s="4"/>
    </row>
    <row r="5253" spans="1:75" ht="15.01" customHeight="1">
      <c r="A5253" s="4" t="s">
        <v>209</v>
      </c>
      <c r="B5253" s="4"/>
      <c r="C5253" s="4"/>
      <c r="D5253" s="4"/>
      <c r="E5253" s="4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 t="s">
        <v>200</v>
      </c>
      <c r="Q5253" s="4"/>
      <c r="R5253" s="4"/>
      <c r="S5253" s="4"/>
      <c r="T5253" s="4"/>
      <c r="U5253" s="4"/>
      <c r="V5253" s="4"/>
      <c r="W5253" s="4"/>
      <c r="X5253" s="4" t="s">
        <v>201</v>
      </c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4"/>
      <c r="AP5253" s="4"/>
      <c r="AQ5253" s="4"/>
      <c r="AR5253" s="4"/>
      <c r="AS5253" s="4"/>
      <c r="AT5253" s="4"/>
      <c r="AU5253" s="4"/>
      <c r="AV5253" s="4" t="s">
        <v>5453</v>
      </c>
      <c r="AW5253" s="4"/>
      <c r="AX5253" s="4"/>
      <c r="AY5253" s="4"/>
      <c r="AZ5253" s="4"/>
      <c r="BA5253" s="4"/>
      <c r="BB5253" s="4"/>
      <c r="BC5253" s="4"/>
      <c r="BD5253" s="4"/>
      <c r="BE5253" s="4"/>
      <c r="BF5253" s="4"/>
      <c r="BG5253" s="4"/>
      <c r="BH5253" s="4"/>
      <c r="BI5253" s="4"/>
      <c r="BJ5253" s="4"/>
      <c r="BK5253" s="4"/>
      <c r="BL5253" s="4" t="b">
        <v>0</v>
      </c>
      <c r="BM5253" s="4"/>
      <c r="BN5253" s="4"/>
      <c r="BO5253" s="4"/>
      <c r="BP5253" s="4"/>
      <c r="BQ5253" s="4"/>
      <c r="BR5253" s="4"/>
      <c r="BS5253" s="4"/>
      <c r="BT5253" s="4"/>
      <c r="BU5253" s="4"/>
      <c r="BV5253" s="4"/>
      <c r="BW5253" s="4"/>
    </row>
    <row r="5254" spans="1:75" ht="15.01" customHeight="1">
      <c r="A5254" s="4"/>
      <c r="B5254" s="4"/>
      <c r="C5254" s="4"/>
      <c r="D5254" s="4"/>
      <c r="E5254" s="4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 t="s">
        <v>200</v>
      </c>
      <c r="Q5254" s="4"/>
      <c r="R5254" s="4">
        <v>-7.3</v>
      </c>
      <c r="S5254" s="4">
        <v>24.7</v>
      </c>
      <c r="T5254" s="4"/>
      <c r="U5254" s="4"/>
      <c r="V5254" s="4"/>
      <c r="W5254" s="4"/>
      <c r="X5254" s="4" t="s">
        <v>201</v>
      </c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4"/>
      <c r="AP5254" s="4"/>
      <c r="AQ5254" s="4"/>
      <c r="AR5254" s="4"/>
      <c r="AS5254" s="4"/>
      <c r="AT5254" s="4"/>
      <c r="AU5254" s="4"/>
      <c r="AV5254" s="4" t="s">
        <v>5454</v>
      </c>
      <c r="AW5254" s="4"/>
      <c r="AX5254" s="4"/>
      <c r="AY5254" s="4"/>
      <c r="AZ5254" s="4"/>
      <c r="BA5254" s="4"/>
      <c r="BB5254" s="4"/>
      <c r="BC5254" s="4"/>
      <c r="BD5254" s="4"/>
      <c r="BE5254" s="4"/>
      <c r="BF5254" s="4"/>
      <c r="BG5254" s="4"/>
      <c r="BH5254" s="4"/>
      <c r="BI5254" s="4"/>
      <c r="BJ5254" s="4"/>
      <c r="BK5254" s="4"/>
      <c r="BL5254" s="4" t="b">
        <v>0</v>
      </c>
      <c r="BM5254" s="4"/>
      <c r="BN5254" s="4"/>
      <c r="BO5254" s="4"/>
      <c r="BP5254" s="4"/>
      <c r="BQ5254" s="4"/>
      <c r="BR5254" s="4"/>
      <c r="BS5254" s="4"/>
      <c r="BT5254" s="4"/>
      <c r="BU5254" s="4"/>
      <c r="BV5254" s="4"/>
      <c r="BW5254" s="4"/>
    </row>
    <row r="5255" spans="1:75" ht="15.01" customHeight="1">
      <c r="A5255" s="4"/>
      <c r="B5255" s="4"/>
      <c r="C5255" s="4"/>
      <c r="D5255" s="4"/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 t="s">
        <v>200</v>
      </c>
      <c r="Q5255" s="4"/>
      <c r="R5255" s="4">
        <v>-12.3</v>
      </c>
      <c r="S5255" s="4">
        <v>3.7</v>
      </c>
      <c r="T5255" s="4"/>
      <c r="U5255" s="4"/>
      <c r="V5255" s="4"/>
      <c r="W5255" s="4"/>
      <c r="X5255" s="4" t="s">
        <v>201</v>
      </c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4"/>
      <c r="AP5255" s="4"/>
      <c r="AQ5255" s="4"/>
      <c r="AR5255" s="4"/>
      <c r="AS5255" s="4"/>
      <c r="AT5255" s="4"/>
      <c r="AU5255" s="4"/>
      <c r="AV5255" s="4" t="s">
        <v>5455</v>
      </c>
      <c r="AW5255" s="4"/>
      <c r="AX5255" s="4"/>
      <c r="AY5255" s="4"/>
      <c r="AZ5255" s="4"/>
      <c r="BA5255" s="4"/>
      <c r="BB5255" s="4"/>
      <c r="BC5255" s="4"/>
      <c r="BD5255" s="4"/>
      <c r="BE5255" s="4"/>
      <c r="BF5255" s="4"/>
      <c r="BG5255" s="4"/>
      <c r="BH5255" s="4"/>
      <c r="BI5255" s="4"/>
      <c r="BJ5255" s="4"/>
      <c r="BK5255" s="4"/>
      <c r="BL5255" s="4" t="b">
        <v>0</v>
      </c>
      <c r="BM5255" s="4"/>
      <c r="BN5255" s="4"/>
      <c r="BO5255" s="4"/>
      <c r="BP5255" s="4"/>
      <c r="BQ5255" s="4"/>
      <c r="BR5255" s="4"/>
      <c r="BS5255" s="4"/>
      <c r="BT5255" s="4"/>
      <c r="BU5255" s="4"/>
      <c r="BV5255" s="4"/>
      <c r="BW5255" s="4"/>
    </row>
    <row r="5256" spans="1:75" ht="15.01" customHeight="1">
      <c r="A5256" s="4"/>
      <c r="B5256" s="4"/>
      <c r="C5256" s="4"/>
      <c r="D5256" s="4"/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 t="s">
        <v>200</v>
      </c>
      <c r="Q5256" s="4"/>
      <c r="R5256" s="4">
        <v>57.8</v>
      </c>
      <c r="S5256" s="4">
        <v>22.2</v>
      </c>
      <c r="T5256" s="4"/>
      <c r="U5256" s="4"/>
      <c r="V5256" s="4"/>
      <c r="W5256" s="4"/>
      <c r="X5256" s="4" t="s">
        <v>201</v>
      </c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4"/>
      <c r="AP5256" s="4"/>
      <c r="AQ5256" s="4"/>
      <c r="AR5256" s="4"/>
      <c r="AS5256" s="4"/>
      <c r="AT5256" s="4"/>
      <c r="AU5256" s="4"/>
      <c r="AV5256" s="4" t="s">
        <v>5456</v>
      </c>
      <c r="AW5256" s="4"/>
      <c r="AX5256" s="4"/>
      <c r="AY5256" s="4"/>
      <c r="AZ5256" s="4"/>
      <c r="BA5256" s="4"/>
      <c r="BB5256" s="4"/>
      <c r="BC5256" s="4"/>
      <c r="BD5256" s="4"/>
      <c r="BE5256" s="4"/>
      <c r="BF5256" s="4"/>
      <c r="BG5256" s="4"/>
      <c r="BH5256" s="4"/>
      <c r="BI5256" s="4"/>
      <c r="BJ5256" s="4"/>
      <c r="BK5256" s="4"/>
      <c r="BL5256" s="4" t="b">
        <v>0</v>
      </c>
      <c r="BM5256" s="4"/>
      <c r="BN5256" s="4"/>
      <c r="BO5256" s="4"/>
      <c r="BP5256" s="4"/>
      <c r="BQ5256" s="4"/>
      <c r="BR5256" s="4"/>
      <c r="BS5256" s="4"/>
      <c r="BT5256" s="4"/>
      <c r="BU5256" s="4"/>
      <c r="BV5256" s="4"/>
      <c r="BW5256" s="4"/>
    </row>
    <row r="5257" spans="1:75" ht="15.01" customHeight="1">
      <c r="A5257" s="4" t="s">
        <v>209</v>
      </c>
      <c r="B5257" s="4"/>
      <c r="C5257" s="4"/>
      <c r="D5257" s="4"/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 t="s">
        <v>200</v>
      </c>
      <c r="Q5257" s="4"/>
      <c r="R5257" s="4"/>
      <c r="S5257" s="4"/>
      <c r="T5257" s="4"/>
      <c r="U5257" s="4"/>
      <c r="V5257" s="4"/>
      <c r="W5257" s="4"/>
      <c r="X5257" s="4" t="s">
        <v>201</v>
      </c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4"/>
      <c r="AP5257" s="4"/>
      <c r="AQ5257" s="4"/>
      <c r="AR5257" s="4"/>
      <c r="AS5257" s="4"/>
      <c r="AT5257" s="4"/>
      <c r="AU5257" s="4"/>
      <c r="AV5257" s="4" t="s">
        <v>5457</v>
      </c>
      <c r="AW5257" s="4"/>
      <c r="AX5257" s="4"/>
      <c r="AY5257" s="4"/>
      <c r="AZ5257" s="4"/>
      <c r="BA5257" s="4"/>
      <c r="BB5257" s="4"/>
      <c r="BC5257" s="4"/>
      <c r="BD5257" s="4"/>
      <c r="BE5257" s="4"/>
      <c r="BF5257" s="4"/>
      <c r="BG5257" s="4"/>
      <c r="BH5257" s="4"/>
      <c r="BI5257" s="4"/>
      <c r="BJ5257" s="4"/>
      <c r="BK5257" s="4"/>
      <c r="BL5257" s="4" t="b">
        <v>0</v>
      </c>
      <c r="BM5257" s="4"/>
      <c r="BN5257" s="4"/>
      <c r="BO5257" s="4"/>
      <c r="BP5257" s="4"/>
      <c r="BQ5257" s="4"/>
      <c r="BR5257" s="4"/>
      <c r="BS5257" s="4"/>
      <c r="BT5257" s="4"/>
      <c r="BU5257" s="4"/>
      <c r="BV5257" s="4"/>
      <c r="BW5257" s="4"/>
    </row>
    <row r="5258" spans="1:75" ht="15.01" customHeight="1">
      <c r="A5258" s="4"/>
      <c r="B5258" s="4"/>
      <c r="C5258" s="4"/>
      <c r="D5258" s="4"/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 t="s">
        <v>200</v>
      </c>
      <c r="Q5258" s="4"/>
      <c r="R5258" s="4">
        <v>0</v>
      </c>
      <c r="S5258" s="4">
        <v>28.3</v>
      </c>
      <c r="T5258" s="4"/>
      <c r="U5258" s="4"/>
      <c r="V5258" s="4"/>
      <c r="W5258" s="4"/>
      <c r="X5258" s="4" t="s">
        <v>201</v>
      </c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4"/>
      <c r="AP5258" s="4"/>
      <c r="AQ5258" s="4"/>
      <c r="AR5258" s="4"/>
      <c r="AS5258" s="4"/>
      <c r="AT5258" s="4"/>
      <c r="AU5258" s="4"/>
      <c r="AV5258" s="4" t="s">
        <v>5458</v>
      </c>
      <c r="AW5258" s="4"/>
      <c r="AX5258" s="4"/>
      <c r="AY5258" s="4"/>
      <c r="AZ5258" s="4"/>
      <c r="BA5258" s="4"/>
      <c r="BB5258" s="4"/>
      <c r="BC5258" s="4"/>
      <c r="BD5258" s="4"/>
      <c r="BE5258" s="4"/>
      <c r="BF5258" s="4"/>
      <c r="BG5258" s="4"/>
      <c r="BH5258" s="4"/>
      <c r="BI5258" s="4"/>
      <c r="BJ5258" s="4"/>
      <c r="BK5258" s="4"/>
      <c r="BL5258" s="4" t="b">
        <v>0</v>
      </c>
      <c r="BM5258" s="4"/>
      <c r="BN5258" s="4"/>
      <c r="BO5258" s="4"/>
      <c r="BP5258" s="4"/>
      <c r="BQ5258" s="4"/>
      <c r="BR5258" s="4"/>
      <c r="BS5258" s="4"/>
      <c r="BT5258" s="4"/>
      <c r="BU5258" s="4"/>
      <c r="BV5258" s="4"/>
      <c r="BW5258" s="4"/>
    </row>
    <row r="5259" spans="1:75" ht="15.01" customHeight="1">
      <c r="A5259" s="4"/>
      <c r="B5259" s="4"/>
      <c r="C5259" s="4"/>
      <c r="D5259" s="4"/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 t="s">
        <v>200</v>
      </c>
      <c r="Q5259" s="4"/>
      <c r="R5259" s="4">
        <v>59.4</v>
      </c>
      <c r="S5259" s="4">
        <v>26.6</v>
      </c>
      <c r="T5259" s="4"/>
      <c r="U5259" s="4"/>
      <c r="V5259" s="4"/>
      <c r="W5259" s="4"/>
      <c r="X5259" s="4" t="s">
        <v>201</v>
      </c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4"/>
      <c r="AP5259" s="4"/>
      <c r="AQ5259" s="4"/>
      <c r="AR5259" s="4"/>
      <c r="AS5259" s="4"/>
      <c r="AT5259" s="4"/>
      <c r="AU5259" s="4"/>
      <c r="AV5259" s="4" t="s">
        <v>5459</v>
      </c>
      <c r="AW5259" s="4"/>
      <c r="AX5259" s="4"/>
      <c r="AY5259" s="4"/>
      <c r="AZ5259" s="4"/>
      <c r="BA5259" s="4"/>
      <c r="BB5259" s="4"/>
      <c r="BC5259" s="4"/>
      <c r="BD5259" s="4"/>
      <c r="BE5259" s="4"/>
      <c r="BF5259" s="4"/>
      <c r="BG5259" s="4"/>
      <c r="BH5259" s="4"/>
      <c r="BI5259" s="4"/>
      <c r="BJ5259" s="4"/>
      <c r="BK5259" s="4"/>
      <c r="BL5259" s="4" t="b">
        <v>0</v>
      </c>
      <c r="BM5259" s="4"/>
      <c r="BN5259" s="4"/>
      <c r="BO5259" s="4"/>
      <c r="BP5259" s="4"/>
      <c r="BQ5259" s="4"/>
      <c r="BR5259" s="4"/>
      <c r="BS5259" s="4"/>
      <c r="BT5259" s="4"/>
      <c r="BU5259" s="4"/>
      <c r="BV5259" s="4"/>
      <c r="BW5259" s="4"/>
    </row>
    <row r="5260" spans="1:75" ht="15.01" customHeight="1">
      <c r="A5260" s="4" t="s">
        <v>209</v>
      </c>
      <c r="B5260" s="4"/>
      <c r="C5260" s="4"/>
      <c r="D5260" s="4"/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 t="s">
        <v>200</v>
      </c>
      <c r="Q5260" s="4"/>
      <c r="R5260" s="4"/>
      <c r="S5260" s="4"/>
      <c r="T5260" s="4"/>
      <c r="U5260" s="4"/>
      <c r="V5260" s="4"/>
      <c r="W5260" s="4"/>
      <c r="X5260" s="4" t="s">
        <v>201</v>
      </c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4"/>
      <c r="AP5260" s="4"/>
      <c r="AQ5260" s="4"/>
      <c r="AR5260" s="4"/>
      <c r="AS5260" s="4"/>
      <c r="AT5260" s="4"/>
      <c r="AU5260" s="4"/>
      <c r="AV5260" s="4" t="s">
        <v>5460</v>
      </c>
      <c r="AW5260" s="4"/>
      <c r="AX5260" s="4"/>
      <c r="AY5260" s="4"/>
      <c r="AZ5260" s="4"/>
      <c r="BA5260" s="4"/>
      <c r="BB5260" s="4"/>
      <c r="BC5260" s="4"/>
      <c r="BD5260" s="4"/>
      <c r="BE5260" s="4"/>
      <c r="BF5260" s="4"/>
      <c r="BG5260" s="4"/>
      <c r="BH5260" s="4"/>
      <c r="BI5260" s="4"/>
      <c r="BJ5260" s="4"/>
      <c r="BK5260" s="4"/>
      <c r="BL5260" s="4" t="b">
        <v>0</v>
      </c>
      <c r="BM5260" s="4"/>
      <c r="BN5260" s="4"/>
      <c r="BO5260" s="4"/>
      <c r="BP5260" s="4"/>
      <c r="BQ5260" s="4"/>
      <c r="BR5260" s="4"/>
      <c r="BS5260" s="4"/>
      <c r="BT5260" s="4"/>
      <c r="BU5260" s="4"/>
      <c r="BV5260" s="4"/>
      <c r="BW5260" s="4"/>
    </row>
    <row r="5261" spans="1:75" ht="15.01" customHeight="1">
      <c r="A5261" s="4"/>
      <c r="B5261" s="4"/>
      <c r="C5261" s="4"/>
      <c r="D5261" s="4"/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 t="s">
        <v>200</v>
      </c>
      <c r="Q5261" s="4"/>
      <c r="R5261" s="4">
        <v>170.3</v>
      </c>
      <c r="S5261" s="4">
        <v>24.2</v>
      </c>
      <c r="T5261" s="4"/>
      <c r="U5261" s="4"/>
      <c r="V5261" s="4"/>
      <c r="W5261" s="4"/>
      <c r="X5261" s="4" t="s">
        <v>201</v>
      </c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4"/>
      <c r="AP5261" s="4"/>
      <c r="AQ5261" s="4"/>
      <c r="AR5261" s="4"/>
      <c r="AS5261" s="4"/>
      <c r="AT5261" s="4"/>
      <c r="AU5261" s="4"/>
      <c r="AV5261" s="4" t="s">
        <v>5461</v>
      </c>
      <c r="AW5261" s="4"/>
      <c r="AX5261" s="4"/>
      <c r="AY5261" s="4"/>
      <c r="AZ5261" s="4"/>
      <c r="BA5261" s="4"/>
      <c r="BB5261" s="4"/>
      <c r="BC5261" s="4"/>
      <c r="BD5261" s="4"/>
      <c r="BE5261" s="4"/>
      <c r="BF5261" s="4"/>
      <c r="BG5261" s="4"/>
      <c r="BH5261" s="4"/>
      <c r="BI5261" s="4"/>
      <c r="BJ5261" s="4"/>
      <c r="BK5261" s="4"/>
      <c r="BL5261" s="4" t="b">
        <v>0</v>
      </c>
      <c r="BM5261" s="4"/>
      <c r="BN5261" s="4"/>
      <c r="BO5261" s="4"/>
      <c r="BP5261" s="4"/>
      <c r="BQ5261" s="4"/>
      <c r="BR5261" s="4"/>
      <c r="BS5261" s="4"/>
      <c r="BT5261" s="4"/>
      <c r="BU5261" s="4"/>
      <c r="BV5261" s="4"/>
      <c r="BW5261" s="4"/>
    </row>
    <row r="5262" spans="1:75" ht="15.01" customHeight="1">
      <c r="A5262" s="4"/>
      <c r="B5262" s="4"/>
      <c r="C5262" s="4"/>
      <c r="D5262" s="4"/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 t="s">
        <v>200</v>
      </c>
      <c r="Q5262" s="4"/>
      <c r="R5262" s="4">
        <v>57.8</v>
      </c>
      <c r="S5262" s="4">
        <v>24</v>
      </c>
      <c r="T5262" s="4"/>
      <c r="U5262" s="4"/>
      <c r="V5262" s="4"/>
      <c r="W5262" s="4"/>
      <c r="X5262" s="4" t="s">
        <v>201</v>
      </c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4"/>
      <c r="AP5262" s="4"/>
      <c r="AQ5262" s="4"/>
      <c r="AR5262" s="4"/>
      <c r="AS5262" s="4"/>
      <c r="AT5262" s="4"/>
      <c r="AU5262" s="4"/>
      <c r="AV5262" s="4" t="s">
        <v>5462</v>
      </c>
      <c r="AW5262" s="4"/>
      <c r="AX5262" s="4"/>
      <c r="AY5262" s="4"/>
      <c r="AZ5262" s="4"/>
      <c r="BA5262" s="4"/>
      <c r="BB5262" s="4"/>
      <c r="BC5262" s="4"/>
      <c r="BD5262" s="4"/>
      <c r="BE5262" s="4"/>
      <c r="BF5262" s="4"/>
      <c r="BG5262" s="4"/>
      <c r="BH5262" s="4"/>
      <c r="BI5262" s="4"/>
      <c r="BJ5262" s="4"/>
      <c r="BK5262" s="4"/>
      <c r="BL5262" s="4" t="b">
        <v>0</v>
      </c>
      <c r="BM5262" s="4"/>
      <c r="BN5262" s="4"/>
      <c r="BO5262" s="4"/>
      <c r="BP5262" s="4"/>
      <c r="BQ5262" s="4"/>
      <c r="BR5262" s="4"/>
      <c r="BS5262" s="4"/>
      <c r="BT5262" s="4"/>
      <c r="BU5262" s="4"/>
      <c r="BV5262" s="4"/>
      <c r="BW5262" s="4"/>
    </row>
    <row r="5263" spans="1:75" ht="15.01" customHeight="1">
      <c r="A5263" s="4"/>
      <c r="B5263" s="4"/>
      <c r="C5263" s="4"/>
      <c r="D5263" s="4"/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 t="s">
        <v>200</v>
      </c>
      <c r="Q5263" s="4"/>
      <c r="R5263" s="4">
        <v>-583.2</v>
      </c>
      <c r="S5263" s="4">
        <v>54.5</v>
      </c>
      <c r="T5263" s="4"/>
      <c r="U5263" s="4"/>
      <c r="V5263" s="4"/>
      <c r="W5263" s="4"/>
      <c r="X5263" s="4" t="s">
        <v>201</v>
      </c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4"/>
      <c r="AP5263" s="4"/>
      <c r="AQ5263" s="4"/>
      <c r="AR5263" s="4"/>
      <c r="AS5263" s="4"/>
      <c r="AT5263" s="4"/>
      <c r="AU5263" s="4"/>
      <c r="AV5263" s="4" t="s">
        <v>5463</v>
      </c>
      <c r="AW5263" s="4"/>
      <c r="AX5263" s="4"/>
      <c r="AY5263" s="4"/>
      <c r="AZ5263" s="4"/>
      <c r="BA5263" s="4"/>
      <c r="BB5263" s="4"/>
      <c r="BC5263" s="4"/>
      <c r="BD5263" s="4"/>
      <c r="BE5263" s="4"/>
      <c r="BF5263" s="4"/>
      <c r="BG5263" s="4"/>
      <c r="BH5263" s="4"/>
      <c r="BI5263" s="4"/>
      <c r="BJ5263" s="4"/>
      <c r="BK5263" s="4"/>
      <c r="BL5263" s="4" t="b">
        <v>0</v>
      </c>
      <c r="BM5263" s="4"/>
      <c r="BN5263" s="4"/>
      <c r="BO5263" s="4"/>
      <c r="BP5263" s="4"/>
      <c r="BQ5263" s="4"/>
      <c r="BR5263" s="4"/>
      <c r="BS5263" s="4"/>
      <c r="BT5263" s="4"/>
      <c r="BU5263" s="4"/>
      <c r="BV5263" s="4"/>
      <c r="BW5263" s="4"/>
    </row>
    <row r="5264" spans="1:75" ht="15.01" customHeight="1">
      <c r="A5264" s="4"/>
      <c r="B5264" s="4"/>
      <c r="C5264" s="4"/>
      <c r="D5264" s="4"/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 t="s">
        <v>200</v>
      </c>
      <c r="Q5264" s="4"/>
      <c r="R5264" s="4">
        <v>-331.5</v>
      </c>
      <c r="S5264" s="4">
        <v>73.09999999999999</v>
      </c>
      <c r="T5264" s="4"/>
      <c r="U5264" s="4"/>
      <c r="V5264" s="4"/>
      <c r="W5264" s="4"/>
      <c r="X5264" s="4" t="s">
        <v>201</v>
      </c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4"/>
      <c r="AP5264" s="4"/>
      <c r="AQ5264" s="4"/>
      <c r="AR5264" s="4"/>
      <c r="AS5264" s="4"/>
      <c r="AT5264" s="4"/>
      <c r="AU5264" s="4"/>
      <c r="AV5264" s="4" t="s">
        <v>5464</v>
      </c>
      <c r="AW5264" s="4"/>
      <c r="AX5264" s="4"/>
      <c r="AY5264" s="4"/>
      <c r="AZ5264" s="4"/>
      <c r="BA5264" s="4"/>
      <c r="BB5264" s="4"/>
      <c r="BC5264" s="4"/>
      <c r="BD5264" s="4"/>
      <c r="BE5264" s="4"/>
      <c r="BF5264" s="4"/>
      <c r="BG5264" s="4"/>
      <c r="BH5264" s="4"/>
      <c r="BI5264" s="4"/>
      <c r="BJ5264" s="4"/>
      <c r="BK5264" s="4"/>
      <c r="BL5264" s="4" t="b">
        <v>0</v>
      </c>
      <c r="BM5264" s="4"/>
      <c r="BN5264" s="4"/>
      <c r="BO5264" s="4"/>
      <c r="BP5264" s="4"/>
      <c r="BQ5264" s="4"/>
      <c r="BR5264" s="4"/>
      <c r="BS5264" s="4"/>
      <c r="BT5264" s="4"/>
      <c r="BU5264" s="4"/>
      <c r="BV5264" s="4"/>
      <c r="BW5264" s="4"/>
    </row>
    <row r="5265" spans="1:75" ht="15.01" customHeight="1">
      <c r="A5265" s="4"/>
      <c r="B5265" s="4"/>
      <c r="C5265" s="4"/>
      <c r="D5265" s="4"/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 t="s">
        <v>200</v>
      </c>
      <c r="Q5265" s="4"/>
      <c r="R5265" s="4">
        <v>-1231.2</v>
      </c>
      <c r="S5265" s="4">
        <v>65</v>
      </c>
      <c r="T5265" s="4"/>
      <c r="U5265" s="4"/>
      <c r="V5265" s="4"/>
      <c r="W5265" s="4"/>
      <c r="X5265" s="4" t="s">
        <v>201</v>
      </c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4"/>
      <c r="AP5265" s="4"/>
      <c r="AQ5265" s="4"/>
      <c r="AR5265" s="4"/>
      <c r="AS5265" s="4"/>
      <c r="AT5265" s="4"/>
      <c r="AU5265" s="4"/>
      <c r="AV5265" s="4" t="s">
        <v>5465</v>
      </c>
      <c r="AW5265" s="4"/>
      <c r="AX5265" s="4"/>
      <c r="AY5265" s="4"/>
      <c r="AZ5265" s="4"/>
      <c r="BA5265" s="4"/>
      <c r="BB5265" s="4"/>
      <c r="BC5265" s="4"/>
      <c r="BD5265" s="4"/>
      <c r="BE5265" s="4"/>
      <c r="BF5265" s="4"/>
      <c r="BG5265" s="4"/>
      <c r="BH5265" s="4"/>
      <c r="BI5265" s="4"/>
      <c r="BJ5265" s="4"/>
      <c r="BK5265" s="4"/>
      <c r="BL5265" s="4" t="b">
        <v>0</v>
      </c>
      <c r="BM5265" s="4"/>
      <c r="BN5265" s="4"/>
      <c r="BO5265" s="4"/>
      <c r="BP5265" s="4"/>
      <c r="BQ5265" s="4"/>
      <c r="BR5265" s="4"/>
      <c r="BS5265" s="4"/>
      <c r="BT5265" s="4"/>
      <c r="BU5265" s="4"/>
      <c r="BV5265" s="4"/>
      <c r="BW5265" s="4"/>
    </row>
    <row r="5266" spans="1:75" ht="15.01" customHeight="1">
      <c r="A5266" s="4"/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 t="s">
        <v>200</v>
      </c>
      <c r="Q5266" s="4"/>
      <c r="R5266" s="4">
        <v>-17.5</v>
      </c>
      <c r="S5266" s="4">
        <v>69.2</v>
      </c>
      <c r="T5266" s="4"/>
      <c r="U5266" s="4"/>
      <c r="V5266" s="4"/>
      <c r="W5266" s="4"/>
      <c r="X5266" s="4" t="s">
        <v>201</v>
      </c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4"/>
      <c r="AP5266" s="4"/>
      <c r="AQ5266" s="4"/>
      <c r="AR5266" s="4"/>
      <c r="AS5266" s="4"/>
      <c r="AT5266" s="4"/>
      <c r="AU5266" s="4"/>
      <c r="AV5266" s="4" t="s">
        <v>5466</v>
      </c>
      <c r="AW5266" s="4"/>
      <c r="AX5266" s="4"/>
      <c r="AY5266" s="4"/>
      <c r="AZ5266" s="4"/>
      <c r="BA5266" s="4"/>
      <c r="BB5266" s="4"/>
      <c r="BC5266" s="4"/>
      <c r="BD5266" s="4"/>
      <c r="BE5266" s="4"/>
      <c r="BF5266" s="4"/>
      <c r="BG5266" s="4"/>
      <c r="BH5266" s="4"/>
      <c r="BI5266" s="4"/>
      <c r="BJ5266" s="4"/>
      <c r="BK5266" s="4"/>
      <c r="BL5266" s="4" t="b">
        <v>0</v>
      </c>
      <c r="BM5266" s="4"/>
      <c r="BN5266" s="4"/>
      <c r="BO5266" s="4"/>
      <c r="BP5266" s="4"/>
      <c r="BQ5266" s="4"/>
      <c r="BR5266" s="4"/>
      <c r="BS5266" s="4"/>
      <c r="BT5266" s="4"/>
      <c r="BU5266" s="4"/>
      <c r="BV5266" s="4"/>
      <c r="BW5266" s="4"/>
    </row>
    <row r="5267" spans="1:75" ht="15.01" customHeight="1">
      <c r="A5267" s="4"/>
      <c r="B5267" s="4"/>
      <c r="C5267" s="4"/>
      <c r="D5267" s="4"/>
      <c r="E5267" s="4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 t="s">
        <v>200</v>
      </c>
      <c r="Q5267" s="4"/>
      <c r="R5267" s="4">
        <v>-21.9</v>
      </c>
      <c r="S5267" s="4">
        <v>71.09999999999999</v>
      </c>
      <c r="T5267" s="4"/>
      <c r="U5267" s="4"/>
      <c r="V5267" s="4"/>
      <c r="W5267" s="4"/>
      <c r="X5267" s="4" t="s">
        <v>201</v>
      </c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4"/>
      <c r="AP5267" s="4"/>
      <c r="AQ5267" s="4"/>
      <c r="AR5267" s="4"/>
      <c r="AS5267" s="4"/>
      <c r="AT5267" s="4"/>
      <c r="AU5267" s="4"/>
      <c r="AV5267" s="4" t="s">
        <v>5467</v>
      </c>
      <c r="AW5267" s="4"/>
      <c r="AX5267" s="4"/>
      <c r="AY5267" s="4"/>
      <c r="AZ5267" s="4"/>
      <c r="BA5267" s="4"/>
      <c r="BB5267" s="4"/>
      <c r="BC5267" s="4"/>
      <c r="BD5267" s="4"/>
      <c r="BE5267" s="4"/>
      <c r="BF5267" s="4"/>
      <c r="BG5267" s="4"/>
      <c r="BH5267" s="4"/>
      <c r="BI5267" s="4"/>
      <c r="BJ5267" s="4"/>
      <c r="BK5267" s="4"/>
      <c r="BL5267" s="4" t="b">
        <v>0</v>
      </c>
      <c r="BM5267" s="4"/>
      <c r="BN5267" s="4"/>
      <c r="BO5267" s="4"/>
      <c r="BP5267" s="4"/>
      <c r="BQ5267" s="4"/>
      <c r="BR5267" s="4"/>
      <c r="BS5267" s="4"/>
      <c r="BT5267" s="4"/>
      <c r="BU5267" s="4"/>
      <c r="BV5267" s="4"/>
      <c r="BW5267" s="4"/>
    </row>
    <row r="5268" spans="1:75" ht="15.01" customHeight="1">
      <c r="A5268" s="4"/>
      <c r="B5268" s="4"/>
      <c r="C5268" s="4"/>
      <c r="D5268" s="4"/>
      <c r="E5268" s="4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 t="s">
        <v>200</v>
      </c>
      <c r="Q5268" s="4"/>
      <c r="R5268" s="4">
        <v>-14.5</v>
      </c>
      <c r="S5268" s="4">
        <v>78.3</v>
      </c>
      <c r="T5268" s="4"/>
      <c r="U5268" s="4"/>
      <c r="V5268" s="4"/>
      <c r="W5268" s="4"/>
      <c r="X5268" s="4" t="s">
        <v>201</v>
      </c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4"/>
      <c r="AP5268" s="4"/>
      <c r="AQ5268" s="4"/>
      <c r="AR5268" s="4"/>
      <c r="AS5268" s="4"/>
      <c r="AT5268" s="4"/>
      <c r="AU5268" s="4"/>
      <c r="AV5268" s="4" t="s">
        <v>5468</v>
      </c>
      <c r="AW5268" s="4"/>
      <c r="AX5268" s="4"/>
      <c r="AY5268" s="4"/>
      <c r="AZ5268" s="4"/>
      <c r="BA5268" s="4"/>
      <c r="BB5268" s="4"/>
      <c r="BC5268" s="4"/>
      <c r="BD5268" s="4"/>
      <c r="BE5268" s="4"/>
      <c r="BF5268" s="4"/>
      <c r="BG5268" s="4"/>
      <c r="BH5268" s="4"/>
      <c r="BI5268" s="4"/>
      <c r="BJ5268" s="4"/>
      <c r="BK5268" s="4"/>
      <c r="BL5268" s="4" t="b">
        <v>0</v>
      </c>
      <c r="BM5268" s="4"/>
      <c r="BN5268" s="4"/>
      <c r="BO5268" s="4"/>
      <c r="BP5268" s="4"/>
      <c r="BQ5268" s="4"/>
      <c r="BR5268" s="4"/>
      <c r="BS5268" s="4"/>
      <c r="BT5268" s="4"/>
      <c r="BU5268" s="4"/>
      <c r="BV5268" s="4"/>
      <c r="BW5268" s="4"/>
    </row>
    <row r="5269" spans="1:75" ht="15.01" customHeight="1">
      <c r="A5269" s="4"/>
      <c r="B5269" s="4"/>
      <c r="C5269" s="4"/>
      <c r="D5269" s="4"/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 t="s">
        <v>200</v>
      </c>
      <c r="Q5269" s="4"/>
      <c r="R5269" s="4">
        <v>-231.5</v>
      </c>
      <c r="S5269" s="4">
        <v>62</v>
      </c>
      <c r="T5269" s="4"/>
      <c r="U5269" s="4"/>
      <c r="V5269" s="4"/>
      <c r="W5269" s="4"/>
      <c r="X5269" s="4" t="s">
        <v>201</v>
      </c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4"/>
      <c r="AP5269" s="4"/>
      <c r="AQ5269" s="4"/>
      <c r="AR5269" s="4"/>
      <c r="AS5269" s="4"/>
      <c r="AT5269" s="4"/>
      <c r="AU5269" s="4"/>
      <c r="AV5269" s="4" t="s">
        <v>5469</v>
      </c>
      <c r="AW5269" s="4"/>
      <c r="AX5269" s="4"/>
      <c r="AY5269" s="4"/>
      <c r="AZ5269" s="4"/>
      <c r="BA5269" s="4"/>
      <c r="BB5269" s="4"/>
      <c r="BC5269" s="4"/>
      <c r="BD5269" s="4"/>
      <c r="BE5269" s="4"/>
      <c r="BF5269" s="4"/>
      <c r="BG5269" s="4"/>
      <c r="BH5269" s="4"/>
      <c r="BI5269" s="4"/>
      <c r="BJ5269" s="4"/>
      <c r="BK5269" s="4"/>
      <c r="BL5269" s="4" t="b">
        <v>0</v>
      </c>
      <c r="BM5269" s="4"/>
      <c r="BN5269" s="4"/>
      <c r="BO5269" s="4"/>
      <c r="BP5269" s="4"/>
      <c r="BQ5269" s="4"/>
      <c r="BR5269" s="4"/>
      <c r="BS5269" s="4"/>
      <c r="BT5269" s="4"/>
      <c r="BU5269" s="4"/>
      <c r="BV5269" s="4"/>
      <c r="BW5269" s="4"/>
    </row>
    <row r="5270" spans="1:75" ht="15.01" customHeight="1">
      <c r="A5270" s="4" t="s">
        <v>209</v>
      </c>
      <c r="B5270" s="4"/>
      <c r="C5270" s="4"/>
      <c r="D5270" s="4"/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 t="s">
        <v>200</v>
      </c>
      <c r="Q5270" s="4"/>
      <c r="R5270" s="4"/>
      <c r="S5270" s="4"/>
      <c r="T5270" s="4"/>
      <c r="U5270" s="4"/>
      <c r="V5270" s="4"/>
      <c r="W5270" s="4"/>
      <c r="X5270" s="4" t="s">
        <v>201</v>
      </c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4"/>
      <c r="AP5270" s="4"/>
      <c r="AQ5270" s="4"/>
      <c r="AR5270" s="4"/>
      <c r="AS5270" s="4"/>
      <c r="AT5270" s="4"/>
      <c r="AU5270" s="4"/>
      <c r="AV5270" s="4" t="s">
        <v>5470</v>
      </c>
      <c r="AW5270" s="4"/>
      <c r="AX5270" s="4"/>
      <c r="AY5270" s="4"/>
      <c r="AZ5270" s="4"/>
      <c r="BA5270" s="4"/>
      <c r="BB5270" s="4"/>
      <c r="BC5270" s="4"/>
      <c r="BD5270" s="4"/>
      <c r="BE5270" s="4"/>
      <c r="BF5270" s="4"/>
      <c r="BG5270" s="4"/>
      <c r="BH5270" s="4"/>
      <c r="BI5270" s="4"/>
      <c r="BJ5270" s="4"/>
      <c r="BK5270" s="4"/>
      <c r="BL5270" s="4" t="b">
        <v>0</v>
      </c>
      <c r="BM5270" s="4"/>
      <c r="BN5270" s="4"/>
      <c r="BO5270" s="4"/>
      <c r="BP5270" s="4"/>
      <c r="BQ5270" s="4"/>
      <c r="BR5270" s="4"/>
      <c r="BS5270" s="4"/>
      <c r="BT5270" s="4"/>
      <c r="BU5270" s="4"/>
      <c r="BV5270" s="4"/>
      <c r="BW5270" s="4"/>
    </row>
    <row r="5271" spans="1:75" ht="15.01" customHeight="1">
      <c r="A5271" s="4" t="s">
        <v>209</v>
      </c>
      <c r="B5271" s="4"/>
      <c r="C5271" s="4"/>
      <c r="D5271" s="4"/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 t="s">
        <v>200</v>
      </c>
      <c r="Q5271" s="4"/>
      <c r="R5271" s="4"/>
      <c r="S5271" s="4"/>
      <c r="T5271" s="4"/>
      <c r="U5271" s="4"/>
      <c r="V5271" s="4"/>
      <c r="W5271" s="4"/>
      <c r="X5271" s="4" t="s">
        <v>201</v>
      </c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4"/>
      <c r="AP5271" s="4"/>
      <c r="AQ5271" s="4"/>
      <c r="AR5271" s="4"/>
      <c r="AS5271" s="4"/>
      <c r="AT5271" s="4"/>
      <c r="AU5271" s="4"/>
      <c r="AV5271" s="4" t="s">
        <v>5471</v>
      </c>
      <c r="AW5271" s="4"/>
      <c r="AX5271" s="4"/>
      <c r="AY5271" s="4"/>
      <c r="AZ5271" s="4"/>
      <c r="BA5271" s="4"/>
      <c r="BB5271" s="4"/>
      <c r="BC5271" s="4"/>
      <c r="BD5271" s="4"/>
      <c r="BE5271" s="4"/>
      <c r="BF5271" s="4"/>
      <c r="BG5271" s="4"/>
      <c r="BH5271" s="4"/>
      <c r="BI5271" s="4"/>
      <c r="BJ5271" s="4"/>
      <c r="BK5271" s="4"/>
      <c r="BL5271" s="4" t="b">
        <v>0</v>
      </c>
      <c r="BM5271" s="4"/>
      <c r="BN5271" s="4"/>
      <c r="BO5271" s="4"/>
      <c r="BP5271" s="4"/>
      <c r="BQ5271" s="4"/>
      <c r="BR5271" s="4"/>
      <c r="BS5271" s="4"/>
      <c r="BT5271" s="4"/>
      <c r="BU5271" s="4"/>
      <c r="BV5271" s="4"/>
      <c r="BW5271" s="4"/>
    </row>
    <row r="5272" spans="1:75" ht="15.01" customHeight="1">
      <c r="A5272" s="4" t="s">
        <v>209</v>
      </c>
      <c r="B5272" s="4"/>
      <c r="C5272" s="4"/>
      <c r="D5272" s="4"/>
      <c r="E5272" s="4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 t="s">
        <v>200</v>
      </c>
      <c r="Q5272" s="4"/>
      <c r="R5272" s="4"/>
      <c r="S5272" s="4"/>
      <c r="T5272" s="4"/>
      <c r="U5272" s="4"/>
      <c r="V5272" s="4"/>
      <c r="W5272" s="4"/>
      <c r="X5272" s="4" t="s">
        <v>201</v>
      </c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4"/>
      <c r="AP5272" s="4"/>
      <c r="AQ5272" s="4"/>
      <c r="AR5272" s="4"/>
      <c r="AS5272" s="4"/>
      <c r="AT5272" s="4"/>
      <c r="AU5272" s="4"/>
      <c r="AV5272" s="4" t="s">
        <v>5472</v>
      </c>
      <c r="AW5272" s="4"/>
      <c r="AX5272" s="4"/>
      <c r="AY5272" s="4"/>
      <c r="AZ5272" s="4"/>
      <c r="BA5272" s="4"/>
      <c r="BB5272" s="4"/>
      <c r="BC5272" s="4"/>
      <c r="BD5272" s="4"/>
      <c r="BE5272" s="4"/>
      <c r="BF5272" s="4"/>
      <c r="BG5272" s="4"/>
      <c r="BH5272" s="4"/>
      <c r="BI5272" s="4"/>
      <c r="BJ5272" s="4"/>
      <c r="BK5272" s="4"/>
      <c r="BL5272" s="4" t="b">
        <v>0</v>
      </c>
      <c r="BM5272" s="4"/>
      <c r="BN5272" s="4"/>
      <c r="BO5272" s="4"/>
      <c r="BP5272" s="4"/>
      <c r="BQ5272" s="4"/>
      <c r="BR5272" s="4"/>
      <c r="BS5272" s="4"/>
      <c r="BT5272" s="4"/>
      <c r="BU5272" s="4"/>
      <c r="BV5272" s="4"/>
      <c r="BW5272" s="4"/>
    </row>
    <row r="5273" spans="1:75" ht="15.01" customHeight="1">
      <c r="A5273" s="4" t="s">
        <v>209</v>
      </c>
      <c r="B5273" s="4"/>
      <c r="C5273" s="4"/>
      <c r="D5273" s="4"/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 t="s">
        <v>200</v>
      </c>
      <c r="Q5273" s="4"/>
      <c r="R5273" s="4"/>
      <c r="S5273" s="4"/>
      <c r="T5273" s="4"/>
      <c r="U5273" s="4"/>
      <c r="V5273" s="4"/>
      <c r="W5273" s="4"/>
      <c r="X5273" s="4" t="s">
        <v>201</v>
      </c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4"/>
      <c r="AP5273" s="4"/>
      <c r="AQ5273" s="4"/>
      <c r="AR5273" s="4"/>
      <c r="AS5273" s="4"/>
      <c r="AT5273" s="4"/>
      <c r="AU5273" s="4"/>
      <c r="AV5273" s="4" t="s">
        <v>5473</v>
      </c>
      <c r="AW5273" s="4"/>
      <c r="AX5273" s="4"/>
      <c r="AY5273" s="4"/>
      <c r="AZ5273" s="4"/>
      <c r="BA5273" s="4"/>
      <c r="BB5273" s="4"/>
      <c r="BC5273" s="4"/>
      <c r="BD5273" s="4"/>
      <c r="BE5273" s="4"/>
      <c r="BF5273" s="4"/>
      <c r="BG5273" s="4"/>
      <c r="BH5273" s="4"/>
      <c r="BI5273" s="4"/>
      <c r="BJ5273" s="4"/>
      <c r="BK5273" s="4"/>
      <c r="BL5273" s="4" t="b">
        <v>0</v>
      </c>
      <c r="BM5273" s="4"/>
      <c r="BN5273" s="4"/>
      <c r="BO5273" s="4"/>
      <c r="BP5273" s="4"/>
      <c r="BQ5273" s="4"/>
      <c r="BR5273" s="4"/>
      <c r="BS5273" s="4"/>
      <c r="BT5273" s="4"/>
      <c r="BU5273" s="4"/>
      <c r="BV5273" s="4"/>
      <c r="BW5273" s="4"/>
    </row>
    <row r="5274" spans="1:75" ht="15.01" customHeight="1">
      <c r="A5274" s="4"/>
      <c r="B5274" s="4"/>
      <c r="C5274" s="4"/>
      <c r="D5274" s="4"/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 t="s">
        <v>200</v>
      </c>
      <c r="Q5274" s="4"/>
      <c r="R5274" s="4">
        <v>-225.8</v>
      </c>
      <c r="S5274" s="4">
        <v>52.3</v>
      </c>
      <c r="T5274" s="4"/>
      <c r="U5274" s="4"/>
      <c r="V5274" s="4"/>
      <c r="W5274" s="4"/>
      <c r="X5274" s="4" t="s">
        <v>201</v>
      </c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4"/>
      <c r="AP5274" s="4"/>
      <c r="AQ5274" s="4"/>
      <c r="AR5274" s="4"/>
      <c r="AS5274" s="4"/>
      <c r="AT5274" s="4"/>
      <c r="AU5274" s="4"/>
      <c r="AV5274" s="4" t="s">
        <v>5474</v>
      </c>
      <c r="AW5274" s="4"/>
      <c r="AX5274" s="4"/>
      <c r="AY5274" s="4"/>
      <c r="AZ5274" s="4"/>
      <c r="BA5274" s="4"/>
      <c r="BB5274" s="4"/>
      <c r="BC5274" s="4"/>
      <c r="BD5274" s="4"/>
      <c r="BE5274" s="4"/>
      <c r="BF5274" s="4"/>
      <c r="BG5274" s="4"/>
      <c r="BH5274" s="4"/>
      <c r="BI5274" s="4"/>
      <c r="BJ5274" s="4"/>
      <c r="BK5274" s="4"/>
      <c r="BL5274" s="4" t="b">
        <v>0</v>
      </c>
      <c r="BM5274" s="4"/>
      <c r="BN5274" s="4"/>
      <c r="BO5274" s="4"/>
      <c r="BP5274" s="4"/>
      <c r="BQ5274" s="4"/>
      <c r="BR5274" s="4"/>
      <c r="BS5274" s="4"/>
      <c r="BT5274" s="4"/>
      <c r="BU5274" s="4"/>
      <c r="BV5274" s="4"/>
      <c r="BW5274" s="4"/>
    </row>
    <row r="5275" spans="1:75" ht="15.01" customHeight="1">
      <c r="A5275" s="4"/>
      <c r="B5275" s="4"/>
      <c r="C5275" s="4"/>
      <c r="D5275" s="4"/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 t="s">
        <v>200</v>
      </c>
      <c r="Q5275" s="4"/>
      <c r="R5275" s="4">
        <v>-249.5</v>
      </c>
      <c r="S5275" s="4">
        <v>62.1</v>
      </c>
      <c r="T5275" s="4"/>
      <c r="U5275" s="4"/>
      <c r="V5275" s="4"/>
      <c r="W5275" s="4"/>
      <c r="X5275" s="4" t="s">
        <v>201</v>
      </c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4"/>
      <c r="AP5275" s="4"/>
      <c r="AQ5275" s="4"/>
      <c r="AR5275" s="4"/>
      <c r="AS5275" s="4"/>
      <c r="AT5275" s="4"/>
      <c r="AU5275" s="4"/>
      <c r="AV5275" s="4" t="s">
        <v>5475</v>
      </c>
      <c r="AW5275" s="4"/>
      <c r="AX5275" s="4"/>
      <c r="AY5275" s="4"/>
      <c r="AZ5275" s="4"/>
      <c r="BA5275" s="4"/>
      <c r="BB5275" s="4"/>
      <c r="BC5275" s="4"/>
      <c r="BD5275" s="4"/>
      <c r="BE5275" s="4"/>
      <c r="BF5275" s="4"/>
      <c r="BG5275" s="4"/>
      <c r="BH5275" s="4"/>
      <c r="BI5275" s="4"/>
      <c r="BJ5275" s="4"/>
      <c r="BK5275" s="4"/>
      <c r="BL5275" s="4" t="b">
        <v>0</v>
      </c>
      <c r="BM5275" s="4"/>
      <c r="BN5275" s="4"/>
      <c r="BO5275" s="4"/>
      <c r="BP5275" s="4"/>
      <c r="BQ5275" s="4"/>
      <c r="BR5275" s="4"/>
      <c r="BS5275" s="4"/>
      <c r="BT5275" s="4"/>
      <c r="BU5275" s="4"/>
      <c r="BV5275" s="4"/>
      <c r="BW5275" s="4"/>
    </row>
    <row r="5276" spans="1:75" ht="15.01" customHeight="1">
      <c r="A5276" s="4"/>
      <c r="B5276" s="4"/>
      <c r="C5276" s="4"/>
      <c r="D5276" s="4"/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 t="s">
        <v>200</v>
      </c>
      <c r="Q5276" s="4"/>
      <c r="R5276" s="4">
        <v>-17.4</v>
      </c>
      <c r="S5276" s="4">
        <v>56.9</v>
      </c>
      <c r="T5276" s="4"/>
      <c r="U5276" s="4"/>
      <c r="V5276" s="4"/>
      <c r="W5276" s="4"/>
      <c r="X5276" s="4" t="s">
        <v>201</v>
      </c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4"/>
      <c r="AP5276" s="4"/>
      <c r="AQ5276" s="4"/>
      <c r="AR5276" s="4"/>
      <c r="AS5276" s="4"/>
      <c r="AT5276" s="4"/>
      <c r="AU5276" s="4"/>
      <c r="AV5276" s="4" t="s">
        <v>5476</v>
      </c>
      <c r="AW5276" s="4"/>
      <c r="AX5276" s="4"/>
      <c r="AY5276" s="4"/>
      <c r="AZ5276" s="4"/>
      <c r="BA5276" s="4"/>
      <c r="BB5276" s="4"/>
      <c r="BC5276" s="4"/>
      <c r="BD5276" s="4"/>
      <c r="BE5276" s="4"/>
      <c r="BF5276" s="4"/>
      <c r="BG5276" s="4"/>
      <c r="BH5276" s="4"/>
      <c r="BI5276" s="4"/>
      <c r="BJ5276" s="4"/>
      <c r="BK5276" s="4"/>
      <c r="BL5276" s="4" t="b">
        <v>0</v>
      </c>
      <c r="BM5276" s="4"/>
      <c r="BN5276" s="4"/>
      <c r="BO5276" s="4"/>
      <c r="BP5276" s="4"/>
      <c r="BQ5276" s="4"/>
      <c r="BR5276" s="4"/>
      <c r="BS5276" s="4"/>
      <c r="BT5276" s="4"/>
      <c r="BU5276" s="4"/>
      <c r="BV5276" s="4"/>
      <c r="BW5276" s="4"/>
    </row>
    <row r="5277" spans="1:75" ht="15.01" customHeight="1">
      <c r="A5277" s="4"/>
      <c r="B5277" s="4"/>
      <c r="C5277" s="4"/>
      <c r="D5277" s="4"/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 t="s">
        <v>200</v>
      </c>
      <c r="Q5277" s="4"/>
      <c r="R5277" s="4">
        <v>-17.8</v>
      </c>
      <c r="S5277" s="4">
        <v>63.6</v>
      </c>
      <c r="T5277" s="4"/>
      <c r="U5277" s="4"/>
      <c r="V5277" s="4"/>
      <c r="W5277" s="4"/>
      <c r="X5277" s="4" t="s">
        <v>201</v>
      </c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4"/>
      <c r="AP5277" s="4"/>
      <c r="AQ5277" s="4"/>
      <c r="AR5277" s="4"/>
      <c r="AS5277" s="4"/>
      <c r="AT5277" s="4"/>
      <c r="AU5277" s="4"/>
      <c r="AV5277" s="4" t="s">
        <v>5477</v>
      </c>
      <c r="AW5277" s="4"/>
      <c r="AX5277" s="4"/>
      <c r="AY5277" s="4"/>
      <c r="AZ5277" s="4"/>
      <c r="BA5277" s="4"/>
      <c r="BB5277" s="4"/>
      <c r="BC5277" s="4"/>
      <c r="BD5277" s="4"/>
      <c r="BE5277" s="4"/>
      <c r="BF5277" s="4"/>
      <c r="BG5277" s="4"/>
      <c r="BH5277" s="4"/>
      <c r="BI5277" s="4"/>
      <c r="BJ5277" s="4"/>
      <c r="BK5277" s="4"/>
      <c r="BL5277" s="4" t="b">
        <v>0</v>
      </c>
      <c r="BM5277" s="4"/>
      <c r="BN5277" s="4"/>
      <c r="BO5277" s="4"/>
      <c r="BP5277" s="4"/>
      <c r="BQ5277" s="4"/>
      <c r="BR5277" s="4"/>
      <c r="BS5277" s="4"/>
      <c r="BT5277" s="4"/>
      <c r="BU5277" s="4"/>
      <c r="BV5277" s="4"/>
      <c r="BW5277" s="4"/>
    </row>
    <row r="5278" spans="1:75" ht="15.01" customHeight="1">
      <c r="A5278" s="4"/>
      <c r="B5278" s="4"/>
      <c r="C5278" s="4"/>
      <c r="D5278" s="4"/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 t="s">
        <v>200</v>
      </c>
      <c r="Q5278" s="4"/>
      <c r="R5278" s="4">
        <v>-398.4</v>
      </c>
      <c r="S5278" s="4">
        <v>49.9</v>
      </c>
      <c r="T5278" s="4"/>
      <c r="U5278" s="4"/>
      <c r="V5278" s="4"/>
      <c r="W5278" s="4"/>
      <c r="X5278" s="4" t="s">
        <v>201</v>
      </c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4"/>
      <c r="AP5278" s="4"/>
      <c r="AQ5278" s="4"/>
      <c r="AR5278" s="4"/>
      <c r="AS5278" s="4"/>
      <c r="AT5278" s="4"/>
      <c r="AU5278" s="4"/>
      <c r="AV5278" s="4" t="s">
        <v>5478</v>
      </c>
      <c r="AW5278" s="4"/>
      <c r="AX5278" s="4"/>
      <c r="AY5278" s="4"/>
      <c r="AZ5278" s="4"/>
      <c r="BA5278" s="4"/>
      <c r="BB5278" s="4"/>
      <c r="BC5278" s="4"/>
      <c r="BD5278" s="4"/>
      <c r="BE5278" s="4"/>
      <c r="BF5278" s="4"/>
      <c r="BG5278" s="4"/>
      <c r="BH5278" s="4"/>
      <c r="BI5278" s="4"/>
      <c r="BJ5278" s="4"/>
      <c r="BK5278" s="4"/>
      <c r="BL5278" s="4" t="b">
        <v>0</v>
      </c>
      <c r="BM5278" s="4"/>
      <c r="BN5278" s="4"/>
      <c r="BO5278" s="4"/>
      <c r="BP5278" s="4"/>
      <c r="BQ5278" s="4"/>
      <c r="BR5278" s="4"/>
      <c r="BS5278" s="4"/>
      <c r="BT5278" s="4"/>
      <c r="BU5278" s="4"/>
      <c r="BV5278" s="4"/>
      <c r="BW5278" s="4"/>
    </row>
    <row r="5279" spans="1:75" ht="15.01" customHeight="1">
      <c r="A5279" s="4"/>
      <c r="B5279" s="4"/>
      <c r="C5279" s="4"/>
      <c r="D5279" s="4"/>
      <c r="E5279" s="4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 t="s">
        <v>200</v>
      </c>
      <c r="Q5279" s="4"/>
      <c r="R5279" s="4">
        <v>-410.6</v>
      </c>
      <c r="S5279" s="4">
        <v>49.9</v>
      </c>
      <c r="T5279" s="4"/>
      <c r="U5279" s="4"/>
      <c r="V5279" s="4"/>
      <c r="W5279" s="4"/>
      <c r="X5279" s="4" t="s">
        <v>201</v>
      </c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4"/>
      <c r="AP5279" s="4"/>
      <c r="AQ5279" s="4"/>
      <c r="AR5279" s="4"/>
      <c r="AS5279" s="4"/>
      <c r="AT5279" s="4"/>
      <c r="AU5279" s="4"/>
      <c r="AV5279" s="4" t="s">
        <v>5479</v>
      </c>
      <c r="AW5279" s="4"/>
      <c r="AX5279" s="4"/>
      <c r="AY5279" s="4"/>
      <c r="AZ5279" s="4"/>
      <c r="BA5279" s="4"/>
      <c r="BB5279" s="4"/>
      <c r="BC5279" s="4"/>
      <c r="BD5279" s="4"/>
      <c r="BE5279" s="4"/>
      <c r="BF5279" s="4"/>
      <c r="BG5279" s="4"/>
      <c r="BH5279" s="4"/>
      <c r="BI5279" s="4"/>
      <c r="BJ5279" s="4"/>
      <c r="BK5279" s="4"/>
      <c r="BL5279" s="4" t="b">
        <v>0</v>
      </c>
      <c r="BM5279" s="4"/>
      <c r="BN5279" s="4"/>
      <c r="BO5279" s="4"/>
      <c r="BP5279" s="4"/>
      <c r="BQ5279" s="4"/>
      <c r="BR5279" s="4"/>
      <c r="BS5279" s="4"/>
      <c r="BT5279" s="4"/>
      <c r="BU5279" s="4"/>
      <c r="BV5279" s="4"/>
      <c r="BW5279" s="4"/>
    </row>
    <row r="5280" spans="1:75" ht="15.01" customHeight="1">
      <c r="A5280" s="4"/>
      <c r="B5280" s="4"/>
      <c r="C5280" s="4"/>
      <c r="D5280" s="4"/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 t="s">
        <v>200</v>
      </c>
      <c r="Q5280" s="4"/>
      <c r="R5280" s="4">
        <v>-410.6</v>
      </c>
      <c r="S5280" s="4">
        <v>57.1</v>
      </c>
      <c r="T5280" s="4"/>
      <c r="U5280" s="4"/>
      <c r="V5280" s="4"/>
      <c r="W5280" s="4"/>
      <c r="X5280" s="4" t="s">
        <v>201</v>
      </c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4"/>
      <c r="AP5280" s="4"/>
      <c r="AQ5280" s="4"/>
      <c r="AR5280" s="4"/>
      <c r="AS5280" s="4"/>
      <c r="AT5280" s="4"/>
      <c r="AU5280" s="4"/>
      <c r="AV5280" s="4" t="s">
        <v>5480</v>
      </c>
      <c r="AW5280" s="4"/>
      <c r="AX5280" s="4"/>
      <c r="AY5280" s="4"/>
      <c r="AZ5280" s="4"/>
      <c r="BA5280" s="4"/>
      <c r="BB5280" s="4"/>
      <c r="BC5280" s="4"/>
      <c r="BD5280" s="4"/>
      <c r="BE5280" s="4"/>
      <c r="BF5280" s="4"/>
      <c r="BG5280" s="4"/>
      <c r="BH5280" s="4"/>
      <c r="BI5280" s="4"/>
      <c r="BJ5280" s="4"/>
      <c r="BK5280" s="4"/>
      <c r="BL5280" s="4" t="b">
        <v>0</v>
      </c>
      <c r="BM5280" s="4"/>
      <c r="BN5280" s="4"/>
      <c r="BO5280" s="4"/>
      <c r="BP5280" s="4"/>
      <c r="BQ5280" s="4"/>
      <c r="BR5280" s="4"/>
      <c r="BS5280" s="4"/>
      <c r="BT5280" s="4"/>
      <c r="BU5280" s="4"/>
      <c r="BV5280" s="4"/>
      <c r="BW5280" s="4"/>
    </row>
    <row r="5281" spans="1:75" ht="15.01" customHeight="1">
      <c r="A5281" s="4" t="s">
        <v>209</v>
      </c>
      <c r="B5281" s="4"/>
      <c r="C5281" s="4"/>
      <c r="D5281" s="4"/>
      <c r="E5281" s="4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 t="s">
        <v>200</v>
      </c>
      <c r="Q5281" s="4"/>
      <c r="R5281" s="4"/>
      <c r="S5281" s="4"/>
      <c r="T5281" s="4"/>
      <c r="U5281" s="4"/>
      <c r="V5281" s="4"/>
      <c r="W5281" s="4"/>
      <c r="X5281" s="4" t="s">
        <v>201</v>
      </c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4"/>
      <c r="AP5281" s="4"/>
      <c r="AQ5281" s="4"/>
      <c r="AR5281" s="4"/>
      <c r="AS5281" s="4"/>
      <c r="AT5281" s="4"/>
      <c r="AU5281" s="4"/>
      <c r="AV5281" s="4" t="s">
        <v>5481</v>
      </c>
      <c r="AW5281" s="4"/>
      <c r="AX5281" s="4"/>
      <c r="AY5281" s="4"/>
      <c r="AZ5281" s="4"/>
      <c r="BA5281" s="4"/>
      <c r="BB5281" s="4"/>
      <c r="BC5281" s="4"/>
      <c r="BD5281" s="4"/>
      <c r="BE5281" s="4"/>
      <c r="BF5281" s="4"/>
      <c r="BG5281" s="4"/>
      <c r="BH5281" s="4"/>
      <c r="BI5281" s="4"/>
      <c r="BJ5281" s="4"/>
      <c r="BK5281" s="4"/>
      <c r="BL5281" s="4" t="b">
        <v>0</v>
      </c>
      <c r="BM5281" s="4"/>
      <c r="BN5281" s="4"/>
      <c r="BO5281" s="4"/>
      <c r="BP5281" s="4"/>
      <c r="BQ5281" s="4"/>
      <c r="BR5281" s="4"/>
      <c r="BS5281" s="4"/>
      <c r="BT5281" s="4"/>
      <c r="BU5281" s="4"/>
      <c r="BV5281" s="4"/>
      <c r="BW5281" s="4"/>
    </row>
    <row r="5282" spans="1:75" ht="15.01" customHeight="1">
      <c r="A5282" s="4" t="s">
        <v>209</v>
      </c>
      <c r="B5282" s="4"/>
      <c r="C5282" s="4"/>
      <c r="D5282" s="4"/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 t="s">
        <v>200</v>
      </c>
      <c r="Q5282" s="4"/>
      <c r="R5282" s="4"/>
      <c r="S5282" s="4"/>
      <c r="T5282" s="4"/>
      <c r="U5282" s="4"/>
      <c r="V5282" s="4"/>
      <c r="W5282" s="4"/>
      <c r="X5282" s="4" t="s">
        <v>201</v>
      </c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4"/>
      <c r="AP5282" s="4"/>
      <c r="AQ5282" s="4"/>
      <c r="AR5282" s="4"/>
      <c r="AS5282" s="4"/>
      <c r="AT5282" s="4"/>
      <c r="AU5282" s="4"/>
      <c r="AV5282" s="4" t="s">
        <v>5482</v>
      </c>
      <c r="AW5282" s="4"/>
      <c r="AX5282" s="4"/>
      <c r="AY5282" s="4"/>
      <c r="AZ5282" s="4"/>
      <c r="BA5282" s="4"/>
      <c r="BB5282" s="4"/>
      <c r="BC5282" s="4"/>
      <c r="BD5282" s="4"/>
      <c r="BE5282" s="4"/>
      <c r="BF5282" s="4"/>
      <c r="BG5282" s="4"/>
      <c r="BH5282" s="4"/>
      <c r="BI5282" s="4"/>
      <c r="BJ5282" s="4"/>
      <c r="BK5282" s="4"/>
      <c r="BL5282" s="4" t="b">
        <v>0</v>
      </c>
      <c r="BM5282" s="4"/>
      <c r="BN5282" s="4"/>
      <c r="BO5282" s="4"/>
      <c r="BP5282" s="4"/>
      <c r="BQ5282" s="4"/>
      <c r="BR5282" s="4"/>
      <c r="BS5282" s="4"/>
      <c r="BT5282" s="4"/>
      <c r="BU5282" s="4"/>
      <c r="BV5282" s="4"/>
      <c r="BW5282" s="4"/>
    </row>
    <row r="5283" spans="1:75" ht="15.01" customHeight="1">
      <c r="A5283" s="4" t="s">
        <v>209</v>
      </c>
      <c r="B5283" s="4"/>
      <c r="C5283" s="4"/>
      <c r="D5283" s="4"/>
      <c r="E5283" s="4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 t="s">
        <v>200</v>
      </c>
      <c r="Q5283" s="4"/>
      <c r="R5283" s="4"/>
      <c r="S5283" s="4"/>
      <c r="T5283" s="4"/>
      <c r="U5283" s="4"/>
      <c r="V5283" s="4"/>
      <c r="W5283" s="4"/>
      <c r="X5283" s="4" t="s">
        <v>201</v>
      </c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4"/>
      <c r="AP5283" s="4"/>
      <c r="AQ5283" s="4"/>
      <c r="AR5283" s="4"/>
      <c r="AS5283" s="4"/>
      <c r="AT5283" s="4"/>
      <c r="AU5283" s="4"/>
      <c r="AV5283" s="4" t="s">
        <v>5483</v>
      </c>
      <c r="AW5283" s="4"/>
      <c r="AX5283" s="4"/>
      <c r="AY5283" s="4"/>
      <c r="AZ5283" s="4"/>
      <c r="BA5283" s="4"/>
      <c r="BB5283" s="4"/>
      <c r="BC5283" s="4"/>
      <c r="BD5283" s="4"/>
      <c r="BE5283" s="4"/>
      <c r="BF5283" s="4"/>
      <c r="BG5283" s="4"/>
      <c r="BH5283" s="4"/>
      <c r="BI5283" s="4"/>
      <c r="BJ5283" s="4"/>
      <c r="BK5283" s="4"/>
      <c r="BL5283" s="4" t="b">
        <v>0</v>
      </c>
      <c r="BM5283" s="4"/>
      <c r="BN5283" s="4"/>
      <c r="BO5283" s="4"/>
      <c r="BP5283" s="4"/>
      <c r="BQ5283" s="4"/>
      <c r="BR5283" s="4"/>
      <c r="BS5283" s="4"/>
      <c r="BT5283" s="4"/>
      <c r="BU5283" s="4"/>
      <c r="BV5283" s="4"/>
      <c r="BW5283" s="4"/>
    </row>
    <row r="5284" spans="1:75" ht="15.01" customHeight="1">
      <c r="A5284" s="4" t="s">
        <v>209</v>
      </c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 t="s">
        <v>200</v>
      </c>
      <c r="Q5284" s="4"/>
      <c r="R5284" s="4"/>
      <c r="S5284" s="4"/>
      <c r="T5284" s="4"/>
      <c r="U5284" s="4"/>
      <c r="V5284" s="4"/>
      <c r="W5284" s="4"/>
      <c r="X5284" s="4" t="s">
        <v>201</v>
      </c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4"/>
      <c r="AP5284" s="4"/>
      <c r="AQ5284" s="4"/>
      <c r="AR5284" s="4"/>
      <c r="AS5284" s="4"/>
      <c r="AT5284" s="4"/>
      <c r="AU5284" s="4"/>
      <c r="AV5284" s="4" t="s">
        <v>5484</v>
      </c>
      <c r="AW5284" s="4"/>
      <c r="AX5284" s="4"/>
      <c r="AY5284" s="4"/>
      <c r="AZ5284" s="4"/>
      <c r="BA5284" s="4"/>
      <c r="BB5284" s="4"/>
      <c r="BC5284" s="4"/>
      <c r="BD5284" s="4"/>
      <c r="BE5284" s="4"/>
      <c r="BF5284" s="4"/>
      <c r="BG5284" s="4"/>
      <c r="BH5284" s="4"/>
      <c r="BI5284" s="4"/>
      <c r="BJ5284" s="4"/>
      <c r="BK5284" s="4"/>
      <c r="BL5284" s="4" t="b">
        <v>0</v>
      </c>
      <c r="BM5284" s="4"/>
      <c r="BN5284" s="4"/>
      <c r="BO5284" s="4"/>
      <c r="BP5284" s="4"/>
      <c r="BQ5284" s="4"/>
      <c r="BR5284" s="4"/>
      <c r="BS5284" s="4"/>
      <c r="BT5284" s="4"/>
      <c r="BU5284" s="4"/>
      <c r="BV5284" s="4"/>
      <c r="BW5284" s="4"/>
    </row>
    <row r="5285" spans="1:75" ht="15.01" customHeight="1">
      <c r="A5285" s="4" t="s">
        <v>209</v>
      </c>
      <c r="B5285" s="4"/>
      <c r="C5285" s="4"/>
      <c r="D5285" s="4"/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 t="s">
        <v>200</v>
      </c>
      <c r="Q5285" s="4"/>
      <c r="R5285" s="4"/>
      <c r="S5285" s="4"/>
      <c r="T5285" s="4"/>
      <c r="U5285" s="4"/>
      <c r="V5285" s="4"/>
      <c r="W5285" s="4"/>
      <c r="X5285" s="4" t="s">
        <v>201</v>
      </c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4"/>
      <c r="AP5285" s="4"/>
      <c r="AQ5285" s="4"/>
      <c r="AR5285" s="4"/>
      <c r="AS5285" s="4"/>
      <c r="AT5285" s="4"/>
      <c r="AU5285" s="4"/>
      <c r="AV5285" s="4" t="s">
        <v>5485</v>
      </c>
      <c r="AW5285" s="4"/>
      <c r="AX5285" s="4"/>
      <c r="AY5285" s="4"/>
      <c r="AZ5285" s="4"/>
      <c r="BA5285" s="4"/>
      <c r="BB5285" s="4"/>
      <c r="BC5285" s="4"/>
      <c r="BD5285" s="4"/>
      <c r="BE5285" s="4"/>
      <c r="BF5285" s="4"/>
      <c r="BG5285" s="4"/>
      <c r="BH5285" s="4"/>
      <c r="BI5285" s="4"/>
      <c r="BJ5285" s="4"/>
      <c r="BK5285" s="4"/>
      <c r="BL5285" s="4" t="b">
        <v>0</v>
      </c>
      <c r="BM5285" s="4"/>
      <c r="BN5285" s="4"/>
      <c r="BO5285" s="4"/>
      <c r="BP5285" s="4"/>
      <c r="BQ5285" s="4"/>
      <c r="BR5285" s="4"/>
      <c r="BS5285" s="4"/>
      <c r="BT5285" s="4"/>
      <c r="BU5285" s="4"/>
      <c r="BV5285" s="4"/>
      <c r="BW5285" s="4"/>
    </row>
    <row r="5286" spans="1:75" ht="15.01" customHeight="1">
      <c r="A5286" s="4" t="s">
        <v>209</v>
      </c>
      <c r="B5286" s="4"/>
      <c r="C5286" s="4"/>
      <c r="D5286" s="4"/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 t="s">
        <v>200</v>
      </c>
      <c r="Q5286" s="4"/>
      <c r="R5286" s="4"/>
      <c r="S5286" s="4"/>
      <c r="T5286" s="4"/>
      <c r="U5286" s="4"/>
      <c r="V5286" s="4"/>
      <c r="W5286" s="4"/>
      <c r="X5286" s="4" t="s">
        <v>201</v>
      </c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4"/>
      <c r="AP5286" s="4"/>
      <c r="AQ5286" s="4"/>
      <c r="AR5286" s="4"/>
      <c r="AS5286" s="4"/>
      <c r="AT5286" s="4"/>
      <c r="AU5286" s="4"/>
      <c r="AV5286" s="4" t="s">
        <v>5486</v>
      </c>
      <c r="AW5286" s="4"/>
      <c r="AX5286" s="4"/>
      <c r="AY5286" s="4"/>
      <c r="AZ5286" s="4"/>
      <c r="BA5286" s="4"/>
      <c r="BB5286" s="4"/>
      <c r="BC5286" s="4"/>
      <c r="BD5286" s="4"/>
      <c r="BE5286" s="4"/>
      <c r="BF5286" s="4"/>
      <c r="BG5286" s="4"/>
      <c r="BH5286" s="4"/>
      <c r="BI5286" s="4"/>
      <c r="BJ5286" s="4"/>
      <c r="BK5286" s="4"/>
      <c r="BL5286" s="4" t="b">
        <v>0</v>
      </c>
      <c r="BM5286" s="4"/>
      <c r="BN5286" s="4"/>
      <c r="BO5286" s="4"/>
      <c r="BP5286" s="4"/>
      <c r="BQ5286" s="4"/>
      <c r="BR5286" s="4"/>
      <c r="BS5286" s="4"/>
      <c r="BT5286" s="4"/>
      <c r="BU5286" s="4"/>
      <c r="BV5286" s="4"/>
      <c r="BW5286" s="4"/>
    </row>
    <row r="5287" spans="1:75" ht="15.01" customHeight="1">
      <c r="A5287" s="4" t="s">
        <v>209</v>
      </c>
      <c r="B5287" s="4"/>
      <c r="C5287" s="4"/>
      <c r="D5287" s="4"/>
      <c r="E5287" s="4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 t="s">
        <v>200</v>
      </c>
      <c r="Q5287" s="4"/>
      <c r="R5287" s="4"/>
      <c r="S5287" s="4"/>
      <c r="T5287" s="4"/>
      <c r="U5287" s="4"/>
      <c r="V5287" s="4"/>
      <c r="W5287" s="4"/>
      <c r="X5287" s="4" t="s">
        <v>201</v>
      </c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4"/>
      <c r="AP5287" s="4"/>
      <c r="AQ5287" s="4"/>
      <c r="AR5287" s="4"/>
      <c r="AS5287" s="4"/>
      <c r="AT5287" s="4"/>
      <c r="AU5287" s="4"/>
      <c r="AV5287" s="4" t="s">
        <v>5487</v>
      </c>
      <c r="AW5287" s="4"/>
      <c r="AX5287" s="4"/>
      <c r="AY5287" s="4"/>
      <c r="AZ5287" s="4"/>
      <c r="BA5287" s="4"/>
      <c r="BB5287" s="4"/>
      <c r="BC5287" s="4"/>
      <c r="BD5287" s="4"/>
      <c r="BE5287" s="4"/>
      <c r="BF5287" s="4"/>
      <c r="BG5287" s="4"/>
      <c r="BH5287" s="4"/>
      <c r="BI5287" s="4"/>
      <c r="BJ5287" s="4"/>
      <c r="BK5287" s="4"/>
      <c r="BL5287" s="4" t="b">
        <v>0</v>
      </c>
      <c r="BM5287" s="4"/>
      <c r="BN5287" s="4"/>
      <c r="BO5287" s="4"/>
      <c r="BP5287" s="4"/>
      <c r="BQ5287" s="4"/>
      <c r="BR5287" s="4"/>
      <c r="BS5287" s="4"/>
      <c r="BT5287" s="4"/>
      <c r="BU5287" s="4"/>
      <c r="BV5287" s="4"/>
      <c r="BW5287" s="4"/>
    </row>
    <row r="5288" spans="1:75" ht="15.01" customHeight="1">
      <c r="A5288" s="4" t="s">
        <v>209</v>
      </c>
      <c r="B5288" s="4"/>
      <c r="C5288" s="4"/>
      <c r="D5288" s="4"/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 t="s">
        <v>200</v>
      </c>
      <c r="Q5288" s="4"/>
      <c r="R5288" s="4"/>
      <c r="S5288" s="4"/>
      <c r="T5288" s="4"/>
      <c r="U5288" s="4"/>
      <c r="V5288" s="4"/>
      <c r="W5288" s="4"/>
      <c r="X5288" s="4" t="s">
        <v>201</v>
      </c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4"/>
      <c r="AP5288" s="4"/>
      <c r="AQ5288" s="4"/>
      <c r="AR5288" s="4"/>
      <c r="AS5288" s="4"/>
      <c r="AT5288" s="4"/>
      <c r="AU5288" s="4"/>
      <c r="AV5288" s="4" t="s">
        <v>5488</v>
      </c>
      <c r="AW5288" s="4"/>
      <c r="AX5288" s="4"/>
      <c r="AY5288" s="4"/>
      <c r="AZ5288" s="4"/>
      <c r="BA5288" s="4"/>
      <c r="BB5288" s="4"/>
      <c r="BC5288" s="4"/>
      <c r="BD5288" s="4"/>
      <c r="BE5288" s="4"/>
      <c r="BF5288" s="4"/>
      <c r="BG5288" s="4"/>
      <c r="BH5288" s="4"/>
      <c r="BI5288" s="4"/>
      <c r="BJ5288" s="4"/>
      <c r="BK5288" s="4"/>
      <c r="BL5288" s="4" t="b">
        <v>0</v>
      </c>
      <c r="BM5288" s="4"/>
      <c r="BN5288" s="4"/>
      <c r="BO5288" s="4"/>
      <c r="BP5288" s="4"/>
      <c r="BQ5288" s="4"/>
      <c r="BR5288" s="4"/>
      <c r="BS5288" s="4"/>
      <c r="BT5288" s="4"/>
      <c r="BU5288" s="4"/>
      <c r="BV5288" s="4"/>
      <c r="BW5288" s="4"/>
    </row>
    <row r="5289" spans="1:75" ht="15.01" customHeight="1">
      <c r="A5289" s="4" t="s">
        <v>209</v>
      </c>
      <c r="B5289" s="4"/>
      <c r="C5289" s="4"/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 t="s">
        <v>200</v>
      </c>
      <c r="Q5289" s="4"/>
      <c r="R5289" s="4"/>
      <c r="S5289" s="4"/>
      <c r="T5289" s="4"/>
      <c r="U5289" s="4"/>
      <c r="V5289" s="4"/>
      <c r="W5289" s="4"/>
      <c r="X5289" s="4" t="s">
        <v>201</v>
      </c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4"/>
      <c r="AP5289" s="4"/>
      <c r="AQ5289" s="4"/>
      <c r="AR5289" s="4"/>
      <c r="AS5289" s="4"/>
      <c r="AT5289" s="4"/>
      <c r="AU5289" s="4"/>
      <c r="AV5289" s="4" t="s">
        <v>5489</v>
      </c>
      <c r="AW5289" s="4"/>
      <c r="AX5289" s="4"/>
      <c r="AY5289" s="4"/>
      <c r="AZ5289" s="4"/>
      <c r="BA5289" s="4"/>
      <c r="BB5289" s="4"/>
      <c r="BC5289" s="4"/>
      <c r="BD5289" s="4"/>
      <c r="BE5289" s="4"/>
      <c r="BF5289" s="4"/>
      <c r="BG5289" s="4"/>
      <c r="BH5289" s="4"/>
      <c r="BI5289" s="4"/>
      <c r="BJ5289" s="4"/>
      <c r="BK5289" s="4"/>
      <c r="BL5289" s="4" t="b">
        <v>0</v>
      </c>
      <c r="BM5289" s="4"/>
      <c r="BN5289" s="4"/>
      <c r="BO5289" s="4"/>
      <c r="BP5289" s="4"/>
      <c r="BQ5289" s="4"/>
      <c r="BR5289" s="4"/>
      <c r="BS5289" s="4"/>
      <c r="BT5289" s="4"/>
      <c r="BU5289" s="4"/>
      <c r="BV5289" s="4"/>
      <c r="BW5289" s="4"/>
    </row>
    <row r="5290" spans="1:75" ht="15.01" customHeight="1">
      <c r="A5290" s="4" t="s">
        <v>209</v>
      </c>
      <c r="B5290" s="4"/>
      <c r="C5290" s="4"/>
      <c r="D5290" s="4"/>
      <c r="E5290" s="4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 t="s">
        <v>200</v>
      </c>
      <c r="Q5290" s="4"/>
      <c r="R5290" s="4"/>
      <c r="S5290" s="4"/>
      <c r="T5290" s="4"/>
      <c r="U5290" s="4"/>
      <c r="V5290" s="4"/>
      <c r="W5290" s="4"/>
      <c r="X5290" s="4" t="s">
        <v>201</v>
      </c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4"/>
      <c r="AP5290" s="4"/>
      <c r="AQ5290" s="4"/>
      <c r="AR5290" s="4"/>
      <c r="AS5290" s="4"/>
      <c r="AT5290" s="4"/>
      <c r="AU5290" s="4"/>
      <c r="AV5290" s="4" t="s">
        <v>5490</v>
      </c>
      <c r="AW5290" s="4"/>
      <c r="AX5290" s="4"/>
      <c r="AY5290" s="4"/>
      <c r="AZ5290" s="4"/>
      <c r="BA5290" s="4"/>
      <c r="BB5290" s="4"/>
      <c r="BC5290" s="4"/>
      <c r="BD5290" s="4"/>
      <c r="BE5290" s="4"/>
      <c r="BF5290" s="4"/>
      <c r="BG5290" s="4"/>
      <c r="BH5290" s="4"/>
      <c r="BI5290" s="4"/>
      <c r="BJ5290" s="4"/>
      <c r="BK5290" s="4"/>
      <c r="BL5290" s="4" t="b">
        <v>0</v>
      </c>
      <c r="BM5290" s="4"/>
      <c r="BN5290" s="4"/>
      <c r="BO5290" s="4"/>
      <c r="BP5290" s="4"/>
      <c r="BQ5290" s="4"/>
      <c r="BR5290" s="4"/>
      <c r="BS5290" s="4"/>
      <c r="BT5290" s="4"/>
      <c r="BU5290" s="4"/>
      <c r="BV5290" s="4"/>
      <c r="BW5290" s="4"/>
    </row>
    <row r="5291" spans="1:75" ht="15.01" customHeight="1">
      <c r="A5291" s="4" t="s">
        <v>209</v>
      </c>
      <c r="B5291" s="4"/>
      <c r="C5291" s="4"/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 t="s">
        <v>200</v>
      </c>
      <c r="Q5291" s="4"/>
      <c r="R5291" s="4"/>
      <c r="S5291" s="4"/>
      <c r="T5291" s="4"/>
      <c r="U5291" s="4"/>
      <c r="V5291" s="4"/>
      <c r="W5291" s="4"/>
      <c r="X5291" s="4" t="s">
        <v>201</v>
      </c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4"/>
      <c r="AP5291" s="4"/>
      <c r="AQ5291" s="4"/>
      <c r="AR5291" s="4"/>
      <c r="AS5291" s="4"/>
      <c r="AT5291" s="4"/>
      <c r="AU5291" s="4"/>
      <c r="AV5291" s="4" t="s">
        <v>5491</v>
      </c>
      <c r="AW5291" s="4"/>
      <c r="AX5291" s="4"/>
      <c r="AY5291" s="4"/>
      <c r="AZ5291" s="4"/>
      <c r="BA5291" s="4"/>
      <c r="BB5291" s="4"/>
      <c r="BC5291" s="4"/>
      <c r="BD5291" s="4"/>
      <c r="BE5291" s="4"/>
      <c r="BF5291" s="4"/>
      <c r="BG5291" s="4"/>
      <c r="BH5291" s="4"/>
      <c r="BI5291" s="4"/>
      <c r="BJ5291" s="4"/>
      <c r="BK5291" s="4"/>
      <c r="BL5291" s="4" t="b">
        <v>0</v>
      </c>
      <c r="BM5291" s="4"/>
      <c r="BN5291" s="4"/>
      <c r="BO5291" s="4"/>
      <c r="BP5291" s="4"/>
      <c r="BQ5291" s="4"/>
      <c r="BR5291" s="4"/>
      <c r="BS5291" s="4"/>
      <c r="BT5291" s="4"/>
      <c r="BU5291" s="4"/>
      <c r="BV5291" s="4"/>
      <c r="BW5291" s="4"/>
    </row>
    <row r="5292" spans="1:75" ht="15.01" customHeight="1">
      <c r="A5292" s="4" t="s">
        <v>209</v>
      </c>
      <c r="B5292" s="4"/>
      <c r="C5292" s="4"/>
      <c r="D5292" s="4"/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 t="s">
        <v>200</v>
      </c>
      <c r="Q5292" s="4"/>
      <c r="R5292" s="4"/>
      <c r="S5292" s="4"/>
      <c r="T5292" s="4"/>
      <c r="U5292" s="4"/>
      <c r="V5292" s="4"/>
      <c r="W5292" s="4"/>
      <c r="X5292" s="4" t="s">
        <v>201</v>
      </c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4"/>
      <c r="AP5292" s="4"/>
      <c r="AQ5292" s="4"/>
      <c r="AR5292" s="4"/>
      <c r="AS5292" s="4"/>
      <c r="AT5292" s="4"/>
      <c r="AU5292" s="4"/>
      <c r="AV5292" s="4" t="s">
        <v>5492</v>
      </c>
      <c r="AW5292" s="4"/>
      <c r="AX5292" s="4"/>
      <c r="AY5292" s="4"/>
      <c r="AZ5292" s="4"/>
      <c r="BA5292" s="4"/>
      <c r="BB5292" s="4"/>
      <c r="BC5292" s="4"/>
      <c r="BD5292" s="4"/>
      <c r="BE5292" s="4"/>
      <c r="BF5292" s="4"/>
      <c r="BG5292" s="4"/>
      <c r="BH5292" s="4"/>
      <c r="BI5292" s="4"/>
      <c r="BJ5292" s="4"/>
      <c r="BK5292" s="4"/>
      <c r="BL5292" s="4" t="b">
        <v>0</v>
      </c>
      <c r="BM5292" s="4"/>
      <c r="BN5292" s="4"/>
      <c r="BO5292" s="4"/>
      <c r="BP5292" s="4"/>
      <c r="BQ5292" s="4"/>
      <c r="BR5292" s="4"/>
      <c r="BS5292" s="4"/>
      <c r="BT5292" s="4"/>
      <c r="BU5292" s="4"/>
      <c r="BV5292" s="4"/>
      <c r="BW5292" s="4"/>
    </row>
    <row r="5293" spans="1:75" ht="15.01" customHeight="1">
      <c r="A5293" s="4" t="s">
        <v>209</v>
      </c>
      <c r="B5293" s="4"/>
      <c r="C5293" s="4"/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 t="s">
        <v>200</v>
      </c>
      <c r="Q5293" s="4"/>
      <c r="R5293" s="4"/>
      <c r="S5293" s="4"/>
      <c r="T5293" s="4"/>
      <c r="U5293" s="4"/>
      <c r="V5293" s="4"/>
      <c r="W5293" s="4"/>
      <c r="X5293" s="4" t="s">
        <v>201</v>
      </c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4"/>
      <c r="AP5293" s="4"/>
      <c r="AQ5293" s="4"/>
      <c r="AR5293" s="4"/>
      <c r="AS5293" s="4"/>
      <c r="AT5293" s="4"/>
      <c r="AU5293" s="4"/>
      <c r="AV5293" s="4" t="s">
        <v>5493</v>
      </c>
      <c r="AW5293" s="4"/>
      <c r="AX5293" s="4"/>
      <c r="AY5293" s="4"/>
      <c r="AZ5293" s="4"/>
      <c r="BA5293" s="4"/>
      <c r="BB5293" s="4"/>
      <c r="BC5293" s="4"/>
      <c r="BD5293" s="4"/>
      <c r="BE5293" s="4"/>
      <c r="BF5293" s="4"/>
      <c r="BG5293" s="4"/>
      <c r="BH5293" s="4"/>
      <c r="BI5293" s="4"/>
      <c r="BJ5293" s="4"/>
      <c r="BK5293" s="4"/>
      <c r="BL5293" s="4" t="b">
        <v>0</v>
      </c>
      <c r="BM5293" s="4"/>
      <c r="BN5293" s="4"/>
      <c r="BO5293" s="4"/>
      <c r="BP5293" s="4"/>
      <c r="BQ5293" s="4"/>
      <c r="BR5293" s="4"/>
      <c r="BS5293" s="4"/>
      <c r="BT5293" s="4"/>
      <c r="BU5293" s="4"/>
      <c r="BV5293" s="4"/>
      <c r="BW5293" s="4"/>
    </row>
    <row r="5294" spans="1:75" ht="15.01" customHeight="1">
      <c r="A5294" s="4" t="s">
        <v>209</v>
      </c>
      <c r="B5294" s="4"/>
      <c r="C5294" s="4"/>
      <c r="D5294" s="4"/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 t="s">
        <v>200</v>
      </c>
      <c r="Q5294" s="4"/>
      <c r="R5294" s="4"/>
      <c r="S5294" s="4"/>
      <c r="T5294" s="4"/>
      <c r="U5294" s="4"/>
      <c r="V5294" s="4"/>
      <c r="W5294" s="4"/>
      <c r="X5294" s="4" t="s">
        <v>201</v>
      </c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4"/>
      <c r="AP5294" s="4"/>
      <c r="AQ5294" s="4"/>
      <c r="AR5294" s="4"/>
      <c r="AS5294" s="4"/>
      <c r="AT5294" s="4"/>
      <c r="AU5294" s="4"/>
      <c r="AV5294" s="4" t="s">
        <v>5494</v>
      </c>
      <c r="AW5294" s="4"/>
      <c r="AX5294" s="4"/>
      <c r="AY5294" s="4"/>
      <c r="AZ5294" s="4"/>
      <c r="BA5294" s="4"/>
      <c r="BB5294" s="4"/>
      <c r="BC5294" s="4"/>
      <c r="BD5294" s="4"/>
      <c r="BE5294" s="4"/>
      <c r="BF5294" s="4"/>
      <c r="BG5294" s="4"/>
      <c r="BH5294" s="4"/>
      <c r="BI5294" s="4"/>
      <c r="BJ5294" s="4"/>
      <c r="BK5294" s="4"/>
      <c r="BL5294" s="4" t="b">
        <v>0</v>
      </c>
      <c r="BM5294" s="4"/>
      <c r="BN5294" s="4"/>
      <c r="BO5294" s="4"/>
      <c r="BP5294" s="4"/>
      <c r="BQ5294" s="4"/>
      <c r="BR5294" s="4"/>
      <c r="BS5294" s="4"/>
      <c r="BT5294" s="4"/>
      <c r="BU5294" s="4"/>
      <c r="BV5294" s="4"/>
      <c r="BW5294" s="4"/>
    </row>
    <row r="5295" spans="1:75" ht="15.01" customHeight="1">
      <c r="A5295" s="4" t="s">
        <v>209</v>
      </c>
      <c r="B5295" s="4"/>
      <c r="C5295" s="4"/>
      <c r="D5295" s="4"/>
      <c r="E5295" s="4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 t="s">
        <v>200</v>
      </c>
      <c r="Q5295" s="4"/>
      <c r="R5295" s="4"/>
      <c r="S5295" s="4"/>
      <c r="T5295" s="4"/>
      <c r="U5295" s="4"/>
      <c r="V5295" s="4"/>
      <c r="W5295" s="4"/>
      <c r="X5295" s="4" t="s">
        <v>201</v>
      </c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4"/>
      <c r="AP5295" s="4"/>
      <c r="AQ5295" s="4"/>
      <c r="AR5295" s="4"/>
      <c r="AS5295" s="4"/>
      <c r="AT5295" s="4"/>
      <c r="AU5295" s="4"/>
      <c r="AV5295" s="4" t="s">
        <v>5495</v>
      </c>
      <c r="AW5295" s="4"/>
      <c r="AX5295" s="4"/>
      <c r="AY5295" s="4"/>
      <c r="AZ5295" s="4"/>
      <c r="BA5295" s="4"/>
      <c r="BB5295" s="4"/>
      <c r="BC5295" s="4"/>
      <c r="BD5295" s="4"/>
      <c r="BE5295" s="4"/>
      <c r="BF5295" s="4"/>
      <c r="BG5295" s="4"/>
      <c r="BH5295" s="4"/>
      <c r="BI5295" s="4"/>
      <c r="BJ5295" s="4"/>
      <c r="BK5295" s="4"/>
      <c r="BL5295" s="4" t="b">
        <v>0</v>
      </c>
      <c r="BM5295" s="4"/>
      <c r="BN5295" s="4"/>
      <c r="BO5295" s="4"/>
      <c r="BP5295" s="4"/>
      <c r="BQ5295" s="4"/>
      <c r="BR5295" s="4"/>
      <c r="BS5295" s="4"/>
      <c r="BT5295" s="4"/>
      <c r="BU5295" s="4"/>
      <c r="BV5295" s="4"/>
      <c r="BW5295" s="4"/>
    </row>
    <row r="5296" spans="1:75" ht="15.01" customHeight="1">
      <c r="A5296" s="4" t="s">
        <v>209</v>
      </c>
      <c r="B5296" s="4"/>
      <c r="C5296" s="4"/>
      <c r="D5296" s="4"/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 t="s">
        <v>200</v>
      </c>
      <c r="Q5296" s="4"/>
      <c r="R5296" s="4"/>
      <c r="S5296" s="4"/>
      <c r="T5296" s="4"/>
      <c r="U5296" s="4"/>
      <c r="V5296" s="4"/>
      <c r="W5296" s="4"/>
      <c r="X5296" s="4" t="s">
        <v>201</v>
      </c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4"/>
      <c r="AP5296" s="4"/>
      <c r="AQ5296" s="4"/>
      <c r="AR5296" s="4"/>
      <c r="AS5296" s="4"/>
      <c r="AT5296" s="4"/>
      <c r="AU5296" s="4"/>
      <c r="AV5296" s="4" t="s">
        <v>5496</v>
      </c>
      <c r="AW5296" s="4"/>
      <c r="AX5296" s="4"/>
      <c r="AY5296" s="4"/>
      <c r="AZ5296" s="4"/>
      <c r="BA5296" s="4"/>
      <c r="BB5296" s="4"/>
      <c r="BC5296" s="4"/>
      <c r="BD5296" s="4"/>
      <c r="BE5296" s="4"/>
      <c r="BF5296" s="4"/>
      <c r="BG5296" s="4"/>
      <c r="BH5296" s="4"/>
      <c r="BI5296" s="4"/>
      <c r="BJ5296" s="4"/>
      <c r="BK5296" s="4"/>
      <c r="BL5296" s="4" t="b">
        <v>0</v>
      </c>
      <c r="BM5296" s="4"/>
      <c r="BN5296" s="4"/>
      <c r="BO5296" s="4"/>
      <c r="BP5296" s="4"/>
      <c r="BQ5296" s="4"/>
      <c r="BR5296" s="4"/>
      <c r="BS5296" s="4"/>
      <c r="BT5296" s="4"/>
      <c r="BU5296" s="4"/>
      <c r="BV5296" s="4"/>
      <c r="BW5296" s="4"/>
    </row>
    <row r="5297" spans="1:75" ht="15.01" customHeight="1">
      <c r="A5297" s="4" t="s">
        <v>209</v>
      </c>
      <c r="B5297" s="4"/>
      <c r="C5297" s="4"/>
      <c r="D5297" s="4"/>
      <c r="E5297" s="4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 t="s">
        <v>200</v>
      </c>
      <c r="Q5297" s="4"/>
      <c r="R5297" s="4"/>
      <c r="S5297" s="4"/>
      <c r="T5297" s="4"/>
      <c r="U5297" s="4"/>
      <c r="V5297" s="4"/>
      <c r="W5297" s="4"/>
      <c r="X5297" s="4" t="s">
        <v>201</v>
      </c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4"/>
      <c r="AP5297" s="4"/>
      <c r="AQ5297" s="4"/>
      <c r="AR5297" s="4"/>
      <c r="AS5297" s="4"/>
      <c r="AT5297" s="4"/>
      <c r="AU5297" s="4"/>
      <c r="AV5297" s="4" t="s">
        <v>5497</v>
      </c>
      <c r="AW5297" s="4"/>
      <c r="AX5297" s="4"/>
      <c r="AY5297" s="4"/>
      <c r="AZ5297" s="4"/>
      <c r="BA5297" s="4"/>
      <c r="BB5297" s="4"/>
      <c r="BC5297" s="4"/>
      <c r="BD5297" s="4"/>
      <c r="BE5297" s="4"/>
      <c r="BF5297" s="4"/>
      <c r="BG5297" s="4"/>
      <c r="BH5297" s="4"/>
      <c r="BI5297" s="4"/>
      <c r="BJ5297" s="4"/>
      <c r="BK5297" s="4"/>
      <c r="BL5297" s="4" t="b">
        <v>0</v>
      </c>
      <c r="BM5297" s="4"/>
      <c r="BN5297" s="4"/>
      <c r="BO5297" s="4"/>
      <c r="BP5297" s="4"/>
      <c r="BQ5297" s="4"/>
      <c r="BR5297" s="4"/>
      <c r="BS5297" s="4"/>
      <c r="BT5297" s="4"/>
      <c r="BU5297" s="4"/>
      <c r="BV5297" s="4"/>
      <c r="BW5297" s="4"/>
    </row>
    <row r="5298" spans="1:75" ht="15.01" customHeight="1">
      <c r="A5298" s="4" t="s">
        <v>209</v>
      </c>
      <c r="B5298" s="4"/>
      <c r="C5298" s="4"/>
      <c r="D5298" s="4"/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 t="s">
        <v>200</v>
      </c>
      <c r="Q5298" s="4"/>
      <c r="R5298" s="4"/>
      <c r="S5298" s="4"/>
      <c r="T5298" s="4"/>
      <c r="U5298" s="4"/>
      <c r="V5298" s="4"/>
      <c r="W5298" s="4"/>
      <c r="X5298" s="4" t="s">
        <v>201</v>
      </c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4"/>
      <c r="AP5298" s="4"/>
      <c r="AQ5298" s="4"/>
      <c r="AR5298" s="4"/>
      <c r="AS5298" s="4"/>
      <c r="AT5298" s="4"/>
      <c r="AU5298" s="4"/>
      <c r="AV5298" s="4" t="s">
        <v>5498</v>
      </c>
      <c r="AW5298" s="4"/>
      <c r="AX5298" s="4"/>
      <c r="AY5298" s="4"/>
      <c r="AZ5298" s="4"/>
      <c r="BA5298" s="4"/>
      <c r="BB5298" s="4"/>
      <c r="BC5298" s="4"/>
      <c r="BD5298" s="4"/>
      <c r="BE5298" s="4"/>
      <c r="BF5298" s="4"/>
      <c r="BG5298" s="4"/>
      <c r="BH5298" s="4"/>
      <c r="BI5298" s="4"/>
      <c r="BJ5298" s="4"/>
      <c r="BK5298" s="4"/>
      <c r="BL5298" s="4" t="b">
        <v>0</v>
      </c>
      <c r="BM5298" s="4"/>
      <c r="BN5298" s="4"/>
      <c r="BO5298" s="4"/>
      <c r="BP5298" s="4"/>
      <c r="BQ5298" s="4"/>
      <c r="BR5298" s="4"/>
      <c r="BS5298" s="4"/>
      <c r="BT5298" s="4"/>
      <c r="BU5298" s="4"/>
      <c r="BV5298" s="4"/>
      <c r="BW5298" s="4"/>
    </row>
    <row r="5299" spans="1:75" ht="15.01" customHeight="1">
      <c r="A5299" s="4" t="s">
        <v>209</v>
      </c>
      <c r="B5299" s="4"/>
      <c r="C5299" s="4"/>
      <c r="D5299" s="4"/>
      <c r="E5299" s="4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 t="s">
        <v>200</v>
      </c>
      <c r="Q5299" s="4"/>
      <c r="R5299" s="4"/>
      <c r="S5299" s="4"/>
      <c r="T5299" s="4"/>
      <c r="U5299" s="4"/>
      <c r="V5299" s="4"/>
      <c r="W5299" s="4"/>
      <c r="X5299" s="4" t="s">
        <v>201</v>
      </c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4"/>
      <c r="AP5299" s="4"/>
      <c r="AQ5299" s="4"/>
      <c r="AR5299" s="4"/>
      <c r="AS5299" s="4"/>
      <c r="AT5299" s="4"/>
      <c r="AU5299" s="4"/>
      <c r="AV5299" s="4" t="s">
        <v>5499</v>
      </c>
      <c r="AW5299" s="4"/>
      <c r="AX5299" s="4"/>
      <c r="AY5299" s="4"/>
      <c r="AZ5299" s="4"/>
      <c r="BA5299" s="4"/>
      <c r="BB5299" s="4"/>
      <c r="BC5299" s="4"/>
      <c r="BD5299" s="4"/>
      <c r="BE5299" s="4"/>
      <c r="BF5299" s="4"/>
      <c r="BG5299" s="4"/>
      <c r="BH5299" s="4"/>
      <c r="BI5299" s="4"/>
      <c r="BJ5299" s="4"/>
      <c r="BK5299" s="4"/>
      <c r="BL5299" s="4" t="b">
        <v>0</v>
      </c>
      <c r="BM5299" s="4"/>
      <c r="BN5299" s="4"/>
      <c r="BO5299" s="4"/>
      <c r="BP5299" s="4"/>
      <c r="BQ5299" s="4"/>
      <c r="BR5299" s="4"/>
      <c r="BS5299" s="4"/>
      <c r="BT5299" s="4"/>
      <c r="BU5299" s="4"/>
      <c r="BV5299" s="4"/>
      <c r="BW5299" s="4"/>
    </row>
    <row r="5300" spans="1:75" ht="15.01" customHeight="1">
      <c r="A5300" s="4" t="s">
        <v>209</v>
      </c>
      <c r="B5300" s="4"/>
      <c r="C5300" s="4"/>
      <c r="D5300" s="4"/>
      <c r="E5300" s="4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 t="s">
        <v>200</v>
      </c>
      <c r="Q5300" s="4"/>
      <c r="R5300" s="4"/>
      <c r="S5300" s="4"/>
      <c r="T5300" s="4"/>
      <c r="U5300" s="4"/>
      <c r="V5300" s="4"/>
      <c r="W5300" s="4"/>
      <c r="X5300" s="4" t="s">
        <v>201</v>
      </c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4"/>
      <c r="AP5300" s="4"/>
      <c r="AQ5300" s="4"/>
      <c r="AR5300" s="4"/>
      <c r="AS5300" s="4"/>
      <c r="AT5300" s="4"/>
      <c r="AU5300" s="4"/>
      <c r="AV5300" s="4" t="s">
        <v>5500</v>
      </c>
      <c r="AW5300" s="4"/>
      <c r="AX5300" s="4"/>
      <c r="AY5300" s="4"/>
      <c r="AZ5300" s="4"/>
      <c r="BA5300" s="4"/>
      <c r="BB5300" s="4"/>
      <c r="BC5300" s="4"/>
      <c r="BD5300" s="4"/>
      <c r="BE5300" s="4"/>
      <c r="BF5300" s="4"/>
      <c r="BG5300" s="4"/>
      <c r="BH5300" s="4"/>
      <c r="BI5300" s="4"/>
      <c r="BJ5300" s="4"/>
      <c r="BK5300" s="4"/>
      <c r="BL5300" s="4" t="b">
        <v>0</v>
      </c>
      <c r="BM5300" s="4"/>
      <c r="BN5300" s="4"/>
      <c r="BO5300" s="4"/>
      <c r="BP5300" s="4"/>
      <c r="BQ5300" s="4"/>
      <c r="BR5300" s="4"/>
      <c r="BS5300" s="4"/>
      <c r="BT5300" s="4"/>
      <c r="BU5300" s="4"/>
      <c r="BV5300" s="4"/>
      <c r="BW5300" s="4"/>
    </row>
    <row r="5301" spans="1:75" ht="15.01" customHeight="1">
      <c r="A5301" s="4" t="s">
        <v>209</v>
      </c>
      <c r="B5301" s="4"/>
      <c r="C5301" s="4"/>
      <c r="D5301" s="4"/>
      <c r="E5301" s="4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 t="s">
        <v>200</v>
      </c>
      <c r="Q5301" s="4"/>
      <c r="R5301" s="4"/>
      <c r="S5301" s="4"/>
      <c r="T5301" s="4"/>
      <c r="U5301" s="4"/>
      <c r="V5301" s="4"/>
      <c r="W5301" s="4"/>
      <c r="X5301" s="4" t="s">
        <v>201</v>
      </c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4"/>
      <c r="AP5301" s="4"/>
      <c r="AQ5301" s="4"/>
      <c r="AR5301" s="4"/>
      <c r="AS5301" s="4"/>
      <c r="AT5301" s="4"/>
      <c r="AU5301" s="4"/>
      <c r="AV5301" s="4" t="s">
        <v>5501</v>
      </c>
      <c r="AW5301" s="4"/>
      <c r="AX5301" s="4"/>
      <c r="AY5301" s="4"/>
      <c r="AZ5301" s="4"/>
      <c r="BA5301" s="4"/>
      <c r="BB5301" s="4"/>
      <c r="BC5301" s="4"/>
      <c r="BD5301" s="4"/>
      <c r="BE5301" s="4"/>
      <c r="BF5301" s="4"/>
      <c r="BG5301" s="4"/>
      <c r="BH5301" s="4"/>
      <c r="BI5301" s="4"/>
      <c r="BJ5301" s="4"/>
      <c r="BK5301" s="4"/>
      <c r="BL5301" s="4" t="b">
        <v>0</v>
      </c>
      <c r="BM5301" s="4"/>
      <c r="BN5301" s="4"/>
      <c r="BO5301" s="4"/>
      <c r="BP5301" s="4"/>
      <c r="BQ5301" s="4"/>
      <c r="BR5301" s="4"/>
      <c r="BS5301" s="4"/>
      <c r="BT5301" s="4"/>
      <c r="BU5301" s="4"/>
      <c r="BV5301" s="4"/>
      <c r="BW5301" s="4"/>
    </row>
    <row r="5302" spans="1:75" ht="15.01" customHeight="1">
      <c r="A5302" s="4" t="s">
        <v>209</v>
      </c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 t="s">
        <v>200</v>
      </c>
      <c r="Q5302" s="4"/>
      <c r="R5302" s="4"/>
      <c r="S5302" s="4"/>
      <c r="T5302" s="4"/>
      <c r="U5302" s="4"/>
      <c r="V5302" s="4"/>
      <c r="W5302" s="4"/>
      <c r="X5302" s="4" t="s">
        <v>201</v>
      </c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4"/>
      <c r="AP5302" s="4"/>
      <c r="AQ5302" s="4"/>
      <c r="AR5302" s="4"/>
      <c r="AS5302" s="4"/>
      <c r="AT5302" s="4"/>
      <c r="AU5302" s="4"/>
      <c r="AV5302" s="4" t="s">
        <v>5502</v>
      </c>
      <c r="AW5302" s="4"/>
      <c r="AX5302" s="4"/>
      <c r="AY5302" s="4"/>
      <c r="AZ5302" s="4"/>
      <c r="BA5302" s="4"/>
      <c r="BB5302" s="4"/>
      <c r="BC5302" s="4"/>
      <c r="BD5302" s="4"/>
      <c r="BE5302" s="4"/>
      <c r="BF5302" s="4"/>
      <c r="BG5302" s="4"/>
      <c r="BH5302" s="4"/>
      <c r="BI5302" s="4"/>
      <c r="BJ5302" s="4"/>
      <c r="BK5302" s="4"/>
      <c r="BL5302" s="4" t="b">
        <v>0</v>
      </c>
      <c r="BM5302" s="4"/>
      <c r="BN5302" s="4"/>
      <c r="BO5302" s="4"/>
      <c r="BP5302" s="4"/>
      <c r="BQ5302" s="4"/>
      <c r="BR5302" s="4"/>
      <c r="BS5302" s="4"/>
      <c r="BT5302" s="4"/>
      <c r="BU5302" s="4"/>
      <c r="BV5302" s="4"/>
      <c r="BW5302" s="4"/>
    </row>
    <row r="5303" spans="1:75" ht="15.01" customHeight="1">
      <c r="A5303" s="4" t="s">
        <v>209</v>
      </c>
      <c r="B5303" s="4"/>
      <c r="C5303" s="4"/>
      <c r="D5303" s="4"/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 t="s">
        <v>200</v>
      </c>
      <c r="Q5303" s="4"/>
      <c r="R5303" s="4"/>
      <c r="S5303" s="4"/>
      <c r="T5303" s="4"/>
      <c r="U5303" s="4"/>
      <c r="V5303" s="4"/>
      <c r="W5303" s="4"/>
      <c r="X5303" s="4" t="s">
        <v>201</v>
      </c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4"/>
      <c r="AP5303" s="4"/>
      <c r="AQ5303" s="4"/>
      <c r="AR5303" s="4"/>
      <c r="AS5303" s="4"/>
      <c r="AT5303" s="4"/>
      <c r="AU5303" s="4"/>
      <c r="AV5303" s="4" t="s">
        <v>5503</v>
      </c>
      <c r="AW5303" s="4"/>
      <c r="AX5303" s="4"/>
      <c r="AY5303" s="4"/>
      <c r="AZ5303" s="4"/>
      <c r="BA5303" s="4"/>
      <c r="BB5303" s="4"/>
      <c r="BC5303" s="4"/>
      <c r="BD5303" s="4"/>
      <c r="BE5303" s="4"/>
      <c r="BF5303" s="4"/>
      <c r="BG5303" s="4"/>
      <c r="BH5303" s="4"/>
      <c r="BI5303" s="4"/>
      <c r="BJ5303" s="4"/>
      <c r="BK5303" s="4"/>
      <c r="BL5303" s="4" t="b">
        <v>0</v>
      </c>
      <c r="BM5303" s="4"/>
      <c r="BN5303" s="4"/>
      <c r="BO5303" s="4"/>
      <c r="BP5303" s="4"/>
      <c r="BQ5303" s="4"/>
      <c r="BR5303" s="4"/>
      <c r="BS5303" s="4"/>
      <c r="BT5303" s="4"/>
      <c r="BU5303" s="4"/>
      <c r="BV5303" s="4"/>
      <c r="BW5303" s="4"/>
    </row>
    <row r="5304" spans="1:75" ht="15.01" customHeight="1">
      <c r="A5304" s="4" t="s">
        <v>209</v>
      </c>
      <c r="B5304" s="4"/>
      <c r="C5304" s="4"/>
      <c r="D5304" s="4"/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 t="s">
        <v>200</v>
      </c>
      <c r="Q5304" s="4"/>
      <c r="R5304" s="4"/>
      <c r="S5304" s="4"/>
      <c r="T5304" s="4"/>
      <c r="U5304" s="4"/>
      <c r="V5304" s="4"/>
      <c r="W5304" s="4"/>
      <c r="X5304" s="4" t="s">
        <v>201</v>
      </c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4"/>
      <c r="AP5304" s="4"/>
      <c r="AQ5304" s="4"/>
      <c r="AR5304" s="4"/>
      <c r="AS5304" s="4"/>
      <c r="AT5304" s="4"/>
      <c r="AU5304" s="4"/>
      <c r="AV5304" s="4" t="s">
        <v>5504</v>
      </c>
      <c r="AW5304" s="4"/>
      <c r="AX5304" s="4"/>
      <c r="AY5304" s="4"/>
      <c r="AZ5304" s="4"/>
      <c r="BA5304" s="4"/>
      <c r="BB5304" s="4"/>
      <c r="BC5304" s="4"/>
      <c r="BD5304" s="4"/>
      <c r="BE5304" s="4"/>
      <c r="BF5304" s="4"/>
      <c r="BG5304" s="4"/>
      <c r="BH5304" s="4"/>
      <c r="BI5304" s="4"/>
      <c r="BJ5304" s="4"/>
      <c r="BK5304" s="4"/>
      <c r="BL5304" s="4" t="b">
        <v>0</v>
      </c>
      <c r="BM5304" s="4"/>
      <c r="BN5304" s="4"/>
      <c r="BO5304" s="4"/>
      <c r="BP5304" s="4"/>
      <c r="BQ5304" s="4"/>
      <c r="BR5304" s="4"/>
      <c r="BS5304" s="4"/>
      <c r="BT5304" s="4"/>
      <c r="BU5304" s="4"/>
      <c r="BV5304" s="4"/>
      <c r="BW5304" s="4"/>
    </row>
    <row r="5305" spans="1:75" ht="15.01" customHeight="1">
      <c r="A5305" s="4" t="s">
        <v>209</v>
      </c>
      <c r="B5305" s="4"/>
      <c r="C5305" s="4"/>
      <c r="D5305" s="4"/>
      <c r="E5305" s="4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 t="s">
        <v>200</v>
      </c>
      <c r="Q5305" s="4"/>
      <c r="R5305" s="4"/>
      <c r="S5305" s="4"/>
      <c r="T5305" s="4"/>
      <c r="U5305" s="4"/>
      <c r="V5305" s="4"/>
      <c r="W5305" s="4"/>
      <c r="X5305" s="4" t="s">
        <v>201</v>
      </c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4"/>
      <c r="AP5305" s="4"/>
      <c r="AQ5305" s="4"/>
      <c r="AR5305" s="4"/>
      <c r="AS5305" s="4"/>
      <c r="AT5305" s="4"/>
      <c r="AU5305" s="4"/>
      <c r="AV5305" s="4" t="s">
        <v>5505</v>
      </c>
      <c r="AW5305" s="4"/>
      <c r="AX5305" s="4"/>
      <c r="AY5305" s="4"/>
      <c r="AZ5305" s="4"/>
      <c r="BA5305" s="4"/>
      <c r="BB5305" s="4"/>
      <c r="BC5305" s="4"/>
      <c r="BD5305" s="4"/>
      <c r="BE5305" s="4"/>
      <c r="BF5305" s="4"/>
      <c r="BG5305" s="4"/>
      <c r="BH5305" s="4"/>
      <c r="BI5305" s="4"/>
      <c r="BJ5305" s="4"/>
      <c r="BK5305" s="4"/>
      <c r="BL5305" s="4" t="b">
        <v>0</v>
      </c>
      <c r="BM5305" s="4"/>
      <c r="BN5305" s="4"/>
      <c r="BO5305" s="4"/>
      <c r="BP5305" s="4"/>
      <c r="BQ5305" s="4"/>
      <c r="BR5305" s="4"/>
      <c r="BS5305" s="4"/>
      <c r="BT5305" s="4"/>
      <c r="BU5305" s="4"/>
      <c r="BV5305" s="4"/>
      <c r="BW5305" s="4"/>
    </row>
    <row r="5306" spans="1:75" ht="15.01" customHeight="1">
      <c r="A5306" s="4" t="s">
        <v>209</v>
      </c>
      <c r="B5306" s="4"/>
      <c r="C5306" s="4"/>
      <c r="D5306" s="4"/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 t="s">
        <v>200</v>
      </c>
      <c r="Q5306" s="4"/>
      <c r="R5306" s="4"/>
      <c r="S5306" s="4"/>
      <c r="T5306" s="4"/>
      <c r="U5306" s="4"/>
      <c r="V5306" s="4"/>
      <c r="W5306" s="4"/>
      <c r="X5306" s="4" t="s">
        <v>201</v>
      </c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4"/>
      <c r="AP5306" s="4"/>
      <c r="AQ5306" s="4"/>
      <c r="AR5306" s="4"/>
      <c r="AS5306" s="4"/>
      <c r="AT5306" s="4"/>
      <c r="AU5306" s="4"/>
      <c r="AV5306" s="4" t="s">
        <v>5506</v>
      </c>
      <c r="AW5306" s="4"/>
      <c r="AX5306" s="4"/>
      <c r="AY5306" s="4"/>
      <c r="AZ5306" s="4"/>
      <c r="BA5306" s="4"/>
      <c r="BB5306" s="4"/>
      <c r="BC5306" s="4"/>
      <c r="BD5306" s="4"/>
      <c r="BE5306" s="4"/>
      <c r="BF5306" s="4"/>
      <c r="BG5306" s="4"/>
      <c r="BH5306" s="4"/>
      <c r="BI5306" s="4"/>
      <c r="BJ5306" s="4"/>
      <c r="BK5306" s="4"/>
      <c r="BL5306" s="4" t="b">
        <v>0</v>
      </c>
      <c r="BM5306" s="4"/>
      <c r="BN5306" s="4"/>
      <c r="BO5306" s="4"/>
      <c r="BP5306" s="4"/>
      <c r="BQ5306" s="4"/>
      <c r="BR5306" s="4"/>
      <c r="BS5306" s="4"/>
      <c r="BT5306" s="4"/>
      <c r="BU5306" s="4"/>
      <c r="BV5306" s="4"/>
      <c r="BW5306" s="4"/>
    </row>
    <row r="5307" spans="1:75" ht="15.01" customHeight="1">
      <c r="A5307" s="4" t="s">
        <v>209</v>
      </c>
      <c r="B5307" s="4"/>
      <c r="C5307" s="4"/>
      <c r="D5307" s="4"/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 t="s">
        <v>200</v>
      </c>
      <c r="Q5307" s="4"/>
      <c r="R5307" s="4"/>
      <c r="S5307" s="4"/>
      <c r="T5307" s="4"/>
      <c r="U5307" s="4"/>
      <c r="V5307" s="4"/>
      <c r="W5307" s="4"/>
      <c r="X5307" s="4" t="s">
        <v>201</v>
      </c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4"/>
      <c r="AP5307" s="4"/>
      <c r="AQ5307" s="4"/>
      <c r="AR5307" s="4"/>
      <c r="AS5307" s="4"/>
      <c r="AT5307" s="4"/>
      <c r="AU5307" s="4"/>
      <c r="AV5307" s="4" t="s">
        <v>5507</v>
      </c>
      <c r="AW5307" s="4"/>
      <c r="AX5307" s="4"/>
      <c r="AY5307" s="4"/>
      <c r="AZ5307" s="4"/>
      <c r="BA5307" s="4"/>
      <c r="BB5307" s="4"/>
      <c r="BC5307" s="4"/>
      <c r="BD5307" s="4"/>
      <c r="BE5307" s="4"/>
      <c r="BF5307" s="4"/>
      <c r="BG5307" s="4"/>
      <c r="BH5307" s="4"/>
      <c r="BI5307" s="4"/>
      <c r="BJ5307" s="4"/>
      <c r="BK5307" s="4"/>
      <c r="BL5307" s="4" t="b">
        <v>0</v>
      </c>
      <c r="BM5307" s="4"/>
      <c r="BN5307" s="4"/>
      <c r="BO5307" s="4"/>
      <c r="BP5307" s="4"/>
      <c r="BQ5307" s="4"/>
      <c r="BR5307" s="4"/>
      <c r="BS5307" s="4"/>
      <c r="BT5307" s="4"/>
      <c r="BU5307" s="4"/>
      <c r="BV5307" s="4"/>
      <c r="BW5307" s="4"/>
    </row>
    <row r="5308" spans="1:75" ht="15.01" customHeight="1">
      <c r="A5308" s="4" t="s">
        <v>209</v>
      </c>
      <c r="B5308" s="4"/>
      <c r="C5308" s="4"/>
      <c r="D5308" s="4"/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 t="s">
        <v>200</v>
      </c>
      <c r="Q5308" s="4"/>
      <c r="R5308" s="4"/>
      <c r="S5308" s="4"/>
      <c r="T5308" s="4"/>
      <c r="U5308" s="4"/>
      <c r="V5308" s="4"/>
      <c r="W5308" s="4"/>
      <c r="X5308" s="4" t="s">
        <v>201</v>
      </c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4"/>
      <c r="AP5308" s="4"/>
      <c r="AQ5308" s="4"/>
      <c r="AR5308" s="4"/>
      <c r="AS5308" s="4"/>
      <c r="AT5308" s="4"/>
      <c r="AU5308" s="4"/>
      <c r="AV5308" s="4" t="s">
        <v>5508</v>
      </c>
      <c r="AW5308" s="4"/>
      <c r="AX5308" s="4"/>
      <c r="AY5308" s="4"/>
      <c r="AZ5308" s="4"/>
      <c r="BA5308" s="4"/>
      <c r="BB5308" s="4"/>
      <c r="BC5308" s="4"/>
      <c r="BD5308" s="4"/>
      <c r="BE5308" s="4"/>
      <c r="BF5308" s="4"/>
      <c r="BG5308" s="4"/>
      <c r="BH5308" s="4"/>
      <c r="BI5308" s="4"/>
      <c r="BJ5308" s="4"/>
      <c r="BK5308" s="4"/>
      <c r="BL5308" s="4" t="b">
        <v>0</v>
      </c>
      <c r="BM5308" s="4"/>
      <c r="BN5308" s="4"/>
      <c r="BO5308" s="4"/>
      <c r="BP5308" s="4"/>
      <c r="BQ5308" s="4"/>
      <c r="BR5308" s="4"/>
      <c r="BS5308" s="4"/>
      <c r="BT5308" s="4"/>
      <c r="BU5308" s="4"/>
      <c r="BV5308" s="4"/>
      <c r="BW5308" s="4"/>
    </row>
    <row r="5309" spans="1:75" ht="15.01" customHeight="1">
      <c r="A5309" s="4" t="s">
        <v>209</v>
      </c>
      <c r="B5309" s="4"/>
      <c r="C5309" s="4"/>
      <c r="D5309" s="4"/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 t="s">
        <v>200</v>
      </c>
      <c r="Q5309" s="4"/>
      <c r="R5309" s="4"/>
      <c r="S5309" s="4"/>
      <c r="T5309" s="4"/>
      <c r="U5309" s="4"/>
      <c r="V5309" s="4"/>
      <c r="W5309" s="4"/>
      <c r="X5309" s="4" t="s">
        <v>201</v>
      </c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4"/>
      <c r="AP5309" s="4"/>
      <c r="AQ5309" s="4"/>
      <c r="AR5309" s="4"/>
      <c r="AS5309" s="4"/>
      <c r="AT5309" s="4"/>
      <c r="AU5309" s="4"/>
      <c r="AV5309" s="4" t="s">
        <v>5509</v>
      </c>
      <c r="AW5309" s="4"/>
      <c r="AX5309" s="4"/>
      <c r="AY5309" s="4"/>
      <c r="AZ5309" s="4"/>
      <c r="BA5309" s="4"/>
      <c r="BB5309" s="4"/>
      <c r="BC5309" s="4"/>
      <c r="BD5309" s="4"/>
      <c r="BE5309" s="4"/>
      <c r="BF5309" s="4"/>
      <c r="BG5309" s="4"/>
      <c r="BH5309" s="4"/>
      <c r="BI5309" s="4"/>
      <c r="BJ5309" s="4"/>
      <c r="BK5309" s="4"/>
      <c r="BL5309" s="4" t="b">
        <v>0</v>
      </c>
      <c r="BM5309" s="4"/>
      <c r="BN5309" s="4"/>
      <c r="BO5309" s="4"/>
      <c r="BP5309" s="4"/>
      <c r="BQ5309" s="4"/>
      <c r="BR5309" s="4"/>
      <c r="BS5309" s="4"/>
      <c r="BT5309" s="4"/>
      <c r="BU5309" s="4"/>
      <c r="BV5309" s="4"/>
      <c r="BW5309" s="4"/>
    </row>
    <row r="5310" spans="1:75" ht="15.01" customHeight="1">
      <c r="A5310" s="4" t="s">
        <v>209</v>
      </c>
      <c r="B5310" s="4"/>
      <c r="C5310" s="4"/>
      <c r="D5310" s="4"/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 t="s">
        <v>200</v>
      </c>
      <c r="Q5310" s="4"/>
      <c r="R5310" s="4"/>
      <c r="S5310" s="4"/>
      <c r="T5310" s="4"/>
      <c r="U5310" s="4"/>
      <c r="V5310" s="4"/>
      <c r="W5310" s="4"/>
      <c r="X5310" s="4" t="s">
        <v>201</v>
      </c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4"/>
      <c r="AP5310" s="4"/>
      <c r="AQ5310" s="4"/>
      <c r="AR5310" s="4"/>
      <c r="AS5310" s="4"/>
      <c r="AT5310" s="4"/>
      <c r="AU5310" s="4"/>
      <c r="AV5310" s="4" t="s">
        <v>5510</v>
      </c>
      <c r="AW5310" s="4"/>
      <c r="AX5310" s="4"/>
      <c r="AY5310" s="4"/>
      <c r="AZ5310" s="4"/>
      <c r="BA5310" s="4"/>
      <c r="BB5310" s="4"/>
      <c r="BC5310" s="4"/>
      <c r="BD5310" s="4"/>
      <c r="BE5310" s="4"/>
      <c r="BF5310" s="4"/>
      <c r="BG5310" s="4"/>
      <c r="BH5310" s="4"/>
      <c r="BI5310" s="4"/>
      <c r="BJ5310" s="4"/>
      <c r="BK5310" s="4"/>
      <c r="BL5310" s="4" t="b">
        <v>0</v>
      </c>
      <c r="BM5310" s="4"/>
      <c r="BN5310" s="4"/>
      <c r="BO5310" s="4"/>
      <c r="BP5310" s="4"/>
      <c r="BQ5310" s="4"/>
      <c r="BR5310" s="4"/>
      <c r="BS5310" s="4"/>
      <c r="BT5310" s="4"/>
      <c r="BU5310" s="4"/>
      <c r="BV5310" s="4"/>
      <c r="BW5310" s="4"/>
    </row>
    <row r="5311" spans="1:75" ht="15.01" customHeight="1">
      <c r="A5311" s="4" t="s">
        <v>209</v>
      </c>
      <c r="B5311" s="4"/>
      <c r="C5311" s="4"/>
      <c r="D5311" s="4"/>
      <c r="E5311" s="4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 t="s">
        <v>200</v>
      </c>
      <c r="Q5311" s="4"/>
      <c r="R5311" s="4"/>
      <c r="S5311" s="4"/>
      <c r="T5311" s="4"/>
      <c r="U5311" s="4"/>
      <c r="V5311" s="4"/>
      <c r="W5311" s="4"/>
      <c r="X5311" s="4" t="s">
        <v>201</v>
      </c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4"/>
      <c r="AP5311" s="4"/>
      <c r="AQ5311" s="4"/>
      <c r="AR5311" s="4"/>
      <c r="AS5311" s="4"/>
      <c r="AT5311" s="4"/>
      <c r="AU5311" s="4"/>
      <c r="AV5311" s="4" t="s">
        <v>5511</v>
      </c>
      <c r="AW5311" s="4"/>
      <c r="AX5311" s="4"/>
      <c r="AY5311" s="4"/>
      <c r="AZ5311" s="4"/>
      <c r="BA5311" s="4"/>
      <c r="BB5311" s="4"/>
      <c r="BC5311" s="4"/>
      <c r="BD5311" s="4"/>
      <c r="BE5311" s="4"/>
      <c r="BF5311" s="4"/>
      <c r="BG5311" s="4"/>
      <c r="BH5311" s="4"/>
      <c r="BI5311" s="4"/>
      <c r="BJ5311" s="4"/>
      <c r="BK5311" s="4"/>
      <c r="BL5311" s="4" t="b">
        <v>0</v>
      </c>
      <c r="BM5311" s="4"/>
      <c r="BN5311" s="4"/>
      <c r="BO5311" s="4"/>
      <c r="BP5311" s="4"/>
      <c r="BQ5311" s="4"/>
      <c r="BR5311" s="4"/>
      <c r="BS5311" s="4"/>
      <c r="BT5311" s="4"/>
      <c r="BU5311" s="4"/>
      <c r="BV5311" s="4"/>
      <c r="BW5311" s="4"/>
    </row>
    <row r="5312" spans="1:75" ht="15.01" customHeight="1">
      <c r="A5312" s="4" t="s">
        <v>209</v>
      </c>
      <c r="B5312" s="4"/>
      <c r="C5312" s="4"/>
      <c r="D5312" s="4"/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 t="s">
        <v>200</v>
      </c>
      <c r="Q5312" s="4"/>
      <c r="R5312" s="4"/>
      <c r="S5312" s="4"/>
      <c r="T5312" s="4"/>
      <c r="U5312" s="4"/>
      <c r="V5312" s="4"/>
      <c r="W5312" s="4"/>
      <c r="X5312" s="4" t="s">
        <v>201</v>
      </c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4"/>
      <c r="AP5312" s="4"/>
      <c r="AQ5312" s="4"/>
      <c r="AR5312" s="4"/>
      <c r="AS5312" s="4"/>
      <c r="AT5312" s="4"/>
      <c r="AU5312" s="4"/>
      <c r="AV5312" s="4" t="s">
        <v>5512</v>
      </c>
      <c r="AW5312" s="4"/>
      <c r="AX5312" s="4"/>
      <c r="AY5312" s="4"/>
      <c r="AZ5312" s="4"/>
      <c r="BA5312" s="4"/>
      <c r="BB5312" s="4"/>
      <c r="BC5312" s="4"/>
      <c r="BD5312" s="4"/>
      <c r="BE5312" s="4"/>
      <c r="BF5312" s="4"/>
      <c r="BG5312" s="4"/>
      <c r="BH5312" s="4"/>
      <c r="BI5312" s="4"/>
      <c r="BJ5312" s="4"/>
      <c r="BK5312" s="4"/>
      <c r="BL5312" s="4" t="b">
        <v>0</v>
      </c>
      <c r="BM5312" s="4"/>
      <c r="BN5312" s="4"/>
      <c r="BO5312" s="4"/>
      <c r="BP5312" s="4"/>
      <c r="BQ5312" s="4"/>
      <c r="BR5312" s="4"/>
      <c r="BS5312" s="4"/>
      <c r="BT5312" s="4"/>
      <c r="BU5312" s="4"/>
      <c r="BV5312" s="4"/>
      <c r="BW5312" s="4"/>
    </row>
    <row r="5313" spans="1:75" ht="15.01" customHeight="1">
      <c r="A5313" s="4" t="s">
        <v>209</v>
      </c>
      <c r="B5313" s="4"/>
      <c r="C5313" s="4"/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 t="s">
        <v>200</v>
      </c>
      <c r="Q5313" s="4"/>
      <c r="R5313" s="4"/>
      <c r="S5313" s="4"/>
      <c r="T5313" s="4"/>
      <c r="U5313" s="4"/>
      <c r="V5313" s="4"/>
      <c r="W5313" s="4"/>
      <c r="X5313" s="4" t="s">
        <v>201</v>
      </c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4"/>
      <c r="AP5313" s="4"/>
      <c r="AQ5313" s="4"/>
      <c r="AR5313" s="4"/>
      <c r="AS5313" s="4"/>
      <c r="AT5313" s="4"/>
      <c r="AU5313" s="4"/>
      <c r="AV5313" s="4" t="s">
        <v>5513</v>
      </c>
      <c r="AW5313" s="4"/>
      <c r="AX5313" s="4"/>
      <c r="AY5313" s="4"/>
      <c r="AZ5313" s="4"/>
      <c r="BA5313" s="4"/>
      <c r="BB5313" s="4"/>
      <c r="BC5313" s="4"/>
      <c r="BD5313" s="4"/>
      <c r="BE5313" s="4"/>
      <c r="BF5313" s="4"/>
      <c r="BG5313" s="4"/>
      <c r="BH5313" s="4"/>
      <c r="BI5313" s="4"/>
      <c r="BJ5313" s="4"/>
      <c r="BK5313" s="4"/>
      <c r="BL5313" s="4" t="b">
        <v>0</v>
      </c>
      <c r="BM5313" s="4"/>
      <c r="BN5313" s="4"/>
      <c r="BO5313" s="4"/>
      <c r="BP5313" s="4"/>
      <c r="BQ5313" s="4"/>
      <c r="BR5313" s="4"/>
      <c r="BS5313" s="4"/>
      <c r="BT5313" s="4"/>
      <c r="BU5313" s="4"/>
      <c r="BV5313" s="4"/>
      <c r="BW5313" s="4"/>
    </row>
    <row r="5314" spans="1:75" ht="15.01" customHeight="1">
      <c r="A5314" s="4" t="s">
        <v>209</v>
      </c>
      <c r="B5314" s="4"/>
      <c r="C5314" s="4"/>
      <c r="D5314" s="4"/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 t="s">
        <v>200</v>
      </c>
      <c r="Q5314" s="4"/>
      <c r="R5314" s="4"/>
      <c r="S5314" s="4"/>
      <c r="T5314" s="4"/>
      <c r="U5314" s="4"/>
      <c r="V5314" s="4"/>
      <c r="W5314" s="4"/>
      <c r="X5314" s="4" t="s">
        <v>201</v>
      </c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4"/>
      <c r="AP5314" s="4"/>
      <c r="AQ5314" s="4"/>
      <c r="AR5314" s="4"/>
      <c r="AS5314" s="4"/>
      <c r="AT5314" s="4"/>
      <c r="AU5314" s="4"/>
      <c r="AV5314" s="4" t="s">
        <v>5514</v>
      </c>
      <c r="AW5314" s="4"/>
      <c r="AX5314" s="4"/>
      <c r="AY5314" s="4"/>
      <c r="AZ5314" s="4"/>
      <c r="BA5314" s="4"/>
      <c r="BB5314" s="4"/>
      <c r="BC5314" s="4"/>
      <c r="BD5314" s="4"/>
      <c r="BE5314" s="4"/>
      <c r="BF5314" s="4"/>
      <c r="BG5314" s="4"/>
      <c r="BH5314" s="4"/>
      <c r="BI5314" s="4"/>
      <c r="BJ5314" s="4"/>
      <c r="BK5314" s="4"/>
      <c r="BL5314" s="4" t="b">
        <v>0</v>
      </c>
      <c r="BM5314" s="4"/>
      <c r="BN5314" s="4"/>
      <c r="BO5314" s="4"/>
      <c r="BP5314" s="4"/>
      <c r="BQ5314" s="4"/>
      <c r="BR5314" s="4"/>
      <c r="BS5314" s="4"/>
      <c r="BT5314" s="4"/>
      <c r="BU5314" s="4"/>
      <c r="BV5314" s="4"/>
      <c r="BW5314" s="4"/>
    </row>
    <row r="5315" spans="1:75" ht="15.01" customHeight="1">
      <c r="A5315" s="4" t="s">
        <v>209</v>
      </c>
      <c r="B5315" s="4"/>
      <c r="C5315" s="4"/>
      <c r="D5315" s="4"/>
      <c r="E5315" s="4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 t="s">
        <v>200</v>
      </c>
      <c r="Q5315" s="4"/>
      <c r="R5315" s="4"/>
      <c r="S5315" s="4"/>
      <c r="T5315" s="4"/>
      <c r="U5315" s="4"/>
      <c r="V5315" s="4"/>
      <c r="W5315" s="4"/>
      <c r="X5315" s="4" t="s">
        <v>201</v>
      </c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4"/>
      <c r="AP5315" s="4"/>
      <c r="AQ5315" s="4"/>
      <c r="AR5315" s="4"/>
      <c r="AS5315" s="4"/>
      <c r="AT5315" s="4"/>
      <c r="AU5315" s="4"/>
      <c r="AV5315" s="4" t="s">
        <v>5515</v>
      </c>
      <c r="AW5315" s="4"/>
      <c r="AX5315" s="4"/>
      <c r="AY5315" s="4"/>
      <c r="AZ5315" s="4"/>
      <c r="BA5315" s="4"/>
      <c r="BB5315" s="4"/>
      <c r="BC5315" s="4"/>
      <c r="BD5315" s="4"/>
      <c r="BE5315" s="4"/>
      <c r="BF5315" s="4"/>
      <c r="BG5315" s="4"/>
      <c r="BH5315" s="4"/>
      <c r="BI5315" s="4"/>
      <c r="BJ5315" s="4"/>
      <c r="BK5315" s="4"/>
      <c r="BL5315" s="4" t="b">
        <v>0</v>
      </c>
      <c r="BM5315" s="4"/>
      <c r="BN5315" s="4"/>
      <c r="BO5315" s="4"/>
      <c r="BP5315" s="4"/>
      <c r="BQ5315" s="4"/>
      <c r="BR5315" s="4"/>
      <c r="BS5315" s="4"/>
      <c r="BT5315" s="4"/>
      <c r="BU5315" s="4"/>
      <c r="BV5315" s="4"/>
      <c r="BW5315" s="4"/>
    </row>
    <row r="5316" spans="1:75" ht="15.01" customHeight="1">
      <c r="A5316" s="4" t="s">
        <v>209</v>
      </c>
      <c r="B5316" s="4"/>
      <c r="C5316" s="4"/>
      <c r="D5316" s="4"/>
      <c r="E5316" s="4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 t="s">
        <v>200</v>
      </c>
      <c r="Q5316" s="4"/>
      <c r="R5316" s="4"/>
      <c r="S5316" s="4"/>
      <c r="T5316" s="4"/>
      <c r="U5316" s="4"/>
      <c r="V5316" s="4"/>
      <c r="W5316" s="4"/>
      <c r="X5316" s="4" t="s">
        <v>201</v>
      </c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4"/>
      <c r="AP5316" s="4"/>
      <c r="AQ5316" s="4"/>
      <c r="AR5316" s="4"/>
      <c r="AS5316" s="4"/>
      <c r="AT5316" s="4"/>
      <c r="AU5316" s="4"/>
      <c r="AV5316" s="4" t="s">
        <v>5516</v>
      </c>
      <c r="AW5316" s="4"/>
      <c r="AX5316" s="4"/>
      <c r="AY5316" s="4"/>
      <c r="AZ5316" s="4"/>
      <c r="BA5316" s="4"/>
      <c r="BB5316" s="4"/>
      <c r="BC5316" s="4"/>
      <c r="BD5316" s="4"/>
      <c r="BE5316" s="4"/>
      <c r="BF5316" s="4"/>
      <c r="BG5316" s="4"/>
      <c r="BH5316" s="4"/>
      <c r="BI5316" s="4"/>
      <c r="BJ5316" s="4"/>
      <c r="BK5316" s="4"/>
      <c r="BL5316" s="4" t="b">
        <v>0</v>
      </c>
      <c r="BM5316" s="4"/>
      <c r="BN5316" s="4"/>
      <c r="BO5316" s="4"/>
      <c r="BP5316" s="4"/>
      <c r="BQ5316" s="4"/>
      <c r="BR5316" s="4"/>
      <c r="BS5316" s="4"/>
      <c r="BT5316" s="4"/>
      <c r="BU5316" s="4"/>
      <c r="BV5316" s="4"/>
      <c r="BW5316" s="4"/>
    </row>
    <row r="5317" spans="1:75" ht="15.01" customHeight="1">
      <c r="A5317" s="4" t="s">
        <v>209</v>
      </c>
      <c r="B5317" s="4"/>
      <c r="C5317" s="4"/>
      <c r="D5317" s="4"/>
      <c r="E5317" s="4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 t="s">
        <v>200</v>
      </c>
      <c r="Q5317" s="4"/>
      <c r="R5317" s="4"/>
      <c r="S5317" s="4"/>
      <c r="T5317" s="4"/>
      <c r="U5317" s="4"/>
      <c r="V5317" s="4"/>
      <c r="W5317" s="4"/>
      <c r="X5317" s="4" t="s">
        <v>201</v>
      </c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4"/>
      <c r="AP5317" s="4"/>
      <c r="AQ5317" s="4"/>
      <c r="AR5317" s="4"/>
      <c r="AS5317" s="4"/>
      <c r="AT5317" s="4"/>
      <c r="AU5317" s="4"/>
      <c r="AV5317" s="4" t="s">
        <v>5517</v>
      </c>
      <c r="AW5317" s="4"/>
      <c r="AX5317" s="4"/>
      <c r="AY5317" s="4"/>
      <c r="AZ5317" s="4"/>
      <c r="BA5317" s="4"/>
      <c r="BB5317" s="4"/>
      <c r="BC5317" s="4"/>
      <c r="BD5317" s="4"/>
      <c r="BE5317" s="4"/>
      <c r="BF5317" s="4"/>
      <c r="BG5317" s="4"/>
      <c r="BH5317" s="4"/>
      <c r="BI5317" s="4"/>
      <c r="BJ5317" s="4"/>
      <c r="BK5317" s="4"/>
      <c r="BL5317" s="4" t="b">
        <v>0</v>
      </c>
      <c r="BM5317" s="4"/>
      <c r="BN5317" s="4"/>
      <c r="BO5317" s="4"/>
      <c r="BP5317" s="4"/>
      <c r="BQ5317" s="4"/>
      <c r="BR5317" s="4"/>
      <c r="BS5317" s="4"/>
      <c r="BT5317" s="4"/>
      <c r="BU5317" s="4"/>
      <c r="BV5317" s="4"/>
      <c r="BW5317" s="4"/>
    </row>
    <row r="5318" spans="1:75" ht="15.01" customHeight="1">
      <c r="A5318" s="4"/>
      <c r="B5318" s="4"/>
      <c r="C5318" s="4"/>
      <c r="D5318" s="4"/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 t="s">
        <v>200</v>
      </c>
      <c r="Q5318" s="4"/>
      <c r="R5318" s="4">
        <v>0</v>
      </c>
      <c r="S5318" s="4">
        <v>32.4</v>
      </c>
      <c r="T5318" s="4"/>
      <c r="U5318" s="4"/>
      <c r="V5318" s="4"/>
      <c r="W5318" s="4"/>
      <c r="X5318" s="4" t="s">
        <v>201</v>
      </c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4"/>
      <c r="AP5318" s="4"/>
      <c r="AQ5318" s="4"/>
      <c r="AR5318" s="4"/>
      <c r="AS5318" s="4"/>
      <c r="AT5318" s="4"/>
      <c r="AU5318" s="4"/>
      <c r="AV5318" s="4" t="s">
        <v>5518</v>
      </c>
      <c r="AW5318" s="4"/>
      <c r="AX5318" s="4"/>
      <c r="AY5318" s="4"/>
      <c r="AZ5318" s="4"/>
      <c r="BA5318" s="4"/>
      <c r="BB5318" s="4"/>
      <c r="BC5318" s="4"/>
      <c r="BD5318" s="4"/>
      <c r="BE5318" s="4"/>
      <c r="BF5318" s="4"/>
      <c r="BG5318" s="4"/>
      <c r="BH5318" s="4"/>
      <c r="BI5318" s="4"/>
      <c r="BJ5318" s="4"/>
      <c r="BK5318" s="4"/>
      <c r="BL5318" s="4" t="b">
        <v>0</v>
      </c>
      <c r="BM5318" s="4"/>
      <c r="BN5318" s="4"/>
      <c r="BO5318" s="4"/>
      <c r="BP5318" s="4"/>
      <c r="BQ5318" s="4"/>
      <c r="BR5318" s="4"/>
      <c r="BS5318" s="4"/>
      <c r="BT5318" s="4"/>
      <c r="BU5318" s="4"/>
      <c r="BV5318" s="4"/>
      <c r="BW5318" s="4"/>
    </row>
    <row r="5319" spans="1:75" ht="15.01" customHeight="1">
      <c r="A5319" s="4"/>
      <c r="B5319" s="4"/>
      <c r="C5319" s="4"/>
      <c r="D5319" s="4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 t="s">
        <v>200</v>
      </c>
      <c r="Q5319" s="4"/>
      <c r="R5319" s="4">
        <v>-54</v>
      </c>
      <c r="S5319" s="4">
        <v>86</v>
      </c>
      <c r="T5319" s="4"/>
      <c r="U5319" s="4"/>
      <c r="V5319" s="4"/>
      <c r="W5319" s="4"/>
      <c r="X5319" s="4" t="s">
        <v>201</v>
      </c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4"/>
      <c r="AP5319" s="4"/>
      <c r="AQ5319" s="4"/>
      <c r="AR5319" s="4"/>
      <c r="AS5319" s="4"/>
      <c r="AT5319" s="4"/>
      <c r="AU5319" s="4"/>
      <c r="AV5319" s="4" t="s">
        <v>5519</v>
      </c>
      <c r="AW5319" s="4"/>
      <c r="AX5319" s="4"/>
      <c r="AY5319" s="4"/>
      <c r="AZ5319" s="4"/>
      <c r="BA5319" s="4"/>
      <c r="BB5319" s="4"/>
      <c r="BC5319" s="4"/>
      <c r="BD5319" s="4"/>
      <c r="BE5319" s="4"/>
      <c r="BF5319" s="4"/>
      <c r="BG5319" s="4"/>
      <c r="BH5319" s="4"/>
      <c r="BI5319" s="4"/>
      <c r="BJ5319" s="4"/>
      <c r="BK5319" s="4"/>
      <c r="BL5319" s="4" t="b">
        <v>0</v>
      </c>
      <c r="BM5319" s="4"/>
      <c r="BN5319" s="4"/>
      <c r="BO5319" s="4"/>
      <c r="BP5319" s="4"/>
      <c r="BQ5319" s="4"/>
      <c r="BR5319" s="4"/>
      <c r="BS5319" s="4"/>
      <c r="BT5319" s="4"/>
      <c r="BU5319" s="4"/>
      <c r="BV5319" s="4"/>
      <c r="BW5319" s="4"/>
    </row>
    <row r="5320" spans="1:75" ht="15.01" customHeight="1">
      <c r="A5320" s="4"/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 t="s">
        <v>200</v>
      </c>
      <c r="Q5320" s="4"/>
      <c r="R5320" s="4">
        <v>-96.90000000000001</v>
      </c>
      <c r="S5320" s="4">
        <v>87.8</v>
      </c>
      <c r="T5320" s="4"/>
      <c r="U5320" s="4"/>
      <c r="V5320" s="4"/>
      <c r="W5320" s="4"/>
      <c r="X5320" s="4" t="s">
        <v>201</v>
      </c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4"/>
      <c r="AP5320" s="4"/>
      <c r="AQ5320" s="4"/>
      <c r="AR5320" s="4"/>
      <c r="AS5320" s="4"/>
      <c r="AT5320" s="4"/>
      <c r="AU5320" s="4"/>
      <c r="AV5320" s="4" t="s">
        <v>5520</v>
      </c>
      <c r="AW5320" s="4"/>
      <c r="AX5320" s="4"/>
      <c r="AY5320" s="4"/>
      <c r="AZ5320" s="4"/>
      <c r="BA5320" s="4"/>
      <c r="BB5320" s="4"/>
      <c r="BC5320" s="4"/>
      <c r="BD5320" s="4"/>
      <c r="BE5320" s="4"/>
      <c r="BF5320" s="4"/>
      <c r="BG5320" s="4"/>
      <c r="BH5320" s="4"/>
      <c r="BI5320" s="4"/>
      <c r="BJ5320" s="4"/>
      <c r="BK5320" s="4"/>
      <c r="BL5320" s="4" t="b">
        <v>0</v>
      </c>
      <c r="BM5320" s="4"/>
      <c r="BN5320" s="4"/>
      <c r="BO5320" s="4"/>
      <c r="BP5320" s="4"/>
      <c r="BQ5320" s="4"/>
      <c r="BR5320" s="4"/>
      <c r="BS5320" s="4"/>
      <c r="BT5320" s="4"/>
      <c r="BU5320" s="4"/>
      <c r="BV5320" s="4"/>
      <c r="BW5320" s="4"/>
    </row>
    <row r="5321" spans="1:75" ht="15.01" customHeight="1">
      <c r="A5321" s="4"/>
      <c r="B5321" s="4"/>
      <c r="C5321" s="4"/>
      <c r="D5321" s="4"/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 t="s">
        <v>200</v>
      </c>
      <c r="Q5321" s="4"/>
      <c r="R5321" s="4">
        <v>-8.9</v>
      </c>
      <c r="S5321" s="4">
        <v>87.90000000000001</v>
      </c>
      <c r="T5321" s="4"/>
      <c r="U5321" s="4"/>
      <c r="V5321" s="4"/>
      <c r="W5321" s="4"/>
      <c r="X5321" s="4" t="s">
        <v>201</v>
      </c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4"/>
      <c r="AP5321" s="4"/>
      <c r="AQ5321" s="4"/>
      <c r="AR5321" s="4"/>
      <c r="AS5321" s="4"/>
      <c r="AT5321" s="4"/>
      <c r="AU5321" s="4"/>
      <c r="AV5321" s="4" t="s">
        <v>5521</v>
      </c>
      <c r="AW5321" s="4"/>
      <c r="AX5321" s="4"/>
      <c r="AY5321" s="4"/>
      <c r="AZ5321" s="4"/>
      <c r="BA5321" s="4"/>
      <c r="BB5321" s="4"/>
      <c r="BC5321" s="4"/>
      <c r="BD5321" s="4"/>
      <c r="BE5321" s="4"/>
      <c r="BF5321" s="4"/>
      <c r="BG5321" s="4"/>
      <c r="BH5321" s="4"/>
      <c r="BI5321" s="4"/>
      <c r="BJ5321" s="4"/>
      <c r="BK5321" s="4"/>
      <c r="BL5321" s="4" t="b">
        <v>0</v>
      </c>
      <c r="BM5321" s="4"/>
      <c r="BN5321" s="4"/>
      <c r="BO5321" s="4"/>
      <c r="BP5321" s="4"/>
      <c r="BQ5321" s="4"/>
      <c r="BR5321" s="4"/>
      <c r="BS5321" s="4"/>
      <c r="BT5321" s="4"/>
      <c r="BU5321" s="4"/>
      <c r="BV5321" s="4"/>
      <c r="BW5321" s="4"/>
    </row>
    <row r="5322" spans="1:75" ht="15.01" customHeight="1">
      <c r="A5322" s="4"/>
      <c r="B5322" s="4"/>
      <c r="C5322" s="4"/>
      <c r="D5322" s="4"/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 t="s">
        <v>200</v>
      </c>
      <c r="Q5322" s="4"/>
      <c r="R5322" s="4">
        <v>-7.5</v>
      </c>
      <c r="S5322" s="4">
        <v>90</v>
      </c>
      <c r="T5322" s="4"/>
      <c r="U5322" s="4"/>
      <c r="V5322" s="4"/>
      <c r="W5322" s="4"/>
      <c r="X5322" s="4" t="s">
        <v>201</v>
      </c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4"/>
      <c r="AP5322" s="4"/>
      <c r="AQ5322" s="4"/>
      <c r="AR5322" s="4"/>
      <c r="AS5322" s="4"/>
      <c r="AT5322" s="4"/>
      <c r="AU5322" s="4"/>
      <c r="AV5322" s="4" t="s">
        <v>5522</v>
      </c>
      <c r="AW5322" s="4"/>
      <c r="AX5322" s="4"/>
      <c r="AY5322" s="4"/>
      <c r="AZ5322" s="4"/>
      <c r="BA5322" s="4"/>
      <c r="BB5322" s="4"/>
      <c r="BC5322" s="4"/>
      <c r="BD5322" s="4"/>
      <c r="BE5322" s="4"/>
      <c r="BF5322" s="4"/>
      <c r="BG5322" s="4"/>
      <c r="BH5322" s="4"/>
      <c r="BI5322" s="4"/>
      <c r="BJ5322" s="4"/>
      <c r="BK5322" s="4"/>
      <c r="BL5322" s="4" t="b">
        <v>0</v>
      </c>
      <c r="BM5322" s="4"/>
      <c r="BN5322" s="4"/>
      <c r="BO5322" s="4"/>
      <c r="BP5322" s="4"/>
      <c r="BQ5322" s="4"/>
      <c r="BR5322" s="4"/>
      <c r="BS5322" s="4"/>
      <c r="BT5322" s="4"/>
      <c r="BU5322" s="4"/>
      <c r="BV5322" s="4"/>
      <c r="BW5322" s="4"/>
    </row>
    <row r="5323" spans="1:75" ht="15.01" customHeight="1">
      <c r="A5323" s="4" t="s">
        <v>209</v>
      </c>
      <c r="B5323" s="4"/>
      <c r="C5323" s="4"/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 t="s">
        <v>200</v>
      </c>
      <c r="Q5323" s="4"/>
      <c r="R5323" s="4"/>
      <c r="S5323" s="4"/>
      <c r="T5323" s="4"/>
      <c r="U5323" s="4"/>
      <c r="V5323" s="4"/>
      <c r="W5323" s="4"/>
      <c r="X5323" s="4" t="s">
        <v>201</v>
      </c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4"/>
      <c r="AP5323" s="4"/>
      <c r="AQ5323" s="4"/>
      <c r="AR5323" s="4"/>
      <c r="AS5323" s="4"/>
      <c r="AT5323" s="4"/>
      <c r="AU5323" s="4"/>
      <c r="AV5323" s="4" t="s">
        <v>5523</v>
      </c>
      <c r="AW5323" s="4"/>
      <c r="AX5323" s="4"/>
      <c r="AY5323" s="4"/>
      <c r="AZ5323" s="4"/>
      <c r="BA5323" s="4"/>
      <c r="BB5323" s="4"/>
      <c r="BC5323" s="4"/>
      <c r="BD5323" s="4"/>
      <c r="BE5323" s="4"/>
      <c r="BF5323" s="4"/>
      <c r="BG5323" s="4"/>
      <c r="BH5323" s="4"/>
      <c r="BI5323" s="4"/>
      <c r="BJ5323" s="4"/>
      <c r="BK5323" s="4"/>
      <c r="BL5323" s="4" t="b">
        <v>0</v>
      </c>
      <c r="BM5323" s="4"/>
      <c r="BN5323" s="4"/>
      <c r="BO5323" s="4"/>
      <c r="BP5323" s="4"/>
      <c r="BQ5323" s="4"/>
      <c r="BR5323" s="4"/>
      <c r="BS5323" s="4"/>
      <c r="BT5323" s="4"/>
      <c r="BU5323" s="4"/>
      <c r="BV5323" s="4"/>
      <c r="BW5323" s="4"/>
    </row>
    <row r="5324" spans="1:75" ht="15.01" customHeight="1">
      <c r="A5324" s="4"/>
      <c r="B5324" s="4"/>
      <c r="C5324" s="4"/>
      <c r="D5324" s="4"/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 t="s">
        <v>200</v>
      </c>
      <c r="Q5324" s="4"/>
      <c r="R5324" s="4">
        <v>-46.2</v>
      </c>
      <c r="S5324" s="4">
        <v>5.9</v>
      </c>
      <c r="T5324" s="4"/>
      <c r="U5324" s="4"/>
      <c r="V5324" s="4"/>
      <c r="W5324" s="4"/>
      <c r="X5324" s="4" t="s">
        <v>201</v>
      </c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4"/>
      <c r="AP5324" s="4"/>
      <c r="AQ5324" s="4"/>
      <c r="AR5324" s="4"/>
      <c r="AS5324" s="4"/>
      <c r="AT5324" s="4"/>
      <c r="AU5324" s="4"/>
      <c r="AV5324" s="4" t="s">
        <v>5524</v>
      </c>
      <c r="AW5324" s="4"/>
      <c r="AX5324" s="4"/>
      <c r="AY5324" s="4"/>
      <c r="AZ5324" s="4"/>
      <c r="BA5324" s="4"/>
      <c r="BB5324" s="4"/>
      <c r="BC5324" s="4"/>
      <c r="BD5324" s="4"/>
      <c r="BE5324" s="4"/>
      <c r="BF5324" s="4"/>
      <c r="BG5324" s="4"/>
      <c r="BH5324" s="4"/>
      <c r="BI5324" s="4"/>
      <c r="BJ5324" s="4"/>
      <c r="BK5324" s="4"/>
      <c r="BL5324" s="4" t="b">
        <v>0</v>
      </c>
      <c r="BM5324" s="4"/>
      <c r="BN5324" s="4"/>
      <c r="BO5324" s="4"/>
      <c r="BP5324" s="4"/>
      <c r="BQ5324" s="4"/>
      <c r="BR5324" s="4"/>
      <c r="BS5324" s="4"/>
      <c r="BT5324" s="4"/>
      <c r="BU5324" s="4"/>
      <c r="BV5324" s="4"/>
      <c r="BW5324" s="4"/>
    </row>
    <row r="5325" spans="1:75" ht="15.01" customHeight="1">
      <c r="A5325" s="4"/>
      <c r="B5325" s="4"/>
      <c r="C5325" s="4"/>
      <c r="D5325" s="4"/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 t="s">
        <v>200</v>
      </c>
      <c r="Q5325" s="4"/>
      <c r="R5325" s="4">
        <v>-12.3</v>
      </c>
      <c r="S5325" s="4">
        <v>3.7</v>
      </c>
      <c r="T5325" s="4"/>
      <c r="U5325" s="4"/>
      <c r="V5325" s="4"/>
      <c r="W5325" s="4"/>
      <c r="X5325" s="4" t="s">
        <v>201</v>
      </c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4"/>
      <c r="AP5325" s="4"/>
      <c r="AQ5325" s="4"/>
      <c r="AR5325" s="4"/>
      <c r="AS5325" s="4"/>
      <c r="AT5325" s="4"/>
      <c r="AU5325" s="4"/>
      <c r="AV5325" s="4" t="s">
        <v>5525</v>
      </c>
      <c r="AW5325" s="4"/>
      <c r="AX5325" s="4"/>
      <c r="AY5325" s="4"/>
      <c r="AZ5325" s="4"/>
      <c r="BA5325" s="4"/>
      <c r="BB5325" s="4"/>
      <c r="BC5325" s="4"/>
      <c r="BD5325" s="4"/>
      <c r="BE5325" s="4"/>
      <c r="BF5325" s="4"/>
      <c r="BG5325" s="4"/>
      <c r="BH5325" s="4"/>
      <c r="BI5325" s="4"/>
      <c r="BJ5325" s="4"/>
      <c r="BK5325" s="4"/>
      <c r="BL5325" s="4" t="b">
        <v>0</v>
      </c>
      <c r="BM5325" s="4"/>
      <c r="BN5325" s="4"/>
      <c r="BO5325" s="4"/>
      <c r="BP5325" s="4"/>
      <c r="BQ5325" s="4"/>
      <c r="BR5325" s="4"/>
      <c r="BS5325" s="4"/>
      <c r="BT5325" s="4"/>
      <c r="BU5325" s="4"/>
      <c r="BV5325" s="4"/>
      <c r="BW5325" s="4"/>
    </row>
    <row r="5326" spans="1:75" ht="15.01" customHeight="1">
      <c r="A5326" s="4"/>
      <c r="B5326" s="4"/>
      <c r="C5326" s="4"/>
      <c r="D5326" s="4"/>
      <c r="E5326" s="4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 t="s">
        <v>200</v>
      </c>
      <c r="Q5326" s="4"/>
      <c r="R5326" s="4">
        <v>-167.1</v>
      </c>
      <c r="S5326" s="4">
        <v>12.7</v>
      </c>
      <c r="T5326" s="4"/>
      <c r="U5326" s="4"/>
      <c r="V5326" s="4"/>
      <c r="W5326" s="4"/>
      <c r="X5326" s="4" t="s">
        <v>201</v>
      </c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4"/>
      <c r="AP5326" s="4"/>
      <c r="AQ5326" s="4"/>
      <c r="AR5326" s="4"/>
      <c r="AS5326" s="4"/>
      <c r="AT5326" s="4"/>
      <c r="AU5326" s="4"/>
      <c r="AV5326" s="4" t="s">
        <v>5526</v>
      </c>
      <c r="AW5326" s="4"/>
      <c r="AX5326" s="4"/>
      <c r="AY5326" s="4"/>
      <c r="AZ5326" s="4"/>
      <c r="BA5326" s="4"/>
      <c r="BB5326" s="4"/>
      <c r="BC5326" s="4"/>
      <c r="BD5326" s="4"/>
      <c r="BE5326" s="4"/>
      <c r="BF5326" s="4"/>
      <c r="BG5326" s="4"/>
      <c r="BH5326" s="4"/>
      <c r="BI5326" s="4"/>
      <c r="BJ5326" s="4"/>
      <c r="BK5326" s="4"/>
      <c r="BL5326" s="4" t="b">
        <v>0</v>
      </c>
      <c r="BM5326" s="4"/>
      <c r="BN5326" s="4"/>
      <c r="BO5326" s="4"/>
      <c r="BP5326" s="4"/>
      <c r="BQ5326" s="4"/>
      <c r="BR5326" s="4"/>
      <c r="BS5326" s="4"/>
      <c r="BT5326" s="4"/>
      <c r="BU5326" s="4"/>
      <c r="BV5326" s="4"/>
      <c r="BW5326" s="4"/>
    </row>
    <row r="5327" spans="1:75" ht="15.01" customHeight="1">
      <c r="A5327" s="4"/>
      <c r="B5327" s="4"/>
      <c r="C5327" s="4"/>
      <c r="D5327" s="4"/>
      <c r="E5327" s="4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 t="s">
        <v>200</v>
      </c>
      <c r="Q5327" s="4"/>
      <c r="R5327" s="4">
        <v>0</v>
      </c>
      <c r="S5327" s="4">
        <v>21.9</v>
      </c>
      <c r="T5327" s="4"/>
      <c r="U5327" s="4"/>
      <c r="V5327" s="4"/>
      <c r="W5327" s="4"/>
      <c r="X5327" s="4" t="s">
        <v>201</v>
      </c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4"/>
      <c r="AP5327" s="4"/>
      <c r="AQ5327" s="4"/>
      <c r="AR5327" s="4"/>
      <c r="AS5327" s="4"/>
      <c r="AT5327" s="4"/>
      <c r="AU5327" s="4"/>
      <c r="AV5327" s="4" t="s">
        <v>5527</v>
      </c>
      <c r="AW5327" s="4"/>
      <c r="AX5327" s="4"/>
      <c r="AY5327" s="4"/>
      <c r="AZ5327" s="4"/>
      <c r="BA5327" s="4"/>
      <c r="BB5327" s="4"/>
      <c r="BC5327" s="4"/>
      <c r="BD5327" s="4"/>
      <c r="BE5327" s="4"/>
      <c r="BF5327" s="4"/>
      <c r="BG5327" s="4"/>
      <c r="BH5327" s="4"/>
      <c r="BI5327" s="4"/>
      <c r="BJ5327" s="4"/>
      <c r="BK5327" s="4"/>
      <c r="BL5327" s="4" t="b">
        <v>0</v>
      </c>
      <c r="BM5327" s="4"/>
      <c r="BN5327" s="4"/>
      <c r="BO5327" s="4"/>
      <c r="BP5327" s="4"/>
      <c r="BQ5327" s="4"/>
      <c r="BR5327" s="4"/>
      <c r="BS5327" s="4"/>
      <c r="BT5327" s="4"/>
      <c r="BU5327" s="4"/>
      <c r="BV5327" s="4"/>
      <c r="BW5327" s="4"/>
    </row>
    <row r="5328" spans="1:75" ht="15.01" customHeight="1">
      <c r="A5328" s="4" t="s">
        <v>209</v>
      </c>
      <c r="B5328" s="4"/>
      <c r="C5328" s="4"/>
      <c r="D5328" s="4"/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 t="s">
        <v>200</v>
      </c>
      <c r="Q5328" s="4"/>
      <c r="R5328" s="4"/>
      <c r="S5328" s="4"/>
      <c r="T5328" s="4"/>
      <c r="U5328" s="4"/>
      <c r="V5328" s="4"/>
      <c r="W5328" s="4"/>
      <c r="X5328" s="4" t="s">
        <v>201</v>
      </c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4"/>
      <c r="AP5328" s="4"/>
      <c r="AQ5328" s="4"/>
      <c r="AR5328" s="4"/>
      <c r="AS5328" s="4"/>
      <c r="AT5328" s="4"/>
      <c r="AU5328" s="4"/>
      <c r="AV5328" s="4" t="s">
        <v>5528</v>
      </c>
      <c r="AW5328" s="4"/>
      <c r="AX5328" s="4"/>
      <c r="AY5328" s="4"/>
      <c r="AZ5328" s="4"/>
      <c r="BA5328" s="4"/>
      <c r="BB5328" s="4"/>
      <c r="BC5328" s="4"/>
      <c r="BD5328" s="4"/>
      <c r="BE5328" s="4"/>
      <c r="BF5328" s="4"/>
      <c r="BG5328" s="4"/>
      <c r="BH5328" s="4"/>
      <c r="BI5328" s="4"/>
      <c r="BJ5328" s="4"/>
      <c r="BK5328" s="4"/>
      <c r="BL5328" s="4" t="b">
        <v>0</v>
      </c>
      <c r="BM5328" s="4"/>
      <c r="BN5328" s="4"/>
      <c r="BO5328" s="4"/>
      <c r="BP5328" s="4"/>
      <c r="BQ5328" s="4"/>
      <c r="BR5328" s="4"/>
      <c r="BS5328" s="4"/>
      <c r="BT5328" s="4"/>
      <c r="BU5328" s="4"/>
      <c r="BV5328" s="4"/>
      <c r="BW5328" s="4"/>
    </row>
    <row r="5329" spans="1:75" ht="15.01" customHeight="1">
      <c r="A5329" s="4" t="s">
        <v>209</v>
      </c>
      <c r="B5329" s="4"/>
      <c r="C5329" s="4"/>
      <c r="D5329" s="4"/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 t="s">
        <v>200</v>
      </c>
      <c r="Q5329" s="4"/>
      <c r="R5329" s="4"/>
      <c r="S5329" s="4"/>
      <c r="T5329" s="4"/>
      <c r="U5329" s="4"/>
      <c r="V5329" s="4"/>
      <c r="W5329" s="4"/>
      <c r="X5329" s="4" t="s">
        <v>201</v>
      </c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4"/>
      <c r="AP5329" s="4"/>
      <c r="AQ5329" s="4"/>
      <c r="AR5329" s="4"/>
      <c r="AS5329" s="4"/>
      <c r="AT5329" s="4"/>
      <c r="AU5329" s="4"/>
      <c r="AV5329" s="4" t="s">
        <v>5529</v>
      </c>
      <c r="AW5329" s="4"/>
      <c r="AX5329" s="4"/>
      <c r="AY5329" s="4"/>
      <c r="AZ5329" s="4"/>
      <c r="BA5329" s="4"/>
      <c r="BB5329" s="4"/>
      <c r="BC5329" s="4"/>
      <c r="BD5329" s="4"/>
      <c r="BE5329" s="4"/>
      <c r="BF5329" s="4"/>
      <c r="BG5329" s="4"/>
      <c r="BH5329" s="4"/>
      <c r="BI5329" s="4"/>
      <c r="BJ5329" s="4"/>
      <c r="BK5329" s="4"/>
      <c r="BL5329" s="4" t="b">
        <v>0</v>
      </c>
      <c r="BM5329" s="4"/>
      <c r="BN5329" s="4"/>
      <c r="BO5329" s="4"/>
      <c r="BP5329" s="4"/>
      <c r="BQ5329" s="4"/>
      <c r="BR5329" s="4"/>
      <c r="BS5329" s="4"/>
      <c r="BT5329" s="4"/>
      <c r="BU5329" s="4"/>
      <c r="BV5329" s="4"/>
      <c r="BW5329" s="4"/>
    </row>
    <row r="5330" spans="1:75" ht="15.01" customHeight="1">
      <c r="A5330" s="4" t="s">
        <v>209</v>
      </c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 t="s">
        <v>200</v>
      </c>
      <c r="Q5330" s="4"/>
      <c r="R5330" s="4"/>
      <c r="S5330" s="4"/>
      <c r="T5330" s="4"/>
      <c r="U5330" s="4"/>
      <c r="V5330" s="4"/>
      <c r="W5330" s="4"/>
      <c r="X5330" s="4" t="s">
        <v>201</v>
      </c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4"/>
      <c r="AP5330" s="4"/>
      <c r="AQ5330" s="4"/>
      <c r="AR5330" s="4"/>
      <c r="AS5330" s="4"/>
      <c r="AT5330" s="4"/>
      <c r="AU5330" s="4"/>
      <c r="AV5330" s="4" t="s">
        <v>5530</v>
      </c>
      <c r="AW5330" s="4"/>
      <c r="AX5330" s="4"/>
      <c r="AY5330" s="4"/>
      <c r="AZ5330" s="4"/>
      <c r="BA5330" s="4"/>
      <c r="BB5330" s="4"/>
      <c r="BC5330" s="4"/>
      <c r="BD5330" s="4"/>
      <c r="BE5330" s="4"/>
      <c r="BF5330" s="4"/>
      <c r="BG5330" s="4"/>
      <c r="BH5330" s="4"/>
      <c r="BI5330" s="4"/>
      <c r="BJ5330" s="4"/>
      <c r="BK5330" s="4"/>
      <c r="BL5330" s="4" t="b">
        <v>0</v>
      </c>
      <c r="BM5330" s="4"/>
      <c r="BN5330" s="4"/>
      <c r="BO5330" s="4"/>
      <c r="BP5330" s="4"/>
      <c r="BQ5330" s="4"/>
      <c r="BR5330" s="4"/>
      <c r="BS5330" s="4"/>
      <c r="BT5330" s="4"/>
      <c r="BU5330" s="4"/>
      <c r="BV5330" s="4"/>
      <c r="BW5330" s="4"/>
    </row>
    <row r="5331" spans="1:75" ht="15.01" customHeight="1">
      <c r="A5331" s="4"/>
      <c r="B5331" s="4"/>
      <c r="C5331" s="4"/>
      <c r="D5331" s="4"/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 t="s">
        <v>200</v>
      </c>
      <c r="Q5331" s="4"/>
      <c r="R5331" s="4">
        <v>-16.3</v>
      </c>
      <c r="S5331" s="4">
        <v>21.8</v>
      </c>
      <c r="T5331" s="4"/>
      <c r="U5331" s="4"/>
      <c r="V5331" s="4"/>
      <c r="W5331" s="4"/>
      <c r="X5331" s="4" t="s">
        <v>201</v>
      </c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4"/>
      <c r="AP5331" s="4"/>
      <c r="AQ5331" s="4"/>
      <c r="AR5331" s="4"/>
      <c r="AS5331" s="4"/>
      <c r="AT5331" s="4"/>
      <c r="AU5331" s="4"/>
      <c r="AV5331" s="4" t="s">
        <v>5531</v>
      </c>
      <c r="AW5331" s="4"/>
      <c r="AX5331" s="4"/>
      <c r="AY5331" s="4"/>
      <c r="AZ5331" s="4"/>
      <c r="BA5331" s="4"/>
      <c r="BB5331" s="4"/>
      <c r="BC5331" s="4"/>
      <c r="BD5331" s="4"/>
      <c r="BE5331" s="4"/>
      <c r="BF5331" s="4"/>
      <c r="BG5331" s="4"/>
      <c r="BH5331" s="4"/>
      <c r="BI5331" s="4"/>
      <c r="BJ5331" s="4"/>
      <c r="BK5331" s="4"/>
      <c r="BL5331" s="4" t="b">
        <v>0</v>
      </c>
      <c r="BM5331" s="4"/>
      <c r="BN5331" s="4"/>
      <c r="BO5331" s="4"/>
      <c r="BP5331" s="4"/>
      <c r="BQ5331" s="4"/>
      <c r="BR5331" s="4"/>
      <c r="BS5331" s="4"/>
      <c r="BT5331" s="4"/>
      <c r="BU5331" s="4"/>
      <c r="BV5331" s="4"/>
      <c r="BW5331" s="4"/>
    </row>
    <row r="5332" spans="1:75" ht="15.01" customHeight="1">
      <c r="A5332" s="4"/>
      <c r="B5332" s="4"/>
      <c r="C5332" s="4"/>
      <c r="D5332" s="4"/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 t="s">
        <v>200</v>
      </c>
      <c r="Q5332" s="4"/>
      <c r="R5332" s="4">
        <v>-16.3</v>
      </c>
      <c r="S5332" s="4">
        <v>21.3</v>
      </c>
      <c r="T5332" s="4"/>
      <c r="U5332" s="4"/>
      <c r="V5332" s="4"/>
      <c r="W5332" s="4"/>
      <c r="X5332" s="4" t="s">
        <v>201</v>
      </c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4"/>
      <c r="AP5332" s="4"/>
      <c r="AQ5332" s="4"/>
      <c r="AR5332" s="4"/>
      <c r="AS5332" s="4"/>
      <c r="AT5332" s="4"/>
      <c r="AU5332" s="4"/>
      <c r="AV5332" s="4" t="s">
        <v>5532</v>
      </c>
      <c r="AW5332" s="4"/>
      <c r="AX5332" s="4"/>
      <c r="AY5332" s="4"/>
      <c r="AZ5332" s="4"/>
      <c r="BA5332" s="4"/>
      <c r="BB5332" s="4"/>
      <c r="BC5332" s="4"/>
      <c r="BD5332" s="4"/>
      <c r="BE5332" s="4"/>
      <c r="BF5332" s="4"/>
      <c r="BG5332" s="4"/>
      <c r="BH5332" s="4"/>
      <c r="BI5332" s="4"/>
      <c r="BJ5332" s="4"/>
      <c r="BK5332" s="4"/>
      <c r="BL5332" s="4" t="b">
        <v>0</v>
      </c>
      <c r="BM5332" s="4"/>
      <c r="BN5332" s="4"/>
      <c r="BO5332" s="4"/>
      <c r="BP5332" s="4"/>
      <c r="BQ5332" s="4"/>
      <c r="BR5332" s="4"/>
      <c r="BS5332" s="4"/>
      <c r="BT5332" s="4"/>
      <c r="BU5332" s="4"/>
      <c r="BV5332" s="4"/>
      <c r="BW5332" s="4"/>
    </row>
    <row r="5333" spans="1:75" ht="15.01" customHeight="1">
      <c r="A5333" s="4" t="s">
        <v>209</v>
      </c>
      <c r="B5333" s="4"/>
      <c r="C5333" s="4"/>
      <c r="D5333" s="4"/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 t="s">
        <v>200</v>
      </c>
      <c r="Q5333" s="4"/>
      <c r="R5333" s="4"/>
      <c r="S5333" s="4"/>
      <c r="T5333" s="4"/>
      <c r="U5333" s="4"/>
      <c r="V5333" s="4"/>
      <c r="W5333" s="4"/>
      <c r="X5333" s="4" t="s">
        <v>201</v>
      </c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4"/>
      <c r="AP5333" s="4"/>
      <c r="AQ5333" s="4"/>
      <c r="AR5333" s="4"/>
      <c r="AS5333" s="4"/>
      <c r="AT5333" s="4"/>
      <c r="AU5333" s="4"/>
      <c r="AV5333" s="4" t="s">
        <v>5533</v>
      </c>
      <c r="AW5333" s="4"/>
      <c r="AX5333" s="4"/>
      <c r="AY5333" s="4"/>
      <c r="AZ5333" s="4"/>
      <c r="BA5333" s="4"/>
      <c r="BB5333" s="4"/>
      <c r="BC5333" s="4"/>
      <c r="BD5333" s="4"/>
      <c r="BE5333" s="4"/>
      <c r="BF5333" s="4"/>
      <c r="BG5333" s="4"/>
      <c r="BH5333" s="4"/>
      <c r="BI5333" s="4"/>
      <c r="BJ5333" s="4"/>
      <c r="BK5333" s="4"/>
      <c r="BL5333" s="4" t="b">
        <v>0</v>
      </c>
      <c r="BM5333" s="4"/>
      <c r="BN5333" s="4"/>
      <c r="BO5333" s="4"/>
      <c r="BP5333" s="4"/>
      <c r="BQ5333" s="4"/>
      <c r="BR5333" s="4"/>
      <c r="BS5333" s="4"/>
      <c r="BT5333" s="4"/>
      <c r="BU5333" s="4"/>
      <c r="BV5333" s="4"/>
      <c r="BW5333" s="4"/>
    </row>
    <row r="5334" spans="1:75" ht="15.01" customHeight="1">
      <c r="A5334" s="4" t="s">
        <v>209</v>
      </c>
      <c r="B5334" s="4"/>
      <c r="C5334" s="4"/>
      <c r="D5334" s="4"/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 t="s">
        <v>200</v>
      </c>
      <c r="Q5334" s="4"/>
      <c r="R5334" s="4"/>
      <c r="S5334" s="4"/>
      <c r="T5334" s="4"/>
      <c r="U5334" s="4"/>
      <c r="V5334" s="4"/>
      <c r="W5334" s="4"/>
      <c r="X5334" s="4" t="s">
        <v>201</v>
      </c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4"/>
      <c r="AP5334" s="4"/>
      <c r="AQ5334" s="4"/>
      <c r="AR5334" s="4"/>
      <c r="AS5334" s="4"/>
      <c r="AT5334" s="4"/>
      <c r="AU5334" s="4"/>
      <c r="AV5334" s="4" t="s">
        <v>5534</v>
      </c>
      <c r="AW5334" s="4"/>
      <c r="AX5334" s="4"/>
      <c r="AY5334" s="4"/>
      <c r="AZ5334" s="4"/>
      <c r="BA5334" s="4"/>
      <c r="BB5334" s="4"/>
      <c r="BC5334" s="4"/>
      <c r="BD5334" s="4"/>
      <c r="BE5334" s="4"/>
      <c r="BF5334" s="4"/>
      <c r="BG5334" s="4"/>
      <c r="BH5334" s="4"/>
      <c r="BI5334" s="4"/>
      <c r="BJ5334" s="4"/>
      <c r="BK5334" s="4"/>
      <c r="BL5334" s="4" t="b">
        <v>0</v>
      </c>
      <c r="BM5334" s="4"/>
      <c r="BN5334" s="4"/>
      <c r="BO5334" s="4"/>
      <c r="BP5334" s="4"/>
      <c r="BQ5334" s="4"/>
      <c r="BR5334" s="4"/>
      <c r="BS5334" s="4"/>
      <c r="BT5334" s="4"/>
      <c r="BU5334" s="4"/>
      <c r="BV5334" s="4"/>
      <c r="BW5334" s="4"/>
    </row>
    <row r="5335" spans="1:75" ht="15.01" customHeight="1">
      <c r="A5335" s="4"/>
      <c r="B5335" s="4"/>
      <c r="C5335" s="4"/>
      <c r="D5335" s="4"/>
      <c r="E5335" s="4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 t="s">
        <v>200</v>
      </c>
      <c r="Q5335" s="4"/>
      <c r="R5335" s="4">
        <v>-398.4</v>
      </c>
      <c r="S5335" s="4">
        <v>21.8</v>
      </c>
      <c r="T5335" s="4"/>
      <c r="U5335" s="4"/>
      <c r="V5335" s="4"/>
      <c r="W5335" s="4"/>
      <c r="X5335" s="4" t="s">
        <v>201</v>
      </c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4"/>
      <c r="AP5335" s="4"/>
      <c r="AQ5335" s="4"/>
      <c r="AR5335" s="4"/>
      <c r="AS5335" s="4"/>
      <c r="AT5335" s="4"/>
      <c r="AU5335" s="4"/>
      <c r="AV5335" s="4" t="s">
        <v>5535</v>
      </c>
      <c r="AW5335" s="4"/>
      <c r="AX5335" s="4"/>
      <c r="AY5335" s="4"/>
      <c r="AZ5335" s="4"/>
      <c r="BA5335" s="4"/>
      <c r="BB5335" s="4"/>
      <c r="BC5335" s="4"/>
      <c r="BD5335" s="4"/>
      <c r="BE5335" s="4"/>
      <c r="BF5335" s="4"/>
      <c r="BG5335" s="4"/>
      <c r="BH5335" s="4"/>
      <c r="BI5335" s="4"/>
      <c r="BJ5335" s="4"/>
      <c r="BK5335" s="4"/>
      <c r="BL5335" s="4" t="b">
        <v>0</v>
      </c>
      <c r="BM5335" s="4"/>
      <c r="BN5335" s="4"/>
      <c r="BO5335" s="4"/>
      <c r="BP5335" s="4"/>
      <c r="BQ5335" s="4"/>
      <c r="BR5335" s="4"/>
      <c r="BS5335" s="4"/>
      <c r="BT5335" s="4"/>
      <c r="BU5335" s="4"/>
      <c r="BV5335" s="4"/>
      <c r="BW5335" s="4"/>
    </row>
    <row r="5336" spans="1:75" ht="15.01" customHeight="1">
      <c r="A5336" s="4" t="s">
        <v>209</v>
      </c>
      <c r="B5336" s="4"/>
      <c r="C5336" s="4"/>
      <c r="D5336" s="4"/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 t="s">
        <v>200</v>
      </c>
      <c r="Q5336" s="4"/>
      <c r="R5336" s="4"/>
      <c r="S5336" s="4"/>
      <c r="T5336" s="4"/>
      <c r="U5336" s="4"/>
      <c r="V5336" s="4"/>
      <c r="W5336" s="4"/>
      <c r="X5336" s="4" t="s">
        <v>201</v>
      </c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4"/>
      <c r="AP5336" s="4"/>
      <c r="AQ5336" s="4"/>
      <c r="AR5336" s="4"/>
      <c r="AS5336" s="4"/>
      <c r="AT5336" s="4"/>
      <c r="AU5336" s="4"/>
      <c r="AV5336" s="4" t="s">
        <v>5536</v>
      </c>
      <c r="AW5336" s="4"/>
      <c r="AX5336" s="4"/>
      <c r="AY5336" s="4"/>
      <c r="AZ5336" s="4"/>
      <c r="BA5336" s="4"/>
      <c r="BB5336" s="4"/>
      <c r="BC5336" s="4"/>
      <c r="BD5336" s="4"/>
      <c r="BE5336" s="4"/>
      <c r="BF5336" s="4"/>
      <c r="BG5336" s="4"/>
      <c r="BH5336" s="4"/>
      <c r="BI5336" s="4"/>
      <c r="BJ5336" s="4"/>
      <c r="BK5336" s="4"/>
      <c r="BL5336" s="4" t="b">
        <v>0</v>
      </c>
      <c r="BM5336" s="4"/>
      <c r="BN5336" s="4"/>
      <c r="BO5336" s="4"/>
      <c r="BP5336" s="4"/>
      <c r="BQ5336" s="4"/>
      <c r="BR5336" s="4"/>
      <c r="BS5336" s="4"/>
      <c r="BT5336" s="4"/>
      <c r="BU5336" s="4"/>
      <c r="BV5336" s="4"/>
      <c r="BW5336" s="4"/>
    </row>
    <row r="5337" spans="1:75" ht="15.01" customHeight="1">
      <c r="A5337" s="4" t="s">
        <v>209</v>
      </c>
      <c r="B5337" s="4"/>
      <c r="C5337" s="4"/>
      <c r="D5337" s="4"/>
      <c r="E5337" s="4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 t="s">
        <v>200</v>
      </c>
      <c r="Q5337" s="4"/>
      <c r="R5337" s="4"/>
      <c r="S5337" s="4"/>
      <c r="T5337" s="4"/>
      <c r="U5337" s="4"/>
      <c r="V5337" s="4"/>
      <c r="W5337" s="4"/>
      <c r="X5337" s="4" t="s">
        <v>201</v>
      </c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4"/>
      <c r="AP5337" s="4"/>
      <c r="AQ5337" s="4"/>
      <c r="AR5337" s="4"/>
      <c r="AS5337" s="4"/>
      <c r="AT5337" s="4"/>
      <c r="AU5337" s="4"/>
      <c r="AV5337" s="4" t="s">
        <v>5537</v>
      </c>
      <c r="AW5337" s="4"/>
      <c r="AX5337" s="4"/>
      <c r="AY5337" s="4"/>
      <c r="AZ5337" s="4"/>
      <c r="BA5337" s="4"/>
      <c r="BB5337" s="4"/>
      <c r="BC5337" s="4"/>
      <c r="BD5337" s="4"/>
      <c r="BE5337" s="4"/>
      <c r="BF5337" s="4"/>
      <c r="BG5337" s="4"/>
      <c r="BH5337" s="4"/>
      <c r="BI5337" s="4"/>
      <c r="BJ5337" s="4"/>
      <c r="BK5337" s="4"/>
      <c r="BL5337" s="4" t="b">
        <v>0</v>
      </c>
      <c r="BM5337" s="4"/>
      <c r="BN5337" s="4"/>
      <c r="BO5337" s="4"/>
      <c r="BP5337" s="4"/>
      <c r="BQ5337" s="4"/>
      <c r="BR5337" s="4"/>
      <c r="BS5337" s="4"/>
      <c r="BT5337" s="4"/>
      <c r="BU5337" s="4"/>
      <c r="BV5337" s="4"/>
      <c r="BW5337" s="4"/>
    </row>
    <row r="5338" spans="1:75" ht="15.01" customHeight="1">
      <c r="A5338" s="4" t="s">
        <v>209</v>
      </c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 t="s">
        <v>200</v>
      </c>
      <c r="Q5338" s="4"/>
      <c r="R5338" s="4"/>
      <c r="S5338" s="4"/>
      <c r="T5338" s="4"/>
      <c r="U5338" s="4"/>
      <c r="V5338" s="4"/>
      <c r="W5338" s="4"/>
      <c r="X5338" s="4" t="s">
        <v>201</v>
      </c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4"/>
      <c r="AP5338" s="4"/>
      <c r="AQ5338" s="4"/>
      <c r="AR5338" s="4"/>
      <c r="AS5338" s="4"/>
      <c r="AT5338" s="4"/>
      <c r="AU5338" s="4"/>
      <c r="AV5338" s="4" t="s">
        <v>5538</v>
      </c>
      <c r="AW5338" s="4"/>
      <c r="AX5338" s="4"/>
      <c r="AY5338" s="4"/>
      <c r="AZ5338" s="4"/>
      <c r="BA5338" s="4"/>
      <c r="BB5338" s="4"/>
      <c r="BC5338" s="4"/>
      <c r="BD5338" s="4"/>
      <c r="BE5338" s="4"/>
      <c r="BF5338" s="4"/>
      <c r="BG5338" s="4"/>
      <c r="BH5338" s="4"/>
      <c r="BI5338" s="4"/>
      <c r="BJ5338" s="4"/>
      <c r="BK5338" s="4"/>
      <c r="BL5338" s="4" t="b">
        <v>0</v>
      </c>
      <c r="BM5338" s="4"/>
      <c r="BN5338" s="4"/>
      <c r="BO5338" s="4"/>
      <c r="BP5338" s="4"/>
      <c r="BQ5338" s="4"/>
      <c r="BR5338" s="4"/>
      <c r="BS5338" s="4"/>
      <c r="BT5338" s="4"/>
      <c r="BU5338" s="4"/>
      <c r="BV5338" s="4"/>
      <c r="BW5338" s="4"/>
    </row>
    <row r="5339" spans="1:75" ht="15.01" customHeight="1">
      <c r="A5339" s="4" t="s">
        <v>209</v>
      </c>
      <c r="B5339" s="4"/>
      <c r="C5339" s="4"/>
      <c r="D5339" s="4"/>
      <c r="E5339" s="4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 t="s">
        <v>200</v>
      </c>
      <c r="Q5339" s="4"/>
      <c r="R5339" s="4"/>
      <c r="S5339" s="4"/>
      <c r="T5339" s="4"/>
      <c r="U5339" s="4"/>
      <c r="V5339" s="4"/>
      <c r="W5339" s="4"/>
      <c r="X5339" s="4" t="s">
        <v>201</v>
      </c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4"/>
      <c r="AP5339" s="4"/>
      <c r="AQ5339" s="4"/>
      <c r="AR5339" s="4"/>
      <c r="AS5339" s="4"/>
      <c r="AT5339" s="4"/>
      <c r="AU5339" s="4"/>
      <c r="AV5339" s="4" t="s">
        <v>5539</v>
      </c>
      <c r="AW5339" s="4"/>
      <c r="AX5339" s="4"/>
      <c r="AY5339" s="4"/>
      <c r="AZ5339" s="4"/>
      <c r="BA5339" s="4"/>
      <c r="BB5339" s="4"/>
      <c r="BC5339" s="4"/>
      <c r="BD5339" s="4"/>
      <c r="BE5339" s="4"/>
      <c r="BF5339" s="4"/>
      <c r="BG5339" s="4"/>
      <c r="BH5339" s="4"/>
      <c r="BI5339" s="4"/>
      <c r="BJ5339" s="4"/>
      <c r="BK5339" s="4"/>
      <c r="BL5339" s="4" t="b">
        <v>0</v>
      </c>
      <c r="BM5339" s="4"/>
      <c r="BN5339" s="4"/>
      <c r="BO5339" s="4"/>
      <c r="BP5339" s="4"/>
      <c r="BQ5339" s="4"/>
      <c r="BR5339" s="4"/>
      <c r="BS5339" s="4"/>
      <c r="BT5339" s="4"/>
      <c r="BU5339" s="4"/>
      <c r="BV5339" s="4"/>
      <c r="BW5339" s="4"/>
    </row>
    <row r="5340" spans="1:75" ht="15.01" customHeight="1">
      <c r="A5340" s="4"/>
      <c r="B5340" s="4"/>
      <c r="C5340" s="4"/>
      <c r="D5340" s="4"/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 t="s">
        <v>200</v>
      </c>
      <c r="Q5340" s="4"/>
      <c r="R5340" s="4">
        <v>-18.9</v>
      </c>
      <c r="S5340" s="4">
        <v>8.699999999999999</v>
      </c>
      <c r="T5340" s="4"/>
      <c r="U5340" s="4"/>
      <c r="V5340" s="4"/>
      <c r="W5340" s="4"/>
      <c r="X5340" s="4" t="s">
        <v>201</v>
      </c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4"/>
      <c r="AP5340" s="4"/>
      <c r="AQ5340" s="4"/>
      <c r="AR5340" s="4"/>
      <c r="AS5340" s="4"/>
      <c r="AT5340" s="4"/>
      <c r="AU5340" s="4"/>
      <c r="AV5340" s="4" t="s">
        <v>5540</v>
      </c>
      <c r="AW5340" s="4"/>
      <c r="AX5340" s="4"/>
      <c r="AY5340" s="4"/>
      <c r="AZ5340" s="4"/>
      <c r="BA5340" s="4"/>
      <c r="BB5340" s="4"/>
      <c r="BC5340" s="4"/>
      <c r="BD5340" s="4"/>
      <c r="BE5340" s="4"/>
      <c r="BF5340" s="4"/>
      <c r="BG5340" s="4"/>
      <c r="BH5340" s="4"/>
      <c r="BI5340" s="4"/>
      <c r="BJ5340" s="4"/>
      <c r="BK5340" s="4"/>
      <c r="BL5340" s="4" t="b">
        <v>0</v>
      </c>
      <c r="BM5340" s="4"/>
      <c r="BN5340" s="4"/>
      <c r="BO5340" s="4"/>
      <c r="BP5340" s="4"/>
      <c r="BQ5340" s="4"/>
      <c r="BR5340" s="4"/>
      <c r="BS5340" s="4"/>
      <c r="BT5340" s="4"/>
      <c r="BU5340" s="4"/>
      <c r="BV5340" s="4"/>
      <c r="BW5340" s="4"/>
    </row>
    <row r="5341" spans="1:75" ht="15.01" customHeight="1">
      <c r="A5341" s="4"/>
      <c r="B5341" s="4"/>
      <c r="C5341" s="4"/>
      <c r="D5341" s="4"/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 t="s">
        <v>200</v>
      </c>
      <c r="Q5341" s="4"/>
      <c r="R5341" s="4">
        <v>4.8</v>
      </c>
      <c r="S5341" s="4">
        <v>5.7</v>
      </c>
      <c r="T5341" s="4"/>
      <c r="U5341" s="4"/>
      <c r="V5341" s="4"/>
      <c r="W5341" s="4"/>
      <c r="X5341" s="4" t="s">
        <v>201</v>
      </c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  <c r="AO5341" s="4"/>
      <c r="AP5341" s="4"/>
      <c r="AQ5341" s="4"/>
      <c r="AR5341" s="4"/>
      <c r="AS5341" s="4"/>
      <c r="AT5341" s="4"/>
      <c r="AU5341" s="4"/>
      <c r="AV5341" s="4" t="s">
        <v>5541</v>
      </c>
      <c r="AW5341" s="4"/>
      <c r="AX5341" s="4"/>
      <c r="AY5341" s="4"/>
      <c r="AZ5341" s="4"/>
      <c r="BA5341" s="4"/>
      <c r="BB5341" s="4"/>
      <c r="BC5341" s="4"/>
      <c r="BD5341" s="4"/>
      <c r="BE5341" s="4"/>
      <c r="BF5341" s="4"/>
      <c r="BG5341" s="4"/>
      <c r="BH5341" s="4"/>
      <c r="BI5341" s="4"/>
      <c r="BJ5341" s="4"/>
      <c r="BK5341" s="4"/>
      <c r="BL5341" s="4" t="b">
        <v>0</v>
      </c>
      <c r="BM5341" s="4"/>
      <c r="BN5341" s="4"/>
      <c r="BO5341" s="4"/>
      <c r="BP5341" s="4"/>
      <c r="BQ5341" s="4"/>
      <c r="BR5341" s="4"/>
      <c r="BS5341" s="4"/>
      <c r="BT5341" s="4"/>
      <c r="BU5341" s="4"/>
      <c r="BV5341" s="4"/>
      <c r="BW5341" s="4"/>
    </row>
    <row r="5342" spans="1:75" ht="15.01" customHeight="1">
      <c r="A5342" s="4"/>
      <c r="B5342" s="4"/>
      <c r="C5342" s="4"/>
      <c r="D5342" s="4"/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 t="s">
        <v>200</v>
      </c>
      <c r="Q5342" s="4"/>
      <c r="R5342" s="4">
        <v>-52.4</v>
      </c>
      <c r="S5342" s="4">
        <v>53.8</v>
      </c>
      <c r="T5342" s="4"/>
      <c r="U5342" s="4"/>
      <c r="V5342" s="4"/>
      <c r="W5342" s="4"/>
      <c r="X5342" s="4" t="s">
        <v>201</v>
      </c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  <c r="AO5342" s="4"/>
      <c r="AP5342" s="4"/>
      <c r="AQ5342" s="4"/>
      <c r="AR5342" s="4"/>
      <c r="AS5342" s="4"/>
      <c r="AT5342" s="4"/>
      <c r="AU5342" s="4"/>
      <c r="AV5342" s="4" t="s">
        <v>5542</v>
      </c>
      <c r="AW5342" s="4"/>
      <c r="AX5342" s="4"/>
      <c r="AY5342" s="4"/>
      <c r="AZ5342" s="4"/>
      <c r="BA5342" s="4"/>
      <c r="BB5342" s="4"/>
      <c r="BC5342" s="4"/>
      <c r="BD5342" s="4"/>
      <c r="BE5342" s="4"/>
      <c r="BF5342" s="4"/>
      <c r="BG5342" s="4"/>
      <c r="BH5342" s="4"/>
      <c r="BI5342" s="4"/>
      <c r="BJ5342" s="4"/>
      <c r="BK5342" s="4"/>
      <c r="BL5342" s="4" t="b">
        <v>0</v>
      </c>
      <c r="BM5342" s="4"/>
      <c r="BN5342" s="4"/>
      <c r="BO5342" s="4"/>
      <c r="BP5342" s="4"/>
      <c r="BQ5342" s="4"/>
      <c r="BR5342" s="4"/>
      <c r="BS5342" s="4"/>
      <c r="BT5342" s="4"/>
      <c r="BU5342" s="4"/>
      <c r="BV5342" s="4"/>
      <c r="BW5342" s="4"/>
    </row>
    <row r="5343" spans="1:75" ht="15.01" customHeight="1">
      <c r="A5343" s="4"/>
      <c r="B5343" s="4"/>
      <c r="C5343" s="4"/>
      <c r="D5343" s="4"/>
      <c r="E5343" s="4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 t="s">
        <v>200</v>
      </c>
      <c r="Q5343" s="4"/>
      <c r="R5343" s="4">
        <v>-52.4</v>
      </c>
      <c r="S5343" s="4">
        <v>61.9</v>
      </c>
      <c r="T5343" s="4"/>
      <c r="U5343" s="4"/>
      <c r="V5343" s="4"/>
      <c r="W5343" s="4"/>
      <c r="X5343" s="4" t="s">
        <v>201</v>
      </c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  <c r="AO5343" s="4"/>
      <c r="AP5343" s="4"/>
      <c r="AQ5343" s="4"/>
      <c r="AR5343" s="4"/>
      <c r="AS5343" s="4"/>
      <c r="AT5343" s="4"/>
      <c r="AU5343" s="4"/>
      <c r="AV5343" s="4" t="s">
        <v>5543</v>
      </c>
      <c r="AW5343" s="4"/>
      <c r="AX5343" s="4"/>
      <c r="AY5343" s="4"/>
      <c r="AZ5343" s="4"/>
      <c r="BA5343" s="4"/>
      <c r="BB5343" s="4"/>
      <c r="BC5343" s="4"/>
      <c r="BD5343" s="4"/>
      <c r="BE5343" s="4"/>
      <c r="BF5343" s="4"/>
      <c r="BG5343" s="4"/>
      <c r="BH5343" s="4"/>
      <c r="BI5343" s="4"/>
      <c r="BJ5343" s="4"/>
      <c r="BK5343" s="4"/>
      <c r="BL5343" s="4" t="b">
        <v>0</v>
      </c>
      <c r="BM5343" s="4"/>
      <c r="BN5343" s="4"/>
      <c r="BO5343" s="4"/>
      <c r="BP5343" s="4"/>
      <c r="BQ5343" s="4"/>
      <c r="BR5343" s="4"/>
      <c r="BS5343" s="4"/>
      <c r="BT5343" s="4"/>
      <c r="BU5343" s="4"/>
      <c r="BV5343" s="4"/>
      <c r="BW5343" s="4"/>
    </row>
    <row r="5344" spans="1:75" ht="15.01" customHeight="1">
      <c r="A5344" s="4" t="s">
        <v>209</v>
      </c>
      <c r="B5344" s="4"/>
      <c r="C5344" s="4"/>
      <c r="D5344" s="4"/>
      <c r="E5344" s="4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 t="s">
        <v>200</v>
      </c>
      <c r="Q5344" s="4"/>
      <c r="R5344" s="4"/>
      <c r="S5344" s="4"/>
      <c r="T5344" s="4"/>
      <c r="U5344" s="4"/>
      <c r="V5344" s="4"/>
      <c r="W5344" s="4"/>
      <c r="X5344" s="4" t="s">
        <v>201</v>
      </c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  <c r="AO5344" s="4"/>
      <c r="AP5344" s="4"/>
      <c r="AQ5344" s="4"/>
      <c r="AR5344" s="4"/>
      <c r="AS5344" s="4"/>
      <c r="AT5344" s="4"/>
      <c r="AU5344" s="4"/>
      <c r="AV5344" s="4" t="s">
        <v>5544</v>
      </c>
      <c r="AW5344" s="4"/>
      <c r="AX5344" s="4"/>
      <c r="AY5344" s="4"/>
      <c r="AZ5344" s="4"/>
      <c r="BA5344" s="4"/>
      <c r="BB5344" s="4"/>
      <c r="BC5344" s="4"/>
      <c r="BD5344" s="4"/>
      <c r="BE5344" s="4"/>
      <c r="BF5344" s="4"/>
      <c r="BG5344" s="4"/>
      <c r="BH5344" s="4"/>
      <c r="BI5344" s="4"/>
      <c r="BJ5344" s="4"/>
      <c r="BK5344" s="4"/>
      <c r="BL5344" s="4" t="b">
        <v>0</v>
      </c>
      <c r="BM5344" s="4"/>
      <c r="BN5344" s="4"/>
      <c r="BO5344" s="4"/>
      <c r="BP5344" s="4"/>
      <c r="BQ5344" s="4"/>
      <c r="BR5344" s="4"/>
      <c r="BS5344" s="4"/>
      <c r="BT5344" s="4"/>
      <c r="BU5344" s="4"/>
      <c r="BV5344" s="4"/>
      <c r="BW5344" s="4"/>
    </row>
    <row r="5345" spans="1:75" ht="15.01" customHeight="1">
      <c r="A5345" s="4" t="s">
        <v>209</v>
      </c>
      <c r="B5345" s="4"/>
      <c r="C5345" s="4"/>
      <c r="D5345" s="4"/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 t="s">
        <v>200</v>
      </c>
      <c r="Q5345" s="4"/>
      <c r="R5345" s="4"/>
      <c r="S5345" s="4"/>
      <c r="T5345" s="4"/>
      <c r="U5345" s="4"/>
      <c r="V5345" s="4"/>
      <c r="W5345" s="4"/>
      <c r="X5345" s="4" t="s">
        <v>201</v>
      </c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  <c r="AO5345" s="4"/>
      <c r="AP5345" s="4"/>
      <c r="AQ5345" s="4"/>
      <c r="AR5345" s="4"/>
      <c r="AS5345" s="4"/>
      <c r="AT5345" s="4"/>
      <c r="AU5345" s="4"/>
      <c r="AV5345" s="4" t="s">
        <v>5545</v>
      </c>
      <c r="AW5345" s="4"/>
      <c r="AX5345" s="4"/>
      <c r="AY5345" s="4"/>
      <c r="AZ5345" s="4"/>
      <c r="BA5345" s="4"/>
      <c r="BB5345" s="4"/>
      <c r="BC5345" s="4"/>
      <c r="BD5345" s="4"/>
      <c r="BE5345" s="4"/>
      <c r="BF5345" s="4"/>
      <c r="BG5345" s="4"/>
      <c r="BH5345" s="4"/>
      <c r="BI5345" s="4"/>
      <c r="BJ5345" s="4"/>
      <c r="BK5345" s="4"/>
      <c r="BL5345" s="4" t="b">
        <v>0</v>
      </c>
      <c r="BM5345" s="4"/>
      <c r="BN5345" s="4"/>
      <c r="BO5345" s="4"/>
      <c r="BP5345" s="4"/>
      <c r="BQ5345" s="4"/>
      <c r="BR5345" s="4"/>
      <c r="BS5345" s="4"/>
      <c r="BT5345" s="4"/>
      <c r="BU5345" s="4"/>
      <c r="BV5345" s="4"/>
      <c r="BW5345" s="4"/>
    </row>
    <row r="5346" spans="1:75" ht="15.01" customHeight="1">
      <c r="A5346" s="4" t="s">
        <v>209</v>
      </c>
      <c r="B5346" s="4"/>
      <c r="C5346" s="4"/>
      <c r="D5346" s="4"/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 t="s">
        <v>200</v>
      </c>
      <c r="Q5346" s="4"/>
      <c r="R5346" s="4"/>
      <c r="S5346" s="4"/>
      <c r="T5346" s="4"/>
      <c r="U5346" s="4"/>
      <c r="V5346" s="4"/>
      <c r="W5346" s="4"/>
      <c r="X5346" s="4" t="s">
        <v>201</v>
      </c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  <c r="AO5346" s="4"/>
      <c r="AP5346" s="4"/>
      <c r="AQ5346" s="4"/>
      <c r="AR5346" s="4"/>
      <c r="AS5346" s="4"/>
      <c r="AT5346" s="4"/>
      <c r="AU5346" s="4"/>
      <c r="AV5346" s="4" t="s">
        <v>5546</v>
      </c>
      <c r="AW5346" s="4"/>
      <c r="AX5346" s="4"/>
      <c r="AY5346" s="4"/>
      <c r="AZ5346" s="4"/>
      <c r="BA5346" s="4"/>
      <c r="BB5346" s="4"/>
      <c r="BC5346" s="4"/>
      <c r="BD5346" s="4"/>
      <c r="BE5346" s="4"/>
      <c r="BF5346" s="4"/>
      <c r="BG5346" s="4"/>
      <c r="BH5346" s="4"/>
      <c r="BI5346" s="4"/>
      <c r="BJ5346" s="4"/>
      <c r="BK5346" s="4"/>
      <c r="BL5346" s="4" t="b">
        <v>0</v>
      </c>
      <c r="BM5346" s="4"/>
      <c r="BN5346" s="4"/>
      <c r="BO5346" s="4"/>
      <c r="BP5346" s="4"/>
      <c r="BQ5346" s="4"/>
      <c r="BR5346" s="4"/>
      <c r="BS5346" s="4"/>
      <c r="BT5346" s="4"/>
      <c r="BU5346" s="4"/>
      <c r="BV5346" s="4"/>
      <c r="BW5346" s="4"/>
    </row>
    <row r="5347" spans="1:75" ht="15.01" customHeight="1">
      <c r="A5347" s="4" t="s">
        <v>209</v>
      </c>
      <c r="B5347" s="4"/>
      <c r="C5347" s="4"/>
      <c r="D5347" s="4"/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 t="s">
        <v>200</v>
      </c>
      <c r="Q5347" s="4"/>
      <c r="R5347" s="4"/>
      <c r="S5347" s="4"/>
      <c r="T5347" s="4"/>
      <c r="U5347" s="4"/>
      <c r="V5347" s="4"/>
      <c r="W5347" s="4"/>
      <c r="X5347" s="4" t="s">
        <v>201</v>
      </c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  <c r="AO5347" s="4"/>
      <c r="AP5347" s="4"/>
      <c r="AQ5347" s="4"/>
      <c r="AR5347" s="4"/>
      <c r="AS5347" s="4"/>
      <c r="AT5347" s="4"/>
      <c r="AU5347" s="4"/>
      <c r="AV5347" s="4" t="s">
        <v>5547</v>
      </c>
      <c r="AW5347" s="4"/>
      <c r="AX5347" s="4"/>
      <c r="AY5347" s="4"/>
      <c r="AZ5347" s="4"/>
      <c r="BA5347" s="4"/>
      <c r="BB5347" s="4"/>
      <c r="BC5347" s="4"/>
      <c r="BD5347" s="4"/>
      <c r="BE5347" s="4"/>
      <c r="BF5347" s="4"/>
      <c r="BG5347" s="4"/>
      <c r="BH5347" s="4"/>
      <c r="BI5347" s="4"/>
      <c r="BJ5347" s="4"/>
      <c r="BK5347" s="4"/>
      <c r="BL5347" s="4" t="b">
        <v>0</v>
      </c>
      <c r="BM5347" s="4"/>
      <c r="BN5347" s="4"/>
      <c r="BO5347" s="4"/>
      <c r="BP5347" s="4"/>
      <c r="BQ5347" s="4"/>
      <c r="BR5347" s="4"/>
      <c r="BS5347" s="4"/>
      <c r="BT5347" s="4"/>
      <c r="BU5347" s="4"/>
      <c r="BV5347" s="4"/>
      <c r="BW5347" s="4"/>
    </row>
    <row r="5348" spans="1:75" ht="15.01" customHeight="1">
      <c r="A5348" s="4" t="s">
        <v>209</v>
      </c>
      <c r="B5348" s="4"/>
      <c r="C5348" s="4"/>
      <c r="D5348" s="4"/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 t="s">
        <v>200</v>
      </c>
      <c r="Q5348" s="4"/>
      <c r="R5348" s="4"/>
      <c r="S5348" s="4"/>
      <c r="T5348" s="4"/>
      <c r="U5348" s="4"/>
      <c r="V5348" s="4"/>
      <c r="W5348" s="4"/>
      <c r="X5348" s="4" t="s">
        <v>201</v>
      </c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  <c r="AO5348" s="4"/>
      <c r="AP5348" s="4"/>
      <c r="AQ5348" s="4"/>
      <c r="AR5348" s="4"/>
      <c r="AS5348" s="4"/>
      <c r="AT5348" s="4"/>
      <c r="AU5348" s="4"/>
      <c r="AV5348" s="4" t="s">
        <v>5548</v>
      </c>
      <c r="AW5348" s="4"/>
      <c r="AX5348" s="4"/>
      <c r="AY5348" s="4"/>
      <c r="AZ5348" s="4"/>
      <c r="BA5348" s="4"/>
      <c r="BB5348" s="4"/>
      <c r="BC5348" s="4"/>
      <c r="BD5348" s="4"/>
      <c r="BE5348" s="4"/>
      <c r="BF5348" s="4"/>
      <c r="BG5348" s="4"/>
      <c r="BH5348" s="4"/>
      <c r="BI5348" s="4"/>
      <c r="BJ5348" s="4"/>
      <c r="BK5348" s="4"/>
      <c r="BL5348" s="4" t="b">
        <v>0</v>
      </c>
      <c r="BM5348" s="4"/>
      <c r="BN5348" s="4"/>
      <c r="BO5348" s="4"/>
      <c r="BP5348" s="4"/>
      <c r="BQ5348" s="4"/>
      <c r="BR5348" s="4"/>
      <c r="BS5348" s="4"/>
      <c r="BT5348" s="4"/>
      <c r="BU5348" s="4"/>
      <c r="BV5348" s="4"/>
      <c r="BW5348" s="4"/>
    </row>
    <row r="5349" spans="1:75" ht="15.01" customHeight="1">
      <c r="A5349" s="4" t="s">
        <v>209</v>
      </c>
      <c r="B5349" s="4"/>
      <c r="C5349" s="4"/>
      <c r="D5349" s="4"/>
      <c r="E5349" s="4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 t="s">
        <v>200</v>
      </c>
      <c r="Q5349" s="4"/>
      <c r="R5349" s="4"/>
      <c r="S5349" s="4"/>
      <c r="T5349" s="4"/>
      <c r="U5349" s="4"/>
      <c r="V5349" s="4"/>
      <c r="W5349" s="4"/>
      <c r="X5349" s="4" t="s">
        <v>201</v>
      </c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  <c r="AO5349" s="4"/>
      <c r="AP5349" s="4"/>
      <c r="AQ5349" s="4"/>
      <c r="AR5349" s="4"/>
      <c r="AS5349" s="4"/>
      <c r="AT5349" s="4"/>
      <c r="AU5349" s="4"/>
      <c r="AV5349" s="4" t="s">
        <v>5549</v>
      </c>
      <c r="AW5349" s="4"/>
      <c r="AX5349" s="4"/>
      <c r="AY5349" s="4"/>
      <c r="AZ5349" s="4"/>
      <c r="BA5349" s="4"/>
      <c r="BB5349" s="4"/>
      <c r="BC5349" s="4"/>
      <c r="BD5349" s="4"/>
      <c r="BE5349" s="4"/>
      <c r="BF5349" s="4"/>
      <c r="BG5349" s="4"/>
      <c r="BH5349" s="4"/>
      <c r="BI5349" s="4"/>
      <c r="BJ5349" s="4"/>
      <c r="BK5349" s="4"/>
      <c r="BL5349" s="4" t="b">
        <v>0</v>
      </c>
      <c r="BM5349" s="4"/>
      <c r="BN5349" s="4"/>
      <c r="BO5349" s="4"/>
      <c r="BP5349" s="4"/>
      <c r="BQ5349" s="4"/>
      <c r="BR5349" s="4"/>
      <c r="BS5349" s="4"/>
      <c r="BT5349" s="4"/>
      <c r="BU5349" s="4"/>
      <c r="BV5349" s="4"/>
      <c r="BW5349" s="4"/>
    </row>
    <row r="5350" spans="1:75" ht="15.01" customHeight="1">
      <c r="A5350" s="4"/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 t="s">
        <v>200</v>
      </c>
      <c r="Q5350" s="4"/>
      <c r="R5350" s="4">
        <v>-506</v>
      </c>
      <c r="S5350" s="4">
        <v>47.2</v>
      </c>
      <c r="T5350" s="4"/>
      <c r="U5350" s="4"/>
      <c r="V5350" s="4"/>
      <c r="W5350" s="4"/>
      <c r="X5350" s="4" t="s">
        <v>201</v>
      </c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  <c r="AO5350" s="4"/>
      <c r="AP5350" s="4"/>
      <c r="AQ5350" s="4"/>
      <c r="AR5350" s="4"/>
      <c r="AS5350" s="4"/>
      <c r="AT5350" s="4"/>
      <c r="AU5350" s="4"/>
      <c r="AV5350" s="4" t="s">
        <v>5550</v>
      </c>
      <c r="AW5350" s="4"/>
      <c r="AX5350" s="4"/>
      <c r="AY5350" s="4"/>
      <c r="AZ5350" s="4"/>
      <c r="BA5350" s="4"/>
      <c r="BB5350" s="4"/>
      <c r="BC5350" s="4"/>
      <c r="BD5350" s="4"/>
      <c r="BE5350" s="4"/>
      <c r="BF5350" s="4"/>
      <c r="BG5350" s="4"/>
      <c r="BH5350" s="4"/>
      <c r="BI5350" s="4"/>
      <c r="BJ5350" s="4"/>
      <c r="BK5350" s="4"/>
      <c r="BL5350" s="4" t="b">
        <v>0</v>
      </c>
      <c r="BM5350" s="4"/>
      <c r="BN5350" s="4"/>
      <c r="BO5350" s="4"/>
      <c r="BP5350" s="4"/>
      <c r="BQ5350" s="4"/>
      <c r="BR5350" s="4"/>
      <c r="BS5350" s="4"/>
      <c r="BT5350" s="4"/>
      <c r="BU5350" s="4"/>
      <c r="BV5350" s="4"/>
      <c r="BW5350" s="4"/>
    </row>
    <row r="5351" spans="1:75" ht="15.01" customHeight="1">
      <c r="A5351" s="4" t="s">
        <v>209</v>
      </c>
      <c r="B5351" s="4"/>
      <c r="C5351" s="4"/>
      <c r="D5351" s="4"/>
      <c r="E5351" s="4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 t="s">
        <v>200</v>
      </c>
      <c r="Q5351" s="4"/>
      <c r="R5351" s="4"/>
      <c r="S5351" s="4"/>
      <c r="T5351" s="4"/>
      <c r="U5351" s="4"/>
      <c r="V5351" s="4"/>
      <c r="W5351" s="4"/>
      <c r="X5351" s="4" t="s">
        <v>201</v>
      </c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  <c r="AO5351" s="4"/>
      <c r="AP5351" s="4"/>
      <c r="AQ5351" s="4"/>
      <c r="AR5351" s="4"/>
      <c r="AS5351" s="4"/>
      <c r="AT5351" s="4"/>
      <c r="AU5351" s="4"/>
      <c r="AV5351" s="4" t="s">
        <v>5551</v>
      </c>
      <c r="AW5351" s="4"/>
      <c r="AX5351" s="4"/>
      <c r="AY5351" s="4"/>
      <c r="AZ5351" s="4"/>
      <c r="BA5351" s="4"/>
      <c r="BB5351" s="4"/>
      <c r="BC5351" s="4"/>
      <c r="BD5351" s="4"/>
      <c r="BE5351" s="4"/>
      <c r="BF5351" s="4"/>
      <c r="BG5351" s="4"/>
      <c r="BH5351" s="4"/>
      <c r="BI5351" s="4"/>
      <c r="BJ5351" s="4"/>
      <c r="BK5351" s="4"/>
      <c r="BL5351" s="4" t="b">
        <v>0</v>
      </c>
      <c r="BM5351" s="4"/>
      <c r="BN5351" s="4"/>
      <c r="BO5351" s="4"/>
      <c r="BP5351" s="4"/>
      <c r="BQ5351" s="4"/>
      <c r="BR5351" s="4"/>
      <c r="BS5351" s="4"/>
      <c r="BT5351" s="4"/>
      <c r="BU5351" s="4"/>
      <c r="BV5351" s="4"/>
      <c r="BW5351" s="4"/>
    </row>
    <row r="5352" spans="1:75" ht="15.01" customHeight="1">
      <c r="A5352" s="4" t="s">
        <v>209</v>
      </c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 t="s">
        <v>200</v>
      </c>
      <c r="Q5352" s="4"/>
      <c r="R5352" s="4"/>
      <c r="S5352" s="4"/>
      <c r="T5352" s="4"/>
      <c r="U5352" s="4"/>
      <c r="V5352" s="4"/>
      <c r="W5352" s="4"/>
      <c r="X5352" s="4" t="s">
        <v>201</v>
      </c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  <c r="AO5352" s="4"/>
      <c r="AP5352" s="4"/>
      <c r="AQ5352" s="4"/>
      <c r="AR5352" s="4"/>
      <c r="AS5352" s="4"/>
      <c r="AT5352" s="4"/>
      <c r="AU5352" s="4"/>
      <c r="AV5352" s="4" t="s">
        <v>5552</v>
      </c>
      <c r="AW5352" s="4"/>
      <c r="AX5352" s="4"/>
      <c r="AY5352" s="4"/>
      <c r="AZ5352" s="4"/>
      <c r="BA5352" s="4"/>
      <c r="BB5352" s="4"/>
      <c r="BC5352" s="4"/>
      <c r="BD5352" s="4"/>
      <c r="BE5352" s="4"/>
      <c r="BF5352" s="4"/>
      <c r="BG5352" s="4"/>
      <c r="BH5352" s="4"/>
      <c r="BI5352" s="4"/>
      <c r="BJ5352" s="4"/>
      <c r="BK5352" s="4"/>
      <c r="BL5352" s="4" t="b">
        <v>0</v>
      </c>
      <c r="BM5352" s="4"/>
      <c r="BN5352" s="4"/>
      <c r="BO5352" s="4"/>
      <c r="BP5352" s="4"/>
      <c r="BQ5352" s="4"/>
      <c r="BR5352" s="4"/>
      <c r="BS5352" s="4"/>
      <c r="BT5352" s="4"/>
      <c r="BU5352" s="4"/>
      <c r="BV5352" s="4"/>
      <c r="BW5352" s="4"/>
    </row>
    <row r="5353" spans="1:75" ht="15.01" customHeight="1">
      <c r="A5353" s="4" t="s">
        <v>209</v>
      </c>
      <c r="B5353" s="4"/>
      <c r="C5353" s="4"/>
      <c r="D5353" s="4"/>
      <c r="E5353" s="4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 t="s">
        <v>200</v>
      </c>
      <c r="Q5353" s="4"/>
      <c r="R5353" s="4"/>
      <c r="S5353" s="4"/>
      <c r="T5353" s="4"/>
      <c r="U5353" s="4"/>
      <c r="V5353" s="4"/>
      <c r="W5353" s="4"/>
      <c r="X5353" s="4" t="s">
        <v>201</v>
      </c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  <c r="AO5353" s="4"/>
      <c r="AP5353" s="4"/>
      <c r="AQ5353" s="4"/>
      <c r="AR5353" s="4"/>
      <c r="AS5353" s="4"/>
      <c r="AT5353" s="4"/>
      <c r="AU5353" s="4"/>
      <c r="AV5353" s="4" t="s">
        <v>5553</v>
      </c>
      <c r="AW5353" s="4"/>
      <c r="AX5353" s="4"/>
      <c r="AY5353" s="4"/>
      <c r="AZ5353" s="4"/>
      <c r="BA5353" s="4"/>
      <c r="BB5353" s="4"/>
      <c r="BC5353" s="4"/>
      <c r="BD5353" s="4"/>
      <c r="BE5353" s="4"/>
      <c r="BF5353" s="4"/>
      <c r="BG5353" s="4"/>
      <c r="BH5353" s="4"/>
      <c r="BI5353" s="4"/>
      <c r="BJ5353" s="4"/>
      <c r="BK5353" s="4"/>
      <c r="BL5353" s="4" t="b">
        <v>0</v>
      </c>
      <c r="BM5353" s="4"/>
      <c r="BN5353" s="4"/>
      <c r="BO5353" s="4"/>
      <c r="BP5353" s="4"/>
      <c r="BQ5353" s="4"/>
      <c r="BR5353" s="4"/>
      <c r="BS5353" s="4"/>
      <c r="BT5353" s="4"/>
      <c r="BU5353" s="4"/>
      <c r="BV5353" s="4"/>
      <c r="BW5353" s="4"/>
    </row>
    <row r="5354" spans="1:75" ht="15.01" customHeight="1">
      <c r="A5354" s="4" t="s">
        <v>209</v>
      </c>
      <c r="B5354" s="4"/>
      <c r="C5354" s="4"/>
      <c r="D5354" s="4"/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 t="s">
        <v>200</v>
      </c>
      <c r="Q5354" s="4"/>
      <c r="R5354" s="4"/>
      <c r="S5354" s="4"/>
      <c r="T5354" s="4"/>
      <c r="U5354" s="4"/>
      <c r="V5354" s="4"/>
      <c r="W5354" s="4"/>
      <c r="X5354" s="4" t="s">
        <v>201</v>
      </c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  <c r="AO5354" s="4"/>
      <c r="AP5354" s="4"/>
      <c r="AQ5354" s="4"/>
      <c r="AR5354" s="4"/>
      <c r="AS5354" s="4"/>
      <c r="AT5354" s="4"/>
      <c r="AU5354" s="4"/>
      <c r="AV5354" s="4" t="s">
        <v>5554</v>
      </c>
      <c r="AW5354" s="4"/>
      <c r="AX5354" s="4"/>
      <c r="AY5354" s="4"/>
      <c r="AZ5354" s="4"/>
      <c r="BA5354" s="4"/>
      <c r="BB5354" s="4"/>
      <c r="BC5354" s="4"/>
      <c r="BD5354" s="4"/>
      <c r="BE5354" s="4"/>
      <c r="BF5354" s="4"/>
      <c r="BG5354" s="4"/>
      <c r="BH5354" s="4"/>
      <c r="BI5354" s="4"/>
      <c r="BJ5354" s="4"/>
      <c r="BK5354" s="4"/>
      <c r="BL5354" s="4" t="b">
        <v>0</v>
      </c>
      <c r="BM5354" s="4"/>
      <c r="BN5354" s="4"/>
      <c r="BO5354" s="4"/>
      <c r="BP5354" s="4"/>
      <c r="BQ5354" s="4"/>
      <c r="BR5354" s="4"/>
      <c r="BS5354" s="4"/>
      <c r="BT5354" s="4"/>
      <c r="BU5354" s="4"/>
      <c r="BV5354" s="4"/>
      <c r="BW5354" s="4"/>
    </row>
    <row r="5355" spans="1:75" ht="15.01" customHeight="1">
      <c r="A5355" s="4" t="s">
        <v>209</v>
      </c>
      <c r="B5355" s="4"/>
      <c r="C5355" s="4"/>
      <c r="D5355" s="4"/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 t="s">
        <v>200</v>
      </c>
      <c r="Q5355" s="4"/>
      <c r="R5355" s="4"/>
      <c r="S5355" s="4"/>
      <c r="T5355" s="4"/>
      <c r="U5355" s="4"/>
      <c r="V5355" s="4"/>
      <c r="W5355" s="4"/>
      <c r="X5355" s="4" t="s">
        <v>201</v>
      </c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  <c r="AO5355" s="4"/>
      <c r="AP5355" s="4"/>
      <c r="AQ5355" s="4"/>
      <c r="AR5355" s="4"/>
      <c r="AS5355" s="4"/>
      <c r="AT5355" s="4"/>
      <c r="AU5355" s="4"/>
      <c r="AV5355" s="4" t="s">
        <v>5555</v>
      </c>
      <c r="AW5355" s="4"/>
      <c r="AX5355" s="4"/>
      <c r="AY5355" s="4"/>
      <c r="AZ5355" s="4"/>
      <c r="BA5355" s="4"/>
      <c r="BB5355" s="4"/>
      <c r="BC5355" s="4"/>
      <c r="BD5355" s="4"/>
      <c r="BE5355" s="4"/>
      <c r="BF5355" s="4"/>
      <c r="BG5355" s="4"/>
      <c r="BH5355" s="4"/>
      <c r="BI5355" s="4"/>
      <c r="BJ5355" s="4"/>
      <c r="BK5355" s="4"/>
      <c r="BL5355" s="4" t="b">
        <v>0</v>
      </c>
      <c r="BM5355" s="4"/>
      <c r="BN5355" s="4"/>
      <c r="BO5355" s="4"/>
      <c r="BP5355" s="4"/>
      <c r="BQ5355" s="4"/>
      <c r="BR5355" s="4"/>
      <c r="BS5355" s="4"/>
      <c r="BT5355" s="4"/>
      <c r="BU5355" s="4"/>
      <c r="BV5355" s="4"/>
      <c r="BW5355" s="4"/>
    </row>
    <row r="5356" spans="1:75" ht="15.01" customHeight="1">
      <c r="A5356" s="4" t="s">
        <v>209</v>
      </c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 t="s">
        <v>200</v>
      </c>
      <c r="Q5356" s="4"/>
      <c r="R5356" s="4"/>
      <c r="S5356" s="4"/>
      <c r="T5356" s="4"/>
      <c r="U5356" s="4"/>
      <c r="V5356" s="4"/>
      <c r="W5356" s="4"/>
      <c r="X5356" s="4" t="s">
        <v>201</v>
      </c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  <c r="AO5356" s="4"/>
      <c r="AP5356" s="4"/>
      <c r="AQ5356" s="4"/>
      <c r="AR5356" s="4"/>
      <c r="AS5356" s="4"/>
      <c r="AT5356" s="4"/>
      <c r="AU5356" s="4"/>
      <c r="AV5356" s="4" t="s">
        <v>5556</v>
      </c>
      <c r="AW5356" s="4"/>
      <c r="AX5356" s="4"/>
      <c r="AY5356" s="4"/>
      <c r="AZ5356" s="4"/>
      <c r="BA5356" s="4"/>
      <c r="BB5356" s="4"/>
      <c r="BC5356" s="4"/>
      <c r="BD5356" s="4"/>
      <c r="BE5356" s="4"/>
      <c r="BF5356" s="4"/>
      <c r="BG5356" s="4"/>
      <c r="BH5356" s="4"/>
      <c r="BI5356" s="4"/>
      <c r="BJ5356" s="4"/>
      <c r="BK5356" s="4"/>
      <c r="BL5356" s="4" t="b">
        <v>0</v>
      </c>
      <c r="BM5356" s="4"/>
      <c r="BN5356" s="4"/>
      <c r="BO5356" s="4"/>
      <c r="BP5356" s="4"/>
      <c r="BQ5356" s="4"/>
      <c r="BR5356" s="4"/>
      <c r="BS5356" s="4"/>
      <c r="BT5356" s="4"/>
      <c r="BU5356" s="4"/>
      <c r="BV5356" s="4"/>
      <c r="BW5356" s="4"/>
    </row>
    <row r="5357" spans="1:75" ht="15.01" customHeight="1">
      <c r="A5357" s="4" t="s">
        <v>209</v>
      </c>
      <c r="B5357" s="4"/>
      <c r="C5357" s="4"/>
      <c r="D5357" s="4"/>
      <c r="E5357" s="4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 t="s">
        <v>200</v>
      </c>
      <c r="Q5357" s="4"/>
      <c r="R5357" s="4"/>
      <c r="S5357" s="4"/>
      <c r="T5357" s="4"/>
      <c r="U5357" s="4"/>
      <c r="V5357" s="4"/>
      <c r="W5357" s="4"/>
      <c r="X5357" s="4" t="s">
        <v>201</v>
      </c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  <c r="AO5357" s="4"/>
      <c r="AP5357" s="4"/>
      <c r="AQ5357" s="4"/>
      <c r="AR5357" s="4"/>
      <c r="AS5357" s="4"/>
      <c r="AT5357" s="4"/>
      <c r="AU5357" s="4"/>
      <c r="AV5357" s="4" t="s">
        <v>5557</v>
      </c>
      <c r="AW5357" s="4"/>
      <c r="AX5357" s="4"/>
      <c r="AY5357" s="4"/>
      <c r="AZ5357" s="4"/>
      <c r="BA5357" s="4"/>
      <c r="BB5357" s="4"/>
      <c r="BC5357" s="4"/>
      <c r="BD5357" s="4"/>
      <c r="BE5357" s="4"/>
      <c r="BF5357" s="4"/>
      <c r="BG5357" s="4"/>
      <c r="BH5357" s="4"/>
      <c r="BI5357" s="4"/>
      <c r="BJ5357" s="4"/>
      <c r="BK5357" s="4"/>
      <c r="BL5357" s="4" t="b">
        <v>0</v>
      </c>
      <c r="BM5357" s="4"/>
      <c r="BN5357" s="4"/>
      <c r="BO5357" s="4"/>
      <c r="BP5357" s="4"/>
      <c r="BQ5357" s="4"/>
      <c r="BR5357" s="4"/>
      <c r="BS5357" s="4"/>
      <c r="BT5357" s="4"/>
      <c r="BU5357" s="4"/>
      <c r="BV5357" s="4"/>
      <c r="BW5357" s="4"/>
    </row>
    <row r="5358" spans="1:75" ht="15.01" customHeight="1">
      <c r="A5358" s="4" t="s">
        <v>209</v>
      </c>
      <c r="B5358" s="4"/>
      <c r="C5358" s="4"/>
      <c r="D5358" s="4"/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 t="s">
        <v>200</v>
      </c>
      <c r="Q5358" s="4"/>
      <c r="R5358" s="4"/>
      <c r="S5358" s="4"/>
      <c r="T5358" s="4"/>
      <c r="U5358" s="4"/>
      <c r="V5358" s="4"/>
      <c r="W5358" s="4"/>
      <c r="X5358" s="4" t="s">
        <v>201</v>
      </c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  <c r="AO5358" s="4"/>
      <c r="AP5358" s="4"/>
      <c r="AQ5358" s="4"/>
      <c r="AR5358" s="4"/>
      <c r="AS5358" s="4"/>
      <c r="AT5358" s="4"/>
      <c r="AU5358" s="4"/>
      <c r="AV5358" s="4" t="s">
        <v>5558</v>
      </c>
      <c r="AW5358" s="4"/>
      <c r="AX5358" s="4"/>
      <c r="AY5358" s="4"/>
      <c r="AZ5358" s="4"/>
      <c r="BA5358" s="4"/>
      <c r="BB5358" s="4"/>
      <c r="BC5358" s="4"/>
      <c r="BD5358" s="4"/>
      <c r="BE5358" s="4"/>
      <c r="BF5358" s="4"/>
      <c r="BG5358" s="4"/>
      <c r="BH5358" s="4"/>
      <c r="BI5358" s="4"/>
      <c r="BJ5358" s="4"/>
      <c r="BK5358" s="4"/>
      <c r="BL5358" s="4" t="b">
        <v>0</v>
      </c>
      <c r="BM5358" s="4"/>
      <c r="BN5358" s="4"/>
      <c r="BO5358" s="4"/>
      <c r="BP5358" s="4"/>
      <c r="BQ5358" s="4"/>
      <c r="BR5358" s="4"/>
      <c r="BS5358" s="4"/>
      <c r="BT5358" s="4"/>
      <c r="BU5358" s="4"/>
      <c r="BV5358" s="4"/>
      <c r="BW5358" s="4"/>
    </row>
    <row r="5359" spans="1:75" ht="15.01" customHeight="1">
      <c r="A5359" s="4" t="s">
        <v>209</v>
      </c>
      <c r="B5359" s="4"/>
      <c r="C5359" s="4"/>
      <c r="D5359" s="4"/>
      <c r="E5359" s="4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 t="s">
        <v>200</v>
      </c>
      <c r="Q5359" s="4"/>
      <c r="R5359" s="4"/>
      <c r="S5359" s="4"/>
      <c r="T5359" s="4"/>
      <c r="U5359" s="4"/>
      <c r="V5359" s="4"/>
      <c r="W5359" s="4"/>
      <c r="X5359" s="4" t="s">
        <v>201</v>
      </c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  <c r="AO5359" s="4"/>
      <c r="AP5359" s="4"/>
      <c r="AQ5359" s="4"/>
      <c r="AR5359" s="4"/>
      <c r="AS5359" s="4"/>
      <c r="AT5359" s="4"/>
      <c r="AU5359" s="4"/>
      <c r="AV5359" s="4" t="s">
        <v>5559</v>
      </c>
      <c r="AW5359" s="4"/>
      <c r="AX5359" s="4"/>
      <c r="AY5359" s="4"/>
      <c r="AZ5359" s="4"/>
      <c r="BA5359" s="4"/>
      <c r="BB5359" s="4"/>
      <c r="BC5359" s="4"/>
      <c r="BD5359" s="4"/>
      <c r="BE5359" s="4"/>
      <c r="BF5359" s="4"/>
      <c r="BG5359" s="4"/>
      <c r="BH5359" s="4"/>
      <c r="BI5359" s="4"/>
      <c r="BJ5359" s="4"/>
      <c r="BK5359" s="4"/>
      <c r="BL5359" s="4" t="b">
        <v>0</v>
      </c>
      <c r="BM5359" s="4"/>
      <c r="BN5359" s="4"/>
      <c r="BO5359" s="4"/>
      <c r="BP5359" s="4"/>
      <c r="BQ5359" s="4"/>
      <c r="BR5359" s="4"/>
      <c r="BS5359" s="4"/>
      <c r="BT5359" s="4"/>
      <c r="BU5359" s="4"/>
      <c r="BV5359" s="4"/>
      <c r="BW5359" s="4"/>
    </row>
    <row r="5360" spans="1:75" ht="15.01" customHeight="1">
      <c r="A5360" s="4" t="s">
        <v>209</v>
      </c>
      <c r="B5360" s="4"/>
      <c r="C5360" s="4"/>
      <c r="D5360" s="4"/>
      <c r="E5360" s="4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 t="s">
        <v>200</v>
      </c>
      <c r="Q5360" s="4"/>
      <c r="R5360" s="4"/>
      <c r="S5360" s="4"/>
      <c r="T5360" s="4"/>
      <c r="U5360" s="4"/>
      <c r="V5360" s="4"/>
      <c r="W5360" s="4"/>
      <c r="X5360" s="4" t="s">
        <v>201</v>
      </c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  <c r="AO5360" s="4"/>
      <c r="AP5360" s="4"/>
      <c r="AQ5360" s="4"/>
      <c r="AR5360" s="4"/>
      <c r="AS5360" s="4"/>
      <c r="AT5360" s="4"/>
      <c r="AU5360" s="4"/>
      <c r="AV5360" s="4" t="s">
        <v>5560</v>
      </c>
      <c r="AW5360" s="4"/>
      <c r="AX5360" s="4"/>
      <c r="AY5360" s="4"/>
      <c r="AZ5360" s="4"/>
      <c r="BA5360" s="4"/>
      <c r="BB5360" s="4"/>
      <c r="BC5360" s="4"/>
      <c r="BD5360" s="4"/>
      <c r="BE5360" s="4"/>
      <c r="BF5360" s="4"/>
      <c r="BG5360" s="4"/>
      <c r="BH5360" s="4"/>
      <c r="BI5360" s="4"/>
      <c r="BJ5360" s="4"/>
      <c r="BK5360" s="4"/>
      <c r="BL5360" s="4" t="b">
        <v>0</v>
      </c>
      <c r="BM5360" s="4"/>
      <c r="BN5360" s="4"/>
      <c r="BO5360" s="4"/>
      <c r="BP5360" s="4"/>
      <c r="BQ5360" s="4"/>
      <c r="BR5360" s="4"/>
      <c r="BS5360" s="4"/>
      <c r="BT5360" s="4"/>
      <c r="BU5360" s="4"/>
      <c r="BV5360" s="4"/>
      <c r="BW5360" s="4"/>
    </row>
    <row r="5361" spans="1:75" ht="15.01" customHeight="1">
      <c r="A5361" s="4" t="s">
        <v>209</v>
      </c>
      <c r="B5361" s="4"/>
      <c r="C5361" s="4"/>
      <c r="D5361" s="4"/>
      <c r="E5361" s="4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 t="s">
        <v>200</v>
      </c>
      <c r="Q5361" s="4"/>
      <c r="R5361" s="4"/>
      <c r="S5361" s="4"/>
      <c r="T5361" s="4"/>
      <c r="U5361" s="4"/>
      <c r="V5361" s="4"/>
      <c r="W5361" s="4"/>
      <c r="X5361" s="4" t="s">
        <v>201</v>
      </c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  <c r="AO5361" s="4"/>
      <c r="AP5361" s="4"/>
      <c r="AQ5361" s="4"/>
      <c r="AR5361" s="4"/>
      <c r="AS5361" s="4"/>
      <c r="AT5361" s="4"/>
      <c r="AU5361" s="4"/>
      <c r="AV5361" s="4" t="s">
        <v>5561</v>
      </c>
      <c r="AW5361" s="4"/>
      <c r="AX5361" s="4"/>
      <c r="AY5361" s="4"/>
      <c r="AZ5361" s="4"/>
      <c r="BA5361" s="4"/>
      <c r="BB5361" s="4"/>
      <c r="BC5361" s="4"/>
      <c r="BD5361" s="4"/>
      <c r="BE5361" s="4"/>
      <c r="BF5361" s="4"/>
      <c r="BG5361" s="4"/>
      <c r="BH5361" s="4"/>
      <c r="BI5361" s="4"/>
      <c r="BJ5361" s="4"/>
      <c r="BK5361" s="4"/>
      <c r="BL5361" s="4" t="b">
        <v>0</v>
      </c>
      <c r="BM5361" s="4"/>
      <c r="BN5361" s="4"/>
      <c r="BO5361" s="4"/>
      <c r="BP5361" s="4"/>
      <c r="BQ5361" s="4"/>
      <c r="BR5361" s="4"/>
      <c r="BS5361" s="4"/>
      <c r="BT5361" s="4"/>
      <c r="BU5361" s="4"/>
      <c r="BV5361" s="4"/>
      <c r="BW5361" s="4"/>
    </row>
    <row r="5362" spans="1:75" ht="15.01" customHeight="1">
      <c r="A5362" s="4" t="s">
        <v>209</v>
      </c>
      <c r="B5362" s="4"/>
      <c r="C5362" s="4"/>
      <c r="D5362" s="4"/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 t="s">
        <v>200</v>
      </c>
      <c r="Q5362" s="4"/>
      <c r="R5362" s="4"/>
      <c r="S5362" s="4"/>
      <c r="T5362" s="4"/>
      <c r="U5362" s="4"/>
      <c r="V5362" s="4"/>
      <c r="W5362" s="4"/>
      <c r="X5362" s="4" t="s">
        <v>201</v>
      </c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  <c r="AO5362" s="4"/>
      <c r="AP5362" s="4"/>
      <c r="AQ5362" s="4"/>
      <c r="AR5362" s="4"/>
      <c r="AS5362" s="4"/>
      <c r="AT5362" s="4"/>
      <c r="AU5362" s="4"/>
      <c r="AV5362" s="4" t="s">
        <v>5562</v>
      </c>
      <c r="AW5362" s="4"/>
      <c r="AX5362" s="4"/>
      <c r="AY5362" s="4"/>
      <c r="AZ5362" s="4"/>
      <c r="BA5362" s="4"/>
      <c r="BB5362" s="4"/>
      <c r="BC5362" s="4"/>
      <c r="BD5362" s="4"/>
      <c r="BE5362" s="4"/>
      <c r="BF5362" s="4"/>
      <c r="BG5362" s="4"/>
      <c r="BH5362" s="4"/>
      <c r="BI5362" s="4"/>
      <c r="BJ5362" s="4"/>
      <c r="BK5362" s="4"/>
      <c r="BL5362" s="4" t="b">
        <v>0</v>
      </c>
      <c r="BM5362" s="4"/>
      <c r="BN5362" s="4"/>
      <c r="BO5362" s="4"/>
      <c r="BP5362" s="4"/>
      <c r="BQ5362" s="4"/>
      <c r="BR5362" s="4"/>
      <c r="BS5362" s="4"/>
      <c r="BT5362" s="4"/>
      <c r="BU5362" s="4"/>
      <c r="BV5362" s="4"/>
      <c r="BW5362" s="4"/>
    </row>
    <row r="5363" spans="1:75" ht="15.01" customHeight="1">
      <c r="A5363" s="4" t="s">
        <v>209</v>
      </c>
      <c r="B5363" s="4"/>
      <c r="C5363" s="4"/>
      <c r="D5363" s="4"/>
      <c r="E5363" s="4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 t="s">
        <v>200</v>
      </c>
      <c r="Q5363" s="4"/>
      <c r="R5363" s="4"/>
      <c r="S5363" s="4"/>
      <c r="T5363" s="4"/>
      <c r="U5363" s="4"/>
      <c r="V5363" s="4"/>
      <c r="W5363" s="4"/>
      <c r="X5363" s="4" t="s">
        <v>201</v>
      </c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  <c r="AO5363" s="4"/>
      <c r="AP5363" s="4"/>
      <c r="AQ5363" s="4"/>
      <c r="AR5363" s="4"/>
      <c r="AS5363" s="4"/>
      <c r="AT5363" s="4"/>
      <c r="AU5363" s="4"/>
      <c r="AV5363" s="4" t="s">
        <v>5563</v>
      </c>
      <c r="AW5363" s="4"/>
      <c r="AX5363" s="4"/>
      <c r="AY5363" s="4"/>
      <c r="AZ5363" s="4"/>
      <c r="BA5363" s="4"/>
      <c r="BB5363" s="4"/>
      <c r="BC5363" s="4"/>
      <c r="BD5363" s="4"/>
      <c r="BE5363" s="4"/>
      <c r="BF5363" s="4"/>
      <c r="BG5363" s="4"/>
      <c r="BH5363" s="4"/>
      <c r="BI5363" s="4"/>
      <c r="BJ5363" s="4"/>
      <c r="BK5363" s="4"/>
      <c r="BL5363" s="4" t="b">
        <v>0</v>
      </c>
      <c r="BM5363" s="4"/>
      <c r="BN5363" s="4"/>
      <c r="BO5363" s="4"/>
      <c r="BP5363" s="4"/>
      <c r="BQ5363" s="4"/>
      <c r="BR5363" s="4"/>
      <c r="BS5363" s="4"/>
      <c r="BT5363" s="4"/>
      <c r="BU5363" s="4"/>
      <c r="BV5363" s="4"/>
      <c r="BW5363" s="4"/>
    </row>
    <row r="5364" spans="1:75" ht="15.01" customHeight="1">
      <c r="A5364" s="4"/>
      <c r="B5364" s="4"/>
      <c r="C5364" s="4"/>
      <c r="D5364" s="4"/>
      <c r="E5364" s="4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 t="s">
        <v>200</v>
      </c>
      <c r="Q5364" s="4"/>
      <c r="R5364" s="4">
        <v>-101.8</v>
      </c>
      <c r="S5364" s="4">
        <v>32.4</v>
      </c>
      <c r="T5364" s="4"/>
      <c r="U5364" s="4"/>
      <c r="V5364" s="4"/>
      <c r="W5364" s="4"/>
      <c r="X5364" s="4" t="s">
        <v>201</v>
      </c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  <c r="AO5364" s="4"/>
      <c r="AP5364" s="4"/>
      <c r="AQ5364" s="4"/>
      <c r="AR5364" s="4"/>
      <c r="AS5364" s="4"/>
      <c r="AT5364" s="4"/>
      <c r="AU5364" s="4"/>
      <c r="AV5364" s="4" t="s">
        <v>5564</v>
      </c>
      <c r="AW5364" s="4"/>
      <c r="AX5364" s="4"/>
      <c r="AY5364" s="4"/>
      <c r="AZ5364" s="4"/>
      <c r="BA5364" s="4"/>
      <c r="BB5364" s="4"/>
      <c r="BC5364" s="4"/>
      <c r="BD5364" s="4"/>
      <c r="BE5364" s="4"/>
      <c r="BF5364" s="4"/>
      <c r="BG5364" s="4"/>
      <c r="BH5364" s="4"/>
      <c r="BI5364" s="4"/>
      <c r="BJ5364" s="4"/>
      <c r="BK5364" s="4"/>
      <c r="BL5364" s="4" t="b">
        <v>0</v>
      </c>
      <c r="BM5364" s="4"/>
      <c r="BN5364" s="4"/>
      <c r="BO5364" s="4"/>
      <c r="BP5364" s="4"/>
      <c r="BQ5364" s="4"/>
      <c r="BR5364" s="4"/>
      <c r="BS5364" s="4"/>
      <c r="BT5364" s="4"/>
      <c r="BU5364" s="4"/>
      <c r="BV5364" s="4"/>
      <c r="BW5364" s="4"/>
    </row>
    <row r="5365" spans="1:75" ht="15.01" customHeight="1">
      <c r="A5365" s="4" t="s">
        <v>209</v>
      </c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 t="s">
        <v>200</v>
      </c>
      <c r="Q5365" s="4"/>
      <c r="R5365" s="4"/>
      <c r="S5365" s="4"/>
      <c r="T5365" s="4"/>
      <c r="U5365" s="4"/>
      <c r="V5365" s="4"/>
      <c r="W5365" s="4"/>
      <c r="X5365" s="4" t="s">
        <v>201</v>
      </c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  <c r="AO5365" s="4"/>
      <c r="AP5365" s="4"/>
      <c r="AQ5365" s="4"/>
      <c r="AR5365" s="4"/>
      <c r="AS5365" s="4"/>
      <c r="AT5365" s="4"/>
      <c r="AU5365" s="4"/>
      <c r="AV5365" s="4" t="s">
        <v>5565</v>
      </c>
      <c r="AW5365" s="4"/>
      <c r="AX5365" s="4"/>
      <c r="AY5365" s="4"/>
      <c r="AZ5365" s="4"/>
      <c r="BA5365" s="4"/>
      <c r="BB5365" s="4"/>
      <c r="BC5365" s="4"/>
      <c r="BD5365" s="4"/>
      <c r="BE5365" s="4"/>
      <c r="BF5365" s="4"/>
      <c r="BG5365" s="4"/>
      <c r="BH5365" s="4"/>
      <c r="BI5365" s="4"/>
      <c r="BJ5365" s="4"/>
      <c r="BK5365" s="4"/>
      <c r="BL5365" s="4" t="b">
        <v>0</v>
      </c>
      <c r="BM5365" s="4"/>
      <c r="BN5365" s="4"/>
      <c r="BO5365" s="4"/>
      <c r="BP5365" s="4"/>
      <c r="BQ5365" s="4"/>
      <c r="BR5365" s="4"/>
      <c r="BS5365" s="4"/>
      <c r="BT5365" s="4"/>
      <c r="BU5365" s="4"/>
      <c r="BV5365" s="4"/>
      <c r="BW5365" s="4"/>
    </row>
    <row r="5366" spans="1:75" ht="15.01" customHeight="1">
      <c r="A5366" s="4" t="s">
        <v>209</v>
      </c>
      <c r="B5366" s="4"/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 t="s">
        <v>200</v>
      </c>
      <c r="Q5366" s="4"/>
      <c r="R5366" s="4"/>
      <c r="S5366" s="4"/>
      <c r="T5366" s="4"/>
      <c r="U5366" s="4"/>
      <c r="V5366" s="4"/>
      <c r="W5366" s="4"/>
      <c r="X5366" s="4" t="s">
        <v>201</v>
      </c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  <c r="AO5366" s="4"/>
      <c r="AP5366" s="4"/>
      <c r="AQ5366" s="4"/>
      <c r="AR5366" s="4"/>
      <c r="AS5366" s="4"/>
      <c r="AT5366" s="4"/>
      <c r="AU5366" s="4"/>
      <c r="AV5366" s="4" t="s">
        <v>5566</v>
      </c>
      <c r="AW5366" s="4"/>
      <c r="AX5366" s="4"/>
      <c r="AY5366" s="4"/>
      <c r="AZ5366" s="4"/>
      <c r="BA5366" s="4"/>
      <c r="BB5366" s="4"/>
      <c r="BC5366" s="4"/>
      <c r="BD5366" s="4"/>
      <c r="BE5366" s="4"/>
      <c r="BF5366" s="4"/>
      <c r="BG5366" s="4"/>
      <c r="BH5366" s="4"/>
      <c r="BI5366" s="4"/>
      <c r="BJ5366" s="4"/>
      <c r="BK5366" s="4"/>
      <c r="BL5366" s="4" t="b">
        <v>0</v>
      </c>
      <c r="BM5366" s="4"/>
      <c r="BN5366" s="4"/>
      <c r="BO5366" s="4"/>
      <c r="BP5366" s="4"/>
      <c r="BQ5366" s="4"/>
      <c r="BR5366" s="4"/>
      <c r="BS5366" s="4"/>
      <c r="BT5366" s="4"/>
      <c r="BU5366" s="4"/>
      <c r="BV5366" s="4"/>
      <c r="BW5366" s="4"/>
    </row>
    <row r="5367" spans="1:75" ht="15.01" customHeight="1">
      <c r="A5367" s="4" t="s">
        <v>209</v>
      </c>
      <c r="B5367" s="4"/>
      <c r="C5367" s="4"/>
      <c r="D5367" s="4"/>
      <c r="E5367" s="4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 t="s">
        <v>200</v>
      </c>
      <c r="Q5367" s="4"/>
      <c r="R5367" s="4"/>
      <c r="S5367" s="4"/>
      <c r="T5367" s="4"/>
      <c r="U5367" s="4"/>
      <c r="V5367" s="4"/>
      <c r="W5367" s="4"/>
      <c r="X5367" s="4" t="s">
        <v>201</v>
      </c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  <c r="AO5367" s="4"/>
      <c r="AP5367" s="4"/>
      <c r="AQ5367" s="4"/>
      <c r="AR5367" s="4"/>
      <c r="AS5367" s="4"/>
      <c r="AT5367" s="4"/>
      <c r="AU5367" s="4"/>
      <c r="AV5367" s="4" t="s">
        <v>5567</v>
      </c>
      <c r="AW5367" s="4"/>
      <c r="AX5367" s="4"/>
      <c r="AY5367" s="4"/>
      <c r="AZ5367" s="4"/>
      <c r="BA5367" s="4"/>
      <c r="BB5367" s="4"/>
      <c r="BC5367" s="4"/>
      <c r="BD5367" s="4"/>
      <c r="BE5367" s="4"/>
      <c r="BF5367" s="4"/>
      <c r="BG5367" s="4"/>
      <c r="BH5367" s="4"/>
      <c r="BI5367" s="4"/>
      <c r="BJ5367" s="4"/>
      <c r="BK5367" s="4"/>
      <c r="BL5367" s="4" t="b">
        <v>0</v>
      </c>
      <c r="BM5367" s="4"/>
      <c r="BN5367" s="4"/>
      <c r="BO5367" s="4"/>
      <c r="BP5367" s="4"/>
      <c r="BQ5367" s="4"/>
      <c r="BR5367" s="4"/>
      <c r="BS5367" s="4"/>
      <c r="BT5367" s="4"/>
      <c r="BU5367" s="4"/>
      <c r="BV5367" s="4"/>
      <c r="BW5367" s="4"/>
    </row>
    <row r="5368" spans="1:75" ht="15.01" customHeight="1">
      <c r="A5368" s="4" t="s">
        <v>209</v>
      </c>
      <c r="B5368" s="4"/>
      <c r="C5368" s="4"/>
      <c r="D5368" s="4"/>
      <c r="E5368" s="4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 t="s">
        <v>200</v>
      </c>
      <c r="Q5368" s="4"/>
      <c r="R5368" s="4"/>
      <c r="S5368" s="4"/>
      <c r="T5368" s="4"/>
      <c r="U5368" s="4"/>
      <c r="V5368" s="4"/>
      <c r="W5368" s="4"/>
      <c r="X5368" s="4" t="s">
        <v>201</v>
      </c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  <c r="AO5368" s="4"/>
      <c r="AP5368" s="4"/>
      <c r="AQ5368" s="4"/>
      <c r="AR5368" s="4"/>
      <c r="AS5368" s="4"/>
      <c r="AT5368" s="4"/>
      <c r="AU5368" s="4"/>
      <c r="AV5368" s="4" t="s">
        <v>5568</v>
      </c>
      <c r="AW5368" s="4"/>
      <c r="AX5368" s="4"/>
      <c r="AY5368" s="4"/>
      <c r="AZ5368" s="4"/>
      <c r="BA5368" s="4"/>
      <c r="BB5368" s="4"/>
      <c r="BC5368" s="4"/>
      <c r="BD5368" s="4"/>
      <c r="BE5368" s="4"/>
      <c r="BF5368" s="4"/>
      <c r="BG5368" s="4"/>
      <c r="BH5368" s="4"/>
      <c r="BI5368" s="4"/>
      <c r="BJ5368" s="4"/>
      <c r="BK5368" s="4"/>
      <c r="BL5368" s="4" t="b">
        <v>0</v>
      </c>
      <c r="BM5368" s="4"/>
      <c r="BN5368" s="4"/>
      <c r="BO5368" s="4"/>
      <c r="BP5368" s="4"/>
      <c r="BQ5368" s="4"/>
      <c r="BR5368" s="4"/>
      <c r="BS5368" s="4"/>
      <c r="BT5368" s="4"/>
      <c r="BU5368" s="4"/>
      <c r="BV5368" s="4"/>
      <c r="BW5368" s="4"/>
    </row>
    <row r="5369" spans="1:75" ht="15.01" customHeight="1">
      <c r="A5369" s="4" t="s">
        <v>209</v>
      </c>
      <c r="B5369" s="4"/>
      <c r="C5369" s="4"/>
      <c r="D5369" s="4"/>
      <c r="E5369" s="4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 t="s">
        <v>200</v>
      </c>
      <c r="Q5369" s="4"/>
      <c r="R5369" s="4"/>
      <c r="S5369" s="4"/>
      <c r="T5369" s="4"/>
      <c r="U5369" s="4"/>
      <c r="V5369" s="4"/>
      <c r="W5369" s="4"/>
      <c r="X5369" s="4" t="s">
        <v>201</v>
      </c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  <c r="AO5369" s="4"/>
      <c r="AP5369" s="4"/>
      <c r="AQ5369" s="4"/>
      <c r="AR5369" s="4"/>
      <c r="AS5369" s="4"/>
      <c r="AT5369" s="4"/>
      <c r="AU5369" s="4"/>
      <c r="AV5369" s="4" t="s">
        <v>5569</v>
      </c>
      <c r="AW5369" s="4"/>
      <c r="AX5369" s="4"/>
      <c r="AY5369" s="4"/>
      <c r="AZ5369" s="4"/>
      <c r="BA5369" s="4"/>
      <c r="BB5369" s="4"/>
      <c r="BC5369" s="4"/>
      <c r="BD5369" s="4"/>
      <c r="BE5369" s="4"/>
      <c r="BF5369" s="4"/>
      <c r="BG5369" s="4"/>
      <c r="BH5369" s="4"/>
      <c r="BI5369" s="4"/>
      <c r="BJ5369" s="4"/>
      <c r="BK5369" s="4"/>
      <c r="BL5369" s="4" t="b">
        <v>0</v>
      </c>
      <c r="BM5369" s="4"/>
      <c r="BN5369" s="4"/>
      <c r="BO5369" s="4"/>
      <c r="BP5369" s="4"/>
      <c r="BQ5369" s="4"/>
      <c r="BR5369" s="4"/>
      <c r="BS5369" s="4"/>
      <c r="BT5369" s="4"/>
      <c r="BU5369" s="4"/>
      <c r="BV5369" s="4"/>
      <c r="BW5369" s="4"/>
    </row>
    <row r="5370" spans="1:75" ht="15.01" customHeight="1">
      <c r="A5370" s="4" t="s">
        <v>209</v>
      </c>
      <c r="B5370" s="4"/>
      <c r="C5370" s="4"/>
      <c r="D5370" s="4"/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 t="s">
        <v>200</v>
      </c>
      <c r="Q5370" s="4"/>
      <c r="R5370" s="4"/>
      <c r="S5370" s="4"/>
      <c r="T5370" s="4"/>
      <c r="U5370" s="4"/>
      <c r="V5370" s="4"/>
      <c r="W5370" s="4"/>
      <c r="X5370" s="4" t="s">
        <v>201</v>
      </c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  <c r="AO5370" s="4"/>
      <c r="AP5370" s="4"/>
      <c r="AQ5370" s="4"/>
      <c r="AR5370" s="4"/>
      <c r="AS5370" s="4"/>
      <c r="AT5370" s="4"/>
      <c r="AU5370" s="4"/>
      <c r="AV5370" s="4" t="s">
        <v>5570</v>
      </c>
      <c r="AW5370" s="4"/>
      <c r="AX5370" s="4"/>
      <c r="AY5370" s="4"/>
      <c r="AZ5370" s="4"/>
      <c r="BA5370" s="4"/>
      <c r="BB5370" s="4"/>
      <c r="BC5370" s="4"/>
      <c r="BD5370" s="4"/>
      <c r="BE5370" s="4"/>
      <c r="BF5370" s="4"/>
      <c r="BG5370" s="4"/>
      <c r="BH5370" s="4"/>
      <c r="BI5370" s="4"/>
      <c r="BJ5370" s="4"/>
      <c r="BK5370" s="4"/>
      <c r="BL5370" s="4" t="b">
        <v>0</v>
      </c>
      <c r="BM5370" s="4"/>
      <c r="BN5370" s="4"/>
      <c r="BO5370" s="4"/>
      <c r="BP5370" s="4"/>
      <c r="BQ5370" s="4"/>
      <c r="BR5370" s="4"/>
      <c r="BS5370" s="4"/>
      <c r="BT5370" s="4"/>
      <c r="BU5370" s="4"/>
      <c r="BV5370" s="4"/>
      <c r="BW5370" s="4"/>
    </row>
    <row r="5371" spans="1:75" ht="15.01" customHeight="1">
      <c r="A5371" s="4" t="s">
        <v>209</v>
      </c>
      <c r="B5371" s="4"/>
      <c r="C5371" s="4"/>
      <c r="D5371" s="4"/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 t="s">
        <v>200</v>
      </c>
      <c r="Q5371" s="4"/>
      <c r="R5371" s="4"/>
      <c r="S5371" s="4"/>
      <c r="T5371" s="4"/>
      <c r="U5371" s="4"/>
      <c r="V5371" s="4"/>
      <c r="W5371" s="4"/>
      <c r="X5371" s="4" t="s">
        <v>201</v>
      </c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  <c r="AO5371" s="4"/>
      <c r="AP5371" s="4"/>
      <c r="AQ5371" s="4"/>
      <c r="AR5371" s="4"/>
      <c r="AS5371" s="4"/>
      <c r="AT5371" s="4"/>
      <c r="AU5371" s="4"/>
      <c r="AV5371" s="4" t="s">
        <v>5571</v>
      </c>
      <c r="AW5371" s="4"/>
      <c r="AX5371" s="4"/>
      <c r="AY5371" s="4"/>
      <c r="AZ5371" s="4"/>
      <c r="BA5371" s="4"/>
      <c r="BB5371" s="4"/>
      <c r="BC5371" s="4"/>
      <c r="BD5371" s="4"/>
      <c r="BE5371" s="4"/>
      <c r="BF5371" s="4"/>
      <c r="BG5371" s="4"/>
      <c r="BH5371" s="4"/>
      <c r="BI5371" s="4"/>
      <c r="BJ5371" s="4"/>
      <c r="BK5371" s="4"/>
      <c r="BL5371" s="4" t="b">
        <v>0</v>
      </c>
      <c r="BM5371" s="4"/>
      <c r="BN5371" s="4"/>
      <c r="BO5371" s="4"/>
      <c r="BP5371" s="4"/>
      <c r="BQ5371" s="4"/>
      <c r="BR5371" s="4"/>
      <c r="BS5371" s="4"/>
      <c r="BT5371" s="4"/>
      <c r="BU5371" s="4"/>
      <c r="BV5371" s="4"/>
      <c r="BW5371" s="4"/>
    </row>
    <row r="5372" spans="1:75" ht="15.01" customHeight="1">
      <c r="A5372" s="4" t="s">
        <v>209</v>
      </c>
      <c r="B5372" s="4"/>
      <c r="C5372" s="4"/>
      <c r="D5372" s="4"/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 t="s">
        <v>200</v>
      </c>
      <c r="Q5372" s="4"/>
      <c r="R5372" s="4"/>
      <c r="S5372" s="4"/>
      <c r="T5372" s="4"/>
      <c r="U5372" s="4"/>
      <c r="V5372" s="4"/>
      <c r="W5372" s="4"/>
      <c r="X5372" s="4" t="s">
        <v>201</v>
      </c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  <c r="AO5372" s="4"/>
      <c r="AP5372" s="4"/>
      <c r="AQ5372" s="4"/>
      <c r="AR5372" s="4"/>
      <c r="AS5372" s="4"/>
      <c r="AT5372" s="4"/>
      <c r="AU5372" s="4"/>
      <c r="AV5372" s="4" t="s">
        <v>5572</v>
      </c>
      <c r="AW5372" s="4"/>
      <c r="AX5372" s="4"/>
      <c r="AY5372" s="4"/>
      <c r="AZ5372" s="4"/>
      <c r="BA5372" s="4"/>
      <c r="BB5372" s="4"/>
      <c r="BC5372" s="4"/>
      <c r="BD5372" s="4"/>
      <c r="BE5372" s="4"/>
      <c r="BF5372" s="4"/>
      <c r="BG5372" s="4"/>
      <c r="BH5372" s="4"/>
      <c r="BI5372" s="4"/>
      <c r="BJ5372" s="4"/>
      <c r="BK5372" s="4"/>
      <c r="BL5372" s="4" t="b">
        <v>0</v>
      </c>
      <c r="BM5372" s="4"/>
      <c r="BN5372" s="4"/>
      <c r="BO5372" s="4"/>
      <c r="BP5372" s="4"/>
      <c r="BQ5372" s="4"/>
      <c r="BR5372" s="4"/>
      <c r="BS5372" s="4"/>
      <c r="BT5372" s="4"/>
      <c r="BU5372" s="4"/>
      <c r="BV5372" s="4"/>
      <c r="BW5372" s="4"/>
    </row>
    <row r="5373" spans="1:75" ht="15.01" customHeight="1">
      <c r="A5373" s="4"/>
      <c r="B5373" s="4"/>
      <c r="C5373" s="4"/>
      <c r="D5373" s="4"/>
      <c r="E5373" s="4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 t="s">
        <v>200</v>
      </c>
      <c r="Q5373" s="4"/>
      <c r="R5373" s="4">
        <v>134.7</v>
      </c>
      <c r="S5373" s="4">
        <v>56.9</v>
      </c>
      <c r="T5373" s="4"/>
      <c r="U5373" s="4"/>
      <c r="V5373" s="4"/>
      <c r="W5373" s="4"/>
      <c r="X5373" s="4" t="s">
        <v>201</v>
      </c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  <c r="AO5373" s="4"/>
      <c r="AP5373" s="4"/>
      <c r="AQ5373" s="4"/>
      <c r="AR5373" s="4"/>
      <c r="AS5373" s="4"/>
      <c r="AT5373" s="4"/>
      <c r="AU5373" s="4"/>
      <c r="AV5373" s="4" t="s">
        <v>5573</v>
      </c>
      <c r="AW5373" s="4"/>
      <c r="AX5373" s="4"/>
      <c r="AY5373" s="4"/>
      <c r="AZ5373" s="4"/>
      <c r="BA5373" s="4"/>
      <c r="BB5373" s="4"/>
      <c r="BC5373" s="4"/>
      <c r="BD5373" s="4"/>
      <c r="BE5373" s="4"/>
      <c r="BF5373" s="4"/>
      <c r="BG5373" s="4"/>
      <c r="BH5373" s="4"/>
      <c r="BI5373" s="4"/>
      <c r="BJ5373" s="4"/>
      <c r="BK5373" s="4"/>
      <c r="BL5373" s="4" t="b">
        <v>0</v>
      </c>
      <c r="BM5373" s="4"/>
      <c r="BN5373" s="4"/>
      <c r="BO5373" s="4"/>
      <c r="BP5373" s="4"/>
      <c r="BQ5373" s="4"/>
      <c r="BR5373" s="4"/>
      <c r="BS5373" s="4"/>
      <c r="BT5373" s="4"/>
      <c r="BU5373" s="4"/>
      <c r="BV5373" s="4"/>
      <c r="BW5373" s="4"/>
    </row>
    <row r="5374" spans="1:75" ht="15.01" customHeight="1">
      <c r="A5374" s="4"/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 t="s">
        <v>200</v>
      </c>
      <c r="Q5374" s="4"/>
      <c r="R5374" s="4">
        <v>-125.8</v>
      </c>
      <c r="S5374" s="4">
        <v>44.5</v>
      </c>
      <c r="T5374" s="4"/>
      <c r="U5374" s="4"/>
      <c r="V5374" s="4"/>
      <c r="W5374" s="4"/>
      <c r="X5374" s="4" t="s">
        <v>201</v>
      </c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  <c r="AO5374" s="4"/>
      <c r="AP5374" s="4"/>
      <c r="AQ5374" s="4"/>
      <c r="AR5374" s="4"/>
      <c r="AS5374" s="4"/>
      <c r="AT5374" s="4"/>
      <c r="AU5374" s="4"/>
      <c r="AV5374" s="4" t="s">
        <v>5574</v>
      </c>
      <c r="AW5374" s="4"/>
      <c r="AX5374" s="4"/>
      <c r="AY5374" s="4"/>
      <c r="AZ5374" s="4"/>
      <c r="BA5374" s="4"/>
      <c r="BB5374" s="4"/>
      <c r="BC5374" s="4"/>
      <c r="BD5374" s="4"/>
      <c r="BE5374" s="4"/>
      <c r="BF5374" s="4"/>
      <c r="BG5374" s="4"/>
      <c r="BH5374" s="4"/>
      <c r="BI5374" s="4"/>
      <c r="BJ5374" s="4"/>
      <c r="BK5374" s="4"/>
      <c r="BL5374" s="4" t="b">
        <v>0</v>
      </c>
      <c r="BM5374" s="4"/>
      <c r="BN5374" s="4"/>
      <c r="BO5374" s="4"/>
      <c r="BP5374" s="4"/>
      <c r="BQ5374" s="4"/>
      <c r="BR5374" s="4"/>
      <c r="BS5374" s="4"/>
      <c r="BT5374" s="4"/>
      <c r="BU5374" s="4"/>
      <c r="BV5374" s="4"/>
      <c r="BW5374" s="4"/>
    </row>
    <row r="5375" spans="1:75" ht="15.01" customHeight="1">
      <c r="A5375" s="4"/>
      <c r="B5375" s="4"/>
      <c r="C5375" s="4"/>
      <c r="D5375" s="4"/>
      <c r="E5375" s="4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 t="s">
        <v>200</v>
      </c>
      <c r="Q5375" s="4"/>
      <c r="R5375" s="4">
        <v>11</v>
      </c>
      <c r="S5375" s="4">
        <v>39.8</v>
      </c>
      <c r="T5375" s="4"/>
      <c r="U5375" s="4"/>
      <c r="V5375" s="4"/>
      <c r="W5375" s="4"/>
      <c r="X5375" s="4" t="s">
        <v>201</v>
      </c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  <c r="AO5375" s="4"/>
      <c r="AP5375" s="4"/>
      <c r="AQ5375" s="4"/>
      <c r="AR5375" s="4"/>
      <c r="AS5375" s="4"/>
      <c r="AT5375" s="4"/>
      <c r="AU5375" s="4"/>
      <c r="AV5375" s="4" t="s">
        <v>5575</v>
      </c>
      <c r="AW5375" s="4"/>
      <c r="AX5375" s="4"/>
      <c r="AY5375" s="4"/>
      <c r="AZ5375" s="4"/>
      <c r="BA5375" s="4"/>
      <c r="BB5375" s="4"/>
      <c r="BC5375" s="4"/>
      <c r="BD5375" s="4"/>
      <c r="BE5375" s="4"/>
      <c r="BF5375" s="4"/>
      <c r="BG5375" s="4"/>
      <c r="BH5375" s="4"/>
      <c r="BI5375" s="4"/>
      <c r="BJ5375" s="4"/>
      <c r="BK5375" s="4"/>
      <c r="BL5375" s="4" t="b">
        <v>0</v>
      </c>
      <c r="BM5375" s="4"/>
      <c r="BN5375" s="4"/>
      <c r="BO5375" s="4"/>
      <c r="BP5375" s="4"/>
      <c r="BQ5375" s="4"/>
      <c r="BR5375" s="4"/>
      <c r="BS5375" s="4"/>
      <c r="BT5375" s="4"/>
      <c r="BU5375" s="4"/>
      <c r="BV5375" s="4"/>
      <c r="BW5375" s="4"/>
    </row>
    <row r="5376" spans="1:75" ht="15.01" customHeight="1">
      <c r="A5376" s="4"/>
      <c r="B5376" s="4"/>
      <c r="C5376" s="4"/>
      <c r="D5376" s="4"/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 t="s">
        <v>200</v>
      </c>
      <c r="Q5376" s="4"/>
      <c r="R5376" s="4">
        <v>-24</v>
      </c>
      <c r="S5376" s="4">
        <v>22.5</v>
      </c>
      <c r="T5376" s="4"/>
      <c r="U5376" s="4"/>
      <c r="V5376" s="4"/>
      <c r="W5376" s="4"/>
      <c r="X5376" s="4" t="s">
        <v>201</v>
      </c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  <c r="AO5376" s="4"/>
      <c r="AP5376" s="4"/>
      <c r="AQ5376" s="4"/>
      <c r="AR5376" s="4"/>
      <c r="AS5376" s="4"/>
      <c r="AT5376" s="4"/>
      <c r="AU5376" s="4"/>
      <c r="AV5376" s="4" t="s">
        <v>5576</v>
      </c>
      <c r="AW5376" s="4"/>
      <c r="AX5376" s="4"/>
      <c r="AY5376" s="4"/>
      <c r="AZ5376" s="4"/>
      <c r="BA5376" s="4"/>
      <c r="BB5376" s="4"/>
      <c r="BC5376" s="4"/>
      <c r="BD5376" s="4"/>
      <c r="BE5376" s="4"/>
      <c r="BF5376" s="4"/>
      <c r="BG5376" s="4"/>
      <c r="BH5376" s="4"/>
      <c r="BI5376" s="4"/>
      <c r="BJ5376" s="4"/>
      <c r="BK5376" s="4"/>
      <c r="BL5376" s="4" t="b">
        <v>0</v>
      </c>
      <c r="BM5376" s="4"/>
      <c r="BN5376" s="4"/>
      <c r="BO5376" s="4"/>
      <c r="BP5376" s="4"/>
      <c r="BQ5376" s="4"/>
      <c r="BR5376" s="4"/>
      <c r="BS5376" s="4"/>
      <c r="BT5376" s="4"/>
      <c r="BU5376" s="4"/>
      <c r="BV5376" s="4"/>
      <c r="BW5376" s="4"/>
    </row>
    <row r="5377" spans="1:75" ht="15.01" customHeight="1">
      <c r="A5377" s="4"/>
      <c r="B5377" s="4"/>
      <c r="C5377" s="4"/>
      <c r="D5377" s="4"/>
      <c r="E5377" s="4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 t="s">
        <v>200</v>
      </c>
      <c r="Q5377" s="4"/>
      <c r="R5377" s="4">
        <v>-24</v>
      </c>
      <c r="S5377" s="4">
        <v>18.1</v>
      </c>
      <c r="T5377" s="4"/>
      <c r="U5377" s="4"/>
      <c r="V5377" s="4"/>
      <c r="W5377" s="4"/>
      <c r="X5377" s="4" t="s">
        <v>201</v>
      </c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  <c r="AO5377" s="4"/>
      <c r="AP5377" s="4"/>
      <c r="AQ5377" s="4"/>
      <c r="AR5377" s="4"/>
      <c r="AS5377" s="4"/>
      <c r="AT5377" s="4"/>
      <c r="AU5377" s="4"/>
      <c r="AV5377" s="4" t="s">
        <v>5577</v>
      </c>
      <c r="AW5377" s="4"/>
      <c r="AX5377" s="4"/>
      <c r="AY5377" s="4"/>
      <c r="AZ5377" s="4"/>
      <c r="BA5377" s="4"/>
      <c r="BB5377" s="4"/>
      <c r="BC5377" s="4"/>
      <c r="BD5377" s="4"/>
      <c r="BE5377" s="4"/>
      <c r="BF5377" s="4"/>
      <c r="BG5377" s="4"/>
      <c r="BH5377" s="4"/>
      <c r="BI5377" s="4"/>
      <c r="BJ5377" s="4"/>
      <c r="BK5377" s="4"/>
      <c r="BL5377" s="4" t="b">
        <v>0</v>
      </c>
      <c r="BM5377" s="4"/>
      <c r="BN5377" s="4"/>
      <c r="BO5377" s="4"/>
      <c r="BP5377" s="4"/>
      <c r="BQ5377" s="4"/>
      <c r="BR5377" s="4"/>
      <c r="BS5377" s="4"/>
      <c r="BT5377" s="4"/>
      <c r="BU5377" s="4"/>
      <c r="BV5377" s="4"/>
      <c r="BW5377" s="4"/>
    </row>
    <row r="5378" spans="1:75" ht="15.01" customHeight="1">
      <c r="A5378" s="4"/>
      <c r="B5378" s="4"/>
      <c r="C5378" s="4"/>
      <c r="D5378" s="4"/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 t="s">
        <v>200</v>
      </c>
      <c r="Q5378" s="4"/>
      <c r="R5378" s="4">
        <v>-437.1</v>
      </c>
      <c r="S5378" s="4">
        <v>7.7</v>
      </c>
      <c r="T5378" s="4"/>
      <c r="U5378" s="4"/>
      <c r="V5378" s="4"/>
      <c r="W5378" s="4"/>
      <c r="X5378" s="4" t="s">
        <v>201</v>
      </c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  <c r="AO5378" s="4"/>
      <c r="AP5378" s="4"/>
      <c r="AQ5378" s="4"/>
      <c r="AR5378" s="4"/>
      <c r="AS5378" s="4"/>
      <c r="AT5378" s="4"/>
      <c r="AU5378" s="4"/>
      <c r="AV5378" s="4" t="s">
        <v>5578</v>
      </c>
      <c r="AW5378" s="4"/>
      <c r="AX5378" s="4"/>
      <c r="AY5378" s="4"/>
      <c r="AZ5378" s="4"/>
      <c r="BA5378" s="4"/>
      <c r="BB5378" s="4"/>
      <c r="BC5378" s="4"/>
      <c r="BD5378" s="4"/>
      <c r="BE5378" s="4"/>
      <c r="BF5378" s="4"/>
      <c r="BG5378" s="4"/>
      <c r="BH5378" s="4"/>
      <c r="BI5378" s="4"/>
      <c r="BJ5378" s="4"/>
      <c r="BK5378" s="4"/>
      <c r="BL5378" s="4" t="b">
        <v>0</v>
      </c>
      <c r="BM5378" s="4"/>
      <c r="BN5378" s="4"/>
      <c r="BO5378" s="4"/>
      <c r="BP5378" s="4"/>
      <c r="BQ5378" s="4"/>
      <c r="BR5378" s="4"/>
      <c r="BS5378" s="4"/>
      <c r="BT5378" s="4"/>
      <c r="BU5378" s="4"/>
      <c r="BV5378" s="4"/>
      <c r="BW5378" s="4"/>
    </row>
    <row r="5379" spans="1:75" ht="15.01" customHeight="1">
      <c r="A5379" s="4"/>
      <c r="B5379" s="4"/>
      <c r="C5379" s="4"/>
      <c r="D5379" s="4"/>
      <c r="E5379" s="4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 t="s">
        <v>200</v>
      </c>
      <c r="Q5379" s="4"/>
      <c r="R5379" s="4">
        <v>-449.6</v>
      </c>
      <c r="S5379" s="4">
        <v>7.7</v>
      </c>
      <c r="T5379" s="4"/>
      <c r="U5379" s="4"/>
      <c r="V5379" s="4"/>
      <c r="W5379" s="4"/>
      <c r="X5379" s="4" t="s">
        <v>201</v>
      </c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  <c r="AO5379" s="4"/>
      <c r="AP5379" s="4"/>
      <c r="AQ5379" s="4"/>
      <c r="AR5379" s="4"/>
      <c r="AS5379" s="4"/>
      <c r="AT5379" s="4"/>
      <c r="AU5379" s="4"/>
      <c r="AV5379" s="4" t="s">
        <v>5579</v>
      </c>
      <c r="AW5379" s="4"/>
      <c r="AX5379" s="4"/>
      <c r="AY5379" s="4"/>
      <c r="AZ5379" s="4"/>
      <c r="BA5379" s="4"/>
      <c r="BB5379" s="4"/>
      <c r="BC5379" s="4"/>
      <c r="BD5379" s="4"/>
      <c r="BE5379" s="4"/>
      <c r="BF5379" s="4"/>
      <c r="BG5379" s="4"/>
      <c r="BH5379" s="4"/>
      <c r="BI5379" s="4"/>
      <c r="BJ5379" s="4"/>
      <c r="BK5379" s="4"/>
      <c r="BL5379" s="4" t="b">
        <v>0</v>
      </c>
      <c r="BM5379" s="4"/>
      <c r="BN5379" s="4"/>
      <c r="BO5379" s="4"/>
      <c r="BP5379" s="4"/>
      <c r="BQ5379" s="4"/>
      <c r="BR5379" s="4"/>
      <c r="BS5379" s="4"/>
      <c r="BT5379" s="4"/>
      <c r="BU5379" s="4"/>
      <c r="BV5379" s="4"/>
      <c r="BW5379" s="4"/>
    </row>
    <row r="5380" spans="1:75" ht="15.01" customHeight="1">
      <c r="A5380" s="4" t="s">
        <v>209</v>
      </c>
      <c r="B5380" s="4"/>
      <c r="C5380" s="4"/>
      <c r="D5380" s="4"/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 t="s">
        <v>200</v>
      </c>
      <c r="Q5380" s="4"/>
      <c r="R5380" s="4"/>
      <c r="S5380" s="4"/>
      <c r="T5380" s="4"/>
      <c r="U5380" s="4"/>
      <c r="V5380" s="4"/>
      <c r="W5380" s="4"/>
      <c r="X5380" s="4" t="s">
        <v>201</v>
      </c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  <c r="AO5380" s="4"/>
      <c r="AP5380" s="4"/>
      <c r="AQ5380" s="4"/>
      <c r="AR5380" s="4"/>
      <c r="AS5380" s="4"/>
      <c r="AT5380" s="4"/>
      <c r="AU5380" s="4"/>
      <c r="AV5380" s="4" t="s">
        <v>5580</v>
      </c>
      <c r="AW5380" s="4"/>
      <c r="AX5380" s="4"/>
      <c r="AY5380" s="4"/>
      <c r="AZ5380" s="4"/>
      <c r="BA5380" s="4"/>
      <c r="BB5380" s="4"/>
      <c r="BC5380" s="4"/>
      <c r="BD5380" s="4"/>
      <c r="BE5380" s="4"/>
      <c r="BF5380" s="4"/>
      <c r="BG5380" s="4"/>
      <c r="BH5380" s="4"/>
      <c r="BI5380" s="4"/>
      <c r="BJ5380" s="4"/>
      <c r="BK5380" s="4"/>
      <c r="BL5380" s="4" t="b">
        <v>0</v>
      </c>
      <c r="BM5380" s="4"/>
      <c r="BN5380" s="4"/>
      <c r="BO5380" s="4"/>
      <c r="BP5380" s="4"/>
      <c r="BQ5380" s="4"/>
      <c r="BR5380" s="4"/>
      <c r="BS5380" s="4"/>
      <c r="BT5380" s="4"/>
      <c r="BU5380" s="4"/>
      <c r="BV5380" s="4"/>
      <c r="BW5380" s="4"/>
    </row>
    <row r="5381" spans="1:75" ht="15.01" customHeight="1">
      <c r="A5381" s="4" t="s">
        <v>209</v>
      </c>
      <c r="B5381" s="4"/>
      <c r="C5381" s="4"/>
      <c r="D5381" s="4"/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 t="s">
        <v>200</v>
      </c>
      <c r="Q5381" s="4"/>
      <c r="R5381" s="4"/>
      <c r="S5381" s="4"/>
      <c r="T5381" s="4"/>
      <c r="U5381" s="4"/>
      <c r="V5381" s="4"/>
      <c r="W5381" s="4"/>
      <c r="X5381" s="4" t="s">
        <v>201</v>
      </c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  <c r="AO5381" s="4"/>
      <c r="AP5381" s="4"/>
      <c r="AQ5381" s="4"/>
      <c r="AR5381" s="4"/>
      <c r="AS5381" s="4"/>
      <c r="AT5381" s="4"/>
      <c r="AU5381" s="4"/>
      <c r="AV5381" s="4" t="s">
        <v>5581</v>
      </c>
      <c r="AW5381" s="4"/>
      <c r="AX5381" s="4"/>
      <c r="AY5381" s="4"/>
      <c r="AZ5381" s="4"/>
      <c r="BA5381" s="4"/>
      <c r="BB5381" s="4"/>
      <c r="BC5381" s="4"/>
      <c r="BD5381" s="4"/>
      <c r="BE5381" s="4"/>
      <c r="BF5381" s="4"/>
      <c r="BG5381" s="4"/>
      <c r="BH5381" s="4"/>
      <c r="BI5381" s="4"/>
      <c r="BJ5381" s="4"/>
      <c r="BK5381" s="4"/>
      <c r="BL5381" s="4" t="b">
        <v>0</v>
      </c>
      <c r="BM5381" s="4"/>
      <c r="BN5381" s="4"/>
      <c r="BO5381" s="4"/>
      <c r="BP5381" s="4"/>
      <c r="BQ5381" s="4"/>
      <c r="BR5381" s="4"/>
      <c r="BS5381" s="4"/>
      <c r="BT5381" s="4"/>
      <c r="BU5381" s="4"/>
      <c r="BV5381" s="4"/>
      <c r="BW5381" s="4"/>
    </row>
    <row r="5382" spans="1:75" ht="15.01" customHeight="1">
      <c r="A5382" s="4" t="s">
        <v>209</v>
      </c>
      <c r="B5382" s="4"/>
      <c r="C5382" s="4"/>
      <c r="D5382" s="4"/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 t="s">
        <v>200</v>
      </c>
      <c r="Q5382" s="4"/>
      <c r="R5382" s="4"/>
      <c r="S5382" s="4"/>
      <c r="T5382" s="4"/>
      <c r="U5382" s="4"/>
      <c r="V5382" s="4"/>
      <c r="W5382" s="4"/>
      <c r="X5382" s="4" t="s">
        <v>201</v>
      </c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  <c r="AO5382" s="4"/>
      <c r="AP5382" s="4"/>
      <c r="AQ5382" s="4"/>
      <c r="AR5382" s="4"/>
      <c r="AS5382" s="4"/>
      <c r="AT5382" s="4"/>
      <c r="AU5382" s="4"/>
      <c r="AV5382" s="4" t="s">
        <v>5582</v>
      </c>
      <c r="AW5382" s="4"/>
      <c r="AX5382" s="4"/>
      <c r="AY5382" s="4"/>
      <c r="AZ5382" s="4"/>
      <c r="BA5382" s="4"/>
      <c r="BB5382" s="4"/>
      <c r="BC5382" s="4"/>
      <c r="BD5382" s="4"/>
      <c r="BE5382" s="4"/>
      <c r="BF5382" s="4"/>
      <c r="BG5382" s="4"/>
      <c r="BH5382" s="4"/>
      <c r="BI5382" s="4"/>
      <c r="BJ5382" s="4"/>
      <c r="BK5382" s="4"/>
      <c r="BL5382" s="4" t="b">
        <v>0</v>
      </c>
      <c r="BM5382" s="4"/>
      <c r="BN5382" s="4"/>
      <c r="BO5382" s="4"/>
      <c r="BP5382" s="4"/>
      <c r="BQ5382" s="4"/>
      <c r="BR5382" s="4"/>
      <c r="BS5382" s="4"/>
      <c r="BT5382" s="4"/>
      <c r="BU5382" s="4"/>
      <c r="BV5382" s="4"/>
      <c r="BW5382" s="4"/>
    </row>
    <row r="5383" spans="1:75" ht="15.01" customHeight="1">
      <c r="A5383" s="4" t="s">
        <v>209</v>
      </c>
      <c r="B5383" s="4"/>
      <c r="C5383" s="4"/>
      <c r="D5383" s="4"/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 t="s">
        <v>200</v>
      </c>
      <c r="Q5383" s="4"/>
      <c r="R5383" s="4"/>
      <c r="S5383" s="4"/>
      <c r="T5383" s="4"/>
      <c r="U5383" s="4"/>
      <c r="V5383" s="4"/>
      <c r="W5383" s="4"/>
      <c r="X5383" s="4" t="s">
        <v>201</v>
      </c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  <c r="AO5383" s="4"/>
      <c r="AP5383" s="4"/>
      <c r="AQ5383" s="4"/>
      <c r="AR5383" s="4"/>
      <c r="AS5383" s="4"/>
      <c r="AT5383" s="4"/>
      <c r="AU5383" s="4"/>
      <c r="AV5383" s="4" t="s">
        <v>5583</v>
      </c>
      <c r="AW5383" s="4"/>
      <c r="AX5383" s="4"/>
      <c r="AY5383" s="4"/>
      <c r="AZ5383" s="4"/>
      <c r="BA5383" s="4"/>
      <c r="BB5383" s="4"/>
      <c r="BC5383" s="4"/>
      <c r="BD5383" s="4"/>
      <c r="BE5383" s="4"/>
      <c r="BF5383" s="4"/>
      <c r="BG5383" s="4"/>
      <c r="BH5383" s="4"/>
      <c r="BI5383" s="4"/>
      <c r="BJ5383" s="4"/>
      <c r="BK5383" s="4"/>
      <c r="BL5383" s="4" t="b">
        <v>0</v>
      </c>
      <c r="BM5383" s="4"/>
      <c r="BN5383" s="4"/>
      <c r="BO5383" s="4"/>
      <c r="BP5383" s="4"/>
      <c r="BQ5383" s="4"/>
      <c r="BR5383" s="4"/>
      <c r="BS5383" s="4"/>
      <c r="BT5383" s="4"/>
      <c r="BU5383" s="4"/>
      <c r="BV5383" s="4"/>
      <c r="BW5383" s="4"/>
    </row>
    <row r="5384" spans="1:75" ht="15.01" customHeight="1">
      <c r="A5384" s="4" t="s">
        <v>209</v>
      </c>
      <c r="B5384" s="4"/>
      <c r="C5384" s="4"/>
      <c r="D5384" s="4"/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 t="s">
        <v>200</v>
      </c>
      <c r="Q5384" s="4"/>
      <c r="R5384" s="4"/>
      <c r="S5384" s="4"/>
      <c r="T5384" s="4"/>
      <c r="U5384" s="4"/>
      <c r="V5384" s="4"/>
      <c r="W5384" s="4"/>
      <c r="X5384" s="4" t="s">
        <v>201</v>
      </c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  <c r="AO5384" s="4"/>
      <c r="AP5384" s="4"/>
      <c r="AQ5384" s="4"/>
      <c r="AR5384" s="4"/>
      <c r="AS5384" s="4"/>
      <c r="AT5384" s="4"/>
      <c r="AU5384" s="4"/>
      <c r="AV5384" s="4" t="s">
        <v>5584</v>
      </c>
      <c r="AW5384" s="4"/>
      <c r="AX5384" s="4"/>
      <c r="AY5384" s="4"/>
      <c r="AZ5384" s="4"/>
      <c r="BA5384" s="4"/>
      <c r="BB5384" s="4"/>
      <c r="BC5384" s="4"/>
      <c r="BD5384" s="4"/>
      <c r="BE5384" s="4"/>
      <c r="BF5384" s="4"/>
      <c r="BG5384" s="4"/>
      <c r="BH5384" s="4"/>
      <c r="BI5384" s="4"/>
      <c r="BJ5384" s="4"/>
      <c r="BK5384" s="4"/>
      <c r="BL5384" s="4" t="b">
        <v>0</v>
      </c>
      <c r="BM5384" s="4"/>
      <c r="BN5384" s="4"/>
      <c r="BO5384" s="4"/>
      <c r="BP5384" s="4"/>
      <c r="BQ5384" s="4"/>
      <c r="BR5384" s="4"/>
      <c r="BS5384" s="4"/>
      <c r="BT5384" s="4"/>
      <c r="BU5384" s="4"/>
      <c r="BV5384" s="4"/>
      <c r="BW5384" s="4"/>
    </row>
    <row r="5385" spans="1:75" ht="15.01" customHeight="1">
      <c r="A5385" s="4"/>
      <c r="B5385" s="4"/>
      <c r="C5385" s="4"/>
      <c r="D5385" s="4"/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 t="s">
        <v>200</v>
      </c>
      <c r="Q5385" s="4"/>
      <c r="R5385" s="4">
        <v>-204.2</v>
      </c>
      <c r="S5385" s="4">
        <v>15.6</v>
      </c>
      <c r="T5385" s="4"/>
      <c r="U5385" s="4"/>
      <c r="V5385" s="4"/>
      <c r="W5385" s="4"/>
      <c r="X5385" s="4" t="s">
        <v>201</v>
      </c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  <c r="AO5385" s="4"/>
      <c r="AP5385" s="4"/>
      <c r="AQ5385" s="4"/>
      <c r="AR5385" s="4"/>
      <c r="AS5385" s="4"/>
      <c r="AT5385" s="4"/>
      <c r="AU5385" s="4"/>
      <c r="AV5385" s="4" t="s">
        <v>5585</v>
      </c>
      <c r="AW5385" s="4"/>
      <c r="AX5385" s="4"/>
      <c r="AY5385" s="4"/>
      <c r="AZ5385" s="4"/>
      <c r="BA5385" s="4"/>
      <c r="BB5385" s="4"/>
      <c r="BC5385" s="4"/>
      <c r="BD5385" s="4"/>
      <c r="BE5385" s="4"/>
      <c r="BF5385" s="4"/>
      <c r="BG5385" s="4"/>
      <c r="BH5385" s="4"/>
      <c r="BI5385" s="4"/>
      <c r="BJ5385" s="4"/>
      <c r="BK5385" s="4"/>
      <c r="BL5385" s="4" t="b">
        <v>0</v>
      </c>
      <c r="BM5385" s="4"/>
      <c r="BN5385" s="4"/>
      <c r="BO5385" s="4"/>
      <c r="BP5385" s="4"/>
      <c r="BQ5385" s="4"/>
      <c r="BR5385" s="4"/>
      <c r="BS5385" s="4"/>
      <c r="BT5385" s="4"/>
      <c r="BU5385" s="4"/>
      <c r="BV5385" s="4"/>
      <c r="BW5385" s="4"/>
    </row>
    <row r="5386" spans="1:75" ht="15.01" customHeight="1">
      <c r="A5386" s="4"/>
      <c r="B5386" s="4"/>
      <c r="C5386" s="4"/>
      <c r="D5386" s="4"/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 t="s">
        <v>200</v>
      </c>
      <c r="Q5386" s="4"/>
      <c r="R5386" s="4">
        <v>-204.2</v>
      </c>
      <c r="S5386" s="4">
        <v>14.4</v>
      </c>
      <c r="T5386" s="4"/>
      <c r="U5386" s="4"/>
      <c r="V5386" s="4"/>
      <c r="W5386" s="4"/>
      <c r="X5386" s="4" t="s">
        <v>201</v>
      </c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  <c r="AO5386" s="4"/>
      <c r="AP5386" s="4"/>
      <c r="AQ5386" s="4"/>
      <c r="AR5386" s="4"/>
      <c r="AS5386" s="4"/>
      <c r="AT5386" s="4"/>
      <c r="AU5386" s="4"/>
      <c r="AV5386" s="4" t="s">
        <v>5586</v>
      </c>
      <c r="AW5386" s="4"/>
      <c r="AX5386" s="4"/>
      <c r="AY5386" s="4"/>
      <c r="AZ5386" s="4"/>
      <c r="BA5386" s="4"/>
      <c r="BB5386" s="4"/>
      <c r="BC5386" s="4"/>
      <c r="BD5386" s="4"/>
      <c r="BE5386" s="4"/>
      <c r="BF5386" s="4"/>
      <c r="BG5386" s="4"/>
      <c r="BH5386" s="4"/>
      <c r="BI5386" s="4"/>
      <c r="BJ5386" s="4"/>
      <c r="BK5386" s="4"/>
      <c r="BL5386" s="4" t="b">
        <v>0</v>
      </c>
      <c r="BM5386" s="4"/>
      <c r="BN5386" s="4"/>
      <c r="BO5386" s="4"/>
      <c r="BP5386" s="4"/>
      <c r="BQ5386" s="4"/>
      <c r="BR5386" s="4"/>
      <c r="BS5386" s="4"/>
      <c r="BT5386" s="4"/>
      <c r="BU5386" s="4"/>
      <c r="BV5386" s="4"/>
      <c r="BW5386" s="4"/>
    </row>
    <row r="5387" spans="1:75" ht="15.01" customHeight="1">
      <c r="A5387" s="4"/>
      <c r="B5387" s="4"/>
      <c r="C5387" s="4"/>
      <c r="D5387" s="4"/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 t="s">
        <v>200</v>
      </c>
      <c r="Q5387" s="4"/>
      <c r="R5387" s="4">
        <v>-443.3</v>
      </c>
      <c r="S5387" s="4">
        <v>33.5</v>
      </c>
      <c r="T5387" s="4"/>
      <c r="U5387" s="4"/>
      <c r="V5387" s="4"/>
      <c r="W5387" s="4"/>
      <c r="X5387" s="4" t="s">
        <v>201</v>
      </c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  <c r="AO5387" s="4"/>
      <c r="AP5387" s="4"/>
      <c r="AQ5387" s="4"/>
      <c r="AR5387" s="4"/>
      <c r="AS5387" s="4"/>
      <c r="AT5387" s="4"/>
      <c r="AU5387" s="4"/>
      <c r="AV5387" s="4" t="s">
        <v>5587</v>
      </c>
      <c r="AW5387" s="4"/>
      <c r="AX5387" s="4"/>
      <c r="AY5387" s="4"/>
      <c r="AZ5387" s="4"/>
      <c r="BA5387" s="4"/>
      <c r="BB5387" s="4"/>
      <c r="BC5387" s="4"/>
      <c r="BD5387" s="4"/>
      <c r="BE5387" s="4"/>
      <c r="BF5387" s="4"/>
      <c r="BG5387" s="4"/>
      <c r="BH5387" s="4"/>
      <c r="BI5387" s="4"/>
      <c r="BJ5387" s="4"/>
      <c r="BK5387" s="4"/>
      <c r="BL5387" s="4" t="b">
        <v>0</v>
      </c>
      <c r="BM5387" s="4"/>
      <c r="BN5387" s="4"/>
      <c r="BO5387" s="4"/>
      <c r="BP5387" s="4"/>
      <c r="BQ5387" s="4"/>
      <c r="BR5387" s="4"/>
      <c r="BS5387" s="4"/>
      <c r="BT5387" s="4"/>
      <c r="BU5387" s="4"/>
      <c r="BV5387" s="4"/>
      <c r="BW5387" s="4"/>
    </row>
    <row r="5388" spans="1:75" ht="15.01" customHeight="1">
      <c r="A5388" s="4"/>
      <c r="B5388" s="4"/>
      <c r="C5388" s="4"/>
      <c r="D5388" s="4"/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 t="s">
        <v>200</v>
      </c>
      <c r="Q5388" s="4"/>
      <c r="R5388" s="4">
        <v>-9.5</v>
      </c>
      <c r="S5388" s="4">
        <v>22.5</v>
      </c>
      <c r="T5388" s="4"/>
      <c r="U5388" s="4"/>
      <c r="V5388" s="4"/>
      <c r="W5388" s="4"/>
      <c r="X5388" s="4" t="s">
        <v>201</v>
      </c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  <c r="AO5388" s="4"/>
      <c r="AP5388" s="4"/>
      <c r="AQ5388" s="4"/>
      <c r="AR5388" s="4"/>
      <c r="AS5388" s="4"/>
      <c r="AT5388" s="4"/>
      <c r="AU5388" s="4"/>
      <c r="AV5388" s="4" t="s">
        <v>5588</v>
      </c>
      <c r="AW5388" s="4"/>
      <c r="AX5388" s="4"/>
      <c r="AY5388" s="4"/>
      <c r="AZ5388" s="4"/>
      <c r="BA5388" s="4"/>
      <c r="BB5388" s="4"/>
      <c r="BC5388" s="4"/>
      <c r="BD5388" s="4"/>
      <c r="BE5388" s="4"/>
      <c r="BF5388" s="4"/>
      <c r="BG5388" s="4"/>
      <c r="BH5388" s="4"/>
      <c r="BI5388" s="4"/>
      <c r="BJ5388" s="4"/>
      <c r="BK5388" s="4"/>
      <c r="BL5388" s="4" t="b">
        <v>0</v>
      </c>
      <c r="BM5388" s="4"/>
      <c r="BN5388" s="4"/>
      <c r="BO5388" s="4"/>
      <c r="BP5388" s="4"/>
      <c r="BQ5388" s="4"/>
      <c r="BR5388" s="4"/>
      <c r="BS5388" s="4"/>
      <c r="BT5388" s="4"/>
      <c r="BU5388" s="4"/>
      <c r="BV5388" s="4"/>
      <c r="BW5388" s="4"/>
    </row>
    <row r="5389" spans="1:75" ht="15.01" customHeight="1">
      <c r="A5389" s="4"/>
      <c r="B5389" s="4"/>
      <c r="C5389" s="4"/>
      <c r="D5389" s="4"/>
      <c r="E5389" s="4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 t="s">
        <v>200</v>
      </c>
      <c r="Q5389" s="4"/>
      <c r="R5389" s="4">
        <v>-204.2</v>
      </c>
      <c r="S5389" s="4">
        <v>38.4</v>
      </c>
      <c r="T5389" s="4"/>
      <c r="U5389" s="4"/>
      <c r="V5389" s="4"/>
      <c r="W5389" s="4"/>
      <c r="X5389" s="4" t="s">
        <v>201</v>
      </c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  <c r="AO5389" s="4"/>
      <c r="AP5389" s="4"/>
      <c r="AQ5389" s="4"/>
      <c r="AR5389" s="4"/>
      <c r="AS5389" s="4"/>
      <c r="AT5389" s="4"/>
      <c r="AU5389" s="4"/>
      <c r="AV5389" s="4" t="s">
        <v>5589</v>
      </c>
      <c r="AW5389" s="4"/>
      <c r="AX5389" s="4"/>
      <c r="AY5389" s="4"/>
      <c r="AZ5389" s="4"/>
      <c r="BA5389" s="4"/>
      <c r="BB5389" s="4"/>
      <c r="BC5389" s="4"/>
      <c r="BD5389" s="4"/>
      <c r="BE5389" s="4"/>
      <c r="BF5389" s="4"/>
      <c r="BG5389" s="4"/>
      <c r="BH5389" s="4"/>
      <c r="BI5389" s="4"/>
      <c r="BJ5389" s="4"/>
      <c r="BK5389" s="4"/>
      <c r="BL5389" s="4" t="b">
        <v>0</v>
      </c>
      <c r="BM5389" s="4"/>
      <c r="BN5389" s="4"/>
      <c r="BO5389" s="4"/>
      <c r="BP5389" s="4"/>
      <c r="BQ5389" s="4"/>
      <c r="BR5389" s="4"/>
      <c r="BS5389" s="4"/>
      <c r="BT5389" s="4"/>
      <c r="BU5389" s="4"/>
      <c r="BV5389" s="4"/>
      <c r="BW5389" s="4"/>
    </row>
    <row r="5390" spans="1:75" ht="15.01" customHeight="1">
      <c r="A5390" s="4" t="s">
        <v>209</v>
      </c>
      <c r="B5390" s="4"/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 t="s">
        <v>200</v>
      </c>
      <c r="Q5390" s="4"/>
      <c r="R5390" s="4"/>
      <c r="S5390" s="4"/>
      <c r="T5390" s="4"/>
      <c r="U5390" s="4"/>
      <c r="V5390" s="4"/>
      <c r="W5390" s="4"/>
      <c r="X5390" s="4" t="s">
        <v>201</v>
      </c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  <c r="AO5390" s="4"/>
      <c r="AP5390" s="4"/>
      <c r="AQ5390" s="4"/>
      <c r="AR5390" s="4"/>
      <c r="AS5390" s="4"/>
      <c r="AT5390" s="4"/>
      <c r="AU5390" s="4"/>
      <c r="AV5390" s="4" t="s">
        <v>5590</v>
      </c>
      <c r="AW5390" s="4"/>
      <c r="AX5390" s="4"/>
      <c r="AY5390" s="4"/>
      <c r="AZ5390" s="4"/>
      <c r="BA5390" s="4"/>
      <c r="BB5390" s="4"/>
      <c r="BC5390" s="4"/>
      <c r="BD5390" s="4"/>
      <c r="BE5390" s="4"/>
      <c r="BF5390" s="4"/>
      <c r="BG5390" s="4"/>
      <c r="BH5390" s="4"/>
      <c r="BI5390" s="4"/>
      <c r="BJ5390" s="4"/>
      <c r="BK5390" s="4"/>
      <c r="BL5390" s="4" t="b">
        <v>0</v>
      </c>
      <c r="BM5390" s="4"/>
      <c r="BN5390" s="4"/>
      <c r="BO5390" s="4"/>
      <c r="BP5390" s="4"/>
      <c r="BQ5390" s="4"/>
      <c r="BR5390" s="4"/>
      <c r="BS5390" s="4"/>
      <c r="BT5390" s="4"/>
      <c r="BU5390" s="4"/>
      <c r="BV5390" s="4"/>
      <c r="BW5390" s="4"/>
    </row>
    <row r="5391" spans="1:75" ht="15.01" customHeight="1">
      <c r="A5391" s="4"/>
      <c r="B5391" s="4"/>
      <c r="C5391" s="4"/>
      <c r="D5391" s="4"/>
      <c r="E5391" s="4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 t="s">
        <v>200</v>
      </c>
      <c r="Q5391" s="4"/>
      <c r="R5391" s="4">
        <v>288.8</v>
      </c>
      <c r="S5391" s="4">
        <v>20.4</v>
      </c>
      <c r="T5391" s="4"/>
      <c r="U5391" s="4"/>
      <c r="V5391" s="4"/>
      <c r="W5391" s="4"/>
      <c r="X5391" s="4" t="s">
        <v>201</v>
      </c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  <c r="AO5391" s="4"/>
      <c r="AP5391" s="4"/>
      <c r="AQ5391" s="4"/>
      <c r="AR5391" s="4"/>
      <c r="AS5391" s="4"/>
      <c r="AT5391" s="4"/>
      <c r="AU5391" s="4"/>
      <c r="AV5391" s="4" t="s">
        <v>5591</v>
      </c>
      <c r="AW5391" s="4"/>
      <c r="AX5391" s="4"/>
      <c r="AY5391" s="4"/>
      <c r="AZ5391" s="4"/>
      <c r="BA5391" s="4"/>
      <c r="BB5391" s="4"/>
      <c r="BC5391" s="4"/>
      <c r="BD5391" s="4"/>
      <c r="BE5391" s="4"/>
      <c r="BF5391" s="4"/>
      <c r="BG5391" s="4"/>
      <c r="BH5391" s="4"/>
      <c r="BI5391" s="4"/>
      <c r="BJ5391" s="4"/>
      <c r="BK5391" s="4"/>
      <c r="BL5391" s="4" t="b">
        <v>0</v>
      </c>
      <c r="BM5391" s="4"/>
      <c r="BN5391" s="4"/>
      <c r="BO5391" s="4"/>
      <c r="BP5391" s="4"/>
      <c r="BQ5391" s="4"/>
      <c r="BR5391" s="4"/>
      <c r="BS5391" s="4"/>
      <c r="BT5391" s="4"/>
      <c r="BU5391" s="4"/>
      <c r="BV5391" s="4"/>
      <c r="BW5391" s="4"/>
    </row>
    <row r="5392" spans="1:75" ht="15.01" customHeight="1">
      <c r="A5392" s="4"/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 t="s">
        <v>200</v>
      </c>
      <c r="Q5392" s="4"/>
      <c r="R5392" s="4">
        <v>1825.3</v>
      </c>
      <c r="S5392" s="4">
        <v>11.5</v>
      </c>
      <c r="T5392" s="4"/>
      <c r="U5392" s="4"/>
      <c r="V5392" s="4"/>
      <c r="W5392" s="4"/>
      <c r="X5392" s="4" t="s">
        <v>201</v>
      </c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  <c r="AO5392" s="4"/>
      <c r="AP5392" s="4"/>
      <c r="AQ5392" s="4"/>
      <c r="AR5392" s="4"/>
      <c r="AS5392" s="4"/>
      <c r="AT5392" s="4"/>
      <c r="AU5392" s="4"/>
      <c r="AV5392" s="4" t="s">
        <v>5592</v>
      </c>
      <c r="AW5392" s="4"/>
      <c r="AX5392" s="4"/>
      <c r="AY5392" s="4"/>
      <c r="AZ5392" s="4"/>
      <c r="BA5392" s="4"/>
      <c r="BB5392" s="4"/>
      <c r="BC5392" s="4"/>
      <c r="BD5392" s="4"/>
      <c r="BE5392" s="4"/>
      <c r="BF5392" s="4"/>
      <c r="BG5392" s="4"/>
      <c r="BH5392" s="4"/>
      <c r="BI5392" s="4"/>
      <c r="BJ5392" s="4"/>
      <c r="BK5392" s="4"/>
      <c r="BL5392" s="4" t="b">
        <v>0</v>
      </c>
      <c r="BM5392" s="4"/>
      <c r="BN5392" s="4"/>
      <c r="BO5392" s="4"/>
      <c r="BP5392" s="4"/>
      <c r="BQ5392" s="4"/>
      <c r="BR5392" s="4"/>
      <c r="BS5392" s="4"/>
      <c r="BT5392" s="4"/>
      <c r="BU5392" s="4"/>
      <c r="BV5392" s="4"/>
      <c r="BW5392" s="4"/>
    </row>
    <row r="5393" spans="1:75" ht="15.01" customHeight="1">
      <c r="A5393" s="4"/>
      <c r="B5393" s="4"/>
      <c r="C5393" s="4"/>
      <c r="D5393" s="4"/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 t="s">
        <v>200</v>
      </c>
      <c r="Q5393" s="4"/>
      <c r="R5393" s="4">
        <v>-882.1</v>
      </c>
      <c r="S5393" s="4">
        <v>6.5</v>
      </c>
      <c r="T5393" s="4"/>
      <c r="U5393" s="4"/>
      <c r="V5393" s="4"/>
      <c r="W5393" s="4"/>
      <c r="X5393" s="4" t="s">
        <v>201</v>
      </c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  <c r="AO5393" s="4"/>
      <c r="AP5393" s="4"/>
      <c r="AQ5393" s="4"/>
      <c r="AR5393" s="4"/>
      <c r="AS5393" s="4"/>
      <c r="AT5393" s="4"/>
      <c r="AU5393" s="4"/>
      <c r="AV5393" s="4" t="s">
        <v>5593</v>
      </c>
      <c r="AW5393" s="4"/>
      <c r="AX5393" s="4"/>
      <c r="AY5393" s="4"/>
      <c r="AZ5393" s="4"/>
      <c r="BA5393" s="4"/>
      <c r="BB5393" s="4"/>
      <c r="BC5393" s="4"/>
      <c r="BD5393" s="4"/>
      <c r="BE5393" s="4"/>
      <c r="BF5393" s="4"/>
      <c r="BG5393" s="4"/>
      <c r="BH5393" s="4"/>
      <c r="BI5393" s="4"/>
      <c r="BJ5393" s="4"/>
      <c r="BK5393" s="4"/>
      <c r="BL5393" s="4" t="b">
        <v>0</v>
      </c>
      <c r="BM5393" s="4"/>
      <c r="BN5393" s="4"/>
      <c r="BO5393" s="4"/>
      <c r="BP5393" s="4"/>
      <c r="BQ5393" s="4"/>
      <c r="BR5393" s="4"/>
      <c r="BS5393" s="4"/>
      <c r="BT5393" s="4"/>
      <c r="BU5393" s="4"/>
      <c r="BV5393" s="4"/>
      <c r="BW5393" s="4"/>
    </row>
    <row r="5394" spans="1:75" ht="15.01" customHeight="1">
      <c r="A5394" s="4"/>
      <c r="B5394" s="4"/>
      <c r="C5394" s="4"/>
      <c r="D5394" s="4"/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 t="s">
        <v>200</v>
      </c>
      <c r="Q5394" s="4"/>
      <c r="R5394" s="4">
        <v>0.3</v>
      </c>
      <c r="S5394" s="4">
        <v>6.8</v>
      </c>
      <c r="T5394" s="4"/>
      <c r="U5394" s="4"/>
      <c r="V5394" s="4"/>
      <c r="W5394" s="4"/>
      <c r="X5394" s="4" t="s">
        <v>201</v>
      </c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  <c r="AO5394" s="4"/>
      <c r="AP5394" s="4"/>
      <c r="AQ5394" s="4"/>
      <c r="AR5394" s="4"/>
      <c r="AS5394" s="4"/>
      <c r="AT5394" s="4"/>
      <c r="AU5394" s="4"/>
      <c r="AV5394" s="4" t="s">
        <v>5594</v>
      </c>
      <c r="AW5394" s="4"/>
      <c r="AX5394" s="4"/>
      <c r="AY5394" s="4"/>
      <c r="AZ5394" s="4"/>
      <c r="BA5394" s="4"/>
      <c r="BB5394" s="4"/>
      <c r="BC5394" s="4"/>
      <c r="BD5394" s="4"/>
      <c r="BE5394" s="4"/>
      <c r="BF5394" s="4"/>
      <c r="BG5394" s="4"/>
      <c r="BH5394" s="4"/>
      <c r="BI5394" s="4"/>
      <c r="BJ5394" s="4"/>
      <c r="BK5394" s="4"/>
      <c r="BL5394" s="4" t="b">
        <v>0</v>
      </c>
      <c r="BM5394" s="4"/>
      <c r="BN5394" s="4"/>
      <c r="BO5394" s="4"/>
      <c r="BP5394" s="4"/>
      <c r="BQ5394" s="4"/>
      <c r="BR5394" s="4"/>
      <c r="BS5394" s="4"/>
      <c r="BT5394" s="4"/>
      <c r="BU5394" s="4"/>
      <c r="BV5394" s="4"/>
      <c r="BW5394" s="4"/>
    </row>
    <row r="5395" spans="1:75" ht="15.01" customHeight="1">
      <c r="A5395" s="4" t="s">
        <v>209</v>
      </c>
      <c r="B5395" s="4"/>
      <c r="C5395" s="4"/>
      <c r="D5395" s="4"/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 t="s">
        <v>200</v>
      </c>
      <c r="Q5395" s="4"/>
      <c r="R5395" s="4"/>
      <c r="S5395" s="4"/>
      <c r="T5395" s="4"/>
      <c r="U5395" s="4"/>
      <c r="V5395" s="4"/>
      <c r="W5395" s="4"/>
      <c r="X5395" s="4" t="s">
        <v>201</v>
      </c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  <c r="AO5395" s="4"/>
      <c r="AP5395" s="4"/>
      <c r="AQ5395" s="4"/>
      <c r="AR5395" s="4"/>
      <c r="AS5395" s="4"/>
      <c r="AT5395" s="4"/>
      <c r="AU5395" s="4"/>
      <c r="AV5395" s="4" t="s">
        <v>5595</v>
      </c>
      <c r="AW5395" s="4"/>
      <c r="AX5395" s="4"/>
      <c r="AY5395" s="4"/>
      <c r="AZ5395" s="4"/>
      <c r="BA5395" s="4"/>
      <c r="BB5395" s="4"/>
      <c r="BC5395" s="4"/>
      <c r="BD5395" s="4"/>
      <c r="BE5395" s="4"/>
      <c r="BF5395" s="4"/>
      <c r="BG5395" s="4"/>
      <c r="BH5395" s="4"/>
      <c r="BI5395" s="4"/>
      <c r="BJ5395" s="4"/>
      <c r="BK5395" s="4"/>
      <c r="BL5395" s="4" t="b">
        <v>0</v>
      </c>
      <c r="BM5395" s="4"/>
      <c r="BN5395" s="4"/>
      <c r="BO5395" s="4"/>
      <c r="BP5395" s="4"/>
      <c r="BQ5395" s="4"/>
      <c r="BR5395" s="4"/>
      <c r="BS5395" s="4"/>
      <c r="BT5395" s="4"/>
      <c r="BU5395" s="4"/>
      <c r="BV5395" s="4"/>
      <c r="BW5395" s="4"/>
    </row>
    <row r="5396" spans="1:75" ht="15.01" customHeight="1">
      <c r="A5396" s="4" t="s">
        <v>209</v>
      </c>
      <c r="B5396" s="4"/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 t="s">
        <v>200</v>
      </c>
      <c r="Q5396" s="4"/>
      <c r="R5396" s="4"/>
      <c r="S5396" s="4"/>
      <c r="T5396" s="4"/>
      <c r="U5396" s="4"/>
      <c r="V5396" s="4"/>
      <c r="W5396" s="4"/>
      <c r="X5396" s="4" t="s">
        <v>201</v>
      </c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  <c r="AO5396" s="4"/>
      <c r="AP5396" s="4"/>
      <c r="AQ5396" s="4"/>
      <c r="AR5396" s="4"/>
      <c r="AS5396" s="4"/>
      <c r="AT5396" s="4"/>
      <c r="AU5396" s="4"/>
      <c r="AV5396" s="4" t="s">
        <v>5596</v>
      </c>
      <c r="AW5396" s="4"/>
      <c r="AX5396" s="4"/>
      <c r="AY5396" s="4"/>
      <c r="AZ5396" s="4"/>
      <c r="BA5396" s="4"/>
      <c r="BB5396" s="4"/>
      <c r="BC5396" s="4"/>
      <c r="BD5396" s="4"/>
      <c r="BE5396" s="4"/>
      <c r="BF5396" s="4"/>
      <c r="BG5396" s="4"/>
      <c r="BH5396" s="4"/>
      <c r="BI5396" s="4"/>
      <c r="BJ5396" s="4"/>
      <c r="BK5396" s="4"/>
      <c r="BL5396" s="4" t="b">
        <v>0</v>
      </c>
      <c r="BM5396" s="4"/>
      <c r="BN5396" s="4"/>
      <c r="BO5396" s="4"/>
      <c r="BP5396" s="4"/>
      <c r="BQ5396" s="4"/>
      <c r="BR5396" s="4"/>
      <c r="BS5396" s="4"/>
      <c r="BT5396" s="4"/>
      <c r="BU5396" s="4"/>
      <c r="BV5396" s="4"/>
      <c r="BW5396" s="4"/>
    </row>
    <row r="5397" spans="1:75" ht="15.01" customHeight="1">
      <c r="A5397" s="4"/>
      <c r="B5397" s="4"/>
      <c r="C5397" s="4"/>
      <c r="D5397" s="4"/>
      <c r="E5397" s="4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 t="s">
        <v>200</v>
      </c>
      <c r="Q5397" s="4"/>
      <c r="R5397" s="4">
        <v>-125.5</v>
      </c>
      <c r="S5397" s="4">
        <v>16.4</v>
      </c>
      <c r="T5397" s="4"/>
      <c r="U5397" s="4"/>
      <c r="V5397" s="4"/>
      <c r="W5397" s="4"/>
      <c r="X5397" s="4" t="s">
        <v>201</v>
      </c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  <c r="AO5397" s="4"/>
      <c r="AP5397" s="4"/>
      <c r="AQ5397" s="4"/>
      <c r="AR5397" s="4"/>
      <c r="AS5397" s="4"/>
      <c r="AT5397" s="4"/>
      <c r="AU5397" s="4"/>
      <c r="AV5397" s="4" t="s">
        <v>5597</v>
      </c>
      <c r="AW5397" s="4"/>
      <c r="AX5397" s="4"/>
      <c r="AY5397" s="4"/>
      <c r="AZ5397" s="4"/>
      <c r="BA5397" s="4"/>
      <c r="BB5397" s="4"/>
      <c r="BC5397" s="4"/>
      <c r="BD5397" s="4"/>
      <c r="BE5397" s="4"/>
      <c r="BF5397" s="4"/>
      <c r="BG5397" s="4"/>
      <c r="BH5397" s="4"/>
      <c r="BI5397" s="4"/>
      <c r="BJ5397" s="4"/>
      <c r="BK5397" s="4"/>
      <c r="BL5397" s="4" t="b">
        <v>0</v>
      </c>
      <c r="BM5397" s="4"/>
      <c r="BN5397" s="4"/>
      <c r="BO5397" s="4"/>
      <c r="BP5397" s="4"/>
      <c r="BQ5397" s="4"/>
      <c r="BR5397" s="4"/>
      <c r="BS5397" s="4"/>
      <c r="BT5397" s="4"/>
      <c r="BU5397" s="4"/>
      <c r="BV5397" s="4"/>
      <c r="BW5397" s="4"/>
    </row>
    <row r="5398" spans="1:75" ht="15.01" customHeight="1">
      <c r="A5398" s="4"/>
      <c r="B5398" s="4"/>
      <c r="C5398" s="4"/>
      <c r="D5398" s="4"/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 t="s">
        <v>200</v>
      </c>
      <c r="Q5398" s="4"/>
      <c r="R5398" s="4">
        <v>-118.5</v>
      </c>
      <c r="S5398" s="4">
        <v>32.6</v>
      </c>
      <c r="T5398" s="4"/>
      <c r="U5398" s="4"/>
      <c r="V5398" s="4"/>
      <c r="W5398" s="4"/>
      <c r="X5398" s="4" t="s">
        <v>201</v>
      </c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  <c r="AO5398" s="4"/>
      <c r="AP5398" s="4"/>
      <c r="AQ5398" s="4"/>
      <c r="AR5398" s="4"/>
      <c r="AS5398" s="4"/>
      <c r="AT5398" s="4"/>
      <c r="AU5398" s="4"/>
      <c r="AV5398" s="4" t="s">
        <v>5598</v>
      </c>
      <c r="AW5398" s="4"/>
      <c r="AX5398" s="4"/>
      <c r="AY5398" s="4"/>
      <c r="AZ5398" s="4"/>
      <c r="BA5398" s="4"/>
      <c r="BB5398" s="4"/>
      <c r="BC5398" s="4"/>
      <c r="BD5398" s="4"/>
      <c r="BE5398" s="4"/>
      <c r="BF5398" s="4"/>
      <c r="BG5398" s="4"/>
      <c r="BH5398" s="4"/>
      <c r="BI5398" s="4"/>
      <c r="BJ5398" s="4"/>
      <c r="BK5398" s="4"/>
      <c r="BL5398" s="4" t="b">
        <v>0</v>
      </c>
      <c r="BM5398" s="4"/>
      <c r="BN5398" s="4"/>
      <c r="BO5398" s="4"/>
      <c r="BP5398" s="4"/>
      <c r="BQ5398" s="4"/>
      <c r="BR5398" s="4"/>
      <c r="BS5398" s="4"/>
      <c r="BT5398" s="4"/>
      <c r="BU5398" s="4"/>
      <c r="BV5398" s="4"/>
      <c r="BW5398" s="4"/>
    </row>
    <row r="5399" spans="1:75" ht="15.01" customHeight="1">
      <c r="A5399" s="4"/>
      <c r="B5399" s="4"/>
      <c r="C5399" s="4"/>
      <c r="D5399" s="4"/>
      <c r="E5399" s="4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 t="s">
        <v>200</v>
      </c>
      <c r="Q5399" s="4"/>
      <c r="R5399" s="4">
        <v>8.6</v>
      </c>
      <c r="S5399" s="4">
        <v>4.4</v>
      </c>
      <c r="T5399" s="4"/>
      <c r="U5399" s="4"/>
      <c r="V5399" s="4"/>
      <c r="W5399" s="4"/>
      <c r="X5399" s="4" t="s">
        <v>201</v>
      </c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  <c r="AO5399" s="4"/>
      <c r="AP5399" s="4"/>
      <c r="AQ5399" s="4"/>
      <c r="AR5399" s="4"/>
      <c r="AS5399" s="4"/>
      <c r="AT5399" s="4"/>
      <c r="AU5399" s="4"/>
      <c r="AV5399" s="4" t="s">
        <v>5599</v>
      </c>
      <c r="AW5399" s="4"/>
      <c r="AX5399" s="4"/>
      <c r="AY5399" s="4"/>
      <c r="AZ5399" s="4"/>
      <c r="BA5399" s="4"/>
      <c r="BB5399" s="4"/>
      <c r="BC5399" s="4"/>
      <c r="BD5399" s="4"/>
      <c r="BE5399" s="4"/>
      <c r="BF5399" s="4"/>
      <c r="BG5399" s="4"/>
      <c r="BH5399" s="4"/>
      <c r="BI5399" s="4"/>
      <c r="BJ5399" s="4"/>
      <c r="BK5399" s="4"/>
      <c r="BL5399" s="4" t="b">
        <v>0</v>
      </c>
      <c r="BM5399" s="4"/>
      <c r="BN5399" s="4"/>
      <c r="BO5399" s="4"/>
      <c r="BP5399" s="4"/>
      <c r="BQ5399" s="4"/>
      <c r="BR5399" s="4"/>
      <c r="BS5399" s="4"/>
      <c r="BT5399" s="4"/>
      <c r="BU5399" s="4"/>
      <c r="BV5399" s="4"/>
      <c r="BW5399" s="4"/>
    </row>
    <row r="5400" spans="1:75" ht="15.01" customHeight="1">
      <c r="A5400" s="4"/>
      <c r="B5400" s="4"/>
      <c r="C5400" s="4"/>
      <c r="D5400" s="4"/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 t="s">
        <v>200</v>
      </c>
      <c r="Q5400" s="4"/>
      <c r="R5400" s="4">
        <v>1.3</v>
      </c>
      <c r="S5400" s="4">
        <v>24.7</v>
      </c>
      <c r="T5400" s="4"/>
      <c r="U5400" s="4"/>
      <c r="V5400" s="4"/>
      <c r="W5400" s="4"/>
      <c r="X5400" s="4" t="s">
        <v>201</v>
      </c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  <c r="AO5400" s="4"/>
      <c r="AP5400" s="4"/>
      <c r="AQ5400" s="4"/>
      <c r="AR5400" s="4"/>
      <c r="AS5400" s="4"/>
      <c r="AT5400" s="4"/>
      <c r="AU5400" s="4"/>
      <c r="AV5400" s="4" t="s">
        <v>5600</v>
      </c>
      <c r="AW5400" s="4"/>
      <c r="AX5400" s="4"/>
      <c r="AY5400" s="4"/>
      <c r="AZ5400" s="4"/>
      <c r="BA5400" s="4"/>
      <c r="BB5400" s="4"/>
      <c r="BC5400" s="4"/>
      <c r="BD5400" s="4"/>
      <c r="BE5400" s="4"/>
      <c r="BF5400" s="4"/>
      <c r="BG5400" s="4"/>
      <c r="BH5400" s="4"/>
      <c r="BI5400" s="4"/>
      <c r="BJ5400" s="4"/>
      <c r="BK5400" s="4"/>
      <c r="BL5400" s="4" t="b">
        <v>0</v>
      </c>
      <c r="BM5400" s="4"/>
      <c r="BN5400" s="4"/>
      <c r="BO5400" s="4"/>
      <c r="BP5400" s="4"/>
      <c r="BQ5400" s="4"/>
      <c r="BR5400" s="4"/>
      <c r="BS5400" s="4"/>
      <c r="BT5400" s="4"/>
      <c r="BU5400" s="4"/>
      <c r="BV5400" s="4"/>
      <c r="BW5400" s="4"/>
    </row>
    <row r="5401" spans="1:75" ht="15.01" customHeight="1">
      <c r="A5401" s="4" t="s">
        <v>209</v>
      </c>
      <c r="B5401" s="4"/>
      <c r="C5401" s="4"/>
      <c r="D5401" s="4"/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 t="s">
        <v>200</v>
      </c>
      <c r="Q5401" s="4"/>
      <c r="R5401" s="4"/>
      <c r="S5401" s="4"/>
      <c r="T5401" s="4"/>
      <c r="U5401" s="4"/>
      <c r="V5401" s="4"/>
      <c r="W5401" s="4"/>
      <c r="X5401" s="4" t="s">
        <v>201</v>
      </c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  <c r="AO5401" s="4"/>
      <c r="AP5401" s="4"/>
      <c r="AQ5401" s="4"/>
      <c r="AR5401" s="4"/>
      <c r="AS5401" s="4"/>
      <c r="AT5401" s="4"/>
      <c r="AU5401" s="4"/>
      <c r="AV5401" s="4" t="s">
        <v>5601</v>
      </c>
      <c r="AW5401" s="4"/>
      <c r="AX5401" s="4"/>
      <c r="AY5401" s="4"/>
      <c r="AZ5401" s="4"/>
      <c r="BA5401" s="4"/>
      <c r="BB5401" s="4"/>
      <c r="BC5401" s="4"/>
      <c r="BD5401" s="4"/>
      <c r="BE5401" s="4"/>
      <c r="BF5401" s="4"/>
      <c r="BG5401" s="4"/>
      <c r="BH5401" s="4"/>
      <c r="BI5401" s="4"/>
      <c r="BJ5401" s="4"/>
      <c r="BK5401" s="4"/>
      <c r="BL5401" s="4" t="b">
        <v>0</v>
      </c>
      <c r="BM5401" s="4"/>
      <c r="BN5401" s="4"/>
      <c r="BO5401" s="4"/>
      <c r="BP5401" s="4"/>
      <c r="BQ5401" s="4"/>
      <c r="BR5401" s="4"/>
      <c r="BS5401" s="4"/>
      <c r="BT5401" s="4"/>
      <c r="BU5401" s="4"/>
      <c r="BV5401" s="4"/>
      <c r="BW5401" s="4"/>
    </row>
    <row r="5402" spans="1:75" ht="15.01" customHeight="1">
      <c r="A5402" s="4" t="s">
        <v>209</v>
      </c>
      <c r="B5402" s="4"/>
      <c r="C5402" s="4"/>
      <c r="D5402" s="4"/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 t="s">
        <v>200</v>
      </c>
      <c r="Q5402" s="4"/>
      <c r="R5402" s="4"/>
      <c r="S5402" s="4"/>
      <c r="T5402" s="4"/>
      <c r="U5402" s="4"/>
      <c r="V5402" s="4"/>
      <c r="W5402" s="4"/>
      <c r="X5402" s="4" t="s">
        <v>201</v>
      </c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  <c r="AO5402" s="4"/>
      <c r="AP5402" s="4"/>
      <c r="AQ5402" s="4"/>
      <c r="AR5402" s="4"/>
      <c r="AS5402" s="4"/>
      <c r="AT5402" s="4"/>
      <c r="AU5402" s="4"/>
      <c r="AV5402" s="4" t="s">
        <v>5602</v>
      </c>
      <c r="AW5402" s="4"/>
      <c r="AX5402" s="4"/>
      <c r="AY5402" s="4"/>
      <c r="AZ5402" s="4"/>
      <c r="BA5402" s="4"/>
      <c r="BB5402" s="4"/>
      <c r="BC5402" s="4"/>
      <c r="BD5402" s="4"/>
      <c r="BE5402" s="4"/>
      <c r="BF5402" s="4"/>
      <c r="BG5402" s="4"/>
      <c r="BH5402" s="4"/>
      <c r="BI5402" s="4"/>
      <c r="BJ5402" s="4"/>
      <c r="BK5402" s="4"/>
      <c r="BL5402" s="4" t="b">
        <v>0</v>
      </c>
      <c r="BM5402" s="4"/>
      <c r="BN5402" s="4"/>
      <c r="BO5402" s="4"/>
      <c r="BP5402" s="4"/>
      <c r="BQ5402" s="4"/>
      <c r="BR5402" s="4"/>
      <c r="BS5402" s="4"/>
      <c r="BT5402" s="4"/>
      <c r="BU5402" s="4"/>
      <c r="BV5402" s="4"/>
      <c r="BW5402" s="4"/>
    </row>
    <row r="5403" spans="1:75" ht="15.01" customHeight="1">
      <c r="A5403" s="4" t="s">
        <v>209</v>
      </c>
      <c r="B5403" s="4"/>
      <c r="C5403" s="4"/>
      <c r="D5403" s="4"/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 t="s">
        <v>200</v>
      </c>
      <c r="Q5403" s="4"/>
      <c r="R5403" s="4"/>
      <c r="S5403" s="4"/>
      <c r="T5403" s="4"/>
      <c r="U5403" s="4"/>
      <c r="V5403" s="4"/>
      <c r="W5403" s="4"/>
      <c r="X5403" s="4" t="s">
        <v>201</v>
      </c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  <c r="AO5403" s="4"/>
      <c r="AP5403" s="4"/>
      <c r="AQ5403" s="4"/>
      <c r="AR5403" s="4"/>
      <c r="AS5403" s="4"/>
      <c r="AT5403" s="4"/>
      <c r="AU5403" s="4"/>
      <c r="AV5403" s="4" t="s">
        <v>5603</v>
      </c>
      <c r="AW5403" s="4"/>
      <c r="AX5403" s="4"/>
      <c r="AY5403" s="4"/>
      <c r="AZ5403" s="4"/>
      <c r="BA5403" s="4"/>
      <c r="BB5403" s="4"/>
      <c r="BC5403" s="4"/>
      <c r="BD5403" s="4"/>
      <c r="BE5403" s="4"/>
      <c r="BF5403" s="4"/>
      <c r="BG5403" s="4"/>
      <c r="BH5403" s="4"/>
      <c r="BI5403" s="4"/>
      <c r="BJ5403" s="4"/>
      <c r="BK5403" s="4"/>
      <c r="BL5403" s="4" t="b">
        <v>0</v>
      </c>
      <c r="BM5403" s="4"/>
      <c r="BN5403" s="4"/>
      <c r="BO5403" s="4"/>
      <c r="BP5403" s="4"/>
      <c r="BQ5403" s="4"/>
      <c r="BR5403" s="4"/>
      <c r="BS5403" s="4"/>
      <c r="BT5403" s="4"/>
      <c r="BU5403" s="4"/>
      <c r="BV5403" s="4"/>
      <c r="BW5403" s="4"/>
    </row>
    <row r="5404" spans="1:75" ht="15.01" customHeight="1">
      <c r="A5404" s="4" t="s">
        <v>209</v>
      </c>
      <c r="B5404" s="4"/>
      <c r="C5404" s="4"/>
      <c r="D5404" s="4"/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 t="s">
        <v>200</v>
      </c>
      <c r="Q5404" s="4"/>
      <c r="R5404" s="4"/>
      <c r="S5404" s="4"/>
      <c r="T5404" s="4"/>
      <c r="U5404" s="4"/>
      <c r="V5404" s="4"/>
      <c r="W5404" s="4"/>
      <c r="X5404" s="4" t="s">
        <v>201</v>
      </c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  <c r="AO5404" s="4"/>
      <c r="AP5404" s="4"/>
      <c r="AQ5404" s="4"/>
      <c r="AR5404" s="4"/>
      <c r="AS5404" s="4"/>
      <c r="AT5404" s="4"/>
      <c r="AU5404" s="4"/>
      <c r="AV5404" s="4" t="s">
        <v>5604</v>
      </c>
      <c r="AW5404" s="4"/>
      <c r="AX5404" s="4"/>
      <c r="AY5404" s="4"/>
      <c r="AZ5404" s="4"/>
      <c r="BA5404" s="4"/>
      <c r="BB5404" s="4"/>
      <c r="BC5404" s="4"/>
      <c r="BD5404" s="4"/>
      <c r="BE5404" s="4"/>
      <c r="BF5404" s="4"/>
      <c r="BG5404" s="4"/>
      <c r="BH5404" s="4"/>
      <c r="BI5404" s="4"/>
      <c r="BJ5404" s="4"/>
      <c r="BK5404" s="4"/>
      <c r="BL5404" s="4" t="b">
        <v>0</v>
      </c>
      <c r="BM5404" s="4"/>
      <c r="BN5404" s="4"/>
      <c r="BO5404" s="4"/>
      <c r="BP5404" s="4"/>
      <c r="BQ5404" s="4"/>
      <c r="BR5404" s="4"/>
      <c r="BS5404" s="4"/>
      <c r="BT5404" s="4"/>
      <c r="BU5404" s="4"/>
      <c r="BV5404" s="4"/>
      <c r="BW5404" s="4"/>
    </row>
    <row r="5405" spans="1:75" ht="15.01" customHeight="1">
      <c r="A5405" s="4"/>
      <c r="B5405" s="4"/>
      <c r="C5405" s="4"/>
      <c r="D5405" s="4"/>
      <c r="E5405" s="4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 t="s">
        <v>200</v>
      </c>
      <c r="Q5405" s="4"/>
      <c r="R5405" s="4">
        <v>-48.2</v>
      </c>
      <c r="S5405" s="4">
        <v>33.3</v>
      </c>
      <c r="T5405" s="4"/>
      <c r="U5405" s="4"/>
      <c r="V5405" s="4"/>
      <c r="W5405" s="4"/>
      <c r="X5405" s="4" t="s">
        <v>201</v>
      </c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  <c r="AO5405" s="4"/>
      <c r="AP5405" s="4"/>
      <c r="AQ5405" s="4"/>
      <c r="AR5405" s="4"/>
      <c r="AS5405" s="4"/>
      <c r="AT5405" s="4"/>
      <c r="AU5405" s="4"/>
      <c r="AV5405" s="4" t="s">
        <v>5605</v>
      </c>
      <c r="AW5405" s="4"/>
      <c r="AX5405" s="4"/>
      <c r="AY5405" s="4"/>
      <c r="AZ5405" s="4"/>
      <c r="BA5405" s="4"/>
      <c r="BB5405" s="4"/>
      <c r="BC5405" s="4"/>
      <c r="BD5405" s="4"/>
      <c r="BE5405" s="4"/>
      <c r="BF5405" s="4"/>
      <c r="BG5405" s="4"/>
      <c r="BH5405" s="4"/>
      <c r="BI5405" s="4"/>
      <c r="BJ5405" s="4"/>
      <c r="BK5405" s="4"/>
      <c r="BL5405" s="4" t="b">
        <v>0</v>
      </c>
      <c r="BM5405" s="4"/>
      <c r="BN5405" s="4"/>
      <c r="BO5405" s="4"/>
      <c r="BP5405" s="4"/>
      <c r="BQ5405" s="4"/>
      <c r="BR5405" s="4"/>
      <c r="BS5405" s="4"/>
      <c r="BT5405" s="4"/>
      <c r="BU5405" s="4"/>
      <c r="BV5405" s="4"/>
      <c r="BW5405" s="4"/>
    </row>
    <row r="5406" spans="1:75" ht="15.01" customHeight="1">
      <c r="A5406" s="4"/>
      <c r="B5406" s="4"/>
      <c r="C5406" s="4"/>
      <c r="D5406" s="4"/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 t="s">
        <v>200</v>
      </c>
      <c r="Q5406" s="4"/>
      <c r="R5406" s="4">
        <v>-86.7</v>
      </c>
      <c r="S5406" s="4">
        <v>13.5</v>
      </c>
      <c r="T5406" s="4"/>
      <c r="U5406" s="4"/>
      <c r="V5406" s="4"/>
      <c r="W5406" s="4"/>
      <c r="X5406" s="4" t="s">
        <v>201</v>
      </c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  <c r="AO5406" s="4"/>
      <c r="AP5406" s="4"/>
      <c r="AQ5406" s="4"/>
      <c r="AR5406" s="4"/>
      <c r="AS5406" s="4"/>
      <c r="AT5406" s="4"/>
      <c r="AU5406" s="4"/>
      <c r="AV5406" s="4" t="s">
        <v>5606</v>
      </c>
      <c r="AW5406" s="4"/>
      <c r="AX5406" s="4"/>
      <c r="AY5406" s="4"/>
      <c r="AZ5406" s="4"/>
      <c r="BA5406" s="4"/>
      <c r="BB5406" s="4"/>
      <c r="BC5406" s="4"/>
      <c r="BD5406" s="4"/>
      <c r="BE5406" s="4"/>
      <c r="BF5406" s="4"/>
      <c r="BG5406" s="4"/>
      <c r="BH5406" s="4"/>
      <c r="BI5406" s="4"/>
      <c r="BJ5406" s="4"/>
      <c r="BK5406" s="4"/>
      <c r="BL5406" s="4" t="b">
        <v>0</v>
      </c>
      <c r="BM5406" s="4"/>
      <c r="BN5406" s="4"/>
      <c r="BO5406" s="4"/>
      <c r="BP5406" s="4"/>
      <c r="BQ5406" s="4"/>
      <c r="BR5406" s="4"/>
      <c r="BS5406" s="4"/>
      <c r="BT5406" s="4"/>
      <c r="BU5406" s="4"/>
      <c r="BV5406" s="4"/>
      <c r="BW5406" s="4"/>
    </row>
    <row r="5407" spans="1:75" ht="15.01" customHeight="1">
      <c r="A5407" s="4"/>
      <c r="B5407" s="4"/>
      <c r="C5407" s="4"/>
      <c r="D5407" s="4"/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 t="s">
        <v>200</v>
      </c>
      <c r="Q5407" s="4"/>
      <c r="R5407" s="4">
        <v>-85.7</v>
      </c>
      <c r="S5407" s="4">
        <v>13.3</v>
      </c>
      <c r="T5407" s="4"/>
      <c r="U5407" s="4"/>
      <c r="V5407" s="4"/>
      <c r="W5407" s="4"/>
      <c r="X5407" s="4" t="s">
        <v>201</v>
      </c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  <c r="AO5407" s="4"/>
      <c r="AP5407" s="4"/>
      <c r="AQ5407" s="4"/>
      <c r="AR5407" s="4"/>
      <c r="AS5407" s="4"/>
      <c r="AT5407" s="4"/>
      <c r="AU5407" s="4"/>
      <c r="AV5407" s="4" t="s">
        <v>5607</v>
      </c>
      <c r="AW5407" s="4"/>
      <c r="AX5407" s="4"/>
      <c r="AY5407" s="4"/>
      <c r="AZ5407" s="4"/>
      <c r="BA5407" s="4"/>
      <c r="BB5407" s="4"/>
      <c r="BC5407" s="4"/>
      <c r="BD5407" s="4"/>
      <c r="BE5407" s="4"/>
      <c r="BF5407" s="4"/>
      <c r="BG5407" s="4"/>
      <c r="BH5407" s="4"/>
      <c r="BI5407" s="4"/>
      <c r="BJ5407" s="4"/>
      <c r="BK5407" s="4"/>
      <c r="BL5407" s="4" t="b">
        <v>0</v>
      </c>
      <c r="BM5407" s="4"/>
      <c r="BN5407" s="4"/>
      <c r="BO5407" s="4"/>
      <c r="BP5407" s="4"/>
      <c r="BQ5407" s="4"/>
      <c r="BR5407" s="4"/>
      <c r="BS5407" s="4"/>
      <c r="BT5407" s="4"/>
      <c r="BU5407" s="4"/>
      <c r="BV5407" s="4"/>
      <c r="BW5407" s="4"/>
    </row>
    <row r="5408" spans="1:75" ht="15.01" customHeight="1">
      <c r="A5408" s="4"/>
      <c r="B5408" s="4"/>
      <c r="C5408" s="4"/>
      <c r="D5408" s="4"/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 t="s">
        <v>200</v>
      </c>
      <c r="Q5408" s="4"/>
      <c r="R5408" s="4">
        <v>-78.5</v>
      </c>
      <c r="S5408" s="4">
        <v>26.8</v>
      </c>
      <c r="T5408" s="4"/>
      <c r="U5408" s="4"/>
      <c r="V5408" s="4"/>
      <c r="W5408" s="4"/>
      <c r="X5408" s="4" t="s">
        <v>201</v>
      </c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  <c r="AO5408" s="4"/>
      <c r="AP5408" s="4"/>
      <c r="AQ5408" s="4"/>
      <c r="AR5408" s="4"/>
      <c r="AS5408" s="4"/>
      <c r="AT5408" s="4"/>
      <c r="AU5408" s="4"/>
      <c r="AV5408" s="4" t="s">
        <v>5608</v>
      </c>
      <c r="AW5408" s="4"/>
      <c r="AX5408" s="4"/>
      <c r="AY5408" s="4"/>
      <c r="AZ5408" s="4"/>
      <c r="BA5408" s="4"/>
      <c r="BB5408" s="4"/>
      <c r="BC5408" s="4"/>
      <c r="BD5408" s="4"/>
      <c r="BE5408" s="4"/>
      <c r="BF5408" s="4"/>
      <c r="BG5408" s="4"/>
      <c r="BH5408" s="4"/>
      <c r="BI5408" s="4"/>
      <c r="BJ5408" s="4"/>
      <c r="BK5408" s="4"/>
      <c r="BL5408" s="4" t="b">
        <v>0</v>
      </c>
      <c r="BM5408" s="4"/>
      <c r="BN5408" s="4"/>
      <c r="BO5408" s="4"/>
      <c r="BP5408" s="4"/>
      <c r="BQ5408" s="4"/>
      <c r="BR5408" s="4"/>
      <c r="BS5408" s="4"/>
      <c r="BT5408" s="4"/>
      <c r="BU5408" s="4"/>
      <c r="BV5408" s="4"/>
      <c r="BW5408" s="4"/>
    </row>
    <row r="5409" spans="1:75" ht="15.01" customHeight="1">
      <c r="A5409" s="4"/>
      <c r="B5409" s="4"/>
      <c r="C5409" s="4"/>
      <c r="D5409" s="4"/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 t="s">
        <v>200</v>
      </c>
      <c r="Q5409" s="4"/>
      <c r="R5409" s="4">
        <v>-78.5</v>
      </c>
      <c r="S5409" s="4">
        <v>26.8</v>
      </c>
      <c r="T5409" s="4"/>
      <c r="U5409" s="4"/>
      <c r="V5409" s="4"/>
      <c r="W5409" s="4"/>
      <c r="X5409" s="4" t="s">
        <v>201</v>
      </c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  <c r="AO5409" s="4"/>
      <c r="AP5409" s="4"/>
      <c r="AQ5409" s="4"/>
      <c r="AR5409" s="4"/>
      <c r="AS5409" s="4"/>
      <c r="AT5409" s="4"/>
      <c r="AU5409" s="4"/>
      <c r="AV5409" s="4" t="s">
        <v>5609</v>
      </c>
      <c r="AW5409" s="4"/>
      <c r="AX5409" s="4"/>
      <c r="AY5409" s="4"/>
      <c r="AZ5409" s="4"/>
      <c r="BA5409" s="4"/>
      <c r="BB5409" s="4"/>
      <c r="BC5409" s="4"/>
      <c r="BD5409" s="4"/>
      <c r="BE5409" s="4"/>
      <c r="BF5409" s="4"/>
      <c r="BG5409" s="4"/>
      <c r="BH5409" s="4"/>
      <c r="BI5409" s="4"/>
      <c r="BJ5409" s="4"/>
      <c r="BK5409" s="4"/>
      <c r="BL5409" s="4" t="b">
        <v>0</v>
      </c>
      <c r="BM5409" s="4"/>
      <c r="BN5409" s="4"/>
      <c r="BO5409" s="4"/>
      <c r="BP5409" s="4"/>
      <c r="BQ5409" s="4"/>
      <c r="BR5409" s="4"/>
      <c r="BS5409" s="4"/>
      <c r="BT5409" s="4"/>
      <c r="BU5409" s="4"/>
      <c r="BV5409" s="4"/>
      <c r="BW5409" s="4"/>
    </row>
    <row r="5410" spans="1:75" ht="15.01" customHeight="1">
      <c r="A5410" s="4" t="s">
        <v>209</v>
      </c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 t="s">
        <v>200</v>
      </c>
      <c r="Q5410" s="4"/>
      <c r="R5410" s="4"/>
      <c r="S5410" s="4"/>
      <c r="T5410" s="4"/>
      <c r="U5410" s="4"/>
      <c r="V5410" s="4"/>
      <c r="W5410" s="4"/>
      <c r="X5410" s="4" t="s">
        <v>201</v>
      </c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  <c r="AO5410" s="4"/>
      <c r="AP5410" s="4"/>
      <c r="AQ5410" s="4"/>
      <c r="AR5410" s="4"/>
      <c r="AS5410" s="4"/>
      <c r="AT5410" s="4"/>
      <c r="AU5410" s="4"/>
      <c r="AV5410" s="4" t="s">
        <v>5610</v>
      </c>
      <c r="AW5410" s="4"/>
      <c r="AX5410" s="4"/>
      <c r="AY5410" s="4"/>
      <c r="AZ5410" s="4"/>
      <c r="BA5410" s="4"/>
      <c r="BB5410" s="4"/>
      <c r="BC5410" s="4"/>
      <c r="BD5410" s="4"/>
      <c r="BE5410" s="4"/>
      <c r="BF5410" s="4"/>
      <c r="BG5410" s="4"/>
      <c r="BH5410" s="4"/>
      <c r="BI5410" s="4"/>
      <c r="BJ5410" s="4"/>
      <c r="BK5410" s="4"/>
      <c r="BL5410" s="4" t="b">
        <v>0</v>
      </c>
      <c r="BM5410" s="4"/>
      <c r="BN5410" s="4"/>
      <c r="BO5410" s="4"/>
      <c r="BP5410" s="4"/>
      <c r="BQ5410" s="4"/>
      <c r="BR5410" s="4"/>
      <c r="BS5410" s="4"/>
      <c r="BT5410" s="4"/>
      <c r="BU5410" s="4"/>
      <c r="BV5410" s="4"/>
      <c r="BW5410" s="4"/>
    </row>
    <row r="5411" spans="1:75" ht="15.01" customHeight="1">
      <c r="A5411" s="4" t="s">
        <v>209</v>
      </c>
      <c r="B5411" s="4"/>
      <c r="C5411" s="4"/>
      <c r="D5411" s="4"/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 t="s">
        <v>200</v>
      </c>
      <c r="Q5411" s="4"/>
      <c r="R5411" s="4"/>
      <c r="S5411" s="4"/>
      <c r="T5411" s="4"/>
      <c r="U5411" s="4"/>
      <c r="V5411" s="4"/>
      <c r="W5411" s="4"/>
      <c r="X5411" s="4" t="s">
        <v>201</v>
      </c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  <c r="AO5411" s="4"/>
      <c r="AP5411" s="4"/>
      <c r="AQ5411" s="4"/>
      <c r="AR5411" s="4"/>
      <c r="AS5411" s="4"/>
      <c r="AT5411" s="4"/>
      <c r="AU5411" s="4"/>
      <c r="AV5411" s="4" t="s">
        <v>5611</v>
      </c>
      <c r="AW5411" s="4"/>
      <c r="AX5411" s="4"/>
      <c r="AY5411" s="4"/>
      <c r="AZ5411" s="4"/>
      <c r="BA5411" s="4"/>
      <c r="BB5411" s="4"/>
      <c r="BC5411" s="4"/>
      <c r="BD5411" s="4"/>
      <c r="BE5411" s="4"/>
      <c r="BF5411" s="4"/>
      <c r="BG5411" s="4"/>
      <c r="BH5411" s="4"/>
      <c r="BI5411" s="4"/>
      <c r="BJ5411" s="4"/>
      <c r="BK5411" s="4"/>
      <c r="BL5411" s="4" t="b">
        <v>0</v>
      </c>
      <c r="BM5411" s="4"/>
      <c r="BN5411" s="4"/>
      <c r="BO5411" s="4"/>
      <c r="BP5411" s="4"/>
      <c r="BQ5411" s="4"/>
      <c r="BR5411" s="4"/>
      <c r="BS5411" s="4"/>
      <c r="BT5411" s="4"/>
      <c r="BU5411" s="4"/>
      <c r="BV5411" s="4"/>
      <c r="BW5411" s="4"/>
    </row>
    <row r="5412" spans="1:75" ht="15.01" customHeight="1">
      <c r="A5412" s="4"/>
      <c r="B5412" s="4"/>
      <c r="C5412" s="4"/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 t="s">
        <v>200</v>
      </c>
      <c r="Q5412" s="4"/>
      <c r="R5412" s="4">
        <v>-6.8</v>
      </c>
      <c r="S5412" s="4">
        <v>46.1</v>
      </c>
      <c r="T5412" s="4"/>
      <c r="U5412" s="4"/>
      <c r="V5412" s="4"/>
      <c r="W5412" s="4"/>
      <c r="X5412" s="4" t="s">
        <v>201</v>
      </c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  <c r="AO5412" s="4"/>
      <c r="AP5412" s="4"/>
      <c r="AQ5412" s="4"/>
      <c r="AR5412" s="4"/>
      <c r="AS5412" s="4"/>
      <c r="AT5412" s="4"/>
      <c r="AU5412" s="4"/>
      <c r="AV5412" s="4" t="s">
        <v>5612</v>
      </c>
      <c r="AW5412" s="4"/>
      <c r="AX5412" s="4"/>
      <c r="AY5412" s="4"/>
      <c r="AZ5412" s="4"/>
      <c r="BA5412" s="4"/>
      <c r="BB5412" s="4"/>
      <c r="BC5412" s="4"/>
      <c r="BD5412" s="4"/>
      <c r="BE5412" s="4"/>
      <c r="BF5412" s="4"/>
      <c r="BG5412" s="4"/>
      <c r="BH5412" s="4"/>
      <c r="BI5412" s="4"/>
      <c r="BJ5412" s="4"/>
      <c r="BK5412" s="4"/>
      <c r="BL5412" s="4" t="b">
        <v>0</v>
      </c>
      <c r="BM5412" s="4"/>
      <c r="BN5412" s="4"/>
      <c r="BO5412" s="4"/>
      <c r="BP5412" s="4"/>
      <c r="BQ5412" s="4"/>
      <c r="BR5412" s="4"/>
      <c r="BS5412" s="4"/>
      <c r="BT5412" s="4"/>
      <c r="BU5412" s="4"/>
      <c r="BV5412" s="4"/>
      <c r="BW5412" s="4"/>
    </row>
    <row r="5413" spans="1:75" ht="15.01" customHeight="1">
      <c r="A5413" s="4" t="s">
        <v>209</v>
      </c>
      <c r="B5413" s="4"/>
      <c r="C5413" s="4"/>
      <c r="D5413" s="4"/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 t="s">
        <v>200</v>
      </c>
      <c r="Q5413" s="4"/>
      <c r="R5413" s="4"/>
      <c r="S5413" s="4"/>
      <c r="T5413" s="4"/>
      <c r="U5413" s="4"/>
      <c r="V5413" s="4"/>
      <c r="W5413" s="4"/>
      <c r="X5413" s="4" t="s">
        <v>201</v>
      </c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  <c r="AO5413" s="4"/>
      <c r="AP5413" s="4"/>
      <c r="AQ5413" s="4"/>
      <c r="AR5413" s="4"/>
      <c r="AS5413" s="4"/>
      <c r="AT5413" s="4"/>
      <c r="AU5413" s="4"/>
      <c r="AV5413" s="4" t="s">
        <v>5613</v>
      </c>
      <c r="AW5413" s="4"/>
      <c r="AX5413" s="4"/>
      <c r="AY5413" s="4"/>
      <c r="AZ5413" s="4"/>
      <c r="BA5413" s="4"/>
      <c r="BB5413" s="4"/>
      <c r="BC5413" s="4"/>
      <c r="BD5413" s="4"/>
      <c r="BE5413" s="4"/>
      <c r="BF5413" s="4"/>
      <c r="BG5413" s="4"/>
      <c r="BH5413" s="4"/>
      <c r="BI5413" s="4"/>
      <c r="BJ5413" s="4"/>
      <c r="BK5413" s="4"/>
      <c r="BL5413" s="4" t="b">
        <v>0</v>
      </c>
      <c r="BM5413" s="4"/>
      <c r="BN5413" s="4"/>
      <c r="BO5413" s="4"/>
      <c r="BP5413" s="4"/>
      <c r="BQ5413" s="4"/>
      <c r="BR5413" s="4"/>
      <c r="BS5413" s="4"/>
      <c r="BT5413" s="4"/>
      <c r="BU5413" s="4"/>
      <c r="BV5413" s="4"/>
      <c r="BW5413" s="4"/>
    </row>
    <row r="5414" spans="1:75" ht="15.01" customHeight="1">
      <c r="A5414" s="4" t="s">
        <v>209</v>
      </c>
      <c r="B5414" s="4"/>
      <c r="C5414" s="4"/>
      <c r="D5414" s="4"/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 t="s">
        <v>200</v>
      </c>
      <c r="Q5414" s="4"/>
      <c r="R5414" s="4"/>
      <c r="S5414" s="4"/>
      <c r="T5414" s="4"/>
      <c r="U5414" s="4"/>
      <c r="V5414" s="4"/>
      <c r="W5414" s="4"/>
      <c r="X5414" s="4" t="s">
        <v>201</v>
      </c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  <c r="AO5414" s="4"/>
      <c r="AP5414" s="4"/>
      <c r="AQ5414" s="4"/>
      <c r="AR5414" s="4"/>
      <c r="AS5414" s="4"/>
      <c r="AT5414" s="4"/>
      <c r="AU5414" s="4"/>
      <c r="AV5414" s="4" t="s">
        <v>5614</v>
      </c>
      <c r="AW5414" s="4"/>
      <c r="AX5414" s="4"/>
      <c r="AY5414" s="4"/>
      <c r="AZ5414" s="4"/>
      <c r="BA5414" s="4"/>
      <c r="BB5414" s="4"/>
      <c r="BC5414" s="4"/>
      <c r="BD5414" s="4"/>
      <c r="BE5414" s="4"/>
      <c r="BF5414" s="4"/>
      <c r="BG5414" s="4"/>
      <c r="BH5414" s="4"/>
      <c r="BI5414" s="4"/>
      <c r="BJ5414" s="4"/>
      <c r="BK5414" s="4"/>
      <c r="BL5414" s="4" t="b">
        <v>0</v>
      </c>
      <c r="BM5414" s="4"/>
      <c r="BN5414" s="4"/>
      <c r="BO5414" s="4"/>
      <c r="BP5414" s="4"/>
      <c r="BQ5414" s="4"/>
      <c r="BR5414" s="4"/>
      <c r="BS5414" s="4"/>
      <c r="BT5414" s="4"/>
      <c r="BU5414" s="4"/>
      <c r="BV5414" s="4"/>
      <c r="BW5414" s="4"/>
    </row>
    <row r="5415" spans="1:75" ht="15.01" customHeight="1">
      <c r="A5415" s="4"/>
      <c r="B5415" s="4"/>
      <c r="C5415" s="4"/>
      <c r="D5415" s="4"/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 t="s">
        <v>200</v>
      </c>
      <c r="Q5415" s="4"/>
      <c r="R5415" s="4">
        <v>-53.4</v>
      </c>
      <c r="S5415" s="4">
        <v>17.8</v>
      </c>
      <c r="T5415" s="4"/>
      <c r="U5415" s="4"/>
      <c r="V5415" s="4"/>
      <c r="W5415" s="4"/>
      <c r="X5415" s="4" t="s">
        <v>201</v>
      </c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  <c r="AO5415" s="4"/>
      <c r="AP5415" s="4"/>
      <c r="AQ5415" s="4"/>
      <c r="AR5415" s="4"/>
      <c r="AS5415" s="4"/>
      <c r="AT5415" s="4"/>
      <c r="AU5415" s="4"/>
      <c r="AV5415" s="4" t="s">
        <v>5615</v>
      </c>
      <c r="AW5415" s="4"/>
      <c r="AX5415" s="4"/>
      <c r="AY5415" s="4"/>
      <c r="AZ5415" s="4"/>
      <c r="BA5415" s="4"/>
      <c r="BB5415" s="4"/>
      <c r="BC5415" s="4"/>
      <c r="BD5415" s="4"/>
      <c r="BE5415" s="4"/>
      <c r="BF5415" s="4"/>
      <c r="BG5415" s="4"/>
      <c r="BH5415" s="4"/>
      <c r="BI5415" s="4"/>
      <c r="BJ5415" s="4"/>
      <c r="BK5415" s="4"/>
      <c r="BL5415" s="4" t="b">
        <v>0</v>
      </c>
      <c r="BM5415" s="4"/>
      <c r="BN5415" s="4"/>
      <c r="BO5415" s="4"/>
      <c r="BP5415" s="4"/>
      <c r="BQ5415" s="4"/>
      <c r="BR5415" s="4"/>
      <c r="BS5415" s="4"/>
      <c r="BT5415" s="4"/>
      <c r="BU5415" s="4"/>
      <c r="BV5415" s="4"/>
      <c r="BW5415" s="4"/>
    </row>
    <row r="5416" spans="1:75" ht="15.01" customHeight="1">
      <c r="A5416" s="4" t="s">
        <v>209</v>
      </c>
      <c r="B5416" s="4"/>
      <c r="C5416" s="4"/>
      <c r="D5416" s="4"/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 t="s">
        <v>200</v>
      </c>
      <c r="Q5416" s="4"/>
      <c r="R5416" s="4"/>
      <c r="S5416" s="4"/>
      <c r="T5416" s="4"/>
      <c r="U5416" s="4"/>
      <c r="V5416" s="4"/>
      <c r="W5416" s="4"/>
      <c r="X5416" s="4" t="s">
        <v>201</v>
      </c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  <c r="AO5416" s="4"/>
      <c r="AP5416" s="4"/>
      <c r="AQ5416" s="4"/>
      <c r="AR5416" s="4"/>
      <c r="AS5416" s="4"/>
      <c r="AT5416" s="4"/>
      <c r="AU5416" s="4"/>
      <c r="AV5416" s="4" t="s">
        <v>5616</v>
      </c>
      <c r="AW5416" s="4"/>
      <c r="AX5416" s="4"/>
      <c r="AY5416" s="4"/>
      <c r="AZ5416" s="4"/>
      <c r="BA5416" s="4"/>
      <c r="BB5416" s="4"/>
      <c r="BC5416" s="4"/>
      <c r="BD5416" s="4"/>
      <c r="BE5416" s="4"/>
      <c r="BF5416" s="4"/>
      <c r="BG5416" s="4"/>
      <c r="BH5416" s="4"/>
      <c r="BI5416" s="4"/>
      <c r="BJ5416" s="4"/>
      <c r="BK5416" s="4"/>
      <c r="BL5416" s="4" t="b">
        <v>0</v>
      </c>
      <c r="BM5416" s="4"/>
      <c r="BN5416" s="4"/>
      <c r="BO5416" s="4"/>
      <c r="BP5416" s="4"/>
      <c r="BQ5416" s="4"/>
      <c r="BR5416" s="4"/>
      <c r="BS5416" s="4"/>
      <c r="BT5416" s="4"/>
      <c r="BU5416" s="4"/>
      <c r="BV5416" s="4"/>
      <c r="BW5416" s="4"/>
    </row>
    <row r="5417" spans="1:75" ht="15.01" customHeight="1">
      <c r="A5417" s="4"/>
      <c r="B5417" s="4"/>
      <c r="C5417" s="4"/>
      <c r="D5417" s="4"/>
      <c r="E5417" s="4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 t="s">
        <v>200</v>
      </c>
      <c r="Q5417" s="4"/>
      <c r="R5417" s="4">
        <v>-52.4</v>
      </c>
      <c r="S5417" s="4">
        <v>45.9</v>
      </c>
      <c r="T5417" s="4"/>
      <c r="U5417" s="4"/>
      <c r="V5417" s="4"/>
      <c r="W5417" s="4"/>
      <c r="X5417" s="4" t="s">
        <v>201</v>
      </c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  <c r="AO5417" s="4"/>
      <c r="AP5417" s="4"/>
      <c r="AQ5417" s="4"/>
      <c r="AR5417" s="4"/>
      <c r="AS5417" s="4"/>
      <c r="AT5417" s="4"/>
      <c r="AU5417" s="4"/>
      <c r="AV5417" s="4" t="s">
        <v>5617</v>
      </c>
      <c r="AW5417" s="4"/>
      <c r="AX5417" s="4"/>
      <c r="AY5417" s="4"/>
      <c r="AZ5417" s="4"/>
      <c r="BA5417" s="4"/>
      <c r="BB5417" s="4"/>
      <c r="BC5417" s="4"/>
      <c r="BD5417" s="4"/>
      <c r="BE5417" s="4"/>
      <c r="BF5417" s="4"/>
      <c r="BG5417" s="4"/>
      <c r="BH5417" s="4"/>
      <c r="BI5417" s="4"/>
      <c r="BJ5417" s="4"/>
      <c r="BK5417" s="4"/>
      <c r="BL5417" s="4" t="b">
        <v>0</v>
      </c>
      <c r="BM5417" s="4"/>
      <c r="BN5417" s="4"/>
      <c r="BO5417" s="4"/>
      <c r="BP5417" s="4"/>
      <c r="BQ5417" s="4"/>
      <c r="BR5417" s="4"/>
      <c r="BS5417" s="4"/>
      <c r="BT5417" s="4"/>
      <c r="BU5417" s="4"/>
      <c r="BV5417" s="4"/>
      <c r="BW5417" s="4"/>
    </row>
    <row r="5418" spans="1:75" ht="15.01" customHeight="1">
      <c r="A5418" s="4" t="s">
        <v>209</v>
      </c>
      <c r="B5418" s="4"/>
      <c r="C5418" s="4"/>
      <c r="D5418" s="4"/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 t="s">
        <v>200</v>
      </c>
      <c r="Q5418" s="4"/>
      <c r="R5418" s="4"/>
      <c r="S5418" s="4"/>
      <c r="T5418" s="4"/>
      <c r="U5418" s="4"/>
      <c r="V5418" s="4"/>
      <c r="W5418" s="4"/>
      <c r="X5418" s="4" t="s">
        <v>201</v>
      </c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  <c r="AO5418" s="4"/>
      <c r="AP5418" s="4"/>
      <c r="AQ5418" s="4"/>
      <c r="AR5418" s="4"/>
      <c r="AS5418" s="4"/>
      <c r="AT5418" s="4"/>
      <c r="AU5418" s="4"/>
      <c r="AV5418" s="4" t="s">
        <v>5618</v>
      </c>
      <c r="AW5418" s="4"/>
      <c r="AX5418" s="4"/>
      <c r="AY5418" s="4"/>
      <c r="AZ5418" s="4"/>
      <c r="BA5418" s="4"/>
      <c r="BB5418" s="4"/>
      <c r="BC5418" s="4"/>
      <c r="BD5418" s="4"/>
      <c r="BE5418" s="4"/>
      <c r="BF5418" s="4"/>
      <c r="BG5418" s="4"/>
      <c r="BH5418" s="4"/>
      <c r="BI5418" s="4"/>
      <c r="BJ5418" s="4"/>
      <c r="BK5418" s="4"/>
      <c r="BL5418" s="4" t="b">
        <v>0</v>
      </c>
      <c r="BM5418" s="4"/>
      <c r="BN5418" s="4"/>
      <c r="BO5418" s="4"/>
      <c r="BP5418" s="4"/>
      <c r="BQ5418" s="4"/>
      <c r="BR5418" s="4"/>
      <c r="BS5418" s="4"/>
      <c r="BT5418" s="4"/>
      <c r="BU5418" s="4"/>
      <c r="BV5418" s="4"/>
      <c r="BW5418" s="4"/>
    </row>
    <row r="5419" spans="1:75" ht="15.01" customHeight="1">
      <c r="A5419" s="4" t="s">
        <v>209</v>
      </c>
      <c r="B5419" s="4"/>
      <c r="C5419" s="4"/>
      <c r="D5419" s="4"/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 t="s">
        <v>200</v>
      </c>
      <c r="Q5419" s="4"/>
      <c r="R5419" s="4"/>
      <c r="S5419" s="4"/>
      <c r="T5419" s="4"/>
      <c r="U5419" s="4"/>
      <c r="V5419" s="4"/>
      <c r="W5419" s="4"/>
      <c r="X5419" s="4" t="s">
        <v>201</v>
      </c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  <c r="AO5419" s="4"/>
      <c r="AP5419" s="4"/>
      <c r="AQ5419" s="4"/>
      <c r="AR5419" s="4"/>
      <c r="AS5419" s="4"/>
      <c r="AT5419" s="4"/>
      <c r="AU5419" s="4"/>
      <c r="AV5419" s="4" t="s">
        <v>5619</v>
      </c>
      <c r="AW5419" s="4"/>
      <c r="AX5419" s="4"/>
      <c r="AY5419" s="4"/>
      <c r="AZ5419" s="4"/>
      <c r="BA5419" s="4"/>
      <c r="BB5419" s="4"/>
      <c r="BC5419" s="4"/>
      <c r="BD5419" s="4"/>
      <c r="BE5419" s="4"/>
      <c r="BF5419" s="4"/>
      <c r="BG5419" s="4"/>
      <c r="BH5419" s="4"/>
      <c r="BI5419" s="4"/>
      <c r="BJ5419" s="4"/>
      <c r="BK5419" s="4"/>
      <c r="BL5419" s="4" t="b">
        <v>0</v>
      </c>
      <c r="BM5419" s="4"/>
      <c r="BN5419" s="4"/>
      <c r="BO5419" s="4"/>
      <c r="BP5419" s="4"/>
      <c r="BQ5419" s="4"/>
      <c r="BR5419" s="4"/>
      <c r="BS5419" s="4"/>
      <c r="BT5419" s="4"/>
      <c r="BU5419" s="4"/>
      <c r="BV5419" s="4"/>
      <c r="BW5419" s="4"/>
    </row>
    <row r="5420" spans="1:75" ht="15.01" customHeight="1">
      <c r="A5420" s="4" t="s">
        <v>209</v>
      </c>
      <c r="B5420" s="4"/>
      <c r="C5420" s="4"/>
      <c r="D5420" s="4"/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 t="s">
        <v>200</v>
      </c>
      <c r="Q5420" s="4"/>
      <c r="R5420" s="4"/>
      <c r="S5420" s="4"/>
      <c r="T5420" s="4"/>
      <c r="U5420" s="4"/>
      <c r="V5420" s="4"/>
      <c r="W5420" s="4"/>
      <c r="X5420" s="4" t="s">
        <v>201</v>
      </c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  <c r="AO5420" s="4"/>
      <c r="AP5420" s="4"/>
      <c r="AQ5420" s="4"/>
      <c r="AR5420" s="4"/>
      <c r="AS5420" s="4"/>
      <c r="AT5420" s="4"/>
      <c r="AU5420" s="4"/>
      <c r="AV5420" s="4" t="s">
        <v>5620</v>
      </c>
      <c r="AW5420" s="4"/>
      <c r="AX5420" s="4"/>
      <c r="AY5420" s="4"/>
      <c r="AZ5420" s="4"/>
      <c r="BA5420" s="4"/>
      <c r="BB5420" s="4"/>
      <c r="BC5420" s="4"/>
      <c r="BD5420" s="4"/>
      <c r="BE5420" s="4"/>
      <c r="BF5420" s="4"/>
      <c r="BG5420" s="4"/>
      <c r="BH5420" s="4"/>
      <c r="BI5420" s="4"/>
      <c r="BJ5420" s="4"/>
      <c r="BK5420" s="4"/>
      <c r="BL5420" s="4" t="b">
        <v>0</v>
      </c>
      <c r="BM5420" s="4"/>
      <c r="BN5420" s="4"/>
      <c r="BO5420" s="4"/>
      <c r="BP5420" s="4"/>
      <c r="BQ5420" s="4"/>
      <c r="BR5420" s="4"/>
      <c r="BS5420" s="4"/>
      <c r="BT5420" s="4"/>
      <c r="BU5420" s="4"/>
      <c r="BV5420" s="4"/>
      <c r="BW5420" s="4"/>
    </row>
    <row r="5421" spans="1:75" ht="15.01" customHeight="1">
      <c r="A5421" s="4"/>
      <c r="B5421" s="4"/>
      <c r="C5421" s="4"/>
      <c r="D5421" s="4"/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 t="s">
        <v>200</v>
      </c>
      <c r="Q5421" s="4"/>
      <c r="R5421" s="4">
        <v>-88.09999999999999</v>
      </c>
      <c r="S5421" s="4">
        <v>6.3</v>
      </c>
      <c r="T5421" s="4"/>
      <c r="U5421" s="4"/>
      <c r="V5421" s="4"/>
      <c r="W5421" s="4"/>
      <c r="X5421" s="4" t="s">
        <v>201</v>
      </c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  <c r="AO5421" s="4"/>
      <c r="AP5421" s="4"/>
      <c r="AQ5421" s="4"/>
      <c r="AR5421" s="4"/>
      <c r="AS5421" s="4"/>
      <c r="AT5421" s="4"/>
      <c r="AU5421" s="4"/>
      <c r="AV5421" s="4" t="s">
        <v>5621</v>
      </c>
      <c r="AW5421" s="4"/>
      <c r="AX5421" s="4"/>
      <c r="AY5421" s="4"/>
      <c r="AZ5421" s="4"/>
      <c r="BA5421" s="4"/>
      <c r="BB5421" s="4"/>
      <c r="BC5421" s="4"/>
      <c r="BD5421" s="4"/>
      <c r="BE5421" s="4"/>
      <c r="BF5421" s="4"/>
      <c r="BG5421" s="4"/>
      <c r="BH5421" s="4"/>
      <c r="BI5421" s="4"/>
      <c r="BJ5421" s="4"/>
      <c r="BK5421" s="4"/>
      <c r="BL5421" s="4" t="b">
        <v>0</v>
      </c>
      <c r="BM5421" s="4"/>
      <c r="BN5421" s="4"/>
      <c r="BO5421" s="4"/>
      <c r="BP5421" s="4"/>
      <c r="BQ5421" s="4"/>
      <c r="BR5421" s="4"/>
      <c r="BS5421" s="4"/>
      <c r="BT5421" s="4"/>
      <c r="BU5421" s="4"/>
      <c r="BV5421" s="4"/>
      <c r="BW5421" s="4"/>
    </row>
    <row r="5422" spans="1:75" ht="15.01" customHeight="1">
      <c r="A5422" s="4"/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 t="s">
        <v>200</v>
      </c>
      <c r="Q5422" s="4"/>
      <c r="R5422" s="4">
        <v>6.4</v>
      </c>
      <c r="S5422" s="4">
        <v>29.5</v>
      </c>
      <c r="T5422" s="4"/>
      <c r="U5422" s="4"/>
      <c r="V5422" s="4"/>
      <c r="W5422" s="4"/>
      <c r="X5422" s="4" t="s">
        <v>201</v>
      </c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  <c r="AO5422" s="4"/>
      <c r="AP5422" s="4"/>
      <c r="AQ5422" s="4"/>
      <c r="AR5422" s="4"/>
      <c r="AS5422" s="4"/>
      <c r="AT5422" s="4"/>
      <c r="AU5422" s="4"/>
      <c r="AV5422" s="4" t="s">
        <v>5622</v>
      </c>
      <c r="AW5422" s="4"/>
      <c r="AX5422" s="4"/>
      <c r="AY5422" s="4"/>
      <c r="AZ5422" s="4"/>
      <c r="BA5422" s="4"/>
      <c r="BB5422" s="4"/>
      <c r="BC5422" s="4"/>
      <c r="BD5422" s="4"/>
      <c r="BE5422" s="4"/>
      <c r="BF5422" s="4"/>
      <c r="BG5422" s="4"/>
      <c r="BH5422" s="4"/>
      <c r="BI5422" s="4"/>
      <c r="BJ5422" s="4"/>
      <c r="BK5422" s="4"/>
      <c r="BL5422" s="4" t="b">
        <v>0</v>
      </c>
      <c r="BM5422" s="4"/>
      <c r="BN5422" s="4"/>
      <c r="BO5422" s="4"/>
      <c r="BP5422" s="4"/>
      <c r="BQ5422" s="4"/>
      <c r="BR5422" s="4"/>
      <c r="BS5422" s="4"/>
      <c r="BT5422" s="4"/>
      <c r="BU5422" s="4"/>
      <c r="BV5422" s="4"/>
      <c r="BW5422" s="4"/>
    </row>
    <row r="5423" spans="1:75" ht="15.01" customHeight="1">
      <c r="A5423" s="4"/>
      <c r="B5423" s="4"/>
      <c r="C5423" s="4"/>
      <c r="D5423" s="4"/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 t="s">
        <v>200</v>
      </c>
      <c r="Q5423" s="4"/>
      <c r="R5423" s="4">
        <v>-360.7</v>
      </c>
      <c r="S5423" s="4">
        <v>19.5</v>
      </c>
      <c r="T5423" s="4"/>
      <c r="U5423" s="4"/>
      <c r="V5423" s="4"/>
      <c r="W5423" s="4"/>
      <c r="X5423" s="4" t="s">
        <v>201</v>
      </c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  <c r="AO5423" s="4"/>
      <c r="AP5423" s="4"/>
      <c r="AQ5423" s="4"/>
      <c r="AR5423" s="4"/>
      <c r="AS5423" s="4"/>
      <c r="AT5423" s="4"/>
      <c r="AU5423" s="4"/>
      <c r="AV5423" s="4" t="s">
        <v>5623</v>
      </c>
      <c r="AW5423" s="4"/>
      <c r="AX5423" s="4"/>
      <c r="AY5423" s="4"/>
      <c r="AZ5423" s="4"/>
      <c r="BA5423" s="4"/>
      <c r="BB5423" s="4"/>
      <c r="BC5423" s="4"/>
      <c r="BD5423" s="4"/>
      <c r="BE5423" s="4"/>
      <c r="BF5423" s="4"/>
      <c r="BG5423" s="4"/>
      <c r="BH5423" s="4"/>
      <c r="BI5423" s="4"/>
      <c r="BJ5423" s="4"/>
      <c r="BK5423" s="4"/>
      <c r="BL5423" s="4" t="b">
        <v>0</v>
      </c>
      <c r="BM5423" s="4"/>
      <c r="BN5423" s="4"/>
      <c r="BO5423" s="4"/>
      <c r="BP5423" s="4"/>
      <c r="BQ5423" s="4"/>
      <c r="BR5423" s="4"/>
      <c r="BS5423" s="4"/>
      <c r="BT5423" s="4"/>
      <c r="BU5423" s="4"/>
      <c r="BV5423" s="4"/>
      <c r="BW5423" s="4"/>
    </row>
    <row r="5424" spans="1:75" ht="15.01" customHeight="1">
      <c r="A5424" s="4"/>
      <c r="B5424" s="4"/>
      <c r="C5424" s="4"/>
      <c r="D5424" s="4"/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 t="s">
        <v>200</v>
      </c>
      <c r="Q5424" s="4"/>
      <c r="R5424" s="4">
        <v>-401.8</v>
      </c>
      <c r="S5424" s="4">
        <v>35.2</v>
      </c>
      <c r="T5424" s="4"/>
      <c r="U5424" s="4"/>
      <c r="V5424" s="4"/>
      <c r="W5424" s="4"/>
      <c r="X5424" s="4" t="s">
        <v>201</v>
      </c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  <c r="AO5424" s="4"/>
      <c r="AP5424" s="4"/>
      <c r="AQ5424" s="4"/>
      <c r="AR5424" s="4"/>
      <c r="AS5424" s="4"/>
      <c r="AT5424" s="4"/>
      <c r="AU5424" s="4"/>
      <c r="AV5424" s="4" t="s">
        <v>5624</v>
      </c>
      <c r="AW5424" s="4"/>
      <c r="AX5424" s="4"/>
      <c r="AY5424" s="4"/>
      <c r="AZ5424" s="4"/>
      <c r="BA5424" s="4"/>
      <c r="BB5424" s="4"/>
      <c r="BC5424" s="4"/>
      <c r="BD5424" s="4"/>
      <c r="BE5424" s="4"/>
      <c r="BF5424" s="4"/>
      <c r="BG5424" s="4"/>
      <c r="BH5424" s="4"/>
      <c r="BI5424" s="4"/>
      <c r="BJ5424" s="4"/>
      <c r="BK5424" s="4"/>
      <c r="BL5424" s="4" t="b">
        <v>0</v>
      </c>
      <c r="BM5424" s="4"/>
      <c r="BN5424" s="4"/>
      <c r="BO5424" s="4"/>
      <c r="BP5424" s="4"/>
      <c r="BQ5424" s="4"/>
      <c r="BR5424" s="4"/>
      <c r="BS5424" s="4"/>
      <c r="BT5424" s="4"/>
      <c r="BU5424" s="4"/>
      <c r="BV5424" s="4"/>
      <c r="BW5424" s="4"/>
    </row>
    <row r="5425" spans="1:75" ht="15.01" customHeight="1">
      <c r="A5425" s="4"/>
      <c r="B5425" s="4"/>
      <c r="C5425" s="4"/>
      <c r="D5425" s="4"/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 t="s">
        <v>200</v>
      </c>
      <c r="Q5425" s="4"/>
      <c r="R5425" s="4">
        <v>4567.1</v>
      </c>
      <c r="S5425" s="4">
        <v>30.6</v>
      </c>
      <c r="T5425" s="4"/>
      <c r="U5425" s="4"/>
      <c r="V5425" s="4"/>
      <c r="W5425" s="4"/>
      <c r="X5425" s="4" t="s">
        <v>201</v>
      </c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  <c r="AO5425" s="4"/>
      <c r="AP5425" s="4"/>
      <c r="AQ5425" s="4"/>
      <c r="AR5425" s="4"/>
      <c r="AS5425" s="4"/>
      <c r="AT5425" s="4"/>
      <c r="AU5425" s="4"/>
      <c r="AV5425" s="4" t="s">
        <v>5625</v>
      </c>
      <c r="AW5425" s="4"/>
      <c r="AX5425" s="4"/>
      <c r="AY5425" s="4"/>
      <c r="AZ5425" s="4"/>
      <c r="BA5425" s="4"/>
      <c r="BB5425" s="4"/>
      <c r="BC5425" s="4"/>
      <c r="BD5425" s="4"/>
      <c r="BE5425" s="4"/>
      <c r="BF5425" s="4"/>
      <c r="BG5425" s="4"/>
      <c r="BH5425" s="4"/>
      <c r="BI5425" s="4"/>
      <c r="BJ5425" s="4"/>
      <c r="BK5425" s="4"/>
      <c r="BL5425" s="4" t="b">
        <v>0</v>
      </c>
      <c r="BM5425" s="4"/>
      <c r="BN5425" s="4"/>
      <c r="BO5425" s="4"/>
      <c r="BP5425" s="4"/>
      <c r="BQ5425" s="4"/>
      <c r="BR5425" s="4"/>
      <c r="BS5425" s="4"/>
      <c r="BT5425" s="4"/>
      <c r="BU5425" s="4"/>
      <c r="BV5425" s="4"/>
      <c r="BW5425" s="4"/>
    </row>
    <row r="5426" spans="1:75" ht="15.01" customHeight="1">
      <c r="A5426" s="4"/>
      <c r="B5426" s="4"/>
      <c r="C5426" s="4"/>
      <c r="D5426" s="4"/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 t="s">
        <v>200</v>
      </c>
      <c r="Q5426" s="4"/>
      <c r="R5426" s="4">
        <v>8.1</v>
      </c>
      <c r="S5426" s="4">
        <v>11.4</v>
      </c>
      <c r="T5426" s="4"/>
      <c r="U5426" s="4"/>
      <c r="V5426" s="4"/>
      <c r="W5426" s="4"/>
      <c r="X5426" s="4" t="s">
        <v>201</v>
      </c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  <c r="AO5426" s="4"/>
      <c r="AP5426" s="4"/>
      <c r="AQ5426" s="4"/>
      <c r="AR5426" s="4"/>
      <c r="AS5426" s="4"/>
      <c r="AT5426" s="4"/>
      <c r="AU5426" s="4"/>
      <c r="AV5426" s="4" t="s">
        <v>5626</v>
      </c>
      <c r="AW5426" s="4"/>
      <c r="AX5426" s="4"/>
      <c r="AY5426" s="4"/>
      <c r="AZ5426" s="4"/>
      <c r="BA5426" s="4"/>
      <c r="BB5426" s="4"/>
      <c r="BC5426" s="4"/>
      <c r="BD5426" s="4"/>
      <c r="BE5426" s="4"/>
      <c r="BF5426" s="4"/>
      <c r="BG5426" s="4"/>
      <c r="BH5426" s="4"/>
      <c r="BI5426" s="4"/>
      <c r="BJ5426" s="4"/>
      <c r="BK5426" s="4"/>
      <c r="BL5426" s="4" t="b">
        <v>0</v>
      </c>
      <c r="BM5426" s="4"/>
      <c r="BN5426" s="4"/>
      <c r="BO5426" s="4"/>
      <c r="BP5426" s="4"/>
      <c r="BQ5426" s="4"/>
      <c r="BR5426" s="4"/>
      <c r="BS5426" s="4"/>
      <c r="BT5426" s="4"/>
      <c r="BU5426" s="4"/>
      <c r="BV5426" s="4"/>
      <c r="BW5426" s="4"/>
    </row>
    <row r="5427" spans="1:75" ht="15.01" customHeight="1">
      <c r="A5427" s="4" t="s">
        <v>209</v>
      </c>
      <c r="B5427" s="4"/>
      <c r="C5427" s="4"/>
      <c r="D5427" s="4"/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 t="s">
        <v>200</v>
      </c>
      <c r="Q5427" s="4"/>
      <c r="R5427" s="4"/>
      <c r="S5427" s="4"/>
      <c r="T5427" s="4"/>
      <c r="U5427" s="4"/>
      <c r="V5427" s="4"/>
      <c r="W5427" s="4"/>
      <c r="X5427" s="4" t="s">
        <v>201</v>
      </c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  <c r="AO5427" s="4"/>
      <c r="AP5427" s="4"/>
      <c r="AQ5427" s="4"/>
      <c r="AR5427" s="4"/>
      <c r="AS5427" s="4"/>
      <c r="AT5427" s="4"/>
      <c r="AU5427" s="4"/>
      <c r="AV5427" s="4" t="s">
        <v>5627</v>
      </c>
      <c r="AW5427" s="4"/>
      <c r="AX5427" s="4"/>
      <c r="AY5427" s="4"/>
      <c r="AZ5427" s="4"/>
      <c r="BA5427" s="4"/>
      <c r="BB5427" s="4"/>
      <c r="BC5427" s="4"/>
      <c r="BD5427" s="4"/>
      <c r="BE5427" s="4"/>
      <c r="BF5427" s="4"/>
      <c r="BG5427" s="4"/>
      <c r="BH5427" s="4"/>
      <c r="BI5427" s="4"/>
      <c r="BJ5427" s="4"/>
      <c r="BK5427" s="4"/>
      <c r="BL5427" s="4" t="b">
        <v>0</v>
      </c>
      <c r="BM5427" s="4"/>
      <c r="BN5427" s="4"/>
      <c r="BO5427" s="4"/>
      <c r="BP5427" s="4"/>
      <c r="BQ5427" s="4"/>
      <c r="BR5427" s="4"/>
      <c r="BS5427" s="4"/>
      <c r="BT5427" s="4"/>
      <c r="BU5427" s="4"/>
      <c r="BV5427" s="4"/>
      <c r="BW5427" s="4"/>
    </row>
    <row r="5428" spans="1:75" ht="15.01" customHeight="1">
      <c r="A5428" s="4"/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 t="s">
        <v>200</v>
      </c>
      <c r="Q5428" s="4"/>
      <c r="R5428" s="4">
        <v>0</v>
      </c>
      <c r="S5428" s="4">
        <v>28.8</v>
      </c>
      <c r="T5428" s="4"/>
      <c r="U5428" s="4"/>
      <c r="V5428" s="4"/>
      <c r="W5428" s="4"/>
      <c r="X5428" s="4" t="s">
        <v>201</v>
      </c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  <c r="AO5428" s="4"/>
      <c r="AP5428" s="4"/>
      <c r="AQ5428" s="4"/>
      <c r="AR5428" s="4"/>
      <c r="AS5428" s="4"/>
      <c r="AT5428" s="4"/>
      <c r="AU5428" s="4"/>
      <c r="AV5428" s="4" t="s">
        <v>5628</v>
      </c>
      <c r="AW5428" s="4"/>
      <c r="AX5428" s="4"/>
      <c r="AY5428" s="4"/>
      <c r="AZ5428" s="4"/>
      <c r="BA5428" s="4"/>
      <c r="BB5428" s="4"/>
      <c r="BC5428" s="4"/>
      <c r="BD5428" s="4"/>
      <c r="BE5428" s="4"/>
      <c r="BF5428" s="4"/>
      <c r="BG5428" s="4"/>
      <c r="BH5428" s="4"/>
      <c r="BI5428" s="4"/>
      <c r="BJ5428" s="4"/>
      <c r="BK5428" s="4"/>
      <c r="BL5428" s="4" t="b">
        <v>0</v>
      </c>
      <c r="BM5428" s="4"/>
      <c r="BN5428" s="4"/>
      <c r="BO5428" s="4"/>
      <c r="BP5428" s="4"/>
      <c r="BQ5428" s="4"/>
      <c r="BR5428" s="4"/>
      <c r="BS5428" s="4"/>
      <c r="BT5428" s="4"/>
      <c r="BU5428" s="4"/>
      <c r="BV5428" s="4"/>
      <c r="BW5428" s="4"/>
    </row>
    <row r="5429" spans="1:75" ht="15.01" customHeight="1">
      <c r="A5429" s="4"/>
      <c r="B5429" s="4"/>
      <c r="C5429" s="4"/>
      <c r="D5429" s="4"/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 t="s">
        <v>200</v>
      </c>
      <c r="Q5429" s="4"/>
      <c r="R5429" s="4">
        <v>-6.8</v>
      </c>
      <c r="S5429" s="4">
        <v>27.8</v>
      </c>
      <c r="T5429" s="4"/>
      <c r="U5429" s="4"/>
      <c r="V5429" s="4"/>
      <c r="W5429" s="4"/>
      <c r="X5429" s="4" t="s">
        <v>201</v>
      </c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  <c r="AO5429" s="4"/>
      <c r="AP5429" s="4"/>
      <c r="AQ5429" s="4"/>
      <c r="AR5429" s="4"/>
      <c r="AS5429" s="4"/>
      <c r="AT5429" s="4"/>
      <c r="AU5429" s="4"/>
      <c r="AV5429" s="4" t="s">
        <v>5629</v>
      </c>
      <c r="AW5429" s="4"/>
      <c r="AX5429" s="4"/>
      <c r="AY5429" s="4"/>
      <c r="AZ5429" s="4"/>
      <c r="BA5429" s="4"/>
      <c r="BB5429" s="4"/>
      <c r="BC5429" s="4"/>
      <c r="BD5429" s="4"/>
      <c r="BE5429" s="4"/>
      <c r="BF5429" s="4"/>
      <c r="BG5429" s="4"/>
      <c r="BH5429" s="4"/>
      <c r="BI5429" s="4"/>
      <c r="BJ5429" s="4"/>
      <c r="BK5429" s="4"/>
      <c r="BL5429" s="4" t="b">
        <v>0</v>
      </c>
      <c r="BM5429" s="4"/>
      <c r="BN5429" s="4"/>
      <c r="BO5429" s="4"/>
      <c r="BP5429" s="4"/>
      <c r="BQ5429" s="4"/>
      <c r="BR5429" s="4"/>
      <c r="BS5429" s="4"/>
      <c r="BT5429" s="4"/>
      <c r="BU5429" s="4"/>
      <c r="BV5429" s="4"/>
      <c r="BW5429" s="4"/>
    </row>
    <row r="5430" spans="1:75" ht="15.01" customHeight="1">
      <c r="A5430" s="4"/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 t="s">
        <v>200</v>
      </c>
      <c r="Q5430" s="4"/>
      <c r="R5430" s="4">
        <v>58.3</v>
      </c>
      <c r="S5430" s="4">
        <v>27.8</v>
      </c>
      <c r="T5430" s="4"/>
      <c r="U5430" s="4"/>
      <c r="V5430" s="4"/>
      <c r="W5430" s="4"/>
      <c r="X5430" s="4" t="s">
        <v>201</v>
      </c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  <c r="AO5430" s="4"/>
      <c r="AP5430" s="4"/>
      <c r="AQ5430" s="4"/>
      <c r="AR5430" s="4"/>
      <c r="AS5430" s="4"/>
      <c r="AT5430" s="4"/>
      <c r="AU5430" s="4"/>
      <c r="AV5430" s="4" t="s">
        <v>5630</v>
      </c>
      <c r="AW5430" s="4"/>
      <c r="AX5430" s="4"/>
      <c r="AY5430" s="4"/>
      <c r="AZ5430" s="4"/>
      <c r="BA5430" s="4"/>
      <c r="BB5430" s="4"/>
      <c r="BC5430" s="4"/>
      <c r="BD5430" s="4"/>
      <c r="BE5430" s="4"/>
      <c r="BF5430" s="4"/>
      <c r="BG5430" s="4"/>
      <c r="BH5430" s="4"/>
      <c r="BI5430" s="4"/>
      <c r="BJ5430" s="4"/>
      <c r="BK5430" s="4"/>
      <c r="BL5430" s="4" t="b">
        <v>0</v>
      </c>
      <c r="BM5430" s="4"/>
      <c r="BN5430" s="4"/>
      <c r="BO5430" s="4"/>
      <c r="BP5430" s="4"/>
      <c r="BQ5430" s="4"/>
      <c r="BR5430" s="4"/>
      <c r="BS5430" s="4"/>
      <c r="BT5430" s="4"/>
      <c r="BU5430" s="4"/>
      <c r="BV5430" s="4"/>
      <c r="BW5430" s="4"/>
    </row>
    <row r="5431" spans="1:75" ht="15.01" customHeight="1">
      <c r="A5431" s="4"/>
      <c r="B5431" s="4"/>
      <c r="C5431" s="4"/>
      <c r="D5431" s="4"/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 t="s">
        <v>200</v>
      </c>
      <c r="Q5431" s="4"/>
      <c r="R5431" s="4">
        <v>25.7</v>
      </c>
      <c r="S5431" s="4">
        <v>36.6</v>
      </c>
      <c r="T5431" s="4"/>
      <c r="U5431" s="4"/>
      <c r="V5431" s="4"/>
      <c r="W5431" s="4"/>
      <c r="X5431" s="4" t="s">
        <v>201</v>
      </c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  <c r="AO5431" s="4"/>
      <c r="AP5431" s="4"/>
      <c r="AQ5431" s="4"/>
      <c r="AR5431" s="4"/>
      <c r="AS5431" s="4"/>
      <c r="AT5431" s="4"/>
      <c r="AU5431" s="4"/>
      <c r="AV5431" s="4" t="s">
        <v>5631</v>
      </c>
      <c r="AW5431" s="4"/>
      <c r="AX5431" s="4"/>
      <c r="AY5431" s="4"/>
      <c r="AZ5431" s="4"/>
      <c r="BA5431" s="4"/>
      <c r="BB5431" s="4"/>
      <c r="BC5431" s="4"/>
      <c r="BD5431" s="4"/>
      <c r="BE5431" s="4"/>
      <c r="BF5431" s="4"/>
      <c r="BG5431" s="4"/>
      <c r="BH5431" s="4"/>
      <c r="BI5431" s="4"/>
      <c r="BJ5431" s="4"/>
      <c r="BK5431" s="4"/>
      <c r="BL5431" s="4" t="b">
        <v>0</v>
      </c>
      <c r="BM5431" s="4"/>
      <c r="BN5431" s="4"/>
      <c r="BO5431" s="4"/>
      <c r="BP5431" s="4"/>
      <c r="BQ5431" s="4"/>
      <c r="BR5431" s="4"/>
      <c r="BS5431" s="4"/>
      <c r="BT5431" s="4"/>
      <c r="BU5431" s="4"/>
      <c r="BV5431" s="4"/>
      <c r="BW5431" s="4"/>
    </row>
    <row r="5432" spans="1:75" ht="15.01" customHeight="1">
      <c r="A5432" s="4"/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 t="s">
        <v>200</v>
      </c>
      <c r="Q5432" s="4"/>
      <c r="R5432" s="4">
        <v>-503.2</v>
      </c>
      <c r="S5432" s="4">
        <v>12.2</v>
      </c>
      <c r="T5432" s="4"/>
      <c r="U5432" s="4"/>
      <c r="V5432" s="4"/>
      <c r="W5432" s="4"/>
      <c r="X5432" s="4" t="s">
        <v>201</v>
      </c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  <c r="AO5432" s="4"/>
      <c r="AP5432" s="4"/>
      <c r="AQ5432" s="4"/>
      <c r="AR5432" s="4"/>
      <c r="AS5432" s="4"/>
      <c r="AT5432" s="4"/>
      <c r="AU5432" s="4"/>
      <c r="AV5432" s="4" t="s">
        <v>5632</v>
      </c>
      <c r="AW5432" s="4"/>
      <c r="AX5432" s="4"/>
      <c r="AY5432" s="4"/>
      <c r="AZ5432" s="4"/>
      <c r="BA5432" s="4"/>
      <c r="BB5432" s="4"/>
      <c r="BC5432" s="4"/>
      <c r="BD5432" s="4"/>
      <c r="BE5432" s="4"/>
      <c r="BF5432" s="4"/>
      <c r="BG5432" s="4"/>
      <c r="BH5432" s="4"/>
      <c r="BI5432" s="4"/>
      <c r="BJ5432" s="4"/>
      <c r="BK5432" s="4"/>
      <c r="BL5432" s="4" t="b">
        <v>0</v>
      </c>
      <c r="BM5432" s="4"/>
      <c r="BN5432" s="4"/>
      <c r="BO5432" s="4"/>
      <c r="BP5432" s="4"/>
      <c r="BQ5432" s="4"/>
      <c r="BR5432" s="4"/>
      <c r="BS5432" s="4"/>
      <c r="BT5432" s="4"/>
      <c r="BU5432" s="4"/>
      <c r="BV5432" s="4"/>
      <c r="BW5432" s="4"/>
    </row>
    <row r="5433" spans="1:75" ht="15.01" customHeight="1">
      <c r="A5433" s="4"/>
      <c r="B5433" s="4"/>
      <c r="C5433" s="4"/>
      <c r="D5433" s="4"/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 t="s">
        <v>200</v>
      </c>
      <c r="Q5433" s="4"/>
      <c r="R5433" s="4">
        <v>-1.8</v>
      </c>
      <c r="S5433" s="4">
        <v>12.1</v>
      </c>
      <c r="T5433" s="4"/>
      <c r="U5433" s="4"/>
      <c r="V5433" s="4"/>
      <c r="W5433" s="4"/>
      <c r="X5433" s="4" t="s">
        <v>201</v>
      </c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  <c r="AO5433" s="4"/>
      <c r="AP5433" s="4"/>
      <c r="AQ5433" s="4"/>
      <c r="AR5433" s="4"/>
      <c r="AS5433" s="4"/>
      <c r="AT5433" s="4"/>
      <c r="AU5433" s="4"/>
      <c r="AV5433" s="4" t="s">
        <v>5633</v>
      </c>
      <c r="AW5433" s="4"/>
      <c r="AX5433" s="4"/>
      <c r="AY5433" s="4"/>
      <c r="AZ5433" s="4"/>
      <c r="BA5433" s="4"/>
      <c r="BB5433" s="4"/>
      <c r="BC5433" s="4"/>
      <c r="BD5433" s="4"/>
      <c r="BE5433" s="4"/>
      <c r="BF5433" s="4"/>
      <c r="BG5433" s="4"/>
      <c r="BH5433" s="4"/>
      <c r="BI5433" s="4"/>
      <c r="BJ5433" s="4"/>
      <c r="BK5433" s="4"/>
      <c r="BL5433" s="4" t="b">
        <v>0</v>
      </c>
      <c r="BM5433" s="4"/>
      <c r="BN5433" s="4"/>
      <c r="BO5433" s="4"/>
      <c r="BP5433" s="4"/>
      <c r="BQ5433" s="4"/>
      <c r="BR5433" s="4"/>
      <c r="BS5433" s="4"/>
      <c r="BT5433" s="4"/>
      <c r="BU5433" s="4"/>
      <c r="BV5433" s="4"/>
      <c r="BW5433" s="4"/>
    </row>
    <row r="5434" spans="1:75" ht="15.01" customHeight="1">
      <c r="A5434" s="4"/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 t="s">
        <v>200</v>
      </c>
      <c r="Q5434" s="4"/>
      <c r="R5434" s="4">
        <v>6</v>
      </c>
      <c r="S5434" s="4">
        <v>25.2</v>
      </c>
      <c r="T5434" s="4"/>
      <c r="U5434" s="4"/>
      <c r="V5434" s="4"/>
      <c r="W5434" s="4"/>
      <c r="X5434" s="4" t="s">
        <v>201</v>
      </c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  <c r="AO5434" s="4"/>
      <c r="AP5434" s="4"/>
      <c r="AQ5434" s="4"/>
      <c r="AR5434" s="4"/>
      <c r="AS5434" s="4"/>
      <c r="AT5434" s="4"/>
      <c r="AU5434" s="4"/>
      <c r="AV5434" s="4" t="s">
        <v>5634</v>
      </c>
      <c r="AW5434" s="4"/>
      <c r="AX5434" s="4"/>
      <c r="AY5434" s="4"/>
      <c r="AZ5434" s="4"/>
      <c r="BA5434" s="4"/>
      <c r="BB5434" s="4"/>
      <c r="BC5434" s="4"/>
      <c r="BD5434" s="4"/>
      <c r="BE5434" s="4"/>
      <c r="BF5434" s="4"/>
      <c r="BG5434" s="4"/>
      <c r="BH5434" s="4"/>
      <c r="BI5434" s="4"/>
      <c r="BJ5434" s="4"/>
      <c r="BK5434" s="4"/>
      <c r="BL5434" s="4" t="b">
        <v>0</v>
      </c>
      <c r="BM5434" s="4"/>
      <c r="BN5434" s="4"/>
      <c r="BO5434" s="4"/>
      <c r="BP5434" s="4"/>
      <c r="BQ5434" s="4"/>
      <c r="BR5434" s="4"/>
      <c r="BS5434" s="4"/>
      <c r="BT5434" s="4"/>
      <c r="BU5434" s="4"/>
      <c r="BV5434" s="4"/>
      <c r="BW5434" s="4"/>
    </row>
    <row r="5435" spans="1:75" ht="15.01" customHeight="1">
      <c r="A5435" s="4" t="s">
        <v>209</v>
      </c>
      <c r="B5435" s="4"/>
      <c r="C5435" s="4"/>
      <c r="D5435" s="4"/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 t="s">
        <v>200</v>
      </c>
      <c r="Q5435" s="4"/>
      <c r="R5435" s="4"/>
      <c r="S5435" s="4"/>
      <c r="T5435" s="4"/>
      <c r="U5435" s="4"/>
      <c r="V5435" s="4"/>
      <c r="W5435" s="4"/>
      <c r="X5435" s="4" t="s">
        <v>201</v>
      </c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  <c r="AO5435" s="4"/>
      <c r="AP5435" s="4"/>
      <c r="AQ5435" s="4"/>
      <c r="AR5435" s="4"/>
      <c r="AS5435" s="4"/>
      <c r="AT5435" s="4"/>
      <c r="AU5435" s="4"/>
      <c r="AV5435" s="4" t="s">
        <v>5635</v>
      </c>
      <c r="AW5435" s="4"/>
      <c r="AX5435" s="4"/>
      <c r="AY5435" s="4"/>
      <c r="AZ5435" s="4"/>
      <c r="BA5435" s="4"/>
      <c r="BB5435" s="4"/>
      <c r="BC5435" s="4"/>
      <c r="BD5435" s="4"/>
      <c r="BE5435" s="4"/>
      <c r="BF5435" s="4"/>
      <c r="BG5435" s="4"/>
      <c r="BH5435" s="4"/>
      <c r="BI5435" s="4"/>
      <c r="BJ5435" s="4"/>
      <c r="BK5435" s="4"/>
      <c r="BL5435" s="4" t="b">
        <v>0</v>
      </c>
      <c r="BM5435" s="4"/>
      <c r="BN5435" s="4"/>
      <c r="BO5435" s="4"/>
      <c r="BP5435" s="4"/>
      <c r="BQ5435" s="4"/>
      <c r="BR5435" s="4"/>
      <c r="BS5435" s="4"/>
      <c r="BT5435" s="4"/>
      <c r="BU5435" s="4"/>
      <c r="BV5435" s="4"/>
      <c r="BW5435" s="4"/>
    </row>
    <row r="5436" spans="1:75" ht="15.01" customHeight="1">
      <c r="A5436" s="4" t="s">
        <v>209</v>
      </c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 t="s">
        <v>200</v>
      </c>
      <c r="Q5436" s="4"/>
      <c r="R5436" s="4"/>
      <c r="S5436" s="4"/>
      <c r="T5436" s="4"/>
      <c r="U5436" s="4"/>
      <c r="V5436" s="4"/>
      <c r="W5436" s="4"/>
      <c r="X5436" s="4" t="s">
        <v>201</v>
      </c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  <c r="AO5436" s="4"/>
      <c r="AP5436" s="4"/>
      <c r="AQ5436" s="4"/>
      <c r="AR5436" s="4"/>
      <c r="AS5436" s="4"/>
      <c r="AT5436" s="4"/>
      <c r="AU5436" s="4"/>
      <c r="AV5436" s="4" t="s">
        <v>5636</v>
      </c>
      <c r="AW5436" s="4"/>
      <c r="AX5436" s="4"/>
      <c r="AY5436" s="4"/>
      <c r="AZ5436" s="4"/>
      <c r="BA5436" s="4"/>
      <c r="BB5436" s="4"/>
      <c r="BC5436" s="4"/>
      <c r="BD5436" s="4"/>
      <c r="BE5436" s="4"/>
      <c r="BF5436" s="4"/>
      <c r="BG5436" s="4"/>
      <c r="BH5436" s="4"/>
      <c r="BI5436" s="4"/>
      <c r="BJ5436" s="4"/>
      <c r="BK5436" s="4"/>
      <c r="BL5436" s="4" t="b">
        <v>0</v>
      </c>
      <c r="BM5436" s="4"/>
      <c r="BN5436" s="4"/>
      <c r="BO5436" s="4"/>
      <c r="BP5436" s="4"/>
      <c r="BQ5436" s="4"/>
      <c r="BR5436" s="4"/>
      <c r="BS5436" s="4"/>
      <c r="BT5436" s="4"/>
      <c r="BU5436" s="4"/>
      <c r="BV5436" s="4"/>
      <c r="BW5436" s="4"/>
    </row>
    <row r="5437" spans="1:75" ht="15.01" customHeight="1">
      <c r="A5437" s="4" t="s">
        <v>209</v>
      </c>
      <c r="B5437" s="4"/>
      <c r="C5437" s="4"/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 t="s">
        <v>200</v>
      </c>
      <c r="Q5437" s="4"/>
      <c r="R5437" s="4"/>
      <c r="S5437" s="4"/>
      <c r="T5437" s="4"/>
      <c r="U5437" s="4"/>
      <c r="V5437" s="4"/>
      <c r="W5437" s="4"/>
      <c r="X5437" s="4" t="s">
        <v>201</v>
      </c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  <c r="AO5437" s="4"/>
      <c r="AP5437" s="4"/>
      <c r="AQ5437" s="4"/>
      <c r="AR5437" s="4"/>
      <c r="AS5437" s="4"/>
      <c r="AT5437" s="4"/>
      <c r="AU5437" s="4"/>
      <c r="AV5437" s="4" t="s">
        <v>5637</v>
      </c>
      <c r="AW5437" s="4"/>
      <c r="AX5437" s="4"/>
      <c r="AY5437" s="4"/>
      <c r="AZ5437" s="4"/>
      <c r="BA5437" s="4"/>
      <c r="BB5437" s="4"/>
      <c r="BC5437" s="4"/>
      <c r="BD5437" s="4"/>
      <c r="BE5437" s="4"/>
      <c r="BF5437" s="4"/>
      <c r="BG5437" s="4"/>
      <c r="BH5437" s="4"/>
      <c r="BI5437" s="4"/>
      <c r="BJ5437" s="4"/>
      <c r="BK5437" s="4"/>
      <c r="BL5437" s="4" t="b">
        <v>0</v>
      </c>
      <c r="BM5437" s="4"/>
      <c r="BN5437" s="4"/>
      <c r="BO5437" s="4"/>
      <c r="BP5437" s="4"/>
      <c r="BQ5437" s="4"/>
      <c r="BR5437" s="4"/>
      <c r="BS5437" s="4"/>
      <c r="BT5437" s="4"/>
      <c r="BU5437" s="4"/>
      <c r="BV5437" s="4"/>
      <c r="BW5437" s="4"/>
    </row>
    <row r="5438" spans="1:75" ht="15.01" customHeight="1">
      <c r="A5438" s="4" t="s">
        <v>209</v>
      </c>
      <c r="B5438" s="4"/>
      <c r="C5438" s="4"/>
      <c r="D5438" s="4"/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 t="s">
        <v>200</v>
      </c>
      <c r="Q5438" s="4"/>
      <c r="R5438" s="4"/>
      <c r="S5438" s="4"/>
      <c r="T5438" s="4"/>
      <c r="U5438" s="4"/>
      <c r="V5438" s="4"/>
      <c r="W5438" s="4"/>
      <c r="X5438" s="4" t="s">
        <v>201</v>
      </c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  <c r="AO5438" s="4"/>
      <c r="AP5438" s="4"/>
      <c r="AQ5438" s="4"/>
      <c r="AR5438" s="4"/>
      <c r="AS5438" s="4"/>
      <c r="AT5438" s="4"/>
      <c r="AU5438" s="4"/>
      <c r="AV5438" s="4" t="s">
        <v>5638</v>
      </c>
      <c r="AW5438" s="4"/>
      <c r="AX5438" s="4"/>
      <c r="AY5438" s="4"/>
      <c r="AZ5438" s="4"/>
      <c r="BA5438" s="4"/>
      <c r="BB5438" s="4"/>
      <c r="BC5438" s="4"/>
      <c r="BD5438" s="4"/>
      <c r="BE5438" s="4"/>
      <c r="BF5438" s="4"/>
      <c r="BG5438" s="4"/>
      <c r="BH5438" s="4"/>
      <c r="BI5438" s="4"/>
      <c r="BJ5438" s="4"/>
      <c r="BK5438" s="4"/>
      <c r="BL5438" s="4" t="b">
        <v>0</v>
      </c>
      <c r="BM5438" s="4"/>
      <c r="BN5438" s="4"/>
      <c r="BO5438" s="4"/>
      <c r="BP5438" s="4"/>
      <c r="BQ5438" s="4"/>
      <c r="BR5438" s="4"/>
      <c r="BS5438" s="4"/>
      <c r="BT5438" s="4"/>
      <c r="BU5438" s="4"/>
      <c r="BV5438" s="4"/>
      <c r="BW5438" s="4"/>
    </row>
    <row r="5439" spans="1:75" ht="15.01" customHeight="1">
      <c r="A5439" s="4" t="s">
        <v>209</v>
      </c>
      <c r="B5439" s="4"/>
      <c r="C5439" s="4"/>
      <c r="D5439" s="4"/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 t="s">
        <v>200</v>
      </c>
      <c r="Q5439" s="4"/>
      <c r="R5439" s="4"/>
      <c r="S5439" s="4"/>
      <c r="T5439" s="4"/>
      <c r="U5439" s="4"/>
      <c r="V5439" s="4"/>
      <c r="W5439" s="4"/>
      <c r="X5439" s="4" t="s">
        <v>201</v>
      </c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  <c r="AO5439" s="4"/>
      <c r="AP5439" s="4"/>
      <c r="AQ5439" s="4"/>
      <c r="AR5439" s="4"/>
      <c r="AS5439" s="4"/>
      <c r="AT5439" s="4"/>
      <c r="AU5439" s="4"/>
      <c r="AV5439" s="4" t="s">
        <v>5639</v>
      </c>
      <c r="AW5439" s="4"/>
      <c r="AX5439" s="4"/>
      <c r="AY5439" s="4"/>
      <c r="AZ5439" s="4"/>
      <c r="BA5439" s="4"/>
      <c r="BB5439" s="4"/>
      <c r="BC5439" s="4"/>
      <c r="BD5439" s="4"/>
      <c r="BE5439" s="4"/>
      <c r="BF5439" s="4"/>
      <c r="BG5439" s="4"/>
      <c r="BH5439" s="4"/>
      <c r="BI5439" s="4"/>
      <c r="BJ5439" s="4"/>
      <c r="BK5439" s="4"/>
      <c r="BL5439" s="4" t="b">
        <v>0</v>
      </c>
      <c r="BM5439" s="4"/>
      <c r="BN5439" s="4"/>
      <c r="BO5439" s="4"/>
      <c r="BP5439" s="4"/>
      <c r="BQ5439" s="4"/>
      <c r="BR5439" s="4"/>
      <c r="BS5439" s="4"/>
      <c r="BT5439" s="4"/>
      <c r="BU5439" s="4"/>
      <c r="BV5439" s="4"/>
      <c r="BW5439" s="4"/>
    </row>
    <row r="5440" spans="1:75" ht="15.01" customHeight="1">
      <c r="A5440" s="4" t="s">
        <v>209</v>
      </c>
      <c r="B5440" s="4"/>
      <c r="C5440" s="4"/>
      <c r="D5440" s="4"/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 t="s">
        <v>200</v>
      </c>
      <c r="Q5440" s="4"/>
      <c r="R5440" s="4"/>
      <c r="S5440" s="4"/>
      <c r="T5440" s="4"/>
      <c r="U5440" s="4"/>
      <c r="V5440" s="4"/>
      <c r="W5440" s="4"/>
      <c r="X5440" s="4" t="s">
        <v>201</v>
      </c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  <c r="AO5440" s="4"/>
      <c r="AP5440" s="4"/>
      <c r="AQ5440" s="4"/>
      <c r="AR5440" s="4"/>
      <c r="AS5440" s="4"/>
      <c r="AT5440" s="4"/>
      <c r="AU5440" s="4"/>
      <c r="AV5440" s="4" t="s">
        <v>5640</v>
      </c>
      <c r="AW5440" s="4"/>
      <c r="AX5440" s="4"/>
      <c r="AY5440" s="4"/>
      <c r="AZ5440" s="4"/>
      <c r="BA5440" s="4"/>
      <c r="BB5440" s="4"/>
      <c r="BC5440" s="4"/>
      <c r="BD5440" s="4"/>
      <c r="BE5440" s="4"/>
      <c r="BF5440" s="4"/>
      <c r="BG5440" s="4"/>
      <c r="BH5440" s="4"/>
      <c r="BI5440" s="4"/>
      <c r="BJ5440" s="4"/>
      <c r="BK5440" s="4"/>
      <c r="BL5440" s="4" t="b">
        <v>0</v>
      </c>
      <c r="BM5440" s="4"/>
      <c r="BN5440" s="4"/>
      <c r="BO5440" s="4"/>
      <c r="BP5440" s="4"/>
      <c r="BQ5440" s="4"/>
      <c r="BR5440" s="4"/>
      <c r="BS5440" s="4"/>
      <c r="BT5440" s="4"/>
      <c r="BU5440" s="4"/>
      <c r="BV5440" s="4"/>
      <c r="BW5440" s="4"/>
    </row>
    <row r="5441" spans="1:75" ht="15.01" customHeight="1">
      <c r="A5441" s="4" t="s">
        <v>209</v>
      </c>
      <c r="B5441" s="4"/>
      <c r="C5441" s="4"/>
      <c r="D5441" s="4"/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 t="s">
        <v>200</v>
      </c>
      <c r="Q5441" s="4"/>
      <c r="R5441" s="4"/>
      <c r="S5441" s="4"/>
      <c r="T5441" s="4"/>
      <c r="U5441" s="4"/>
      <c r="V5441" s="4"/>
      <c r="W5441" s="4"/>
      <c r="X5441" s="4" t="s">
        <v>201</v>
      </c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  <c r="AO5441" s="4"/>
      <c r="AP5441" s="4"/>
      <c r="AQ5441" s="4"/>
      <c r="AR5441" s="4"/>
      <c r="AS5441" s="4"/>
      <c r="AT5441" s="4"/>
      <c r="AU5441" s="4"/>
      <c r="AV5441" s="4" t="s">
        <v>5641</v>
      </c>
      <c r="AW5441" s="4"/>
      <c r="AX5441" s="4"/>
      <c r="AY5441" s="4"/>
      <c r="AZ5441" s="4"/>
      <c r="BA5441" s="4"/>
      <c r="BB5441" s="4"/>
      <c r="BC5441" s="4"/>
      <c r="BD5441" s="4"/>
      <c r="BE5441" s="4"/>
      <c r="BF5441" s="4"/>
      <c r="BG5441" s="4"/>
      <c r="BH5441" s="4"/>
      <c r="BI5441" s="4"/>
      <c r="BJ5441" s="4"/>
      <c r="BK5441" s="4"/>
      <c r="BL5441" s="4" t="b">
        <v>0</v>
      </c>
      <c r="BM5441" s="4"/>
      <c r="BN5441" s="4"/>
      <c r="BO5441" s="4"/>
      <c r="BP5441" s="4"/>
      <c r="BQ5441" s="4"/>
      <c r="BR5441" s="4"/>
      <c r="BS5441" s="4"/>
      <c r="BT5441" s="4"/>
      <c r="BU5441" s="4"/>
      <c r="BV5441" s="4"/>
      <c r="BW5441" s="4"/>
    </row>
    <row r="5442" spans="1:75" ht="15.01" customHeight="1">
      <c r="A5442" s="4"/>
      <c r="B5442" s="4"/>
      <c r="C5442" s="4"/>
      <c r="D5442" s="4"/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 t="s">
        <v>200</v>
      </c>
      <c r="Q5442" s="4"/>
      <c r="R5442" s="4">
        <v>-55.5</v>
      </c>
      <c r="S5442" s="4">
        <v>95.3</v>
      </c>
      <c r="T5442" s="4"/>
      <c r="U5442" s="4"/>
      <c r="V5442" s="4"/>
      <c r="W5442" s="4"/>
      <c r="X5442" s="4" t="s">
        <v>201</v>
      </c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  <c r="AO5442" s="4"/>
      <c r="AP5442" s="4"/>
      <c r="AQ5442" s="4"/>
      <c r="AR5442" s="4"/>
      <c r="AS5442" s="4"/>
      <c r="AT5442" s="4"/>
      <c r="AU5442" s="4"/>
      <c r="AV5442" s="4" t="s">
        <v>5642</v>
      </c>
      <c r="AW5442" s="4"/>
      <c r="AX5442" s="4"/>
      <c r="AY5442" s="4"/>
      <c r="AZ5442" s="4"/>
      <c r="BA5442" s="4"/>
      <c r="BB5442" s="4"/>
      <c r="BC5442" s="4"/>
      <c r="BD5442" s="4"/>
      <c r="BE5442" s="4"/>
      <c r="BF5442" s="4"/>
      <c r="BG5442" s="4"/>
      <c r="BH5442" s="4"/>
      <c r="BI5442" s="4"/>
      <c r="BJ5442" s="4"/>
      <c r="BK5442" s="4"/>
      <c r="BL5442" s="4" t="b">
        <v>0</v>
      </c>
      <c r="BM5442" s="4"/>
      <c r="BN5442" s="4"/>
      <c r="BO5442" s="4"/>
      <c r="BP5442" s="4"/>
      <c r="BQ5442" s="4"/>
      <c r="BR5442" s="4"/>
      <c r="BS5442" s="4"/>
      <c r="BT5442" s="4"/>
      <c r="BU5442" s="4"/>
      <c r="BV5442" s="4"/>
      <c r="BW5442" s="4"/>
    </row>
    <row r="5443" spans="1:75" ht="15.01" customHeight="1">
      <c r="A5443" s="4"/>
      <c r="B5443" s="4"/>
      <c r="C5443" s="4"/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 t="s">
        <v>200</v>
      </c>
      <c r="Q5443" s="4"/>
      <c r="R5443" s="4">
        <v>89.2</v>
      </c>
      <c r="S5443" s="4">
        <v>85.09999999999999</v>
      </c>
      <c r="T5443" s="4"/>
      <c r="U5443" s="4"/>
      <c r="V5443" s="4"/>
      <c r="W5443" s="4"/>
      <c r="X5443" s="4" t="s">
        <v>201</v>
      </c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  <c r="AO5443" s="4"/>
      <c r="AP5443" s="4"/>
      <c r="AQ5443" s="4"/>
      <c r="AR5443" s="4"/>
      <c r="AS5443" s="4"/>
      <c r="AT5443" s="4"/>
      <c r="AU5443" s="4"/>
      <c r="AV5443" s="4" t="s">
        <v>5643</v>
      </c>
      <c r="AW5443" s="4"/>
      <c r="AX5443" s="4"/>
      <c r="AY5443" s="4"/>
      <c r="AZ5443" s="4"/>
      <c r="BA5443" s="4"/>
      <c r="BB5443" s="4"/>
      <c r="BC5443" s="4"/>
      <c r="BD5443" s="4"/>
      <c r="BE5443" s="4"/>
      <c r="BF5443" s="4"/>
      <c r="BG5443" s="4"/>
      <c r="BH5443" s="4"/>
      <c r="BI5443" s="4"/>
      <c r="BJ5443" s="4"/>
      <c r="BK5443" s="4"/>
      <c r="BL5443" s="4" t="b">
        <v>0</v>
      </c>
      <c r="BM5443" s="4"/>
      <c r="BN5443" s="4"/>
      <c r="BO5443" s="4"/>
      <c r="BP5443" s="4"/>
      <c r="BQ5443" s="4"/>
      <c r="BR5443" s="4"/>
      <c r="BS5443" s="4"/>
      <c r="BT5443" s="4"/>
      <c r="BU5443" s="4"/>
      <c r="BV5443" s="4"/>
      <c r="BW5443" s="4"/>
    </row>
    <row r="5444" spans="1:75" ht="15.01" customHeight="1">
      <c r="A5444" s="4"/>
      <c r="B5444" s="4"/>
      <c r="C5444" s="4"/>
      <c r="D5444" s="4"/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 t="s">
        <v>200</v>
      </c>
      <c r="Q5444" s="4"/>
      <c r="R5444" s="4">
        <v>-157.4</v>
      </c>
      <c r="S5444" s="4">
        <v>82.59999999999999</v>
      </c>
      <c r="T5444" s="4"/>
      <c r="U5444" s="4"/>
      <c r="V5444" s="4"/>
      <c r="W5444" s="4"/>
      <c r="X5444" s="4" t="s">
        <v>201</v>
      </c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  <c r="AO5444" s="4"/>
      <c r="AP5444" s="4"/>
      <c r="AQ5444" s="4"/>
      <c r="AR5444" s="4"/>
      <c r="AS5444" s="4"/>
      <c r="AT5444" s="4"/>
      <c r="AU5444" s="4"/>
      <c r="AV5444" s="4" t="s">
        <v>5644</v>
      </c>
      <c r="AW5444" s="4"/>
      <c r="AX5444" s="4"/>
      <c r="AY5444" s="4"/>
      <c r="AZ5444" s="4"/>
      <c r="BA5444" s="4"/>
      <c r="BB5444" s="4"/>
      <c r="BC5444" s="4"/>
      <c r="BD5444" s="4"/>
      <c r="BE5444" s="4"/>
      <c r="BF5444" s="4"/>
      <c r="BG5444" s="4"/>
      <c r="BH5444" s="4"/>
      <c r="BI5444" s="4"/>
      <c r="BJ5444" s="4"/>
      <c r="BK5444" s="4"/>
      <c r="BL5444" s="4" t="b">
        <v>0</v>
      </c>
      <c r="BM5444" s="4"/>
      <c r="BN5444" s="4"/>
      <c r="BO5444" s="4"/>
      <c r="BP5444" s="4"/>
      <c r="BQ5444" s="4"/>
      <c r="BR5444" s="4"/>
      <c r="BS5444" s="4"/>
      <c r="BT5444" s="4"/>
      <c r="BU5444" s="4"/>
      <c r="BV5444" s="4"/>
      <c r="BW5444" s="4"/>
    </row>
    <row r="5445" spans="1:75" ht="15.01" customHeight="1">
      <c r="A5445" s="4"/>
      <c r="B5445" s="4"/>
      <c r="C5445" s="4"/>
      <c r="D5445" s="4"/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 t="s">
        <v>200</v>
      </c>
      <c r="Q5445" s="4"/>
      <c r="R5445" s="4">
        <v>-157.4</v>
      </c>
      <c r="S5445" s="4">
        <v>88</v>
      </c>
      <c r="T5445" s="4"/>
      <c r="U5445" s="4"/>
      <c r="V5445" s="4"/>
      <c r="W5445" s="4"/>
      <c r="X5445" s="4" t="s">
        <v>201</v>
      </c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  <c r="AO5445" s="4"/>
      <c r="AP5445" s="4"/>
      <c r="AQ5445" s="4"/>
      <c r="AR5445" s="4"/>
      <c r="AS5445" s="4"/>
      <c r="AT5445" s="4"/>
      <c r="AU5445" s="4"/>
      <c r="AV5445" s="4" t="s">
        <v>5645</v>
      </c>
      <c r="AW5445" s="4"/>
      <c r="AX5445" s="4"/>
      <c r="AY5445" s="4"/>
      <c r="AZ5445" s="4"/>
      <c r="BA5445" s="4"/>
      <c r="BB5445" s="4"/>
      <c r="BC5445" s="4"/>
      <c r="BD5445" s="4"/>
      <c r="BE5445" s="4"/>
      <c r="BF5445" s="4"/>
      <c r="BG5445" s="4"/>
      <c r="BH5445" s="4"/>
      <c r="BI5445" s="4"/>
      <c r="BJ5445" s="4"/>
      <c r="BK5445" s="4"/>
      <c r="BL5445" s="4" t="b">
        <v>0</v>
      </c>
      <c r="BM5445" s="4"/>
      <c r="BN5445" s="4"/>
      <c r="BO5445" s="4"/>
      <c r="BP5445" s="4"/>
      <c r="BQ5445" s="4"/>
      <c r="BR5445" s="4"/>
      <c r="BS5445" s="4"/>
      <c r="BT5445" s="4"/>
      <c r="BU5445" s="4"/>
      <c r="BV5445" s="4"/>
      <c r="BW5445" s="4"/>
    </row>
    <row r="5446" spans="1:75" ht="15.01" customHeight="1">
      <c r="A5446" s="4"/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 t="s">
        <v>200</v>
      </c>
      <c r="Q5446" s="4"/>
      <c r="R5446" s="4">
        <v>89.2</v>
      </c>
      <c r="S5446" s="4">
        <v>84.90000000000001</v>
      </c>
      <c r="T5446" s="4"/>
      <c r="U5446" s="4"/>
      <c r="V5446" s="4"/>
      <c r="W5446" s="4"/>
      <c r="X5446" s="4" t="s">
        <v>201</v>
      </c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  <c r="AO5446" s="4"/>
      <c r="AP5446" s="4"/>
      <c r="AQ5446" s="4"/>
      <c r="AR5446" s="4"/>
      <c r="AS5446" s="4"/>
      <c r="AT5446" s="4"/>
      <c r="AU5446" s="4"/>
      <c r="AV5446" s="4" t="s">
        <v>5646</v>
      </c>
      <c r="AW5446" s="4"/>
      <c r="AX5446" s="4"/>
      <c r="AY5446" s="4"/>
      <c r="AZ5446" s="4"/>
      <c r="BA5446" s="4"/>
      <c r="BB5446" s="4"/>
      <c r="BC5446" s="4"/>
      <c r="BD5446" s="4"/>
      <c r="BE5446" s="4"/>
      <c r="BF5446" s="4"/>
      <c r="BG5446" s="4"/>
      <c r="BH5446" s="4"/>
      <c r="BI5446" s="4"/>
      <c r="BJ5446" s="4"/>
      <c r="BK5446" s="4"/>
      <c r="BL5446" s="4" t="b">
        <v>0</v>
      </c>
      <c r="BM5446" s="4"/>
      <c r="BN5446" s="4"/>
      <c r="BO5446" s="4"/>
      <c r="BP5446" s="4"/>
      <c r="BQ5446" s="4"/>
      <c r="BR5446" s="4"/>
      <c r="BS5446" s="4"/>
      <c r="BT5446" s="4"/>
      <c r="BU5446" s="4"/>
      <c r="BV5446" s="4"/>
      <c r="BW5446" s="4"/>
    </row>
    <row r="5447" spans="1:75" ht="15.01" customHeight="1">
      <c r="A5447" s="4"/>
      <c r="B5447" s="4"/>
      <c r="C5447" s="4"/>
      <c r="D5447" s="4"/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 t="s">
        <v>200</v>
      </c>
      <c r="Q5447" s="4"/>
      <c r="R5447" s="4">
        <v>-258.9</v>
      </c>
      <c r="S5447" s="4">
        <v>84.59999999999999</v>
      </c>
      <c r="T5447" s="4"/>
      <c r="U5447" s="4"/>
      <c r="V5447" s="4"/>
      <c r="W5447" s="4"/>
      <c r="X5447" s="4" t="s">
        <v>201</v>
      </c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  <c r="AO5447" s="4"/>
      <c r="AP5447" s="4"/>
      <c r="AQ5447" s="4"/>
      <c r="AR5447" s="4"/>
      <c r="AS5447" s="4"/>
      <c r="AT5447" s="4"/>
      <c r="AU5447" s="4"/>
      <c r="AV5447" s="4" t="s">
        <v>5647</v>
      </c>
      <c r="AW5447" s="4"/>
      <c r="AX5447" s="4"/>
      <c r="AY5447" s="4"/>
      <c r="AZ5447" s="4"/>
      <c r="BA5447" s="4"/>
      <c r="BB5447" s="4"/>
      <c r="BC5447" s="4"/>
      <c r="BD5447" s="4"/>
      <c r="BE5447" s="4"/>
      <c r="BF5447" s="4"/>
      <c r="BG5447" s="4"/>
      <c r="BH5447" s="4"/>
      <c r="BI5447" s="4"/>
      <c r="BJ5447" s="4"/>
      <c r="BK5447" s="4"/>
      <c r="BL5447" s="4" t="b">
        <v>0</v>
      </c>
      <c r="BM5447" s="4"/>
      <c r="BN5447" s="4"/>
      <c r="BO5447" s="4"/>
      <c r="BP5447" s="4"/>
      <c r="BQ5447" s="4"/>
      <c r="BR5447" s="4"/>
      <c r="BS5447" s="4"/>
      <c r="BT5447" s="4"/>
      <c r="BU5447" s="4"/>
      <c r="BV5447" s="4"/>
      <c r="BW5447" s="4"/>
    </row>
    <row r="5448" spans="1:75" ht="15.01" customHeight="1">
      <c r="A5448" s="4" t="s">
        <v>209</v>
      </c>
      <c r="B5448" s="4"/>
      <c r="C5448" s="4"/>
      <c r="D5448" s="4"/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 t="s">
        <v>200</v>
      </c>
      <c r="Q5448" s="4"/>
      <c r="R5448" s="4"/>
      <c r="S5448" s="4"/>
      <c r="T5448" s="4"/>
      <c r="U5448" s="4"/>
      <c r="V5448" s="4"/>
      <c r="W5448" s="4"/>
      <c r="X5448" s="4" t="s">
        <v>201</v>
      </c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  <c r="AO5448" s="4"/>
      <c r="AP5448" s="4"/>
      <c r="AQ5448" s="4"/>
      <c r="AR5448" s="4"/>
      <c r="AS5448" s="4"/>
      <c r="AT5448" s="4"/>
      <c r="AU5448" s="4"/>
      <c r="AV5448" s="4" t="s">
        <v>5648</v>
      </c>
      <c r="AW5448" s="4"/>
      <c r="AX5448" s="4"/>
      <c r="AY5448" s="4"/>
      <c r="AZ5448" s="4"/>
      <c r="BA5448" s="4"/>
      <c r="BB5448" s="4"/>
      <c r="BC5448" s="4"/>
      <c r="BD5448" s="4"/>
      <c r="BE5448" s="4"/>
      <c r="BF5448" s="4"/>
      <c r="BG5448" s="4"/>
      <c r="BH5448" s="4"/>
      <c r="BI5448" s="4"/>
      <c r="BJ5448" s="4"/>
      <c r="BK5448" s="4"/>
      <c r="BL5448" s="4" t="b">
        <v>0</v>
      </c>
      <c r="BM5448" s="4"/>
      <c r="BN5448" s="4"/>
      <c r="BO5448" s="4"/>
      <c r="BP5448" s="4"/>
      <c r="BQ5448" s="4"/>
      <c r="BR5448" s="4"/>
      <c r="BS5448" s="4"/>
      <c r="BT5448" s="4"/>
      <c r="BU5448" s="4"/>
      <c r="BV5448" s="4"/>
      <c r="BW5448" s="4"/>
    </row>
    <row r="5449" spans="1:75" ht="15.01" customHeight="1">
      <c r="A5449" s="4"/>
      <c r="B5449" s="4"/>
      <c r="C5449" s="4"/>
      <c r="D5449" s="4"/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 t="s">
        <v>200</v>
      </c>
      <c r="Q5449" s="4"/>
      <c r="R5449" s="4">
        <v>-14.4</v>
      </c>
      <c r="S5449" s="4">
        <v>108.1</v>
      </c>
      <c r="T5449" s="4"/>
      <c r="U5449" s="4"/>
      <c r="V5449" s="4"/>
      <c r="W5449" s="4"/>
      <c r="X5449" s="4" t="s">
        <v>201</v>
      </c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  <c r="AO5449" s="4"/>
      <c r="AP5449" s="4"/>
      <c r="AQ5449" s="4"/>
      <c r="AR5449" s="4"/>
      <c r="AS5449" s="4"/>
      <c r="AT5449" s="4"/>
      <c r="AU5449" s="4"/>
      <c r="AV5449" s="4" t="s">
        <v>5649</v>
      </c>
      <c r="AW5449" s="4"/>
      <c r="AX5449" s="4"/>
      <c r="AY5449" s="4"/>
      <c r="AZ5449" s="4"/>
      <c r="BA5449" s="4"/>
      <c r="BB5449" s="4"/>
      <c r="BC5449" s="4"/>
      <c r="BD5449" s="4"/>
      <c r="BE5449" s="4"/>
      <c r="BF5449" s="4"/>
      <c r="BG5449" s="4"/>
      <c r="BH5449" s="4"/>
      <c r="BI5449" s="4"/>
      <c r="BJ5449" s="4"/>
      <c r="BK5449" s="4"/>
      <c r="BL5449" s="4" t="b">
        <v>0</v>
      </c>
      <c r="BM5449" s="4"/>
      <c r="BN5449" s="4"/>
      <c r="BO5449" s="4"/>
      <c r="BP5449" s="4"/>
      <c r="BQ5449" s="4"/>
      <c r="BR5449" s="4"/>
      <c r="BS5449" s="4"/>
      <c r="BT5449" s="4"/>
      <c r="BU5449" s="4"/>
      <c r="BV5449" s="4"/>
      <c r="BW5449" s="4"/>
    </row>
    <row r="5450" spans="1:75" ht="15.01" customHeight="1">
      <c r="A5450" s="4"/>
      <c r="B5450" s="4"/>
      <c r="C5450" s="4"/>
      <c r="D5450" s="4"/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 t="s">
        <v>200</v>
      </c>
      <c r="Q5450" s="4"/>
      <c r="R5450" s="4">
        <v>-14.4</v>
      </c>
      <c r="S5450" s="4">
        <v>111.1</v>
      </c>
      <c r="T5450" s="4"/>
      <c r="U5450" s="4"/>
      <c r="V5450" s="4"/>
      <c r="W5450" s="4"/>
      <c r="X5450" s="4" t="s">
        <v>201</v>
      </c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  <c r="AO5450" s="4"/>
      <c r="AP5450" s="4"/>
      <c r="AQ5450" s="4"/>
      <c r="AR5450" s="4"/>
      <c r="AS5450" s="4"/>
      <c r="AT5450" s="4"/>
      <c r="AU5450" s="4"/>
      <c r="AV5450" s="4" t="s">
        <v>5650</v>
      </c>
      <c r="AW5450" s="4"/>
      <c r="AX5450" s="4"/>
      <c r="AY5450" s="4"/>
      <c r="AZ5450" s="4"/>
      <c r="BA5450" s="4"/>
      <c r="BB5450" s="4"/>
      <c r="BC5450" s="4"/>
      <c r="BD5450" s="4"/>
      <c r="BE5450" s="4"/>
      <c r="BF5450" s="4"/>
      <c r="BG5450" s="4"/>
      <c r="BH5450" s="4"/>
      <c r="BI5450" s="4"/>
      <c r="BJ5450" s="4"/>
      <c r="BK5450" s="4"/>
      <c r="BL5450" s="4" t="b">
        <v>0</v>
      </c>
      <c r="BM5450" s="4"/>
      <c r="BN5450" s="4"/>
      <c r="BO5450" s="4"/>
      <c r="BP5450" s="4"/>
      <c r="BQ5450" s="4"/>
      <c r="BR5450" s="4"/>
      <c r="BS5450" s="4"/>
      <c r="BT5450" s="4"/>
      <c r="BU5450" s="4"/>
      <c r="BV5450" s="4"/>
      <c r="BW5450" s="4"/>
    </row>
    <row r="5451" spans="1:75" ht="15.01" customHeight="1">
      <c r="A5451" s="4" t="s">
        <v>209</v>
      </c>
      <c r="B5451" s="4"/>
      <c r="C5451" s="4"/>
      <c r="D5451" s="4"/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 t="s">
        <v>200</v>
      </c>
      <c r="Q5451" s="4"/>
      <c r="R5451" s="4"/>
      <c r="S5451" s="4"/>
      <c r="T5451" s="4"/>
      <c r="U5451" s="4"/>
      <c r="V5451" s="4"/>
      <c r="W5451" s="4"/>
      <c r="X5451" s="4" t="s">
        <v>201</v>
      </c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  <c r="AO5451" s="4"/>
      <c r="AP5451" s="4"/>
      <c r="AQ5451" s="4"/>
      <c r="AR5451" s="4"/>
      <c r="AS5451" s="4"/>
      <c r="AT5451" s="4"/>
      <c r="AU5451" s="4"/>
      <c r="AV5451" s="4" t="s">
        <v>5651</v>
      </c>
      <c r="AW5451" s="4"/>
      <c r="AX5451" s="4"/>
      <c r="AY5451" s="4"/>
      <c r="AZ5451" s="4"/>
      <c r="BA5451" s="4"/>
      <c r="BB5451" s="4"/>
      <c r="BC5451" s="4"/>
      <c r="BD5451" s="4"/>
      <c r="BE5451" s="4"/>
      <c r="BF5451" s="4"/>
      <c r="BG5451" s="4"/>
      <c r="BH5451" s="4"/>
      <c r="BI5451" s="4"/>
      <c r="BJ5451" s="4"/>
      <c r="BK5451" s="4"/>
      <c r="BL5451" s="4" t="b">
        <v>0</v>
      </c>
      <c r="BM5451" s="4"/>
      <c r="BN5451" s="4"/>
      <c r="BO5451" s="4"/>
      <c r="BP5451" s="4"/>
      <c r="BQ5451" s="4"/>
      <c r="BR5451" s="4"/>
      <c r="BS5451" s="4"/>
      <c r="BT5451" s="4"/>
      <c r="BU5451" s="4"/>
      <c r="BV5451" s="4"/>
      <c r="BW5451" s="4"/>
    </row>
    <row r="5452" spans="1:75" ht="15.01" customHeight="1">
      <c r="A5452" s="4" t="s">
        <v>209</v>
      </c>
      <c r="B5452" s="4"/>
      <c r="C5452" s="4"/>
      <c r="D5452" s="4"/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 t="s">
        <v>200</v>
      </c>
      <c r="Q5452" s="4"/>
      <c r="R5452" s="4"/>
      <c r="S5452" s="4"/>
      <c r="T5452" s="4"/>
      <c r="U5452" s="4"/>
      <c r="V5452" s="4"/>
      <c r="W5452" s="4"/>
      <c r="X5452" s="4" t="s">
        <v>201</v>
      </c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  <c r="AO5452" s="4"/>
      <c r="AP5452" s="4"/>
      <c r="AQ5452" s="4"/>
      <c r="AR5452" s="4"/>
      <c r="AS5452" s="4"/>
      <c r="AT5452" s="4"/>
      <c r="AU5452" s="4"/>
      <c r="AV5452" s="4" t="s">
        <v>5652</v>
      </c>
      <c r="AW5452" s="4"/>
      <c r="AX5452" s="4"/>
      <c r="AY5452" s="4"/>
      <c r="AZ5452" s="4"/>
      <c r="BA5452" s="4"/>
      <c r="BB5452" s="4"/>
      <c r="BC5452" s="4"/>
      <c r="BD5452" s="4"/>
      <c r="BE5452" s="4"/>
      <c r="BF5452" s="4"/>
      <c r="BG5452" s="4"/>
      <c r="BH5452" s="4"/>
      <c r="BI5452" s="4"/>
      <c r="BJ5452" s="4"/>
      <c r="BK5452" s="4"/>
      <c r="BL5452" s="4" t="b">
        <v>0</v>
      </c>
      <c r="BM5452" s="4"/>
      <c r="BN5452" s="4"/>
      <c r="BO5452" s="4"/>
      <c r="BP5452" s="4"/>
      <c r="BQ5452" s="4"/>
      <c r="BR5452" s="4"/>
      <c r="BS5452" s="4"/>
      <c r="BT5452" s="4"/>
      <c r="BU5452" s="4"/>
      <c r="BV5452" s="4"/>
      <c r="BW5452" s="4"/>
    </row>
    <row r="5453" spans="1:75" ht="15.01" customHeight="1">
      <c r="A5453" s="4" t="s">
        <v>209</v>
      </c>
      <c r="B5453" s="4"/>
      <c r="C5453" s="4"/>
      <c r="D5453" s="4"/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 t="s">
        <v>200</v>
      </c>
      <c r="Q5453" s="4"/>
      <c r="R5453" s="4"/>
      <c r="S5453" s="4"/>
      <c r="T5453" s="4"/>
      <c r="U5453" s="4"/>
      <c r="V5453" s="4"/>
      <c r="W5453" s="4"/>
      <c r="X5453" s="4" t="s">
        <v>201</v>
      </c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  <c r="AO5453" s="4"/>
      <c r="AP5453" s="4"/>
      <c r="AQ5453" s="4"/>
      <c r="AR5453" s="4"/>
      <c r="AS5453" s="4"/>
      <c r="AT5453" s="4"/>
      <c r="AU5453" s="4"/>
      <c r="AV5453" s="4" t="s">
        <v>5653</v>
      </c>
      <c r="AW5453" s="4"/>
      <c r="AX5453" s="4"/>
      <c r="AY5453" s="4"/>
      <c r="AZ5453" s="4"/>
      <c r="BA5453" s="4"/>
      <c r="BB5453" s="4"/>
      <c r="BC5453" s="4"/>
      <c r="BD5453" s="4"/>
      <c r="BE5453" s="4"/>
      <c r="BF5453" s="4"/>
      <c r="BG5453" s="4"/>
      <c r="BH5453" s="4"/>
      <c r="BI5453" s="4"/>
      <c r="BJ5453" s="4"/>
      <c r="BK5453" s="4"/>
      <c r="BL5453" s="4" t="b">
        <v>0</v>
      </c>
      <c r="BM5453" s="4"/>
      <c r="BN5453" s="4"/>
      <c r="BO5453" s="4"/>
      <c r="BP5453" s="4"/>
      <c r="BQ5453" s="4"/>
      <c r="BR5453" s="4"/>
      <c r="BS5453" s="4"/>
      <c r="BT5453" s="4"/>
      <c r="BU5453" s="4"/>
      <c r="BV5453" s="4"/>
      <c r="BW5453" s="4"/>
    </row>
    <row r="5454" spans="1:75" ht="15.01" customHeight="1">
      <c r="A5454" s="4"/>
      <c r="B5454" s="4"/>
      <c r="C5454" s="4"/>
      <c r="D5454" s="4"/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 t="s">
        <v>200</v>
      </c>
      <c r="Q5454" s="4"/>
      <c r="R5454" s="4">
        <v>-31</v>
      </c>
      <c r="S5454" s="4">
        <v>118.3</v>
      </c>
      <c r="T5454" s="4"/>
      <c r="U5454" s="4"/>
      <c r="V5454" s="4"/>
      <c r="W5454" s="4"/>
      <c r="X5454" s="4" t="s">
        <v>201</v>
      </c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  <c r="AO5454" s="4"/>
      <c r="AP5454" s="4"/>
      <c r="AQ5454" s="4"/>
      <c r="AR5454" s="4"/>
      <c r="AS5454" s="4"/>
      <c r="AT5454" s="4"/>
      <c r="AU5454" s="4"/>
      <c r="AV5454" s="4" t="s">
        <v>5654</v>
      </c>
      <c r="AW5454" s="4"/>
      <c r="AX5454" s="4"/>
      <c r="AY5454" s="4"/>
      <c r="AZ5454" s="4"/>
      <c r="BA5454" s="4"/>
      <c r="BB5454" s="4"/>
      <c r="BC5454" s="4"/>
      <c r="BD5454" s="4"/>
      <c r="BE5454" s="4"/>
      <c r="BF5454" s="4"/>
      <c r="BG5454" s="4"/>
      <c r="BH5454" s="4"/>
      <c r="BI5454" s="4"/>
      <c r="BJ5454" s="4"/>
      <c r="BK5454" s="4"/>
      <c r="BL5454" s="4" t="b">
        <v>0</v>
      </c>
      <c r="BM5454" s="4"/>
      <c r="BN5454" s="4"/>
      <c r="BO5454" s="4"/>
      <c r="BP5454" s="4"/>
      <c r="BQ5454" s="4"/>
      <c r="BR5454" s="4"/>
      <c r="BS5454" s="4"/>
      <c r="BT5454" s="4"/>
      <c r="BU5454" s="4"/>
      <c r="BV5454" s="4"/>
      <c r="BW5454" s="4"/>
    </row>
    <row r="5455" spans="1:75" ht="15.01" customHeight="1">
      <c r="A5455" s="4" t="s">
        <v>209</v>
      </c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 t="s">
        <v>200</v>
      </c>
      <c r="Q5455" s="4"/>
      <c r="R5455" s="4"/>
      <c r="S5455" s="4"/>
      <c r="T5455" s="4"/>
      <c r="U5455" s="4"/>
      <c r="V5455" s="4"/>
      <c r="W5455" s="4"/>
      <c r="X5455" s="4" t="s">
        <v>201</v>
      </c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  <c r="AO5455" s="4"/>
      <c r="AP5455" s="4"/>
      <c r="AQ5455" s="4"/>
      <c r="AR5455" s="4"/>
      <c r="AS5455" s="4"/>
      <c r="AT5455" s="4"/>
      <c r="AU5455" s="4"/>
      <c r="AV5455" s="4" t="s">
        <v>5655</v>
      </c>
      <c r="AW5455" s="4"/>
      <c r="AX5455" s="4"/>
      <c r="AY5455" s="4"/>
      <c r="AZ5455" s="4"/>
      <c r="BA5455" s="4"/>
      <c r="BB5455" s="4"/>
      <c r="BC5455" s="4"/>
      <c r="BD5455" s="4"/>
      <c r="BE5455" s="4"/>
      <c r="BF5455" s="4"/>
      <c r="BG5455" s="4"/>
      <c r="BH5455" s="4"/>
      <c r="BI5455" s="4"/>
      <c r="BJ5455" s="4"/>
      <c r="BK5455" s="4"/>
      <c r="BL5455" s="4" t="b">
        <v>0</v>
      </c>
      <c r="BM5455" s="4"/>
      <c r="BN5455" s="4"/>
      <c r="BO5455" s="4"/>
      <c r="BP5455" s="4"/>
      <c r="BQ5455" s="4"/>
      <c r="BR5455" s="4"/>
      <c r="BS5455" s="4"/>
      <c r="BT5455" s="4"/>
      <c r="BU5455" s="4"/>
      <c r="BV5455" s="4"/>
      <c r="BW5455" s="4"/>
    </row>
    <row r="5456" spans="1:75" ht="15.01" customHeight="1">
      <c r="A5456" s="4" t="s">
        <v>209</v>
      </c>
      <c r="B5456" s="4"/>
      <c r="C5456" s="4"/>
      <c r="D5456" s="4"/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 t="s">
        <v>200</v>
      </c>
      <c r="Q5456" s="4"/>
      <c r="R5456" s="4"/>
      <c r="S5456" s="4"/>
      <c r="T5456" s="4"/>
      <c r="U5456" s="4"/>
      <c r="V5456" s="4"/>
      <c r="W5456" s="4"/>
      <c r="X5456" s="4" t="s">
        <v>201</v>
      </c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  <c r="AO5456" s="4"/>
      <c r="AP5456" s="4"/>
      <c r="AQ5456" s="4"/>
      <c r="AR5456" s="4"/>
      <c r="AS5456" s="4"/>
      <c r="AT5456" s="4"/>
      <c r="AU5456" s="4"/>
      <c r="AV5456" s="4" t="s">
        <v>5656</v>
      </c>
      <c r="AW5456" s="4"/>
      <c r="AX5456" s="4"/>
      <c r="AY5456" s="4"/>
      <c r="AZ5456" s="4"/>
      <c r="BA5456" s="4"/>
      <c r="BB5456" s="4"/>
      <c r="BC5456" s="4"/>
      <c r="BD5456" s="4"/>
      <c r="BE5456" s="4"/>
      <c r="BF5456" s="4"/>
      <c r="BG5456" s="4"/>
      <c r="BH5456" s="4"/>
      <c r="BI5456" s="4"/>
      <c r="BJ5456" s="4"/>
      <c r="BK5456" s="4"/>
      <c r="BL5456" s="4" t="b">
        <v>0</v>
      </c>
      <c r="BM5456" s="4"/>
      <c r="BN5456" s="4"/>
      <c r="BO5456" s="4"/>
      <c r="BP5456" s="4"/>
      <c r="BQ5456" s="4"/>
      <c r="BR5456" s="4"/>
      <c r="BS5456" s="4"/>
      <c r="BT5456" s="4"/>
      <c r="BU5456" s="4"/>
      <c r="BV5456" s="4"/>
      <c r="BW5456" s="4"/>
    </row>
    <row r="5457" spans="1:75" ht="15.01" customHeight="1">
      <c r="A5457" s="4" t="s">
        <v>209</v>
      </c>
      <c r="B5457" s="4"/>
      <c r="C5457" s="4"/>
      <c r="D5457" s="4"/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 t="s">
        <v>200</v>
      </c>
      <c r="Q5457" s="4"/>
      <c r="R5457" s="4"/>
      <c r="S5457" s="4"/>
      <c r="T5457" s="4"/>
      <c r="U5457" s="4"/>
      <c r="V5457" s="4"/>
      <c r="W5457" s="4"/>
      <c r="X5457" s="4" t="s">
        <v>201</v>
      </c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  <c r="AO5457" s="4"/>
      <c r="AP5457" s="4"/>
      <c r="AQ5457" s="4"/>
      <c r="AR5457" s="4"/>
      <c r="AS5457" s="4"/>
      <c r="AT5457" s="4"/>
      <c r="AU5457" s="4"/>
      <c r="AV5457" s="4" t="s">
        <v>5657</v>
      </c>
      <c r="AW5457" s="4"/>
      <c r="AX5457" s="4"/>
      <c r="AY5457" s="4"/>
      <c r="AZ5457" s="4"/>
      <c r="BA5457" s="4"/>
      <c r="BB5457" s="4"/>
      <c r="BC5457" s="4"/>
      <c r="BD5457" s="4"/>
      <c r="BE5457" s="4"/>
      <c r="BF5457" s="4"/>
      <c r="BG5457" s="4"/>
      <c r="BH5457" s="4"/>
      <c r="BI5457" s="4"/>
      <c r="BJ5457" s="4"/>
      <c r="BK5457" s="4"/>
      <c r="BL5457" s="4" t="b">
        <v>0</v>
      </c>
      <c r="BM5457" s="4"/>
      <c r="BN5457" s="4"/>
      <c r="BO5457" s="4"/>
      <c r="BP5457" s="4"/>
      <c r="BQ5457" s="4"/>
      <c r="BR5457" s="4"/>
      <c r="BS5457" s="4"/>
      <c r="BT5457" s="4"/>
      <c r="BU5457" s="4"/>
      <c r="BV5457" s="4"/>
      <c r="BW5457" s="4"/>
    </row>
    <row r="5458" spans="1:75" ht="15.01" customHeight="1">
      <c r="A5458" s="4"/>
      <c r="B5458" s="4"/>
      <c r="C5458" s="4"/>
      <c r="D5458" s="4"/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 t="s">
        <v>200</v>
      </c>
      <c r="Q5458" s="4"/>
      <c r="R5458" s="4">
        <v>19.9</v>
      </c>
      <c r="S5458" s="4">
        <v>99.5</v>
      </c>
      <c r="T5458" s="4"/>
      <c r="U5458" s="4"/>
      <c r="V5458" s="4"/>
      <c r="W5458" s="4"/>
      <c r="X5458" s="4" t="s">
        <v>201</v>
      </c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  <c r="AO5458" s="4"/>
      <c r="AP5458" s="4"/>
      <c r="AQ5458" s="4"/>
      <c r="AR5458" s="4"/>
      <c r="AS5458" s="4"/>
      <c r="AT5458" s="4"/>
      <c r="AU5458" s="4"/>
      <c r="AV5458" s="4" t="s">
        <v>5658</v>
      </c>
      <c r="AW5458" s="4"/>
      <c r="AX5458" s="4"/>
      <c r="AY5458" s="4"/>
      <c r="AZ5458" s="4"/>
      <c r="BA5458" s="4"/>
      <c r="BB5458" s="4"/>
      <c r="BC5458" s="4"/>
      <c r="BD5458" s="4"/>
      <c r="BE5458" s="4"/>
      <c r="BF5458" s="4"/>
      <c r="BG5458" s="4"/>
      <c r="BH5458" s="4"/>
      <c r="BI5458" s="4"/>
      <c r="BJ5458" s="4"/>
      <c r="BK5458" s="4"/>
      <c r="BL5458" s="4" t="b">
        <v>0</v>
      </c>
      <c r="BM5458" s="4"/>
      <c r="BN5458" s="4"/>
      <c r="BO5458" s="4"/>
      <c r="BP5458" s="4"/>
      <c r="BQ5458" s="4"/>
      <c r="BR5458" s="4"/>
      <c r="BS5458" s="4"/>
      <c r="BT5458" s="4"/>
      <c r="BU5458" s="4"/>
      <c r="BV5458" s="4"/>
      <c r="BW5458" s="4"/>
    </row>
    <row r="5459" spans="1:75" ht="15.01" customHeight="1">
      <c r="A5459" s="4" t="s">
        <v>209</v>
      </c>
      <c r="B5459" s="4"/>
      <c r="C5459" s="4"/>
      <c r="D5459" s="4"/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 t="s">
        <v>200</v>
      </c>
      <c r="Q5459" s="4"/>
      <c r="R5459" s="4"/>
      <c r="S5459" s="4"/>
      <c r="T5459" s="4"/>
      <c r="U5459" s="4"/>
      <c r="V5459" s="4"/>
      <c r="W5459" s="4"/>
      <c r="X5459" s="4" t="s">
        <v>201</v>
      </c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  <c r="AO5459" s="4"/>
      <c r="AP5459" s="4"/>
      <c r="AQ5459" s="4"/>
      <c r="AR5459" s="4"/>
      <c r="AS5459" s="4"/>
      <c r="AT5459" s="4"/>
      <c r="AU5459" s="4"/>
      <c r="AV5459" s="4" t="s">
        <v>5659</v>
      </c>
      <c r="AW5459" s="4"/>
      <c r="AX5459" s="4"/>
      <c r="AY5459" s="4"/>
      <c r="AZ5459" s="4"/>
      <c r="BA5459" s="4"/>
      <c r="BB5459" s="4"/>
      <c r="BC5459" s="4"/>
      <c r="BD5459" s="4"/>
      <c r="BE5459" s="4"/>
      <c r="BF5459" s="4"/>
      <c r="BG5459" s="4"/>
      <c r="BH5459" s="4"/>
      <c r="BI5459" s="4"/>
      <c r="BJ5459" s="4"/>
      <c r="BK5459" s="4"/>
      <c r="BL5459" s="4" t="b">
        <v>0</v>
      </c>
      <c r="BM5459" s="4"/>
      <c r="BN5459" s="4"/>
      <c r="BO5459" s="4"/>
      <c r="BP5459" s="4"/>
      <c r="BQ5459" s="4"/>
      <c r="BR5459" s="4"/>
      <c r="BS5459" s="4"/>
      <c r="BT5459" s="4"/>
      <c r="BU5459" s="4"/>
      <c r="BV5459" s="4"/>
      <c r="BW5459" s="4"/>
    </row>
    <row r="5460" spans="1:75" ht="15.01" customHeight="1">
      <c r="A5460" s="4" t="s">
        <v>209</v>
      </c>
      <c r="B5460" s="4"/>
      <c r="C5460" s="4"/>
      <c r="D5460" s="4"/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 t="s">
        <v>200</v>
      </c>
      <c r="Q5460" s="4"/>
      <c r="R5460" s="4"/>
      <c r="S5460" s="4"/>
      <c r="T5460" s="4"/>
      <c r="U5460" s="4"/>
      <c r="V5460" s="4"/>
      <c r="W5460" s="4"/>
      <c r="X5460" s="4" t="s">
        <v>201</v>
      </c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  <c r="AO5460" s="4"/>
      <c r="AP5460" s="4"/>
      <c r="AQ5460" s="4"/>
      <c r="AR5460" s="4"/>
      <c r="AS5460" s="4"/>
      <c r="AT5460" s="4"/>
      <c r="AU5460" s="4"/>
      <c r="AV5460" s="4" t="s">
        <v>5660</v>
      </c>
      <c r="AW5460" s="4"/>
      <c r="AX5460" s="4"/>
      <c r="AY5460" s="4"/>
      <c r="AZ5460" s="4"/>
      <c r="BA5460" s="4"/>
      <c r="BB5460" s="4"/>
      <c r="BC5460" s="4"/>
      <c r="BD5460" s="4"/>
      <c r="BE5460" s="4"/>
      <c r="BF5460" s="4"/>
      <c r="BG5460" s="4"/>
      <c r="BH5460" s="4"/>
      <c r="BI5460" s="4"/>
      <c r="BJ5460" s="4"/>
      <c r="BK5460" s="4"/>
      <c r="BL5460" s="4" t="b">
        <v>0</v>
      </c>
      <c r="BM5460" s="4"/>
      <c r="BN5460" s="4"/>
      <c r="BO5460" s="4"/>
      <c r="BP5460" s="4"/>
      <c r="BQ5460" s="4"/>
      <c r="BR5460" s="4"/>
      <c r="BS5460" s="4"/>
      <c r="BT5460" s="4"/>
      <c r="BU5460" s="4"/>
      <c r="BV5460" s="4"/>
      <c r="BW5460" s="4"/>
    </row>
    <row r="5461" spans="1:75" ht="15.01" customHeight="1">
      <c r="A5461" s="4" t="s">
        <v>209</v>
      </c>
      <c r="B5461" s="4"/>
      <c r="C5461" s="4"/>
      <c r="D5461" s="4"/>
      <c r="E5461" s="4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 t="s">
        <v>200</v>
      </c>
      <c r="Q5461" s="4"/>
      <c r="R5461" s="4"/>
      <c r="S5461" s="4"/>
      <c r="T5461" s="4"/>
      <c r="U5461" s="4"/>
      <c r="V5461" s="4"/>
      <c r="W5461" s="4"/>
      <c r="X5461" s="4" t="s">
        <v>201</v>
      </c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  <c r="AO5461" s="4"/>
      <c r="AP5461" s="4"/>
      <c r="AQ5461" s="4"/>
      <c r="AR5461" s="4"/>
      <c r="AS5461" s="4"/>
      <c r="AT5461" s="4"/>
      <c r="AU5461" s="4"/>
      <c r="AV5461" s="4" t="s">
        <v>5661</v>
      </c>
      <c r="AW5461" s="4"/>
      <c r="AX5461" s="4"/>
      <c r="AY5461" s="4"/>
      <c r="AZ5461" s="4"/>
      <c r="BA5461" s="4"/>
      <c r="BB5461" s="4"/>
      <c r="BC5461" s="4"/>
      <c r="BD5461" s="4"/>
      <c r="BE5461" s="4"/>
      <c r="BF5461" s="4"/>
      <c r="BG5461" s="4"/>
      <c r="BH5461" s="4"/>
      <c r="BI5461" s="4"/>
      <c r="BJ5461" s="4"/>
      <c r="BK5461" s="4"/>
      <c r="BL5461" s="4" t="b">
        <v>0</v>
      </c>
      <c r="BM5461" s="4"/>
      <c r="BN5461" s="4"/>
      <c r="BO5461" s="4"/>
      <c r="BP5461" s="4"/>
      <c r="BQ5461" s="4"/>
      <c r="BR5461" s="4"/>
      <c r="BS5461" s="4"/>
      <c r="BT5461" s="4"/>
      <c r="BU5461" s="4"/>
      <c r="BV5461" s="4"/>
      <c r="BW5461" s="4"/>
    </row>
    <row r="5462" spans="1:75" ht="15.01" customHeight="1">
      <c r="A5462" s="4" t="s">
        <v>209</v>
      </c>
      <c r="B5462" s="4"/>
      <c r="C5462" s="4"/>
      <c r="D5462" s="4"/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 t="s">
        <v>200</v>
      </c>
      <c r="Q5462" s="4"/>
      <c r="R5462" s="4"/>
      <c r="S5462" s="4"/>
      <c r="T5462" s="4"/>
      <c r="U5462" s="4"/>
      <c r="V5462" s="4"/>
      <c r="W5462" s="4"/>
      <c r="X5462" s="4" t="s">
        <v>201</v>
      </c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  <c r="AO5462" s="4"/>
      <c r="AP5462" s="4"/>
      <c r="AQ5462" s="4"/>
      <c r="AR5462" s="4"/>
      <c r="AS5462" s="4"/>
      <c r="AT5462" s="4"/>
      <c r="AU5462" s="4"/>
      <c r="AV5462" s="4" t="s">
        <v>5662</v>
      </c>
      <c r="AW5462" s="4"/>
      <c r="AX5462" s="4"/>
      <c r="AY5462" s="4"/>
      <c r="AZ5462" s="4"/>
      <c r="BA5462" s="4"/>
      <c r="BB5462" s="4"/>
      <c r="BC5462" s="4"/>
      <c r="BD5462" s="4"/>
      <c r="BE5462" s="4"/>
      <c r="BF5462" s="4"/>
      <c r="BG5462" s="4"/>
      <c r="BH5462" s="4"/>
      <c r="BI5462" s="4"/>
      <c r="BJ5462" s="4"/>
      <c r="BK5462" s="4"/>
      <c r="BL5462" s="4" t="b">
        <v>0</v>
      </c>
      <c r="BM5462" s="4"/>
      <c r="BN5462" s="4"/>
      <c r="BO5462" s="4"/>
      <c r="BP5462" s="4"/>
      <c r="BQ5462" s="4"/>
      <c r="BR5462" s="4"/>
      <c r="BS5462" s="4"/>
      <c r="BT5462" s="4"/>
      <c r="BU5462" s="4"/>
      <c r="BV5462" s="4"/>
      <c r="BW5462" s="4"/>
    </row>
    <row r="5463" spans="1:75" ht="15.01" customHeight="1">
      <c r="A5463" s="4" t="s">
        <v>209</v>
      </c>
      <c r="B5463" s="4"/>
      <c r="C5463" s="4"/>
      <c r="D5463" s="4"/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 t="s">
        <v>200</v>
      </c>
      <c r="Q5463" s="4"/>
      <c r="R5463" s="4"/>
      <c r="S5463" s="4"/>
      <c r="T5463" s="4"/>
      <c r="U5463" s="4"/>
      <c r="V5463" s="4"/>
      <c r="W5463" s="4"/>
      <c r="X5463" s="4" t="s">
        <v>201</v>
      </c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  <c r="AO5463" s="4"/>
      <c r="AP5463" s="4"/>
      <c r="AQ5463" s="4"/>
      <c r="AR5463" s="4"/>
      <c r="AS5463" s="4"/>
      <c r="AT5463" s="4"/>
      <c r="AU5463" s="4"/>
      <c r="AV5463" s="4" t="s">
        <v>5663</v>
      </c>
      <c r="AW5463" s="4"/>
      <c r="AX5463" s="4"/>
      <c r="AY5463" s="4"/>
      <c r="AZ5463" s="4"/>
      <c r="BA5463" s="4"/>
      <c r="BB5463" s="4"/>
      <c r="BC5463" s="4"/>
      <c r="BD5463" s="4"/>
      <c r="BE5463" s="4"/>
      <c r="BF5463" s="4"/>
      <c r="BG5463" s="4"/>
      <c r="BH5463" s="4"/>
      <c r="BI5463" s="4"/>
      <c r="BJ5463" s="4"/>
      <c r="BK5463" s="4"/>
      <c r="BL5463" s="4" t="b">
        <v>0</v>
      </c>
      <c r="BM5463" s="4"/>
      <c r="BN5463" s="4"/>
      <c r="BO5463" s="4"/>
      <c r="BP5463" s="4"/>
      <c r="BQ5463" s="4"/>
      <c r="BR5463" s="4"/>
      <c r="BS5463" s="4"/>
      <c r="BT5463" s="4"/>
      <c r="BU5463" s="4"/>
      <c r="BV5463" s="4"/>
      <c r="BW5463" s="4"/>
    </row>
    <row r="5464" spans="1:75" ht="15.01" customHeight="1">
      <c r="A5464" s="4"/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 t="s">
        <v>200</v>
      </c>
      <c r="Q5464" s="4"/>
      <c r="R5464" s="4">
        <v>-82.90000000000001</v>
      </c>
      <c r="S5464" s="4">
        <v>90.90000000000001</v>
      </c>
      <c r="T5464" s="4"/>
      <c r="U5464" s="4"/>
      <c r="V5464" s="4"/>
      <c r="W5464" s="4"/>
      <c r="X5464" s="4" t="s">
        <v>201</v>
      </c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  <c r="AO5464" s="4"/>
      <c r="AP5464" s="4"/>
      <c r="AQ5464" s="4"/>
      <c r="AR5464" s="4"/>
      <c r="AS5464" s="4"/>
      <c r="AT5464" s="4"/>
      <c r="AU5464" s="4"/>
      <c r="AV5464" s="4" t="s">
        <v>5664</v>
      </c>
      <c r="AW5464" s="4"/>
      <c r="AX5464" s="4"/>
      <c r="AY5464" s="4"/>
      <c r="AZ5464" s="4"/>
      <c r="BA5464" s="4"/>
      <c r="BB5464" s="4"/>
      <c r="BC5464" s="4"/>
      <c r="BD5464" s="4"/>
      <c r="BE5464" s="4"/>
      <c r="BF5464" s="4"/>
      <c r="BG5464" s="4"/>
      <c r="BH5464" s="4"/>
      <c r="BI5464" s="4"/>
      <c r="BJ5464" s="4"/>
      <c r="BK5464" s="4"/>
      <c r="BL5464" s="4" t="b">
        <v>0</v>
      </c>
      <c r="BM5464" s="4"/>
      <c r="BN5464" s="4"/>
      <c r="BO5464" s="4"/>
      <c r="BP5464" s="4"/>
      <c r="BQ5464" s="4"/>
      <c r="BR5464" s="4"/>
      <c r="BS5464" s="4"/>
      <c r="BT5464" s="4"/>
      <c r="BU5464" s="4"/>
      <c r="BV5464" s="4"/>
      <c r="BW5464" s="4"/>
    </row>
    <row r="5465" spans="1:75" ht="15.01" customHeight="1">
      <c r="A5465" s="4"/>
      <c r="B5465" s="4"/>
      <c r="C5465" s="4"/>
      <c r="D5465" s="4"/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 t="s">
        <v>200</v>
      </c>
      <c r="Q5465" s="4"/>
      <c r="R5465" s="4">
        <v>-5.8</v>
      </c>
      <c r="S5465" s="4">
        <v>109.7</v>
      </c>
      <c r="T5465" s="4"/>
      <c r="U5465" s="4"/>
      <c r="V5465" s="4"/>
      <c r="W5465" s="4"/>
      <c r="X5465" s="4" t="s">
        <v>201</v>
      </c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  <c r="AO5465" s="4"/>
      <c r="AP5465" s="4"/>
      <c r="AQ5465" s="4"/>
      <c r="AR5465" s="4"/>
      <c r="AS5465" s="4"/>
      <c r="AT5465" s="4"/>
      <c r="AU5465" s="4"/>
      <c r="AV5465" s="4" t="s">
        <v>5665</v>
      </c>
      <c r="AW5465" s="4"/>
      <c r="AX5465" s="4"/>
      <c r="AY5465" s="4"/>
      <c r="AZ5465" s="4"/>
      <c r="BA5465" s="4"/>
      <c r="BB5465" s="4"/>
      <c r="BC5465" s="4"/>
      <c r="BD5465" s="4"/>
      <c r="BE5465" s="4"/>
      <c r="BF5465" s="4"/>
      <c r="BG5465" s="4"/>
      <c r="BH5465" s="4"/>
      <c r="BI5465" s="4"/>
      <c r="BJ5465" s="4"/>
      <c r="BK5465" s="4"/>
      <c r="BL5465" s="4" t="b">
        <v>0</v>
      </c>
      <c r="BM5465" s="4"/>
      <c r="BN5465" s="4"/>
      <c r="BO5465" s="4"/>
      <c r="BP5465" s="4"/>
      <c r="BQ5465" s="4"/>
      <c r="BR5465" s="4"/>
      <c r="BS5465" s="4"/>
      <c r="BT5465" s="4"/>
      <c r="BU5465" s="4"/>
      <c r="BV5465" s="4"/>
      <c r="BW5465" s="4"/>
    </row>
    <row r="5466" spans="1:75" ht="15.01" customHeight="1">
      <c r="A5466" s="4"/>
      <c r="B5466" s="4"/>
      <c r="C5466" s="4"/>
      <c r="D5466" s="4"/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 t="s">
        <v>200</v>
      </c>
      <c r="Q5466" s="4"/>
      <c r="R5466" s="4">
        <v>43.9</v>
      </c>
      <c r="S5466" s="4">
        <v>72.5</v>
      </c>
      <c r="T5466" s="4"/>
      <c r="U5466" s="4"/>
      <c r="V5466" s="4"/>
      <c r="W5466" s="4"/>
      <c r="X5466" s="4" t="s">
        <v>201</v>
      </c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  <c r="AO5466" s="4"/>
      <c r="AP5466" s="4"/>
      <c r="AQ5466" s="4"/>
      <c r="AR5466" s="4"/>
      <c r="AS5466" s="4"/>
      <c r="AT5466" s="4"/>
      <c r="AU5466" s="4"/>
      <c r="AV5466" s="4" t="s">
        <v>5666</v>
      </c>
      <c r="AW5466" s="4"/>
      <c r="AX5466" s="4"/>
      <c r="AY5466" s="4"/>
      <c r="AZ5466" s="4"/>
      <c r="BA5466" s="4"/>
      <c r="BB5466" s="4"/>
      <c r="BC5466" s="4"/>
      <c r="BD5466" s="4"/>
      <c r="BE5466" s="4"/>
      <c r="BF5466" s="4"/>
      <c r="BG5466" s="4"/>
      <c r="BH5466" s="4"/>
      <c r="BI5466" s="4"/>
      <c r="BJ5466" s="4"/>
      <c r="BK5466" s="4"/>
      <c r="BL5466" s="4" t="b">
        <v>0</v>
      </c>
      <c r="BM5466" s="4"/>
      <c r="BN5466" s="4"/>
      <c r="BO5466" s="4"/>
      <c r="BP5466" s="4"/>
      <c r="BQ5466" s="4"/>
      <c r="BR5466" s="4"/>
      <c r="BS5466" s="4"/>
      <c r="BT5466" s="4"/>
      <c r="BU5466" s="4"/>
      <c r="BV5466" s="4"/>
      <c r="BW5466" s="4"/>
    </row>
    <row r="5467" spans="1:75" ht="15.01" customHeight="1">
      <c r="A5467" s="4"/>
      <c r="B5467" s="4"/>
      <c r="C5467" s="4"/>
      <c r="D5467" s="4"/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 t="s">
        <v>200</v>
      </c>
      <c r="Q5467" s="4"/>
      <c r="R5467" s="4">
        <v>-403.6</v>
      </c>
      <c r="S5467" s="4">
        <v>71.8</v>
      </c>
      <c r="T5467" s="4"/>
      <c r="U5467" s="4"/>
      <c r="V5467" s="4"/>
      <c r="W5467" s="4"/>
      <c r="X5467" s="4" t="s">
        <v>201</v>
      </c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  <c r="AO5467" s="4"/>
      <c r="AP5467" s="4"/>
      <c r="AQ5467" s="4"/>
      <c r="AR5467" s="4"/>
      <c r="AS5467" s="4"/>
      <c r="AT5467" s="4"/>
      <c r="AU5467" s="4"/>
      <c r="AV5467" s="4" t="s">
        <v>5667</v>
      </c>
      <c r="AW5467" s="4"/>
      <c r="AX5467" s="4"/>
      <c r="AY5467" s="4"/>
      <c r="AZ5467" s="4"/>
      <c r="BA5467" s="4"/>
      <c r="BB5467" s="4"/>
      <c r="BC5467" s="4"/>
      <c r="BD5467" s="4"/>
      <c r="BE5467" s="4"/>
      <c r="BF5467" s="4"/>
      <c r="BG5467" s="4"/>
      <c r="BH5467" s="4"/>
      <c r="BI5467" s="4"/>
      <c r="BJ5467" s="4"/>
      <c r="BK5467" s="4"/>
      <c r="BL5467" s="4" t="b">
        <v>0</v>
      </c>
      <c r="BM5467" s="4"/>
      <c r="BN5467" s="4"/>
      <c r="BO5467" s="4"/>
      <c r="BP5467" s="4"/>
      <c r="BQ5467" s="4"/>
      <c r="BR5467" s="4"/>
      <c r="BS5467" s="4"/>
      <c r="BT5467" s="4"/>
      <c r="BU5467" s="4"/>
      <c r="BV5467" s="4"/>
      <c r="BW5467" s="4"/>
    </row>
    <row r="5468" spans="1:75" ht="15.01" customHeight="1">
      <c r="A5468" s="4" t="s">
        <v>209</v>
      </c>
      <c r="B5468" s="4"/>
      <c r="C5468" s="4"/>
      <c r="D5468" s="4"/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 t="s">
        <v>200</v>
      </c>
      <c r="Q5468" s="4"/>
      <c r="R5468" s="4"/>
      <c r="S5468" s="4"/>
      <c r="T5468" s="4"/>
      <c r="U5468" s="4"/>
      <c r="V5468" s="4"/>
      <c r="W5468" s="4"/>
      <c r="X5468" s="4" t="s">
        <v>201</v>
      </c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  <c r="AO5468" s="4"/>
      <c r="AP5468" s="4"/>
      <c r="AQ5468" s="4"/>
      <c r="AR5468" s="4"/>
      <c r="AS5468" s="4"/>
      <c r="AT5468" s="4"/>
      <c r="AU5468" s="4"/>
      <c r="AV5468" s="4" t="s">
        <v>5668</v>
      </c>
      <c r="AW5468" s="4"/>
      <c r="AX5468" s="4"/>
      <c r="AY5468" s="4"/>
      <c r="AZ5468" s="4"/>
      <c r="BA5468" s="4"/>
      <c r="BB5468" s="4"/>
      <c r="BC5468" s="4"/>
      <c r="BD5468" s="4"/>
      <c r="BE5468" s="4"/>
      <c r="BF5468" s="4"/>
      <c r="BG5468" s="4"/>
      <c r="BH5468" s="4"/>
      <c r="BI5468" s="4"/>
      <c r="BJ5468" s="4"/>
      <c r="BK5468" s="4"/>
      <c r="BL5468" s="4" t="b">
        <v>0</v>
      </c>
      <c r="BM5468" s="4"/>
      <c r="BN5468" s="4"/>
      <c r="BO5468" s="4"/>
      <c r="BP5468" s="4"/>
      <c r="BQ5468" s="4"/>
      <c r="BR5468" s="4"/>
      <c r="BS5468" s="4"/>
      <c r="BT5468" s="4"/>
      <c r="BU5468" s="4"/>
      <c r="BV5468" s="4"/>
      <c r="BW5468" s="4"/>
    </row>
    <row r="5469" spans="1:75" ht="15.01" customHeight="1">
      <c r="A5469" s="4"/>
      <c r="B5469" s="4"/>
      <c r="C5469" s="4"/>
      <c r="D5469" s="4"/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 t="s">
        <v>200</v>
      </c>
      <c r="Q5469" s="4"/>
      <c r="R5469" s="4">
        <v>-82.90000000000001</v>
      </c>
      <c r="S5469" s="4">
        <v>90.8</v>
      </c>
      <c r="T5469" s="4"/>
      <c r="U5469" s="4"/>
      <c r="V5469" s="4"/>
      <c r="W5469" s="4"/>
      <c r="X5469" s="4" t="s">
        <v>201</v>
      </c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  <c r="AO5469" s="4"/>
      <c r="AP5469" s="4"/>
      <c r="AQ5469" s="4"/>
      <c r="AR5469" s="4"/>
      <c r="AS5469" s="4"/>
      <c r="AT5469" s="4"/>
      <c r="AU5469" s="4"/>
      <c r="AV5469" s="4" t="s">
        <v>5669</v>
      </c>
      <c r="AW5469" s="4"/>
      <c r="AX5469" s="4"/>
      <c r="AY5469" s="4"/>
      <c r="AZ5469" s="4"/>
      <c r="BA5469" s="4"/>
      <c r="BB5469" s="4"/>
      <c r="BC5469" s="4"/>
      <c r="BD5469" s="4"/>
      <c r="BE5469" s="4"/>
      <c r="BF5469" s="4"/>
      <c r="BG5469" s="4"/>
      <c r="BH5469" s="4"/>
      <c r="BI5469" s="4"/>
      <c r="BJ5469" s="4"/>
      <c r="BK5469" s="4"/>
      <c r="BL5469" s="4" t="b">
        <v>0</v>
      </c>
      <c r="BM5469" s="4"/>
      <c r="BN5469" s="4"/>
      <c r="BO5469" s="4"/>
      <c r="BP5469" s="4"/>
      <c r="BQ5469" s="4"/>
      <c r="BR5469" s="4"/>
      <c r="BS5469" s="4"/>
      <c r="BT5469" s="4"/>
      <c r="BU5469" s="4"/>
      <c r="BV5469" s="4"/>
      <c r="BW5469" s="4"/>
    </row>
    <row r="5470" spans="1:75" ht="15.01" customHeight="1">
      <c r="A5470" s="4"/>
      <c r="B5470" s="4"/>
      <c r="C5470" s="4"/>
      <c r="D5470" s="4"/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 t="s">
        <v>200</v>
      </c>
      <c r="Q5470" s="4"/>
      <c r="R5470" s="4">
        <v>-5.8</v>
      </c>
      <c r="S5470" s="4">
        <v>109.7</v>
      </c>
      <c r="T5470" s="4"/>
      <c r="U5470" s="4"/>
      <c r="V5470" s="4"/>
      <c r="W5470" s="4"/>
      <c r="X5470" s="4" t="s">
        <v>201</v>
      </c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  <c r="AO5470" s="4"/>
      <c r="AP5470" s="4"/>
      <c r="AQ5470" s="4"/>
      <c r="AR5470" s="4"/>
      <c r="AS5470" s="4"/>
      <c r="AT5470" s="4"/>
      <c r="AU5470" s="4"/>
      <c r="AV5470" s="4" t="s">
        <v>5670</v>
      </c>
      <c r="AW5470" s="4"/>
      <c r="AX5470" s="4"/>
      <c r="AY5470" s="4"/>
      <c r="AZ5470" s="4"/>
      <c r="BA5470" s="4"/>
      <c r="BB5470" s="4"/>
      <c r="BC5470" s="4"/>
      <c r="BD5470" s="4"/>
      <c r="BE5470" s="4"/>
      <c r="BF5470" s="4"/>
      <c r="BG5470" s="4"/>
      <c r="BH5470" s="4"/>
      <c r="BI5470" s="4"/>
      <c r="BJ5470" s="4"/>
      <c r="BK5470" s="4"/>
      <c r="BL5470" s="4" t="b">
        <v>0</v>
      </c>
      <c r="BM5470" s="4"/>
      <c r="BN5470" s="4"/>
      <c r="BO5470" s="4"/>
      <c r="BP5470" s="4"/>
      <c r="BQ5470" s="4"/>
      <c r="BR5470" s="4"/>
      <c r="BS5470" s="4"/>
      <c r="BT5470" s="4"/>
      <c r="BU5470" s="4"/>
      <c r="BV5470" s="4"/>
      <c r="BW5470" s="4"/>
    </row>
    <row r="5471" spans="1:75" ht="15.01" customHeight="1">
      <c r="A5471" s="4"/>
      <c r="B5471" s="4"/>
      <c r="C5471" s="4"/>
      <c r="D5471" s="4"/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 t="s">
        <v>200</v>
      </c>
      <c r="Q5471" s="4"/>
      <c r="R5471" s="4">
        <v>-443.4</v>
      </c>
      <c r="S5471" s="4">
        <v>112.7</v>
      </c>
      <c r="T5471" s="4"/>
      <c r="U5471" s="4"/>
      <c r="V5471" s="4"/>
      <c r="W5471" s="4"/>
      <c r="X5471" s="4" t="s">
        <v>201</v>
      </c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  <c r="AO5471" s="4"/>
      <c r="AP5471" s="4"/>
      <c r="AQ5471" s="4"/>
      <c r="AR5471" s="4"/>
      <c r="AS5471" s="4"/>
      <c r="AT5471" s="4"/>
      <c r="AU5471" s="4"/>
      <c r="AV5471" s="4" t="s">
        <v>5671</v>
      </c>
      <c r="AW5471" s="4"/>
      <c r="AX5471" s="4"/>
      <c r="AY5471" s="4"/>
      <c r="AZ5471" s="4"/>
      <c r="BA5471" s="4"/>
      <c r="BB5471" s="4"/>
      <c r="BC5471" s="4"/>
      <c r="BD5471" s="4"/>
      <c r="BE5471" s="4"/>
      <c r="BF5471" s="4"/>
      <c r="BG5471" s="4"/>
      <c r="BH5471" s="4"/>
      <c r="BI5471" s="4"/>
      <c r="BJ5471" s="4"/>
      <c r="BK5471" s="4"/>
      <c r="BL5471" s="4" t="b">
        <v>0</v>
      </c>
      <c r="BM5471" s="4"/>
      <c r="BN5471" s="4"/>
      <c r="BO5471" s="4"/>
      <c r="BP5471" s="4"/>
      <c r="BQ5471" s="4"/>
      <c r="BR5471" s="4"/>
      <c r="BS5471" s="4"/>
      <c r="BT5471" s="4"/>
      <c r="BU5471" s="4"/>
      <c r="BV5471" s="4"/>
      <c r="BW5471" s="4"/>
    </row>
    <row r="5472" spans="1:75" ht="15.01" customHeight="1">
      <c r="A5472" s="4"/>
      <c r="B5472" s="4"/>
      <c r="C5472" s="4"/>
      <c r="D5472" s="4"/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 t="s">
        <v>200</v>
      </c>
      <c r="Q5472" s="4"/>
      <c r="R5472" s="4">
        <v>-17.3</v>
      </c>
      <c r="S5472" s="4">
        <v>116.8</v>
      </c>
      <c r="T5472" s="4"/>
      <c r="U5472" s="4"/>
      <c r="V5472" s="4"/>
      <c r="W5472" s="4"/>
      <c r="X5472" s="4" t="s">
        <v>201</v>
      </c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  <c r="AO5472" s="4"/>
      <c r="AP5472" s="4"/>
      <c r="AQ5472" s="4"/>
      <c r="AR5472" s="4"/>
      <c r="AS5472" s="4"/>
      <c r="AT5472" s="4"/>
      <c r="AU5472" s="4"/>
      <c r="AV5472" s="4" t="s">
        <v>5672</v>
      </c>
      <c r="AW5472" s="4"/>
      <c r="AX5472" s="4"/>
      <c r="AY5472" s="4"/>
      <c r="AZ5472" s="4"/>
      <c r="BA5472" s="4"/>
      <c r="BB5472" s="4"/>
      <c r="BC5472" s="4"/>
      <c r="BD5472" s="4"/>
      <c r="BE5472" s="4"/>
      <c r="BF5472" s="4"/>
      <c r="BG5472" s="4"/>
      <c r="BH5472" s="4"/>
      <c r="BI5472" s="4"/>
      <c r="BJ5472" s="4"/>
      <c r="BK5472" s="4"/>
      <c r="BL5472" s="4" t="b">
        <v>0</v>
      </c>
      <c r="BM5472" s="4"/>
      <c r="BN5472" s="4"/>
      <c r="BO5472" s="4"/>
      <c r="BP5472" s="4"/>
      <c r="BQ5472" s="4"/>
      <c r="BR5472" s="4"/>
      <c r="BS5472" s="4"/>
      <c r="BT5472" s="4"/>
      <c r="BU5472" s="4"/>
      <c r="BV5472" s="4"/>
      <c r="BW5472" s="4"/>
    </row>
    <row r="5473" spans="1:75" ht="15.01" customHeight="1">
      <c r="A5473" s="4"/>
      <c r="B5473" s="4"/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 t="s">
        <v>200</v>
      </c>
      <c r="Q5473" s="4"/>
      <c r="R5473" s="4">
        <v>-4.6</v>
      </c>
      <c r="S5473" s="4">
        <v>116.1</v>
      </c>
      <c r="T5473" s="4"/>
      <c r="U5473" s="4"/>
      <c r="V5473" s="4"/>
      <c r="W5473" s="4"/>
      <c r="X5473" s="4" t="s">
        <v>201</v>
      </c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  <c r="AO5473" s="4"/>
      <c r="AP5473" s="4"/>
      <c r="AQ5473" s="4"/>
      <c r="AR5473" s="4"/>
      <c r="AS5473" s="4"/>
      <c r="AT5473" s="4"/>
      <c r="AU5473" s="4"/>
      <c r="AV5473" s="4" t="s">
        <v>5673</v>
      </c>
      <c r="AW5473" s="4"/>
      <c r="AX5473" s="4"/>
      <c r="AY5473" s="4"/>
      <c r="AZ5473" s="4"/>
      <c r="BA5473" s="4"/>
      <c r="BB5473" s="4"/>
      <c r="BC5473" s="4"/>
      <c r="BD5473" s="4"/>
      <c r="BE5473" s="4"/>
      <c r="BF5473" s="4"/>
      <c r="BG5473" s="4"/>
      <c r="BH5473" s="4"/>
      <c r="BI5473" s="4"/>
      <c r="BJ5473" s="4"/>
      <c r="BK5473" s="4"/>
      <c r="BL5473" s="4" t="b">
        <v>0</v>
      </c>
      <c r="BM5473" s="4"/>
      <c r="BN5473" s="4"/>
      <c r="BO5473" s="4"/>
      <c r="BP5473" s="4"/>
      <c r="BQ5473" s="4"/>
      <c r="BR5473" s="4"/>
      <c r="BS5473" s="4"/>
      <c r="BT5473" s="4"/>
      <c r="BU5473" s="4"/>
      <c r="BV5473" s="4"/>
      <c r="BW5473" s="4"/>
    </row>
    <row r="5474" spans="1:75" ht="15.01" customHeight="1">
      <c r="A5474" s="4"/>
      <c r="B5474" s="4"/>
      <c r="C5474" s="4"/>
      <c r="D5474" s="4"/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 t="s">
        <v>200</v>
      </c>
      <c r="Q5474" s="4"/>
      <c r="R5474" s="4">
        <v>-12.4</v>
      </c>
      <c r="S5474" s="4">
        <v>115.9</v>
      </c>
      <c r="T5474" s="4"/>
      <c r="U5474" s="4"/>
      <c r="V5474" s="4"/>
      <c r="W5474" s="4"/>
      <c r="X5474" s="4" t="s">
        <v>201</v>
      </c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  <c r="AO5474" s="4"/>
      <c r="AP5474" s="4"/>
      <c r="AQ5474" s="4"/>
      <c r="AR5474" s="4"/>
      <c r="AS5474" s="4"/>
      <c r="AT5474" s="4"/>
      <c r="AU5474" s="4"/>
      <c r="AV5474" s="4" t="s">
        <v>5674</v>
      </c>
      <c r="AW5474" s="4"/>
      <c r="AX5474" s="4"/>
      <c r="AY5474" s="4"/>
      <c r="AZ5474" s="4"/>
      <c r="BA5474" s="4"/>
      <c r="BB5474" s="4"/>
      <c r="BC5474" s="4"/>
      <c r="BD5474" s="4"/>
      <c r="BE5474" s="4"/>
      <c r="BF5474" s="4"/>
      <c r="BG5474" s="4"/>
      <c r="BH5474" s="4"/>
      <c r="BI5474" s="4"/>
      <c r="BJ5474" s="4"/>
      <c r="BK5474" s="4"/>
      <c r="BL5474" s="4" t="b">
        <v>0</v>
      </c>
      <c r="BM5474" s="4"/>
      <c r="BN5474" s="4"/>
      <c r="BO5474" s="4"/>
      <c r="BP5474" s="4"/>
      <c r="BQ5474" s="4"/>
      <c r="BR5474" s="4"/>
      <c r="BS5474" s="4"/>
      <c r="BT5474" s="4"/>
      <c r="BU5474" s="4"/>
      <c r="BV5474" s="4"/>
      <c r="BW5474" s="4"/>
    </row>
    <row r="5475" spans="1:75" ht="15.01" customHeight="1">
      <c r="A5475" s="4" t="s">
        <v>209</v>
      </c>
      <c r="B5475" s="4"/>
      <c r="C5475" s="4"/>
      <c r="D5475" s="4"/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 t="s">
        <v>200</v>
      </c>
      <c r="Q5475" s="4"/>
      <c r="R5475" s="4"/>
      <c r="S5475" s="4"/>
      <c r="T5475" s="4"/>
      <c r="U5475" s="4"/>
      <c r="V5475" s="4"/>
      <c r="W5475" s="4"/>
      <c r="X5475" s="4" t="s">
        <v>201</v>
      </c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  <c r="AO5475" s="4"/>
      <c r="AP5475" s="4"/>
      <c r="AQ5475" s="4"/>
      <c r="AR5475" s="4"/>
      <c r="AS5475" s="4"/>
      <c r="AT5475" s="4"/>
      <c r="AU5475" s="4"/>
      <c r="AV5475" s="4" t="s">
        <v>5675</v>
      </c>
      <c r="AW5475" s="4"/>
      <c r="AX5475" s="4"/>
      <c r="AY5475" s="4"/>
      <c r="AZ5475" s="4"/>
      <c r="BA5475" s="4"/>
      <c r="BB5475" s="4"/>
      <c r="BC5475" s="4"/>
      <c r="BD5475" s="4"/>
      <c r="BE5475" s="4"/>
      <c r="BF5475" s="4"/>
      <c r="BG5475" s="4"/>
      <c r="BH5475" s="4"/>
      <c r="BI5475" s="4"/>
      <c r="BJ5475" s="4"/>
      <c r="BK5475" s="4"/>
      <c r="BL5475" s="4" t="b">
        <v>0</v>
      </c>
      <c r="BM5475" s="4"/>
      <c r="BN5475" s="4"/>
      <c r="BO5475" s="4"/>
      <c r="BP5475" s="4"/>
      <c r="BQ5475" s="4"/>
      <c r="BR5475" s="4"/>
      <c r="BS5475" s="4"/>
      <c r="BT5475" s="4"/>
      <c r="BU5475" s="4"/>
      <c r="BV5475" s="4"/>
      <c r="BW5475" s="4"/>
    </row>
    <row r="5476" spans="1:75" ht="15.01" customHeight="1">
      <c r="A5476" s="4"/>
      <c r="B5476" s="4"/>
      <c r="C5476" s="4"/>
      <c r="D5476" s="4"/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 t="s">
        <v>200</v>
      </c>
      <c r="Q5476" s="4"/>
      <c r="R5476" s="4">
        <v>-398.4</v>
      </c>
      <c r="S5476" s="4">
        <v>108.5</v>
      </c>
      <c r="T5476" s="4"/>
      <c r="U5476" s="4"/>
      <c r="V5476" s="4"/>
      <c r="W5476" s="4"/>
      <c r="X5476" s="4" t="s">
        <v>201</v>
      </c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  <c r="AO5476" s="4"/>
      <c r="AP5476" s="4"/>
      <c r="AQ5476" s="4"/>
      <c r="AR5476" s="4"/>
      <c r="AS5476" s="4"/>
      <c r="AT5476" s="4"/>
      <c r="AU5476" s="4"/>
      <c r="AV5476" s="4" t="s">
        <v>5676</v>
      </c>
      <c r="AW5476" s="4"/>
      <c r="AX5476" s="4"/>
      <c r="AY5476" s="4"/>
      <c r="AZ5476" s="4"/>
      <c r="BA5476" s="4"/>
      <c r="BB5476" s="4"/>
      <c r="BC5476" s="4"/>
      <c r="BD5476" s="4"/>
      <c r="BE5476" s="4"/>
      <c r="BF5476" s="4"/>
      <c r="BG5476" s="4"/>
      <c r="BH5476" s="4"/>
      <c r="BI5476" s="4"/>
      <c r="BJ5476" s="4"/>
      <c r="BK5476" s="4"/>
      <c r="BL5476" s="4" t="b">
        <v>0</v>
      </c>
      <c r="BM5476" s="4"/>
      <c r="BN5476" s="4"/>
      <c r="BO5476" s="4"/>
      <c r="BP5476" s="4"/>
      <c r="BQ5476" s="4"/>
      <c r="BR5476" s="4"/>
      <c r="BS5476" s="4"/>
      <c r="BT5476" s="4"/>
      <c r="BU5476" s="4"/>
      <c r="BV5476" s="4"/>
      <c r="BW5476" s="4"/>
    </row>
    <row r="5477" spans="1:75" ht="15.01" customHeight="1">
      <c r="A5477" s="4"/>
      <c r="B5477" s="4"/>
      <c r="C5477" s="4"/>
      <c r="D5477" s="4"/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 t="s">
        <v>200</v>
      </c>
      <c r="Q5477" s="4"/>
      <c r="R5477" s="4">
        <v>-43.6</v>
      </c>
      <c r="S5477" s="4">
        <v>108.3</v>
      </c>
      <c r="T5477" s="4"/>
      <c r="U5477" s="4"/>
      <c r="V5477" s="4"/>
      <c r="W5477" s="4"/>
      <c r="X5477" s="4" t="s">
        <v>201</v>
      </c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  <c r="AO5477" s="4"/>
      <c r="AP5477" s="4"/>
      <c r="AQ5477" s="4"/>
      <c r="AR5477" s="4"/>
      <c r="AS5477" s="4"/>
      <c r="AT5477" s="4"/>
      <c r="AU5477" s="4"/>
      <c r="AV5477" s="4" t="s">
        <v>5677</v>
      </c>
      <c r="AW5477" s="4"/>
      <c r="AX5477" s="4"/>
      <c r="AY5477" s="4"/>
      <c r="AZ5477" s="4"/>
      <c r="BA5477" s="4"/>
      <c r="BB5477" s="4"/>
      <c r="BC5477" s="4"/>
      <c r="BD5477" s="4"/>
      <c r="BE5477" s="4"/>
      <c r="BF5477" s="4"/>
      <c r="BG5477" s="4"/>
      <c r="BH5477" s="4"/>
      <c r="BI5477" s="4"/>
      <c r="BJ5477" s="4"/>
      <c r="BK5477" s="4"/>
      <c r="BL5477" s="4" t="b">
        <v>0</v>
      </c>
      <c r="BM5477" s="4"/>
      <c r="BN5477" s="4"/>
      <c r="BO5477" s="4"/>
      <c r="BP5477" s="4"/>
      <c r="BQ5477" s="4"/>
      <c r="BR5477" s="4"/>
      <c r="BS5477" s="4"/>
      <c r="BT5477" s="4"/>
      <c r="BU5477" s="4"/>
      <c r="BV5477" s="4"/>
      <c r="BW5477" s="4"/>
    </row>
    <row r="5478" spans="1:75" ht="15.01" customHeight="1">
      <c r="A5478" s="4"/>
      <c r="B5478" s="4"/>
      <c r="C5478" s="4"/>
      <c r="D5478" s="4"/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 t="s">
        <v>200</v>
      </c>
      <c r="Q5478" s="4"/>
      <c r="R5478" s="4">
        <v>-396.2</v>
      </c>
      <c r="S5478" s="4">
        <v>108.4</v>
      </c>
      <c r="T5478" s="4"/>
      <c r="U5478" s="4"/>
      <c r="V5478" s="4"/>
      <c r="W5478" s="4"/>
      <c r="X5478" s="4" t="s">
        <v>201</v>
      </c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  <c r="AO5478" s="4"/>
      <c r="AP5478" s="4"/>
      <c r="AQ5478" s="4"/>
      <c r="AR5478" s="4"/>
      <c r="AS5478" s="4"/>
      <c r="AT5478" s="4"/>
      <c r="AU5478" s="4"/>
      <c r="AV5478" s="4" t="s">
        <v>5678</v>
      </c>
      <c r="AW5478" s="4"/>
      <c r="AX5478" s="4"/>
      <c r="AY5478" s="4"/>
      <c r="AZ5478" s="4"/>
      <c r="BA5478" s="4"/>
      <c r="BB5478" s="4"/>
      <c r="BC5478" s="4"/>
      <c r="BD5478" s="4"/>
      <c r="BE5478" s="4"/>
      <c r="BF5478" s="4"/>
      <c r="BG5478" s="4"/>
      <c r="BH5478" s="4"/>
      <c r="BI5478" s="4"/>
      <c r="BJ5478" s="4"/>
      <c r="BK5478" s="4"/>
      <c r="BL5478" s="4" t="b">
        <v>0</v>
      </c>
      <c r="BM5478" s="4"/>
      <c r="BN5478" s="4"/>
      <c r="BO5478" s="4"/>
      <c r="BP5478" s="4"/>
      <c r="BQ5478" s="4"/>
      <c r="BR5478" s="4"/>
      <c r="BS5478" s="4"/>
      <c r="BT5478" s="4"/>
      <c r="BU5478" s="4"/>
      <c r="BV5478" s="4"/>
      <c r="BW5478" s="4"/>
    </row>
    <row r="5479" spans="1:75" ht="15.01" customHeight="1">
      <c r="A5479" s="4"/>
      <c r="B5479" s="4"/>
      <c r="C5479" s="4"/>
      <c r="D5479" s="4"/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 t="s">
        <v>200</v>
      </c>
      <c r="Q5479" s="4"/>
      <c r="R5479" s="4">
        <v>-398.4</v>
      </c>
      <c r="S5479" s="4">
        <v>115.9</v>
      </c>
      <c r="T5479" s="4"/>
      <c r="U5479" s="4"/>
      <c r="V5479" s="4"/>
      <c r="W5479" s="4"/>
      <c r="X5479" s="4" t="s">
        <v>201</v>
      </c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  <c r="AO5479" s="4"/>
      <c r="AP5479" s="4"/>
      <c r="AQ5479" s="4"/>
      <c r="AR5479" s="4"/>
      <c r="AS5479" s="4"/>
      <c r="AT5479" s="4"/>
      <c r="AU5479" s="4"/>
      <c r="AV5479" s="4" t="s">
        <v>5679</v>
      </c>
      <c r="AW5479" s="4"/>
      <c r="AX5479" s="4"/>
      <c r="AY5479" s="4"/>
      <c r="AZ5479" s="4"/>
      <c r="BA5479" s="4"/>
      <c r="BB5479" s="4"/>
      <c r="BC5479" s="4"/>
      <c r="BD5479" s="4"/>
      <c r="BE5479" s="4"/>
      <c r="BF5479" s="4"/>
      <c r="BG5479" s="4"/>
      <c r="BH5479" s="4"/>
      <c r="BI5479" s="4"/>
      <c r="BJ5479" s="4"/>
      <c r="BK5479" s="4"/>
      <c r="BL5479" s="4" t="b">
        <v>0</v>
      </c>
      <c r="BM5479" s="4"/>
      <c r="BN5479" s="4"/>
      <c r="BO5479" s="4"/>
      <c r="BP5479" s="4"/>
      <c r="BQ5479" s="4"/>
      <c r="BR5479" s="4"/>
      <c r="BS5479" s="4"/>
      <c r="BT5479" s="4"/>
      <c r="BU5479" s="4"/>
      <c r="BV5479" s="4"/>
      <c r="BW5479" s="4"/>
    </row>
    <row r="5480" spans="1:75" ht="15.01" customHeight="1">
      <c r="A5480" s="4"/>
      <c r="B5480" s="4"/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 t="s">
        <v>200</v>
      </c>
      <c r="Q5480" s="4"/>
      <c r="R5480" s="4">
        <v>-43.6</v>
      </c>
      <c r="S5480" s="4">
        <v>115.8</v>
      </c>
      <c r="T5480" s="4"/>
      <c r="U5480" s="4"/>
      <c r="V5480" s="4"/>
      <c r="W5480" s="4"/>
      <c r="X5480" s="4" t="s">
        <v>201</v>
      </c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  <c r="AO5480" s="4"/>
      <c r="AP5480" s="4"/>
      <c r="AQ5480" s="4"/>
      <c r="AR5480" s="4"/>
      <c r="AS5480" s="4"/>
      <c r="AT5480" s="4"/>
      <c r="AU5480" s="4"/>
      <c r="AV5480" s="4" t="s">
        <v>5680</v>
      </c>
      <c r="AW5480" s="4"/>
      <c r="AX5480" s="4"/>
      <c r="AY5480" s="4"/>
      <c r="AZ5480" s="4"/>
      <c r="BA5480" s="4"/>
      <c r="BB5480" s="4"/>
      <c r="BC5480" s="4"/>
      <c r="BD5480" s="4"/>
      <c r="BE5480" s="4"/>
      <c r="BF5480" s="4"/>
      <c r="BG5480" s="4"/>
      <c r="BH5480" s="4"/>
      <c r="BI5480" s="4"/>
      <c r="BJ5480" s="4"/>
      <c r="BK5480" s="4"/>
      <c r="BL5480" s="4" t="b">
        <v>0</v>
      </c>
      <c r="BM5480" s="4"/>
      <c r="BN5480" s="4"/>
      <c r="BO5480" s="4"/>
      <c r="BP5480" s="4"/>
      <c r="BQ5480" s="4"/>
      <c r="BR5480" s="4"/>
      <c r="BS5480" s="4"/>
      <c r="BT5480" s="4"/>
      <c r="BU5480" s="4"/>
      <c r="BV5480" s="4"/>
      <c r="BW5480" s="4"/>
    </row>
    <row r="5481" spans="1:75" ht="15.01" customHeight="1">
      <c r="A5481" s="4" t="s">
        <v>209</v>
      </c>
      <c r="B5481" s="4"/>
      <c r="C5481" s="4"/>
      <c r="D5481" s="4"/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 t="s">
        <v>200</v>
      </c>
      <c r="Q5481" s="4"/>
      <c r="R5481" s="4"/>
      <c r="S5481" s="4"/>
      <c r="T5481" s="4"/>
      <c r="U5481" s="4"/>
      <c r="V5481" s="4"/>
      <c r="W5481" s="4"/>
      <c r="X5481" s="4" t="s">
        <v>201</v>
      </c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  <c r="AO5481" s="4"/>
      <c r="AP5481" s="4"/>
      <c r="AQ5481" s="4"/>
      <c r="AR5481" s="4"/>
      <c r="AS5481" s="4"/>
      <c r="AT5481" s="4"/>
      <c r="AU5481" s="4"/>
      <c r="AV5481" s="4" t="s">
        <v>5681</v>
      </c>
      <c r="AW5481" s="4"/>
      <c r="AX5481" s="4"/>
      <c r="AY5481" s="4"/>
      <c r="AZ5481" s="4"/>
      <c r="BA5481" s="4"/>
      <c r="BB5481" s="4"/>
      <c r="BC5481" s="4"/>
      <c r="BD5481" s="4"/>
      <c r="BE5481" s="4"/>
      <c r="BF5481" s="4"/>
      <c r="BG5481" s="4"/>
      <c r="BH5481" s="4"/>
      <c r="BI5481" s="4"/>
      <c r="BJ5481" s="4"/>
      <c r="BK5481" s="4"/>
      <c r="BL5481" s="4" t="b">
        <v>0</v>
      </c>
      <c r="BM5481" s="4"/>
      <c r="BN5481" s="4"/>
      <c r="BO5481" s="4"/>
      <c r="BP5481" s="4"/>
      <c r="BQ5481" s="4"/>
      <c r="BR5481" s="4"/>
      <c r="BS5481" s="4"/>
      <c r="BT5481" s="4"/>
      <c r="BU5481" s="4"/>
      <c r="BV5481" s="4"/>
      <c r="BW5481" s="4"/>
    </row>
    <row r="5482" spans="1:75" ht="15.01" customHeight="1">
      <c r="A5482" s="4"/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 t="s">
        <v>200</v>
      </c>
      <c r="Q5482" s="4"/>
      <c r="R5482" s="4">
        <v>43.6</v>
      </c>
      <c r="S5482" s="4">
        <v>108.3</v>
      </c>
      <c r="T5482" s="4"/>
      <c r="U5482" s="4"/>
      <c r="V5482" s="4"/>
      <c r="W5482" s="4"/>
      <c r="X5482" s="4" t="s">
        <v>201</v>
      </c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  <c r="AO5482" s="4"/>
      <c r="AP5482" s="4"/>
      <c r="AQ5482" s="4"/>
      <c r="AR5482" s="4"/>
      <c r="AS5482" s="4"/>
      <c r="AT5482" s="4"/>
      <c r="AU5482" s="4"/>
      <c r="AV5482" s="4" t="s">
        <v>5682</v>
      </c>
      <c r="AW5482" s="4"/>
      <c r="AX5482" s="4"/>
      <c r="AY5482" s="4"/>
      <c r="AZ5482" s="4"/>
      <c r="BA5482" s="4"/>
      <c r="BB5482" s="4"/>
      <c r="BC5482" s="4"/>
      <c r="BD5482" s="4"/>
      <c r="BE5482" s="4"/>
      <c r="BF5482" s="4"/>
      <c r="BG5482" s="4"/>
      <c r="BH5482" s="4"/>
      <c r="BI5482" s="4"/>
      <c r="BJ5482" s="4"/>
      <c r="BK5482" s="4"/>
      <c r="BL5482" s="4" t="b">
        <v>0</v>
      </c>
      <c r="BM5482" s="4"/>
      <c r="BN5482" s="4"/>
      <c r="BO5482" s="4"/>
      <c r="BP5482" s="4"/>
      <c r="BQ5482" s="4"/>
      <c r="BR5482" s="4"/>
      <c r="BS5482" s="4"/>
      <c r="BT5482" s="4"/>
      <c r="BU5482" s="4"/>
      <c r="BV5482" s="4"/>
      <c r="BW5482" s="4"/>
    </row>
    <row r="5483" spans="1:75" ht="15.01" customHeight="1">
      <c r="A5483" s="4"/>
      <c r="B5483" s="4"/>
      <c r="C5483" s="4"/>
      <c r="D5483" s="4"/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 t="s">
        <v>200</v>
      </c>
      <c r="Q5483" s="4"/>
      <c r="R5483" s="4">
        <v>81.8</v>
      </c>
      <c r="S5483" s="4">
        <v>97.7</v>
      </c>
      <c r="T5483" s="4"/>
      <c r="U5483" s="4"/>
      <c r="V5483" s="4"/>
      <c r="W5483" s="4"/>
      <c r="X5483" s="4" t="s">
        <v>201</v>
      </c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  <c r="AO5483" s="4"/>
      <c r="AP5483" s="4"/>
      <c r="AQ5483" s="4"/>
      <c r="AR5483" s="4"/>
      <c r="AS5483" s="4"/>
      <c r="AT5483" s="4"/>
      <c r="AU5483" s="4"/>
      <c r="AV5483" s="4" t="s">
        <v>5683</v>
      </c>
      <c r="AW5483" s="4"/>
      <c r="AX5483" s="4"/>
      <c r="AY5483" s="4"/>
      <c r="AZ5483" s="4"/>
      <c r="BA5483" s="4"/>
      <c r="BB5483" s="4"/>
      <c r="BC5483" s="4"/>
      <c r="BD5483" s="4"/>
      <c r="BE5483" s="4"/>
      <c r="BF5483" s="4"/>
      <c r="BG5483" s="4"/>
      <c r="BH5483" s="4"/>
      <c r="BI5483" s="4"/>
      <c r="BJ5483" s="4"/>
      <c r="BK5483" s="4"/>
      <c r="BL5483" s="4" t="b">
        <v>0</v>
      </c>
      <c r="BM5483" s="4"/>
      <c r="BN5483" s="4"/>
      <c r="BO5483" s="4"/>
      <c r="BP5483" s="4"/>
      <c r="BQ5483" s="4"/>
      <c r="BR5483" s="4"/>
      <c r="BS5483" s="4"/>
      <c r="BT5483" s="4"/>
      <c r="BU5483" s="4"/>
      <c r="BV5483" s="4"/>
      <c r="BW5483" s="4"/>
    </row>
    <row r="5484" spans="1:75" ht="15.01" customHeight="1">
      <c r="A5484" s="4"/>
      <c r="B5484" s="4"/>
      <c r="C5484" s="4"/>
      <c r="D5484" s="4"/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 t="s">
        <v>200</v>
      </c>
      <c r="Q5484" s="4"/>
      <c r="R5484" s="4">
        <v>-402.4</v>
      </c>
      <c r="S5484" s="4">
        <v>96.3</v>
      </c>
      <c r="T5484" s="4"/>
      <c r="U5484" s="4"/>
      <c r="V5484" s="4"/>
      <c r="W5484" s="4"/>
      <c r="X5484" s="4" t="s">
        <v>201</v>
      </c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  <c r="AO5484" s="4"/>
      <c r="AP5484" s="4"/>
      <c r="AQ5484" s="4"/>
      <c r="AR5484" s="4"/>
      <c r="AS5484" s="4"/>
      <c r="AT5484" s="4"/>
      <c r="AU5484" s="4"/>
      <c r="AV5484" s="4" t="s">
        <v>5684</v>
      </c>
      <c r="AW5484" s="4"/>
      <c r="AX5484" s="4"/>
      <c r="AY5484" s="4"/>
      <c r="AZ5484" s="4"/>
      <c r="BA5484" s="4"/>
      <c r="BB5484" s="4"/>
      <c r="BC5484" s="4"/>
      <c r="BD5484" s="4"/>
      <c r="BE5484" s="4"/>
      <c r="BF5484" s="4"/>
      <c r="BG5484" s="4"/>
      <c r="BH5484" s="4"/>
      <c r="BI5484" s="4"/>
      <c r="BJ5484" s="4"/>
      <c r="BK5484" s="4"/>
      <c r="BL5484" s="4" t="b">
        <v>0</v>
      </c>
      <c r="BM5484" s="4"/>
      <c r="BN5484" s="4"/>
      <c r="BO5484" s="4"/>
      <c r="BP5484" s="4"/>
      <c r="BQ5484" s="4"/>
      <c r="BR5484" s="4"/>
      <c r="BS5484" s="4"/>
      <c r="BT5484" s="4"/>
      <c r="BU5484" s="4"/>
      <c r="BV5484" s="4"/>
      <c r="BW5484" s="4"/>
    </row>
    <row r="5485" spans="1:75" ht="15.01" customHeight="1">
      <c r="A5485" s="4"/>
      <c r="B5485" s="4"/>
      <c r="C5485" s="4"/>
      <c r="D5485" s="4"/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 t="s">
        <v>200</v>
      </c>
      <c r="Q5485" s="4"/>
      <c r="R5485" s="4">
        <v>-44</v>
      </c>
      <c r="S5485" s="4">
        <v>122.7</v>
      </c>
      <c r="T5485" s="4"/>
      <c r="U5485" s="4"/>
      <c r="V5485" s="4"/>
      <c r="W5485" s="4"/>
      <c r="X5485" s="4" t="s">
        <v>201</v>
      </c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  <c r="AO5485" s="4"/>
      <c r="AP5485" s="4"/>
      <c r="AQ5485" s="4"/>
      <c r="AR5485" s="4"/>
      <c r="AS5485" s="4"/>
      <c r="AT5485" s="4"/>
      <c r="AU5485" s="4"/>
      <c r="AV5485" s="4" t="s">
        <v>5685</v>
      </c>
      <c r="AW5485" s="4"/>
      <c r="AX5485" s="4"/>
      <c r="AY5485" s="4"/>
      <c r="AZ5485" s="4"/>
      <c r="BA5485" s="4"/>
      <c r="BB5485" s="4"/>
      <c r="BC5485" s="4"/>
      <c r="BD5485" s="4"/>
      <c r="BE5485" s="4"/>
      <c r="BF5485" s="4"/>
      <c r="BG5485" s="4"/>
      <c r="BH5485" s="4"/>
      <c r="BI5485" s="4"/>
      <c r="BJ5485" s="4"/>
      <c r="BK5485" s="4"/>
      <c r="BL5485" s="4" t="b">
        <v>0</v>
      </c>
      <c r="BM5485" s="4"/>
      <c r="BN5485" s="4"/>
      <c r="BO5485" s="4"/>
      <c r="BP5485" s="4"/>
      <c r="BQ5485" s="4"/>
      <c r="BR5485" s="4"/>
      <c r="BS5485" s="4"/>
      <c r="BT5485" s="4"/>
      <c r="BU5485" s="4"/>
      <c r="BV5485" s="4"/>
      <c r="BW5485" s="4"/>
    </row>
    <row r="5486" spans="1:75" ht="15.01" customHeight="1">
      <c r="A5486" s="4"/>
      <c r="B5486" s="4"/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 t="s">
        <v>200</v>
      </c>
      <c r="Q5486" s="4"/>
      <c r="R5486" s="4">
        <v>518.6</v>
      </c>
      <c r="S5486" s="4">
        <v>122.2</v>
      </c>
      <c r="T5486" s="4"/>
      <c r="U5486" s="4"/>
      <c r="V5486" s="4"/>
      <c r="W5486" s="4"/>
      <c r="X5486" s="4" t="s">
        <v>201</v>
      </c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  <c r="AO5486" s="4"/>
      <c r="AP5486" s="4"/>
      <c r="AQ5486" s="4"/>
      <c r="AR5486" s="4"/>
      <c r="AS5486" s="4"/>
      <c r="AT5486" s="4"/>
      <c r="AU5486" s="4"/>
      <c r="AV5486" s="4" t="s">
        <v>5686</v>
      </c>
      <c r="AW5486" s="4"/>
      <c r="AX5486" s="4"/>
      <c r="AY5486" s="4"/>
      <c r="AZ5486" s="4"/>
      <c r="BA5486" s="4"/>
      <c r="BB5486" s="4"/>
      <c r="BC5486" s="4"/>
      <c r="BD5486" s="4"/>
      <c r="BE5486" s="4"/>
      <c r="BF5486" s="4"/>
      <c r="BG5486" s="4"/>
      <c r="BH5486" s="4"/>
      <c r="BI5486" s="4"/>
      <c r="BJ5486" s="4"/>
      <c r="BK5486" s="4"/>
      <c r="BL5486" s="4" t="b">
        <v>0</v>
      </c>
      <c r="BM5486" s="4"/>
      <c r="BN5486" s="4"/>
      <c r="BO5486" s="4"/>
      <c r="BP5486" s="4"/>
      <c r="BQ5486" s="4"/>
      <c r="BR5486" s="4"/>
      <c r="BS5486" s="4"/>
      <c r="BT5486" s="4"/>
      <c r="BU5486" s="4"/>
      <c r="BV5486" s="4"/>
      <c r="BW5486" s="4"/>
    </row>
    <row r="5487" spans="1:75" ht="15.01" customHeight="1">
      <c r="A5487" s="4"/>
      <c r="B5487" s="4"/>
      <c r="C5487" s="4"/>
      <c r="D5487" s="4"/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 t="s">
        <v>200</v>
      </c>
      <c r="Q5487" s="4"/>
      <c r="R5487" s="4">
        <v>-138.3</v>
      </c>
      <c r="S5487" s="4">
        <v>82</v>
      </c>
      <c r="T5487" s="4"/>
      <c r="U5487" s="4"/>
      <c r="V5487" s="4"/>
      <c r="W5487" s="4"/>
      <c r="X5487" s="4" t="s">
        <v>201</v>
      </c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  <c r="AO5487" s="4"/>
      <c r="AP5487" s="4"/>
      <c r="AQ5487" s="4"/>
      <c r="AR5487" s="4"/>
      <c r="AS5487" s="4"/>
      <c r="AT5487" s="4"/>
      <c r="AU5487" s="4"/>
      <c r="AV5487" s="4" t="s">
        <v>5687</v>
      </c>
      <c r="AW5487" s="4"/>
      <c r="AX5487" s="4"/>
      <c r="AY5487" s="4"/>
      <c r="AZ5487" s="4"/>
      <c r="BA5487" s="4"/>
      <c r="BB5487" s="4"/>
      <c r="BC5487" s="4"/>
      <c r="BD5487" s="4"/>
      <c r="BE5487" s="4"/>
      <c r="BF5487" s="4"/>
      <c r="BG5487" s="4"/>
      <c r="BH5487" s="4"/>
      <c r="BI5487" s="4"/>
      <c r="BJ5487" s="4"/>
      <c r="BK5487" s="4"/>
      <c r="BL5487" s="4" t="b">
        <v>0</v>
      </c>
      <c r="BM5487" s="4"/>
      <c r="BN5487" s="4"/>
      <c r="BO5487" s="4"/>
      <c r="BP5487" s="4"/>
      <c r="BQ5487" s="4"/>
      <c r="BR5487" s="4"/>
      <c r="BS5487" s="4"/>
      <c r="BT5487" s="4"/>
      <c r="BU5487" s="4"/>
      <c r="BV5487" s="4"/>
      <c r="BW5487" s="4"/>
    </row>
    <row r="5488" spans="1:75" ht="15.01" customHeight="1">
      <c r="A5488" s="4"/>
      <c r="B5488" s="4"/>
      <c r="C5488" s="4"/>
      <c r="D5488" s="4"/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 t="s">
        <v>200</v>
      </c>
      <c r="Q5488" s="4"/>
      <c r="R5488" s="4">
        <v>-404.1</v>
      </c>
      <c r="S5488" s="4">
        <v>101.5</v>
      </c>
      <c r="T5488" s="4"/>
      <c r="U5488" s="4"/>
      <c r="V5488" s="4"/>
      <c r="W5488" s="4"/>
      <c r="X5488" s="4" t="s">
        <v>201</v>
      </c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  <c r="AO5488" s="4"/>
      <c r="AP5488" s="4"/>
      <c r="AQ5488" s="4"/>
      <c r="AR5488" s="4"/>
      <c r="AS5488" s="4"/>
      <c r="AT5488" s="4"/>
      <c r="AU5488" s="4"/>
      <c r="AV5488" s="4" t="s">
        <v>5688</v>
      </c>
      <c r="AW5488" s="4"/>
      <c r="AX5488" s="4"/>
      <c r="AY5488" s="4"/>
      <c r="AZ5488" s="4"/>
      <c r="BA5488" s="4"/>
      <c r="BB5488" s="4"/>
      <c r="BC5488" s="4"/>
      <c r="BD5488" s="4"/>
      <c r="BE5488" s="4"/>
      <c r="BF5488" s="4"/>
      <c r="BG5488" s="4"/>
      <c r="BH5488" s="4"/>
      <c r="BI5488" s="4"/>
      <c r="BJ5488" s="4"/>
      <c r="BK5488" s="4"/>
      <c r="BL5488" s="4" t="b">
        <v>0</v>
      </c>
      <c r="BM5488" s="4"/>
      <c r="BN5488" s="4"/>
      <c r="BO5488" s="4"/>
      <c r="BP5488" s="4"/>
      <c r="BQ5488" s="4"/>
      <c r="BR5488" s="4"/>
      <c r="BS5488" s="4"/>
      <c r="BT5488" s="4"/>
      <c r="BU5488" s="4"/>
      <c r="BV5488" s="4"/>
      <c r="BW5488" s="4"/>
    </row>
    <row r="5489" spans="1:75" ht="15.01" customHeight="1">
      <c r="A5489" s="4"/>
      <c r="B5489" s="4"/>
      <c r="C5489" s="4"/>
      <c r="D5489" s="4"/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 t="s">
        <v>200</v>
      </c>
      <c r="Q5489" s="4"/>
      <c r="R5489" s="4">
        <v>90.7</v>
      </c>
      <c r="S5489" s="4">
        <v>98.09999999999999</v>
      </c>
      <c r="T5489" s="4"/>
      <c r="U5489" s="4"/>
      <c r="V5489" s="4"/>
      <c r="W5489" s="4"/>
      <c r="X5489" s="4" t="s">
        <v>201</v>
      </c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  <c r="AO5489" s="4"/>
      <c r="AP5489" s="4"/>
      <c r="AQ5489" s="4"/>
      <c r="AR5489" s="4"/>
      <c r="AS5489" s="4"/>
      <c r="AT5489" s="4"/>
      <c r="AU5489" s="4"/>
      <c r="AV5489" s="4" t="s">
        <v>5689</v>
      </c>
      <c r="AW5489" s="4"/>
      <c r="AX5489" s="4"/>
      <c r="AY5489" s="4"/>
      <c r="AZ5489" s="4"/>
      <c r="BA5489" s="4"/>
      <c r="BB5489" s="4"/>
      <c r="BC5489" s="4"/>
      <c r="BD5489" s="4"/>
      <c r="BE5489" s="4"/>
      <c r="BF5489" s="4"/>
      <c r="BG5489" s="4"/>
      <c r="BH5489" s="4"/>
      <c r="BI5489" s="4"/>
      <c r="BJ5489" s="4"/>
      <c r="BK5489" s="4"/>
      <c r="BL5489" s="4" t="b">
        <v>0</v>
      </c>
      <c r="BM5489" s="4"/>
      <c r="BN5489" s="4"/>
      <c r="BO5489" s="4"/>
      <c r="BP5489" s="4"/>
      <c r="BQ5489" s="4"/>
      <c r="BR5489" s="4"/>
      <c r="BS5489" s="4"/>
      <c r="BT5489" s="4"/>
      <c r="BU5489" s="4"/>
      <c r="BV5489" s="4"/>
      <c r="BW5489" s="4"/>
    </row>
    <row r="5490" spans="1:75" ht="15.01" customHeight="1">
      <c r="A5490" s="4"/>
      <c r="B5490" s="4"/>
      <c r="C5490" s="4"/>
      <c r="D5490" s="4"/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 t="s">
        <v>200</v>
      </c>
      <c r="Q5490" s="4"/>
      <c r="R5490" s="4">
        <v>89</v>
      </c>
      <c r="S5490" s="4">
        <v>93.09999999999999</v>
      </c>
      <c r="T5490" s="4"/>
      <c r="U5490" s="4"/>
      <c r="V5490" s="4"/>
      <c r="W5490" s="4"/>
      <c r="X5490" s="4" t="s">
        <v>201</v>
      </c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  <c r="AO5490" s="4"/>
      <c r="AP5490" s="4"/>
      <c r="AQ5490" s="4"/>
      <c r="AR5490" s="4"/>
      <c r="AS5490" s="4"/>
      <c r="AT5490" s="4"/>
      <c r="AU5490" s="4"/>
      <c r="AV5490" s="4" t="s">
        <v>5690</v>
      </c>
      <c r="AW5490" s="4"/>
      <c r="AX5490" s="4"/>
      <c r="AY5490" s="4"/>
      <c r="AZ5490" s="4"/>
      <c r="BA5490" s="4"/>
      <c r="BB5490" s="4"/>
      <c r="BC5490" s="4"/>
      <c r="BD5490" s="4"/>
      <c r="BE5490" s="4"/>
      <c r="BF5490" s="4"/>
      <c r="BG5490" s="4"/>
      <c r="BH5490" s="4"/>
      <c r="BI5490" s="4"/>
      <c r="BJ5490" s="4"/>
      <c r="BK5490" s="4"/>
      <c r="BL5490" s="4" t="b">
        <v>0</v>
      </c>
      <c r="BM5490" s="4"/>
      <c r="BN5490" s="4"/>
      <c r="BO5490" s="4"/>
      <c r="BP5490" s="4"/>
      <c r="BQ5490" s="4"/>
      <c r="BR5490" s="4"/>
      <c r="BS5490" s="4"/>
      <c r="BT5490" s="4"/>
      <c r="BU5490" s="4"/>
      <c r="BV5490" s="4"/>
      <c r="BW5490" s="4"/>
    </row>
    <row r="5491" spans="1:75" ht="15.01" customHeight="1">
      <c r="A5491" s="4" t="s">
        <v>209</v>
      </c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 t="s">
        <v>200</v>
      </c>
      <c r="Q5491" s="4"/>
      <c r="R5491" s="4"/>
      <c r="S5491" s="4"/>
      <c r="T5491" s="4"/>
      <c r="U5491" s="4"/>
      <c r="V5491" s="4"/>
      <c r="W5491" s="4"/>
      <c r="X5491" s="4" t="s">
        <v>201</v>
      </c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  <c r="AO5491" s="4"/>
      <c r="AP5491" s="4"/>
      <c r="AQ5491" s="4"/>
      <c r="AR5491" s="4"/>
      <c r="AS5491" s="4"/>
      <c r="AT5491" s="4"/>
      <c r="AU5491" s="4"/>
      <c r="AV5491" s="4" t="s">
        <v>5691</v>
      </c>
      <c r="AW5491" s="4"/>
      <c r="AX5491" s="4"/>
      <c r="AY5491" s="4"/>
      <c r="AZ5491" s="4"/>
      <c r="BA5491" s="4"/>
      <c r="BB5491" s="4"/>
      <c r="BC5491" s="4"/>
      <c r="BD5491" s="4"/>
      <c r="BE5491" s="4"/>
      <c r="BF5491" s="4"/>
      <c r="BG5491" s="4"/>
      <c r="BH5491" s="4"/>
      <c r="BI5491" s="4"/>
      <c r="BJ5491" s="4"/>
      <c r="BK5491" s="4"/>
      <c r="BL5491" s="4" t="b">
        <v>0</v>
      </c>
      <c r="BM5491" s="4"/>
      <c r="BN5491" s="4"/>
      <c r="BO5491" s="4"/>
      <c r="BP5491" s="4"/>
      <c r="BQ5491" s="4"/>
      <c r="BR5491" s="4"/>
      <c r="BS5491" s="4"/>
      <c r="BT5491" s="4"/>
      <c r="BU5491" s="4"/>
      <c r="BV5491" s="4"/>
      <c r="BW5491" s="4"/>
    </row>
    <row r="5492" spans="1:75" ht="15.01" customHeight="1">
      <c r="A5492" s="4"/>
      <c r="B5492" s="4"/>
      <c r="C5492" s="4"/>
      <c r="D5492" s="4"/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 t="s">
        <v>200</v>
      </c>
      <c r="Q5492" s="4"/>
      <c r="R5492" s="4">
        <v>-691.6</v>
      </c>
      <c r="S5492" s="4">
        <v>85.5</v>
      </c>
      <c r="T5492" s="4"/>
      <c r="U5492" s="4"/>
      <c r="V5492" s="4"/>
      <c r="W5492" s="4"/>
      <c r="X5492" s="4" t="s">
        <v>201</v>
      </c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  <c r="AO5492" s="4"/>
      <c r="AP5492" s="4"/>
      <c r="AQ5492" s="4"/>
      <c r="AR5492" s="4"/>
      <c r="AS5492" s="4"/>
      <c r="AT5492" s="4"/>
      <c r="AU5492" s="4"/>
      <c r="AV5492" s="4" t="s">
        <v>5692</v>
      </c>
      <c r="AW5492" s="4"/>
      <c r="AX5492" s="4"/>
      <c r="AY5492" s="4"/>
      <c r="AZ5492" s="4"/>
      <c r="BA5492" s="4"/>
      <c r="BB5492" s="4"/>
      <c r="BC5492" s="4"/>
      <c r="BD5492" s="4"/>
      <c r="BE5492" s="4"/>
      <c r="BF5492" s="4"/>
      <c r="BG5492" s="4"/>
      <c r="BH5492" s="4"/>
      <c r="BI5492" s="4"/>
      <c r="BJ5492" s="4"/>
      <c r="BK5492" s="4"/>
      <c r="BL5492" s="4" t="b">
        <v>0</v>
      </c>
      <c r="BM5492" s="4"/>
      <c r="BN5492" s="4"/>
      <c r="BO5492" s="4"/>
      <c r="BP5492" s="4"/>
      <c r="BQ5492" s="4"/>
      <c r="BR5492" s="4"/>
      <c r="BS5492" s="4"/>
      <c r="BT5492" s="4"/>
      <c r="BU5492" s="4"/>
      <c r="BV5492" s="4"/>
      <c r="BW5492" s="4"/>
    </row>
    <row r="5493" spans="1:75" ht="15.01" customHeight="1">
      <c r="A5493" s="4"/>
      <c r="B5493" s="4"/>
      <c r="C5493" s="4"/>
      <c r="D5493" s="4"/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 t="s">
        <v>200</v>
      </c>
      <c r="Q5493" s="4"/>
      <c r="R5493" s="4">
        <v>150.5</v>
      </c>
      <c r="S5493" s="4">
        <v>101.4</v>
      </c>
      <c r="T5493" s="4"/>
      <c r="U5493" s="4"/>
      <c r="V5493" s="4"/>
      <c r="W5493" s="4"/>
      <c r="X5493" s="4" t="s">
        <v>201</v>
      </c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  <c r="AO5493" s="4"/>
      <c r="AP5493" s="4"/>
      <c r="AQ5493" s="4"/>
      <c r="AR5493" s="4"/>
      <c r="AS5493" s="4"/>
      <c r="AT5493" s="4"/>
      <c r="AU5493" s="4"/>
      <c r="AV5493" s="4" t="s">
        <v>5693</v>
      </c>
      <c r="AW5493" s="4"/>
      <c r="AX5493" s="4"/>
      <c r="AY5493" s="4"/>
      <c r="AZ5493" s="4"/>
      <c r="BA5493" s="4"/>
      <c r="BB5493" s="4"/>
      <c r="BC5493" s="4"/>
      <c r="BD5493" s="4"/>
      <c r="BE5493" s="4"/>
      <c r="BF5493" s="4"/>
      <c r="BG5493" s="4"/>
      <c r="BH5493" s="4"/>
      <c r="BI5493" s="4"/>
      <c r="BJ5493" s="4"/>
      <c r="BK5493" s="4"/>
      <c r="BL5493" s="4" t="b">
        <v>0</v>
      </c>
      <c r="BM5493" s="4"/>
      <c r="BN5493" s="4"/>
      <c r="BO5493" s="4"/>
      <c r="BP5493" s="4"/>
      <c r="BQ5493" s="4"/>
      <c r="BR5493" s="4"/>
      <c r="BS5493" s="4"/>
      <c r="BT5493" s="4"/>
      <c r="BU5493" s="4"/>
      <c r="BV5493" s="4"/>
      <c r="BW5493" s="4"/>
    </row>
    <row r="5494" spans="1:75" ht="15.01" customHeight="1">
      <c r="A5494" s="4"/>
      <c r="B5494" s="4"/>
      <c r="C5494" s="4"/>
      <c r="D5494" s="4"/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 t="s">
        <v>200</v>
      </c>
      <c r="Q5494" s="4"/>
      <c r="R5494" s="4">
        <v>375.3</v>
      </c>
      <c r="S5494" s="4">
        <v>100.5</v>
      </c>
      <c r="T5494" s="4"/>
      <c r="U5494" s="4"/>
      <c r="V5494" s="4"/>
      <c r="W5494" s="4"/>
      <c r="X5494" s="4" t="s">
        <v>201</v>
      </c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  <c r="AO5494" s="4"/>
      <c r="AP5494" s="4"/>
      <c r="AQ5494" s="4"/>
      <c r="AR5494" s="4"/>
      <c r="AS5494" s="4"/>
      <c r="AT5494" s="4"/>
      <c r="AU5494" s="4"/>
      <c r="AV5494" s="4" t="s">
        <v>5694</v>
      </c>
      <c r="AW5494" s="4"/>
      <c r="AX5494" s="4"/>
      <c r="AY5494" s="4"/>
      <c r="AZ5494" s="4"/>
      <c r="BA5494" s="4"/>
      <c r="BB5494" s="4"/>
      <c r="BC5494" s="4"/>
      <c r="BD5494" s="4"/>
      <c r="BE5494" s="4"/>
      <c r="BF5494" s="4"/>
      <c r="BG5494" s="4"/>
      <c r="BH5494" s="4"/>
      <c r="BI5494" s="4"/>
      <c r="BJ5494" s="4"/>
      <c r="BK5494" s="4"/>
      <c r="BL5494" s="4" t="b">
        <v>0</v>
      </c>
      <c r="BM5494" s="4"/>
      <c r="BN5494" s="4"/>
      <c r="BO5494" s="4"/>
      <c r="BP5494" s="4"/>
      <c r="BQ5494" s="4"/>
      <c r="BR5494" s="4"/>
      <c r="BS5494" s="4"/>
      <c r="BT5494" s="4"/>
      <c r="BU5494" s="4"/>
      <c r="BV5494" s="4"/>
      <c r="BW5494" s="4"/>
    </row>
    <row r="5495" spans="1:75" ht="15.01" customHeight="1">
      <c r="A5495" s="4"/>
      <c r="B5495" s="4"/>
      <c r="C5495" s="4"/>
      <c r="D5495" s="4"/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 t="s">
        <v>200</v>
      </c>
      <c r="Q5495" s="4"/>
      <c r="R5495" s="4">
        <v>151</v>
      </c>
      <c r="S5495" s="4">
        <v>101.7</v>
      </c>
      <c r="T5495" s="4"/>
      <c r="U5495" s="4"/>
      <c r="V5495" s="4"/>
      <c r="W5495" s="4"/>
      <c r="X5495" s="4" t="s">
        <v>201</v>
      </c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  <c r="AO5495" s="4"/>
      <c r="AP5495" s="4"/>
      <c r="AQ5495" s="4"/>
      <c r="AR5495" s="4"/>
      <c r="AS5495" s="4"/>
      <c r="AT5495" s="4"/>
      <c r="AU5495" s="4"/>
      <c r="AV5495" s="4" t="s">
        <v>5695</v>
      </c>
      <c r="AW5495" s="4"/>
      <c r="AX5495" s="4"/>
      <c r="AY5495" s="4"/>
      <c r="AZ5495" s="4"/>
      <c r="BA5495" s="4"/>
      <c r="BB5495" s="4"/>
      <c r="BC5495" s="4"/>
      <c r="BD5495" s="4"/>
      <c r="BE5495" s="4"/>
      <c r="BF5495" s="4"/>
      <c r="BG5495" s="4"/>
      <c r="BH5495" s="4"/>
      <c r="BI5495" s="4"/>
      <c r="BJ5495" s="4"/>
      <c r="BK5495" s="4"/>
      <c r="BL5495" s="4" t="b">
        <v>0</v>
      </c>
      <c r="BM5495" s="4"/>
      <c r="BN5495" s="4"/>
      <c r="BO5495" s="4"/>
      <c r="BP5495" s="4"/>
      <c r="BQ5495" s="4"/>
      <c r="BR5495" s="4"/>
      <c r="BS5495" s="4"/>
      <c r="BT5495" s="4"/>
      <c r="BU5495" s="4"/>
      <c r="BV5495" s="4"/>
      <c r="BW5495" s="4"/>
    </row>
    <row r="5496" spans="1:75" ht="15.01" customHeight="1">
      <c r="A5496" s="4"/>
      <c r="B5496" s="4"/>
      <c r="C5496" s="4"/>
      <c r="D5496" s="4"/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 t="s">
        <v>200</v>
      </c>
      <c r="Q5496" s="4"/>
      <c r="R5496" s="4">
        <v>375.9</v>
      </c>
      <c r="S5496" s="4">
        <v>100.8</v>
      </c>
      <c r="T5496" s="4"/>
      <c r="U5496" s="4"/>
      <c r="V5496" s="4"/>
      <c r="W5496" s="4"/>
      <c r="X5496" s="4" t="s">
        <v>201</v>
      </c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  <c r="AO5496" s="4"/>
      <c r="AP5496" s="4"/>
      <c r="AQ5496" s="4"/>
      <c r="AR5496" s="4"/>
      <c r="AS5496" s="4"/>
      <c r="AT5496" s="4"/>
      <c r="AU5496" s="4"/>
      <c r="AV5496" s="4" t="s">
        <v>5696</v>
      </c>
      <c r="AW5496" s="4"/>
      <c r="AX5496" s="4"/>
      <c r="AY5496" s="4"/>
      <c r="AZ5496" s="4"/>
      <c r="BA5496" s="4"/>
      <c r="BB5496" s="4"/>
      <c r="BC5496" s="4"/>
      <c r="BD5496" s="4"/>
      <c r="BE5496" s="4"/>
      <c r="BF5496" s="4"/>
      <c r="BG5496" s="4"/>
      <c r="BH5496" s="4"/>
      <c r="BI5496" s="4"/>
      <c r="BJ5496" s="4"/>
      <c r="BK5496" s="4"/>
      <c r="BL5496" s="4" t="b">
        <v>0</v>
      </c>
      <c r="BM5496" s="4"/>
      <c r="BN5496" s="4"/>
      <c r="BO5496" s="4"/>
      <c r="BP5496" s="4"/>
      <c r="BQ5496" s="4"/>
      <c r="BR5496" s="4"/>
      <c r="BS5496" s="4"/>
      <c r="BT5496" s="4"/>
      <c r="BU5496" s="4"/>
      <c r="BV5496" s="4"/>
      <c r="BW5496" s="4"/>
    </row>
    <row r="5497" spans="1:75" ht="15.01" customHeight="1">
      <c r="A5497" s="4"/>
      <c r="B5497" s="4"/>
      <c r="C5497" s="4"/>
      <c r="D5497" s="4"/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 t="s">
        <v>200</v>
      </c>
      <c r="Q5497" s="4"/>
      <c r="R5497" s="4">
        <v>375.3</v>
      </c>
      <c r="S5497" s="4">
        <v>94.5</v>
      </c>
      <c r="T5497" s="4"/>
      <c r="U5497" s="4"/>
      <c r="V5497" s="4"/>
      <c r="W5497" s="4"/>
      <c r="X5497" s="4" t="s">
        <v>201</v>
      </c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  <c r="AO5497" s="4"/>
      <c r="AP5497" s="4"/>
      <c r="AQ5497" s="4"/>
      <c r="AR5497" s="4"/>
      <c r="AS5497" s="4"/>
      <c r="AT5497" s="4"/>
      <c r="AU5497" s="4"/>
      <c r="AV5497" s="4" t="s">
        <v>5697</v>
      </c>
      <c r="AW5497" s="4"/>
      <c r="AX5497" s="4"/>
      <c r="AY5497" s="4"/>
      <c r="AZ5497" s="4"/>
      <c r="BA5497" s="4"/>
      <c r="BB5497" s="4"/>
      <c r="BC5497" s="4"/>
      <c r="BD5497" s="4"/>
      <c r="BE5497" s="4"/>
      <c r="BF5497" s="4"/>
      <c r="BG5497" s="4"/>
      <c r="BH5497" s="4"/>
      <c r="BI5497" s="4"/>
      <c r="BJ5497" s="4"/>
      <c r="BK5497" s="4"/>
      <c r="BL5497" s="4" t="b">
        <v>0</v>
      </c>
      <c r="BM5497" s="4"/>
      <c r="BN5497" s="4"/>
      <c r="BO5497" s="4"/>
      <c r="BP5497" s="4"/>
      <c r="BQ5497" s="4"/>
      <c r="BR5497" s="4"/>
      <c r="BS5497" s="4"/>
      <c r="BT5497" s="4"/>
      <c r="BU5497" s="4"/>
      <c r="BV5497" s="4"/>
      <c r="BW5497" s="4"/>
    </row>
    <row r="5498" spans="1:75" ht="15.01" customHeight="1">
      <c r="A5498" s="4"/>
      <c r="B5498" s="4"/>
      <c r="C5498" s="4"/>
      <c r="D5498" s="4"/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 t="s">
        <v>200</v>
      </c>
      <c r="Q5498" s="4"/>
      <c r="R5498" s="4">
        <v>-220.5</v>
      </c>
      <c r="S5498" s="4">
        <v>89.90000000000001</v>
      </c>
      <c r="T5498" s="4"/>
      <c r="U5498" s="4"/>
      <c r="V5498" s="4"/>
      <c r="W5498" s="4"/>
      <c r="X5498" s="4" t="s">
        <v>201</v>
      </c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  <c r="AO5498" s="4"/>
      <c r="AP5498" s="4"/>
      <c r="AQ5498" s="4"/>
      <c r="AR5498" s="4"/>
      <c r="AS5498" s="4"/>
      <c r="AT5498" s="4"/>
      <c r="AU5498" s="4"/>
      <c r="AV5498" s="4" t="s">
        <v>5698</v>
      </c>
      <c r="AW5498" s="4"/>
      <c r="AX5498" s="4"/>
      <c r="AY5498" s="4"/>
      <c r="AZ5498" s="4"/>
      <c r="BA5498" s="4"/>
      <c r="BB5498" s="4"/>
      <c r="BC5498" s="4"/>
      <c r="BD5498" s="4"/>
      <c r="BE5498" s="4"/>
      <c r="BF5498" s="4"/>
      <c r="BG5498" s="4"/>
      <c r="BH5498" s="4"/>
      <c r="BI5498" s="4"/>
      <c r="BJ5498" s="4"/>
      <c r="BK5498" s="4"/>
      <c r="BL5498" s="4" t="b">
        <v>0</v>
      </c>
      <c r="BM5498" s="4"/>
      <c r="BN5498" s="4"/>
      <c r="BO5498" s="4"/>
      <c r="BP5498" s="4"/>
      <c r="BQ5498" s="4"/>
      <c r="BR5498" s="4"/>
      <c r="BS5498" s="4"/>
      <c r="BT5498" s="4"/>
      <c r="BU5498" s="4"/>
      <c r="BV5498" s="4"/>
      <c r="BW5498" s="4"/>
    </row>
    <row r="5499" spans="1:75" ht="15.01" customHeight="1">
      <c r="A5499" s="4"/>
      <c r="B5499" s="4"/>
      <c r="C5499" s="4"/>
      <c r="D5499" s="4"/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 t="s">
        <v>200</v>
      </c>
      <c r="Q5499" s="4"/>
      <c r="R5499" s="4">
        <v>150.5</v>
      </c>
      <c r="S5499" s="4">
        <v>95.5</v>
      </c>
      <c r="T5499" s="4"/>
      <c r="U5499" s="4"/>
      <c r="V5499" s="4"/>
      <c r="W5499" s="4"/>
      <c r="X5499" s="4" t="s">
        <v>201</v>
      </c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  <c r="AO5499" s="4"/>
      <c r="AP5499" s="4"/>
      <c r="AQ5499" s="4"/>
      <c r="AR5499" s="4"/>
      <c r="AS5499" s="4"/>
      <c r="AT5499" s="4"/>
      <c r="AU5499" s="4"/>
      <c r="AV5499" s="4" t="s">
        <v>5699</v>
      </c>
      <c r="AW5499" s="4"/>
      <c r="AX5499" s="4"/>
      <c r="AY5499" s="4"/>
      <c r="AZ5499" s="4"/>
      <c r="BA5499" s="4"/>
      <c r="BB5499" s="4"/>
      <c r="BC5499" s="4"/>
      <c r="BD5499" s="4"/>
      <c r="BE5499" s="4"/>
      <c r="BF5499" s="4"/>
      <c r="BG5499" s="4"/>
      <c r="BH5499" s="4"/>
      <c r="BI5499" s="4"/>
      <c r="BJ5499" s="4"/>
      <c r="BK5499" s="4"/>
      <c r="BL5499" s="4" t="b">
        <v>0</v>
      </c>
      <c r="BM5499" s="4"/>
      <c r="BN5499" s="4"/>
      <c r="BO5499" s="4"/>
      <c r="BP5499" s="4"/>
      <c r="BQ5499" s="4"/>
      <c r="BR5499" s="4"/>
      <c r="BS5499" s="4"/>
      <c r="BT5499" s="4"/>
      <c r="BU5499" s="4"/>
      <c r="BV5499" s="4"/>
      <c r="BW5499" s="4"/>
    </row>
    <row r="5500" spans="1:75" ht="15.01" customHeight="1">
      <c r="A5500" s="4" t="s">
        <v>209</v>
      </c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 t="s">
        <v>200</v>
      </c>
      <c r="Q5500" s="4"/>
      <c r="R5500" s="4"/>
      <c r="S5500" s="4"/>
      <c r="T5500" s="4"/>
      <c r="U5500" s="4"/>
      <c r="V5500" s="4"/>
      <c r="W5500" s="4"/>
      <c r="X5500" s="4" t="s">
        <v>201</v>
      </c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  <c r="AO5500" s="4"/>
      <c r="AP5500" s="4"/>
      <c r="AQ5500" s="4"/>
      <c r="AR5500" s="4"/>
      <c r="AS5500" s="4"/>
      <c r="AT5500" s="4"/>
      <c r="AU5500" s="4"/>
      <c r="AV5500" s="4" t="s">
        <v>5700</v>
      </c>
      <c r="AW5500" s="4"/>
      <c r="AX5500" s="4"/>
      <c r="AY5500" s="4"/>
      <c r="AZ5500" s="4"/>
      <c r="BA5500" s="4"/>
      <c r="BB5500" s="4"/>
      <c r="BC5500" s="4"/>
      <c r="BD5500" s="4"/>
      <c r="BE5500" s="4"/>
      <c r="BF5500" s="4"/>
      <c r="BG5500" s="4"/>
      <c r="BH5500" s="4"/>
      <c r="BI5500" s="4"/>
      <c r="BJ5500" s="4"/>
      <c r="BK5500" s="4"/>
      <c r="BL5500" s="4" t="b">
        <v>0</v>
      </c>
      <c r="BM5500" s="4"/>
      <c r="BN5500" s="4"/>
      <c r="BO5500" s="4"/>
      <c r="BP5500" s="4"/>
      <c r="BQ5500" s="4"/>
      <c r="BR5500" s="4"/>
      <c r="BS5500" s="4"/>
      <c r="BT5500" s="4"/>
      <c r="BU5500" s="4"/>
      <c r="BV5500" s="4"/>
      <c r="BW5500" s="4"/>
    </row>
    <row r="5501" spans="1:75" ht="15.01" customHeight="1">
      <c r="A5501" s="4" t="s">
        <v>209</v>
      </c>
      <c r="B5501" s="4"/>
      <c r="C5501" s="4"/>
      <c r="D5501" s="4"/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 t="s">
        <v>200</v>
      </c>
      <c r="Q5501" s="4"/>
      <c r="R5501" s="4"/>
      <c r="S5501" s="4"/>
      <c r="T5501" s="4"/>
      <c r="U5501" s="4"/>
      <c r="V5501" s="4"/>
      <c r="W5501" s="4"/>
      <c r="X5501" s="4" t="s">
        <v>201</v>
      </c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  <c r="AO5501" s="4"/>
      <c r="AP5501" s="4"/>
      <c r="AQ5501" s="4"/>
      <c r="AR5501" s="4"/>
      <c r="AS5501" s="4"/>
      <c r="AT5501" s="4"/>
      <c r="AU5501" s="4"/>
      <c r="AV5501" s="4" t="s">
        <v>5701</v>
      </c>
      <c r="AW5501" s="4"/>
      <c r="AX5501" s="4"/>
      <c r="AY5501" s="4"/>
      <c r="AZ5501" s="4"/>
      <c r="BA5501" s="4"/>
      <c r="BB5501" s="4"/>
      <c r="BC5501" s="4"/>
      <c r="BD5501" s="4"/>
      <c r="BE5501" s="4"/>
      <c r="BF5501" s="4"/>
      <c r="BG5501" s="4"/>
      <c r="BH5501" s="4"/>
      <c r="BI5501" s="4"/>
      <c r="BJ5501" s="4"/>
      <c r="BK5501" s="4"/>
      <c r="BL5501" s="4" t="b">
        <v>0</v>
      </c>
      <c r="BM5501" s="4"/>
      <c r="BN5501" s="4"/>
      <c r="BO5501" s="4"/>
      <c r="BP5501" s="4"/>
      <c r="BQ5501" s="4"/>
      <c r="BR5501" s="4"/>
      <c r="BS5501" s="4"/>
      <c r="BT5501" s="4"/>
      <c r="BU5501" s="4"/>
      <c r="BV5501" s="4"/>
      <c r="BW5501" s="4"/>
    </row>
    <row r="5502" spans="1:75" ht="15.01" customHeight="1">
      <c r="A5502" s="4" t="s">
        <v>209</v>
      </c>
      <c r="B5502" s="4"/>
      <c r="C5502" s="4"/>
      <c r="D5502" s="4"/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 t="s">
        <v>200</v>
      </c>
      <c r="Q5502" s="4"/>
      <c r="R5502" s="4"/>
      <c r="S5502" s="4"/>
      <c r="T5502" s="4"/>
      <c r="U5502" s="4"/>
      <c r="V5502" s="4"/>
      <c r="W5502" s="4"/>
      <c r="X5502" s="4" t="s">
        <v>201</v>
      </c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  <c r="AO5502" s="4"/>
      <c r="AP5502" s="4"/>
      <c r="AQ5502" s="4"/>
      <c r="AR5502" s="4"/>
      <c r="AS5502" s="4"/>
      <c r="AT5502" s="4"/>
      <c r="AU5502" s="4"/>
      <c r="AV5502" s="4" t="s">
        <v>5702</v>
      </c>
      <c r="AW5502" s="4"/>
      <c r="AX5502" s="4"/>
      <c r="AY5502" s="4"/>
      <c r="AZ5502" s="4"/>
      <c r="BA5502" s="4"/>
      <c r="BB5502" s="4"/>
      <c r="BC5502" s="4"/>
      <c r="BD5502" s="4"/>
      <c r="BE5502" s="4"/>
      <c r="BF5502" s="4"/>
      <c r="BG5502" s="4"/>
      <c r="BH5502" s="4"/>
      <c r="BI5502" s="4"/>
      <c r="BJ5502" s="4"/>
      <c r="BK5502" s="4"/>
      <c r="BL5502" s="4" t="b">
        <v>0</v>
      </c>
      <c r="BM5502" s="4"/>
      <c r="BN5502" s="4"/>
      <c r="BO5502" s="4"/>
      <c r="BP5502" s="4"/>
      <c r="BQ5502" s="4"/>
      <c r="BR5502" s="4"/>
      <c r="BS5502" s="4"/>
      <c r="BT5502" s="4"/>
      <c r="BU5502" s="4"/>
      <c r="BV5502" s="4"/>
      <c r="BW5502" s="4"/>
    </row>
    <row r="5503" spans="1:75" ht="15.01" customHeight="1">
      <c r="A5503" s="4" t="s">
        <v>209</v>
      </c>
      <c r="B5503" s="4"/>
      <c r="C5503" s="4"/>
      <c r="D5503" s="4"/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 t="s">
        <v>200</v>
      </c>
      <c r="Q5503" s="4"/>
      <c r="R5503" s="4"/>
      <c r="S5503" s="4"/>
      <c r="T5503" s="4"/>
      <c r="U5503" s="4"/>
      <c r="V5503" s="4"/>
      <c r="W5503" s="4"/>
      <c r="X5503" s="4" t="s">
        <v>201</v>
      </c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  <c r="AO5503" s="4"/>
      <c r="AP5503" s="4"/>
      <c r="AQ5503" s="4"/>
      <c r="AR5503" s="4"/>
      <c r="AS5503" s="4"/>
      <c r="AT5503" s="4"/>
      <c r="AU5503" s="4"/>
      <c r="AV5503" s="4" t="s">
        <v>5703</v>
      </c>
      <c r="AW5503" s="4"/>
      <c r="AX5503" s="4"/>
      <c r="AY5503" s="4"/>
      <c r="AZ5503" s="4"/>
      <c r="BA5503" s="4"/>
      <c r="BB5503" s="4"/>
      <c r="BC5503" s="4"/>
      <c r="BD5503" s="4"/>
      <c r="BE5503" s="4"/>
      <c r="BF5503" s="4"/>
      <c r="BG5503" s="4"/>
      <c r="BH5503" s="4"/>
      <c r="BI5503" s="4"/>
      <c r="BJ5503" s="4"/>
      <c r="BK5503" s="4"/>
      <c r="BL5503" s="4" t="b">
        <v>0</v>
      </c>
      <c r="BM5503" s="4"/>
      <c r="BN5503" s="4"/>
      <c r="BO5503" s="4"/>
      <c r="BP5503" s="4"/>
      <c r="BQ5503" s="4"/>
      <c r="BR5503" s="4"/>
      <c r="BS5503" s="4"/>
      <c r="BT5503" s="4"/>
      <c r="BU5503" s="4"/>
      <c r="BV5503" s="4"/>
      <c r="BW5503" s="4"/>
    </row>
    <row r="5504" spans="1:75" ht="15.01" customHeight="1">
      <c r="A5504" s="4" t="s">
        <v>209</v>
      </c>
      <c r="B5504" s="4"/>
      <c r="C5504" s="4"/>
      <c r="D5504" s="4"/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 t="s">
        <v>200</v>
      </c>
      <c r="Q5504" s="4"/>
      <c r="R5504" s="4"/>
      <c r="S5504" s="4"/>
      <c r="T5504" s="4"/>
      <c r="U5504" s="4"/>
      <c r="V5504" s="4"/>
      <c r="W5504" s="4"/>
      <c r="X5504" s="4" t="s">
        <v>201</v>
      </c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  <c r="AO5504" s="4"/>
      <c r="AP5504" s="4"/>
      <c r="AQ5504" s="4"/>
      <c r="AR5504" s="4"/>
      <c r="AS5504" s="4"/>
      <c r="AT5504" s="4"/>
      <c r="AU5504" s="4"/>
      <c r="AV5504" s="4" t="s">
        <v>5704</v>
      </c>
      <c r="AW5504" s="4"/>
      <c r="AX5504" s="4"/>
      <c r="AY5504" s="4"/>
      <c r="AZ5504" s="4"/>
      <c r="BA5504" s="4"/>
      <c r="BB5504" s="4"/>
      <c r="BC5504" s="4"/>
      <c r="BD5504" s="4"/>
      <c r="BE5504" s="4"/>
      <c r="BF5504" s="4"/>
      <c r="BG5504" s="4"/>
      <c r="BH5504" s="4"/>
      <c r="BI5504" s="4"/>
      <c r="BJ5504" s="4"/>
      <c r="BK5504" s="4"/>
      <c r="BL5504" s="4" t="b">
        <v>0</v>
      </c>
      <c r="BM5504" s="4"/>
      <c r="BN5504" s="4"/>
      <c r="BO5504" s="4"/>
      <c r="BP5504" s="4"/>
      <c r="BQ5504" s="4"/>
      <c r="BR5504" s="4"/>
      <c r="BS5504" s="4"/>
      <c r="BT5504" s="4"/>
      <c r="BU5504" s="4"/>
      <c r="BV5504" s="4"/>
      <c r="BW5504" s="4"/>
    </row>
    <row r="5505" spans="1:75" ht="15.01" customHeight="1">
      <c r="A5505" s="4" t="s">
        <v>209</v>
      </c>
      <c r="B5505" s="4"/>
      <c r="C5505" s="4"/>
      <c r="D5505" s="4"/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 t="s">
        <v>200</v>
      </c>
      <c r="Q5505" s="4"/>
      <c r="R5505" s="4"/>
      <c r="S5505" s="4"/>
      <c r="T5505" s="4"/>
      <c r="U5505" s="4"/>
      <c r="V5505" s="4"/>
      <c r="W5505" s="4"/>
      <c r="X5505" s="4" t="s">
        <v>201</v>
      </c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  <c r="AO5505" s="4"/>
      <c r="AP5505" s="4"/>
      <c r="AQ5505" s="4"/>
      <c r="AR5505" s="4"/>
      <c r="AS5505" s="4"/>
      <c r="AT5505" s="4"/>
      <c r="AU5505" s="4"/>
      <c r="AV5505" s="4" t="s">
        <v>5705</v>
      </c>
      <c r="AW5505" s="4"/>
      <c r="AX5505" s="4"/>
      <c r="AY5505" s="4"/>
      <c r="AZ5505" s="4"/>
      <c r="BA5505" s="4"/>
      <c r="BB5505" s="4"/>
      <c r="BC5505" s="4"/>
      <c r="BD5505" s="4"/>
      <c r="BE5505" s="4"/>
      <c r="BF5505" s="4"/>
      <c r="BG5505" s="4"/>
      <c r="BH5505" s="4"/>
      <c r="BI5505" s="4"/>
      <c r="BJ5505" s="4"/>
      <c r="BK5505" s="4"/>
      <c r="BL5505" s="4" t="b">
        <v>0</v>
      </c>
      <c r="BM5505" s="4"/>
      <c r="BN5505" s="4"/>
      <c r="BO5505" s="4"/>
      <c r="BP5505" s="4"/>
      <c r="BQ5505" s="4"/>
      <c r="BR5505" s="4"/>
      <c r="BS5505" s="4"/>
      <c r="BT5505" s="4"/>
      <c r="BU5505" s="4"/>
      <c r="BV5505" s="4"/>
      <c r="BW5505" s="4"/>
    </row>
    <row r="5506" spans="1:75" ht="15.01" customHeight="1">
      <c r="A5506" s="4" t="s">
        <v>209</v>
      </c>
      <c r="B5506" s="4"/>
      <c r="C5506" s="4"/>
      <c r="D5506" s="4"/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 t="s">
        <v>200</v>
      </c>
      <c r="Q5506" s="4"/>
      <c r="R5506" s="4"/>
      <c r="S5506" s="4"/>
      <c r="T5506" s="4"/>
      <c r="U5506" s="4"/>
      <c r="V5506" s="4"/>
      <c r="W5506" s="4"/>
      <c r="X5506" s="4" t="s">
        <v>201</v>
      </c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  <c r="AO5506" s="4"/>
      <c r="AP5506" s="4"/>
      <c r="AQ5506" s="4"/>
      <c r="AR5506" s="4"/>
      <c r="AS5506" s="4"/>
      <c r="AT5506" s="4"/>
      <c r="AU5506" s="4"/>
      <c r="AV5506" s="4" t="s">
        <v>5706</v>
      </c>
      <c r="AW5506" s="4"/>
      <c r="AX5506" s="4"/>
      <c r="AY5506" s="4"/>
      <c r="AZ5506" s="4"/>
      <c r="BA5506" s="4"/>
      <c r="BB5506" s="4"/>
      <c r="BC5506" s="4"/>
      <c r="BD5506" s="4"/>
      <c r="BE5506" s="4"/>
      <c r="BF5506" s="4"/>
      <c r="BG5506" s="4"/>
      <c r="BH5506" s="4"/>
      <c r="BI5506" s="4"/>
      <c r="BJ5506" s="4"/>
      <c r="BK5506" s="4"/>
      <c r="BL5506" s="4" t="b">
        <v>0</v>
      </c>
      <c r="BM5506" s="4"/>
      <c r="BN5506" s="4"/>
      <c r="BO5506" s="4"/>
      <c r="BP5506" s="4"/>
      <c r="BQ5506" s="4"/>
      <c r="BR5506" s="4"/>
      <c r="BS5506" s="4"/>
      <c r="BT5506" s="4"/>
      <c r="BU5506" s="4"/>
      <c r="BV5506" s="4"/>
      <c r="BW5506" s="4"/>
    </row>
    <row r="5507" spans="1:75" ht="15.01" customHeight="1">
      <c r="A5507" s="4" t="s">
        <v>209</v>
      </c>
      <c r="B5507" s="4"/>
      <c r="C5507" s="4"/>
      <c r="D5507" s="4"/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 t="s">
        <v>200</v>
      </c>
      <c r="Q5507" s="4"/>
      <c r="R5507" s="4"/>
      <c r="S5507" s="4"/>
      <c r="T5507" s="4"/>
      <c r="U5507" s="4"/>
      <c r="V5507" s="4"/>
      <c r="W5507" s="4"/>
      <c r="X5507" s="4" t="s">
        <v>201</v>
      </c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  <c r="AO5507" s="4"/>
      <c r="AP5507" s="4"/>
      <c r="AQ5507" s="4"/>
      <c r="AR5507" s="4"/>
      <c r="AS5507" s="4"/>
      <c r="AT5507" s="4"/>
      <c r="AU5507" s="4"/>
      <c r="AV5507" s="4" t="s">
        <v>5707</v>
      </c>
      <c r="AW5507" s="4"/>
      <c r="AX5507" s="4"/>
      <c r="AY5507" s="4"/>
      <c r="AZ5507" s="4"/>
      <c r="BA5507" s="4"/>
      <c r="BB5507" s="4"/>
      <c r="BC5507" s="4"/>
      <c r="BD5507" s="4"/>
      <c r="BE5507" s="4"/>
      <c r="BF5507" s="4"/>
      <c r="BG5507" s="4"/>
      <c r="BH5507" s="4"/>
      <c r="BI5507" s="4"/>
      <c r="BJ5507" s="4"/>
      <c r="BK5507" s="4"/>
      <c r="BL5507" s="4" t="b">
        <v>0</v>
      </c>
      <c r="BM5507" s="4"/>
      <c r="BN5507" s="4"/>
      <c r="BO5507" s="4"/>
      <c r="BP5507" s="4"/>
      <c r="BQ5507" s="4"/>
      <c r="BR5507" s="4"/>
      <c r="BS5507" s="4"/>
      <c r="BT5507" s="4"/>
      <c r="BU5507" s="4"/>
      <c r="BV5507" s="4"/>
      <c r="BW5507" s="4"/>
    </row>
    <row r="5508" spans="1:75" ht="15.01" customHeight="1">
      <c r="A5508" s="4" t="s">
        <v>209</v>
      </c>
      <c r="B5508" s="4"/>
      <c r="C5508" s="4"/>
      <c r="D5508" s="4"/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 t="s">
        <v>200</v>
      </c>
      <c r="Q5508" s="4"/>
      <c r="R5508" s="4"/>
      <c r="S5508" s="4"/>
      <c r="T5508" s="4"/>
      <c r="U5508" s="4"/>
      <c r="V5508" s="4"/>
      <c r="W5508" s="4"/>
      <c r="X5508" s="4" t="s">
        <v>201</v>
      </c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  <c r="AO5508" s="4"/>
      <c r="AP5508" s="4"/>
      <c r="AQ5508" s="4"/>
      <c r="AR5508" s="4"/>
      <c r="AS5508" s="4"/>
      <c r="AT5508" s="4"/>
      <c r="AU5508" s="4"/>
      <c r="AV5508" s="4" t="s">
        <v>5708</v>
      </c>
      <c r="AW5508" s="4"/>
      <c r="AX5508" s="4"/>
      <c r="AY5508" s="4"/>
      <c r="AZ5508" s="4"/>
      <c r="BA5508" s="4"/>
      <c r="BB5508" s="4"/>
      <c r="BC5508" s="4"/>
      <c r="BD5508" s="4"/>
      <c r="BE5508" s="4"/>
      <c r="BF5508" s="4"/>
      <c r="BG5508" s="4"/>
      <c r="BH5508" s="4"/>
      <c r="BI5508" s="4"/>
      <c r="BJ5508" s="4"/>
      <c r="BK5508" s="4"/>
      <c r="BL5508" s="4" t="b">
        <v>0</v>
      </c>
      <c r="BM5508" s="4"/>
      <c r="BN5508" s="4"/>
      <c r="BO5508" s="4"/>
      <c r="BP5508" s="4"/>
      <c r="BQ5508" s="4"/>
      <c r="BR5508" s="4"/>
      <c r="BS5508" s="4"/>
      <c r="BT5508" s="4"/>
      <c r="BU5508" s="4"/>
      <c r="BV5508" s="4"/>
      <c r="BW5508" s="4"/>
    </row>
    <row r="5509" spans="1:75" ht="15.01" customHeight="1">
      <c r="A5509" s="4" t="s">
        <v>209</v>
      </c>
      <c r="B5509" s="4"/>
      <c r="C5509" s="4"/>
      <c r="D5509" s="4"/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 t="s">
        <v>200</v>
      </c>
      <c r="Q5509" s="4"/>
      <c r="R5509" s="4"/>
      <c r="S5509" s="4"/>
      <c r="T5509" s="4"/>
      <c r="U5509" s="4"/>
      <c r="V5509" s="4"/>
      <c r="W5509" s="4"/>
      <c r="X5509" s="4" t="s">
        <v>201</v>
      </c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  <c r="AO5509" s="4"/>
      <c r="AP5509" s="4"/>
      <c r="AQ5509" s="4"/>
      <c r="AR5509" s="4"/>
      <c r="AS5509" s="4"/>
      <c r="AT5509" s="4"/>
      <c r="AU5509" s="4"/>
      <c r="AV5509" s="4" t="s">
        <v>5709</v>
      </c>
      <c r="AW5509" s="4"/>
      <c r="AX5509" s="4"/>
      <c r="AY5509" s="4"/>
      <c r="AZ5509" s="4"/>
      <c r="BA5509" s="4"/>
      <c r="BB5509" s="4"/>
      <c r="BC5509" s="4"/>
      <c r="BD5509" s="4"/>
      <c r="BE5509" s="4"/>
      <c r="BF5509" s="4"/>
      <c r="BG5509" s="4"/>
      <c r="BH5509" s="4"/>
      <c r="BI5509" s="4"/>
      <c r="BJ5509" s="4"/>
      <c r="BK5509" s="4"/>
      <c r="BL5509" s="4" t="b">
        <v>0</v>
      </c>
      <c r="BM5509" s="4"/>
      <c r="BN5509" s="4"/>
      <c r="BO5509" s="4"/>
      <c r="BP5509" s="4"/>
      <c r="BQ5509" s="4"/>
      <c r="BR5509" s="4"/>
      <c r="BS5509" s="4"/>
      <c r="BT5509" s="4"/>
      <c r="BU5509" s="4"/>
      <c r="BV5509" s="4"/>
      <c r="BW5509" s="4"/>
    </row>
    <row r="5510" spans="1:75" ht="15.01" customHeight="1">
      <c r="A5510" s="4" t="s">
        <v>209</v>
      </c>
      <c r="B5510" s="4"/>
      <c r="C5510" s="4"/>
      <c r="D5510" s="4"/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 t="s">
        <v>200</v>
      </c>
      <c r="Q5510" s="4"/>
      <c r="R5510" s="4"/>
      <c r="S5510" s="4"/>
      <c r="T5510" s="4"/>
      <c r="U5510" s="4"/>
      <c r="V5510" s="4"/>
      <c r="W5510" s="4"/>
      <c r="X5510" s="4" t="s">
        <v>201</v>
      </c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  <c r="AO5510" s="4"/>
      <c r="AP5510" s="4"/>
      <c r="AQ5510" s="4"/>
      <c r="AR5510" s="4"/>
      <c r="AS5510" s="4"/>
      <c r="AT5510" s="4"/>
      <c r="AU5510" s="4"/>
      <c r="AV5510" s="4" t="s">
        <v>5710</v>
      </c>
      <c r="AW5510" s="4"/>
      <c r="AX5510" s="4"/>
      <c r="AY5510" s="4"/>
      <c r="AZ5510" s="4"/>
      <c r="BA5510" s="4"/>
      <c r="BB5510" s="4"/>
      <c r="BC5510" s="4"/>
      <c r="BD5510" s="4"/>
      <c r="BE5510" s="4"/>
      <c r="BF5510" s="4"/>
      <c r="BG5510" s="4"/>
      <c r="BH5510" s="4"/>
      <c r="BI5510" s="4"/>
      <c r="BJ5510" s="4"/>
      <c r="BK5510" s="4"/>
      <c r="BL5510" s="4" t="b">
        <v>0</v>
      </c>
      <c r="BM5510" s="4"/>
      <c r="BN5510" s="4"/>
      <c r="BO5510" s="4"/>
      <c r="BP5510" s="4"/>
      <c r="BQ5510" s="4"/>
      <c r="BR5510" s="4"/>
      <c r="BS5510" s="4"/>
      <c r="BT5510" s="4"/>
      <c r="BU5510" s="4"/>
      <c r="BV5510" s="4"/>
      <c r="BW5510" s="4"/>
    </row>
    <row r="5511" spans="1:75" ht="15.01" customHeight="1">
      <c r="A5511" s="4" t="s">
        <v>209</v>
      </c>
      <c r="B5511" s="4"/>
      <c r="C5511" s="4"/>
      <c r="D5511" s="4"/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 t="s">
        <v>200</v>
      </c>
      <c r="Q5511" s="4"/>
      <c r="R5511" s="4"/>
      <c r="S5511" s="4"/>
      <c r="T5511" s="4"/>
      <c r="U5511" s="4"/>
      <c r="V5511" s="4"/>
      <c r="W5511" s="4"/>
      <c r="X5511" s="4" t="s">
        <v>201</v>
      </c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  <c r="AO5511" s="4"/>
      <c r="AP5511" s="4"/>
      <c r="AQ5511" s="4"/>
      <c r="AR5511" s="4"/>
      <c r="AS5511" s="4"/>
      <c r="AT5511" s="4"/>
      <c r="AU5511" s="4"/>
      <c r="AV5511" s="4" t="s">
        <v>5711</v>
      </c>
      <c r="AW5511" s="4"/>
      <c r="AX5511" s="4"/>
      <c r="AY5511" s="4"/>
      <c r="AZ5511" s="4"/>
      <c r="BA5511" s="4"/>
      <c r="BB5511" s="4"/>
      <c r="BC5511" s="4"/>
      <c r="BD5511" s="4"/>
      <c r="BE5511" s="4"/>
      <c r="BF5511" s="4"/>
      <c r="BG5511" s="4"/>
      <c r="BH5511" s="4"/>
      <c r="BI5511" s="4"/>
      <c r="BJ5511" s="4"/>
      <c r="BK5511" s="4"/>
      <c r="BL5511" s="4" t="b">
        <v>0</v>
      </c>
      <c r="BM5511" s="4"/>
      <c r="BN5511" s="4"/>
      <c r="BO5511" s="4"/>
      <c r="BP5511" s="4"/>
      <c r="BQ5511" s="4"/>
      <c r="BR5511" s="4"/>
      <c r="BS5511" s="4"/>
      <c r="BT5511" s="4"/>
      <c r="BU5511" s="4"/>
      <c r="BV5511" s="4"/>
      <c r="BW5511" s="4"/>
    </row>
    <row r="5512" spans="1:75" ht="15.01" customHeight="1">
      <c r="A5512" s="4" t="s">
        <v>209</v>
      </c>
      <c r="B5512" s="4"/>
      <c r="C5512" s="4"/>
      <c r="D5512" s="4"/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 t="s">
        <v>200</v>
      </c>
      <c r="Q5512" s="4"/>
      <c r="R5512" s="4"/>
      <c r="S5512" s="4"/>
      <c r="T5512" s="4"/>
      <c r="U5512" s="4"/>
      <c r="V5512" s="4"/>
      <c r="W5512" s="4"/>
      <c r="X5512" s="4" t="s">
        <v>201</v>
      </c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  <c r="AO5512" s="4"/>
      <c r="AP5512" s="4"/>
      <c r="AQ5512" s="4"/>
      <c r="AR5512" s="4"/>
      <c r="AS5512" s="4"/>
      <c r="AT5512" s="4"/>
      <c r="AU5512" s="4"/>
      <c r="AV5512" s="4" t="s">
        <v>5712</v>
      </c>
      <c r="AW5512" s="4"/>
      <c r="AX5512" s="4"/>
      <c r="AY5512" s="4"/>
      <c r="AZ5512" s="4"/>
      <c r="BA5512" s="4"/>
      <c r="BB5512" s="4"/>
      <c r="BC5512" s="4"/>
      <c r="BD5512" s="4"/>
      <c r="BE5512" s="4"/>
      <c r="BF5512" s="4"/>
      <c r="BG5512" s="4"/>
      <c r="BH5512" s="4"/>
      <c r="BI5512" s="4"/>
      <c r="BJ5512" s="4"/>
      <c r="BK5512" s="4"/>
      <c r="BL5512" s="4" t="b">
        <v>0</v>
      </c>
      <c r="BM5512" s="4"/>
      <c r="BN5512" s="4"/>
      <c r="BO5512" s="4"/>
      <c r="BP5512" s="4"/>
      <c r="BQ5512" s="4"/>
      <c r="BR5512" s="4"/>
      <c r="BS5512" s="4"/>
      <c r="BT5512" s="4"/>
      <c r="BU5512" s="4"/>
      <c r="BV5512" s="4"/>
      <c r="BW5512" s="4"/>
    </row>
    <row r="5513" spans="1:75" ht="15.01" customHeight="1">
      <c r="A5513" s="4" t="s">
        <v>209</v>
      </c>
      <c r="B5513" s="4"/>
      <c r="C5513" s="4"/>
      <c r="D5513" s="4"/>
      <c r="E5513" s="4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 t="s">
        <v>200</v>
      </c>
      <c r="Q5513" s="4"/>
      <c r="R5513" s="4"/>
      <c r="S5513" s="4"/>
      <c r="T5513" s="4"/>
      <c r="U5513" s="4"/>
      <c r="V5513" s="4"/>
      <c r="W5513" s="4"/>
      <c r="X5513" s="4" t="s">
        <v>201</v>
      </c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  <c r="AO5513" s="4"/>
      <c r="AP5513" s="4"/>
      <c r="AQ5513" s="4"/>
      <c r="AR5513" s="4"/>
      <c r="AS5513" s="4"/>
      <c r="AT5513" s="4"/>
      <c r="AU5513" s="4"/>
      <c r="AV5513" s="4" t="s">
        <v>5713</v>
      </c>
      <c r="AW5513" s="4"/>
      <c r="AX5513" s="4"/>
      <c r="AY5513" s="4"/>
      <c r="AZ5513" s="4"/>
      <c r="BA5513" s="4"/>
      <c r="BB5513" s="4"/>
      <c r="BC5513" s="4"/>
      <c r="BD5513" s="4"/>
      <c r="BE5513" s="4"/>
      <c r="BF5513" s="4"/>
      <c r="BG5513" s="4"/>
      <c r="BH5513" s="4"/>
      <c r="BI5513" s="4"/>
      <c r="BJ5513" s="4"/>
      <c r="BK5513" s="4"/>
      <c r="BL5513" s="4" t="b">
        <v>0</v>
      </c>
      <c r="BM5513" s="4"/>
      <c r="BN5513" s="4"/>
      <c r="BO5513" s="4"/>
      <c r="BP5513" s="4"/>
      <c r="BQ5513" s="4"/>
      <c r="BR5513" s="4"/>
      <c r="BS5513" s="4"/>
      <c r="BT5513" s="4"/>
      <c r="BU5513" s="4"/>
      <c r="BV5513" s="4"/>
      <c r="BW5513" s="4"/>
    </row>
    <row r="5514" spans="1:75" ht="15.01" customHeight="1">
      <c r="A5514" s="4" t="s">
        <v>209</v>
      </c>
      <c r="B5514" s="4"/>
      <c r="C5514" s="4"/>
      <c r="D5514" s="4"/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 t="s">
        <v>200</v>
      </c>
      <c r="Q5514" s="4"/>
      <c r="R5514" s="4"/>
      <c r="S5514" s="4"/>
      <c r="T5514" s="4"/>
      <c r="U5514" s="4"/>
      <c r="V5514" s="4"/>
      <c r="W5514" s="4"/>
      <c r="X5514" s="4" t="s">
        <v>201</v>
      </c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  <c r="AO5514" s="4"/>
      <c r="AP5514" s="4"/>
      <c r="AQ5514" s="4"/>
      <c r="AR5514" s="4"/>
      <c r="AS5514" s="4"/>
      <c r="AT5514" s="4"/>
      <c r="AU5514" s="4"/>
      <c r="AV5514" s="4" t="s">
        <v>5714</v>
      </c>
      <c r="AW5514" s="4"/>
      <c r="AX5514" s="4"/>
      <c r="AY5514" s="4"/>
      <c r="AZ5514" s="4"/>
      <c r="BA5514" s="4"/>
      <c r="BB5514" s="4"/>
      <c r="BC5514" s="4"/>
      <c r="BD5514" s="4"/>
      <c r="BE5514" s="4"/>
      <c r="BF5514" s="4"/>
      <c r="BG5514" s="4"/>
      <c r="BH5514" s="4"/>
      <c r="BI5514" s="4"/>
      <c r="BJ5514" s="4"/>
      <c r="BK5514" s="4"/>
      <c r="BL5514" s="4" t="b">
        <v>0</v>
      </c>
      <c r="BM5514" s="4"/>
      <c r="BN5514" s="4"/>
      <c r="BO5514" s="4"/>
      <c r="BP5514" s="4"/>
      <c r="BQ5514" s="4"/>
      <c r="BR5514" s="4"/>
      <c r="BS5514" s="4"/>
      <c r="BT5514" s="4"/>
      <c r="BU5514" s="4"/>
      <c r="BV5514" s="4"/>
      <c r="BW5514" s="4"/>
    </row>
    <row r="5515" spans="1:75" ht="15.01" customHeight="1">
      <c r="A5515" s="4" t="s">
        <v>209</v>
      </c>
      <c r="B5515" s="4"/>
      <c r="C5515" s="4"/>
      <c r="D5515" s="4"/>
      <c r="E5515" s="4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 t="s">
        <v>200</v>
      </c>
      <c r="Q5515" s="4"/>
      <c r="R5515" s="4"/>
      <c r="S5515" s="4"/>
      <c r="T5515" s="4"/>
      <c r="U5515" s="4"/>
      <c r="V5515" s="4"/>
      <c r="W5515" s="4"/>
      <c r="X5515" s="4" t="s">
        <v>201</v>
      </c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  <c r="AO5515" s="4"/>
      <c r="AP5515" s="4"/>
      <c r="AQ5515" s="4"/>
      <c r="AR5515" s="4"/>
      <c r="AS5515" s="4"/>
      <c r="AT5515" s="4"/>
      <c r="AU5515" s="4"/>
      <c r="AV5515" s="4" t="s">
        <v>5715</v>
      </c>
      <c r="AW5515" s="4"/>
      <c r="AX5515" s="4"/>
      <c r="AY5515" s="4"/>
      <c r="AZ5515" s="4"/>
      <c r="BA5515" s="4"/>
      <c r="BB5515" s="4"/>
      <c r="BC5515" s="4"/>
      <c r="BD5515" s="4"/>
      <c r="BE5515" s="4"/>
      <c r="BF5515" s="4"/>
      <c r="BG5515" s="4"/>
      <c r="BH5515" s="4"/>
      <c r="BI5515" s="4"/>
      <c r="BJ5515" s="4"/>
      <c r="BK5515" s="4"/>
      <c r="BL5515" s="4" t="b">
        <v>0</v>
      </c>
      <c r="BM5515" s="4"/>
      <c r="BN5515" s="4"/>
      <c r="BO5515" s="4"/>
      <c r="BP5515" s="4"/>
      <c r="BQ5515" s="4"/>
      <c r="BR5515" s="4"/>
      <c r="BS5515" s="4"/>
      <c r="BT5515" s="4"/>
      <c r="BU5515" s="4"/>
      <c r="BV5515" s="4"/>
      <c r="BW5515" s="4"/>
    </row>
    <row r="5516" spans="1:75" ht="15.01" customHeight="1">
      <c r="A5516" s="4" t="s">
        <v>209</v>
      </c>
      <c r="B5516" s="4"/>
      <c r="C5516" s="4"/>
      <c r="D5516" s="4"/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 t="s">
        <v>200</v>
      </c>
      <c r="Q5516" s="4"/>
      <c r="R5516" s="4"/>
      <c r="S5516" s="4"/>
      <c r="T5516" s="4"/>
      <c r="U5516" s="4"/>
      <c r="V5516" s="4"/>
      <c r="W5516" s="4"/>
      <c r="X5516" s="4" t="s">
        <v>201</v>
      </c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  <c r="AO5516" s="4"/>
      <c r="AP5516" s="4"/>
      <c r="AQ5516" s="4"/>
      <c r="AR5516" s="4"/>
      <c r="AS5516" s="4"/>
      <c r="AT5516" s="4"/>
      <c r="AU5516" s="4"/>
      <c r="AV5516" s="4" t="s">
        <v>5716</v>
      </c>
      <c r="AW5516" s="4"/>
      <c r="AX5516" s="4"/>
      <c r="AY5516" s="4"/>
      <c r="AZ5516" s="4"/>
      <c r="BA5516" s="4"/>
      <c r="BB5516" s="4"/>
      <c r="BC5516" s="4"/>
      <c r="BD5516" s="4"/>
      <c r="BE5516" s="4"/>
      <c r="BF5516" s="4"/>
      <c r="BG5516" s="4"/>
      <c r="BH5516" s="4"/>
      <c r="BI5516" s="4"/>
      <c r="BJ5516" s="4"/>
      <c r="BK5516" s="4"/>
      <c r="BL5516" s="4" t="b">
        <v>0</v>
      </c>
      <c r="BM5516" s="4"/>
      <c r="BN5516" s="4"/>
      <c r="BO5516" s="4"/>
      <c r="BP5516" s="4"/>
      <c r="BQ5516" s="4"/>
      <c r="BR5516" s="4"/>
      <c r="BS5516" s="4"/>
      <c r="BT5516" s="4"/>
      <c r="BU5516" s="4"/>
      <c r="BV5516" s="4"/>
      <c r="BW5516" s="4"/>
    </row>
    <row r="5517" spans="1:75" ht="15.01" customHeight="1">
      <c r="A5517" s="4" t="s">
        <v>209</v>
      </c>
      <c r="B5517" s="4"/>
      <c r="C5517" s="4"/>
      <c r="D5517" s="4"/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 t="s">
        <v>200</v>
      </c>
      <c r="Q5517" s="4"/>
      <c r="R5517" s="4"/>
      <c r="S5517" s="4"/>
      <c r="T5517" s="4"/>
      <c r="U5517" s="4"/>
      <c r="V5517" s="4"/>
      <c r="W5517" s="4"/>
      <c r="X5517" s="4" t="s">
        <v>201</v>
      </c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  <c r="AO5517" s="4"/>
      <c r="AP5517" s="4"/>
      <c r="AQ5517" s="4"/>
      <c r="AR5517" s="4"/>
      <c r="AS5517" s="4"/>
      <c r="AT5517" s="4"/>
      <c r="AU5517" s="4"/>
      <c r="AV5517" s="4" t="s">
        <v>5717</v>
      </c>
      <c r="AW5517" s="4"/>
      <c r="AX5517" s="4"/>
      <c r="AY5517" s="4"/>
      <c r="AZ5517" s="4"/>
      <c r="BA5517" s="4"/>
      <c r="BB5517" s="4"/>
      <c r="BC5517" s="4"/>
      <c r="BD5517" s="4"/>
      <c r="BE5517" s="4"/>
      <c r="BF5517" s="4"/>
      <c r="BG5517" s="4"/>
      <c r="BH5517" s="4"/>
      <c r="BI5517" s="4"/>
      <c r="BJ5517" s="4"/>
      <c r="BK5517" s="4"/>
      <c r="BL5517" s="4" t="b">
        <v>0</v>
      </c>
      <c r="BM5517" s="4"/>
      <c r="BN5517" s="4"/>
      <c r="BO5517" s="4"/>
      <c r="BP5517" s="4"/>
      <c r="BQ5517" s="4"/>
      <c r="BR5517" s="4"/>
      <c r="BS5517" s="4"/>
      <c r="BT5517" s="4"/>
      <c r="BU5517" s="4"/>
      <c r="BV5517" s="4"/>
      <c r="BW5517" s="4"/>
    </row>
    <row r="5518" spans="1:75" ht="15.01" customHeight="1">
      <c r="A5518" s="4" t="s">
        <v>209</v>
      </c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 t="s">
        <v>200</v>
      </c>
      <c r="Q5518" s="4"/>
      <c r="R5518" s="4"/>
      <c r="S5518" s="4"/>
      <c r="T5518" s="4"/>
      <c r="U5518" s="4"/>
      <c r="V5518" s="4"/>
      <c r="W5518" s="4"/>
      <c r="X5518" s="4" t="s">
        <v>201</v>
      </c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  <c r="AO5518" s="4"/>
      <c r="AP5518" s="4"/>
      <c r="AQ5518" s="4"/>
      <c r="AR5518" s="4"/>
      <c r="AS5518" s="4"/>
      <c r="AT5518" s="4"/>
      <c r="AU5518" s="4"/>
      <c r="AV5518" s="4" t="s">
        <v>5718</v>
      </c>
      <c r="AW5518" s="4"/>
      <c r="AX5518" s="4"/>
      <c r="AY5518" s="4"/>
      <c r="AZ5518" s="4"/>
      <c r="BA5518" s="4"/>
      <c r="BB5518" s="4"/>
      <c r="BC5518" s="4"/>
      <c r="BD5518" s="4"/>
      <c r="BE5518" s="4"/>
      <c r="BF5518" s="4"/>
      <c r="BG5518" s="4"/>
      <c r="BH5518" s="4"/>
      <c r="BI5518" s="4"/>
      <c r="BJ5518" s="4"/>
      <c r="BK5518" s="4"/>
      <c r="BL5518" s="4" t="b">
        <v>0</v>
      </c>
      <c r="BM5518" s="4"/>
      <c r="BN5518" s="4"/>
      <c r="BO5518" s="4"/>
      <c r="BP5518" s="4"/>
      <c r="BQ5518" s="4"/>
      <c r="BR5518" s="4"/>
      <c r="BS5518" s="4"/>
      <c r="BT5518" s="4"/>
      <c r="BU5518" s="4"/>
      <c r="BV5518" s="4"/>
      <c r="BW5518" s="4"/>
    </row>
    <row r="5519" spans="1:75" ht="15.01" customHeight="1">
      <c r="A5519" s="4" t="s">
        <v>209</v>
      </c>
      <c r="B5519" s="4"/>
      <c r="C5519" s="4"/>
      <c r="D5519" s="4"/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 t="s">
        <v>200</v>
      </c>
      <c r="Q5519" s="4"/>
      <c r="R5519" s="4"/>
      <c r="S5519" s="4"/>
      <c r="T5519" s="4"/>
      <c r="U5519" s="4"/>
      <c r="V5519" s="4"/>
      <c r="W5519" s="4"/>
      <c r="X5519" s="4" t="s">
        <v>201</v>
      </c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  <c r="AO5519" s="4"/>
      <c r="AP5519" s="4"/>
      <c r="AQ5519" s="4"/>
      <c r="AR5519" s="4"/>
      <c r="AS5519" s="4"/>
      <c r="AT5519" s="4"/>
      <c r="AU5519" s="4"/>
      <c r="AV5519" s="4" t="s">
        <v>5719</v>
      </c>
      <c r="AW5519" s="4"/>
      <c r="AX5519" s="4"/>
      <c r="AY5519" s="4"/>
      <c r="AZ5519" s="4"/>
      <c r="BA5519" s="4"/>
      <c r="BB5519" s="4"/>
      <c r="BC5519" s="4"/>
      <c r="BD5519" s="4"/>
      <c r="BE5519" s="4"/>
      <c r="BF5519" s="4"/>
      <c r="BG5519" s="4"/>
      <c r="BH5519" s="4"/>
      <c r="BI5519" s="4"/>
      <c r="BJ5519" s="4"/>
      <c r="BK5519" s="4"/>
      <c r="BL5519" s="4" t="b">
        <v>0</v>
      </c>
      <c r="BM5519" s="4"/>
      <c r="BN5519" s="4"/>
      <c r="BO5519" s="4"/>
      <c r="BP5519" s="4"/>
      <c r="BQ5519" s="4"/>
      <c r="BR5519" s="4"/>
      <c r="BS5519" s="4"/>
      <c r="BT5519" s="4"/>
      <c r="BU5519" s="4"/>
      <c r="BV5519" s="4"/>
      <c r="BW5519" s="4"/>
    </row>
    <row r="5520" spans="1:75" ht="15.01" customHeight="1">
      <c r="A5520" s="4" t="s">
        <v>209</v>
      </c>
      <c r="B5520" s="4"/>
      <c r="C5520" s="4"/>
      <c r="D5520" s="4"/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 t="s">
        <v>200</v>
      </c>
      <c r="Q5520" s="4"/>
      <c r="R5520" s="4"/>
      <c r="S5520" s="4"/>
      <c r="T5520" s="4"/>
      <c r="U5520" s="4"/>
      <c r="V5520" s="4"/>
      <c r="W5520" s="4"/>
      <c r="X5520" s="4" t="s">
        <v>201</v>
      </c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  <c r="AO5520" s="4"/>
      <c r="AP5520" s="4"/>
      <c r="AQ5520" s="4"/>
      <c r="AR5520" s="4"/>
      <c r="AS5520" s="4"/>
      <c r="AT5520" s="4"/>
      <c r="AU5520" s="4"/>
      <c r="AV5520" s="4" t="s">
        <v>5720</v>
      </c>
      <c r="AW5520" s="4"/>
      <c r="AX5520" s="4"/>
      <c r="AY5520" s="4"/>
      <c r="AZ5520" s="4"/>
      <c r="BA5520" s="4"/>
      <c r="BB5520" s="4"/>
      <c r="BC5520" s="4"/>
      <c r="BD5520" s="4"/>
      <c r="BE5520" s="4"/>
      <c r="BF5520" s="4"/>
      <c r="BG5520" s="4"/>
      <c r="BH5520" s="4"/>
      <c r="BI5520" s="4"/>
      <c r="BJ5520" s="4"/>
      <c r="BK5520" s="4"/>
      <c r="BL5520" s="4" t="b">
        <v>0</v>
      </c>
      <c r="BM5520" s="4"/>
      <c r="BN5520" s="4"/>
      <c r="BO5520" s="4"/>
      <c r="BP5520" s="4"/>
      <c r="BQ5520" s="4"/>
      <c r="BR5520" s="4"/>
      <c r="BS5520" s="4"/>
      <c r="BT5520" s="4"/>
      <c r="BU5520" s="4"/>
      <c r="BV5520" s="4"/>
      <c r="BW5520" s="4"/>
    </row>
    <row r="5521" spans="1:75" ht="15.01" customHeight="1">
      <c r="A5521" s="4"/>
      <c r="B5521" s="4"/>
      <c r="C5521" s="4"/>
      <c r="D5521" s="4"/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 t="s">
        <v>200</v>
      </c>
      <c r="Q5521" s="4"/>
      <c r="R5521" s="4">
        <v>-93.2</v>
      </c>
      <c r="S5521" s="4">
        <v>12.4</v>
      </c>
      <c r="T5521" s="4"/>
      <c r="U5521" s="4"/>
      <c r="V5521" s="4"/>
      <c r="W5521" s="4"/>
      <c r="X5521" s="4" t="s">
        <v>201</v>
      </c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  <c r="AO5521" s="4"/>
      <c r="AP5521" s="4"/>
      <c r="AQ5521" s="4"/>
      <c r="AR5521" s="4"/>
      <c r="AS5521" s="4"/>
      <c r="AT5521" s="4"/>
      <c r="AU5521" s="4"/>
      <c r="AV5521" s="4" t="s">
        <v>5721</v>
      </c>
      <c r="AW5521" s="4"/>
      <c r="AX5521" s="4"/>
      <c r="AY5521" s="4"/>
      <c r="AZ5521" s="4"/>
      <c r="BA5521" s="4"/>
      <c r="BB5521" s="4"/>
      <c r="BC5521" s="4"/>
      <c r="BD5521" s="4"/>
      <c r="BE5521" s="4"/>
      <c r="BF5521" s="4"/>
      <c r="BG5521" s="4"/>
      <c r="BH5521" s="4"/>
      <c r="BI5521" s="4"/>
      <c r="BJ5521" s="4"/>
      <c r="BK5521" s="4"/>
      <c r="BL5521" s="4" t="b">
        <v>0</v>
      </c>
      <c r="BM5521" s="4"/>
      <c r="BN5521" s="4"/>
      <c r="BO5521" s="4"/>
      <c r="BP5521" s="4"/>
      <c r="BQ5521" s="4"/>
      <c r="BR5521" s="4"/>
      <c r="BS5521" s="4"/>
      <c r="BT5521" s="4"/>
      <c r="BU5521" s="4"/>
      <c r="BV5521" s="4"/>
      <c r="BW5521" s="4"/>
    </row>
    <row r="5522" spans="1:75" ht="15.01" customHeight="1">
      <c r="A5522" s="4"/>
      <c r="B5522" s="4"/>
      <c r="C5522" s="4"/>
      <c r="D5522" s="4"/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 t="s">
        <v>200</v>
      </c>
      <c r="Q5522" s="4"/>
      <c r="R5522" s="4">
        <v>203.3</v>
      </c>
      <c r="S5522" s="4">
        <v>25.1</v>
      </c>
      <c r="T5522" s="4"/>
      <c r="U5522" s="4"/>
      <c r="V5522" s="4"/>
      <c r="W5522" s="4"/>
      <c r="X5522" s="4" t="s">
        <v>201</v>
      </c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  <c r="AO5522" s="4"/>
      <c r="AP5522" s="4"/>
      <c r="AQ5522" s="4"/>
      <c r="AR5522" s="4"/>
      <c r="AS5522" s="4"/>
      <c r="AT5522" s="4"/>
      <c r="AU5522" s="4"/>
      <c r="AV5522" s="4" t="s">
        <v>5722</v>
      </c>
      <c r="AW5522" s="4"/>
      <c r="AX5522" s="4"/>
      <c r="AY5522" s="4"/>
      <c r="AZ5522" s="4"/>
      <c r="BA5522" s="4"/>
      <c r="BB5522" s="4"/>
      <c r="BC5522" s="4"/>
      <c r="BD5522" s="4"/>
      <c r="BE5522" s="4"/>
      <c r="BF5522" s="4"/>
      <c r="BG5522" s="4"/>
      <c r="BH5522" s="4"/>
      <c r="BI5522" s="4"/>
      <c r="BJ5522" s="4"/>
      <c r="BK5522" s="4"/>
      <c r="BL5522" s="4" t="b">
        <v>0</v>
      </c>
      <c r="BM5522" s="4"/>
      <c r="BN5522" s="4"/>
      <c r="BO5522" s="4"/>
      <c r="BP5522" s="4"/>
      <c r="BQ5522" s="4"/>
      <c r="BR5522" s="4"/>
      <c r="BS5522" s="4"/>
      <c r="BT5522" s="4"/>
      <c r="BU5522" s="4"/>
      <c r="BV5522" s="4"/>
      <c r="BW5522" s="4"/>
    </row>
    <row r="5523" spans="1:75" ht="15.01" customHeight="1">
      <c r="A5523" s="4" t="s">
        <v>209</v>
      </c>
      <c r="B5523" s="4"/>
      <c r="C5523" s="4"/>
      <c r="D5523" s="4"/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 t="s">
        <v>200</v>
      </c>
      <c r="Q5523" s="4"/>
      <c r="R5523" s="4"/>
      <c r="S5523" s="4"/>
      <c r="T5523" s="4"/>
      <c r="U5523" s="4"/>
      <c r="V5523" s="4"/>
      <c r="W5523" s="4"/>
      <c r="X5523" s="4" t="s">
        <v>201</v>
      </c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  <c r="AO5523" s="4"/>
      <c r="AP5523" s="4"/>
      <c r="AQ5523" s="4"/>
      <c r="AR5523" s="4"/>
      <c r="AS5523" s="4"/>
      <c r="AT5523" s="4"/>
      <c r="AU5523" s="4"/>
      <c r="AV5523" s="4" t="s">
        <v>5723</v>
      </c>
      <c r="AW5523" s="4"/>
      <c r="AX5523" s="4"/>
      <c r="AY5523" s="4"/>
      <c r="AZ5523" s="4"/>
      <c r="BA5523" s="4"/>
      <c r="BB5523" s="4"/>
      <c r="BC5523" s="4"/>
      <c r="BD5523" s="4"/>
      <c r="BE5523" s="4"/>
      <c r="BF5523" s="4"/>
      <c r="BG5523" s="4"/>
      <c r="BH5523" s="4"/>
      <c r="BI5523" s="4"/>
      <c r="BJ5523" s="4"/>
      <c r="BK5523" s="4"/>
      <c r="BL5523" s="4" t="b">
        <v>0</v>
      </c>
      <c r="BM5523" s="4"/>
      <c r="BN5523" s="4"/>
      <c r="BO5523" s="4"/>
      <c r="BP5523" s="4"/>
      <c r="BQ5523" s="4"/>
      <c r="BR5523" s="4"/>
      <c r="BS5523" s="4"/>
      <c r="BT5523" s="4"/>
      <c r="BU5523" s="4"/>
      <c r="BV5523" s="4"/>
      <c r="BW5523" s="4"/>
    </row>
    <row r="5524" spans="1:75" ht="15.01" customHeight="1">
      <c r="A5524" s="4"/>
      <c r="B5524" s="4"/>
      <c r="C5524" s="4"/>
      <c r="D5524" s="4"/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 t="s">
        <v>200</v>
      </c>
      <c r="Q5524" s="4"/>
      <c r="R5524" s="4">
        <v>293.8</v>
      </c>
      <c r="S5524" s="4">
        <v>39.8</v>
      </c>
      <c r="T5524" s="4"/>
      <c r="U5524" s="4"/>
      <c r="V5524" s="4"/>
      <c r="W5524" s="4"/>
      <c r="X5524" s="4" t="s">
        <v>201</v>
      </c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  <c r="AO5524" s="4"/>
      <c r="AP5524" s="4"/>
      <c r="AQ5524" s="4"/>
      <c r="AR5524" s="4"/>
      <c r="AS5524" s="4"/>
      <c r="AT5524" s="4"/>
      <c r="AU5524" s="4"/>
      <c r="AV5524" s="4" t="s">
        <v>5724</v>
      </c>
      <c r="AW5524" s="4"/>
      <c r="AX5524" s="4"/>
      <c r="AY5524" s="4"/>
      <c r="AZ5524" s="4"/>
      <c r="BA5524" s="4"/>
      <c r="BB5524" s="4"/>
      <c r="BC5524" s="4"/>
      <c r="BD5524" s="4"/>
      <c r="BE5524" s="4"/>
      <c r="BF5524" s="4"/>
      <c r="BG5524" s="4"/>
      <c r="BH5524" s="4"/>
      <c r="BI5524" s="4"/>
      <c r="BJ5524" s="4"/>
      <c r="BK5524" s="4"/>
      <c r="BL5524" s="4" t="b">
        <v>0</v>
      </c>
      <c r="BM5524" s="4"/>
      <c r="BN5524" s="4"/>
      <c r="BO5524" s="4"/>
      <c r="BP5524" s="4"/>
      <c r="BQ5524" s="4"/>
      <c r="BR5524" s="4"/>
      <c r="BS5524" s="4"/>
      <c r="BT5524" s="4"/>
      <c r="BU5524" s="4"/>
      <c r="BV5524" s="4"/>
      <c r="BW5524" s="4"/>
    </row>
    <row r="5525" spans="1:75" ht="15.01" customHeight="1">
      <c r="A5525" s="4"/>
      <c r="B5525" s="4"/>
      <c r="C5525" s="4"/>
      <c r="D5525" s="4"/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 t="s">
        <v>200</v>
      </c>
      <c r="Q5525" s="4"/>
      <c r="R5525" s="4">
        <v>-230.1</v>
      </c>
      <c r="S5525" s="4">
        <v>7.6</v>
      </c>
      <c r="T5525" s="4"/>
      <c r="U5525" s="4"/>
      <c r="V5525" s="4"/>
      <c r="W5525" s="4"/>
      <c r="X5525" s="4" t="s">
        <v>201</v>
      </c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  <c r="AO5525" s="4"/>
      <c r="AP5525" s="4"/>
      <c r="AQ5525" s="4"/>
      <c r="AR5525" s="4"/>
      <c r="AS5525" s="4"/>
      <c r="AT5525" s="4"/>
      <c r="AU5525" s="4"/>
      <c r="AV5525" s="4" t="s">
        <v>5725</v>
      </c>
      <c r="AW5525" s="4"/>
      <c r="AX5525" s="4"/>
      <c r="AY5525" s="4"/>
      <c r="AZ5525" s="4"/>
      <c r="BA5525" s="4"/>
      <c r="BB5525" s="4"/>
      <c r="BC5525" s="4"/>
      <c r="BD5525" s="4"/>
      <c r="BE5525" s="4"/>
      <c r="BF5525" s="4"/>
      <c r="BG5525" s="4"/>
      <c r="BH5525" s="4"/>
      <c r="BI5525" s="4"/>
      <c r="BJ5525" s="4"/>
      <c r="BK5525" s="4"/>
      <c r="BL5525" s="4" t="b">
        <v>0</v>
      </c>
      <c r="BM5525" s="4"/>
      <c r="BN5525" s="4"/>
      <c r="BO5525" s="4"/>
      <c r="BP5525" s="4"/>
      <c r="BQ5525" s="4"/>
      <c r="BR5525" s="4"/>
      <c r="BS5525" s="4"/>
      <c r="BT5525" s="4"/>
      <c r="BU5525" s="4"/>
      <c r="BV5525" s="4"/>
      <c r="BW5525" s="4"/>
    </row>
    <row r="5526" spans="1:75" ht="15.01" customHeight="1">
      <c r="A5526" s="4" t="s">
        <v>209</v>
      </c>
      <c r="B5526" s="4"/>
      <c r="C5526" s="4"/>
      <c r="D5526" s="4"/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 t="s">
        <v>200</v>
      </c>
      <c r="Q5526" s="4"/>
      <c r="R5526" s="4"/>
      <c r="S5526" s="4"/>
      <c r="T5526" s="4"/>
      <c r="U5526" s="4"/>
      <c r="V5526" s="4"/>
      <c r="W5526" s="4"/>
      <c r="X5526" s="4" t="s">
        <v>201</v>
      </c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  <c r="AO5526" s="4"/>
      <c r="AP5526" s="4"/>
      <c r="AQ5526" s="4"/>
      <c r="AR5526" s="4"/>
      <c r="AS5526" s="4"/>
      <c r="AT5526" s="4"/>
      <c r="AU5526" s="4"/>
      <c r="AV5526" s="4" t="s">
        <v>5726</v>
      </c>
      <c r="AW5526" s="4"/>
      <c r="AX5526" s="4"/>
      <c r="AY5526" s="4"/>
      <c r="AZ5526" s="4"/>
      <c r="BA5526" s="4"/>
      <c r="BB5526" s="4"/>
      <c r="BC5526" s="4"/>
      <c r="BD5526" s="4"/>
      <c r="BE5526" s="4"/>
      <c r="BF5526" s="4"/>
      <c r="BG5526" s="4"/>
      <c r="BH5526" s="4"/>
      <c r="BI5526" s="4"/>
      <c r="BJ5526" s="4"/>
      <c r="BK5526" s="4"/>
      <c r="BL5526" s="4" t="b">
        <v>0</v>
      </c>
      <c r="BM5526" s="4"/>
      <c r="BN5526" s="4"/>
      <c r="BO5526" s="4"/>
      <c r="BP5526" s="4"/>
      <c r="BQ5526" s="4"/>
      <c r="BR5526" s="4"/>
      <c r="BS5526" s="4"/>
      <c r="BT5526" s="4"/>
      <c r="BU5526" s="4"/>
      <c r="BV5526" s="4"/>
      <c r="BW5526" s="4"/>
    </row>
    <row r="5527" spans="1:75" ht="15.01" customHeight="1">
      <c r="A5527" s="4" t="s">
        <v>209</v>
      </c>
      <c r="B5527" s="4"/>
      <c r="C5527" s="4"/>
      <c r="D5527" s="4"/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 t="s">
        <v>200</v>
      </c>
      <c r="Q5527" s="4"/>
      <c r="R5527" s="4"/>
      <c r="S5527" s="4"/>
      <c r="T5527" s="4"/>
      <c r="U5527" s="4"/>
      <c r="V5527" s="4"/>
      <c r="W5527" s="4"/>
      <c r="X5527" s="4" t="s">
        <v>201</v>
      </c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  <c r="AO5527" s="4"/>
      <c r="AP5527" s="4"/>
      <c r="AQ5527" s="4"/>
      <c r="AR5527" s="4"/>
      <c r="AS5527" s="4"/>
      <c r="AT5527" s="4"/>
      <c r="AU5527" s="4"/>
      <c r="AV5527" s="4" t="s">
        <v>5727</v>
      </c>
      <c r="AW5527" s="4"/>
      <c r="AX5527" s="4"/>
      <c r="AY5527" s="4"/>
      <c r="AZ5527" s="4"/>
      <c r="BA5527" s="4"/>
      <c r="BB5527" s="4"/>
      <c r="BC5527" s="4"/>
      <c r="BD5527" s="4"/>
      <c r="BE5527" s="4"/>
      <c r="BF5527" s="4"/>
      <c r="BG5527" s="4"/>
      <c r="BH5527" s="4"/>
      <c r="BI5527" s="4"/>
      <c r="BJ5527" s="4"/>
      <c r="BK5527" s="4"/>
      <c r="BL5527" s="4" t="b">
        <v>0</v>
      </c>
      <c r="BM5527" s="4"/>
      <c r="BN5527" s="4"/>
      <c r="BO5527" s="4"/>
      <c r="BP5527" s="4"/>
      <c r="BQ5527" s="4"/>
      <c r="BR5527" s="4"/>
      <c r="BS5527" s="4"/>
      <c r="BT5527" s="4"/>
      <c r="BU5527" s="4"/>
      <c r="BV5527" s="4"/>
      <c r="BW5527" s="4"/>
    </row>
    <row r="5528" spans="1:75" ht="15.01" customHeight="1">
      <c r="A5528" s="4" t="s">
        <v>209</v>
      </c>
      <c r="B5528" s="4"/>
      <c r="C5528" s="4"/>
      <c r="D5528" s="4"/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 t="s">
        <v>200</v>
      </c>
      <c r="Q5528" s="4"/>
      <c r="R5528" s="4"/>
      <c r="S5528" s="4"/>
      <c r="T5528" s="4"/>
      <c r="U5528" s="4"/>
      <c r="V5528" s="4"/>
      <c r="W5528" s="4"/>
      <c r="X5528" s="4" t="s">
        <v>201</v>
      </c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  <c r="AO5528" s="4"/>
      <c r="AP5528" s="4"/>
      <c r="AQ5528" s="4"/>
      <c r="AR5528" s="4"/>
      <c r="AS5528" s="4"/>
      <c r="AT5528" s="4"/>
      <c r="AU5528" s="4"/>
      <c r="AV5528" s="4" t="s">
        <v>5728</v>
      </c>
      <c r="AW5528" s="4"/>
      <c r="AX5528" s="4"/>
      <c r="AY5528" s="4"/>
      <c r="AZ5528" s="4"/>
      <c r="BA5528" s="4"/>
      <c r="BB5528" s="4"/>
      <c r="BC5528" s="4"/>
      <c r="BD5528" s="4"/>
      <c r="BE5528" s="4"/>
      <c r="BF5528" s="4"/>
      <c r="BG5528" s="4"/>
      <c r="BH5528" s="4"/>
      <c r="BI5528" s="4"/>
      <c r="BJ5528" s="4"/>
      <c r="BK5528" s="4"/>
      <c r="BL5528" s="4" t="b">
        <v>0</v>
      </c>
      <c r="BM5528" s="4"/>
      <c r="BN5528" s="4"/>
      <c r="BO5528" s="4"/>
      <c r="BP5528" s="4"/>
      <c r="BQ5528" s="4"/>
      <c r="BR5528" s="4"/>
      <c r="BS5528" s="4"/>
      <c r="BT5528" s="4"/>
      <c r="BU5528" s="4"/>
      <c r="BV5528" s="4"/>
      <c r="BW5528" s="4"/>
    </row>
    <row r="5529" spans="1:75" ht="15.01" customHeight="1">
      <c r="A5529" s="4" t="s">
        <v>209</v>
      </c>
      <c r="B5529" s="4"/>
      <c r="C5529" s="4"/>
      <c r="D5529" s="4"/>
      <c r="E5529" s="4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 t="s">
        <v>200</v>
      </c>
      <c r="Q5529" s="4"/>
      <c r="R5529" s="4"/>
      <c r="S5529" s="4"/>
      <c r="T5529" s="4"/>
      <c r="U5529" s="4"/>
      <c r="V5529" s="4"/>
      <c r="W5529" s="4"/>
      <c r="X5529" s="4" t="s">
        <v>201</v>
      </c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  <c r="AO5529" s="4"/>
      <c r="AP5529" s="4"/>
      <c r="AQ5529" s="4"/>
      <c r="AR5529" s="4"/>
      <c r="AS5529" s="4"/>
      <c r="AT5529" s="4"/>
      <c r="AU5529" s="4"/>
      <c r="AV5529" s="4" t="s">
        <v>5729</v>
      </c>
      <c r="AW5529" s="4"/>
      <c r="AX5529" s="4"/>
      <c r="AY5529" s="4"/>
      <c r="AZ5529" s="4"/>
      <c r="BA5529" s="4"/>
      <c r="BB5529" s="4"/>
      <c r="BC5529" s="4"/>
      <c r="BD5529" s="4"/>
      <c r="BE5529" s="4"/>
      <c r="BF5529" s="4"/>
      <c r="BG5529" s="4"/>
      <c r="BH5529" s="4"/>
      <c r="BI5529" s="4"/>
      <c r="BJ5529" s="4"/>
      <c r="BK5529" s="4"/>
      <c r="BL5529" s="4" t="b">
        <v>0</v>
      </c>
      <c r="BM5529" s="4"/>
      <c r="BN5529" s="4"/>
      <c r="BO5529" s="4"/>
      <c r="BP5529" s="4"/>
      <c r="BQ5529" s="4"/>
      <c r="BR5529" s="4"/>
      <c r="BS5529" s="4"/>
      <c r="BT5529" s="4"/>
      <c r="BU5529" s="4"/>
      <c r="BV5529" s="4"/>
      <c r="BW5529" s="4"/>
    </row>
    <row r="5530" spans="1:75" ht="15.01" customHeight="1">
      <c r="A5530" s="4" t="s">
        <v>209</v>
      </c>
      <c r="B5530" s="4"/>
      <c r="C5530" s="4"/>
      <c r="D5530" s="4"/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 t="s">
        <v>200</v>
      </c>
      <c r="Q5530" s="4"/>
      <c r="R5530" s="4"/>
      <c r="S5530" s="4"/>
      <c r="T5530" s="4"/>
      <c r="U5530" s="4"/>
      <c r="V5530" s="4"/>
      <c r="W5530" s="4"/>
      <c r="X5530" s="4" t="s">
        <v>201</v>
      </c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  <c r="AO5530" s="4"/>
      <c r="AP5530" s="4"/>
      <c r="AQ5530" s="4"/>
      <c r="AR5530" s="4"/>
      <c r="AS5530" s="4"/>
      <c r="AT5530" s="4"/>
      <c r="AU5530" s="4"/>
      <c r="AV5530" s="4" t="s">
        <v>5730</v>
      </c>
      <c r="AW5530" s="4"/>
      <c r="AX5530" s="4"/>
      <c r="AY5530" s="4"/>
      <c r="AZ5530" s="4"/>
      <c r="BA5530" s="4"/>
      <c r="BB5530" s="4"/>
      <c r="BC5530" s="4"/>
      <c r="BD5530" s="4"/>
      <c r="BE5530" s="4"/>
      <c r="BF5530" s="4"/>
      <c r="BG5530" s="4"/>
      <c r="BH5530" s="4"/>
      <c r="BI5530" s="4"/>
      <c r="BJ5530" s="4"/>
      <c r="BK5530" s="4"/>
      <c r="BL5530" s="4" t="b">
        <v>0</v>
      </c>
      <c r="BM5530" s="4"/>
      <c r="BN5530" s="4"/>
      <c r="BO5530" s="4"/>
      <c r="BP5530" s="4"/>
      <c r="BQ5530" s="4"/>
      <c r="BR5530" s="4"/>
      <c r="BS5530" s="4"/>
      <c r="BT5530" s="4"/>
      <c r="BU5530" s="4"/>
      <c r="BV5530" s="4"/>
      <c r="BW5530" s="4"/>
    </row>
    <row r="5531" spans="1:75" ht="15.01" customHeight="1">
      <c r="A5531" s="4" t="s">
        <v>209</v>
      </c>
      <c r="B5531" s="4"/>
      <c r="C5531" s="4"/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 t="s">
        <v>200</v>
      </c>
      <c r="Q5531" s="4"/>
      <c r="R5531" s="4"/>
      <c r="S5531" s="4"/>
      <c r="T5531" s="4"/>
      <c r="U5531" s="4"/>
      <c r="V5531" s="4"/>
      <c r="W5531" s="4"/>
      <c r="X5531" s="4" t="s">
        <v>201</v>
      </c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  <c r="AO5531" s="4"/>
      <c r="AP5531" s="4"/>
      <c r="AQ5531" s="4"/>
      <c r="AR5531" s="4"/>
      <c r="AS5531" s="4"/>
      <c r="AT5531" s="4"/>
      <c r="AU5531" s="4"/>
      <c r="AV5531" s="4" t="s">
        <v>5731</v>
      </c>
      <c r="AW5531" s="4"/>
      <c r="AX5531" s="4"/>
      <c r="AY5531" s="4"/>
      <c r="AZ5531" s="4"/>
      <c r="BA5531" s="4"/>
      <c r="BB5531" s="4"/>
      <c r="BC5531" s="4"/>
      <c r="BD5531" s="4"/>
      <c r="BE5531" s="4"/>
      <c r="BF5531" s="4"/>
      <c r="BG5531" s="4"/>
      <c r="BH5531" s="4"/>
      <c r="BI5531" s="4"/>
      <c r="BJ5531" s="4"/>
      <c r="BK5531" s="4"/>
      <c r="BL5531" s="4" t="b">
        <v>0</v>
      </c>
      <c r="BM5531" s="4"/>
      <c r="BN5531" s="4"/>
      <c r="BO5531" s="4"/>
      <c r="BP5531" s="4"/>
      <c r="BQ5531" s="4"/>
      <c r="BR5531" s="4"/>
      <c r="BS5531" s="4"/>
      <c r="BT5531" s="4"/>
      <c r="BU5531" s="4"/>
      <c r="BV5531" s="4"/>
      <c r="BW5531" s="4"/>
    </row>
    <row r="5532" spans="1:75" ht="15.01" customHeight="1">
      <c r="A5532" s="4" t="s">
        <v>209</v>
      </c>
      <c r="B5532" s="4"/>
      <c r="C5532" s="4"/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 t="s">
        <v>200</v>
      </c>
      <c r="Q5532" s="4"/>
      <c r="R5532" s="4"/>
      <c r="S5532" s="4"/>
      <c r="T5532" s="4"/>
      <c r="U5532" s="4"/>
      <c r="V5532" s="4"/>
      <c r="W5532" s="4"/>
      <c r="X5532" s="4" t="s">
        <v>201</v>
      </c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  <c r="AO5532" s="4"/>
      <c r="AP5532" s="4"/>
      <c r="AQ5532" s="4"/>
      <c r="AR5532" s="4"/>
      <c r="AS5532" s="4"/>
      <c r="AT5532" s="4"/>
      <c r="AU5532" s="4"/>
      <c r="AV5532" s="4" t="s">
        <v>5732</v>
      </c>
      <c r="AW5532" s="4"/>
      <c r="AX5532" s="4"/>
      <c r="AY5532" s="4"/>
      <c r="AZ5532" s="4"/>
      <c r="BA5532" s="4"/>
      <c r="BB5532" s="4"/>
      <c r="BC5532" s="4"/>
      <c r="BD5532" s="4"/>
      <c r="BE5532" s="4"/>
      <c r="BF5532" s="4"/>
      <c r="BG5532" s="4"/>
      <c r="BH5532" s="4"/>
      <c r="BI5532" s="4"/>
      <c r="BJ5532" s="4"/>
      <c r="BK5532" s="4"/>
      <c r="BL5532" s="4" t="b">
        <v>0</v>
      </c>
      <c r="BM5532" s="4"/>
      <c r="BN5532" s="4"/>
      <c r="BO5532" s="4"/>
      <c r="BP5532" s="4"/>
      <c r="BQ5532" s="4"/>
      <c r="BR5532" s="4"/>
      <c r="BS5532" s="4"/>
      <c r="BT5532" s="4"/>
      <c r="BU5532" s="4"/>
      <c r="BV5532" s="4"/>
      <c r="BW5532" s="4"/>
    </row>
    <row r="5533" spans="1:75" ht="15.01" customHeight="1">
      <c r="A5533" s="4" t="s">
        <v>209</v>
      </c>
      <c r="B5533" s="4"/>
      <c r="C5533" s="4"/>
      <c r="D5533" s="4"/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 t="s">
        <v>200</v>
      </c>
      <c r="Q5533" s="4"/>
      <c r="R5533" s="4"/>
      <c r="S5533" s="4"/>
      <c r="T5533" s="4"/>
      <c r="U5533" s="4"/>
      <c r="V5533" s="4"/>
      <c r="W5533" s="4"/>
      <c r="X5533" s="4" t="s">
        <v>201</v>
      </c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  <c r="AO5533" s="4"/>
      <c r="AP5533" s="4"/>
      <c r="AQ5533" s="4"/>
      <c r="AR5533" s="4"/>
      <c r="AS5533" s="4"/>
      <c r="AT5533" s="4"/>
      <c r="AU5533" s="4"/>
      <c r="AV5533" s="4" t="s">
        <v>5733</v>
      </c>
      <c r="AW5533" s="4"/>
      <c r="AX5533" s="4"/>
      <c r="AY5533" s="4"/>
      <c r="AZ5533" s="4"/>
      <c r="BA5533" s="4"/>
      <c r="BB5533" s="4"/>
      <c r="BC5533" s="4"/>
      <c r="BD5533" s="4"/>
      <c r="BE5533" s="4"/>
      <c r="BF5533" s="4"/>
      <c r="BG5533" s="4"/>
      <c r="BH5533" s="4"/>
      <c r="BI5533" s="4"/>
      <c r="BJ5533" s="4"/>
      <c r="BK5533" s="4"/>
      <c r="BL5533" s="4" t="b">
        <v>0</v>
      </c>
      <c r="BM5533" s="4"/>
      <c r="BN5533" s="4"/>
      <c r="BO5533" s="4"/>
      <c r="BP5533" s="4"/>
      <c r="BQ5533" s="4"/>
      <c r="BR5533" s="4"/>
      <c r="BS5533" s="4"/>
      <c r="BT5533" s="4"/>
      <c r="BU5533" s="4"/>
      <c r="BV5533" s="4"/>
      <c r="BW5533" s="4"/>
    </row>
    <row r="5534" spans="1:75" ht="15.01" customHeight="1">
      <c r="A5534" s="4" t="s">
        <v>209</v>
      </c>
      <c r="B5534" s="4"/>
      <c r="C5534" s="4"/>
      <c r="D5534" s="4"/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 t="s">
        <v>200</v>
      </c>
      <c r="Q5534" s="4"/>
      <c r="R5534" s="4"/>
      <c r="S5534" s="4"/>
      <c r="T5534" s="4"/>
      <c r="U5534" s="4"/>
      <c r="V5534" s="4"/>
      <c r="W5534" s="4"/>
      <c r="X5534" s="4" t="s">
        <v>201</v>
      </c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  <c r="AO5534" s="4"/>
      <c r="AP5534" s="4"/>
      <c r="AQ5534" s="4"/>
      <c r="AR5534" s="4"/>
      <c r="AS5534" s="4"/>
      <c r="AT5534" s="4"/>
      <c r="AU5534" s="4"/>
      <c r="AV5534" s="4" t="s">
        <v>5734</v>
      </c>
      <c r="AW5534" s="4"/>
      <c r="AX5534" s="4"/>
      <c r="AY5534" s="4"/>
      <c r="AZ5534" s="4"/>
      <c r="BA5534" s="4"/>
      <c r="BB5534" s="4"/>
      <c r="BC5534" s="4"/>
      <c r="BD5534" s="4"/>
      <c r="BE5534" s="4"/>
      <c r="BF5534" s="4"/>
      <c r="BG5534" s="4"/>
      <c r="BH5534" s="4"/>
      <c r="BI5534" s="4"/>
      <c r="BJ5534" s="4"/>
      <c r="BK5534" s="4"/>
      <c r="BL5534" s="4" t="b">
        <v>0</v>
      </c>
      <c r="BM5534" s="4"/>
      <c r="BN5534" s="4"/>
      <c r="BO5534" s="4"/>
      <c r="BP5534" s="4"/>
      <c r="BQ5534" s="4"/>
      <c r="BR5534" s="4"/>
      <c r="BS5534" s="4"/>
      <c r="BT5534" s="4"/>
      <c r="BU5534" s="4"/>
      <c r="BV5534" s="4"/>
      <c r="BW5534" s="4"/>
    </row>
    <row r="5535" spans="1:75" ht="15.01" customHeight="1">
      <c r="A5535" s="4" t="s">
        <v>209</v>
      </c>
      <c r="B5535" s="4"/>
      <c r="C5535" s="4"/>
      <c r="D5535" s="4"/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 t="s">
        <v>200</v>
      </c>
      <c r="Q5535" s="4"/>
      <c r="R5535" s="4"/>
      <c r="S5535" s="4"/>
      <c r="T5535" s="4"/>
      <c r="U5535" s="4"/>
      <c r="V5535" s="4"/>
      <c r="W5535" s="4"/>
      <c r="X5535" s="4" t="s">
        <v>201</v>
      </c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  <c r="AO5535" s="4"/>
      <c r="AP5535" s="4"/>
      <c r="AQ5535" s="4"/>
      <c r="AR5535" s="4"/>
      <c r="AS5535" s="4"/>
      <c r="AT5535" s="4"/>
      <c r="AU5535" s="4"/>
      <c r="AV5535" s="4" t="s">
        <v>5735</v>
      </c>
      <c r="AW5535" s="4"/>
      <c r="AX5535" s="4"/>
      <c r="AY5535" s="4"/>
      <c r="AZ5535" s="4"/>
      <c r="BA5535" s="4"/>
      <c r="BB5535" s="4"/>
      <c r="BC5535" s="4"/>
      <c r="BD5535" s="4"/>
      <c r="BE5535" s="4"/>
      <c r="BF5535" s="4"/>
      <c r="BG5535" s="4"/>
      <c r="BH5535" s="4"/>
      <c r="BI5535" s="4"/>
      <c r="BJ5535" s="4"/>
      <c r="BK5535" s="4"/>
      <c r="BL5535" s="4" t="b">
        <v>0</v>
      </c>
      <c r="BM5535" s="4"/>
      <c r="BN5535" s="4"/>
      <c r="BO5535" s="4"/>
      <c r="BP5535" s="4"/>
      <c r="BQ5535" s="4"/>
      <c r="BR5535" s="4"/>
      <c r="BS5535" s="4"/>
      <c r="BT5535" s="4"/>
      <c r="BU5535" s="4"/>
      <c r="BV5535" s="4"/>
      <c r="BW5535" s="4"/>
    </row>
    <row r="5536" spans="1:75" ht="15.01" customHeight="1">
      <c r="A5536" s="4" t="s">
        <v>209</v>
      </c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 t="s">
        <v>200</v>
      </c>
      <c r="Q5536" s="4"/>
      <c r="R5536" s="4"/>
      <c r="S5536" s="4"/>
      <c r="T5536" s="4"/>
      <c r="U5536" s="4"/>
      <c r="V5536" s="4"/>
      <c r="W5536" s="4"/>
      <c r="X5536" s="4" t="s">
        <v>201</v>
      </c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  <c r="AO5536" s="4"/>
      <c r="AP5536" s="4"/>
      <c r="AQ5536" s="4"/>
      <c r="AR5536" s="4"/>
      <c r="AS5536" s="4"/>
      <c r="AT5536" s="4"/>
      <c r="AU5536" s="4"/>
      <c r="AV5536" s="4" t="s">
        <v>5736</v>
      </c>
      <c r="AW5536" s="4"/>
      <c r="AX5536" s="4"/>
      <c r="AY5536" s="4"/>
      <c r="AZ5536" s="4"/>
      <c r="BA5536" s="4"/>
      <c r="BB5536" s="4"/>
      <c r="BC5536" s="4"/>
      <c r="BD5536" s="4"/>
      <c r="BE5536" s="4"/>
      <c r="BF5536" s="4"/>
      <c r="BG5536" s="4"/>
      <c r="BH5536" s="4"/>
      <c r="BI5536" s="4"/>
      <c r="BJ5536" s="4"/>
      <c r="BK5536" s="4"/>
      <c r="BL5536" s="4" t="b">
        <v>0</v>
      </c>
      <c r="BM5536" s="4"/>
      <c r="BN5536" s="4"/>
      <c r="BO5536" s="4"/>
      <c r="BP5536" s="4"/>
      <c r="BQ5536" s="4"/>
      <c r="BR5536" s="4"/>
      <c r="BS5536" s="4"/>
      <c r="BT5536" s="4"/>
      <c r="BU5536" s="4"/>
      <c r="BV5536" s="4"/>
      <c r="BW5536" s="4"/>
    </row>
    <row r="5537" spans="1:75" ht="15.01" customHeight="1">
      <c r="A5537" s="4" t="s">
        <v>209</v>
      </c>
      <c r="B5537" s="4"/>
      <c r="C5537" s="4"/>
      <c r="D5537" s="4"/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 t="s">
        <v>200</v>
      </c>
      <c r="Q5537" s="4"/>
      <c r="R5537" s="4"/>
      <c r="S5537" s="4"/>
      <c r="T5537" s="4"/>
      <c r="U5537" s="4"/>
      <c r="V5537" s="4"/>
      <c r="W5537" s="4"/>
      <c r="X5537" s="4" t="s">
        <v>201</v>
      </c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  <c r="AO5537" s="4"/>
      <c r="AP5537" s="4"/>
      <c r="AQ5537" s="4"/>
      <c r="AR5537" s="4"/>
      <c r="AS5537" s="4"/>
      <c r="AT5537" s="4"/>
      <c r="AU5537" s="4"/>
      <c r="AV5537" s="4" t="s">
        <v>5737</v>
      </c>
      <c r="AW5537" s="4"/>
      <c r="AX5537" s="4"/>
      <c r="AY5537" s="4"/>
      <c r="AZ5537" s="4"/>
      <c r="BA5537" s="4"/>
      <c r="BB5537" s="4"/>
      <c r="BC5537" s="4"/>
      <c r="BD5537" s="4"/>
      <c r="BE5537" s="4"/>
      <c r="BF5537" s="4"/>
      <c r="BG5537" s="4"/>
      <c r="BH5537" s="4"/>
      <c r="BI5537" s="4"/>
      <c r="BJ5537" s="4"/>
      <c r="BK5537" s="4"/>
      <c r="BL5537" s="4" t="b">
        <v>0</v>
      </c>
      <c r="BM5537" s="4"/>
      <c r="BN5537" s="4"/>
      <c r="BO5537" s="4"/>
      <c r="BP5537" s="4"/>
      <c r="BQ5537" s="4"/>
      <c r="BR5537" s="4"/>
      <c r="BS5537" s="4"/>
      <c r="BT5537" s="4"/>
      <c r="BU5537" s="4"/>
      <c r="BV5537" s="4"/>
      <c r="BW5537" s="4"/>
    </row>
    <row r="5538" spans="1:75" ht="15.01" customHeight="1">
      <c r="A5538" s="4"/>
      <c r="B5538" s="4"/>
      <c r="C5538" s="4"/>
      <c r="D5538" s="4"/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 t="s">
        <v>200</v>
      </c>
      <c r="Q5538" s="4"/>
      <c r="R5538" s="4">
        <v>-130.5</v>
      </c>
      <c r="S5538" s="4">
        <v>11.4</v>
      </c>
      <c r="T5538" s="4"/>
      <c r="U5538" s="4"/>
      <c r="V5538" s="4"/>
      <c r="W5538" s="4"/>
      <c r="X5538" s="4" t="s">
        <v>201</v>
      </c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  <c r="AO5538" s="4"/>
      <c r="AP5538" s="4"/>
      <c r="AQ5538" s="4"/>
      <c r="AR5538" s="4"/>
      <c r="AS5538" s="4"/>
      <c r="AT5538" s="4"/>
      <c r="AU5538" s="4"/>
      <c r="AV5538" s="4" t="s">
        <v>5738</v>
      </c>
      <c r="AW5538" s="4"/>
      <c r="AX5538" s="4"/>
      <c r="AY5538" s="4"/>
      <c r="AZ5538" s="4"/>
      <c r="BA5538" s="4"/>
      <c r="BB5538" s="4"/>
      <c r="BC5538" s="4"/>
      <c r="BD5538" s="4"/>
      <c r="BE5538" s="4"/>
      <c r="BF5538" s="4"/>
      <c r="BG5538" s="4"/>
      <c r="BH5538" s="4"/>
      <c r="BI5538" s="4"/>
      <c r="BJ5538" s="4"/>
      <c r="BK5538" s="4"/>
      <c r="BL5538" s="4" t="b">
        <v>0</v>
      </c>
      <c r="BM5538" s="4"/>
      <c r="BN5538" s="4"/>
      <c r="BO5538" s="4"/>
      <c r="BP5538" s="4"/>
      <c r="BQ5538" s="4"/>
      <c r="BR5538" s="4"/>
      <c r="BS5538" s="4"/>
      <c r="BT5538" s="4"/>
      <c r="BU5538" s="4"/>
      <c r="BV5538" s="4"/>
      <c r="BW5538" s="4"/>
    </row>
    <row r="5539" spans="1:75" ht="15.01" customHeight="1">
      <c r="A5539" s="4"/>
      <c r="B5539" s="4"/>
      <c r="C5539" s="4"/>
      <c r="D5539" s="4"/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 t="s">
        <v>200</v>
      </c>
      <c r="Q5539" s="4"/>
      <c r="R5539" s="4">
        <v>-446.9</v>
      </c>
      <c r="S5539" s="4">
        <v>18.8</v>
      </c>
      <c r="T5539" s="4"/>
      <c r="U5539" s="4"/>
      <c r="V5539" s="4"/>
      <c r="W5539" s="4"/>
      <c r="X5539" s="4" t="s">
        <v>201</v>
      </c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  <c r="AO5539" s="4"/>
      <c r="AP5539" s="4"/>
      <c r="AQ5539" s="4"/>
      <c r="AR5539" s="4"/>
      <c r="AS5539" s="4"/>
      <c r="AT5539" s="4"/>
      <c r="AU5539" s="4"/>
      <c r="AV5539" s="4" t="s">
        <v>5739</v>
      </c>
      <c r="AW5539" s="4"/>
      <c r="AX5539" s="4"/>
      <c r="AY5539" s="4"/>
      <c r="AZ5539" s="4"/>
      <c r="BA5539" s="4"/>
      <c r="BB5539" s="4"/>
      <c r="BC5539" s="4"/>
      <c r="BD5539" s="4"/>
      <c r="BE5539" s="4"/>
      <c r="BF5539" s="4"/>
      <c r="BG5539" s="4"/>
      <c r="BH5539" s="4"/>
      <c r="BI5539" s="4"/>
      <c r="BJ5539" s="4"/>
      <c r="BK5539" s="4"/>
      <c r="BL5539" s="4" t="b">
        <v>0</v>
      </c>
      <c r="BM5539" s="4"/>
      <c r="BN5539" s="4"/>
      <c r="BO5539" s="4"/>
      <c r="BP5539" s="4"/>
      <c r="BQ5539" s="4"/>
      <c r="BR5539" s="4"/>
      <c r="BS5539" s="4"/>
      <c r="BT5539" s="4"/>
      <c r="BU5539" s="4"/>
      <c r="BV5539" s="4"/>
      <c r="BW5539" s="4"/>
    </row>
    <row r="5540" spans="1:75" ht="15.01" customHeight="1">
      <c r="A5540" s="4"/>
      <c r="B5540" s="4"/>
      <c r="C5540" s="4"/>
      <c r="D5540" s="4"/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 t="s">
        <v>200</v>
      </c>
      <c r="Q5540" s="4"/>
      <c r="R5540" s="4">
        <v>-488.9</v>
      </c>
      <c r="S5540" s="4">
        <v>18</v>
      </c>
      <c r="T5540" s="4"/>
      <c r="U5540" s="4"/>
      <c r="V5540" s="4"/>
      <c r="W5540" s="4"/>
      <c r="X5540" s="4" t="s">
        <v>201</v>
      </c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  <c r="AO5540" s="4"/>
      <c r="AP5540" s="4"/>
      <c r="AQ5540" s="4"/>
      <c r="AR5540" s="4"/>
      <c r="AS5540" s="4"/>
      <c r="AT5540" s="4"/>
      <c r="AU5540" s="4"/>
      <c r="AV5540" s="4" t="s">
        <v>5740</v>
      </c>
      <c r="AW5540" s="4"/>
      <c r="AX5540" s="4"/>
      <c r="AY5540" s="4"/>
      <c r="AZ5540" s="4"/>
      <c r="BA5540" s="4"/>
      <c r="BB5540" s="4"/>
      <c r="BC5540" s="4"/>
      <c r="BD5540" s="4"/>
      <c r="BE5540" s="4"/>
      <c r="BF5540" s="4"/>
      <c r="BG5540" s="4"/>
      <c r="BH5540" s="4"/>
      <c r="BI5540" s="4"/>
      <c r="BJ5540" s="4"/>
      <c r="BK5540" s="4"/>
      <c r="BL5540" s="4" t="b">
        <v>0</v>
      </c>
      <c r="BM5540" s="4"/>
      <c r="BN5540" s="4"/>
      <c r="BO5540" s="4"/>
      <c r="BP5540" s="4"/>
      <c r="BQ5540" s="4"/>
      <c r="BR5540" s="4"/>
      <c r="BS5540" s="4"/>
      <c r="BT5540" s="4"/>
      <c r="BU5540" s="4"/>
      <c r="BV5540" s="4"/>
      <c r="BW5540" s="4"/>
    </row>
    <row r="5541" spans="1:75" ht="15.01" customHeight="1">
      <c r="A5541" s="4" t="s">
        <v>209</v>
      </c>
      <c r="B5541" s="4"/>
      <c r="C5541" s="4"/>
      <c r="D5541" s="4"/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 t="s">
        <v>200</v>
      </c>
      <c r="Q5541" s="4"/>
      <c r="R5541" s="4"/>
      <c r="S5541" s="4"/>
      <c r="T5541" s="4"/>
      <c r="U5541" s="4"/>
      <c r="V5541" s="4"/>
      <c r="W5541" s="4"/>
      <c r="X5541" s="4" t="s">
        <v>201</v>
      </c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  <c r="AO5541" s="4"/>
      <c r="AP5541" s="4"/>
      <c r="AQ5541" s="4"/>
      <c r="AR5541" s="4"/>
      <c r="AS5541" s="4"/>
      <c r="AT5541" s="4"/>
      <c r="AU5541" s="4"/>
      <c r="AV5541" s="4" t="s">
        <v>5741</v>
      </c>
      <c r="AW5541" s="4"/>
      <c r="AX5541" s="4"/>
      <c r="AY5541" s="4"/>
      <c r="AZ5541" s="4"/>
      <c r="BA5541" s="4"/>
      <c r="BB5541" s="4"/>
      <c r="BC5541" s="4"/>
      <c r="BD5541" s="4"/>
      <c r="BE5541" s="4"/>
      <c r="BF5541" s="4"/>
      <c r="BG5541" s="4"/>
      <c r="BH5541" s="4"/>
      <c r="BI5541" s="4"/>
      <c r="BJ5541" s="4"/>
      <c r="BK5541" s="4"/>
      <c r="BL5541" s="4" t="b">
        <v>0</v>
      </c>
      <c r="BM5541" s="4"/>
      <c r="BN5541" s="4"/>
      <c r="BO5541" s="4"/>
      <c r="BP5541" s="4"/>
      <c r="BQ5541" s="4"/>
      <c r="BR5541" s="4"/>
      <c r="BS5541" s="4"/>
      <c r="BT5541" s="4"/>
      <c r="BU5541" s="4"/>
      <c r="BV5541" s="4"/>
      <c r="BW5541" s="4"/>
    </row>
    <row r="5542" spans="1:75" ht="15.01" customHeight="1">
      <c r="A5542" s="4" t="s">
        <v>209</v>
      </c>
      <c r="B5542" s="4"/>
      <c r="C5542" s="4"/>
      <c r="D5542" s="4"/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 t="s">
        <v>200</v>
      </c>
      <c r="Q5542" s="4"/>
      <c r="R5542" s="4"/>
      <c r="S5542" s="4"/>
      <c r="T5542" s="4"/>
      <c r="U5542" s="4"/>
      <c r="V5542" s="4"/>
      <c r="W5542" s="4"/>
      <c r="X5542" s="4" t="s">
        <v>201</v>
      </c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  <c r="AO5542" s="4"/>
      <c r="AP5542" s="4"/>
      <c r="AQ5542" s="4"/>
      <c r="AR5542" s="4"/>
      <c r="AS5542" s="4"/>
      <c r="AT5542" s="4"/>
      <c r="AU5542" s="4"/>
      <c r="AV5542" s="4" t="s">
        <v>5742</v>
      </c>
      <c r="AW5542" s="4"/>
      <c r="AX5542" s="4"/>
      <c r="AY5542" s="4"/>
      <c r="AZ5542" s="4"/>
      <c r="BA5542" s="4"/>
      <c r="BB5542" s="4"/>
      <c r="BC5542" s="4"/>
      <c r="BD5542" s="4"/>
      <c r="BE5542" s="4"/>
      <c r="BF5542" s="4"/>
      <c r="BG5542" s="4"/>
      <c r="BH5542" s="4"/>
      <c r="BI5542" s="4"/>
      <c r="BJ5542" s="4"/>
      <c r="BK5542" s="4"/>
      <c r="BL5542" s="4" t="b">
        <v>0</v>
      </c>
      <c r="BM5542" s="4"/>
      <c r="BN5542" s="4"/>
      <c r="BO5542" s="4"/>
      <c r="BP5542" s="4"/>
      <c r="BQ5542" s="4"/>
      <c r="BR5542" s="4"/>
      <c r="BS5542" s="4"/>
      <c r="BT5542" s="4"/>
      <c r="BU5542" s="4"/>
      <c r="BV5542" s="4"/>
      <c r="BW5542" s="4"/>
    </row>
    <row r="5543" spans="1:75" ht="15.01" customHeight="1">
      <c r="A5543" s="4"/>
      <c r="B5543" s="4"/>
      <c r="C5543" s="4"/>
      <c r="D5543" s="4"/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 t="s">
        <v>200</v>
      </c>
      <c r="Q5543" s="4"/>
      <c r="R5543" s="4">
        <v>283.4</v>
      </c>
      <c r="S5543" s="4">
        <v>17.6</v>
      </c>
      <c r="T5543" s="4"/>
      <c r="U5543" s="4"/>
      <c r="V5543" s="4"/>
      <c r="W5543" s="4"/>
      <c r="X5543" s="4" t="s">
        <v>201</v>
      </c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  <c r="AO5543" s="4"/>
      <c r="AP5543" s="4"/>
      <c r="AQ5543" s="4"/>
      <c r="AR5543" s="4"/>
      <c r="AS5543" s="4"/>
      <c r="AT5543" s="4"/>
      <c r="AU5543" s="4"/>
      <c r="AV5543" s="4" t="s">
        <v>5743</v>
      </c>
      <c r="AW5543" s="4"/>
      <c r="AX5543" s="4"/>
      <c r="AY5543" s="4"/>
      <c r="AZ5543" s="4"/>
      <c r="BA5543" s="4"/>
      <c r="BB5543" s="4"/>
      <c r="BC5543" s="4"/>
      <c r="BD5543" s="4"/>
      <c r="BE5543" s="4"/>
      <c r="BF5543" s="4"/>
      <c r="BG5543" s="4"/>
      <c r="BH5543" s="4"/>
      <c r="BI5543" s="4"/>
      <c r="BJ5543" s="4"/>
      <c r="BK5543" s="4"/>
      <c r="BL5543" s="4" t="b">
        <v>0</v>
      </c>
      <c r="BM5543" s="4"/>
      <c r="BN5543" s="4"/>
      <c r="BO5543" s="4"/>
      <c r="BP5543" s="4"/>
      <c r="BQ5543" s="4"/>
      <c r="BR5543" s="4"/>
      <c r="BS5543" s="4"/>
      <c r="BT5543" s="4"/>
      <c r="BU5543" s="4"/>
      <c r="BV5543" s="4"/>
      <c r="BW5543" s="4"/>
    </row>
    <row r="5544" spans="1:75" ht="15.01" customHeight="1">
      <c r="A5544" s="4"/>
      <c r="B5544" s="4"/>
      <c r="C5544" s="4"/>
      <c r="D5544" s="4"/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 t="s">
        <v>200</v>
      </c>
      <c r="Q5544" s="4"/>
      <c r="R5544" s="4">
        <v>-256.8</v>
      </c>
      <c r="S5544" s="4">
        <v>16.6</v>
      </c>
      <c r="T5544" s="4"/>
      <c r="U5544" s="4"/>
      <c r="V5544" s="4"/>
      <c r="W5544" s="4"/>
      <c r="X5544" s="4" t="s">
        <v>201</v>
      </c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  <c r="AO5544" s="4"/>
      <c r="AP5544" s="4"/>
      <c r="AQ5544" s="4"/>
      <c r="AR5544" s="4"/>
      <c r="AS5544" s="4"/>
      <c r="AT5544" s="4"/>
      <c r="AU5544" s="4"/>
      <c r="AV5544" s="4" t="s">
        <v>5744</v>
      </c>
      <c r="AW5544" s="4"/>
      <c r="AX5544" s="4"/>
      <c r="AY5544" s="4"/>
      <c r="AZ5544" s="4"/>
      <c r="BA5544" s="4"/>
      <c r="BB5544" s="4"/>
      <c r="BC5544" s="4"/>
      <c r="BD5544" s="4"/>
      <c r="BE5544" s="4"/>
      <c r="BF5544" s="4"/>
      <c r="BG5544" s="4"/>
      <c r="BH5544" s="4"/>
      <c r="BI5544" s="4"/>
      <c r="BJ5544" s="4"/>
      <c r="BK5544" s="4"/>
      <c r="BL5544" s="4" t="b">
        <v>0</v>
      </c>
      <c r="BM5544" s="4"/>
      <c r="BN5544" s="4"/>
      <c r="BO5544" s="4"/>
      <c r="BP5544" s="4"/>
      <c r="BQ5544" s="4"/>
      <c r="BR5544" s="4"/>
      <c r="BS5544" s="4"/>
      <c r="BT5544" s="4"/>
      <c r="BU5544" s="4"/>
      <c r="BV5544" s="4"/>
      <c r="BW5544" s="4"/>
    </row>
    <row r="5545" spans="1:75" ht="15.01" customHeight="1">
      <c r="A5545" s="4" t="s">
        <v>209</v>
      </c>
      <c r="B5545" s="4"/>
      <c r="C5545" s="4"/>
      <c r="D5545" s="4"/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 t="s">
        <v>200</v>
      </c>
      <c r="Q5545" s="4"/>
      <c r="R5545" s="4"/>
      <c r="S5545" s="4"/>
      <c r="T5545" s="4"/>
      <c r="U5545" s="4"/>
      <c r="V5545" s="4"/>
      <c r="W5545" s="4"/>
      <c r="X5545" s="4" t="s">
        <v>201</v>
      </c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  <c r="AO5545" s="4"/>
      <c r="AP5545" s="4"/>
      <c r="AQ5545" s="4"/>
      <c r="AR5545" s="4"/>
      <c r="AS5545" s="4"/>
      <c r="AT5545" s="4"/>
      <c r="AU5545" s="4"/>
      <c r="AV5545" s="4" t="s">
        <v>5745</v>
      </c>
      <c r="AW5545" s="4"/>
      <c r="AX5545" s="4"/>
      <c r="AY5545" s="4"/>
      <c r="AZ5545" s="4"/>
      <c r="BA5545" s="4"/>
      <c r="BB5545" s="4"/>
      <c r="BC5545" s="4"/>
      <c r="BD5545" s="4"/>
      <c r="BE5545" s="4"/>
      <c r="BF5545" s="4"/>
      <c r="BG5545" s="4"/>
      <c r="BH5545" s="4"/>
      <c r="BI5545" s="4"/>
      <c r="BJ5545" s="4"/>
      <c r="BK5545" s="4"/>
      <c r="BL5545" s="4" t="b">
        <v>0</v>
      </c>
      <c r="BM5545" s="4"/>
      <c r="BN5545" s="4"/>
      <c r="BO5545" s="4"/>
      <c r="BP5545" s="4"/>
      <c r="BQ5545" s="4"/>
      <c r="BR5545" s="4"/>
      <c r="BS5545" s="4"/>
      <c r="BT5545" s="4"/>
      <c r="BU5545" s="4"/>
      <c r="BV5545" s="4"/>
      <c r="BW5545" s="4"/>
    </row>
    <row r="5546" spans="1:75" ht="15.01" customHeight="1">
      <c r="A5546" s="4" t="s">
        <v>209</v>
      </c>
      <c r="B5546" s="4"/>
      <c r="C5546" s="4"/>
      <c r="D5546" s="4"/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 t="s">
        <v>200</v>
      </c>
      <c r="Q5546" s="4"/>
      <c r="R5546" s="4"/>
      <c r="S5546" s="4"/>
      <c r="T5546" s="4"/>
      <c r="U5546" s="4"/>
      <c r="V5546" s="4"/>
      <c r="W5546" s="4"/>
      <c r="X5546" s="4" t="s">
        <v>201</v>
      </c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  <c r="AO5546" s="4"/>
      <c r="AP5546" s="4"/>
      <c r="AQ5546" s="4"/>
      <c r="AR5546" s="4"/>
      <c r="AS5546" s="4"/>
      <c r="AT5546" s="4"/>
      <c r="AU5546" s="4"/>
      <c r="AV5546" s="4" t="s">
        <v>5746</v>
      </c>
      <c r="AW5546" s="4"/>
      <c r="AX5546" s="4"/>
      <c r="AY5546" s="4"/>
      <c r="AZ5546" s="4"/>
      <c r="BA5546" s="4"/>
      <c r="BB5546" s="4"/>
      <c r="BC5546" s="4"/>
      <c r="BD5546" s="4"/>
      <c r="BE5546" s="4"/>
      <c r="BF5546" s="4"/>
      <c r="BG5546" s="4"/>
      <c r="BH5546" s="4"/>
      <c r="BI5546" s="4"/>
      <c r="BJ5546" s="4"/>
      <c r="BK5546" s="4"/>
      <c r="BL5546" s="4" t="b">
        <v>0</v>
      </c>
      <c r="BM5546" s="4"/>
      <c r="BN5546" s="4"/>
      <c r="BO5546" s="4"/>
      <c r="BP5546" s="4"/>
      <c r="BQ5546" s="4"/>
      <c r="BR5546" s="4"/>
      <c r="BS5546" s="4"/>
      <c r="BT5546" s="4"/>
      <c r="BU5546" s="4"/>
      <c r="BV5546" s="4"/>
      <c r="BW5546" s="4"/>
    </row>
    <row r="5547" spans="1:75" ht="15.01" customHeight="1">
      <c r="A5547" s="4" t="s">
        <v>209</v>
      </c>
      <c r="B5547" s="4"/>
      <c r="C5547" s="4"/>
      <c r="D5547" s="4"/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 t="s">
        <v>200</v>
      </c>
      <c r="Q5547" s="4"/>
      <c r="R5547" s="4"/>
      <c r="S5547" s="4"/>
      <c r="T5547" s="4"/>
      <c r="U5547" s="4"/>
      <c r="V5547" s="4"/>
      <c r="W5547" s="4"/>
      <c r="X5547" s="4" t="s">
        <v>201</v>
      </c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  <c r="AO5547" s="4"/>
      <c r="AP5547" s="4"/>
      <c r="AQ5547" s="4"/>
      <c r="AR5547" s="4"/>
      <c r="AS5547" s="4"/>
      <c r="AT5547" s="4"/>
      <c r="AU5547" s="4"/>
      <c r="AV5547" s="4" t="s">
        <v>5747</v>
      </c>
      <c r="AW5547" s="4"/>
      <c r="AX5547" s="4"/>
      <c r="AY5547" s="4"/>
      <c r="AZ5547" s="4"/>
      <c r="BA5547" s="4"/>
      <c r="BB5547" s="4"/>
      <c r="BC5547" s="4"/>
      <c r="BD5547" s="4"/>
      <c r="BE5547" s="4"/>
      <c r="BF5547" s="4"/>
      <c r="BG5547" s="4"/>
      <c r="BH5547" s="4"/>
      <c r="BI5547" s="4"/>
      <c r="BJ5547" s="4"/>
      <c r="BK5547" s="4"/>
      <c r="BL5547" s="4" t="b">
        <v>0</v>
      </c>
      <c r="BM5547" s="4"/>
      <c r="BN5547" s="4"/>
      <c r="BO5547" s="4"/>
      <c r="BP5547" s="4"/>
      <c r="BQ5547" s="4"/>
      <c r="BR5547" s="4"/>
      <c r="BS5547" s="4"/>
      <c r="BT5547" s="4"/>
      <c r="BU5547" s="4"/>
      <c r="BV5547" s="4"/>
      <c r="BW5547" s="4"/>
    </row>
    <row r="5548" spans="1:75" ht="15.01" customHeight="1">
      <c r="A5548" s="4" t="s">
        <v>209</v>
      </c>
      <c r="B5548" s="4"/>
      <c r="C5548" s="4"/>
      <c r="D5548" s="4"/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 t="s">
        <v>200</v>
      </c>
      <c r="Q5548" s="4"/>
      <c r="R5548" s="4"/>
      <c r="S5548" s="4"/>
      <c r="T5548" s="4"/>
      <c r="U5548" s="4"/>
      <c r="V5548" s="4"/>
      <c r="W5548" s="4"/>
      <c r="X5548" s="4" t="s">
        <v>201</v>
      </c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  <c r="AO5548" s="4"/>
      <c r="AP5548" s="4"/>
      <c r="AQ5548" s="4"/>
      <c r="AR5548" s="4"/>
      <c r="AS5548" s="4"/>
      <c r="AT5548" s="4"/>
      <c r="AU5548" s="4"/>
      <c r="AV5548" s="4" t="s">
        <v>5748</v>
      </c>
      <c r="AW5548" s="4"/>
      <c r="AX5548" s="4"/>
      <c r="AY5548" s="4"/>
      <c r="AZ5548" s="4"/>
      <c r="BA5548" s="4"/>
      <c r="BB5548" s="4"/>
      <c r="BC5548" s="4"/>
      <c r="BD5548" s="4"/>
      <c r="BE5548" s="4"/>
      <c r="BF5548" s="4"/>
      <c r="BG5548" s="4"/>
      <c r="BH5548" s="4"/>
      <c r="BI5548" s="4"/>
      <c r="BJ5548" s="4"/>
      <c r="BK5548" s="4"/>
      <c r="BL5548" s="4" t="b">
        <v>0</v>
      </c>
      <c r="BM5548" s="4"/>
      <c r="BN5548" s="4"/>
      <c r="BO5548" s="4"/>
      <c r="BP5548" s="4"/>
      <c r="BQ5548" s="4"/>
      <c r="BR5548" s="4"/>
      <c r="BS5548" s="4"/>
      <c r="BT5548" s="4"/>
      <c r="BU5548" s="4"/>
      <c r="BV5548" s="4"/>
      <c r="BW5548" s="4"/>
    </row>
    <row r="5549" spans="1:75" ht="15.01" customHeight="1">
      <c r="A5549" s="4" t="s">
        <v>209</v>
      </c>
      <c r="B5549" s="4"/>
      <c r="C5549" s="4"/>
      <c r="D5549" s="4"/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 t="s">
        <v>200</v>
      </c>
      <c r="Q5549" s="4"/>
      <c r="R5549" s="4"/>
      <c r="S5549" s="4"/>
      <c r="T5549" s="4"/>
      <c r="U5549" s="4"/>
      <c r="V5549" s="4"/>
      <c r="W5549" s="4"/>
      <c r="X5549" s="4" t="s">
        <v>201</v>
      </c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  <c r="AO5549" s="4"/>
      <c r="AP5549" s="4"/>
      <c r="AQ5549" s="4"/>
      <c r="AR5549" s="4"/>
      <c r="AS5549" s="4"/>
      <c r="AT5549" s="4"/>
      <c r="AU5549" s="4"/>
      <c r="AV5549" s="4" t="s">
        <v>5749</v>
      </c>
      <c r="AW5549" s="4"/>
      <c r="AX5549" s="4"/>
      <c r="AY5549" s="4"/>
      <c r="AZ5549" s="4"/>
      <c r="BA5549" s="4"/>
      <c r="BB5549" s="4"/>
      <c r="BC5549" s="4"/>
      <c r="BD5549" s="4"/>
      <c r="BE5549" s="4"/>
      <c r="BF5549" s="4"/>
      <c r="BG5549" s="4"/>
      <c r="BH5549" s="4"/>
      <c r="BI5549" s="4"/>
      <c r="BJ5549" s="4"/>
      <c r="BK5549" s="4"/>
      <c r="BL5549" s="4" t="b">
        <v>0</v>
      </c>
      <c r="BM5549" s="4"/>
      <c r="BN5549" s="4"/>
      <c r="BO5549" s="4"/>
      <c r="BP5549" s="4"/>
      <c r="BQ5549" s="4"/>
      <c r="BR5549" s="4"/>
      <c r="BS5549" s="4"/>
      <c r="BT5549" s="4"/>
      <c r="BU5549" s="4"/>
      <c r="BV5549" s="4"/>
      <c r="BW5549" s="4"/>
    </row>
    <row r="5550" spans="1:75" ht="15.01" customHeight="1">
      <c r="A5550" s="4" t="s">
        <v>209</v>
      </c>
      <c r="B5550" s="4"/>
      <c r="C5550" s="4"/>
      <c r="D5550" s="4"/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 t="s">
        <v>200</v>
      </c>
      <c r="Q5550" s="4"/>
      <c r="R5550" s="4"/>
      <c r="S5550" s="4"/>
      <c r="T5550" s="4"/>
      <c r="U5550" s="4"/>
      <c r="V5550" s="4"/>
      <c r="W5550" s="4"/>
      <c r="X5550" s="4" t="s">
        <v>201</v>
      </c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  <c r="AO5550" s="4"/>
      <c r="AP5550" s="4"/>
      <c r="AQ5550" s="4"/>
      <c r="AR5550" s="4"/>
      <c r="AS5550" s="4"/>
      <c r="AT5550" s="4"/>
      <c r="AU5550" s="4"/>
      <c r="AV5550" s="4" t="s">
        <v>5750</v>
      </c>
      <c r="AW5550" s="4"/>
      <c r="AX5550" s="4"/>
      <c r="AY5550" s="4"/>
      <c r="AZ5550" s="4"/>
      <c r="BA5550" s="4"/>
      <c r="BB5550" s="4"/>
      <c r="BC5550" s="4"/>
      <c r="BD5550" s="4"/>
      <c r="BE5550" s="4"/>
      <c r="BF5550" s="4"/>
      <c r="BG5550" s="4"/>
      <c r="BH5550" s="4"/>
      <c r="BI5550" s="4"/>
      <c r="BJ5550" s="4"/>
      <c r="BK5550" s="4"/>
      <c r="BL5550" s="4" t="b">
        <v>0</v>
      </c>
      <c r="BM5550" s="4"/>
      <c r="BN5550" s="4"/>
      <c r="BO5550" s="4"/>
      <c r="BP5550" s="4"/>
      <c r="BQ5550" s="4"/>
      <c r="BR5550" s="4"/>
      <c r="BS5550" s="4"/>
      <c r="BT5550" s="4"/>
      <c r="BU5550" s="4"/>
      <c r="BV5550" s="4"/>
      <c r="BW5550" s="4"/>
    </row>
    <row r="5551" spans="1:75" ht="15.01" customHeight="1">
      <c r="A5551" s="4" t="s">
        <v>209</v>
      </c>
      <c r="B5551" s="4"/>
      <c r="C5551" s="4"/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 t="s">
        <v>200</v>
      </c>
      <c r="Q5551" s="4"/>
      <c r="R5551" s="4"/>
      <c r="S5551" s="4"/>
      <c r="T5551" s="4"/>
      <c r="U5551" s="4"/>
      <c r="V5551" s="4"/>
      <c r="W5551" s="4"/>
      <c r="X5551" s="4" t="s">
        <v>201</v>
      </c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  <c r="AO5551" s="4"/>
      <c r="AP5551" s="4"/>
      <c r="AQ5551" s="4"/>
      <c r="AR5551" s="4"/>
      <c r="AS5551" s="4"/>
      <c r="AT5551" s="4"/>
      <c r="AU5551" s="4"/>
      <c r="AV5551" s="4" t="s">
        <v>5751</v>
      </c>
      <c r="AW5551" s="4"/>
      <c r="AX5551" s="4"/>
      <c r="AY5551" s="4"/>
      <c r="AZ5551" s="4"/>
      <c r="BA5551" s="4"/>
      <c r="BB5551" s="4"/>
      <c r="BC5551" s="4"/>
      <c r="BD5551" s="4"/>
      <c r="BE5551" s="4"/>
      <c r="BF5551" s="4"/>
      <c r="BG5551" s="4"/>
      <c r="BH5551" s="4"/>
      <c r="BI5551" s="4"/>
      <c r="BJ5551" s="4"/>
      <c r="BK5551" s="4"/>
      <c r="BL5551" s="4" t="b">
        <v>0</v>
      </c>
      <c r="BM5551" s="4"/>
      <c r="BN5551" s="4"/>
      <c r="BO5551" s="4"/>
      <c r="BP5551" s="4"/>
      <c r="BQ5551" s="4"/>
      <c r="BR5551" s="4"/>
      <c r="BS5551" s="4"/>
      <c r="BT5551" s="4"/>
      <c r="BU5551" s="4"/>
      <c r="BV5551" s="4"/>
      <c r="BW5551" s="4"/>
    </row>
    <row r="5552" spans="1:75" ht="15.01" customHeight="1">
      <c r="A5552" s="4" t="s">
        <v>209</v>
      </c>
      <c r="B5552" s="4"/>
      <c r="C5552" s="4"/>
      <c r="D5552" s="4"/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 t="s">
        <v>200</v>
      </c>
      <c r="Q5552" s="4"/>
      <c r="R5552" s="4"/>
      <c r="S5552" s="4"/>
      <c r="T5552" s="4"/>
      <c r="U5552" s="4"/>
      <c r="V5552" s="4"/>
      <c r="W5552" s="4"/>
      <c r="X5552" s="4" t="s">
        <v>201</v>
      </c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  <c r="AO5552" s="4"/>
      <c r="AP5552" s="4"/>
      <c r="AQ5552" s="4"/>
      <c r="AR5552" s="4"/>
      <c r="AS5552" s="4"/>
      <c r="AT5552" s="4"/>
      <c r="AU5552" s="4"/>
      <c r="AV5552" s="4" t="s">
        <v>5752</v>
      </c>
      <c r="AW5552" s="4"/>
      <c r="AX5552" s="4"/>
      <c r="AY5552" s="4"/>
      <c r="AZ5552" s="4"/>
      <c r="BA5552" s="4"/>
      <c r="BB5552" s="4"/>
      <c r="BC5552" s="4"/>
      <c r="BD5552" s="4"/>
      <c r="BE5552" s="4"/>
      <c r="BF5552" s="4"/>
      <c r="BG5552" s="4"/>
      <c r="BH5552" s="4"/>
      <c r="BI5552" s="4"/>
      <c r="BJ5552" s="4"/>
      <c r="BK5552" s="4"/>
      <c r="BL5552" s="4" t="b">
        <v>0</v>
      </c>
      <c r="BM5552" s="4"/>
      <c r="BN5552" s="4"/>
      <c r="BO5552" s="4"/>
      <c r="BP5552" s="4"/>
      <c r="BQ5552" s="4"/>
      <c r="BR5552" s="4"/>
      <c r="BS5552" s="4"/>
      <c r="BT5552" s="4"/>
      <c r="BU5552" s="4"/>
      <c r="BV5552" s="4"/>
      <c r="BW5552" s="4"/>
    </row>
    <row r="5553" spans="1:75" ht="15.01" customHeight="1">
      <c r="A5553" s="4" t="s">
        <v>209</v>
      </c>
      <c r="B5553" s="4"/>
      <c r="C5553" s="4"/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 t="s">
        <v>200</v>
      </c>
      <c r="Q5553" s="4"/>
      <c r="R5553" s="4"/>
      <c r="S5553" s="4"/>
      <c r="T5553" s="4"/>
      <c r="U5553" s="4"/>
      <c r="V5553" s="4"/>
      <c r="W5553" s="4"/>
      <c r="X5553" s="4" t="s">
        <v>201</v>
      </c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  <c r="AO5553" s="4"/>
      <c r="AP5553" s="4"/>
      <c r="AQ5553" s="4"/>
      <c r="AR5553" s="4"/>
      <c r="AS5553" s="4"/>
      <c r="AT5553" s="4"/>
      <c r="AU5553" s="4"/>
      <c r="AV5553" s="4" t="s">
        <v>5753</v>
      </c>
      <c r="AW5553" s="4"/>
      <c r="AX5553" s="4"/>
      <c r="AY5553" s="4"/>
      <c r="AZ5553" s="4"/>
      <c r="BA5553" s="4"/>
      <c r="BB5553" s="4"/>
      <c r="BC5553" s="4"/>
      <c r="BD5553" s="4"/>
      <c r="BE5553" s="4"/>
      <c r="BF5553" s="4"/>
      <c r="BG5553" s="4"/>
      <c r="BH5553" s="4"/>
      <c r="BI5553" s="4"/>
      <c r="BJ5553" s="4"/>
      <c r="BK5553" s="4"/>
      <c r="BL5553" s="4" t="b">
        <v>0</v>
      </c>
      <c r="BM5553" s="4"/>
      <c r="BN5553" s="4"/>
      <c r="BO5553" s="4"/>
      <c r="BP5553" s="4"/>
      <c r="BQ5553" s="4"/>
      <c r="BR5553" s="4"/>
      <c r="BS5553" s="4"/>
      <c r="BT5553" s="4"/>
      <c r="BU5553" s="4"/>
      <c r="BV5553" s="4"/>
      <c r="BW5553" s="4"/>
    </row>
    <row r="5554" spans="1:75" ht="15.01" customHeight="1">
      <c r="A5554" s="4" t="s">
        <v>209</v>
      </c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 t="s">
        <v>200</v>
      </c>
      <c r="Q5554" s="4"/>
      <c r="R5554" s="4"/>
      <c r="S5554" s="4"/>
      <c r="T5554" s="4"/>
      <c r="U5554" s="4"/>
      <c r="V5554" s="4"/>
      <c r="W5554" s="4"/>
      <c r="X5554" s="4" t="s">
        <v>201</v>
      </c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  <c r="AO5554" s="4"/>
      <c r="AP5554" s="4"/>
      <c r="AQ5554" s="4"/>
      <c r="AR5554" s="4"/>
      <c r="AS5554" s="4"/>
      <c r="AT5554" s="4"/>
      <c r="AU5554" s="4"/>
      <c r="AV5554" s="4" t="s">
        <v>5754</v>
      </c>
      <c r="AW5554" s="4"/>
      <c r="AX5554" s="4"/>
      <c r="AY5554" s="4"/>
      <c r="AZ5554" s="4"/>
      <c r="BA5554" s="4"/>
      <c r="BB5554" s="4"/>
      <c r="BC5554" s="4"/>
      <c r="BD5554" s="4"/>
      <c r="BE5554" s="4"/>
      <c r="BF5554" s="4"/>
      <c r="BG5554" s="4"/>
      <c r="BH5554" s="4"/>
      <c r="BI5554" s="4"/>
      <c r="BJ5554" s="4"/>
      <c r="BK5554" s="4"/>
      <c r="BL5554" s="4" t="b">
        <v>0</v>
      </c>
      <c r="BM5554" s="4"/>
      <c r="BN5554" s="4"/>
      <c r="BO5554" s="4"/>
      <c r="BP5554" s="4"/>
      <c r="BQ5554" s="4"/>
      <c r="BR5554" s="4"/>
      <c r="BS5554" s="4"/>
      <c r="BT5554" s="4"/>
      <c r="BU5554" s="4"/>
      <c r="BV5554" s="4"/>
      <c r="BW5554" s="4"/>
    </row>
    <row r="5555" spans="1:75" ht="15.01" customHeight="1">
      <c r="A5555" s="4" t="s">
        <v>209</v>
      </c>
      <c r="B5555" s="4"/>
      <c r="C5555" s="4"/>
      <c r="D5555" s="4"/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 t="s">
        <v>200</v>
      </c>
      <c r="Q5555" s="4"/>
      <c r="R5555" s="4"/>
      <c r="S5555" s="4"/>
      <c r="T5555" s="4"/>
      <c r="U5555" s="4"/>
      <c r="V5555" s="4"/>
      <c r="W5555" s="4"/>
      <c r="X5555" s="4" t="s">
        <v>201</v>
      </c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  <c r="AO5555" s="4"/>
      <c r="AP5555" s="4"/>
      <c r="AQ5555" s="4"/>
      <c r="AR5555" s="4"/>
      <c r="AS5555" s="4"/>
      <c r="AT5555" s="4"/>
      <c r="AU5555" s="4"/>
      <c r="AV5555" s="4" t="s">
        <v>5755</v>
      </c>
      <c r="AW5555" s="4"/>
      <c r="AX5555" s="4"/>
      <c r="AY5555" s="4"/>
      <c r="AZ5555" s="4"/>
      <c r="BA5555" s="4"/>
      <c r="BB5555" s="4"/>
      <c r="BC5555" s="4"/>
      <c r="BD5555" s="4"/>
      <c r="BE5555" s="4"/>
      <c r="BF5555" s="4"/>
      <c r="BG5555" s="4"/>
      <c r="BH5555" s="4"/>
      <c r="BI5555" s="4"/>
      <c r="BJ5555" s="4"/>
      <c r="BK5555" s="4"/>
      <c r="BL5555" s="4" t="b">
        <v>0</v>
      </c>
      <c r="BM5555" s="4"/>
      <c r="BN5555" s="4"/>
      <c r="BO5555" s="4"/>
      <c r="BP5555" s="4"/>
      <c r="BQ5555" s="4"/>
      <c r="BR5555" s="4"/>
      <c r="BS5555" s="4"/>
      <c r="BT5555" s="4"/>
      <c r="BU5555" s="4"/>
      <c r="BV5555" s="4"/>
      <c r="BW5555" s="4"/>
    </row>
    <row r="5556" spans="1:75" ht="15.01" customHeight="1">
      <c r="A5556" s="4" t="s">
        <v>209</v>
      </c>
      <c r="B5556" s="4"/>
      <c r="C5556" s="4"/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 t="s">
        <v>200</v>
      </c>
      <c r="Q5556" s="4"/>
      <c r="R5556" s="4"/>
      <c r="S5556" s="4"/>
      <c r="T5556" s="4"/>
      <c r="U5556" s="4"/>
      <c r="V5556" s="4"/>
      <c r="W5556" s="4"/>
      <c r="X5556" s="4" t="s">
        <v>201</v>
      </c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  <c r="AO5556" s="4"/>
      <c r="AP5556" s="4"/>
      <c r="AQ5556" s="4"/>
      <c r="AR5556" s="4"/>
      <c r="AS5556" s="4"/>
      <c r="AT5556" s="4"/>
      <c r="AU5556" s="4"/>
      <c r="AV5556" s="4" t="s">
        <v>5756</v>
      </c>
      <c r="AW5556" s="4"/>
      <c r="AX5556" s="4"/>
      <c r="AY5556" s="4"/>
      <c r="AZ5556" s="4"/>
      <c r="BA5556" s="4"/>
      <c r="BB5556" s="4"/>
      <c r="BC5556" s="4"/>
      <c r="BD5556" s="4"/>
      <c r="BE5556" s="4"/>
      <c r="BF5556" s="4"/>
      <c r="BG5556" s="4"/>
      <c r="BH5556" s="4"/>
      <c r="BI5556" s="4"/>
      <c r="BJ5556" s="4"/>
      <c r="BK5556" s="4"/>
      <c r="BL5556" s="4" t="b">
        <v>0</v>
      </c>
      <c r="BM5556" s="4"/>
      <c r="BN5556" s="4"/>
      <c r="BO5556" s="4"/>
      <c r="BP5556" s="4"/>
      <c r="BQ5556" s="4"/>
      <c r="BR5556" s="4"/>
      <c r="BS5556" s="4"/>
      <c r="BT5556" s="4"/>
      <c r="BU5556" s="4"/>
      <c r="BV5556" s="4"/>
      <c r="BW5556" s="4"/>
    </row>
    <row r="5557" spans="1:75" ht="15.01" customHeight="1">
      <c r="A5557" s="4" t="s">
        <v>209</v>
      </c>
      <c r="B5557" s="4"/>
      <c r="C5557" s="4"/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 t="s">
        <v>200</v>
      </c>
      <c r="Q5557" s="4"/>
      <c r="R5557" s="4"/>
      <c r="S5557" s="4"/>
      <c r="T5557" s="4"/>
      <c r="U5557" s="4"/>
      <c r="V5557" s="4"/>
      <c r="W5557" s="4"/>
      <c r="X5557" s="4" t="s">
        <v>201</v>
      </c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  <c r="AO5557" s="4"/>
      <c r="AP5557" s="4"/>
      <c r="AQ5557" s="4"/>
      <c r="AR5557" s="4"/>
      <c r="AS5557" s="4"/>
      <c r="AT5557" s="4"/>
      <c r="AU5557" s="4"/>
      <c r="AV5557" s="4" t="s">
        <v>5757</v>
      </c>
      <c r="AW5557" s="4"/>
      <c r="AX5557" s="4"/>
      <c r="AY5557" s="4"/>
      <c r="AZ5557" s="4"/>
      <c r="BA5557" s="4"/>
      <c r="BB5557" s="4"/>
      <c r="BC5557" s="4"/>
      <c r="BD5557" s="4"/>
      <c r="BE5557" s="4"/>
      <c r="BF5557" s="4"/>
      <c r="BG5557" s="4"/>
      <c r="BH5557" s="4"/>
      <c r="BI5557" s="4"/>
      <c r="BJ5557" s="4"/>
      <c r="BK5557" s="4"/>
      <c r="BL5557" s="4" t="b">
        <v>0</v>
      </c>
      <c r="BM5557" s="4"/>
      <c r="BN5557" s="4"/>
      <c r="BO5557" s="4"/>
      <c r="BP5557" s="4"/>
      <c r="BQ5557" s="4"/>
      <c r="BR5557" s="4"/>
      <c r="BS5557" s="4"/>
      <c r="BT5557" s="4"/>
      <c r="BU5557" s="4"/>
      <c r="BV5557" s="4"/>
      <c r="BW5557" s="4"/>
    </row>
    <row r="5558" spans="1:75" ht="15.01" customHeight="1">
      <c r="A5558" s="4" t="s">
        <v>209</v>
      </c>
      <c r="B5558" s="4"/>
      <c r="C5558" s="4"/>
      <c r="D5558" s="4"/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 t="s">
        <v>200</v>
      </c>
      <c r="Q5558" s="4"/>
      <c r="R5558" s="4"/>
      <c r="S5558" s="4"/>
      <c r="T5558" s="4"/>
      <c r="U5558" s="4"/>
      <c r="V5558" s="4"/>
      <c r="W5558" s="4"/>
      <c r="X5558" s="4" t="s">
        <v>201</v>
      </c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  <c r="AO5558" s="4"/>
      <c r="AP5558" s="4"/>
      <c r="AQ5558" s="4"/>
      <c r="AR5558" s="4"/>
      <c r="AS5558" s="4"/>
      <c r="AT5558" s="4"/>
      <c r="AU5558" s="4"/>
      <c r="AV5558" s="4" t="s">
        <v>5758</v>
      </c>
      <c r="AW5558" s="4"/>
      <c r="AX5558" s="4"/>
      <c r="AY5558" s="4"/>
      <c r="AZ5558" s="4"/>
      <c r="BA5558" s="4"/>
      <c r="BB5558" s="4"/>
      <c r="BC5558" s="4"/>
      <c r="BD5558" s="4"/>
      <c r="BE5558" s="4"/>
      <c r="BF5558" s="4"/>
      <c r="BG5558" s="4"/>
      <c r="BH5558" s="4"/>
      <c r="BI5558" s="4"/>
      <c r="BJ5558" s="4"/>
      <c r="BK5558" s="4"/>
      <c r="BL5558" s="4" t="b">
        <v>0</v>
      </c>
      <c r="BM5558" s="4"/>
      <c r="BN5558" s="4"/>
      <c r="BO5558" s="4"/>
      <c r="BP5558" s="4"/>
      <c r="BQ5558" s="4"/>
      <c r="BR5558" s="4"/>
      <c r="BS5558" s="4"/>
      <c r="BT5558" s="4"/>
      <c r="BU5558" s="4"/>
      <c r="BV5558" s="4"/>
      <c r="BW5558" s="4"/>
    </row>
    <row r="5559" spans="1:75" ht="15.01" customHeight="1">
      <c r="A5559" s="4" t="s">
        <v>209</v>
      </c>
      <c r="B5559" s="4"/>
      <c r="C5559" s="4"/>
      <c r="D5559" s="4"/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 t="s">
        <v>200</v>
      </c>
      <c r="Q5559" s="4"/>
      <c r="R5559" s="4"/>
      <c r="S5559" s="4"/>
      <c r="T5559" s="4"/>
      <c r="U5559" s="4"/>
      <c r="V5559" s="4"/>
      <c r="W5559" s="4"/>
      <c r="X5559" s="4" t="s">
        <v>201</v>
      </c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  <c r="AO5559" s="4"/>
      <c r="AP5559" s="4"/>
      <c r="AQ5559" s="4"/>
      <c r="AR5559" s="4"/>
      <c r="AS5559" s="4"/>
      <c r="AT5559" s="4"/>
      <c r="AU5559" s="4"/>
      <c r="AV5559" s="4" t="s">
        <v>5759</v>
      </c>
      <c r="AW5559" s="4"/>
      <c r="AX5559" s="4"/>
      <c r="AY5559" s="4"/>
      <c r="AZ5559" s="4"/>
      <c r="BA5559" s="4"/>
      <c r="BB5559" s="4"/>
      <c r="BC5559" s="4"/>
      <c r="BD5559" s="4"/>
      <c r="BE5559" s="4"/>
      <c r="BF5559" s="4"/>
      <c r="BG5559" s="4"/>
      <c r="BH5559" s="4"/>
      <c r="BI5559" s="4"/>
      <c r="BJ5559" s="4"/>
      <c r="BK5559" s="4"/>
      <c r="BL5559" s="4" t="b">
        <v>0</v>
      </c>
      <c r="BM5559" s="4"/>
      <c r="BN5559" s="4"/>
      <c r="BO5559" s="4"/>
      <c r="BP5559" s="4"/>
      <c r="BQ5559" s="4"/>
      <c r="BR5559" s="4"/>
      <c r="BS5559" s="4"/>
      <c r="BT5559" s="4"/>
      <c r="BU5559" s="4"/>
      <c r="BV5559" s="4"/>
      <c r="BW5559" s="4"/>
    </row>
    <row r="5560" spans="1:75" ht="15.01" customHeight="1">
      <c r="A5560" s="4"/>
      <c r="B5560" s="4"/>
      <c r="C5560" s="4"/>
      <c r="D5560" s="4"/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 t="s">
        <v>200</v>
      </c>
      <c r="Q5560" s="4"/>
      <c r="R5560" s="4">
        <v>-69.5</v>
      </c>
      <c r="S5560" s="4">
        <v>46.4</v>
      </c>
      <c r="T5560" s="4"/>
      <c r="U5560" s="4"/>
      <c r="V5560" s="4"/>
      <c r="W5560" s="4"/>
      <c r="X5560" s="4" t="s">
        <v>201</v>
      </c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  <c r="AO5560" s="4"/>
      <c r="AP5560" s="4"/>
      <c r="AQ5560" s="4"/>
      <c r="AR5560" s="4"/>
      <c r="AS5560" s="4"/>
      <c r="AT5560" s="4"/>
      <c r="AU5560" s="4"/>
      <c r="AV5560" s="4" t="s">
        <v>5760</v>
      </c>
      <c r="AW5560" s="4"/>
      <c r="AX5560" s="4"/>
      <c r="AY5560" s="4"/>
      <c r="AZ5560" s="4"/>
      <c r="BA5560" s="4"/>
      <c r="BB5560" s="4"/>
      <c r="BC5560" s="4"/>
      <c r="BD5560" s="4"/>
      <c r="BE5560" s="4"/>
      <c r="BF5560" s="4"/>
      <c r="BG5560" s="4"/>
      <c r="BH5560" s="4"/>
      <c r="BI5560" s="4"/>
      <c r="BJ5560" s="4"/>
      <c r="BK5560" s="4"/>
      <c r="BL5560" s="4" t="b">
        <v>0</v>
      </c>
      <c r="BM5560" s="4"/>
      <c r="BN5560" s="4"/>
      <c r="BO5560" s="4"/>
      <c r="BP5560" s="4"/>
      <c r="BQ5560" s="4"/>
      <c r="BR5560" s="4"/>
      <c r="BS5560" s="4"/>
      <c r="BT5560" s="4"/>
      <c r="BU5560" s="4"/>
      <c r="BV5560" s="4"/>
      <c r="BW5560" s="4"/>
    </row>
    <row r="5561" spans="1:75" ht="15.01" customHeight="1">
      <c r="A5561" s="4"/>
      <c r="B5561" s="4"/>
      <c r="C5561" s="4"/>
      <c r="D5561" s="4"/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 t="s">
        <v>200</v>
      </c>
      <c r="Q5561" s="4"/>
      <c r="R5561" s="4">
        <v>-204.2</v>
      </c>
      <c r="S5561" s="4">
        <v>9.4</v>
      </c>
      <c r="T5561" s="4"/>
      <c r="U5561" s="4"/>
      <c r="V5561" s="4"/>
      <c r="W5561" s="4"/>
      <c r="X5561" s="4" t="s">
        <v>201</v>
      </c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  <c r="AO5561" s="4"/>
      <c r="AP5561" s="4"/>
      <c r="AQ5561" s="4"/>
      <c r="AR5561" s="4"/>
      <c r="AS5561" s="4"/>
      <c r="AT5561" s="4"/>
      <c r="AU5561" s="4"/>
      <c r="AV5561" s="4" t="s">
        <v>5761</v>
      </c>
      <c r="AW5561" s="4"/>
      <c r="AX5561" s="4"/>
      <c r="AY5561" s="4"/>
      <c r="AZ5561" s="4"/>
      <c r="BA5561" s="4"/>
      <c r="BB5561" s="4"/>
      <c r="BC5561" s="4"/>
      <c r="BD5561" s="4"/>
      <c r="BE5561" s="4"/>
      <c r="BF5561" s="4"/>
      <c r="BG5561" s="4"/>
      <c r="BH5561" s="4"/>
      <c r="BI5561" s="4"/>
      <c r="BJ5561" s="4"/>
      <c r="BK5561" s="4"/>
      <c r="BL5561" s="4" t="b">
        <v>0</v>
      </c>
      <c r="BM5561" s="4"/>
      <c r="BN5561" s="4"/>
      <c r="BO5561" s="4"/>
      <c r="BP5561" s="4"/>
      <c r="BQ5561" s="4"/>
      <c r="BR5561" s="4"/>
      <c r="BS5561" s="4"/>
      <c r="BT5561" s="4"/>
      <c r="BU5561" s="4"/>
      <c r="BV5561" s="4"/>
      <c r="BW5561" s="4"/>
    </row>
    <row r="5562" spans="1:75" ht="15.01" customHeight="1">
      <c r="A5562" s="4"/>
      <c r="B5562" s="4"/>
      <c r="C5562" s="4"/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 t="s">
        <v>200</v>
      </c>
      <c r="Q5562" s="4"/>
      <c r="R5562" s="4">
        <v>-198.6</v>
      </c>
      <c r="S5562" s="4">
        <v>8.699999999999999</v>
      </c>
      <c r="T5562" s="4"/>
      <c r="U5562" s="4"/>
      <c r="V5562" s="4"/>
      <c r="W5562" s="4"/>
      <c r="X5562" s="4" t="s">
        <v>201</v>
      </c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  <c r="AO5562" s="4"/>
      <c r="AP5562" s="4"/>
      <c r="AQ5562" s="4"/>
      <c r="AR5562" s="4"/>
      <c r="AS5562" s="4"/>
      <c r="AT5562" s="4"/>
      <c r="AU5562" s="4"/>
      <c r="AV5562" s="4" t="s">
        <v>5762</v>
      </c>
      <c r="AW5562" s="4"/>
      <c r="AX5562" s="4"/>
      <c r="AY5562" s="4"/>
      <c r="AZ5562" s="4"/>
      <c r="BA5562" s="4"/>
      <c r="BB5562" s="4"/>
      <c r="BC5562" s="4"/>
      <c r="BD5562" s="4"/>
      <c r="BE5562" s="4"/>
      <c r="BF5562" s="4"/>
      <c r="BG5562" s="4"/>
      <c r="BH5562" s="4"/>
      <c r="BI5562" s="4"/>
      <c r="BJ5562" s="4"/>
      <c r="BK5562" s="4"/>
      <c r="BL5562" s="4" t="b">
        <v>0</v>
      </c>
      <c r="BM5562" s="4"/>
      <c r="BN5562" s="4"/>
      <c r="BO5562" s="4"/>
      <c r="BP5562" s="4"/>
      <c r="BQ5562" s="4"/>
      <c r="BR5562" s="4"/>
      <c r="BS5562" s="4"/>
      <c r="BT5562" s="4"/>
      <c r="BU5562" s="4"/>
      <c r="BV5562" s="4"/>
      <c r="BW5562" s="4"/>
    </row>
    <row r="5563" spans="1:75" ht="15.01" customHeight="1">
      <c r="A5563" s="4"/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 t="s">
        <v>200</v>
      </c>
      <c r="Q5563" s="4"/>
      <c r="R5563" s="4">
        <v>-399.5</v>
      </c>
      <c r="S5563" s="4">
        <v>15.6</v>
      </c>
      <c r="T5563" s="4"/>
      <c r="U5563" s="4"/>
      <c r="V5563" s="4"/>
      <c r="W5563" s="4"/>
      <c r="X5563" s="4" t="s">
        <v>201</v>
      </c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  <c r="AO5563" s="4"/>
      <c r="AP5563" s="4"/>
      <c r="AQ5563" s="4"/>
      <c r="AR5563" s="4"/>
      <c r="AS5563" s="4"/>
      <c r="AT5563" s="4"/>
      <c r="AU5563" s="4"/>
      <c r="AV5563" s="4" t="s">
        <v>5763</v>
      </c>
      <c r="AW5563" s="4"/>
      <c r="AX5563" s="4"/>
      <c r="AY5563" s="4"/>
      <c r="AZ5563" s="4"/>
      <c r="BA5563" s="4"/>
      <c r="BB5563" s="4"/>
      <c r="BC5563" s="4"/>
      <c r="BD5563" s="4"/>
      <c r="BE5563" s="4"/>
      <c r="BF5563" s="4"/>
      <c r="BG5563" s="4"/>
      <c r="BH5563" s="4"/>
      <c r="BI5563" s="4"/>
      <c r="BJ5563" s="4"/>
      <c r="BK5563" s="4"/>
      <c r="BL5563" s="4" t="b">
        <v>0</v>
      </c>
      <c r="BM5563" s="4"/>
      <c r="BN5563" s="4"/>
      <c r="BO5563" s="4"/>
      <c r="BP5563" s="4"/>
      <c r="BQ5563" s="4"/>
      <c r="BR5563" s="4"/>
      <c r="BS5563" s="4"/>
      <c r="BT5563" s="4"/>
      <c r="BU5563" s="4"/>
      <c r="BV5563" s="4"/>
      <c r="BW5563" s="4"/>
    </row>
    <row r="5564" spans="1:75" ht="15.01" customHeight="1">
      <c r="A5564" s="4"/>
      <c r="B5564" s="4"/>
      <c r="C5564" s="4"/>
      <c r="D5564" s="4"/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 t="s">
        <v>200</v>
      </c>
      <c r="Q5564" s="4"/>
      <c r="R5564" s="4">
        <v>-393.9</v>
      </c>
      <c r="S5564" s="4">
        <v>16.3</v>
      </c>
      <c r="T5564" s="4"/>
      <c r="U5564" s="4"/>
      <c r="V5564" s="4"/>
      <c r="W5564" s="4"/>
      <c r="X5564" s="4" t="s">
        <v>201</v>
      </c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  <c r="AO5564" s="4"/>
      <c r="AP5564" s="4"/>
      <c r="AQ5564" s="4"/>
      <c r="AR5564" s="4"/>
      <c r="AS5564" s="4"/>
      <c r="AT5564" s="4"/>
      <c r="AU5564" s="4"/>
      <c r="AV5564" s="4" t="s">
        <v>5764</v>
      </c>
      <c r="AW5564" s="4"/>
      <c r="AX5564" s="4"/>
      <c r="AY5564" s="4"/>
      <c r="AZ5564" s="4"/>
      <c r="BA5564" s="4"/>
      <c r="BB5564" s="4"/>
      <c r="BC5564" s="4"/>
      <c r="BD5564" s="4"/>
      <c r="BE5564" s="4"/>
      <c r="BF5564" s="4"/>
      <c r="BG5564" s="4"/>
      <c r="BH5564" s="4"/>
      <c r="BI5564" s="4"/>
      <c r="BJ5564" s="4"/>
      <c r="BK5564" s="4"/>
      <c r="BL5564" s="4" t="b">
        <v>0</v>
      </c>
      <c r="BM5564" s="4"/>
      <c r="BN5564" s="4"/>
      <c r="BO5564" s="4"/>
      <c r="BP5564" s="4"/>
      <c r="BQ5564" s="4"/>
      <c r="BR5564" s="4"/>
      <c r="BS5564" s="4"/>
      <c r="BT5564" s="4"/>
      <c r="BU5564" s="4"/>
      <c r="BV5564" s="4"/>
      <c r="BW5564" s="4"/>
    </row>
    <row r="5565" spans="1:75" ht="15.01" customHeight="1">
      <c r="A5565" s="4"/>
      <c r="B5565" s="4"/>
      <c r="C5565" s="4"/>
      <c r="D5565" s="4"/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 t="s">
        <v>200</v>
      </c>
      <c r="Q5565" s="4"/>
      <c r="R5565" s="4">
        <v>-25.4</v>
      </c>
      <c r="S5565" s="4">
        <v>19.1</v>
      </c>
      <c r="T5565" s="4"/>
      <c r="U5565" s="4"/>
      <c r="V5565" s="4"/>
      <c r="W5565" s="4"/>
      <c r="X5565" s="4" t="s">
        <v>201</v>
      </c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  <c r="AO5565" s="4"/>
      <c r="AP5565" s="4"/>
      <c r="AQ5565" s="4"/>
      <c r="AR5565" s="4"/>
      <c r="AS5565" s="4"/>
      <c r="AT5565" s="4"/>
      <c r="AU5565" s="4"/>
      <c r="AV5565" s="4" t="s">
        <v>5765</v>
      </c>
      <c r="AW5565" s="4"/>
      <c r="AX5565" s="4"/>
      <c r="AY5565" s="4"/>
      <c r="AZ5565" s="4"/>
      <c r="BA5565" s="4"/>
      <c r="BB5565" s="4"/>
      <c r="BC5565" s="4"/>
      <c r="BD5565" s="4"/>
      <c r="BE5565" s="4"/>
      <c r="BF5565" s="4"/>
      <c r="BG5565" s="4"/>
      <c r="BH5565" s="4"/>
      <c r="BI5565" s="4"/>
      <c r="BJ5565" s="4"/>
      <c r="BK5565" s="4"/>
      <c r="BL5565" s="4" t="b">
        <v>0</v>
      </c>
      <c r="BM5565" s="4"/>
      <c r="BN5565" s="4"/>
      <c r="BO5565" s="4"/>
      <c r="BP5565" s="4"/>
      <c r="BQ5565" s="4"/>
      <c r="BR5565" s="4"/>
      <c r="BS5565" s="4"/>
      <c r="BT5565" s="4"/>
      <c r="BU5565" s="4"/>
      <c r="BV5565" s="4"/>
      <c r="BW5565" s="4"/>
    </row>
    <row r="5566" spans="1:75" ht="15.01" customHeight="1">
      <c r="A5566" s="4"/>
      <c r="B5566" s="4"/>
      <c r="C5566" s="4"/>
      <c r="D5566" s="4"/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 t="s">
        <v>200</v>
      </c>
      <c r="Q5566" s="4"/>
      <c r="R5566" s="4">
        <v>-25.3</v>
      </c>
      <c r="S5566" s="4">
        <v>20.1</v>
      </c>
      <c r="T5566" s="4"/>
      <c r="U5566" s="4"/>
      <c r="V5566" s="4"/>
      <c r="W5566" s="4"/>
      <c r="X5566" s="4" t="s">
        <v>201</v>
      </c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  <c r="AO5566" s="4"/>
      <c r="AP5566" s="4"/>
      <c r="AQ5566" s="4"/>
      <c r="AR5566" s="4"/>
      <c r="AS5566" s="4"/>
      <c r="AT5566" s="4"/>
      <c r="AU5566" s="4"/>
      <c r="AV5566" s="4" t="s">
        <v>5766</v>
      </c>
      <c r="AW5566" s="4"/>
      <c r="AX5566" s="4"/>
      <c r="AY5566" s="4"/>
      <c r="AZ5566" s="4"/>
      <c r="BA5566" s="4"/>
      <c r="BB5566" s="4"/>
      <c r="BC5566" s="4"/>
      <c r="BD5566" s="4"/>
      <c r="BE5566" s="4"/>
      <c r="BF5566" s="4"/>
      <c r="BG5566" s="4"/>
      <c r="BH5566" s="4"/>
      <c r="BI5566" s="4"/>
      <c r="BJ5566" s="4"/>
      <c r="BK5566" s="4"/>
      <c r="BL5566" s="4" t="b">
        <v>0</v>
      </c>
      <c r="BM5566" s="4"/>
      <c r="BN5566" s="4"/>
      <c r="BO5566" s="4"/>
      <c r="BP5566" s="4"/>
      <c r="BQ5566" s="4"/>
      <c r="BR5566" s="4"/>
      <c r="BS5566" s="4"/>
      <c r="BT5566" s="4"/>
      <c r="BU5566" s="4"/>
      <c r="BV5566" s="4"/>
      <c r="BW5566" s="4"/>
    </row>
    <row r="5567" spans="1:75" ht="15.01" customHeight="1">
      <c r="A5567" s="4"/>
      <c r="B5567" s="4"/>
      <c r="C5567" s="4"/>
      <c r="D5567" s="4"/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 t="s">
        <v>200</v>
      </c>
      <c r="Q5567" s="4"/>
      <c r="R5567" s="4">
        <v>-442.4</v>
      </c>
      <c r="S5567" s="4">
        <v>14.6</v>
      </c>
      <c r="T5567" s="4"/>
      <c r="U5567" s="4"/>
      <c r="V5567" s="4"/>
      <c r="W5567" s="4"/>
      <c r="X5567" s="4" t="s">
        <v>201</v>
      </c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  <c r="AO5567" s="4"/>
      <c r="AP5567" s="4"/>
      <c r="AQ5567" s="4"/>
      <c r="AR5567" s="4"/>
      <c r="AS5567" s="4"/>
      <c r="AT5567" s="4"/>
      <c r="AU5567" s="4"/>
      <c r="AV5567" s="4" t="s">
        <v>5767</v>
      </c>
      <c r="AW5567" s="4"/>
      <c r="AX5567" s="4"/>
      <c r="AY5567" s="4"/>
      <c r="AZ5567" s="4"/>
      <c r="BA5567" s="4"/>
      <c r="BB5567" s="4"/>
      <c r="BC5567" s="4"/>
      <c r="BD5567" s="4"/>
      <c r="BE5567" s="4"/>
      <c r="BF5567" s="4"/>
      <c r="BG5567" s="4"/>
      <c r="BH5567" s="4"/>
      <c r="BI5567" s="4"/>
      <c r="BJ5567" s="4"/>
      <c r="BK5567" s="4"/>
      <c r="BL5567" s="4" t="b">
        <v>0</v>
      </c>
      <c r="BM5567" s="4"/>
      <c r="BN5567" s="4"/>
      <c r="BO5567" s="4"/>
      <c r="BP5567" s="4"/>
      <c r="BQ5567" s="4"/>
      <c r="BR5567" s="4"/>
      <c r="BS5567" s="4"/>
      <c r="BT5567" s="4"/>
      <c r="BU5567" s="4"/>
      <c r="BV5567" s="4"/>
      <c r="BW5567" s="4"/>
    </row>
    <row r="5568" spans="1:75" ht="15.01" customHeight="1">
      <c r="A5568" s="4"/>
      <c r="B5568" s="4"/>
      <c r="C5568" s="4"/>
      <c r="D5568" s="4"/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 t="s">
        <v>200</v>
      </c>
      <c r="Q5568" s="4"/>
      <c r="R5568" s="4">
        <v>-442.4</v>
      </c>
      <c r="S5568" s="4">
        <v>15.6</v>
      </c>
      <c r="T5568" s="4"/>
      <c r="U5568" s="4"/>
      <c r="V5568" s="4"/>
      <c r="W5568" s="4"/>
      <c r="X5568" s="4" t="s">
        <v>201</v>
      </c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  <c r="AO5568" s="4"/>
      <c r="AP5568" s="4"/>
      <c r="AQ5568" s="4"/>
      <c r="AR5568" s="4"/>
      <c r="AS5568" s="4"/>
      <c r="AT5568" s="4"/>
      <c r="AU5568" s="4"/>
      <c r="AV5568" s="4" t="s">
        <v>5768</v>
      </c>
      <c r="AW5568" s="4"/>
      <c r="AX5568" s="4"/>
      <c r="AY5568" s="4"/>
      <c r="AZ5568" s="4"/>
      <c r="BA5568" s="4"/>
      <c r="BB5568" s="4"/>
      <c r="BC5568" s="4"/>
      <c r="BD5568" s="4"/>
      <c r="BE5568" s="4"/>
      <c r="BF5568" s="4"/>
      <c r="BG5568" s="4"/>
      <c r="BH5568" s="4"/>
      <c r="BI5568" s="4"/>
      <c r="BJ5568" s="4"/>
      <c r="BK5568" s="4"/>
      <c r="BL5568" s="4" t="b">
        <v>0</v>
      </c>
      <c r="BM5568" s="4"/>
      <c r="BN5568" s="4"/>
      <c r="BO5568" s="4"/>
      <c r="BP5568" s="4"/>
      <c r="BQ5568" s="4"/>
      <c r="BR5568" s="4"/>
      <c r="BS5568" s="4"/>
      <c r="BT5568" s="4"/>
      <c r="BU5568" s="4"/>
      <c r="BV5568" s="4"/>
      <c r="BW5568" s="4"/>
    </row>
    <row r="5569" spans="1:75" ht="15.01" customHeight="1">
      <c r="A5569" s="4"/>
      <c r="B5569" s="4"/>
      <c r="C5569" s="4"/>
      <c r="D5569" s="4"/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 t="s">
        <v>200</v>
      </c>
      <c r="Q5569" s="4"/>
      <c r="R5569" s="4">
        <v>-255.8</v>
      </c>
      <c r="S5569" s="4">
        <v>14.8</v>
      </c>
      <c r="T5569" s="4"/>
      <c r="U5569" s="4"/>
      <c r="V5569" s="4"/>
      <c r="W5569" s="4"/>
      <c r="X5569" s="4" t="s">
        <v>201</v>
      </c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  <c r="AO5569" s="4"/>
      <c r="AP5569" s="4"/>
      <c r="AQ5569" s="4"/>
      <c r="AR5569" s="4"/>
      <c r="AS5569" s="4"/>
      <c r="AT5569" s="4"/>
      <c r="AU5569" s="4"/>
      <c r="AV5569" s="4" t="s">
        <v>5769</v>
      </c>
      <c r="AW5569" s="4"/>
      <c r="AX5569" s="4"/>
      <c r="AY5569" s="4"/>
      <c r="AZ5569" s="4"/>
      <c r="BA5569" s="4"/>
      <c r="BB5569" s="4"/>
      <c r="BC5569" s="4"/>
      <c r="BD5569" s="4"/>
      <c r="BE5569" s="4"/>
      <c r="BF5569" s="4"/>
      <c r="BG5569" s="4"/>
      <c r="BH5569" s="4"/>
      <c r="BI5569" s="4"/>
      <c r="BJ5569" s="4"/>
      <c r="BK5569" s="4"/>
      <c r="BL5569" s="4" t="b">
        <v>0</v>
      </c>
      <c r="BM5569" s="4"/>
      <c r="BN5569" s="4"/>
      <c r="BO5569" s="4"/>
      <c r="BP5569" s="4"/>
      <c r="BQ5569" s="4"/>
      <c r="BR5569" s="4"/>
      <c r="BS5569" s="4"/>
      <c r="BT5569" s="4"/>
      <c r="BU5569" s="4"/>
      <c r="BV5569" s="4"/>
      <c r="BW5569" s="4"/>
    </row>
    <row r="5570" spans="1:75" ht="15.01" customHeight="1">
      <c r="A5570" s="4"/>
      <c r="B5570" s="4"/>
      <c r="C5570" s="4"/>
      <c r="D5570" s="4"/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 t="s">
        <v>200</v>
      </c>
      <c r="Q5570" s="4"/>
      <c r="R5570" s="4">
        <v>-52.4</v>
      </c>
      <c r="S5570" s="4">
        <v>11.5</v>
      </c>
      <c r="T5570" s="4"/>
      <c r="U5570" s="4"/>
      <c r="V5570" s="4"/>
      <c r="W5570" s="4"/>
      <c r="X5570" s="4" t="s">
        <v>201</v>
      </c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  <c r="AO5570" s="4"/>
      <c r="AP5570" s="4"/>
      <c r="AQ5570" s="4"/>
      <c r="AR5570" s="4"/>
      <c r="AS5570" s="4"/>
      <c r="AT5570" s="4"/>
      <c r="AU5570" s="4"/>
      <c r="AV5570" s="4" t="s">
        <v>5770</v>
      </c>
      <c r="AW5570" s="4"/>
      <c r="AX5570" s="4"/>
      <c r="AY5570" s="4"/>
      <c r="AZ5570" s="4"/>
      <c r="BA5570" s="4"/>
      <c r="BB5570" s="4"/>
      <c r="BC5570" s="4"/>
      <c r="BD5570" s="4"/>
      <c r="BE5570" s="4"/>
      <c r="BF5570" s="4"/>
      <c r="BG5570" s="4"/>
      <c r="BH5570" s="4"/>
      <c r="BI5570" s="4"/>
      <c r="BJ5570" s="4"/>
      <c r="BK5570" s="4"/>
      <c r="BL5570" s="4" t="b">
        <v>0</v>
      </c>
      <c r="BM5570" s="4"/>
      <c r="BN5570" s="4"/>
      <c r="BO5570" s="4"/>
      <c r="BP5570" s="4"/>
      <c r="BQ5570" s="4"/>
      <c r="BR5570" s="4"/>
      <c r="BS5570" s="4"/>
      <c r="BT5570" s="4"/>
      <c r="BU5570" s="4"/>
      <c r="BV5570" s="4"/>
      <c r="BW5570" s="4"/>
    </row>
    <row r="5571" spans="1:75" ht="15.01" customHeight="1">
      <c r="A5571" s="4"/>
      <c r="B5571" s="4"/>
      <c r="C5571" s="4"/>
      <c r="D5571" s="4"/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 t="s">
        <v>200</v>
      </c>
      <c r="Q5571" s="4"/>
      <c r="R5571" s="4">
        <v>-205.7</v>
      </c>
      <c r="S5571" s="4">
        <v>5.3</v>
      </c>
      <c r="T5571" s="4"/>
      <c r="U5571" s="4"/>
      <c r="V5571" s="4"/>
      <c r="W5571" s="4"/>
      <c r="X5571" s="4" t="s">
        <v>201</v>
      </c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  <c r="AO5571" s="4"/>
      <c r="AP5571" s="4"/>
      <c r="AQ5571" s="4"/>
      <c r="AR5571" s="4"/>
      <c r="AS5571" s="4"/>
      <c r="AT5571" s="4"/>
      <c r="AU5571" s="4"/>
      <c r="AV5571" s="4" t="s">
        <v>5771</v>
      </c>
      <c r="AW5571" s="4"/>
      <c r="AX5571" s="4"/>
      <c r="AY5571" s="4"/>
      <c r="AZ5571" s="4"/>
      <c r="BA5571" s="4"/>
      <c r="BB5571" s="4"/>
      <c r="BC5571" s="4"/>
      <c r="BD5571" s="4"/>
      <c r="BE5571" s="4"/>
      <c r="BF5571" s="4"/>
      <c r="BG5571" s="4"/>
      <c r="BH5571" s="4"/>
      <c r="BI5571" s="4"/>
      <c r="BJ5571" s="4"/>
      <c r="BK5571" s="4"/>
      <c r="BL5571" s="4" t="b">
        <v>0</v>
      </c>
      <c r="BM5571" s="4"/>
      <c r="BN5571" s="4"/>
      <c r="BO5571" s="4"/>
      <c r="BP5571" s="4"/>
      <c r="BQ5571" s="4"/>
      <c r="BR5571" s="4"/>
      <c r="BS5571" s="4"/>
      <c r="BT5571" s="4"/>
      <c r="BU5571" s="4"/>
      <c r="BV5571" s="4"/>
      <c r="BW5571" s="4"/>
    </row>
    <row r="5572" spans="1:75" ht="15.01" customHeight="1">
      <c r="A5572" s="4"/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 t="s">
        <v>200</v>
      </c>
      <c r="Q5572" s="4"/>
      <c r="R5572" s="4">
        <v>-205.7</v>
      </c>
      <c r="S5572" s="4">
        <v>5.3</v>
      </c>
      <c r="T5572" s="4"/>
      <c r="U5572" s="4"/>
      <c r="V5572" s="4"/>
      <c r="W5572" s="4"/>
      <c r="X5572" s="4" t="s">
        <v>201</v>
      </c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  <c r="AO5572" s="4"/>
      <c r="AP5572" s="4"/>
      <c r="AQ5572" s="4"/>
      <c r="AR5572" s="4"/>
      <c r="AS5572" s="4"/>
      <c r="AT5572" s="4"/>
      <c r="AU5572" s="4"/>
      <c r="AV5572" s="4" t="s">
        <v>5772</v>
      </c>
      <c r="AW5572" s="4"/>
      <c r="AX5572" s="4"/>
      <c r="AY5572" s="4"/>
      <c r="AZ5572" s="4"/>
      <c r="BA5572" s="4"/>
      <c r="BB5572" s="4"/>
      <c r="BC5572" s="4"/>
      <c r="BD5572" s="4"/>
      <c r="BE5572" s="4"/>
      <c r="BF5572" s="4"/>
      <c r="BG5572" s="4"/>
      <c r="BH5572" s="4"/>
      <c r="BI5572" s="4"/>
      <c r="BJ5572" s="4"/>
      <c r="BK5572" s="4"/>
      <c r="BL5572" s="4" t="b">
        <v>0</v>
      </c>
      <c r="BM5572" s="4"/>
      <c r="BN5572" s="4"/>
      <c r="BO5572" s="4"/>
      <c r="BP5572" s="4"/>
      <c r="BQ5572" s="4"/>
      <c r="BR5572" s="4"/>
      <c r="BS5572" s="4"/>
      <c r="BT5572" s="4"/>
      <c r="BU5572" s="4"/>
      <c r="BV5572" s="4"/>
      <c r="BW5572" s="4"/>
    </row>
    <row r="5573" spans="1:75" ht="15.01" customHeight="1">
      <c r="A5573" s="4" t="s">
        <v>209</v>
      </c>
      <c r="B5573" s="4"/>
      <c r="C5573" s="4"/>
      <c r="D5573" s="4"/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 t="s">
        <v>200</v>
      </c>
      <c r="Q5573" s="4"/>
      <c r="R5573" s="4"/>
      <c r="S5573" s="4"/>
      <c r="T5573" s="4"/>
      <c r="U5573" s="4"/>
      <c r="V5573" s="4"/>
      <c r="W5573" s="4"/>
      <c r="X5573" s="4" t="s">
        <v>201</v>
      </c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  <c r="AO5573" s="4"/>
      <c r="AP5573" s="4"/>
      <c r="AQ5573" s="4"/>
      <c r="AR5573" s="4"/>
      <c r="AS5573" s="4"/>
      <c r="AT5573" s="4"/>
      <c r="AU5573" s="4"/>
      <c r="AV5573" s="4" t="s">
        <v>5773</v>
      </c>
      <c r="AW5573" s="4"/>
      <c r="AX5573" s="4"/>
      <c r="AY5573" s="4"/>
      <c r="AZ5573" s="4"/>
      <c r="BA5573" s="4"/>
      <c r="BB5573" s="4"/>
      <c r="BC5573" s="4"/>
      <c r="BD5573" s="4"/>
      <c r="BE5573" s="4"/>
      <c r="BF5573" s="4"/>
      <c r="BG5573" s="4"/>
      <c r="BH5573" s="4"/>
      <c r="BI5573" s="4"/>
      <c r="BJ5573" s="4"/>
      <c r="BK5573" s="4"/>
      <c r="BL5573" s="4" t="b">
        <v>0</v>
      </c>
      <c r="BM5573" s="4"/>
      <c r="BN5573" s="4"/>
      <c r="BO5573" s="4"/>
      <c r="BP5573" s="4"/>
      <c r="BQ5573" s="4"/>
      <c r="BR5573" s="4"/>
      <c r="BS5573" s="4"/>
      <c r="BT5573" s="4"/>
      <c r="BU5573" s="4"/>
      <c r="BV5573" s="4"/>
      <c r="BW5573" s="4"/>
    </row>
    <row r="5574" spans="1:75" ht="15.01" customHeight="1">
      <c r="A5574" s="4" t="s">
        <v>209</v>
      </c>
      <c r="B5574" s="4"/>
      <c r="C5574" s="4"/>
      <c r="D5574" s="4"/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 t="s">
        <v>200</v>
      </c>
      <c r="Q5574" s="4"/>
      <c r="R5574" s="4"/>
      <c r="S5574" s="4"/>
      <c r="T5574" s="4"/>
      <c r="U5574" s="4"/>
      <c r="V5574" s="4"/>
      <c r="W5574" s="4"/>
      <c r="X5574" s="4" t="s">
        <v>201</v>
      </c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  <c r="AO5574" s="4"/>
      <c r="AP5574" s="4"/>
      <c r="AQ5574" s="4"/>
      <c r="AR5574" s="4"/>
      <c r="AS5574" s="4"/>
      <c r="AT5574" s="4"/>
      <c r="AU5574" s="4"/>
      <c r="AV5574" s="4" t="s">
        <v>5774</v>
      </c>
      <c r="AW5574" s="4"/>
      <c r="AX5574" s="4"/>
      <c r="AY5574" s="4"/>
      <c r="AZ5574" s="4"/>
      <c r="BA5574" s="4"/>
      <c r="BB5574" s="4"/>
      <c r="BC5574" s="4"/>
      <c r="BD5574" s="4"/>
      <c r="BE5574" s="4"/>
      <c r="BF5574" s="4"/>
      <c r="BG5574" s="4"/>
      <c r="BH5574" s="4"/>
      <c r="BI5574" s="4"/>
      <c r="BJ5574" s="4"/>
      <c r="BK5574" s="4"/>
      <c r="BL5574" s="4" t="b">
        <v>0</v>
      </c>
      <c r="BM5574" s="4"/>
      <c r="BN5574" s="4"/>
      <c r="BO5574" s="4"/>
      <c r="BP5574" s="4"/>
      <c r="BQ5574" s="4"/>
      <c r="BR5574" s="4"/>
      <c r="BS5574" s="4"/>
      <c r="BT5574" s="4"/>
      <c r="BU5574" s="4"/>
      <c r="BV5574" s="4"/>
      <c r="BW5574" s="4"/>
    </row>
    <row r="5575" spans="1:75" ht="15.01" customHeight="1">
      <c r="A5575" s="4" t="s">
        <v>209</v>
      </c>
      <c r="B5575" s="4"/>
      <c r="C5575" s="4"/>
      <c r="D5575" s="4"/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 t="s">
        <v>200</v>
      </c>
      <c r="Q5575" s="4"/>
      <c r="R5575" s="4"/>
      <c r="S5575" s="4"/>
      <c r="T5575" s="4"/>
      <c r="U5575" s="4"/>
      <c r="V5575" s="4"/>
      <c r="W5575" s="4"/>
      <c r="X5575" s="4" t="s">
        <v>201</v>
      </c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  <c r="AO5575" s="4"/>
      <c r="AP5575" s="4"/>
      <c r="AQ5575" s="4"/>
      <c r="AR5575" s="4"/>
      <c r="AS5575" s="4"/>
      <c r="AT5575" s="4"/>
      <c r="AU5575" s="4"/>
      <c r="AV5575" s="4" t="s">
        <v>5775</v>
      </c>
      <c r="AW5575" s="4"/>
      <c r="AX5575" s="4"/>
      <c r="AY5575" s="4"/>
      <c r="AZ5575" s="4"/>
      <c r="BA5575" s="4"/>
      <c r="BB5575" s="4"/>
      <c r="BC5575" s="4"/>
      <c r="BD5575" s="4"/>
      <c r="BE5575" s="4"/>
      <c r="BF5575" s="4"/>
      <c r="BG5575" s="4"/>
      <c r="BH5575" s="4"/>
      <c r="BI5575" s="4"/>
      <c r="BJ5575" s="4"/>
      <c r="BK5575" s="4"/>
      <c r="BL5575" s="4" t="b">
        <v>0</v>
      </c>
      <c r="BM5575" s="4"/>
      <c r="BN5575" s="4"/>
      <c r="BO5575" s="4"/>
      <c r="BP5575" s="4"/>
      <c r="BQ5575" s="4"/>
      <c r="BR5575" s="4"/>
      <c r="BS5575" s="4"/>
      <c r="BT5575" s="4"/>
      <c r="BU5575" s="4"/>
      <c r="BV5575" s="4"/>
      <c r="BW5575" s="4"/>
    </row>
    <row r="5576" spans="1:75" ht="15.01" customHeight="1">
      <c r="A5576" s="4" t="s">
        <v>209</v>
      </c>
      <c r="B5576" s="4"/>
      <c r="C5576" s="4"/>
      <c r="D5576" s="4"/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 t="s">
        <v>200</v>
      </c>
      <c r="Q5576" s="4"/>
      <c r="R5576" s="4"/>
      <c r="S5576" s="4"/>
      <c r="T5576" s="4"/>
      <c r="U5576" s="4"/>
      <c r="V5576" s="4"/>
      <c r="W5576" s="4"/>
      <c r="X5576" s="4" t="s">
        <v>201</v>
      </c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  <c r="AO5576" s="4"/>
      <c r="AP5576" s="4"/>
      <c r="AQ5576" s="4"/>
      <c r="AR5576" s="4"/>
      <c r="AS5576" s="4"/>
      <c r="AT5576" s="4"/>
      <c r="AU5576" s="4"/>
      <c r="AV5576" s="4" t="s">
        <v>5776</v>
      </c>
      <c r="AW5576" s="4"/>
      <c r="AX5576" s="4"/>
      <c r="AY5576" s="4"/>
      <c r="AZ5576" s="4"/>
      <c r="BA5576" s="4"/>
      <c r="BB5576" s="4"/>
      <c r="BC5576" s="4"/>
      <c r="BD5576" s="4"/>
      <c r="BE5576" s="4"/>
      <c r="BF5576" s="4"/>
      <c r="BG5576" s="4"/>
      <c r="BH5576" s="4"/>
      <c r="BI5576" s="4"/>
      <c r="BJ5576" s="4"/>
      <c r="BK5576" s="4"/>
      <c r="BL5576" s="4" t="b">
        <v>0</v>
      </c>
      <c r="BM5576" s="4"/>
      <c r="BN5576" s="4"/>
      <c r="BO5576" s="4"/>
      <c r="BP5576" s="4"/>
      <c r="BQ5576" s="4"/>
      <c r="BR5576" s="4"/>
      <c r="BS5576" s="4"/>
      <c r="BT5576" s="4"/>
      <c r="BU5576" s="4"/>
      <c r="BV5576" s="4"/>
      <c r="BW5576" s="4"/>
    </row>
    <row r="5577" spans="1:75" ht="15.01" customHeight="1">
      <c r="A5577" s="4" t="s">
        <v>209</v>
      </c>
      <c r="B5577" s="4"/>
      <c r="C5577" s="4"/>
      <c r="D5577" s="4"/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 t="s">
        <v>200</v>
      </c>
      <c r="Q5577" s="4"/>
      <c r="R5577" s="4"/>
      <c r="S5577" s="4"/>
      <c r="T5577" s="4"/>
      <c r="U5577" s="4"/>
      <c r="V5577" s="4"/>
      <c r="W5577" s="4"/>
      <c r="X5577" s="4" t="s">
        <v>201</v>
      </c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  <c r="AO5577" s="4"/>
      <c r="AP5577" s="4"/>
      <c r="AQ5577" s="4"/>
      <c r="AR5577" s="4"/>
      <c r="AS5577" s="4"/>
      <c r="AT5577" s="4"/>
      <c r="AU5577" s="4"/>
      <c r="AV5577" s="4" t="s">
        <v>5777</v>
      </c>
      <c r="AW5577" s="4"/>
      <c r="AX5577" s="4"/>
      <c r="AY5577" s="4"/>
      <c r="AZ5577" s="4"/>
      <c r="BA5577" s="4"/>
      <c r="BB5577" s="4"/>
      <c r="BC5577" s="4"/>
      <c r="BD5577" s="4"/>
      <c r="BE5577" s="4"/>
      <c r="BF5577" s="4"/>
      <c r="BG5577" s="4"/>
      <c r="BH5577" s="4"/>
      <c r="BI5577" s="4"/>
      <c r="BJ5577" s="4"/>
      <c r="BK5577" s="4"/>
      <c r="BL5577" s="4" t="b">
        <v>0</v>
      </c>
      <c r="BM5577" s="4"/>
      <c r="BN5577" s="4"/>
      <c r="BO5577" s="4"/>
      <c r="BP5577" s="4"/>
      <c r="BQ5577" s="4"/>
      <c r="BR5577" s="4"/>
      <c r="BS5577" s="4"/>
      <c r="BT5577" s="4"/>
      <c r="BU5577" s="4"/>
      <c r="BV5577" s="4"/>
      <c r="BW5577" s="4"/>
    </row>
    <row r="5578" spans="1:75" ht="15.01" customHeight="1">
      <c r="A5578" s="4" t="s">
        <v>209</v>
      </c>
      <c r="B5578" s="4"/>
      <c r="C5578" s="4"/>
      <c r="D5578" s="4"/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 t="s">
        <v>200</v>
      </c>
      <c r="Q5578" s="4"/>
      <c r="R5578" s="4"/>
      <c r="S5578" s="4"/>
      <c r="T5578" s="4"/>
      <c r="U5578" s="4"/>
      <c r="V5578" s="4"/>
      <c r="W5578" s="4"/>
      <c r="X5578" s="4" t="s">
        <v>201</v>
      </c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  <c r="AO5578" s="4"/>
      <c r="AP5578" s="4"/>
      <c r="AQ5578" s="4"/>
      <c r="AR5578" s="4"/>
      <c r="AS5578" s="4"/>
      <c r="AT5578" s="4"/>
      <c r="AU5578" s="4"/>
      <c r="AV5578" s="4" t="s">
        <v>5778</v>
      </c>
      <c r="AW5578" s="4"/>
      <c r="AX5578" s="4"/>
      <c r="AY5578" s="4"/>
      <c r="AZ5578" s="4"/>
      <c r="BA5578" s="4"/>
      <c r="BB5578" s="4"/>
      <c r="BC5578" s="4"/>
      <c r="BD5578" s="4"/>
      <c r="BE5578" s="4"/>
      <c r="BF5578" s="4"/>
      <c r="BG5578" s="4"/>
      <c r="BH5578" s="4"/>
      <c r="BI5578" s="4"/>
      <c r="BJ5578" s="4"/>
      <c r="BK5578" s="4"/>
      <c r="BL5578" s="4" t="b">
        <v>0</v>
      </c>
      <c r="BM5578" s="4"/>
      <c r="BN5578" s="4"/>
      <c r="BO5578" s="4"/>
      <c r="BP5578" s="4"/>
      <c r="BQ5578" s="4"/>
      <c r="BR5578" s="4"/>
      <c r="BS5578" s="4"/>
      <c r="BT5578" s="4"/>
      <c r="BU5578" s="4"/>
      <c r="BV5578" s="4"/>
      <c r="BW5578" s="4"/>
    </row>
    <row r="5579" spans="1:75" ht="15.01" customHeight="1">
      <c r="A5579" s="4" t="s">
        <v>209</v>
      </c>
      <c r="B5579" s="4"/>
      <c r="C5579" s="4"/>
      <c r="D5579" s="4"/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 t="s">
        <v>200</v>
      </c>
      <c r="Q5579" s="4"/>
      <c r="R5579" s="4"/>
      <c r="S5579" s="4"/>
      <c r="T5579" s="4"/>
      <c r="U5579" s="4"/>
      <c r="V5579" s="4"/>
      <c r="W5579" s="4"/>
      <c r="X5579" s="4" t="s">
        <v>201</v>
      </c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  <c r="AO5579" s="4"/>
      <c r="AP5579" s="4"/>
      <c r="AQ5579" s="4"/>
      <c r="AR5579" s="4"/>
      <c r="AS5579" s="4"/>
      <c r="AT5579" s="4"/>
      <c r="AU5579" s="4"/>
      <c r="AV5579" s="4" t="s">
        <v>5779</v>
      </c>
      <c r="AW5579" s="4"/>
      <c r="AX5579" s="4"/>
      <c r="AY5579" s="4"/>
      <c r="AZ5579" s="4"/>
      <c r="BA5579" s="4"/>
      <c r="BB5579" s="4"/>
      <c r="BC5579" s="4"/>
      <c r="BD5579" s="4"/>
      <c r="BE5579" s="4"/>
      <c r="BF5579" s="4"/>
      <c r="BG5579" s="4"/>
      <c r="BH5579" s="4"/>
      <c r="BI5579" s="4"/>
      <c r="BJ5579" s="4"/>
      <c r="BK5579" s="4"/>
      <c r="BL5579" s="4" t="b">
        <v>0</v>
      </c>
      <c r="BM5579" s="4"/>
      <c r="BN5579" s="4"/>
      <c r="BO5579" s="4"/>
      <c r="BP5579" s="4"/>
      <c r="BQ5579" s="4"/>
      <c r="BR5579" s="4"/>
      <c r="BS5579" s="4"/>
      <c r="BT5579" s="4"/>
      <c r="BU5579" s="4"/>
      <c r="BV5579" s="4"/>
      <c r="BW5579" s="4"/>
    </row>
    <row r="5580" spans="1:75" ht="15.01" customHeight="1">
      <c r="A5580" s="4"/>
      <c r="B5580" s="4"/>
      <c r="C5580" s="4"/>
      <c r="D5580" s="4"/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 t="s">
        <v>200</v>
      </c>
      <c r="Q5580" s="4"/>
      <c r="R5580" s="4">
        <v>-2.9</v>
      </c>
      <c r="S5580" s="4">
        <v>74.90000000000001</v>
      </c>
      <c r="T5580" s="4"/>
      <c r="U5580" s="4"/>
      <c r="V5580" s="4"/>
      <c r="W5580" s="4"/>
      <c r="X5580" s="4" t="s">
        <v>201</v>
      </c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  <c r="AO5580" s="4"/>
      <c r="AP5580" s="4"/>
      <c r="AQ5580" s="4"/>
      <c r="AR5580" s="4"/>
      <c r="AS5580" s="4"/>
      <c r="AT5580" s="4"/>
      <c r="AU5580" s="4"/>
      <c r="AV5580" s="4" t="s">
        <v>5780</v>
      </c>
      <c r="AW5580" s="4"/>
      <c r="AX5580" s="4"/>
      <c r="AY5580" s="4"/>
      <c r="AZ5580" s="4"/>
      <c r="BA5580" s="4"/>
      <c r="BB5580" s="4"/>
      <c r="BC5580" s="4"/>
      <c r="BD5580" s="4"/>
      <c r="BE5580" s="4"/>
      <c r="BF5580" s="4"/>
      <c r="BG5580" s="4"/>
      <c r="BH5580" s="4"/>
      <c r="BI5580" s="4"/>
      <c r="BJ5580" s="4"/>
      <c r="BK5580" s="4"/>
      <c r="BL5580" s="4" t="b">
        <v>0</v>
      </c>
      <c r="BM5580" s="4"/>
      <c r="BN5580" s="4"/>
      <c r="BO5580" s="4"/>
      <c r="BP5580" s="4"/>
      <c r="BQ5580" s="4"/>
      <c r="BR5580" s="4"/>
      <c r="BS5580" s="4"/>
      <c r="BT5580" s="4"/>
      <c r="BU5580" s="4"/>
      <c r="BV5580" s="4"/>
      <c r="BW5580" s="4"/>
    </row>
    <row r="5581" spans="1:75" ht="15.01" customHeight="1">
      <c r="A5581" s="4"/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 t="s">
        <v>200</v>
      </c>
      <c r="Q5581" s="4"/>
      <c r="R5581" s="4">
        <v>3.3</v>
      </c>
      <c r="S5581" s="4">
        <v>76.7</v>
      </c>
      <c r="T5581" s="4"/>
      <c r="U5581" s="4"/>
      <c r="V5581" s="4"/>
      <c r="W5581" s="4"/>
      <c r="X5581" s="4" t="s">
        <v>201</v>
      </c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  <c r="AO5581" s="4"/>
      <c r="AP5581" s="4"/>
      <c r="AQ5581" s="4"/>
      <c r="AR5581" s="4"/>
      <c r="AS5581" s="4"/>
      <c r="AT5581" s="4"/>
      <c r="AU5581" s="4"/>
      <c r="AV5581" s="4" t="s">
        <v>5781</v>
      </c>
      <c r="AW5581" s="4"/>
      <c r="AX5581" s="4"/>
      <c r="AY5581" s="4"/>
      <c r="AZ5581" s="4"/>
      <c r="BA5581" s="4"/>
      <c r="BB5581" s="4"/>
      <c r="BC5581" s="4"/>
      <c r="BD5581" s="4"/>
      <c r="BE5581" s="4"/>
      <c r="BF5581" s="4"/>
      <c r="BG5581" s="4"/>
      <c r="BH5581" s="4"/>
      <c r="BI5581" s="4"/>
      <c r="BJ5581" s="4"/>
      <c r="BK5581" s="4"/>
      <c r="BL5581" s="4" t="b">
        <v>0</v>
      </c>
      <c r="BM5581" s="4"/>
      <c r="BN5581" s="4"/>
      <c r="BO5581" s="4"/>
      <c r="BP5581" s="4"/>
      <c r="BQ5581" s="4"/>
      <c r="BR5581" s="4"/>
      <c r="BS5581" s="4"/>
      <c r="BT5581" s="4"/>
      <c r="BU5581" s="4"/>
      <c r="BV5581" s="4"/>
      <c r="BW5581" s="4"/>
    </row>
    <row r="5582" spans="1:75" ht="15.01" customHeight="1">
      <c r="A5582" s="4" t="s">
        <v>209</v>
      </c>
      <c r="B5582" s="4"/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 t="s">
        <v>200</v>
      </c>
      <c r="Q5582" s="4"/>
      <c r="R5582" s="4"/>
      <c r="S5582" s="4"/>
      <c r="T5582" s="4"/>
      <c r="U5582" s="4"/>
      <c r="V5582" s="4"/>
      <c r="W5582" s="4"/>
      <c r="X5582" s="4" t="s">
        <v>201</v>
      </c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  <c r="AO5582" s="4"/>
      <c r="AP5582" s="4"/>
      <c r="AQ5582" s="4"/>
      <c r="AR5582" s="4"/>
      <c r="AS5582" s="4"/>
      <c r="AT5582" s="4"/>
      <c r="AU5582" s="4"/>
      <c r="AV5582" s="4" t="s">
        <v>5782</v>
      </c>
      <c r="AW5582" s="4"/>
      <c r="AX5582" s="4"/>
      <c r="AY5582" s="4"/>
      <c r="AZ5582" s="4"/>
      <c r="BA5582" s="4"/>
      <c r="BB5582" s="4"/>
      <c r="BC5582" s="4"/>
      <c r="BD5582" s="4"/>
      <c r="BE5582" s="4"/>
      <c r="BF5582" s="4"/>
      <c r="BG5582" s="4"/>
      <c r="BH5582" s="4"/>
      <c r="BI5582" s="4"/>
      <c r="BJ5582" s="4"/>
      <c r="BK5582" s="4"/>
      <c r="BL5582" s="4" t="b">
        <v>0</v>
      </c>
      <c r="BM5582" s="4"/>
      <c r="BN5582" s="4"/>
      <c r="BO5582" s="4"/>
      <c r="BP5582" s="4"/>
      <c r="BQ5582" s="4"/>
      <c r="BR5582" s="4"/>
      <c r="BS5582" s="4"/>
      <c r="BT5582" s="4"/>
      <c r="BU5582" s="4"/>
      <c r="BV5582" s="4"/>
      <c r="BW5582" s="4"/>
    </row>
    <row r="5583" spans="1:75" ht="15.01" customHeight="1">
      <c r="A5583" s="4" t="s">
        <v>209</v>
      </c>
      <c r="B5583" s="4"/>
      <c r="C5583" s="4"/>
      <c r="D5583" s="4"/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 t="s">
        <v>200</v>
      </c>
      <c r="Q5583" s="4"/>
      <c r="R5583" s="4"/>
      <c r="S5583" s="4"/>
      <c r="T5583" s="4"/>
      <c r="U5583" s="4"/>
      <c r="V5583" s="4"/>
      <c r="W5583" s="4"/>
      <c r="X5583" s="4" t="s">
        <v>201</v>
      </c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  <c r="AO5583" s="4"/>
      <c r="AP5583" s="4"/>
      <c r="AQ5583" s="4"/>
      <c r="AR5583" s="4"/>
      <c r="AS5583" s="4"/>
      <c r="AT5583" s="4"/>
      <c r="AU5583" s="4"/>
      <c r="AV5583" s="4" t="s">
        <v>5783</v>
      </c>
      <c r="AW5583" s="4"/>
      <c r="AX5583" s="4"/>
      <c r="AY5583" s="4"/>
      <c r="AZ5583" s="4"/>
      <c r="BA5583" s="4"/>
      <c r="BB5583" s="4"/>
      <c r="BC5583" s="4"/>
      <c r="BD5583" s="4"/>
      <c r="BE5583" s="4"/>
      <c r="BF5583" s="4"/>
      <c r="BG5583" s="4"/>
      <c r="BH5583" s="4"/>
      <c r="BI5583" s="4"/>
      <c r="BJ5583" s="4"/>
      <c r="BK5583" s="4"/>
      <c r="BL5583" s="4" t="b">
        <v>0</v>
      </c>
      <c r="BM5583" s="4"/>
      <c r="BN5583" s="4"/>
      <c r="BO5583" s="4"/>
      <c r="BP5583" s="4"/>
      <c r="BQ5583" s="4"/>
      <c r="BR5583" s="4"/>
      <c r="BS5583" s="4"/>
      <c r="BT5583" s="4"/>
      <c r="BU5583" s="4"/>
      <c r="BV5583" s="4"/>
      <c r="BW5583" s="4"/>
    </row>
    <row r="5584" spans="1:75" ht="15.01" customHeight="1">
      <c r="A5584" s="4" t="s">
        <v>209</v>
      </c>
      <c r="B5584" s="4"/>
      <c r="C5584" s="4"/>
      <c r="D5584" s="4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 t="s">
        <v>200</v>
      </c>
      <c r="Q5584" s="4"/>
      <c r="R5584" s="4"/>
      <c r="S5584" s="4"/>
      <c r="T5584" s="4"/>
      <c r="U5584" s="4"/>
      <c r="V5584" s="4"/>
      <c r="W5584" s="4"/>
      <c r="X5584" s="4" t="s">
        <v>201</v>
      </c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  <c r="AO5584" s="4"/>
      <c r="AP5584" s="4"/>
      <c r="AQ5584" s="4"/>
      <c r="AR5584" s="4"/>
      <c r="AS5584" s="4"/>
      <c r="AT5584" s="4"/>
      <c r="AU5584" s="4"/>
      <c r="AV5584" s="4" t="s">
        <v>5784</v>
      </c>
      <c r="AW5584" s="4"/>
      <c r="AX5584" s="4"/>
      <c r="AY5584" s="4"/>
      <c r="AZ5584" s="4"/>
      <c r="BA5584" s="4"/>
      <c r="BB5584" s="4"/>
      <c r="BC5584" s="4"/>
      <c r="BD5584" s="4"/>
      <c r="BE5584" s="4"/>
      <c r="BF5584" s="4"/>
      <c r="BG5584" s="4"/>
      <c r="BH5584" s="4"/>
      <c r="BI5584" s="4"/>
      <c r="BJ5584" s="4"/>
      <c r="BK5584" s="4"/>
      <c r="BL5584" s="4" t="b">
        <v>0</v>
      </c>
      <c r="BM5584" s="4"/>
      <c r="BN5584" s="4"/>
      <c r="BO5584" s="4"/>
      <c r="BP5584" s="4"/>
      <c r="BQ5584" s="4"/>
      <c r="BR5584" s="4"/>
      <c r="BS5584" s="4"/>
      <c r="BT5584" s="4"/>
      <c r="BU5584" s="4"/>
      <c r="BV5584" s="4"/>
      <c r="BW5584" s="4"/>
    </row>
    <row r="5585" spans="1:75" ht="15.01" customHeight="1">
      <c r="A5585" s="4" t="s">
        <v>209</v>
      </c>
      <c r="B5585" s="4"/>
      <c r="C5585" s="4"/>
      <c r="D5585" s="4"/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 t="s">
        <v>200</v>
      </c>
      <c r="Q5585" s="4"/>
      <c r="R5585" s="4"/>
      <c r="S5585" s="4"/>
      <c r="T5585" s="4"/>
      <c r="U5585" s="4"/>
      <c r="V5585" s="4"/>
      <c r="W5585" s="4"/>
      <c r="X5585" s="4" t="s">
        <v>201</v>
      </c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  <c r="AO5585" s="4"/>
      <c r="AP5585" s="4"/>
      <c r="AQ5585" s="4"/>
      <c r="AR5585" s="4"/>
      <c r="AS5585" s="4"/>
      <c r="AT5585" s="4"/>
      <c r="AU5585" s="4"/>
      <c r="AV5585" s="4" t="s">
        <v>5785</v>
      </c>
      <c r="AW5585" s="4"/>
      <c r="AX5585" s="4"/>
      <c r="AY5585" s="4"/>
      <c r="AZ5585" s="4"/>
      <c r="BA5585" s="4"/>
      <c r="BB5585" s="4"/>
      <c r="BC5585" s="4"/>
      <c r="BD5585" s="4"/>
      <c r="BE5585" s="4"/>
      <c r="BF5585" s="4"/>
      <c r="BG5585" s="4"/>
      <c r="BH5585" s="4"/>
      <c r="BI5585" s="4"/>
      <c r="BJ5585" s="4"/>
      <c r="BK5585" s="4"/>
      <c r="BL5585" s="4" t="b">
        <v>0</v>
      </c>
      <c r="BM5585" s="4"/>
      <c r="BN5585" s="4"/>
      <c r="BO5585" s="4"/>
      <c r="BP5585" s="4"/>
      <c r="BQ5585" s="4"/>
      <c r="BR5585" s="4"/>
      <c r="BS5585" s="4"/>
      <c r="BT5585" s="4"/>
      <c r="BU5585" s="4"/>
      <c r="BV5585" s="4"/>
      <c r="BW5585" s="4"/>
    </row>
    <row r="5586" spans="1:75" ht="15.01" customHeight="1">
      <c r="A5586" s="4" t="s">
        <v>209</v>
      </c>
      <c r="B5586" s="4"/>
      <c r="C5586" s="4"/>
      <c r="D5586" s="4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 t="s">
        <v>200</v>
      </c>
      <c r="Q5586" s="4"/>
      <c r="R5586" s="4"/>
      <c r="S5586" s="4"/>
      <c r="T5586" s="4"/>
      <c r="U5586" s="4"/>
      <c r="V5586" s="4"/>
      <c r="W5586" s="4"/>
      <c r="X5586" s="4" t="s">
        <v>201</v>
      </c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  <c r="AO5586" s="4"/>
      <c r="AP5586" s="4"/>
      <c r="AQ5586" s="4"/>
      <c r="AR5586" s="4"/>
      <c r="AS5586" s="4"/>
      <c r="AT5586" s="4"/>
      <c r="AU5586" s="4"/>
      <c r="AV5586" s="4" t="s">
        <v>5786</v>
      </c>
      <c r="AW5586" s="4"/>
      <c r="AX5586" s="4"/>
      <c r="AY5586" s="4"/>
      <c r="AZ5586" s="4"/>
      <c r="BA5586" s="4"/>
      <c r="BB5586" s="4"/>
      <c r="BC5586" s="4"/>
      <c r="BD5586" s="4"/>
      <c r="BE5586" s="4"/>
      <c r="BF5586" s="4"/>
      <c r="BG5586" s="4"/>
      <c r="BH5586" s="4"/>
      <c r="BI5586" s="4"/>
      <c r="BJ5586" s="4"/>
      <c r="BK5586" s="4"/>
      <c r="BL5586" s="4" t="b">
        <v>0</v>
      </c>
      <c r="BM5586" s="4"/>
      <c r="BN5586" s="4"/>
      <c r="BO5586" s="4"/>
      <c r="BP5586" s="4"/>
      <c r="BQ5586" s="4"/>
      <c r="BR5586" s="4"/>
      <c r="BS5586" s="4"/>
      <c r="BT5586" s="4"/>
      <c r="BU5586" s="4"/>
      <c r="BV5586" s="4"/>
      <c r="BW5586" s="4"/>
    </row>
    <row r="5587" spans="1:75" ht="15.01" customHeight="1">
      <c r="A5587" s="4" t="s">
        <v>209</v>
      </c>
      <c r="B5587" s="4"/>
      <c r="C5587" s="4"/>
      <c r="D5587" s="4"/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 t="s">
        <v>200</v>
      </c>
      <c r="Q5587" s="4"/>
      <c r="R5587" s="4"/>
      <c r="S5587" s="4"/>
      <c r="T5587" s="4"/>
      <c r="U5587" s="4"/>
      <c r="V5587" s="4"/>
      <c r="W5587" s="4"/>
      <c r="X5587" s="4" t="s">
        <v>201</v>
      </c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  <c r="AO5587" s="4"/>
      <c r="AP5587" s="4"/>
      <c r="AQ5587" s="4"/>
      <c r="AR5587" s="4"/>
      <c r="AS5587" s="4"/>
      <c r="AT5587" s="4"/>
      <c r="AU5587" s="4"/>
      <c r="AV5587" s="4" t="s">
        <v>5787</v>
      </c>
      <c r="AW5587" s="4"/>
      <c r="AX5587" s="4"/>
      <c r="AY5587" s="4"/>
      <c r="AZ5587" s="4"/>
      <c r="BA5587" s="4"/>
      <c r="BB5587" s="4"/>
      <c r="BC5587" s="4"/>
      <c r="BD5587" s="4"/>
      <c r="BE5587" s="4"/>
      <c r="BF5587" s="4"/>
      <c r="BG5587" s="4"/>
      <c r="BH5587" s="4"/>
      <c r="BI5587" s="4"/>
      <c r="BJ5587" s="4"/>
      <c r="BK5587" s="4"/>
      <c r="BL5587" s="4" t="b">
        <v>0</v>
      </c>
      <c r="BM5587" s="4"/>
      <c r="BN5587" s="4"/>
      <c r="BO5587" s="4"/>
      <c r="BP5587" s="4"/>
      <c r="BQ5587" s="4"/>
      <c r="BR5587" s="4"/>
      <c r="BS5587" s="4"/>
      <c r="BT5587" s="4"/>
      <c r="BU5587" s="4"/>
      <c r="BV5587" s="4"/>
      <c r="BW5587" s="4"/>
    </row>
    <row r="5588" spans="1:75" ht="15.01" customHeight="1">
      <c r="A5588" s="4" t="s">
        <v>209</v>
      </c>
      <c r="B5588" s="4"/>
      <c r="C5588" s="4"/>
      <c r="D5588" s="4"/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 t="s">
        <v>200</v>
      </c>
      <c r="Q5588" s="4"/>
      <c r="R5588" s="4"/>
      <c r="S5588" s="4"/>
      <c r="T5588" s="4"/>
      <c r="U5588" s="4"/>
      <c r="V5588" s="4"/>
      <c r="W5588" s="4"/>
      <c r="X5588" s="4" t="s">
        <v>201</v>
      </c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  <c r="AO5588" s="4"/>
      <c r="AP5588" s="4"/>
      <c r="AQ5588" s="4"/>
      <c r="AR5588" s="4"/>
      <c r="AS5588" s="4"/>
      <c r="AT5588" s="4"/>
      <c r="AU5588" s="4"/>
      <c r="AV5588" s="4" t="s">
        <v>5788</v>
      </c>
      <c r="AW5588" s="4"/>
      <c r="AX5588" s="4"/>
      <c r="AY5588" s="4"/>
      <c r="AZ5588" s="4"/>
      <c r="BA5588" s="4"/>
      <c r="BB5588" s="4"/>
      <c r="BC5588" s="4"/>
      <c r="BD5588" s="4"/>
      <c r="BE5588" s="4"/>
      <c r="BF5588" s="4"/>
      <c r="BG5588" s="4"/>
      <c r="BH5588" s="4"/>
      <c r="BI5588" s="4"/>
      <c r="BJ5588" s="4"/>
      <c r="BK5588" s="4"/>
      <c r="BL5588" s="4" t="b">
        <v>0</v>
      </c>
      <c r="BM5588" s="4"/>
      <c r="BN5588" s="4"/>
      <c r="BO5588" s="4"/>
      <c r="BP5588" s="4"/>
      <c r="BQ5588" s="4"/>
      <c r="BR5588" s="4"/>
      <c r="BS5588" s="4"/>
      <c r="BT5588" s="4"/>
      <c r="BU5588" s="4"/>
      <c r="BV5588" s="4"/>
      <c r="BW5588" s="4"/>
    </row>
    <row r="5589" spans="1:75" ht="15.01" customHeight="1">
      <c r="A5589" s="4" t="s">
        <v>209</v>
      </c>
      <c r="B5589" s="4"/>
      <c r="C5589" s="4"/>
      <c r="D5589" s="4"/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 t="s">
        <v>200</v>
      </c>
      <c r="Q5589" s="4"/>
      <c r="R5589" s="4"/>
      <c r="S5589" s="4"/>
      <c r="T5589" s="4"/>
      <c r="U5589" s="4"/>
      <c r="V5589" s="4"/>
      <c r="W5589" s="4"/>
      <c r="X5589" s="4" t="s">
        <v>201</v>
      </c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  <c r="AO5589" s="4"/>
      <c r="AP5589" s="4"/>
      <c r="AQ5589" s="4"/>
      <c r="AR5589" s="4"/>
      <c r="AS5589" s="4"/>
      <c r="AT5589" s="4"/>
      <c r="AU5589" s="4"/>
      <c r="AV5589" s="4" t="s">
        <v>5789</v>
      </c>
      <c r="AW5589" s="4"/>
      <c r="AX5589" s="4"/>
      <c r="AY5589" s="4"/>
      <c r="AZ5589" s="4"/>
      <c r="BA5589" s="4"/>
      <c r="BB5589" s="4"/>
      <c r="BC5589" s="4"/>
      <c r="BD5589" s="4"/>
      <c r="BE5589" s="4"/>
      <c r="BF5589" s="4"/>
      <c r="BG5589" s="4"/>
      <c r="BH5589" s="4"/>
      <c r="BI5589" s="4"/>
      <c r="BJ5589" s="4"/>
      <c r="BK5589" s="4"/>
      <c r="BL5589" s="4" t="b">
        <v>0</v>
      </c>
      <c r="BM5589" s="4"/>
      <c r="BN5589" s="4"/>
      <c r="BO5589" s="4"/>
      <c r="BP5589" s="4"/>
      <c r="BQ5589" s="4"/>
      <c r="BR5589" s="4"/>
      <c r="BS5589" s="4"/>
      <c r="BT5589" s="4"/>
      <c r="BU5589" s="4"/>
      <c r="BV5589" s="4"/>
      <c r="BW5589" s="4"/>
    </row>
    <row r="5590" spans="1:75" ht="15.01" customHeight="1">
      <c r="A5590" s="4" t="s">
        <v>209</v>
      </c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 t="s">
        <v>200</v>
      </c>
      <c r="Q5590" s="4"/>
      <c r="R5590" s="4"/>
      <c r="S5590" s="4"/>
      <c r="T5590" s="4"/>
      <c r="U5590" s="4"/>
      <c r="V5590" s="4"/>
      <c r="W5590" s="4"/>
      <c r="X5590" s="4" t="s">
        <v>201</v>
      </c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  <c r="AO5590" s="4"/>
      <c r="AP5590" s="4"/>
      <c r="AQ5590" s="4"/>
      <c r="AR5590" s="4"/>
      <c r="AS5590" s="4"/>
      <c r="AT5590" s="4"/>
      <c r="AU5590" s="4"/>
      <c r="AV5590" s="4" t="s">
        <v>5790</v>
      </c>
      <c r="AW5590" s="4"/>
      <c r="AX5590" s="4"/>
      <c r="AY5590" s="4"/>
      <c r="AZ5590" s="4"/>
      <c r="BA5590" s="4"/>
      <c r="BB5590" s="4"/>
      <c r="BC5590" s="4"/>
      <c r="BD5590" s="4"/>
      <c r="BE5590" s="4"/>
      <c r="BF5590" s="4"/>
      <c r="BG5590" s="4"/>
      <c r="BH5590" s="4"/>
      <c r="BI5590" s="4"/>
      <c r="BJ5590" s="4"/>
      <c r="BK5590" s="4"/>
      <c r="BL5590" s="4" t="b">
        <v>0</v>
      </c>
      <c r="BM5590" s="4"/>
      <c r="BN5590" s="4"/>
      <c r="BO5590" s="4"/>
      <c r="BP5590" s="4"/>
      <c r="BQ5590" s="4"/>
      <c r="BR5590" s="4"/>
      <c r="BS5590" s="4"/>
      <c r="BT5590" s="4"/>
      <c r="BU5590" s="4"/>
      <c r="BV5590" s="4"/>
      <c r="BW5590" s="4"/>
    </row>
    <row r="5591" spans="1:75" ht="15.01" customHeight="1">
      <c r="A5591" s="4" t="s">
        <v>209</v>
      </c>
      <c r="B5591" s="4"/>
      <c r="C5591" s="4"/>
      <c r="D5591" s="4"/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 t="s">
        <v>200</v>
      </c>
      <c r="Q5591" s="4"/>
      <c r="R5591" s="4"/>
      <c r="S5591" s="4"/>
      <c r="T5591" s="4"/>
      <c r="U5591" s="4"/>
      <c r="V5591" s="4"/>
      <c r="W5591" s="4"/>
      <c r="X5591" s="4" t="s">
        <v>201</v>
      </c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  <c r="AO5591" s="4"/>
      <c r="AP5591" s="4"/>
      <c r="AQ5591" s="4"/>
      <c r="AR5591" s="4"/>
      <c r="AS5591" s="4"/>
      <c r="AT5591" s="4"/>
      <c r="AU5591" s="4"/>
      <c r="AV5591" s="4" t="s">
        <v>5791</v>
      </c>
      <c r="AW5591" s="4"/>
      <c r="AX5591" s="4"/>
      <c r="AY5591" s="4"/>
      <c r="AZ5591" s="4"/>
      <c r="BA5591" s="4"/>
      <c r="BB5591" s="4"/>
      <c r="BC5591" s="4"/>
      <c r="BD5591" s="4"/>
      <c r="BE5591" s="4"/>
      <c r="BF5591" s="4"/>
      <c r="BG5591" s="4"/>
      <c r="BH5591" s="4"/>
      <c r="BI5591" s="4"/>
      <c r="BJ5591" s="4"/>
      <c r="BK5591" s="4"/>
      <c r="BL5591" s="4" t="b">
        <v>0</v>
      </c>
      <c r="BM5591" s="4"/>
      <c r="BN5591" s="4"/>
      <c r="BO5591" s="4"/>
      <c r="BP5591" s="4"/>
      <c r="BQ5591" s="4"/>
      <c r="BR5591" s="4"/>
      <c r="BS5591" s="4"/>
      <c r="BT5591" s="4"/>
      <c r="BU5591" s="4"/>
      <c r="BV5591" s="4"/>
      <c r="BW5591" s="4"/>
    </row>
    <row r="5592" spans="1:75" ht="15.01" customHeight="1">
      <c r="A5592" s="4" t="s">
        <v>209</v>
      </c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 t="s">
        <v>200</v>
      </c>
      <c r="Q5592" s="4"/>
      <c r="R5592" s="4"/>
      <c r="S5592" s="4"/>
      <c r="T5592" s="4"/>
      <c r="U5592" s="4"/>
      <c r="V5592" s="4"/>
      <c r="W5592" s="4"/>
      <c r="X5592" s="4" t="s">
        <v>201</v>
      </c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  <c r="AO5592" s="4"/>
      <c r="AP5592" s="4"/>
      <c r="AQ5592" s="4"/>
      <c r="AR5592" s="4"/>
      <c r="AS5592" s="4"/>
      <c r="AT5592" s="4"/>
      <c r="AU5592" s="4"/>
      <c r="AV5592" s="4" t="s">
        <v>5792</v>
      </c>
      <c r="AW5592" s="4"/>
      <c r="AX5592" s="4"/>
      <c r="AY5592" s="4"/>
      <c r="AZ5592" s="4"/>
      <c r="BA5592" s="4"/>
      <c r="BB5592" s="4"/>
      <c r="BC5592" s="4"/>
      <c r="BD5592" s="4"/>
      <c r="BE5592" s="4"/>
      <c r="BF5592" s="4"/>
      <c r="BG5592" s="4"/>
      <c r="BH5592" s="4"/>
      <c r="BI5592" s="4"/>
      <c r="BJ5592" s="4"/>
      <c r="BK5592" s="4"/>
      <c r="BL5592" s="4" t="b">
        <v>0</v>
      </c>
      <c r="BM5592" s="4"/>
      <c r="BN5592" s="4"/>
      <c r="BO5592" s="4"/>
      <c r="BP5592" s="4"/>
      <c r="BQ5592" s="4"/>
      <c r="BR5592" s="4"/>
      <c r="BS5592" s="4"/>
      <c r="BT5592" s="4"/>
      <c r="BU5592" s="4"/>
      <c r="BV5592" s="4"/>
      <c r="BW5592" s="4"/>
    </row>
    <row r="5593" spans="1:75" ht="15.01" customHeight="1">
      <c r="A5593" s="4" t="s">
        <v>209</v>
      </c>
      <c r="B5593" s="4"/>
      <c r="C5593" s="4"/>
      <c r="D5593" s="4"/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 t="s">
        <v>200</v>
      </c>
      <c r="Q5593" s="4"/>
      <c r="R5593" s="4"/>
      <c r="S5593" s="4"/>
      <c r="T5593" s="4"/>
      <c r="U5593" s="4"/>
      <c r="V5593" s="4"/>
      <c r="W5593" s="4"/>
      <c r="X5593" s="4" t="s">
        <v>201</v>
      </c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  <c r="AO5593" s="4"/>
      <c r="AP5593" s="4"/>
      <c r="AQ5593" s="4"/>
      <c r="AR5593" s="4"/>
      <c r="AS5593" s="4"/>
      <c r="AT5593" s="4"/>
      <c r="AU5593" s="4"/>
      <c r="AV5593" s="4" t="s">
        <v>5793</v>
      </c>
      <c r="AW5593" s="4"/>
      <c r="AX5593" s="4"/>
      <c r="AY5593" s="4"/>
      <c r="AZ5593" s="4"/>
      <c r="BA5593" s="4"/>
      <c r="BB5593" s="4"/>
      <c r="BC5593" s="4"/>
      <c r="BD5593" s="4"/>
      <c r="BE5593" s="4"/>
      <c r="BF5593" s="4"/>
      <c r="BG5593" s="4"/>
      <c r="BH5593" s="4"/>
      <c r="BI5593" s="4"/>
      <c r="BJ5593" s="4"/>
      <c r="BK5593" s="4"/>
      <c r="BL5593" s="4" t="b">
        <v>0</v>
      </c>
      <c r="BM5593" s="4"/>
      <c r="BN5593" s="4"/>
      <c r="BO5593" s="4"/>
      <c r="BP5593" s="4"/>
      <c r="BQ5593" s="4"/>
      <c r="BR5593" s="4"/>
      <c r="BS5593" s="4"/>
      <c r="BT5593" s="4"/>
      <c r="BU5593" s="4"/>
      <c r="BV5593" s="4"/>
      <c r="BW5593" s="4"/>
    </row>
    <row r="5594" spans="1:75" ht="15.01" customHeight="1">
      <c r="A5594" s="4" t="s">
        <v>209</v>
      </c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 t="s">
        <v>200</v>
      </c>
      <c r="Q5594" s="4"/>
      <c r="R5594" s="4"/>
      <c r="S5594" s="4"/>
      <c r="T5594" s="4"/>
      <c r="U5594" s="4"/>
      <c r="V5594" s="4"/>
      <c r="W5594" s="4"/>
      <c r="X5594" s="4" t="s">
        <v>201</v>
      </c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  <c r="AO5594" s="4"/>
      <c r="AP5594" s="4"/>
      <c r="AQ5594" s="4"/>
      <c r="AR5594" s="4"/>
      <c r="AS5594" s="4"/>
      <c r="AT5594" s="4"/>
      <c r="AU5594" s="4"/>
      <c r="AV5594" s="4" t="s">
        <v>5794</v>
      </c>
      <c r="AW5594" s="4"/>
      <c r="AX5594" s="4"/>
      <c r="AY5594" s="4"/>
      <c r="AZ5594" s="4"/>
      <c r="BA5594" s="4"/>
      <c r="BB5594" s="4"/>
      <c r="BC5594" s="4"/>
      <c r="BD5594" s="4"/>
      <c r="BE5594" s="4"/>
      <c r="BF5594" s="4"/>
      <c r="BG5594" s="4"/>
      <c r="BH5594" s="4"/>
      <c r="BI5594" s="4"/>
      <c r="BJ5594" s="4"/>
      <c r="BK5594" s="4"/>
      <c r="BL5594" s="4" t="b">
        <v>0</v>
      </c>
      <c r="BM5594" s="4"/>
      <c r="BN5594" s="4"/>
      <c r="BO5594" s="4"/>
      <c r="BP5594" s="4"/>
      <c r="BQ5594" s="4"/>
      <c r="BR5594" s="4"/>
      <c r="BS5594" s="4"/>
      <c r="BT5594" s="4"/>
      <c r="BU5594" s="4"/>
      <c r="BV5594" s="4"/>
      <c r="BW5594" s="4"/>
    </row>
    <row r="5595" spans="1:75" ht="15.01" customHeight="1">
      <c r="A5595" s="4" t="s">
        <v>209</v>
      </c>
      <c r="B5595" s="4"/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 t="s">
        <v>200</v>
      </c>
      <c r="Q5595" s="4"/>
      <c r="R5595" s="4"/>
      <c r="S5595" s="4"/>
      <c r="T5595" s="4"/>
      <c r="U5595" s="4"/>
      <c r="V5595" s="4"/>
      <c r="W5595" s="4"/>
      <c r="X5595" s="4" t="s">
        <v>201</v>
      </c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  <c r="AO5595" s="4"/>
      <c r="AP5595" s="4"/>
      <c r="AQ5595" s="4"/>
      <c r="AR5595" s="4"/>
      <c r="AS5595" s="4"/>
      <c r="AT5595" s="4"/>
      <c r="AU5595" s="4"/>
      <c r="AV5595" s="4" t="s">
        <v>5795</v>
      </c>
      <c r="AW5595" s="4"/>
      <c r="AX5595" s="4"/>
      <c r="AY5595" s="4"/>
      <c r="AZ5595" s="4"/>
      <c r="BA5595" s="4"/>
      <c r="BB5595" s="4"/>
      <c r="BC5595" s="4"/>
      <c r="BD5595" s="4"/>
      <c r="BE5595" s="4"/>
      <c r="BF5595" s="4"/>
      <c r="BG5595" s="4"/>
      <c r="BH5595" s="4"/>
      <c r="BI5595" s="4"/>
      <c r="BJ5595" s="4"/>
      <c r="BK5595" s="4"/>
      <c r="BL5595" s="4" t="b">
        <v>0</v>
      </c>
      <c r="BM5595" s="4"/>
      <c r="BN5595" s="4"/>
      <c r="BO5595" s="4"/>
      <c r="BP5595" s="4"/>
      <c r="BQ5595" s="4"/>
      <c r="BR5595" s="4"/>
      <c r="BS5595" s="4"/>
      <c r="BT5595" s="4"/>
      <c r="BU5595" s="4"/>
      <c r="BV5595" s="4"/>
      <c r="BW5595" s="4"/>
    </row>
    <row r="5596" spans="1:75" ht="15.01" customHeight="1">
      <c r="A5596" s="4" t="s">
        <v>209</v>
      </c>
      <c r="B5596" s="4"/>
      <c r="C5596" s="4"/>
      <c r="D5596" s="4"/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 t="s">
        <v>200</v>
      </c>
      <c r="Q5596" s="4"/>
      <c r="R5596" s="4"/>
      <c r="S5596" s="4"/>
      <c r="T5596" s="4"/>
      <c r="U5596" s="4"/>
      <c r="V5596" s="4"/>
      <c r="W5596" s="4"/>
      <c r="X5596" s="4" t="s">
        <v>201</v>
      </c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  <c r="AO5596" s="4"/>
      <c r="AP5596" s="4"/>
      <c r="AQ5596" s="4"/>
      <c r="AR5596" s="4"/>
      <c r="AS5596" s="4"/>
      <c r="AT5596" s="4"/>
      <c r="AU5596" s="4"/>
      <c r="AV5596" s="4" t="s">
        <v>5796</v>
      </c>
      <c r="AW5596" s="4"/>
      <c r="AX5596" s="4"/>
      <c r="AY5596" s="4"/>
      <c r="AZ5596" s="4"/>
      <c r="BA5596" s="4"/>
      <c r="BB5596" s="4"/>
      <c r="BC5596" s="4"/>
      <c r="BD5596" s="4"/>
      <c r="BE5596" s="4"/>
      <c r="BF5596" s="4"/>
      <c r="BG5596" s="4"/>
      <c r="BH5596" s="4"/>
      <c r="BI5596" s="4"/>
      <c r="BJ5596" s="4"/>
      <c r="BK5596" s="4"/>
      <c r="BL5596" s="4" t="b">
        <v>0</v>
      </c>
      <c r="BM5596" s="4"/>
      <c r="BN5596" s="4"/>
      <c r="BO5596" s="4"/>
      <c r="BP5596" s="4"/>
      <c r="BQ5596" s="4"/>
      <c r="BR5596" s="4"/>
      <c r="BS5596" s="4"/>
      <c r="BT5596" s="4"/>
      <c r="BU5596" s="4"/>
      <c r="BV5596" s="4"/>
      <c r="BW5596" s="4"/>
    </row>
    <row r="5597" spans="1:75" ht="15.01" customHeight="1">
      <c r="A5597" s="4" t="s">
        <v>209</v>
      </c>
      <c r="B5597" s="4"/>
      <c r="C5597" s="4"/>
      <c r="D5597" s="4"/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 t="s">
        <v>200</v>
      </c>
      <c r="Q5597" s="4"/>
      <c r="R5597" s="4"/>
      <c r="S5597" s="4"/>
      <c r="T5597" s="4"/>
      <c r="U5597" s="4"/>
      <c r="V5597" s="4"/>
      <c r="W5597" s="4"/>
      <c r="X5597" s="4" t="s">
        <v>201</v>
      </c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  <c r="AO5597" s="4"/>
      <c r="AP5597" s="4"/>
      <c r="AQ5597" s="4"/>
      <c r="AR5597" s="4"/>
      <c r="AS5597" s="4"/>
      <c r="AT5597" s="4"/>
      <c r="AU5597" s="4"/>
      <c r="AV5597" s="4" t="s">
        <v>5797</v>
      </c>
      <c r="AW5597" s="4"/>
      <c r="AX5597" s="4"/>
      <c r="AY5597" s="4"/>
      <c r="AZ5597" s="4"/>
      <c r="BA5597" s="4"/>
      <c r="BB5597" s="4"/>
      <c r="BC5597" s="4"/>
      <c r="BD5597" s="4"/>
      <c r="BE5597" s="4"/>
      <c r="BF5597" s="4"/>
      <c r="BG5597" s="4"/>
      <c r="BH5597" s="4"/>
      <c r="BI5597" s="4"/>
      <c r="BJ5597" s="4"/>
      <c r="BK5597" s="4"/>
      <c r="BL5597" s="4" t="b">
        <v>0</v>
      </c>
      <c r="BM5597" s="4"/>
      <c r="BN5597" s="4"/>
      <c r="BO5597" s="4"/>
      <c r="BP5597" s="4"/>
      <c r="BQ5597" s="4"/>
      <c r="BR5597" s="4"/>
      <c r="BS5597" s="4"/>
      <c r="BT5597" s="4"/>
      <c r="BU5597" s="4"/>
      <c r="BV5597" s="4"/>
      <c r="BW5597" s="4"/>
    </row>
    <row r="5598" spans="1:75" ht="15.01" customHeight="1">
      <c r="A5598" s="4" t="s">
        <v>209</v>
      </c>
      <c r="B5598" s="4"/>
      <c r="C5598" s="4"/>
      <c r="D5598" s="4"/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 t="s">
        <v>200</v>
      </c>
      <c r="Q5598" s="4"/>
      <c r="R5598" s="4"/>
      <c r="S5598" s="4"/>
      <c r="T5598" s="4"/>
      <c r="U5598" s="4"/>
      <c r="V5598" s="4"/>
      <c r="W5598" s="4"/>
      <c r="X5598" s="4" t="s">
        <v>201</v>
      </c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  <c r="AO5598" s="4"/>
      <c r="AP5598" s="4"/>
      <c r="AQ5598" s="4"/>
      <c r="AR5598" s="4"/>
      <c r="AS5598" s="4"/>
      <c r="AT5598" s="4"/>
      <c r="AU5598" s="4"/>
      <c r="AV5598" s="4" t="s">
        <v>5798</v>
      </c>
      <c r="AW5598" s="4"/>
      <c r="AX5598" s="4"/>
      <c r="AY5598" s="4"/>
      <c r="AZ5598" s="4"/>
      <c r="BA5598" s="4"/>
      <c r="BB5598" s="4"/>
      <c r="BC5598" s="4"/>
      <c r="BD5598" s="4"/>
      <c r="BE5598" s="4"/>
      <c r="BF5598" s="4"/>
      <c r="BG5598" s="4"/>
      <c r="BH5598" s="4"/>
      <c r="BI5598" s="4"/>
      <c r="BJ5598" s="4"/>
      <c r="BK5598" s="4"/>
      <c r="BL5598" s="4" t="b">
        <v>0</v>
      </c>
      <c r="BM5598" s="4"/>
      <c r="BN5598" s="4"/>
      <c r="BO5598" s="4"/>
      <c r="BP5598" s="4"/>
      <c r="BQ5598" s="4"/>
      <c r="BR5598" s="4"/>
      <c r="BS5598" s="4"/>
      <c r="BT5598" s="4"/>
      <c r="BU5598" s="4"/>
      <c r="BV5598" s="4"/>
      <c r="BW5598" s="4"/>
    </row>
    <row r="5599" spans="1:75" ht="15.01" customHeight="1">
      <c r="A5599" s="4" t="s">
        <v>209</v>
      </c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 t="s">
        <v>200</v>
      </c>
      <c r="Q5599" s="4"/>
      <c r="R5599" s="4"/>
      <c r="S5599" s="4"/>
      <c r="T5599" s="4"/>
      <c r="U5599" s="4"/>
      <c r="V5599" s="4"/>
      <c r="W5599" s="4"/>
      <c r="X5599" s="4" t="s">
        <v>201</v>
      </c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  <c r="AO5599" s="4"/>
      <c r="AP5599" s="4"/>
      <c r="AQ5599" s="4"/>
      <c r="AR5599" s="4"/>
      <c r="AS5599" s="4"/>
      <c r="AT5599" s="4"/>
      <c r="AU5599" s="4"/>
      <c r="AV5599" s="4" t="s">
        <v>5799</v>
      </c>
      <c r="AW5599" s="4"/>
      <c r="AX5599" s="4"/>
      <c r="AY5599" s="4"/>
      <c r="AZ5599" s="4"/>
      <c r="BA5599" s="4"/>
      <c r="BB5599" s="4"/>
      <c r="BC5599" s="4"/>
      <c r="BD5599" s="4"/>
      <c r="BE5599" s="4"/>
      <c r="BF5599" s="4"/>
      <c r="BG5599" s="4"/>
      <c r="BH5599" s="4"/>
      <c r="BI5599" s="4"/>
      <c r="BJ5599" s="4"/>
      <c r="BK5599" s="4"/>
      <c r="BL5599" s="4" t="b">
        <v>0</v>
      </c>
      <c r="BM5599" s="4"/>
      <c r="BN5599" s="4"/>
      <c r="BO5599" s="4"/>
      <c r="BP5599" s="4"/>
      <c r="BQ5599" s="4"/>
      <c r="BR5599" s="4"/>
      <c r="BS5599" s="4"/>
      <c r="BT5599" s="4"/>
      <c r="BU5599" s="4"/>
      <c r="BV5599" s="4"/>
      <c r="BW5599" s="4"/>
    </row>
    <row r="5600" spans="1:75" ht="15.01" customHeight="1">
      <c r="A5600" s="4" t="s">
        <v>209</v>
      </c>
      <c r="B5600" s="4"/>
      <c r="C5600" s="4"/>
      <c r="D5600" s="4"/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 t="s">
        <v>200</v>
      </c>
      <c r="Q5600" s="4"/>
      <c r="R5600" s="4"/>
      <c r="S5600" s="4"/>
      <c r="T5600" s="4"/>
      <c r="U5600" s="4"/>
      <c r="V5600" s="4"/>
      <c r="W5600" s="4"/>
      <c r="X5600" s="4" t="s">
        <v>201</v>
      </c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  <c r="AO5600" s="4"/>
      <c r="AP5600" s="4"/>
      <c r="AQ5600" s="4"/>
      <c r="AR5600" s="4"/>
      <c r="AS5600" s="4"/>
      <c r="AT5600" s="4"/>
      <c r="AU5600" s="4"/>
      <c r="AV5600" s="4" t="s">
        <v>5800</v>
      </c>
      <c r="AW5600" s="4"/>
      <c r="AX5600" s="4"/>
      <c r="AY5600" s="4"/>
      <c r="AZ5600" s="4"/>
      <c r="BA5600" s="4"/>
      <c r="BB5600" s="4"/>
      <c r="BC5600" s="4"/>
      <c r="BD5600" s="4"/>
      <c r="BE5600" s="4"/>
      <c r="BF5600" s="4"/>
      <c r="BG5600" s="4"/>
      <c r="BH5600" s="4"/>
      <c r="BI5600" s="4"/>
      <c r="BJ5600" s="4"/>
      <c r="BK5600" s="4"/>
      <c r="BL5600" s="4" t="b">
        <v>0</v>
      </c>
      <c r="BM5600" s="4"/>
      <c r="BN5600" s="4"/>
      <c r="BO5600" s="4"/>
      <c r="BP5600" s="4"/>
      <c r="BQ5600" s="4"/>
      <c r="BR5600" s="4"/>
      <c r="BS5600" s="4"/>
      <c r="BT5600" s="4"/>
      <c r="BU5600" s="4"/>
      <c r="BV5600" s="4"/>
      <c r="BW5600" s="4"/>
    </row>
    <row r="5601" spans="1:75" ht="15.01" customHeight="1">
      <c r="A5601" s="4"/>
      <c r="B5601" s="4"/>
      <c r="C5601" s="4"/>
      <c r="D5601" s="4"/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 t="s">
        <v>200</v>
      </c>
      <c r="Q5601" s="4"/>
      <c r="R5601" s="4">
        <v>-13.7</v>
      </c>
      <c r="S5601" s="4">
        <v>51.5</v>
      </c>
      <c r="T5601" s="4"/>
      <c r="U5601" s="4"/>
      <c r="V5601" s="4"/>
      <c r="W5601" s="4"/>
      <c r="X5601" s="4" t="s">
        <v>201</v>
      </c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  <c r="AO5601" s="4"/>
      <c r="AP5601" s="4"/>
      <c r="AQ5601" s="4"/>
      <c r="AR5601" s="4"/>
      <c r="AS5601" s="4"/>
      <c r="AT5601" s="4"/>
      <c r="AU5601" s="4"/>
      <c r="AV5601" s="4" t="s">
        <v>5801</v>
      </c>
      <c r="AW5601" s="4"/>
      <c r="AX5601" s="4"/>
      <c r="AY5601" s="4"/>
      <c r="AZ5601" s="4"/>
      <c r="BA5601" s="4"/>
      <c r="BB5601" s="4"/>
      <c r="BC5601" s="4"/>
      <c r="BD5601" s="4"/>
      <c r="BE5601" s="4"/>
      <c r="BF5601" s="4"/>
      <c r="BG5601" s="4"/>
      <c r="BH5601" s="4"/>
      <c r="BI5601" s="4"/>
      <c r="BJ5601" s="4"/>
      <c r="BK5601" s="4"/>
      <c r="BL5601" s="4" t="b">
        <v>0</v>
      </c>
      <c r="BM5601" s="4"/>
      <c r="BN5601" s="4"/>
      <c r="BO5601" s="4"/>
      <c r="BP5601" s="4"/>
      <c r="BQ5601" s="4"/>
      <c r="BR5601" s="4"/>
      <c r="BS5601" s="4"/>
      <c r="BT5601" s="4"/>
      <c r="BU5601" s="4"/>
      <c r="BV5601" s="4"/>
      <c r="BW5601" s="4"/>
    </row>
    <row r="5602" spans="1:75" ht="15.01" customHeight="1">
      <c r="A5602" s="4" t="s">
        <v>209</v>
      </c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 t="s">
        <v>200</v>
      </c>
      <c r="Q5602" s="4"/>
      <c r="R5602" s="4"/>
      <c r="S5602" s="4"/>
      <c r="T5602" s="4"/>
      <c r="U5602" s="4"/>
      <c r="V5602" s="4"/>
      <c r="W5602" s="4"/>
      <c r="X5602" s="4" t="s">
        <v>201</v>
      </c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  <c r="AO5602" s="4"/>
      <c r="AP5602" s="4"/>
      <c r="AQ5602" s="4"/>
      <c r="AR5602" s="4"/>
      <c r="AS5602" s="4"/>
      <c r="AT5602" s="4"/>
      <c r="AU5602" s="4"/>
      <c r="AV5602" s="4" t="s">
        <v>5802</v>
      </c>
      <c r="AW5602" s="4"/>
      <c r="AX5602" s="4"/>
      <c r="AY5602" s="4"/>
      <c r="AZ5602" s="4"/>
      <c r="BA5602" s="4"/>
      <c r="BB5602" s="4"/>
      <c r="BC5602" s="4"/>
      <c r="BD5602" s="4"/>
      <c r="BE5602" s="4"/>
      <c r="BF5602" s="4"/>
      <c r="BG5602" s="4"/>
      <c r="BH5602" s="4"/>
      <c r="BI5602" s="4"/>
      <c r="BJ5602" s="4"/>
      <c r="BK5602" s="4"/>
      <c r="BL5602" s="4" t="b">
        <v>0</v>
      </c>
      <c r="BM5602" s="4"/>
      <c r="BN5602" s="4"/>
      <c r="BO5602" s="4"/>
      <c r="BP5602" s="4"/>
      <c r="BQ5602" s="4"/>
      <c r="BR5602" s="4"/>
      <c r="BS5602" s="4"/>
      <c r="BT5602" s="4"/>
      <c r="BU5602" s="4"/>
      <c r="BV5602" s="4"/>
      <c r="BW5602" s="4"/>
    </row>
    <row r="5603" spans="1:75" ht="15.01" customHeight="1">
      <c r="A5603" s="4" t="s">
        <v>209</v>
      </c>
      <c r="B5603" s="4"/>
      <c r="C5603" s="4"/>
      <c r="D5603" s="4"/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 t="s">
        <v>200</v>
      </c>
      <c r="Q5603" s="4"/>
      <c r="R5603" s="4"/>
      <c r="S5603" s="4"/>
      <c r="T5603" s="4"/>
      <c r="U5603" s="4"/>
      <c r="V5603" s="4"/>
      <c r="W5603" s="4"/>
      <c r="X5603" s="4" t="s">
        <v>201</v>
      </c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  <c r="AO5603" s="4"/>
      <c r="AP5603" s="4"/>
      <c r="AQ5603" s="4"/>
      <c r="AR5603" s="4"/>
      <c r="AS5603" s="4"/>
      <c r="AT5603" s="4"/>
      <c r="AU5603" s="4"/>
      <c r="AV5603" s="4" t="s">
        <v>5803</v>
      </c>
      <c r="AW5603" s="4"/>
      <c r="AX5603" s="4"/>
      <c r="AY5603" s="4"/>
      <c r="AZ5603" s="4"/>
      <c r="BA5603" s="4"/>
      <c r="BB5603" s="4"/>
      <c r="BC5603" s="4"/>
      <c r="BD5603" s="4"/>
      <c r="BE5603" s="4"/>
      <c r="BF5603" s="4"/>
      <c r="BG5603" s="4"/>
      <c r="BH5603" s="4"/>
      <c r="BI5603" s="4"/>
      <c r="BJ5603" s="4"/>
      <c r="BK5603" s="4"/>
      <c r="BL5603" s="4" t="b">
        <v>0</v>
      </c>
      <c r="BM5603" s="4"/>
      <c r="BN5603" s="4"/>
      <c r="BO5603" s="4"/>
      <c r="BP5603" s="4"/>
      <c r="BQ5603" s="4"/>
      <c r="BR5603" s="4"/>
      <c r="BS5603" s="4"/>
      <c r="BT5603" s="4"/>
      <c r="BU5603" s="4"/>
      <c r="BV5603" s="4"/>
      <c r="BW5603" s="4"/>
    </row>
    <row r="5604" spans="1:75" ht="15.01" customHeight="1">
      <c r="A5604" s="4" t="s">
        <v>209</v>
      </c>
      <c r="B5604" s="4"/>
      <c r="C5604" s="4"/>
      <c r="D5604" s="4"/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 t="s">
        <v>200</v>
      </c>
      <c r="Q5604" s="4"/>
      <c r="R5604" s="4"/>
      <c r="S5604" s="4"/>
      <c r="T5604" s="4"/>
      <c r="U5604" s="4"/>
      <c r="V5604" s="4"/>
      <c r="W5604" s="4"/>
      <c r="X5604" s="4" t="s">
        <v>201</v>
      </c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  <c r="AO5604" s="4"/>
      <c r="AP5604" s="4"/>
      <c r="AQ5604" s="4"/>
      <c r="AR5604" s="4"/>
      <c r="AS5604" s="4"/>
      <c r="AT5604" s="4"/>
      <c r="AU5604" s="4"/>
      <c r="AV5604" s="4" t="s">
        <v>5804</v>
      </c>
      <c r="AW5604" s="4"/>
      <c r="AX5604" s="4"/>
      <c r="AY5604" s="4"/>
      <c r="AZ5604" s="4"/>
      <c r="BA5604" s="4"/>
      <c r="BB5604" s="4"/>
      <c r="BC5604" s="4"/>
      <c r="BD5604" s="4"/>
      <c r="BE5604" s="4"/>
      <c r="BF5604" s="4"/>
      <c r="BG5604" s="4"/>
      <c r="BH5604" s="4"/>
      <c r="BI5604" s="4"/>
      <c r="BJ5604" s="4"/>
      <c r="BK5604" s="4"/>
      <c r="BL5604" s="4" t="b">
        <v>0</v>
      </c>
      <c r="BM5604" s="4"/>
      <c r="BN5604" s="4"/>
      <c r="BO5604" s="4"/>
      <c r="BP5604" s="4"/>
      <c r="BQ5604" s="4"/>
      <c r="BR5604" s="4"/>
      <c r="BS5604" s="4"/>
      <c r="BT5604" s="4"/>
      <c r="BU5604" s="4"/>
      <c r="BV5604" s="4"/>
      <c r="BW5604" s="4"/>
    </row>
    <row r="5605" spans="1:75" ht="15.01" customHeight="1">
      <c r="A5605" s="4" t="s">
        <v>209</v>
      </c>
      <c r="B5605" s="4"/>
      <c r="C5605" s="4"/>
      <c r="D5605" s="4"/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 t="s">
        <v>200</v>
      </c>
      <c r="Q5605" s="4"/>
      <c r="R5605" s="4"/>
      <c r="S5605" s="4"/>
      <c r="T5605" s="4"/>
      <c r="U5605" s="4"/>
      <c r="V5605" s="4"/>
      <c r="W5605" s="4"/>
      <c r="X5605" s="4" t="s">
        <v>201</v>
      </c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  <c r="AO5605" s="4"/>
      <c r="AP5605" s="4"/>
      <c r="AQ5605" s="4"/>
      <c r="AR5605" s="4"/>
      <c r="AS5605" s="4"/>
      <c r="AT5605" s="4"/>
      <c r="AU5605" s="4"/>
      <c r="AV5605" s="4" t="s">
        <v>5805</v>
      </c>
      <c r="AW5605" s="4"/>
      <c r="AX5605" s="4"/>
      <c r="AY5605" s="4"/>
      <c r="AZ5605" s="4"/>
      <c r="BA5605" s="4"/>
      <c r="BB5605" s="4"/>
      <c r="BC5605" s="4"/>
      <c r="BD5605" s="4"/>
      <c r="BE5605" s="4"/>
      <c r="BF5605" s="4"/>
      <c r="BG5605" s="4"/>
      <c r="BH5605" s="4"/>
      <c r="BI5605" s="4"/>
      <c r="BJ5605" s="4"/>
      <c r="BK5605" s="4"/>
      <c r="BL5605" s="4" t="b">
        <v>0</v>
      </c>
      <c r="BM5605" s="4"/>
      <c r="BN5605" s="4"/>
      <c r="BO5605" s="4"/>
      <c r="BP5605" s="4"/>
      <c r="BQ5605" s="4"/>
      <c r="BR5605" s="4"/>
      <c r="BS5605" s="4"/>
      <c r="BT5605" s="4"/>
      <c r="BU5605" s="4"/>
      <c r="BV5605" s="4"/>
      <c r="BW5605" s="4"/>
    </row>
    <row r="5606" spans="1:75" ht="15.01" customHeight="1">
      <c r="A5606" s="4" t="s">
        <v>209</v>
      </c>
      <c r="B5606" s="4"/>
      <c r="C5606" s="4"/>
      <c r="D5606" s="4"/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 t="s">
        <v>200</v>
      </c>
      <c r="Q5606" s="4"/>
      <c r="R5606" s="4"/>
      <c r="S5606" s="4"/>
      <c r="T5606" s="4"/>
      <c r="U5606" s="4"/>
      <c r="V5606" s="4"/>
      <c r="W5606" s="4"/>
      <c r="X5606" s="4" t="s">
        <v>201</v>
      </c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  <c r="AO5606" s="4"/>
      <c r="AP5606" s="4"/>
      <c r="AQ5606" s="4"/>
      <c r="AR5606" s="4"/>
      <c r="AS5606" s="4"/>
      <c r="AT5606" s="4"/>
      <c r="AU5606" s="4"/>
      <c r="AV5606" s="4" t="s">
        <v>5806</v>
      </c>
      <c r="AW5606" s="4"/>
      <c r="AX5606" s="4"/>
      <c r="AY5606" s="4"/>
      <c r="AZ5606" s="4"/>
      <c r="BA5606" s="4"/>
      <c r="BB5606" s="4"/>
      <c r="BC5606" s="4"/>
      <c r="BD5606" s="4"/>
      <c r="BE5606" s="4"/>
      <c r="BF5606" s="4"/>
      <c r="BG5606" s="4"/>
      <c r="BH5606" s="4"/>
      <c r="BI5606" s="4"/>
      <c r="BJ5606" s="4"/>
      <c r="BK5606" s="4"/>
      <c r="BL5606" s="4" t="b">
        <v>0</v>
      </c>
      <c r="BM5606" s="4"/>
      <c r="BN5606" s="4"/>
      <c r="BO5606" s="4"/>
      <c r="BP5606" s="4"/>
      <c r="BQ5606" s="4"/>
      <c r="BR5606" s="4"/>
      <c r="BS5606" s="4"/>
      <c r="BT5606" s="4"/>
      <c r="BU5606" s="4"/>
      <c r="BV5606" s="4"/>
      <c r="BW5606" s="4"/>
    </row>
    <row r="5607" spans="1:75" ht="15.01" customHeight="1">
      <c r="A5607" s="4" t="s">
        <v>209</v>
      </c>
      <c r="B5607" s="4"/>
      <c r="C5607" s="4"/>
      <c r="D5607" s="4"/>
      <c r="E5607" s="4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 t="s">
        <v>200</v>
      </c>
      <c r="Q5607" s="4"/>
      <c r="R5607" s="4"/>
      <c r="S5607" s="4"/>
      <c r="T5607" s="4"/>
      <c r="U5607" s="4"/>
      <c r="V5607" s="4"/>
      <c r="W5607" s="4"/>
      <c r="X5607" s="4" t="s">
        <v>201</v>
      </c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  <c r="AO5607" s="4"/>
      <c r="AP5607" s="4"/>
      <c r="AQ5607" s="4"/>
      <c r="AR5607" s="4"/>
      <c r="AS5607" s="4"/>
      <c r="AT5607" s="4"/>
      <c r="AU5607" s="4"/>
      <c r="AV5607" s="4" t="s">
        <v>5807</v>
      </c>
      <c r="AW5607" s="4"/>
      <c r="AX5607" s="4"/>
      <c r="AY5607" s="4"/>
      <c r="AZ5607" s="4"/>
      <c r="BA5607" s="4"/>
      <c r="BB5607" s="4"/>
      <c r="BC5607" s="4"/>
      <c r="BD5607" s="4"/>
      <c r="BE5607" s="4"/>
      <c r="BF5607" s="4"/>
      <c r="BG5607" s="4"/>
      <c r="BH5607" s="4"/>
      <c r="BI5607" s="4"/>
      <c r="BJ5607" s="4"/>
      <c r="BK5607" s="4"/>
      <c r="BL5607" s="4" t="b">
        <v>0</v>
      </c>
      <c r="BM5607" s="4"/>
      <c r="BN5607" s="4"/>
      <c r="BO5607" s="4"/>
      <c r="BP5607" s="4"/>
      <c r="BQ5607" s="4"/>
      <c r="BR5607" s="4"/>
      <c r="BS5607" s="4"/>
      <c r="BT5607" s="4"/>
      <c r="BU5607" s="4"/>
      <c r="BV5607" s="4"/>
      <c r="BW5607" s="4"/>
    </row>
    <row r="5608" spans="1:75" ht="15.01" customHeight="1">
      <c r="A5608" s="4" t="s">
        <v>209</v>
      </c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 t="s">
        <v>200</v>
      </c>
      <c r="Q5608" s="4"/>
      <c r="R5608" s="4"/>
      <c r="S5608" s="4"/>
      <c r="T5608" s="4"/>
      <c r="U5608" s="4"/>
      <c r="V5608" s="4"/>
      <c r="W5608" s="4"/>
      <c r="X5608" s="4" t="s">
        <v>201</v>
      </c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  <c r="AO5608" s="4"/>
      <c r="AP5608" s="4"/>
      <c r="AQ5608" s="4"/>
      <c r="AR5608" s="4"/>
      <c r="AS5608" s="4"/>
      <c r="AT5608" s="4"/>
      <c r="AU5608" s="4"/>
      <c r="AV5608" s="4" t="s">
        <v>5808</v>
      </c>
      <c r="AW5608" s="4"/>
      <c r="AX5608" s="4"/>
      <c r="AY5608" s="4"/>
      <c r="AZ5608" s="4"/>
      <c r="BA5608" s="4"/>
      <c r="BB5608" s="4"/>
      <c r="BC5608" s="4"/>
      <c r="BD5608" s="4"/>
      <c r="BE5608" s="4"/>
      <c r="BF5608" s="4"/>
      <c r="BG5608" s="4"/>
      <c r="BH5608" s="4"/>
      <c r="BI5608" s="4"/>
      <c r="BJ5608" s="4"/>
      <c r="BK5608" s="4"/>
      <c r="BL5608" s="4" t="b">
        <v>0</v>
      </c>
      <c r="BM5608" s="4"/>
      <c r="BN5608" s="4"/>
      <c r="BO5608" s="4"/>
      <c r="BP5608" s="4"/>
      <c r="BQ5608" s="4"/>
      <c r="BR5608" s="4"/>
      <c r="BS5608" s="4"/>
      <c r="BT5608" s="4"/>
      <c r="BU5608" s="4"/>
      <c r="BV5608" s="4"/>
      <c r="BW5608" s="4"/>
    </row>
    <row r="5609" spans="1:75" ht="15.01" customHeight="1">
      <c r="A5609" s="4" t="s">
        <v>209</v>
      </c>
      <c r="B5609" s="4"/>
      <c r="C5609" s="4"/>
      <c r="D5609" s="4"/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 t="s">
        <v>200</v>
      </c>
      <c r="Q5609" s="4"/>
      <c r="R5609" s="4"/>
      <c r="S5609" s="4"/>
      <c r="T5609" s="4"/>
      <c r="U5609" s="4"/>
      <c r="V5609" s="4"/>
      <c r="W5609" s="4"/>
      <c r="X5609" s="4" t="s">
        <v>201</v>
      </c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  <c r="AO5609" s="4"/>
      <c r="AP5609" s="4"/>
      <c r="AQ5609" s="4"/>
      <c r="AR5609" s="4"/>
      <c r="AS5609" s="4"/>
      <c r="AT5609" s="4"/>
      <c r="AU5609" s="4"/>
      <c r="AV5609" s="4" t="s">
        <v>5809</v>
      </c>
      <c r="AW5609" s="4"/>
      <c r="AX5609" s="4"/>
      <c r="AY5609" s="4"/>
      <c r="AZ5609" s="4"/>
      <c r="BA5609" s="4"/>
      <c r="BB5609" s="4"/>
      <c r="BC5609" s="4"/>
      <c r="BD5609" s="4"/>
      <c r="BE5609" s="4"/>
      <c r="BF5609" s="4"/>
      <c r="BG5609" s="4"/>
      <c r="BH5609" s="4"/>
      <c r="BI5609" s="4"/>
      <c r="BJ5609" s="4"/>
      <c r="BK5609" s="4"/>
      <c r="BL5609" s="4" t="b">
        <v>0</v>
      </c>
      <c r="BM5609" s="4"/>
      <c r="BN5609" s="4"/>
      <c r="BO5609" s="4"/>
      <c r="BP5609" s="4"/>
      <c r="BQ5609" s="4"/>
      <c r="BR5609" s="4"/>
      <c r="BS5609" s="4"/>
      <c r="BT5609" s="4"/>
      <c r="BU5609" s="4"/>
      <c r="BV5609" s="4"/>
      <c r="BW5609" s="4"/>
    </row>
    <row r="5610" spans="1:75" ht="15.01" customHeight="1">
      <c r="A5610" s="4" t="s">
        <v>209</v>
      </c>
      <c r="B5610" s="4"/>
      <c r="C5610" s="4"/>
      <c r="D5610" s="4"/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 t="s">
        <v>200</v>
      </c>
      <c r="Q5610" s="4"/>
      <c r="R5610" s="4"/>
      <c r="S5610" s="4"/>
      <c r="T5610" s="4"/>
      <c r="U5610" s="4"/>
      <c r="V5610" s="4"/>
      <c r="W5610" s="4"/>
      <c r="X5610" s="4" t="s">
        <v>201</v>
      </c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  <c r="AO5610" s="4"/>
      <c r="AP5610" s="4"/>
      <c r="AQ5610" s="4"/>
      <c r="AR5610" s="4"/>
      <c r="AS5610" s="4"/>
      <c r="AT5610" s="4"/>
      <c r="AU5610" s="4"/>
      <c r="AV5610" s="4" t="s">
        <v>5810</v>
      </c>
      <c r="AW5610" s="4"/>
      <c r="AX5610" s="4"/>
      <c r="AY5610" s="4"/>
      <c r="AZ5610" s="4"/>
      <c r="BA5610" s="4"/>
      <c r="BB5610" s="4"/>
      <c r="BC5610" s="4"/>
      <c r="BD5610" s="4"/>
      <c r="BE5610" s="4"/>
      <c r="BF5610" s="4"/>
      <c r="BG5610" s="4"/>
      <c r="BH5610" s="4"/>
      <c r="BI5610" s="4"/>
      <c r="BJ5610" s="4"/>
      <c r="BK5610" s="4"/>
      <c r="BL5610" s="4" t="b">
        <v>0</v>
      </c>
      <c r="BM5610" s="4"/>
      <c r="BN5610" s="4"/>
      <c r="BO5610" s="4"/>
      <c r="BP5610" s="4"/>
      <c r="BQ5610" s="4"/>
      <c r="BR5610" s="4"/>
      <c r="BS5610" s="4"/>
      <c r="BT5610" s="4"/>
      <c r="BU5610" s="4"/>
      <c r="BV5610" s="4"/>
      <c r="BW5610" s="4"/>
    </row>
    <row r="5611" spans="1:75" ht="15.01" customHeight="1">
      <c r="A5611" s="4"/>
      <c r="B5611" s="4"/>
      <c r="C5611" s="4"/>
      <c r="D5611" s="4"/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 t="s">
        <v>200</v>
      </c>
      <c r="Q5611" s="4"/>
      <c r="R5611" s="4">
        <v>-19.7</v>
      </c>
      <c r="S5611" s="4">
        <v>7.6</v>
      </c>
      <c r="T5611" s="4"/>
      <c r="U5611" s="4"/>
      <c r="V5611" s="4"/>
      <c r="W5611" s="4"/>
      <c r="X5611" s="4" t="s">
        <v>201</v>
      </c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  <c r="AO5611" s="4"/>
      <c r="AP5611" s="4"/>
      <c r="AQ5611" s="4"/>
      <c r="AR5611" s="4"/>
      <c r="AS5611" s="4"/>
      <c r="AT5611" s="4"/>
      <c r="AU5611" s="4"/>
      <c r="AV5611" s="4" t="s">
        <v>5811</v>
      </c>
      <c r="AW5611" s="4"/>
      <c r="AX5611" s="4"/>
      <c r="AY5611" s="4"/>
      <c r="AZ5611" s="4"/>
      <c r="BA5611" s="4"/>
      <c r="BB5611" s="4"/>
      <c r="BC5611" s="4"/>
      <c r="BD5611" s="4"/>
      <c r="BE5611" s="4"/>
      <c r="BF5611" s="4"/>
      <c r="BG5611" s="4"/>
      <c r="BH5611" s="4"/>
      <c r="BI5611" s="4"/>
      <c r="BJ5611" s="4"/>
      <c r="BK5611" s="4"/>
      <c r="BL5611" s="4" t="b">
        <v>0</v>
      </c>
      <c r="BM5611" s="4"/>
      <c r="BN5611" s="4"/>
      <c r="BO5611" s="4"/>
      <c r="BP5611" s="4"/>
      <c r="BQ5611" s="4"/>
      <c r="BR5611" s="4"/>
      <c r="BS5611" s="4"/>
      <c r="BT5611" s="4"/>
      <c r="BU5611" s="4"/>
      <c r="BV5611" s="4"/>
      <c r="BW5611" s="4"/>
    </row>
    <row r="5612" spans="1:75" ht="15.01" customHeight="1">
      <c r="A5612" s="4" t="s">
        <v>209</v>
      </c>
      <c r="B5612" s="4"/>
      <c r="C5612" s="4"/>
      <c r="D5612" s="4"/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 t="s">
        <v>200</v>
      </c>
      <c r="Q5612" s="4"/>
      <c r="R5612" s="4"/>
      <c r="S5612" s="4"/>
      <c r="T5612" s="4"/>
      <c r="U5612" s="4"/>
      <c r="V5612" s="4"/>
      <c r="W5612" s="4"/>
      <c r="X5612" s="4" t="s">
        <v>201</v>
      </c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  <c r="AO5612" s="4"/>
      <c r="AP5612" s="4"/>
      <c r="AQ5612" s="4"/>
      <c r="AR5612" s="4"/>
      <c r="AS5612" s="4"/>
      <c r="AT5612" s="4"/>
      <c r="AU5612" s="4"/>
      <c r="AV5612" s="4" t="s">
        <v>5812</v>
      </c>
      <c r="AW5612" s="4"/>
      <c r="AX5612" s="4"/>
      <c r="AY5612" s="4"/>
      <c r="AZ5612" s="4"/>
      <c r="BA5612" s="4"/>
      <c r="BB5612" s="4"/>
      <c r="BC5612" s="4"/>
      <c r="BD5612" s="4"/>
      <c r="BE5612" s="4"/>
      <c r="BF5612" s="4"/>
      <c r="BG5612" s="4"/>
      <c r="BH5612" s="4"/>
      <c r="BI5612" s="4"/>
      <c r="BJ5612" s="4"/>
      <c r="BK5612" s="4"/>
      <c r="BL5612" s="4" t="b">
        <v>0</v>
      </c>
      <c r="BM5612" s="4"/>
      <c r="BN5612" s="4"/>
      <c r="BO5612" s="4"/>
      <c r="BP5612" s="4"/>
      <c r="BQ5612" s="4"/>
      <c r="BR5612" s="4"/>
      <c r="BS5612" s="4"/>
      <c r="BT5612" s="4"/>
      <c r="BU5612" s="4"/>
      <c r="BV5612" s="4"/>
      <c r="BW5612" s="4"/>
    </row>
    <row r="5613" spans="1:75" ht="15.01" customHeight="1">
      <c r="A5613" s="4" t="s">
        <v>209</v>
      </c>
      <c r="B5613" s="4"/>
      <c r="C5613" s="4"/>
      <c r="D5613" s="4"/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 t="s">
        <v>200</v>
      </c>
      <c r="Q5613" s="4"/>
      <c r="R5613" s="4"/>
      <c r="S5613" s="4"/>
      <c r="T5613" s="4"/>
      <c r="U5613" s="4"/>
      <c r="V5613" s="4"/>
      <c r="W5613" s="4"/>
      <c r="X5613" s="4" t="s">
        <v>201</v>
      </c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  <c r="AO5613" s="4"/>
      <c r="AP5613" s="4"/>
      <c r="AQ5613" s="4"/>
      <c r="AR5613" s="4"/>
      <c r="AS5613" s="4"/>
      <c r="AT5613" s="4"/>
      <c r="AU5613" s="4"/>
      <c r="AV5613" s="4" t="s">
        <v>5813</v>
      </c>
      <c r="AW5613" s="4"/>
      <c r="AX5613" s="4"/>
      <c r="AY5613" s="4"/>
      <c r="AZ5613" s="4"/>
      <c r="BA5613" s="4"/>
      <c r="BB5613" s="4"/>
      <c r="BC5613" s="4"/>
      <c r="BD5613" s="4"/>
      <c r="BE5613" s="4"/>
      <c r="BF5613" s="4"/>
      <c r="BG5613" s="4"/>
      <c r="BH5613" s="4"/>
      <c r="BI5613" s="4"/>
      <c r="BJ5613" s="4"/>
      <c r="BK5613" s="4"/>
      <c r="BL5613" s="4" t="b">
        <v>0</v>
      </c>
      <c r="BM5613" s="4"/>
      <c r="BN5613" s="4"/>
      <c r="BO5613" s="4"/>
      <c r="BP5613" s="4"/>
      <c r="BQ5613" s="4"/>
      <c r="BR5613" s="4"/>
      <c r="BS5613" s="4"/>
      <c r="BT5613" s="4"/>
      <c r="BU5613" s="4"/>
      <c r="BV5613" s="4"/>
      <c r="BW5613" s="4"/>
    </row>
    <row r="5614" spans="1:75" ht="15.01" customHeight="1">
      <c r="A5614" s="4" t="s">
        <v>209</v>
      </c>
      <c r="B5614" s="4"/>
      <c r="C5614" s="4"/>
      <c r="D5614" s="4"/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 t="s">
        <v>200</v>
      </c>
      <c r="Q5614" s="4"/>
      <c r="R5614" s="4"/>
      <c r="S5614" s="4"/>
      <c r="T5614" s="4"/>
      <c r="U5614" s="4"/>
      <c r="V5614" s="4"/>
      <c r="W5614" s="4"/>
      <c r="X5614" s="4" t="s">
        <v>201</v>
      </c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  <c r="AO5614" s="4"/>
      <c r="AP5614" s="4"/>
      <c r="AQ5614" s="4"/>
      <c r="AR5614" s="4"/>
      <c r="AS5614" s="4"/>
      <c r="AT5614" s="4"/>
      <c r="AU5614" s="4"/>
      <c r="AV5614" s="4" t="s">
        <v>5814</v>
      </c>
      <c r="AW5614" s="4"/>
      <c r="AX5614" s="4"/>
      <c r="AY5614" s="4"/>
      <c r="AZ5614" s="4"/>
      <c r="BA5614" s="4"/>
      <c r="BB5614" s="4"/>
      <c r="BC5614" s="4"/>
      <c r="BD5614" s="4"/>
      <c r="BE5614" s="4"/>
      <c r="BF5614" s="4"/>
      <c r="BG5614" s="4"/>
      <c r="BH5614" s="4"/>
      <c r="BI5614" s="4"/>
      <c r="BJ5614" s="4"/>
      <c r="BK5614" s="4"/>
      <c r="BL5614" s="4" t="b">
        <v>0</v>
      </c>
      <c r="BM5614" s="4"/>
      <c r="BN5614" s="4"/>
      <c r="BO5614" s="4"/>
      <c r="BP5614" s="4"/>
      <c r="BQ5614" s="4"/>
      <c r="BR5614" s="4"/>
      <c r="BS5614" s="4"/>
      <c r="BT5614" s="4"/>
      <c r="BU5614" s="4"/>
      <c r="BV5614" s="4"/>
      <c r="BW5614" s="4"/>
    </row>
    <row r="5615" spans="1:75" ht="15.01" customHeight="1">
      <c r="A5615" s="4" t="s">
        <v>209</v>
      </c>
      <c r="B5615" s="4"/>
      <c r="C5615" s="4"/>
      <c r="D5615" s="4"/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 t="s">
        <v>200</v>
      </c>
      <c r="Q5615" s="4"/>
      <c r="R5615" s="4"/>
      <c r="S5615" s="4"/>
      <c r="T5615" s="4"/>
      <c r="U5615" s="4"/>
      <c r="V5615" s="4"/>
      <c r="W5615" s="4"/>
      <c r="X5615" s="4" t="s">
        <v>201</v>
      </c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  <c r="AO5615" s="4"/>
      <c r="AP5615" s="4"/>
      <c r="AQ5615" s="4"/>
      <c r="AR5615" s="4"/>
      <c r="AS5615" s="4"/>
      <c r="AT5615" s="4"/>
      <c r="AU5615" s="4"/>
      <c r="AV5615" s="4" t="s">
        <v>5815</v>
      </c>
      <c r="AW5615" s="4"/>
      <c r="AX5615" s="4"/>
      <c r="AY5615" s="4"/>
      <c r="AZ5615" s="4"/>
      <c r="BA5615" s="4"/>
      <c r="BB5615" s="4"/>
      <c r="BC5615" s="4"/>
      <c r="BD5615" s="4"/>
      <c r="BE5615" s="4"/>
      <c r="BF5615" s="4"/>
      <c r="BG5615" s="4"/>
      <c r="BH5615" s="4"/>
      <c r="BI5615" s="4"/>
      <c r="BJ5615" s="4"/>
      <c r="BK5615" s="4"/>
      <c r="BL5615" s="4" t="b">
        <v>0</v>
      </c>
      <c r="BM5615" s="4"/>
      <c r="BN5615" s="4"/>
      <c r="BO5615" s="4"/>
      <c r="BP5615" s="4"/>
      <c r="BQ5615" s="4"/>
      <c r="BR5615" s="4"/>
      <c r="BS5615" s="4"/>
      <c r="BT5615" s="4"/>
      <c r="BU5615" s="4"/>
      <c r="BV5615" s="4"/>
      <c r="BW5615" s="4"/>
    </row>
    <row r="5616" spans="1:75" ht="15.01" customHeight="1">
      <c r="A5616" s="4" t="s">
        <v>209</v>
      </c>
      <c r="B5616" s="4"/>
      <c r="C5616" s="4"/>
      <c r="D5616" s="4"/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 t="s">
        <v>200</v>
      </c>
      <c r="Q5616" s="4"/>
      <c r="R5616" s="4"/>
      <c r="S5616" s="4"/>
      <c r="T5616" s="4"/>
      <c r="U5616" s="4"/>
      <c r="V5616" s="4"/>
      <c r="W5616" s="4"/>
      <c r="X5616" s="4" t="s">
        <v>201</v>
      </c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  <c r="AO5616" s="4"/>
      <c r="AP5616" s="4"/>
      <c r="AQ5616" s="4"/>
      <c r="AR5616" s="4"/>
      <c r="AS5616" s="4"/>
      <c r="AT5616" s="4"/>
      <c r="AU5616" s="4"/>
      <c r="AV5616" s="4" t="s">
        <v>5816</v>
      </c>
      <c r="AW5616" s="4"/>
      <c r="AX5616" s="4"/>
      <c r="AY5616" s="4"/>
      <c r="AZ5616" s="4"/>
      <c r="BA5616" s="4"/>
      <c r="BB5616" s="4"/>
      <c r="BC5616" s="4"/>
      <c r="BD5616" s="4"/>
      <c r="BE5616" s="4"/>
      <c r="BF5616" s="4"/>
      <c r="BG5616" s="4"/>
      <c r="BH5616" s="4"/>
      <c r="BI5616" s="4"/>
      <c r="BJ5616" s="4"/>
      <c r="BK5616" s="4"/>
      <c r="BL5616" s="4" t="b">
        <v>0</v>
      </c>
      <c r="BM5616" s="4"/>
      <c r="BN5616" s="4"/>
      <c r="BO5616" s="4"/>
      <c r="BP5616" s="4"/>
      <c r="BQ5616" s="4"/>
      <c r="BR5616" s="4"/>
      <c r="BS5616" s="4"/>
      <c r="BT5616" s="4"/>
      <c r="BU5616" s="4"/>
      <c r="BV5616" s="4"/>
      <c r="BW5616" s="4"/>
    </row>
    <row r="5617" spans="1:75" ht="15.01" customHeight="1">
      <c r="A5617" s="4"/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 t="s">
        <v>200</v>
      </c>
      <c r="Q5617" s="4"/>
      <c r="R5617" s="4">
        <v>9.1</v>
      </c>
      <c r="S5617" s="4">
        <v>4.9</v>
      </c>
      <c r="T5617" s="4"/>
      <c r="U5617" s="4"/>
      <c r="V5617" s="4"/>
      <c r="W5617" s="4"/>
      <c r="X5617" s="4" t="s">
        <v>201</v>
      </c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  <c r="AO5617" s="4"/>
      <c r="AP5617" s="4"/>
      <c r="AQ5617" s="4"/>
      <c r="AR5617" s="4"/>
      <c r="AS5617" s="4"/>
      <c r="AT5617" s="4"/>
      <c r="AU5617" s="4"/>
      <c r="AV5617" s="4" t="s">
        <v>5817</v>
      </c>
      <c r="AW5617" s="4"/>
      <c r="AX5617" s="4"/>
      <c r="AY5617" s="4"/>
      <c r="AZ5617" s="4"/>
      <c r="BA5617" s="4"/>
      <c r="BB5617" s="4"/>
      <c r="BC5617" s="4"/>
      <c r="BD5617" s="4"/>
      <c r="BE5617" s="4"/>
      <c r="BF5617" s="4"/>
      <c r="BG5617" s="4"/>
      <c r="BH5617" s="4"/>
      <c r="BI5617" s="4"/>
      <c r="BJ5617" s="4"/>
      <c r="BK5617" s="4"/>
      <c r="BL5617" s="4" t="b">
        <v>0</v>
      </c>
      <c r="BM5617" s="4"/>
      <c r="BN5617" s="4"/>
      <c r="BO5617" s="4"/>
      <c r="BP5617" s="4"/>
      <c r="BQ5617" s="4"/>
      <c r="BR5617" s="4"/>
      <c r="BS5617" s="4"/>
      <c r="BT5617" s="4"/>
      <c r="BU5617" s="4"/>
      <c r="BV5617" s="4"/>
      <c r="BW5617" s="4"/>
    </row>
    <row r="5618" spans="1:75" ht="15.01" customHeight="1">
      <c r="A5618" s="4"/>
      <c r="B5618" s="4"/>
      <c r="C5618" s="4"/>
      <c r="D5618" s="4"/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 t="s">
        <v>200</v>
      </c>
      <c r="Q5618" s="4"/>
      <c r="R5618" s="4">
        <v>-895.1</v>
      </c>
      <c r="S5618" s="4">
        <v>4.9</v>
      </c>
      <c r="T5618" s="4"/>
      <c r="U5618" s="4"/>
      <c r="V5618" s="4"/>
      <c r="W5618" s="4"/>
      <c r="X5618" s="4" t="s">
        <v>201</v>
      </c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  <c r="AO5618" s="4"/>
      <c r="AP5618" s="4"/>
      <c r="AQ5618" s="4"/>
      <c r="AR5618" s="4"/>
      <c r="AS5618" s="4"/>
      <c r="AT5618" s="4"/>
      <c r="AU5618" s="4"/>
      <c r="AV5618" s="4" t="s">
        <v>5818</v>
      </c>
      <c r="AW5618" s="4"/>
      <c r="AX5618" s="4"/>
      <c r="AY5618" s="4"/>
      <c r="AZ5618" s="4"/>
      <c r="BA5618" s="4"/>
      <c r="BB5618" s="4"/>
      <c r="BC5618" s="4"/>
      <c r="BD5618" s="4"/>
      <c r="BE5618" s="4"/>
      <c r="BF5618" s="4"/>
      <c r="BG5618" s="4"/>
      <c r="BH5618" s="4"/>
      <c r="BI5618" s="4"/>
      <c r="BJ5618" s="4"/>
      <c r="BK5618" s="4"/>
      <c r="BL5618" s="4" t="b">
        <v>0</v>
      </c>
      <c r="BM5618" s="4"/>
      <c r="BN5618" s="4"/>
      <c r="BO5618" s="4"/>
      <c r="BP5618" s="4"/>
      <c r="BQ5618" s="4"/>
      <c r="BR5618" s="4"/>
      <c r="BS5618" s="4"/>
      <c r="BT5618" s="4"/>
      <c r="BU5618" s="4"/>
      <c r="BV5618" s="4"/>
      <c r="BW5618" s="4"/>
    </row>
    <row r="5619" spans="1:75" ht="15.01" customHeight="1">
      <c r="A5619" s="4"/>
      <c r="B5619" s="4"/>
      <c r="C5619" s="4"/>
      <c r="D5619" s="4"/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 t="s">
        <v>200</v>
      </c>
      <c r="Q5619" s="4"/>
      <c r="R5619" s="4">
        <v>30.7</v>
      </c>
      <c r="S5619" s="4">
        <v>12.4</v>
      </c>
      <c r="T5619" s="4"/>
      <c r="U5619" s="4"/>
      <c r="V5619" s="4"/>
      <c r="W5619" s="4"/>
      <c r="X5619" s="4" t="s">
        <v>201</v>
      </c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  <c r="AO5619" s="4"/>
      <c r="AP5619" s="4"/>
      <c r="AQ5619" s="4"/>
      <c r="AR5619" s="4"/>
      <c r="AS5619" s="4"/>
      <c r="AT5619" s="4"/>
      <c r="AU5619" s="4"/>
      <c r="AV5619" s="4" t="s">
        <v>5819</v>
      </c>
      <c r="AW5619" s="4"/>
      <c r="AX5619" s="4"/>
      <c r="AY5619" s="4"/>
      <c r="AZ5619" s="4"/>
      <c r="BA5619" s="4"/>
      <c r="BB5619" s="4"/>
      <c r="BC5619" s="4"/>
      <c r="BD5619" s="4"/>
      <c r="BE5619" s="4"/>
      <c r="BF5619" s="4"/>
      <c r="BG5619" s="4"/>
      <c r="BH5619" s="4"/>
      <c r="BI5619" s="4"/>
      <c r="BJ5619" s="4"/>
      <c r="BK5619" s="4"/>
      <c r="BL5619" s="4" t="b">
        <v>0</v>
      </c>
      <c r="BM5619" s="4"/>
      <c r="BN5619" s="4"/>
      <c r="BO5619" s="4"/>
      <c r="BP5619" s="4"/>
      <c r="BQ5619" s="4"/>
      <c r="BR5619" s="4"/>
      <c r="BS5619" s="4"/>
      <c r="BT5619" s="4"/>
      <c r="BU5619" s="4"/>
      <c r="BV5619" s="4"/>
      <c r="BW5619" s="4"/>
    </row>
    <row r="5620" spans="1:75" ht="15.01" customHeight="1">
      <c r="A5620" s="4" t="s">
        <v>209</v>
      </c>
      <c r="B5620" s="4"/>
      <c r="C5620" s="4"/>
      <c r="D5620" s="4"/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 t="s">
        <v>200</v>
      </c>
      <c r="Q5620" s="4"/>
      <c r="R5620" s="4"/>
      <c r="S5620" s="4"/>
      <c r="T5620" s="4"/>
      <c r="U5620" s="4"/>
      <c r="V5620" s="4"/>
      <c r="W5620" s="4"/>
      <c r="X5620" s="4" t="s">
        <v>201</v>
      </c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  <c r="AO5620" s="4"/>
      <c r="AP5620" s="4"/>
      <c r="AQ5620" s="4"/>
      <c r="AR5620" s="4"/>
      <c r="AS5620" s="4"/>
      <c r="AT5620" s="4"/>
      <c r="AU5620" s="4"/>
      <c r="AV5620" s="4" t="s">
        <v>5820</v>
      </c>
      <c r="AW5620" s="4"/>
      <c r="AX5620" s="4"/>
      <c r="AY5620" s="4"/>
      <c r="AZ5620" s="4"/>
      <c r="BA5620" s="4"/>
      <c r="BB5620" s="4"/>
      <c r="BC5620" s="4"/>
      <c r="BD5620" s="4"/>
      <c r="BE5620" s="4"/>
      <c r="BF5620" s="4"/>
      <c r="BG5620" s="4"/>
      <c r="BH5620" s="4"/>
      <c r="BI5620" s="4"/>
      <c r="BJ5620" s="4"/>
      <c r="BK5620" s="4"/>
      <c r="BL5620" s="4" t="b">
        <v>0</v>
      </c>
      <c r="BM5620" s="4"/>
      <c r="BN5620" s="4"/>
      <c r="BO5620" s="4"/>
      <c r="BP5620" s="4"/>
      <c r="BQ5620" s="4"/>
      <c r="BR5620" s="4"/>
      <c r="BS5620" s="4"/>
      <c r="BT5620" s="4"/>
      <c r="BU5620" s="4"/>
      <c r="BV5620" s="4"/>
      <c r="BW5620" s="4"/>
    </row>
    <row r="5621" spans="1:75" ht="15.01" customHeight="1">
      <c r="A5621" s="4" t="s">
        <v>209</v>
      </c>
      <c r="B5621" s="4"/>
      <c r="C5621" s="4"/>
      <c r="D5621" s="4"/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 t="s">
        <v>200</v>
      </c>
      <c r="Q5621" s="4"/>
      <c r="R5621" s="4"/>
      <c r="S5621" s="4"/>
      <c r="T5621" s="4"/>
      <c r="U5621" s="4"/>
      <c r="V5621" s="4"/>
      <c r="W5621" s="4"/>
      <c r="X5621" s="4" t="s">
        <v>201</v>
      </c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  <c r="AO5621" s="4"/>
      <c r="AP5621" s="4"/>
      <c r="AQ5621" s="4"/>
      <c r="AR5621" s="4"/>
      <c r="AS5621" s="4"/>
      <c r="AT5621" s="4"/>
      <c r="AU5621" s="4"/>
      <c r="AV5621" s="4" t="s">
        <v>5821</v>
      </c>
      <c r="AW5621" s="4"/>
      <c r="AX5621" s="4"/>
      <c r="AY5621" s="4"/>
      <c r="AZ5621" s="4"/>
      <c r="BA5621" s="4"/>
      <c r="BB5621" s="4"/>
      <c r="BC5621" s="4"/>
      <c r="BD5621" s="4"/>
      <c r="BE5621" s="4"/>
      <c r="BF5621" s="4"/>
      <c r="BG5621" s="4"/>
      <c r="BH5621" s="4"/>
      <c r="BI5621" s="4"/>
      <c r="BJ5621" s="4"/>
      <c r="BK5621" s="4"/>
      <c r="BL5621" s="4" t="b">
        <v>0</v>
      </c>
      <c r="BM5621" s="4"/>
      <c r="BN5621" s="4"/>
      <c r="BO5621" s="4"/>
      <c r="BP5621" s="4"/>
      <c r="BQ5621" s="4"/>
      <c r="BR5621" s="4"/>
      <c r="BS5621" s="4"/>
      <c r="BT5621" s="4"/>
      <c r="BU5621" s="4"/>
      <c r="BV5621" s="4"/>
      <c r="BW5621" s="4"/>
    </row>
    <row r="5622" spans="1:75" ht="15.01" customHeight="1">
      <c r="A5622" s="4"/>
      <c r="B5622" s="4"/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 t="s">
        <v>200</v>
      </c>
      <c r="Q5622" s="4"/>
      <c r="R5622" s="4">
        <v>-79.09999999999999</v>
      </c>
      <c r="S5622" s="4">
        <v>5.4</v>
      </c>
      <c r="T5622" s="4"/>
      <c r="U5622" s="4"/>
      <c r="V5622" s="4"/>
      <c r="W5622" s="4"/>
      <c r="X5622" s="4" t="s">
        <v>201</v>
      </c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  <c r="AO5622" s="4"/>
      <c r="AP5622" s="4"/>
      <c r="AQ5622" s="4"/>
      <c r="AR5622" s="4"/>
      <c r="AS5622" s="4"/>
      <c r="AT5622" s="4"/>
      <c r="AU5622" s="4"/>
      <c r="AV5622" s="4" t="s">
        <v>5822</v>
      </c>
      <c r="AW5622" s="4"/>
      <c r="AX5622" s="4"/>
      <c r="AY5622" s="4"/>
      <c r="AZ5622" s="4"/>
      <c r="BA5622" s="4"/>
      <c r="BB5622" s="4"/>
      <c r="BC5622" s="4"/>
      <c r="BD5622" s="4"/>
      <c r="BE5622" s="4"/>
      <c r="BF5622" s="4"/>
      <c r="BG5622" s="4"/>
      <c r="BH5622" s="4"/>
      <c r="BI5622" s="4"/>
      <c r="BJ5622" s="4"/>
      <c r="BK5622" s="4"/>
      <c r="BL5622" s="4" t="b">
        <v>0</v>
      </c>
      <c r="BM5622" s="4"/>
      <c r="BN5622" s="4"/>
      <c r="BO5622" s="4"/>
      <c r="BP5622" s="4"/>
      <c r="BQ5622" s="4"/>
      <c r="BR5622" s="4"/>
      <c r="BS5622" s="4"/>
      <c r="BT5622" s="4"/>
      <c r="BU5622" s="4"/>
      <c r="BV5622" s="4"/>
      <c r="BW5622" s="4"/>
    </row>
    <row r="5623" spans="1:75" ht="15.01" customHeight="1">
      <c r="A5623" s="4"/>
      <c r="B5623" s="4"/>
      <c r="C5623" s="4"/>
      <c r="D5623" s="4"/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 t="s">
        <v>200</v>
      </c>
      <c r="Q5623" s="4"/>
      <c r="R5623" s="4">
        <v>18.6</v>
      </c>
      <c r="S5623" s="4">
        <v>8.300000000000001</v>
      </c>
      <c r="T5623" s="4"/>
      <c r="U5623" s="4"/>
      <c r="V5623" s="4"/>
      <c r="W5623" s="4"/>
      <c r="X5623" s="4" t="s">
        <v>201</v>
      </c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  <c r="AO5623" s="4"/>
      <c r="AP5623" s="4"/>
      <c r="AQ5623" s="4"/>
      <c r="AR5623" s="4"/>
      <c r="AS5623" s="4"/>
      <c r="AT5623" s="4"/>
      <c r="AU5623" s="4"/>
      <c r="AV5623" s="4" t="s">
        <v>5823</v>
      </c>
      <c r="AW5623" s="4"/>
      <c r="AX5623" s="4"/>
      <c r="AY5623" s="4"/>
      <c r="AZ5623" s="4"/>
      <c r="BA5623" s="4"/>
      <c r="BB5623" s="4"/>
      <c r="BC5623" s="4"/>
      <c r="BD5623" s="4"/>
      <c r="BE5623" s="4"/>
      <c r="BF5623" s="4"/>
      <c r="BG5623" s="4"/>
      <c r="BH5623" s="4"/>
      <c r="BI5623" s="4"/>
      <c r="BJ5623" s="4"/>
      <c r="BK5623" s="4"/>
      <c r="BL5623" s="4" t="b">
        <v>0</v>
      </c>
      <c r="BM5623" s="4"/>
      <c r="BN5623" s="4"/>
      <c r="BO5623" s="4"/>
      <c r="BP5623" s="4"/>
      <c r="BQ5623" s="4"/>
      <c r="BR5623" s="4"/>
      <c r="BS5623" s="4"/>
      <c r="BT5623" s="4"/>
      <c r="BU5623" s="4"/>
      <c r="BV5623" s="4"/>
      <c r="BW5623" s="4"/>
    </row>
    <row r="5624" spans="1:75" ht="15.01" customHeight="1">
      <c r="A5624" s="4"/>
      <c r="B5624" s="4"/>
      <c r="C5624" s="4"/>
      <c r="D5624" s="4"/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 t="s">
        <v>200</v>
      </c>
      <c r="Q5624" s="4"/>
      <c r="R5624" s="4">
        <v>-7.9</v>
      </c>
      <c r="S5624" s="4">
        <v>8.4</v>
      </c>
      <c r="T5624" s="4"/>
      <c r="U5624" s="4"/>
      <c r="V5624" s="4"/>
      <c r="W5624" s="4"/>
      <c r="X5624" s="4" t="s">
        <v>201</v>
      </c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  <c r="AO5624" s="4"/>
      <c r="AP5624" s="4"/>
      <c r="AQ5624" s="4"/>
      <c r="AR5624" s="4"/>
      <c r="AS5624" s="4"/>
      <c r="AT5624" s="4"/>
      <c r="AU5624" s="4"/>
      <c r="AV5624" s="4" t="s">
        <v>5824</v>
      </c>
      <c r="AW5624" s="4"/>
      <c r="AX5624" s="4"/>
      <c r="AY5624" s="4"/>
      <c r="AZ5624" s="4"/>
      <c r="BA5624" s="4"/>
      <c r="BB5624" s="4"/>
      <c r="BC5624" s="4"/>
      <c r="BD5624" s="4"/>
      <c r="BE5624" s="4"/>
      <c r="BF5624" s="4"/>
      <c r="BG5624" s="4"/>
      <c r="BH5624" s="4"/>
      <c r="BI5624" s="4"/>
      <c r="BJ5624" s="4"/>
      <c r="BK5624" s="4"/>
      <c r="BL5624" s="4" t="b">
        <v>0</v>
      </c>
      <c r="BM5624" s="4"/>
      <c r="BN5624" s="4"/>
      <c r="BO5624" s="4"/>
      <c r="BP5624" s="4"/>
      <c r="BQ5624" s="4"/>
      <c r="BR5624" s="4"/>
      <c r="BS5624" s="4"/>
      <c r="BT5624" s="4"/>
      <c r="BU5624" s="4"/>
      <c r="BV5624" s="4"/>
      <c r="BW5624" s="4"/>
    </row>
    <row r="5625" spans="1:75" ht="15.01" customHeight="1">
      <c r="A5625" s="4"/>
      <c r="B5625" s="4"/>
      <c r="C5625" s="4"/>
      <c r="D5625" s="4"/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 t="s">
        <v>200</v>
      </c>
      <c r="Q5625" s="4"/>
      <c r="R5625" s="4">
        <v>77.8</v>
      </c>
      <c r="S5625" s="4">
        <v>7.9</v>
      </c>
      <c r="T5625" s="4"/>
      <c r="U5625" s="4"/>
      <c r="V5625" s="4"/>
      <c r="W5625" s="4"/>
      <c r="X5625" s="4" t="s">
        <v>201</v>
      </c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  <c r="AO5625" s="4"/>
      <c r="AP5625" s="4"/>
      <c r="AQ5625" s="4"/>
      <c r="AR5625" s="4"/>
      <c r="AS5625" s="4"/>
      <c r="AT5625" s="4"/>
      <c r="AU5625" s="4"/>
      <c r="AV5625" s="4" t="s">
        <v>5825</v>
      </c>
      <c r="AW5625" s="4"/>
      <c r="AX5625" s="4"/>
      <c r="AY5625" s="4"/>
      <c r="AZ5625" s="4"/>
      <c r="BA5625" s="4"/>
      <c r="BB5625" s="4"/>
      <c r="BC5625" s="4"/>
      <c r="BD5625" s="4"/>
      <c r="BE5625" s="4"/>
      <c r="BF5625" s="4"/>
      <c r="BG5625" s="4"/>
      <c r="BH5625" s="4"/>
      <c r="BI5625" s="4"/>
      <c r="BJ5625" s="4"/>
      <c r="BK5625" s="4"/>
      <c r="BL5625" s="4" t="b">
        <v>0</v>
      </c>
      <c r="BM5625" s="4"/>
      <c r="BN5625" s="4"/>
      <c r="BO5625" s="4"/>
      <c r="BP5625" s="4"/>
      <c r="BQ5625" s="4"/>
      <c r="BR5625" s="4"/>
      <c r="BS5625" s="4"/>
      <c r="BT5625" s="4"/>
      <c r="BU5625" s="4"/>
      <c r="BV5625" s="4"/>
      <c r="BW5625" s="4"/>
    </row>
    <row r="5626" spans="1:75" ht="15.01" customHeight="1">
      <c r="A5626" s="4"/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 t="s">
        <v>200</v>
      </c>
      <c r="Q5626" s="4"/>
      <c r="R5626" s="4">
        <v>-84.2</v>
      </c>
      <c r="S5626" s="4">
        <v>9.1</v>
      </c>
      <c r="T5626" s="4"/>
      <c r="U5626" s="4"/>
      <c r="V5626" s="4"/>
      <c r="W5626" s="4"/>
      <c r="X5626" s="4" t="s">
        <v>201</v>
      </c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  <c r="AO5626" s="4"/>
      <c r="AP5626" s="4"/>
      <c r="AQ5626" s="4"/>
      <c r="AR5626" s="4"/>
      <c r="AS5626" s="4"/>
      <c r="AT5626" s="4"/>
      <c r="AU5626" s="4"/>
      <c r="AV5626" s="4" t="s">
        <v>5826</v>
      </c>
      <c r="AW5626" s="4"/>
      <c r="AX5626" s="4"/>
      <c r="AY5626" s="4"/>
      <c r="AZ5626" s="4"/>
      <c r="BA5626" s="4"/>
      <c r="BB5626" s="4"/>
      <c r="BC5626" s="4"/>
      <c r="BD5626" s="4"/>
      <c r="BE5626" s="4"/>
      <c r="BF5626" s="4"/>
      <c r="BG5626" s="4"/>
      <c r="BH5626" s="4"/>
      <c r="BI5626" s="4"/>
      <c r="BJ5626" s="4"/>
      <c r="BK5626" s="4"/>
      <c r="BL5626" s="4" t="b">
        <v>0</v>
      </c>
      <c r="BM5626" s="4"/>
      <c r="BN5626" s="4"/>
      <c r="BO5626" s="4"/>
      <c r="BP5626" s="4"/>
      <c r="BQ5626" s="4"/>
      <c r="BR5626" s="4"/>
      <c r="BS5626" s="4"/>
      <c r="BT5626" s="4"/>
      <c r="BU5626" s="4"/>
      <c r="BV5626" s="4"/>
      <c r="BW5626" s="4"/>
    </row>
    <row r="5627" spans="1:75" ht="15.01" customHeight="1">
      <c r="A5627" s="4"/>
      <c r="B5627" s="4"/>
      <c r="C5627" s="4"/>
      <c r="D5627" s="4"/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 t="s">
        <v>200</v>
      </c>
      <c r="Q5627" s="4"/>
      <c r="R5627" s="4">
        <v>17.6</v>
      </c>
      <c r="S5627" s="4">
        <v>5.8</v>
      </c>
      <c r="T5627" s="4"/>
      <c r="U5627" s="4"/>
      <c r="V5627" s="4"/>
      <c r="W5627" s="4"/>
      <c r="X5627" s="4" t="s">
        <v>201</v>
      </c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  <c r="AO5627" s="4"/>
      <c r="AP5627" s="4"/>
      <c r="AQ5627" s="4"/>
      <c r="AR5627" s="4"/>
      <c r="AS5627" s="4"/>
      <c r="AT5627" s="4"/>
      <c r="AU5627" s="4"/>
      <c r="AV5627" s="4" t="s">
        <v>5827</v>
      </c>
      <c r="AW5627" s="4"/>
      <c r="AX5627" s="4"/>
      <c r="AY5627" s="4"/>
      <c r="AZ5627" s="4"/>
      <c r="BA5627" s="4"/>
      <c r="BB5627" s="4"/>
      <c r="BC5627" s="4"/>
      <c r="BD5627" s="4"/>
      <c r="BE5627" s="4"/>
      <c r="BF5627" s="4"/>
      <c r="BG5627" s="4"/>
      <c r="BH5627" s="4"/>
      <c r="BI5627" s="4"/>
      <c r="BJ5627" s="4"/>
      <c r="BK5627" s="4"/>
      <c r="BL5627" s="4" t="b">
        <v>0</v>
      </c>
      <c r="BM5627" s="4"/>
      <c r="BN5627" s="4"/>
      <c r="BO5627" s="4"/>
      <c r="BP5627" s="4"/>
      <c r="BQ5627" s="4"/>
      <c r="BR5627" s="4"/>
      <c r="BS5627" s="4"/>
      <c r="BT5627" s="4"/>
      <c r="BU5627" s="4"/>
      <c r="BV5627" s="4"/>
      <c r="BW5627" s="4"/>
    </row>
    <row r="5628" spans="1:75" ht="15.01" customHeight="1">
      <c r="A5628" s="4"/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 t="s">
        <v>200</v>
      </c>
      <c r="Q5628" s="4"/>
      <c r="R5628" s="4">
        <v>77.09999999999999</v>
      </c>
      <c r="S5628" s="4">
        <v>9.5</v>
      </c>
      <c r="T5628" s="4"/>
      <c r="U5628" s="4"/>
      <c r="V5628" s="4"/>
      <c r="W5628" s="4"/>
      <c r="X5628" s="4" t="s">
        <v>201</v>
      </c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  <c r="AO5628" s="4"/>
      <c r="AP5628" s="4"/>
      <c r="AQ5628" s="4"/>
      <c r="AR5628" s="4"/>
      <c r="AS5628" s="4"/>
      <c r="AT5628" s="4"/>
      <c r="AU5628" s="4"/>
      <c r="AV5628" s="4" t="s">
        <v>5828</v>
      </c>
      <c r="AW5628" s="4"/>
      <c r="AX5628" s="4"/>
      <c r="AY5628" s="4"/>
      <c r="AZ5628" s="4"/>
      <c r="BA5628" s="4"/>
      <c r="BB5628" s="4"/>
      <c r="BC5628" s="4"/>
      <c r="BD5628" s="4"/>
      <c r="BE5628" s="4"/>
      <c r="BF5628" s="4"/>
      <c r="BG5628" s="4"/>
      <c r="BH5628" s="4"/>
      <c r="BI5628" s="4"/>
      <c r="BJ5628" s="4"/>
      <c r="BK5628" s="4"/>
      <c r="BL5628" s="4" t="b">
        <v>0</v>
      </c>
      <c r="BM5628" s="4"/>
      <c r="BN5628" s="4"/>
      <c r="BO5628" s="4"/>
      <c r="BP5628" s="4"/>
      <c r="BQ5628" s="4"/>
      <c r="BR5628" s="4"/>
      <c r="BS5628" s="4"/>
      <c r="BT5628" s="4"/>
      <c r="BU5628" s="4"/>
      <c r="BV5628" s="4"/>
      <c r="BW5628" s="4"/>
    </row>
    <row r="5629" spans="1:75" ht="15.01" customHeight="1">
      <c r="A5629" s="4" t="s">
        <v>209</v>
      </c>
      <c r="B5629" s="4"/>
      <c r="C5629" s="4"/>
      <c r="D5629" s="4"/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 t="s">
        <v>200</v>
      </c>
      <c r="Q5629" s="4"/>
      <c r="R5629" s="4"/>
      <c r="S5629" s="4"/>
      <c r="T5629" s="4"/>
      <c r="U5629" s="4"/>
      <c r="V5629" s="4"/>
      <c r="W5629" s="4"/>
      <c r="X5629" s="4" t="s">
        <v>201</v>
      </c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  <c r="AO5629" s="4"/>
      <c r="AP5629" s="4"/>
      <c r="AQ5629" s="4"/>
      <c r="AR5629" s="4"/>
      <c r="AS5629" s="4"/>
      <c r="AT5629" s="4"/>
      <c r="AU5629" s="4"/>
      <c r="AV5629" s="4" t="s">
        <v>5829</v>
      </c>
      <c r="AW5629" s="4"/>
      <c r="AX5629" s="4"/>
      <c r="AY5629" s="4"/>
      <c r="AZ5629" s="4"/>
      <c r="BA5629" s="4"/>
      <c r="BB5629" s="4"/>
      <c r="BC5629" s="4"/>
      <c r="BD5629" s="4"/>
      <c r="BE5629" s="4"/>
      <c r="BF5629" s="4"/>
      <c r="BG5629" s="4"/>
      <c r="BH5629" s="4"/>
      <c r="BI5629" s="4"/>
      <c r="BJ5629" s="4"/>
      <c r="BK5629" s="4"/>
      <c r="BL5629" s="4" t="b">
        <v>0</v>
      </c>
      <c r="BM5629" s="4"/>
      <c r="BN5629" s="4"/>
      <c r="BO5629" s="4"/>
      <c r="BP5629" s="4"/>
      <c r="BQ5629" s="4"/>
      <c r="BR5629" s="4"/>
      <c r="BS5629" s="4"/>
      <c r="BT5629" s="4"/>
      <c r="BU5629" s="4"/>
      <c r="BV5629" s="4"/>
      <c r="BW5629" s="4"/>
    </row>
    <row r="5630" spans="1:75" ht="15.01" customHeight="1">
      <c r="A5630" s="4"/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 t="s">
        <v>200</v>
      </c>
      <c r="Q5630" s="4"/>
      <c r="R5630" s="4">
        <v>58.5</v>
      </c>
      <c r="S5630" s="4">
        <v>6.1</v>
      </c>
      <c r="T5630" s="4"/>
      <c r="U5630" s="4"/>
      <c r="V5630" s="4"/>
      <c r="W5630" s="4"/>
      <c r="X5630" s="4" t="s">
        <v>201</v>
      </c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  <c r="AO5630" s="4"/>
      <c r="AP5630" s="4"/>
      <c r="AQ5630" s="4"/>
      <c r="AR5630" s="4"/>
      <c r="AS5630" s="4"/>
      <c r="AT5630" s="4"/>
      <c r="AU5630" s="4"/>
      <c r="AV5630" s="4" t="s">
        <v>5830</v>
      </c>
      <c r="AW5630" s="4"/>
      <c r="AX5630" s="4"/>
      <c r="AY5630" s="4"/>
      <c r="AZ5630" s="4"/>
      <c r="BA5630" s="4"/>
      <c r="BB5630" s="4"/>
      <c r="BC5630" s="4"/>
      <c r="BD5630" s="4"/>
      <c r="BE5630" s="4"/>
      <c r="BF5630" s="4"/>
      <c r="BG5630" s="4"/>
      <c r="BH5630" s="4"/>
      <c r="BI5630" s="4"/>
      <c r="BJ5630" s="4"/>
      <c r="BK5630" s="4"/>
      <c r="BL5630" s="4" t="b">
        <v>0</v>
      </c>
      <c r="BM5630" s="4"/>
      <c r="BN5630" s="4"/>
      <c r="BO5630" s="4"/>
      <c r="BP5630" s="4"/>
      <c r="BQ5630" s="4"/>
      <c r="BR5630" s="4"/>
      <c r="BS5630" s="4"/>
      <c r="BT5630" s="4"/>
      <c r="BU5630" s="4"/>
      <c r="BV5630" s="4"/>
      <c r="BW5630" s="4"/>
    </row>
    <row r="5631" spans="1:75" ht="15.01" customHeight="1">
      <c r="A5631" s="4"/>
      <c r="B5631" s="4"/>
      <c r="C5631" s="4"/>
      <c r="D5631" s="4"/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 t="s">
        <v>200</v>
      </c>
      <c r="Q5631" s="4"/>
      <c r="R5631" s="4">
        <v>58.6</v>
      </c>
      <c r="S5631" s="4">
        <v>7.5</v>
      </c>
      <c r="T5631" s="4"/>
      <c r="U5631" s="4"/>
      <c r="V5631" s="4"/>
      <c r="W5631" s="4"/>
      <c r="X5631" s="4" t="s">
        <v>201</v>
      </c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  <c r="AO5631" s="4"/>
      <c r="AP5631" s="4"/>
      <c r="AQ5631" s="4"/>
      <c r="AR5631" s="4"/>
      <c r="AS5631" s="4"/>
      <c r="AT5631" s="4"/>
      <c r="AU5631" s="4"/>
      <c r="AV5631" s="4" t="s">
        <v>5831</v>
      </c>
      <c r="AW5631" s="4"/>
      <c r="AX5631" s="4"/>
      <c r="AY5631" s="4"/>
      <c r="AZ5631" s="4"/>
      <c r="BA5631" s="4"/>
      <c r="BB5631" s="4"/>
      <c r="BC5631" s="4"/>
      <c r="BD5631" s="4"/>
      <c r="BE5631" s="4"/>
      <c r="BF5631" s="4"/>
      <c r="BG5631" s="4"/>
      <c r="BH5631" s="4"/>
      <c r="BI5631" s="4"/>
      <c r="BJ5631" s="4"/>
      <c r="BK5631" s="4"/>
      <c r="BL5631" s="4" t="b">
        <v>0</v>
      </c>
      <c r="BM5631" s="4"/>
      <c r="BN5631" s="4"/>
      <c r="BO5631" s="4"/>
      <c r="BP5631" s="4"/>
      <c r="BQ5631" s="4"/>
      <c r="BR5631" s="4"/>
      <c r="BS5631" s="4"/>
      <c r="BT5631" s="4"/>
      <c r="BU5631" s="4"/>
      <c r="BV5631" s="4"/>
      <c r="BW5631" s="4"/>
    </row>
    <row r="5632" spans="1:75" ht="15.01" customHeight="1">
      <c r="A5632" s="4"/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 t="s">
        <v>200</v>
      </c>
      <c r="Q5632" s="4"/>
      <c r="R5632" s="4">
        <v>-443.3</v>
      </c>
      <c r="S5632" s="4">
        <v>21.6</v>
      </c>
      <c r="T5632" s="4"/>
      <c r="U5632" s="4"/>
      <c r="V5632" s="4"/>
      <c r="W5632" s="4"/>
      <c r="X5632" s="4" t="s">
        <v>201</v>
      </c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  <c r="AO5632" s="4"/>
      <c r="AP5632" s="4"/>
      <c r="AQ5632" s="4"/>
      <c r="AR5632" s="4"/>
      <c r="AS5632" s="4"/>
      <c r="AT5632" s="4"/>
      <c r="AU5632" s="4"/>
      <c r="AV5632" s="4" t="s">
        <v>5832</v>
      </c>
      <c r="AW5632" s="4"/>
      <c r="AX5632" s="4"/>
      <c r="AY5632" s="4"/>
      <c r="AZ5632" s="4"/>
      <c r="BA5632" s="4"/>
      <c r="BB5632" s="4"/>
      <c r="BC5632" s="4"/>
      <c r="BD5632" s="4"/>
      <c r="BE5632" s="4"/>
      <c r="BF5632" s="4"/>
      <c r="BG5632" s="4"/>
      <c r="BH5632" s="4"/>
      <c r="BI5632" s="4"/>
      <c r="BJ5632" s="4"/>
      <c r="BK5632" s="4"/>
      <c r="BL5632" s="4" t="b">
        <v>0</v>
      </c>
      <c r="BM5632" s="4"/>
      <c r="BN5632" s="4"/>
      <c r="BO5632" s="4"/>
      <c r="BP5632" s="4"/>
      <c r="BQ5632" s="4"/>
      <c r="BR5632" s="4"/>
      <c r="BS5632" s="4"/>
      <c r="BT5632" s="4"/>
      <c r="BU5632" s="4"/>
      <c r="BV5632" s="4"/>
      <c r="BW5632" s="4"/>
    </row>
    <row r="5633" spans="1:75" ht="15.01" customHeight="1">
      <c r="A5633" s="4"/>
      <c r="B5633" s="4"/>
      <c r="C5633" s="4"/>
      <c r="D5633" s="4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 t="s">
        <v>200</v>
      </c>
      <c r="Q5633" s="4"/>
      <c r="R5633" s="4">
        <v>5.3</v>
      </c>
      <c r="S5633" s="4">
        <v>23.6</v>
      </c>
      <c r="T5633" s="4"/>
      <c r="U5633" s="4"/>
      <c r="V5633" s="4"/>
      <c r="W5633" s="4"/>
      <c r="X5633" s="4" t="s">
        <v>201</v>
      </c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  <c r="AO5633" s="4"/>
      <c r="AP5633" s="4"/>
      <c r="AQ5633" s="4"/>
      <c r="AR5633" s="4"/>
      <c r="AS5633" s="4"/>
      <c r="AT5633" s="4"/>
      <c r="AU5633" s="4"/>
      <c r="AV5633" s="4" t="s">
        <v>5833</v>
      </c>
      <c r="AW5633" s="4"/>
      <c r="AX5633" s="4"/>
      <c r="AY5633" s="4"/>
      <c r="AZ5633" s="4"/>
      <c r="BA5633" s="4"/>
      <c r="BB5633" s="4"/>
      <c r="BC5633" s="4"/>
      <c r="BD5633" s="4"/>
      <c r="BE5633" s="4"/>
      <c r="BF5633" s="4"/>
      <c r="BG5633" s="4"/>
      <c r="BH5633" s="4"/>
      <c r="BI5633" s="4"/>
      <c r="BJ5633" s="4"/>
      <c r="BK5633" s="4"/>
      <c r="BL5633" s="4" t="b">
        <v>0</v>
      </c>
      <c r="BM5633" s="4"/>
      <c r="BN5633" s="4"/>
      <c r="BO5633" s="4"/>
      <c r="BP5633" s="4"/>
      <c r="BQ5633" s="4"/>
      <c r="BR5633" s="4"/>
      <c r="BS5633" s="4"/>
      <c r="BT5633" s="4"/>
      <c r="BU5633" s="4"/>
      <c r="BV5633" s="4"/>
      <c r="BW5633" s="4"/>
    </row>
    <row r="5634" spans="1:75" ht="15.01" customHeight="1">
      <c r="A5634" s="4" t="s">
        <v>209</v>
      </c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 t="s">
        <v>200</v>
      </c>
      <c r="Q5634" s="4"/>
      <c r="R5634" s="4"/>
      <c r="S5634" s="4"/>
      <c r="T5634" s="4"/>
      <c r="U5634" s="4"/>
      <c r="V5634" s="4"/>
      <c r="W5634" s="4"/>
      <c r="X5634" s="4" t="s">
        <v>201</v>
      </c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  <c r="AO5634" s="4"/>
      <c r="AP5634" s="4"/>
      <c r="AQ5634" s="4"/>
      <c r="AR5634" s="4"/>
      <c r="AS5634" s="4"/>
      <c r="AT5634" s="4"/>
      <c r="AU5634" s="4"/>
      <c r="AV5634" s="4" t="s">
        <v>5834</v>
      </c>
      <c r="AW5634" s="4"/>
      <c r="AX5634" s="4"/>
      <c r="AY5634" s="4"/>
      <c r="AZ5634" s="4"/>
      <c r="BA5634" s="4"/>
      <c r="BB5634" s="4"/>
      <c r="BC5634" s="4"/>
      <c r="BD5634" s="4"/>
      <c r="BE5634" s="4"/>
      <c r="BF5634" s="4"/>
      <c r="BG5634" s="4"/>
      <c r="BH5634" s="4"/>
      <c r="BI5634" s="4"/>
      <c r="BJ5634" s="4"/>
      <c r="BK5634" s="4"/>
      <c r="BL5634" s="4" t="b">
        <v>0</v>
      </c>
      <c r="BM5634" s="4"/>
      <c r="BN5634" s="4"/>
      <c r="BO5634" s="4"/>
      <c r="BP5634" s="4"/>
      <c r="BQ5634" s="4"/>
      <c r="BR5634" s="4"/>
      <c r="BS5634" s="4"/>
      <c r="BT5634" s="4"/>
      <c r="BU5634" s="4"/>
      <c r="BV5634" s="4"/>
      <c r="BW5634" s="4"/>
    </row>
    <row r="5635" spans="1:75" ht="15.01" customHeight="1">
      <c r="A5635" s="4" t="s">
        <v>209</v>
      </c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 t="s">
        <v>200</v>
      </c>
      <c r="Q5635" s="4"/>
      <c r="R5635" s="4"/>
      <c r="S5635" s="4"/>
      <c r="T5635" s="4"/>
      <c r="U5635" s="4"/>
      <c r="V5635" s="4"/>
      <c r="W5635" s="4"/>
      <c r="X5635" s="4" t="s">
        <v>201</v>
      </c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  <c r="AO5635" s="4"/>
      <c r="AP5635" s="4"/>
      <c r="AQ5635" s="4"/>
      <c r="AR5635" s="4"/>
      <c r="AS5635" s="4"/>
      <c r="AT5635" s="4"/>
      <c r="AU5635" s="4"/>
      <c r="AV5635" s="4" t="s">
        <v>5835</v>
      </c>
      <c r="AW5635" s="4"/>
      <c r="AX5635" s="4"/>
      <c r="AY5635" s="4"/>
      <c r="AZ5635" s="4"/>
      <c r="BA5635" s="4"/>
      <c r="BB5635" s="4"/>
      <c r="BC5635" s="4"/>
      <c r="BD5635" s="4"/>
      <c r="BE5635" s="4"/>
      <c r="BF5635" s="4"/>
      <c r="BG5635" s="4"/>
      <c r="BH5635" s="4"/>
      <c r="BI5635" s="4"/>
      <c r="BJ5635" s="4"/>
      <c r="BK5635" s="4"/>
      <c r="BL5635" s="4" t="b">
        <v>0</v>
      </c>
      <c r="BM5635" s="4"/>
      <c r="BN5635" s="4"/>
      <c r="BO5635" s="4"/>
      <c r="BP5635" s="4"/>
      <c r="BQ5635" s="4"/>
      <c r="BR5635" s="4"/>
      <c r="BS5635" s="4"/>
      <c r="BT5635" s="4"/>
      <c r="BU5635" s="4"/>
      <c r="BV5635" s="4"/>
      <c r="BW5635" s="4"/>
    </row>
    <row r="5636" spans="1:75" ht="15.01" customHeight="1">
      <c r="A5636" s="4"/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 t="s">
        <v>200</v>
      </c>
      <c r="Q5636" s="4"/>
      <c r="R5636" s="4">
        <v>-222.7</v>
      </c>
      <c r="S5636" s="4">
        <v>7.3</v>
      </c>
      <c r="T5636" s="4"/>
      <c r="U5636" s="4"/>
      <c r="V5636" s="4"/>
      <c r="W5636" s="4"/>
      <c r="X5636" s="4" t="s">
        <v>201</v>
      </c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  <c r="AO5636" s="4"/>
      <c r="AP5636" s="4"/>
      <c r="AQ5636" s="4"/>
      <c r="AR5636" s="4"/>
      <c r="AS5636" s="4"/>
      <c r="AT5636" s="4"/>
      <c r="AU5636" s="4"/>
      <c r="AV5636" s="4" t="s">
        <v>5836</v>
      </c>
      <c r="AW5636" s="4"/>
      <c r="AX5636" s="4"/>
      <c r="AY5636" s="4"/>
      <c r="AZ5636" s="4"/>
      <c r="BA5636" s="4"/>
      <c r="BB5636" s="4"/>
      <c r="BC5636" s="4"/>
      <c r="BD5636" s="4"/>
      <c r="BE5636" s="4"/>
      <c r="BF5636" s="4"/>
      <c r="BG5636" s="4"/>
      <c r="BH5636" s="4"/>
      <c r="BI5636" s="4"/>
      <c r="BJ5636" s="4"/>
      <c r="BK5636" s="4"/>
      <c r="BL5636" s="4" t="b">
        <v>0</v>
      </c>
      <c r="BM5636" s="4"/>
      <c r="BN5636" s="4"/>
      <c r="BO5636" s="4"/>
      <c r="BP5636" s="4"/>
      <c r="BQ5636" s="4"/>
      <c r="BR5636" s="4"/>
      <c r="BS5636" s="4"/>
      <c r="BT5636" s="4"/>
      <c r="BU5636" s="4"/>
      <c r="BV5636" s="4"/>
      <c r="BW5636" s="4"/>
    </row>
    <row r="5637" spans="1:75" ht="15.01" customHeight="1">
      <c r="A5637" s="4" t="s">
        <v>209</v>
      </c>
      <c r="B5637" s="4"/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 t="s">
        <v>200</v>
      </c>
      <c r="Q5637" s="4"/>
      <c r="R5637" s="4"/>
      <c r="S5637" s="4"/>
      <c r="T5637" s="4"/>
      <c r="U5637" s="4"/>
      <c r="V5637" s="4"/>
      <c r="W5637" s="4"/>
      <c r="X5637" s="4" t="s">
        <v>201</v>
      </c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  <c r="AO5637" s="4"/>
      <c r="AP5637" s="4"/>
      <c r="AQ5637" s="4"/>
      <c r="AR5637" s="4"/>
      <c r="AS5637" s="4"/>
      <c r="AT5637" s="4"/>
      <c r="AU5637" s="4"/>
      <c r="AV5637" s="4" t="s">
        <v>5837</v>
      </c>
      <c r="AW5637" s="4"/>
      <c r="AX5637" s="4"/>
      <c r="AY5637" s="4"/>
      <c r="AZ5637" s="4"/>
      <c r="BA5637" s="4"/>
      <c r="BB5637" s="4"/>
      <c r="BC5637" s="4"/>
      <c r="BD5637" s="4"/>
      <c r="BE5637" s="4"/>
      <c r="BF5637" s="4"/>
      <c r="BG5637" s="4"/>
      <c r="BH5637" s="4"/>
      <c r="BI5637" s="4"/>
      <c r="BJ5637" s="4"/>
      <c r="BK5637" s="4"/>
      <c r="BL5637" s="4" t="b">
        <v>0</v>
      </c>
      <c r="BM5637" s="4"/>
      <c r="BN5637" s="4"/>
      <c r="BO5637" s="4"/>
      <c r="BP5637" s="4"/>
      <c r="BQ5637" s="4"/>
      <c r="BR5637" s="4"/>
      <c r="BS5637" s="4"/>
      <c r="BT5637" s="4"/>
      <c r="BU5637" s="4"/>
      <c r="BV5637" s="4"/>
      <c r="BW5637" s="4"/>
    </row>
    <row r="5638" spans="1:75" ht="15.01" customHeight="1">
      <c r="A5638" s="4" t="s">
        <v>209</v>
      </c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 t="s">
        <v>200</v>
      </c>
      <c r="Q5638" s="4"/>
      <c r="R5638" s="4"/>
      <c r="S5638" s="4"/>
      <c r="T5638" s="4"/>
      <c r="U5638" s="4"/>
      <c r="V5638" s="4"/>
      <c r="W5638" s="4"/>
      <c r="X5638" s="4" t="s">
        <v>201</v>
      </c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  <c r="AO5638" s="4"/>
      <c r="AP5638" s="4"/>
      <c r="AQ5638" s="4"/>
      <c r="AR5638" s="4"/>
      <c r="AS5638" s="4"/>
      <c r="AT5638" s="4"/>
      <c r="AU5638" s="4"/>
      <c r="AV5638" s="4" t="s">
        <v>5838</v>
      </c>
      <c r="AW5638" s="4"/>
      <c r="AX5638" s="4"/>
      <c r="AY5638" s="4"/>
      <c r="AZ5638" s="4"/>
      <c r="BA5638" s="4"/>
      <c r="BB5638" s="4"/>
      <c r="BC5638" s="4"/>
      <c r="BD5638" s="4"/>
      <c r="BE5638" s="4"/>
      <c r="BF5638" s="4"/>
      <c r="BG5638" s="4"/>
      <c r="BH5638" s="4"/>
      <c r="BI5638" s="4"/>
      <c r="BJ5638" s="4"/>
      <c r="BK5638" s="4"/>
      <c r="BL5638" s="4" t="b">
        <v>0</v>
      </c>
      <c r="BM5638" s="4"/>
      <c r="BN5638" s="4"/>
      <c r="BO5638" s="4"/>
      <c r="BP5638" s="4"/>
      <c r="BQ5638" s="4"/>
      <c r="BR5638" s="4"/>
      <c r="BS5638" s="4"/>
      <c r="BT5638" s="4"/>
      <c r="BU5638" s="4"/>
      <c r="BV5638" s="4"/>
      <c r="BW5638" s="4"/>
    </row>
    <row r="5639" spans="1:75" ht="15.01" customHeight="1">
      <c r="A5639" s="4"/>
      <c r="B5639" s="4"/>
      <c r="C5639" s="4"/>
      <c r="D5639" s="4"/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 t="s">
        <v>200</v>
      </c>
      <c r="Q5639" s="4"/>
      <c r="R5639" s="4">
        <v>-138.6</v>
      </c>
      <c r="S5639" s="4">
        <v>43.3</v>
      </c>
      <c r="T5639" s="4"/>
      <c r="U5639" s="4"/>
      <c r="V5639" s="4"/>
      <c r="W5639" s="4"/>
      <c r="X5639" s="4" t="s">
        <v>201</v>
      </c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  <c r="AO5639" s="4"/>
      <c r="AP5639" s="4"/>
      <c r="AQ5639" s="4"/>
      <c r="AR5639" s="4"/>
      <c r="AS5639" s="4"/>
      <c r="AT5639" s="4"/>
      <c r="AU5639" s="4"/>
      <c r="AV5639" s="4" t="s">
        <v>5839</v>
      </c>
      <c r="AW5639" s="4"/>
      <c r="AX5639" s="4"/>
      <c r="AY5639" s="4"/>
      <c r="AZ5639" s="4"/>
      <c r="BA5639" s="4"/>
      <c r="BB5639" s="4"/>
      <c r="BC5639" s="4"/>
      <c r="BD5639" s="4"/>
      <c r="BE5639" s="4"/>
      <c r="BF5639" s="4"/>
      <c r="BG5639" s="4"/>
      <c r="BH5639" s="4"/>
      <c r="BI5639" s="4"/>
      <c r="BJ5639" s="4"/>
      <c r="BK5639" s="4"/>
      <c r="BL5639" s="4" t="b">
        <v>0</v>
      </c>
      <c r="BM5639" s="4"/>
      <c r="BN5639" s="4"/>
      <c r="BO5639" s="4"/>
      <c r="BP5639" s="4"/>
      <c r="BQ5639" s="4"/>
      <c r="BR5639" s="4"/>
      <c r="BS5639" s="4"/>
      <c r="BT5639" s="4"/>
      <c r="BU5639" s="4"/>
      <c r="BV5639" s="4"/>
      <c r="BW5639" s="4"/>
    </row>
    <row r="5640" spans="1:75" ht="15.01" customHeight="1">
      <c r="A5640" s="4" t="s">
        <v>209</v>
      </c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 t="s">
        <v>200</v>
      </c>
      <c r="Q5640" s="4"/>
      <c r="R5640" s="4"/>
      <c r="S5640" s="4"/>
      <c r="T5640" s="4"/>
      <c r="U5640" s="4"/>
      <c r="V5640" s="4"/>
      <c r="W5640" s="4"/>
      <c r="X5640" s="4" t="s">
        <v>201</v>
      </c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  <c r="AO5640" s="4"/>
      <c r="AP5640" s="4"/>
      <c r="AQ5640" s="4"/>
      <c r="AR5640" s="4"/>
      <c r="AS5640" s="4"/>
      <c r="AT5640" s="4"/>
      <c r="AU5640" s="4"/>
      <c r="AV5640" s="4" t="s">
        <v>5840</v>
      </c>
      <c r="AW5640" s="4"/>
      <c r="AX5640" s="4"/>
      <c r="AY5640" s="4"/>
      <c r="AZ5640" s="4"/>
      <c r="BA5640" s="4"/>
      <c r="BB5640" s="4"/>
      <c r="BC5640" s="4"/>
      <c r="BD5640" s="4"/>
      <c r="BE5640" s="4"/>
      <c r="BF5640" s="4"/>
      <c r="BG5640" s="4"/>
      <c r="BH5640" s="4"/>
      <c r="BI5640" s="4"/>
      <c r="BJ5640" s="4"/>
      <c r="BK5640" s="4"/>
      <c r="BL5640" s="4" t="b">
        <v>0</v>
      </c>
      <c r="BM5640" s="4"/>
      <c r="BN5640" s="4"/>
      <c r="BO5640" s="4"/>
      <c r="BP5640" s="4"/>
      <c r="BQ5640" s="4"/>
      <c r="BR5640" s="4"/>
      <c r="BS5640" s="4"/>
      <c r="BT5640" s="4"/>
      <c r="BU5640" s="4"/>
      <c r="BV5640" s="4"/>
      <c r="BW5640" s="4"/>
    </row>
    <row r="5641" spans="1:75" ht="15.01" customHeight="1">
      <c r="A5641" s="4" t="s">
        <v>209</v>
      </c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 t="s">
        <v>200</v>
      </c>
      <c r="Q5641" s="4"/>
      <c r="R5641" s="4"/>
      <c r="S5641" s="4"/>
      <c r="T5641" s="4"/>
      <c r="U5641" s="4"/>
      <c r="V5641" s="4"/>
      <c r="W5641" s="4"/>
      <c r="X5641" s="4" t="s">
        <v>201</v>
      </c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  <c r="AO5641" s="4"/>
      <c r="AP5641" s="4"/>
      <c r="AQ5641" s="4"/>
      <c r="AR5641" s="4"/>
      <c r="AS5641" s="4"/>
      <c r="AT5641" s="4"/>
      <c r="AU5641" s="4"/>
      <c r="AV5641" s="4" t="s">
        <v>5841</v>
      </c>
      <c r="AW5641" s="4"/>
      <c r="AX5641" s="4"/>
      <c r="AY5641" s="4"/>
      <c r="AZ5641" s="4"/>
      <c r="BA5641" s="4"/>
      <c r="BB5641" s="4"/>
      <c r="BC5641" s="4"/>
      <c r="BD5641" s="4"/>
      <c r="BE5641" s="4"/>
      <c r="BF5641" s="4"/>
      <c r="BG5641" s="4"/>
      <c r="BH5641" s="4"/>
      <c r="BI5641" s="4"/>
      <c r="BJ5641" s="4"/>
      <c r="BK5641" s="4"/>
      <c r="BL5641" s="4" t="b">
        <v>0</v>
      </c>
      <c r="BM5641" s="4"/>
      <c r="BN5641" s="4"/>
      <c r="BO5641" s="4"/>
      <c r="BP5641" s="4"/>
      <c r="BQ5641" s="4"/>
      <c r="BR5641" s="4"/>
      <c r="BS5641" s="4"/>
      <c r="BT5641" s="4"/>
      <c r="BU5641" s="4"/>
      <c r="BV5641" s="4"/>
      <c r="BW5641" s="4"/>
    </row>
    <row r="5642" spans="1:75" ht="15.01" customHeight="1">
      <c r="A5642" s="4" t="s">
        <v>209</v>
      </c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 t="s">
        <v>200</v>
      </c>
      <c r="Q5642" s="4"/>
      <c r="R5642" s="4"/>
      <c r="S5642" s="4"/>
      <c r="T5642" s="4"/>
      <c r="U5642" s="4"/>
      <c r="V5642" s="4"/>
      <c r="W5642" s="4"/>
      <c r="X5642" s="4" t="s">
        <v>201</v>
      </c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  <c r="AO5642" s="4"/>
      <c r="AP5642" s="4"/>
      <c r="AQ5642" s="4"/>
      <c r="AR5642" s="4"/>
      <c r="AS5642" s="4"/>
      <c r="AT5642" s="4"/>
      <c r="AU5642" s="4"/>
      <c r="AV5642" s="4" t="s">
        <v>5842</v>
      </c>
      <c r="AW5642" s="4"/>
      <c r="AX5642" s="4"/>
      <c r="AY5642" s="4"/>
      <c r="AZ5642" s="4"/>
      <c r="BA5642" s="4"/>
      <c r="BB5642" s="4"/>
      <c r="BC5642" s="4"/>
      <c r="BD5642" s="4"/>
      <c r="BE5642" s="4"/>
      <c r="BF5642" s="4"/>
      <c r="BG5642" s="4"/>
      <c r="BH5642" s="4"/>
      <c r="BI5642" s="4"/>
      <c r="BJ5642" s="4"/>
      <c r="BK5642" s="4"/>
      <c r="BL5642" s="4" t="b">
        <v>0</v>
      </c>
      <c r="BM5642" s="4"/>
      <c r="BN5642" s="4"/>
      <c r="BO5642" s="4"/>
      <c r="BP5642" s="4"/>
      <c r="BQ5642" s="4"/>
      <c r="BR5642" s="4"/>
      <c r="BS5642" s="4"/>
      <c r="BT5642" s="4"/>
      <c r="BU5642" s="4"/>
      <c r="BV5642" s="4"/>
      <c r="BW5642" s="4"/>
    </row>
    <row r="5643" spans="1:75" ht="15.01" customHeight="1">
      <c r="A5643" s="4" t="s">
        <v>209</v>
      </c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 t="s">
        <v>200</v>
      </c>
      <c r="Q5643" s="4"/>
      <c r="R5643" s="4"/>
      <c r="S5643" s="4"/>
      <c r="T5643" s="4"/>
      <c r="U5643" s="4"/>
      <c r="V5643" s="4"/>
      <c r="W5643" s="4"/>
      <c r="X5643" s="4" t="s">
        <v>201</v>
      </c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  <c r="AO5643" s="4"/>
      <c r="AP5643" s="4"/>
      <c r="AQ5643" s="4"/>
      <c r="AR5643" s="4"/>
      <c r="AS5643" s="4"/>
      <c r="AT5643" s="4"/>
      <c r="AU5643" s="4"/>
      <c r="AV5643" s="4" t="s">
        <v>5843</v>
      </c>
      <c r="AW5643" s="4"/>
      <c r="AX5643" s="4"/>
      <c r="AY5643" s="4"/>
      <c r="AZ5643" s="4"/>
      <c r="BA5643" s="4"/>
      <c r="BB5643" s="4"/>
      <c r="BC5643" s="4"/>
      <c r="BD5643" s="4"/>
      <c r="BE5643" s="4"/>
      <c r="BF5643" s="4"/>
      <c r="BG5643" s="4"/>
      <c r="BH5643" s="4"/>
      <c r="BI5643" s="4"/>
      <c r="BJ5643" s="4"/>
      <c r="BK5643" s="4"/>
      <c r="BL5643" s="4" t="b">
        <v>0</v>
      </c>
      <c r="BM5643" s="4"/>
      <c r="BN5643" s="4"/>
      <c r="BO5643" s="4"/>
      <c r="BP5643" s="4"/>
      <c r="BQ5643" s="4"/>
      <c r="BR5643" s="4"/>
      <c r="BS5643" s="4"/>
      <c r="BT5643" s="4"/>
      <c r="BU5643" s="4"/>
      <c r="BV5643" s="4"/>
      <c r="BW5643" s="4"/>
    </row>
    <row r="5644" spans="1:75" ht="15.01" customHeight="1">
      <c r="A5644" s="4"/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 t="s">
        <v>200</v>
      </c>
      <c r="Q5644" s="4"/>
      <c r="R5644" s="4">
        <v>-220.6</v>
      </c>
      <c r="S5644" s="4">
        <v>61.1</v>
      </c>
      <c r="T5644" s="4"/>
      <c r="U5644" s="4"/>
      <c r="V5644" s="4"/>
      <c r="W5644" s="4"/>
      <c r="X5644" s="4" t="s">
        <v>201</v>
      </c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  <c r="AO5644" s="4"/>
      <c r="AP5644" s="4"/>
      <c r="AQ5644" s="4"/>
      <c r="AR5644" s="4"/>
      <c r="AS5644" s="4"/>
      <c r="AT5644" s="4"/>
      <c r="AU5644" s="4"/>
      <c r="AV5644" s="4" t="s">
        <v>5844</v>
      </c>
      <c r="AW5644" s="4"/>
      <c r="AX5644" s="4"/>
      <c r="AY5644" s="4"/>
      <c r="AZ5644" s="4"/>
      <c r="BA5644" s="4"/>
      <c r="BB5644" s="4"/>
      <c r="BC5644" s="4"/>
      <c r="BD5644" s="4"/>
      <c r="BE5644" s="4"/>
      <c r="BF5644" s="4"/>
      <c r="BG5644" s="4"/>
      <c r="BH5644" s="4"/>
      <c r="BI5644" s="4"/>
      <c r="BJ5644" s="4"/>
      <c r="BK5644" s="4"/>
      <c r="BL5644" s="4" t="b">
        <v>0</v>
      </c>
      <c r="BM5644" s="4"/>
      <c r="BN5644" s="4"/>
      <c r="BO5644" s="4"/>
      <c r="BP5644" s="4"/>
      <c r="BQ5644" s="4"/>
      <c r="BR5644" s="4"/>
      <c r="BS5644" s="4"/>
      <c r="BT5644" s="4"/>
      <c r="BU5644" s="4"/>
      <c r="BV5644" s="4"/>
      <c r="BW5644" s="4"/>
    </row>
    <row r="5645" spans="1:75" ht="15.01" customHeight="1">
      <c r="A5645" s="4"/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 t="s">
        <v>200</v>
      </c>
      <c r="Q5645" s="4"/>
      <c r="R5645" s="4">
        <v>-11</v>
      </c>
      <c r="S5645" s="4">
        <v>62.1</v>
      </c>
      <c r="T5645" s="4"/>
      <c r="U5645" s="4"/>
      <c r="V5645" s="4"/>
      <c r="W5645" s="4"/>
      <c r="X5645" s="4" t="s">
        <v>201</v>
      </c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  <c r="AO5645" s="4"/>
      <c r="AP5645" s="4"/>
      <c r="AQ5645" s="4"/>
      <c r="AR5645" s="4"/>
      <c r="AS5645" s="4"/>
      <c r="AT5645" s="4"/>
      <c r="AU5645" s="4"/>
      <c r="AV5645" s="4" t="s">
        <v>5845</v>
      </c>
      <c r="AW5645" s="4"/>
      <c r="AX5645" s="4"/>
      <c r="AY5645" s="4"/>
      <c r="AZ5645" s="4"/>
      <c r="BA5645" s="4"/>
      <c r="BB5645" s="4"/>
      <c r="BC5645" s="4"/>
      <c r="BD5645" s="4"/>
      <c r="BE5645" s="4"/>
      <c r="BF5645" s="4"/>
      <c r="BG5645" s="4"/>
      <c r="BH5645" s="4"/>
      <c r="BI5645" s="4"/>
      <c r="BJ5645" s="4"/>
      <c r="BK5645" s="4"/>
      <c r="BL5645" s="4" t="b">
        <v>0</v>
      </c>
      <c r="BM5645" s="4"/>
      <c r="BN5645" s="4"/>
      <c r="BO5645" s="4"/>
      <c r="BP5645" s="4"/>
      <c r="BQ5645" s="4"/>
      <c r="BR5645" s="4"/>
      <c r="BS5645" s="4"/>
      <c r="BT5645" s="4"/>
      <c r="BU5645" s="4"/>
      <c r="BV5645" s="4"/>
      <c r="BW5645" s="4"/>
    </row>
    <row r="5646" spans="1:75" ht="15.01" customHeight="1">
      <c r="A5646" s="4" t="s">
        <v>209</v>
      </c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 t="s">
        <v>200</v>
      </c>
      <c r="Q5646" s="4"/>
      <c r="R5646" s="4"/>
      <c r="S5646" s="4"/>
      <c r="T5646" s="4"/>
      <c r="U5646" s="4"/>
      <c r="V5646" s="4"/>
      <c r="W5646" s="4"/>
      <c r="X5646" s="4" t="s">
        <v>201</v>
      </c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  <c r="AO5646" s="4"/>
      <c r="AP5646" s="4"/>
      <c r="AQ5646" s="4"/>
      <c r="AR5646" s="4"/>
      <c r="AS5646" s="4"/>
      <c r="AT5646" s="4"/>
      <c r="AU5646" s="4"/>
      <c r="AV5646" s="4" t="s">
        <v>5846</v>
      </c>
      <c r="AW5646" s="4"/>
      <c r="AX5646" s="4"/>
      <c r="AY5646" s="4"/>
      <c r="AZ5646" s="4"/>
      <c r="BA5646" s="4"/>
      <c r="BB5646" s="4"/>
      <c r="BC5646" s="4"/>
      <c r="BD5646" s="4"/>
      <c r="BE5646" s="4"/>
      <c r="BF5646" s="4"/>
      <c r="BG5646" s="4"/>
      <c r="BH5646" s="4"/>
      <c r="BI5646" s="4"/>
      <c r="BJ5646" s="4"/>
      <c r="BK5646" s="4"/>
      <c r="BL5646" s="4" t="b">
        <v>0</v>
      </c>
      <c r="BM5646" s="4"/>
      <c r="BN5646" s="4"/>
      <c r="BO5646" s="4"/>
      <c r="BP5646" s="4"/>
      <c r="BQ5646" s="4"/>
      <c r="BR5646" s="4"/>
      <c r="BS5646" s="4"/>
      <c r="BT5646" s="4"/>
      <c r="BU5646" s="4"/>
      <c r="BV5646" s="4"/>
      <c r="BW5646" s="4"/>
    </row>
    <row r="5647" spans="1:75" ht="15.01" customHeight="1">
      <c r="A5647" s="4" t="s">
        <v>209</v>
      </c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 t="s">
        <v>200</v>
      </c>
      <c r="Q5647" s="4"/>
      <c r="R5647" s="4"/>
      <c r="S5647" s="4"/>
      <c r="T5647" s="4"/>
      <c r="U5647" s="4"/>
      <c r="V5647" s="4"/>
      <c r="W5647" s="4"/>
      <c r="X5647" s="4" t="s">
        <v>201</v>
      </c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  <c r="AO5647" s="4"/>
      <c r="AP5647" s="4"/>
      <c r="AQ5647" s="4"/>
      <c r="AR5647" s="4"/>
      <c r="AS5647" s="4"/>
      <c r="AT5647" s="4"/>
      <c r="AU5647" s="4"/>
      <c r="AV5647" s="4" t="s">
        <v>5847</v>
      </c>
      <c r="AW5647" s="4"/>
      <c r="AX5647" s="4"/>
      <c r="AY5647" s="4"/>
      <c r="AZ5647" s="4"/>
      <c r="BA5647" s="4"/>
      <c r="BB5647" s="4"/>
      <c r="BC5647" s="4"/>
      <c r="BD5647" s="4"/>
      <c r="BE5647" s="4"/>
      <c r="BF5647" s="4"/>
      <c r="BG5647" s="4"/>
      <c r="BH5647" s="4"/>
      <c r="BI5647" s="4"/>
      <c r="BJ5647" s="4"/>
      <c r="BK5647" s="4"/>
      <c r="BL5647" s="4" t="b">
        <v>0</v>
      </c>
      <c r="BM5647" s="4"/>
      <c r="BN5647" s="4"/>
      <c r="BO5647" s="4"/>
      <c r="BP5647" s="4"/>
      <c r="BQ5647" s="4"/>
      <c r="BR5647" s="4"/>
      <c r="BS5647" s="4"/>
      <c r="BT5647" s="4"/>
      <c r="BU5647" s="4"/>
      <c r="BV5647" s="4"/>
      <c r="BW5647" s="4"/>
    </row>
    <row r="5648" spans="1:75" ht="15.01" customHeight="1">
      <c r="A5648" s="4" t="s">
        <v>209</v>
      </c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 t="s">
        <v>200</v>
      </c>
      <c r="Q5648" s="4"/>
      <c r="R5648" s="4"/>
      <c r="S5648" s="4"/>
      <c r="T5648" s="4"/>
      <c r="U5648" s="4"/>
      <c r="V5648" s="4"/>
      <c r="W5648" s="4"/>
      <c r="X5648" s="4" t="s">
        <v>201</v>
      </c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  <c r="AO5648" s="4"/>
      <c r="AP5648" s="4"/>
      <c r="AQ5648" s="4"/>
      <c r="AR5648" s="4"/>
      <c r="AS5648" s="4"/>
      <c r="AT5648" s="4"/>
      <c r="AU5648" s="4"/>
      <c r="AV5648" s="4" t="s">
        <v>5848</v>
      </c>
      <c r="AW5648" s="4"/>
      <c r="AX5648" s="4"/>
      <c r="AY5648" s="4"/>
      <c r="AZ5648" s="4"/>
      <c r="BA5648" s="4"/>
      <c r="BB5648" s="4"/>
      <c r="BC5648" s="4"/>
      <c r="BD5648" s="4"/>
      <c r="BE5648" s="4"/>
      <c r="BF5648" s="4"/>
      <c r="BG5648" s="4"/>
      <c r="BH5648" s="4"/>
      <c r="BI5648" s="4"/>
      <c r="BJ5648" s="4"/>
      <c r="BK5648" s="4"/>
      <c r="BL5648" s="4" t="b">
        <v>0</v>
      </c>
      <c r="BM5648" s="4"/>
      <c r="BN5648" s="4"/>
      <c r="BO5648" s="4"/>
      <c r="BP5648" s="4"/>
      <c r="BQ5648" s="4"/>
      <c r="BR5648" s="4"/>
      <c r="BS5648" s="4"/>
      <c r="BT5648" s="4"/>
      <c r="BU5648" s="4"/>
      <c r="BV5648" s="4"/>
      <c r="BW5648" s="4"/>
    </row>
    <row r="5649" spans="1:75" ht="15.01" customHeight="1">
      <c r="A5649" s="4"/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 t="s">
        <v>200</v>
      </c>
      <c r="Q5649" s="4"/>
      <c r="R5649" s="4">
        <v>-3.6</v>
      </c>
      <c r="S5649" s="4">
        <v>6.3</v>
      </c>
      <c r="T5649" s="4"/>
      <c r="U5649" s="4"/>
      <c r="V5649" s="4"/>
      <c r="W5649" s="4"/>
      <c r="X5649" s="4" t="s">
        <v>201</v>
      </c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  <c r="AO5649" s="4"/>
      <c r="AP5649" s="4"/>
      <c r="AQ5649" s="4"/>
      <c r="AR5649" s="4"/>
      <c r="AS5649" s="4"/>
      <c r="AT5649" s="4"/>
      <c r="AU5649" s="4"/>
      <c r="AV5649" s="4" t="s">
        <v>5849</v>
      </c>
      <c r="AW5649" s="4"/>
      <c r="AX5649" s="4"/>
      <c r="AY5649" s="4"/>
      <c r="AZ5649" s="4"/>
      <c r="BA5649" s="4"/>
      <c r="BB5649" s="4"/>
      <c r="BC5649" s="4"/>
      <c r="BD5649" s="4"/>
      <c r="BE5649" s="4"/>
      <c r="BF5649" s="4"/>
      <c r="BG5649" s="4"/>
      <c r="BH5649" s="4"/>
      <c r="BI5649" s="4"/>
      <c r="BJ5649" s="4"/>
      <c r="BK5649" s="4"/>
      <c r="BL5649" s="4" t="b">
        <v>0</v>
      </c>
      <c r="BM5649" s="4"/>
      <c r="BN5649" s="4"/>
      <c r="BO5649" s="4"/>
      <c r="BP5649" s="4"/>
      <c r="BQ5649" s="4"/>
      <c r="BR5649" s="4"/>
      <c r="BS5649" s="4"/>
      <c r="BT5649" s="4"/>
      <c r="BU5649" s="4"/>
      <c r="BV5649" s="4"/>
      <c r="BW5649" s="4"/>
    </row>
    <row r="5650" spans="1:75" ht="15.01" customHeight="1">
      <c r="A5650" s="4"/>
      <c r="B5650" s="4"/>
      <c r="C5650" s="4"/>
      <c r="D5650" s="4"/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 t="s">
        <v>200</v>
      </c>
      <c r="Q5650" s="4"/>
      <c r="R5650" s="4">
        <v>-8.4</v>
      </c>
      <c r="S5650" s="4">
        <v>0.8</v>
      </c>
      <c r="T5650" s="4"/>
      <c r="U5650" s="4"/>
      <c r="V5650" s="4"/>
      <c r="W5650" s="4"/>
      <c r="X5650" s="4" t="s">
        <v>201</v>
      </c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  <c r="AO5650" s="4"/>
      <c r="AP5650" s="4"/>
      <c r="AQ5650" s="4"/>
      <c r="AR5650" s="4"/>
      <c r="AS5650" s="4"/>
      <c r="AT5650" s="4"/>
      <c r="AU5650" s="4"/>
      <c r="AV5650" s="4" t="s">
        <v>5850</v>
      </c>
      <c r="AW5650" s="4"/>
      <c r="AX5650" s="4"/>
      <c r="AY5650" s="4"/>
      <c r="AZ5650" s="4"/>
      <c r="BA5650" s="4"/>
      <c r="BB5650" s="4"/>
      <c r="BC5650" s="4"/>
      <c r="BD5650" s="4"/>
      <c r="BE5650" s="4"/>
      <c r="BF5650" s="4"/>
      <c r="BG5650" s="4"/>
      <c r="BH5650" s="4"/>
      <c r="BI5650" s="4"/>
      <c r="BJ5650" s="4"/>
      <c r="BK5650" s="4"/>
      <c r="BL5650" s="4" t="b">
        <v>0</v>
      </c>
      <c r="BM5650" s="4"/>
      <c r="BN5650" s="4"/>
      <c r="BO5650" s="4"/>
      <c r="BP5650" s="4"/>
      <c r="BQ5650" s="4"/>
      <c r="BR5650" s="4"/>
      <c r="BS5650" s="4"/>
      <c r="BT5650" s="4"/>
      <c r="BU5650" s="4"/>
      <c r="BV5650" s="4"/>
      <c r="BW5650" s="4"/>
    </row>
    <row r="5651" spans="1:75" ht="15.01" customHeight="1">
      <c r="A5651" s="4" t="s">
        <v>209</v>
      </c>
      <c r="B5651" s="4"/>
      <c r="C5651" s="4"/>
      <c r="D5651" s="4"/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 t="s">
        <v>200</v>
      </c>
      <c r="Q5651" s="4"/>
      <c r="R5651" s="4"/>
      <c r="S5651" s="4"/>
      <c r="T5651" s="4"/>
      <c r="U5651" s="4"/>
      <c r="V5651" s="4"/>
      <c r="W5651" s="4"/>
      <c r="X5651" s="4" t="s">
        <v>201</v>
      </c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  <c r="AO5651" s="4"/>
      <c r="AP5651" s="4"/>
      <c r="AQ5651" s="4"/>
      <c r="AR5651" s="4"/>
      <c r="AS5651" s="4"/>
      <c r="AT5651" s="4"/>
      <c r="AU5651" s="4"/>
      <c r="AV5651" s="4" t="s">
        <v>5851</v>
      </c>
      <c r="AW5651" s="4"/>
      <c r="AX5651" s="4"/>
      <c r="AY5651" s="4"/>
      <c r="AZ5651" s="4"/>
      <c r="BA5651" s="4"/>
      <c r="BB5651" s="4"/>
      <c r="BC5651" s="4"/>
      <c r="BD5651" s="4"/>
      <c r="BE5651" s="4"/>
      <c r="BF5651" s="4"/>
      <c r="BG5651" s="4"/>
      <c r="BH5651" s="4"/>
      <c r="BI5651" s="4"/>
      <c r="BJ5651" s="4"/>
      <c r="BK5651" s="4"/>
      <c r="BL5651" s="4" t="b">
        <v>0</v>
      </c>
      <c r="BM5651" s="4"/>
      <c r="BN5651" s="4"/>
      <c r="BO5651" s="4"/>
      <c r="BP5651" s="4"/>
      <c r="BQ5651" s="4"/>
      <c r="BR5651" s="4"/>
      <c r="BS5651" s="4"/>
      <c r="BT5651" s="4"/>
      <c r="BU5651" s="4"/>
      <c r="BV5651" s="4"/>
      <c r="BW5651" s="4"/>
    </row>
    <row r="5652" spans="1:75" ht="15.01" customHeight="1">
      <c r="A5652" s="4" t="s">
        <v>209</v>
      </c>
      <c r="B5652" s="4"/>
      <c r="C5652" s="4"/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 t="s">
        <v>200</v>
      </c>
      <c r="Q5652" s="4"/>
      <c r="R5652" s="4"/>
      <c r="S5652" s="4"/>
      <c r="T5652" s="4"/>
      <c r="U5652" s="4"/>
      <c r="V5652" s="4"/>
      <c r="W5652" s="4"/>
      <c r="X5652" s="4" t="s">
        <v>201</v>
      </c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  <c r="AO5652" s="4"/>
      <c r="AP5652" s="4"/>
      <c r="AQ5652" s="4"/>
      <c r="AR5652" s="4"/>
      <c r="AS5652" s="4"/>
      <c r="AT5652" s="4"/>
      <c r="AU5652" s="4"/>
      <c r="AV5652" s="4" t="s">
        <v>5852</v>
      </c>
      <c r="AW5652" s="4"/>
      <c r="AX5652" s="4"/>
      <c r="AY5652" s="4"/>
      <c r="AZ5652" s="4"/>
      <c r="BA5652" s="4"/>
      <c r="BB5652" s="4"/>
      <c r="BC5652" s="4"/>
      <c r="BD5652" s="4"/>
      <c r="BE5652" s="4"/>
      <c r="BF5652" s="4"/>
      <c r="BG5652" s="4"/>
      <c r="BH5652" s="4"/>
      <c r="BI5652" s="4"/>
      <c r="BJ5652" s="4"/>
      <c r="BK5652" s="4"/>
      <c r="BL5652" s="4" t="b">
        <v>0</v>
      </c>
      <c r="BM5652" s="4"/>
      <c r="BN5652" s="4"/>
      <c r="BO5652" s="4"/>
      <c r="BP5652" s="4"/>
      <c r="BQ5652" s="4"/>
      <c r="BR5652" s="4"/>
      <c r="BS5652" s="4"/>
      <c r="BT5652" s="4"/>
      <c r="BU5652" s="4"/>
      <c r="BV5652" s="4"/>
      <c r="BW5652" s="4"/>
    </row>
    <row r="5653" spans="1:75" ht="15.01" customHeight="1">
      <c r="A5653" s="4" t="s">
        <v>209</v>
      </c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 t="s">
        <v>200</v>
      </c>
      <c r="Q5653" s="4"/>
      <c r="R5653" s="4"/>
      <c r="S5653" s="4"/>
      <c r="T5653" s="4"/>
      <c r="U5653" s="4"/>
      <c r="V5653" s="4"/>
      <c r="W5653" s="4"/>
      <c r="X5653" s="4" t="s">
        <v>201</v>
      </c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  <c r="AO5653" s="4"/>
      <c r="AP5653" s="4"/>
      <c r="AQ5653" s="4"/>
      <c r="AR5653" s="4"/>
      <c r="AS5653" s="4"/>
      <c r="AT5653" s="4"/>
      <c r="AU5653" s="4"/>
      <c r="AV5653" s="4" t="s">
        <v>5853</v>
      </c>
      <c r="AW5653" s="4"/>
      <c r="AX5653" s="4"/>
      <c r="AY5653" s="4"/>
      <c r="AZ5653" s="4"/>
      <c r="BA5653" s="4"/>
      <c r="BB5653" s="4"/>
      <c r="BC5653" s="4"/>
      <c r="BD5653" s="4"/>
      <c r="BE5653" s="4"/>
      <c r="BF5653" s="4"/>
      <c r="BG5653" s="4"/>
      <c r="BH5653" s="4"/>
      <c r="BI5653" s="4"/>
      <c r="BJ5653" s="4"/>
      <c r="BK5653" s="4"/>
      <c r="BL5653" s="4" t="b">
        <v>0</v>
      </c>
      <c r="BM5653" s="4"/>
      <c r="BN5653" s="4"/>
      <c r="BO5653" s="4"/>
      <c r="BP5653" s="4"/>
      <c r="BQ5653" s="4"/>
      <c r="BR5653" s="4"/>
      <c r="BS5653" s="4"/>
      <c r="BT5653" s="4"/>
      <c r="BU5653" s="4"/>
      <c r="BV5653" s="4"/>
      <c r="BW5653" s="4"/>
    </row>
    <row r="5654" spans="1:75" ht="15.01" customHeight="1">
      <c r="A5654" s="4" t="s">
        <v>209</v>
      </c>
      <c r="B5654" s="4"/>
      <c r="C5654" s="4"/>
      <c r="D5654" s="4"/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 t="s">
        <v>200</v>
      </c>
      <c r="Q5654" s="4"/>
      <c r="R5654" s="4"/>
      <c r="S5654" s="4"/>
      <c r="T5654" s="4"/>
      <c r="U5654" s="4"/>
      <c r="V5654" s="4"/>
      <c r="W5654" s="4"/>
      <c r="X5654" s="4" t="s">
        <v>201</v>
      </c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  <c r="AO5654" s="4"/>
      <c r="AP5654" s="4"/>
      <c r="AQ5654" s="4"/>
      <c r="AR5654" s="4"/>
      <c r="AS5654" s="4"/>
      <c r="AT5654" s="4"/>
      <c r="AU5654" s="4"/>
      <c r="AV5654" s="4" t="s">
        <v>5854</v>
      </c>
      <c r="AW5654" s="4"/>
      <c r="AX5654" s="4"/>
      <c r="AY5654" s="4"/>
      <c r="AZ5654" s="4"/>
      <c r="BA5654" s="4"/>
      <c r="BB5654" s="4"/>
      <c r="BC5654" s="4"/>
      <c r="BD5654" s="4"/>
      <c r="BE5654" s="4"/>
      <c r="BF5654" s="4"/>
      <c r="BG5654" s="4"/>
      <c r="BH5654" s="4"/>
      <c r="BI5654" s="4"/>
      <c r="BJ5654" s="4"/>
      <c r="BK5654" s="4"/>
      <c r="BL5654" s="4" t="b">
        <v>0</v>
      </c>
      <c r="BM5654" s="4"/>
      <c r="BN5654" s="4"/>
      <c r="BO5654" s="4"/>
      <c r="BP5654" s="4"/>
      <c r="BQ5654" s="4"/>
      <c r="BR5654" s="4"/>
      <c r="BS5654" s="4"/>
      <c r="BT5654" s="4"/>
      <c r="BU5654" s="4"/>
      <c r="BV5654" s="4"/>
      <c r="BW5654" s="4"/>
    </row>
    <row r="5655" spans="1:75" ht="15.01" customHeight="1">
      <c r="A5655" s="4" t="s">
        <v>209</v>
      </c>
      <c r="B5655" s="4"/>
      <c r="C5655" s="4"/>
      <c r="D5655" s="4"/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 t="s">
        <v>200</v>
      </c>
      <c r="Q5655" s="4"/>
      <c r="R5655" s="4"/>
      <c r="S5655" s="4"/>
      <c r="T5655" s="4"/>
      <c r="U5655" s="4"/>
      <c r="V5655" s="4"/>
      <c r="W5655" s="4"/>
      <c r="X5655" s="4" t="s">
        <v>201</v>
      </c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  <c r="AO5655" s="4"/>
      <c r="AP5655" s="4"/>
      <c r="AQ5655" s="4"/>
      <c r="AR5655" s="4"/>
      <c r="AS5655" s="4"/>
      <c r="AT5655" s="4"/>
      <c r="AU5655" s="4"/>
      <c r="AV5655" s="4" t="s">
        <v>5855</v>
      </c>
      <c r="AW5655" s="4"/>
      <c r="AX5655" s="4"/>
      <c r="AY5655" s="4"/>
      <c r="AZ5655" s="4"/>
      <c r="BA5655" s="4"/>
      <c r="BB5655" s="4"/>
      <c r="BC5655" s="4"/>
      <c r="BD5655" s="4"/>
      <c r="BE5655" s="4"/>
      <c r="BF5655" s="4"/>
      <c r="BG5655" s="4"/>
      <c r="BH5655" s="4"/>
      <c r="BI5655" s="4"/>
      <c r="BJ5655" s="4"/>
      <c r="BK5655" s="4"/>
      <c r="BL5655" s="4" t="b">
        <v>0</v>
      </c>
      <c r="BM5655" s="4"/>
      <c r="BN5655" s="4"/>
      <c r="BO5655" s="4"/>
      <c r="BP5655" s="4"/>
      <c r="BQ5655" s="4"/>
      <c r="BR5655" s="4"/>
      <c r="BS5655" s="4"/>
      <c r="BT5655" s="4"/>
      <c r="BU5655" s="4"/>
      <c r="BV5655" s="4"/>
      <c r="BW5655" s="4"/>
    </row>
    <row r="5656" spans="1:75" ht="15.01" customHeight="1">
      <c r="A5656" s="4" t="s">
        <v>209</v>
      </c>
      <c r="B5656" s="4"/>
      <c r="C5656" s="4"/>
      <c r="D5656" s="4"/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 t="s">
        <v>200</v>
      </c>
      <c r="Q5656" s="4"/>
      <c r="R5656" s="4"/>
      <c r="S5656" s="4"/>
      <c r="T5656" s="4"/>
      <c r="U5656" s="4"/>
      <c r="V5656" s="4"/>
      <c r="W5656" s="4"/>
      <c r="X5656" s="4" t="s">
        <v>201</v>
      </c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  <c r="AO5656" s="4"/>
      <c r="AP5656" s="4"/>
      <c r="AQ5656" s="4"/>
      <c r="AR5656" s="4"/>
      <c r="AS5656" s="4"/>
      <c r="AT5656" s="4"/>
      <c r="AU5656" s="4"/>
      <c r="AV5656" s="4" t="s">
        <v>5856</v>
      </c>
      <c r="AW5656" s="4"/>
      <c r="AX5656" s="4"/>
      <c r="AY5656" s="4"/>
      <c r="AZ5656" s="4"/>
      <c r="BA5656" s="4"/>
      <c r="BB5656" s="4"/>
      <c r="BC5656" s="4"/>
      <c r="BD5656" s="4"/>
      <c r="BE5656" s="4"/>
      <c r="BF5656" s="4"/>
      <c r="BG5656" s="4"/>
      <c r="BH5656" s="4"/>
      <c r="BI5656" s="4"/>
      <c r="BJ5656" s="4"/>
      <c r="BK5656" s="4"/>
      <c r="BL5656" s="4" t="b">
        <v>0</v>
      </c>
      <c r="BM5656" s="4"/>
      <c r="BN5656" s="4"/>
      <c r="BO5656" s="4"/>
      <c r="BP5656" s="4"/>
      <c r="BQ5656" s="4"/>
      <c r="BR5656" s="4"/>
      <c r="BS5656" s="4"/>
      <c r="BT5656" s="4"/>
      <c r="BU5656" s="4"/>
      <c r="BV5656" s="4"/>
      <c r="BW5656" s="4"/>
    </row>
    <row r="5657" spans="1:75" ht="15.01" customHeight="1">
      <c r="A5657" s="4"/>
      <c r="B5657" s="4"/>
      <c r="C5657" s="4"/>
      <c r="D5657" s="4"/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 t="s">
        <v>200</v>
      </c>
      <c r="Q5657" s="4"/>
      <c r="R5657" s="4">
        <v>-265.8</v>
      </c>
      <c r="S5657" s="4">
        <v>27.5</v>
      </c>
      <c r="T5657" s="4"/>
      <c r="U5657" s="4"/>
      <c r="V5657" s="4"/>
      <c r="W5657" s="4"/>
      <c r="X5657" s="4" t="s">
        <v>201</v>
      </c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  <c r="AO5657" s="4"/>
      <c r="AP5657" s="4"/>
      <c r="AQ5657" s="4"/>
      <c r="AR5657" s="4"/>
      <c r="AS5657" s="4"/>
      <c r="AT5657" s="4"/>
      <c r="AU5657" s="4"/>
      <c r="AV5657" s="4" t="s">
        <v>5857</v>
      </c>
      <c r="AW5657" s="4"/>
      <c r="AX5657" s="4"/>
      <c r="AY5657" s="4"/>
      <c r="AZ5657" s="4"/>
      <c r="BA5657" s="4"/>
      <c r="BB5657" s="4"/>
      <c r="BC5657" s="4"/>
      <c r="BD5657" s="4"/>
      <c r="BE5657" s="4"/>
      <c r="BF5657" s="4"/>
      <c r="BG5657" s="4"/>
      <c r="BH5657" s="4"/>
      <c r="BI5657" s="4"/>
      <c r="BJ5657" s="4"/>
      <c r="BK5657" s="4"/>
      <c r="BL5657" s="4" t="b">
        <v>0</v>
      </c>
      <c r="BM5657" s="4"/>
      <c r="BN5657" s="4"/>
      <c r="BO5657" s="4"/>
      <c r="BP5657" s="4"/>
      <c r="BQ5657" s="4"/>
      <c r="BR5657" s="4"/>
      <c r="BS5657" s="4"/>
      <c r="BT5657" s="4"/>
      <c r="BU5657" s="4"/>
      <c r="BV5657" s="4"/>
      <c r="BW5657" s="4"/>
    </row>
    <row r="5658" spans="1:75" ht="15.01" customHeight="1">
      <c r="A5658" s="4"/>
      <c r="B5658" s="4"/>
      <c r="C5658" s="4"/>
      <c r="D5658" s="4"/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 t="s">
        <v>200</v>
      </c>
      <c r="Q5658" s="4"/>
      <c r="R5658" s="4">
        <v>-204.2</v>
      </c>
      <c r="S5658" s="4">
        <v>28.3</v>
      </c>
      <c r="T5658" s="4"/>
      <c r="U5658" s="4"/>
      <c r="V5658" s="4"/>
      <c r="W5658" s="4"/>
      <c r="X5658" s="4" t="s">
        <v>201</v>
      </c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  <c r="AO5658" s="4"/>
      <c r="AP5658" s="4"/>
      <c r="AQ5658" s="4"/>
      <c r="AR5658" s="4"/>
      <c r="AS5658" s="4"/>
      <c r="AT5658" s="4"/>
      <c r="AU5658" s="4"/>
      <c r="AV5658" s="4" t="s">
        <v>5858</v>
      </c>
      <c r="AW5658" s="4"/>
      <c r="AX5658" s="4"/>
      <c r="AY5658" s="4"/>
      <c r="AZ5658" s="4"/>
      <c r="BA5658" s="4"/>
      <c r="BB5658" s="4"/>
      <c r="BC5658" s="4"/>
      <c r="BD5658" s="4"/>
      <c r="BE5658" s="4"/>
      <c r="BF5658" s="4"/>
      <c r="BG5658" s="4"/>
      <c r="BH5658" s="4"/>
      <c r="BI5658" s="4"/>
      <c r="BJ5658" s="4"/>
      <c r="BK5658" s="4"/>
      <c r="BL5658" s="4" t="b">
        <v>0</v>
      </c>
      <c r="BM5658" s="4"/>
      <c r="BN5658" s="4"/>
      <c r="BO5658" s="4"/>
      <c r="BP5658" s="4"/>
      <c r="BQ5658" s="4"/>
      <c r="BR5658" s="4"/>
      <c r="BS5658" s="4"/>
      <c r="BT5658" s="4"/>
      <c r="BU5658" s="4"/>
      <c r="BV5658" s="4"/>
      <c r="BW5658" s="4"/>
    </row>
    <row r="5659" spans="1:75" ht="15.01" customHeight="1">
      <c r="A5659" s="4"/>
      <c r="B5659" s="4"/>
      <c r="C5659" s="4"/>
      <c r="D5659" s="4"/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 t="s">
        <v>200</v>
      </c>
      <c r="Q5659" s="4"/>
      <c r="R5659" s="4">
        <v>-26.1</v>
      </c>
      <c r="S5659" s="4">
        <v>32</v>
      </c>
      <c r="T5659" s="4"/>
      <c r="U5659" s="4"/>
      <c r="V5659" s="4"/>
      <c r="W5659" s="4"/>
      <c r="X5659" s="4" t="s">
        <v>201</v>
      </c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  <c r="AO5659" s="4"/>
      <c r="AP5659" s="4"/>
      <c r="AQ5659" s="4"/>
      <c r="AR5659" s="4"/>
      <c r="AS5659" s="4"/>
      <c r="AT5659" s="4"/>
      <c r="AU5659" s="4"/>
      <c r="AV5659" s="4" t="s">
        <v>5859</v>
      </c>
      <c r="AW5659" s="4"/>
      <c r="AX5659" s="4"/>
      <c r="AY5659" s="4"/>
      <c r="AZ5659" s="4"/>
      <c r="BA5659" s="4"/>
      <c r="BB5659" s="4"/>
      <c r="BC5659" s="4"/>
      <c r="BD5659" s="4"/>
      <c r="BE5659" s="4"/>
      <c r="BF5659" s="4"/>
      <c r="BG5659" s="4"/>
      <c r="BH5659" s="4"/>
      <c r="BI5659" s="4"/>
      <c r="BJ5659" s="4"/>
      <c r="BK5659" s="4"/>
      <c r="BL5659" s="4" t="b">
        <v>0</v>
      </c>
      <c r="BM5659" s="4"/>
      <c r="BN5659" s="4"/>
      <c r="BO5659" s="4"/>
      <c r="BP5659" s="4"/>
      <c r="BQ5659" s="4"/>
      <c r="BR5659" s="4"/>
      <c r="BS5659" s="4"/>
      <c r="BT5659" s="4"/>
      <c r="BU5659" s="4"/>
      <c r="BV5659" s="4"/>
      <c r="BW5659" s="4"/>
    </row>
    <row r="5660" spans="1:75" ht="15.01" customHeight="1">
      <c r="A5660" s="4"/>
      <c r="B5660" s="4"/>
      <c r="C5660" s="4"/>
      <c r="D5660" s="4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 t="s">
        <v>200</v>
      </c>
      <c r="Q5660" s="4"/>
      <c r="R5660" s="4">
        <v>-407</v>
      </c>
      <c r="S5660" s="4">
        <v>23.5</v>
      </c>
      <c r="T5660" s="4"/>
      <c r="U5660" s="4"/>
      <c r="V5660" s="4"/>
      <c r="W5660" s="4"/>
      <c r="X5660" s="4" t="s">
        <v>201</v>
      </c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  <c r="AO5660" s="4"/>
      <c r="AP5660" s="4"/>
      <c r="AQ5660" s="4"/>
      <c r="AR5660" s="4"/>
      <c r="AS5660" s="4"/>
      <c r="AT5660" s="4"/>
      <c r="AU5660" s="4"/>
      <c r="AV5660" s="4" t="s">
        <v>5860</v>
      </c>
      <c r="AW5660" s="4"/>
      <c r="AX5660" s="4"/>
      <c r="AY5660" s="4"/>
      <c r="AZ5660" s="4"/>
      <c r="BA5660" s="4"/>
      <c r="BB5660" s="4"/>
      <c r="BC5660" s="4"/>
      <c r="BD5660" s="4"/>
      <c r="BE5660" s="4"/>
      <c r="BF5660" s="4"/>
      <c r="BG5660" s="4"/>
      <c r="BH5660" s="4"/>
      <c r="BI5660" s="4"/>
      <c r="BJ5660" s="4"/>
      <c r="BK5660" s="4"/>
      <c r="BL5660" s="4" t="b">
        <v>0</v>
      </c>
      <c r="BM5660" s="4"/>
      <c r="BN5660" s="4"/>
      <c r="BO5660" s="4"/>
      <c r="BP5660" s="4"/>
      <c r="BQ5660" s="4"/>
      <c r="BR5660" s="4"/>
      <c r="BS5660" s="4"/>
      <c r="BT5660" s="4"/>
      <c r="BU5660" s="4"/>
      <c r="BV5660" s="4"/>
      <c r="BW5660" s="4"/>
    </row>
    <row r="5661" spans="1:75" ht="15.01" customHeight="1">
      <c r="A5661" s="4"/>
      <c r="B5661" s="4"/>
      <c r="C5661" s="4"/>
      <c r="D5661" s="4"/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 t="s">
        <v>200</v>
      </c>
      <c r="Q5661" s="4"/>
      <c r="R5661" s="4">
        <v>-395.3</v>
      </c>
      <c r="S5661" s="4">
        <v>26.8</v>
      </c>
      <c r="T5661" s="4"/>
      <c r="U5661" s="4"/>
      <c r="V5661" s="4"/>
      <c r="W5661" s="4"/>
      <c r="X5661" s="4" t="s">
        <v>201</v>
      </c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  <c r="AO5661" s="4"/>
      <c r="AP5661" s="4"/>
      <c r="AQ5661" s="4"/>
      <c r="AR5661" s="4"/>
      <c r="AS5661" s="4"/>
      <c r="AT5661" s="4"/>
      <c r="AU5661" s="4"/>
      <c r="AV5661" s="4" t="s">
        <v>5861</v>
      </c>
      <c r="AW5661" s="4"/>
      <c r="AX5661" s="4"/>
      <c r="AY5661" s="4"/>
      <c r="AZ5661" s="4"/>
      <c r="BA5661" s="4"/>
      <c r="BB5661" s="4"/>
      <c r="BC5661" s="4"/>
      <c r="BD5661" s="4"/>
      <c r="BE5661" s="4"/>
      <c r="BF5661" s="4"/>
      <c r="BG5661" s="4"/>
      <c r="BH5661" s="4"/>
      <c r="BI5661" s="4"/>
      <c r="BJ5661" s="4"/>
      <c r="BK5661" s="4"/>
      <c r="BL5661" s="4" t="b">
        <v>0</v>
      </c>
      <c r="BM5661" s="4"/>
      <c r="BN5661" s="4"/>
      <c r="BO5661" s="4"/>
      <c r="BP5661" s="4"/>
      <c r="BQ5661" s="4"/>
      <c r="BR5661" s="4"/>
      <c r="BS5661" s="4"/>
      <c r="BT5661" s="4"/>
      <c r="BU5661" s="4"/>
      <c r="BV5661" s="4"/>
      <c r="BW5661" s="4"/>
    </row>
    <row r="5662" spans="1:75" ht="15.01" customHeight="1">
      <c r="A5662" s="4"/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 t="s">
        <v>200</v>
      </c>
      <c r="Q5662" s="4"/>
      <c r="R5662" s="4">
        <v>3.1</v>
      </c>
      <c r="S5662" s="4">
        <v>22.3</v>
      </c>
      <c r="T5662" s="4"/>
      <c r="U5662" s="4"/>
      <c r="V5662" s="4"/>
      <c r="W5662" s="4"/>
      <c r="X5662" s="4" t="s">
        <v>201</v>
      </c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  <c r="AO5662" s="4"/>
      <c r="AP5662" s="4"/>
      <c r="AQ5662" s="4"/>
      <c r="AR5662" s="4"/>
      <c r="AS5662" s="4"/>
      <c r="AT5662" s="4"/>
      <c r="AU5662" s="4"/>
      <c r="AV5662" s="4" t="s">
        <v>5862</v>
      </c>
      <c r="AW5662" s="4"/>
      <c r="AX5662" s="4"/>
      <c r="AY5662" s="4"/>
      <c r="AZ5662" s="4"/>
      <c r="BA5662" s="4"/>
      <c r="BB5662" s="4"/>
      <c r="BC5662" s="4"/>
      <c r="BD5662" s="4"/>
      <c r="BE5662" s="4"/>
      <c r="BF5662" s="4"/>
      <c r="BG5662" s="4"/>
      <c r="BH5662" s="4"/>
      <c r="BI5662" s="4"/>
      <c r="BJ5662" s="4"/>
      <c r="BK5662" s="4"/>
      <c r="BL5662" s="4" t="b">
        <v>0</v>
      </c>
      <c r="BM5662" s="4"/>
      <c r="BN5662" s="4"/>
      <c r="BO5662" s="4"/>
      <c r="BP5662" s="4"/>
      <c r="BQ5662" s="4"/>
      <c r="BR5662" s="4"/>
      <c r="BS5662" s="4"/>
      <c r="BT5662" s="4"/>
      <c r="BU5662" s="4"/>
      <c r="BV5662" s="4"/>
      <c r="BW5662" s="4"/>
    </row>
    <row r="5663" spans="1:75" ht="15.01" customHeight="1">
      <c r="A5663" s="4"/>
      <c r="B5663" s="4"/>
      <c r="C5663" s="4"/>
      <c r="D5663" s="4"/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 t="s">
        <v>200</v>
      </c>
      <c r="Q5663" s="4"/>
      <c r="R5663" s="4">
        <v>-372.7</v>
      </c>
      <c r="S5663" s="4">
        <v>23.1</v>
      </c>
      <c r="T5663" s="4"/>
      <c r="U5663" s="4"/>
      <c r="V5663" s="4"/>
      <c r="W5663" s="4"/>
      <c r="X5663" s="4" t="s">
        <v>201</v>
      </c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  <c r="AO5663" s="4"/>
      <c r="AP5663" s="4"/>
      <c r="AQ5663" s="4"/>
      <c r="AR5663" s="4"/>
      <c r="AS5663" s="4"/>
      <c r="AT5663" s="4"/>
      <c r="AU5663" s="4"/>
      <c r="AV5663" s="4" t="s">
        <v>5863</v>
      </c>
      <c r="AW5663" s="4"/>
      <c r="AX5663" s="4"/>
      <c r="AY5663" s="4"/>
      <c r="AZ5663" s="4"/>
      <c r="BA5663" s="4"/>
      <c r="BB5663" s="4"/>
      <c r="BC5663" s="4"/>
      <c r="BD5663" s="4"/>
      <c r="BE5663" s="4"/>
      <c r="BF5663" s="4"/>
      <c r="BG5663" s="4"/>
      <c r="BH5663" s="4"/>
      <c r="BI5663" s="4"/>
      <c r="BJ5663" s="4"/>
      <c r="BK5663" s="4"/>
      <c r="BL5663" s="4" t="b">
        <v>0</v>
      </c>
      <c r="BM5663" s="4"/>
      <c r="BN5663" s="4"/>
      <c r="BO5663" s="4"/>
      <c r="BP5663" s="4"/>
      <c r="BQ5663" s="4"/>
      <c r="BR5663" s="4"/>
      <c r="BS5663" s="4"/>
      <c r="BT5663" s="4"/>
      <c r="BU5663" s="4"/>
      <c r="BV5663" s="4"/>
      <c r="BW5663" s="4"/>
    </row>
    <row r="5664" spans="1:75" ht="15.01" customHeight="1">
      <c r="A5664" s="4"/>
      <c r="B5664" s="4"/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 t="s">
        <v>200</v>
      </c>
      <c r="Q5664" s="4"/>
      <c r="R5664" s="4">
        <v>-299.8</v>
      </c>
      <c r="S5664" s="4">
        <v>25.8</v>
      </c>
      <c r="T5664" s="4"/>
      <c r="U5664" s="4"/>
      <c r="V5664" s="4"/>
      <c r="W5664" s="4"/>
      <c r="X5664" s="4" t="s">
        <v>201</v>
      </c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  <c r="AO5664" s="4"/>
      <c r="AP5664" s="4"/>
      <c r="AQ5664" s="4"/>
      <c r="AR5664" s="4"/>
      <c r="AS5664" s="4"/>
      <c r="AT5664" s="4"/>
      <c r="AU5664" s="4"/>
      <c r="AV5664" s="4" t="s">
        <v>5864</v>
      </c>
      <c r="AW5664" s="4"/>
      <c r="AX5664" s="4"/>
      <c r="AY5664" s="4"/>
      <c r="AZ5664" s="4"/>
      <c r="BA5664" s="4"/>
      <c r="BB5664" s="4"/>
      <c r="BC5664" s="4"/>
      <c r="BD5664" s="4"/>
      <c r="BE5664" s="4"/>
      <c r="BF5664" s="4"/>
      <c r="BG5664" s="4"/>
      <c r="BH5664" s="4"/>
      <c r="BI5664" s="4"/>
      <c r="BJ5664" s="4"/>
      <c r="BK5664" s="4"/>
      <c r="BL5664" s="4" t="b">
        <v>0</v>
      </c>
      <c r="BM5664" s="4"/>
      <c r="BN5664" s="4"/>
      <c r="BO5664" s="4"/>
      <c r="BP5664" s="4"/>
      <c r="BQ5664" s="4"/>
      <c r="BR5664" s="4"/>
      <c r="BS5664" s="4"/>
      <c r="BT5664" s="4"/>
      <c r="BU5664" s="4"/>
      <c r="BV5664" s="4"/>
      <c r="BW5664" s="4"/>
    </row>
    <row r="5665" spans="1:75" ht="15.01" customHeight="1">
      <c r="A5665" s="4"/>
      <c r="B5665" s="4"/>
      <c r="C5665" s="4"/>
      <c r="D5665" s="4"/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 t="s">
        <v>200</v>
      </c>
      <c r="Q5665" s="4"/>
      <c r="R5665" s="4">
        <v>-407</v>
      </c>
      <c r="S5665" s="4">
        <v>23</v>
      </c>
      <c r="T5665" s="4"/>
      <c r="U5665" s="4"/>
      <c r="V5665" s="4"/>
      <c r="W5665" s="4"/>
      <c r="X5665" s="4" t="s">
        <v>201</v>
      </c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  <c r="AO5665" s="4"/>
      <c r="AP5665" s="4"/>
      <c r="AQ5665" s="4"/>
      <c r="AR5665" s="4"/>
      <c r="AS5665" s="4"/>
      <c r="AT5665" s="4"/>
      <c r="AU5665" s="4"/>
      <c r="AV5665" s="4" t="s">
        <v>5865</v>
      </c>
      <c r="AW5665" s="4"/>
      <c r="AX5665" s="4"/>
      <c r="AY5665" s="4"/>
      <c r="AZ5665" s="4"/>
      <c r="BA5665" s="4"/>
      <c r="BB5665" s="4"/>
      <c r="BC5665" s="4"/>
      <c r="BD5665" s="4"/>
      <c r="BE5665" s="4"/>
      <c r="BF5665" s="4"/>
      <c r="BG5665" s="4"/>
      <c r="BH5665" s="4"/>
      <c r="BI5665" s="4"/>
      <c r="BJ5665" s="4"/>
      <c r="BK5665" s="4"/>
      <c r="BL5665" s="4" t="b">
        <v>0</v>
      </c>
      <c r="BM5665" s="4"/>
      <c r="BN5665" s="4"/>
      <c r="BO5665" s="4"/>
      <c r="BP5665" s="4"/>
      <c r="BQ5665" s="4"/>
      <c r="BR5665" s="4"/>
      <c r="BS5665" s="4"/>
      <c r="BT5665" s="4"/>
      <c r="BU5665" s="4"/>
      <c r="BV5665" s="4"/>
      <c r="BW5665" s="4"/>
    </row>
    <row r="5666" spans="1:75" ht="15.01" customHeight="1">
      <c r="A5666" s="4"/>
      <c r="B5666" s="4"/>
      <c r="C5666" s="4"/>
      <c r="D5666" s="4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 t="s">
        <v>200</v>
      </c>
      <c r="Q5666" s="4"/>
      <c r="R5666" s="4">
        <v>-469.4</v>
      </c>
      <c r="S5666" s="4">
        <v>21.5</v>
      </c>
      <c r="T5666" s="4"/>
      <c r="U5666" s="4"/>
      <c r="V5666" s="4"/>
      <c r="W5666" s="4"/>
      <c r="X5666" s="4" t="s">
        <v>201</v>
      </c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  <c r="AO5666" s="4"/>
      <c r="AP5666" s="4"/>
      <c r="AQ5666" s="4"/>
      <c r="AR5666" s="4"/>
      <c r="AS5666" s="4"/>
      <c r="AT5666" s="4"/>
      <c r="AU5666" s="4"/>
      <c r="AV5666" s="4" t="s">
        <v>5866</v>
      </c>
      <c r="AW5666" s="4"/>
      <c r="AX5666" s="4"/>
      <c r="AY5666" s="4"/>
      <c r="AZ5666" s="4"/>
      <c r="BA5666" s="4"/>
      <c r="BB5666" s="4"/>
      <c r="BC5666" s="4"/>
      <c r="BD5666" s="4"/>
      <c r="BE5666" s="4"/>
      <c r="BF5666" s="4"/>
      <c r="BG5666" s="4"/>
      <c r="BH5666" s="4"/>
      <c r="BI5666" s="4"/>
      <c r="BJ5666" s="4"/>
      <c r="BK5666" s="4"/>
      <c r="BL5666" s="4" t="b">
        <v>0</v>
      </c>
      <c r="BM5666" s="4"/>
      <c r="BN5666" s="4"/>
      <c r="BO5666" s="4"/>
      <c r="BP5666" s="4"/>
      <c r="BQ5666" s="4"/>
      <c r="BR5666" s="4"/>
      <c r="BS5666" s="4"/>
      <c r="BT5666" s="4"/>
      <c r="BU5666" s="4"/>
      <c r="BV5666" s="4"/>
      <c r="BW5666" s="4"/>
    </row>
    <row r="5667" spans="1:75" ht="15.01" customHeight="1">
      <c r="A5667" s="4"/>
      <c r="B5667" s="4"/>
      <c r="C5667" s="4"/>
      <c r="D5667" s="4"/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 t="s">
        <v>200</v>
      </c>
      <c r="Q5667" s="4"/>
      <c r="R5667" s="4">
        <v>-398.4</v>
      </c>
      <c r="S5667" s="4">
        <v>12.2</v>
      </c>
      <c r="T5667" s="4"/>
      <c r="U5667" s="4"/>
      <c r="V5667" s="4"/>
      <c r="W5667" s="4"/>
      <c r="X5667" s="4" t="s">
        <v>201</v>
      </c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  <c r="AO5667" s="4"/>
      <c r="AP5667" s="4"/>
      <c r="AQ5667" s="4"/>
      <c r="AR5667" s="4"/>
      <c r="AS5667" s="4"/>
      <c r="AT5667" s="4"/>
      <c r="AU5667" s="4"/>
      <c r="AV5667" s="4" t="s">
        <v>5867</v>
      </c>
      <c r="AW5667" s="4"/>
      <c r="AX5667" s="4"/>
      <c r="AY5667" s="4"/>
      <c r="AZ5667" s="4"/>
      <c r="BA5667" s="4"/>
      <c r="BB5667" s="4"/>
      <c r="BC5667" s="4"/>
      <c r="BD5667" s="4"/>
      <c r="BE5667" s="4"/>
      <c r="BF5667" s="4"/>
      <c r="BG5667" s="4"/>
      <c r="BH5667" s="4"/>
      <c r="BI5667" s="4"/>
      <c r="BJ5667" s="4"/>
      <c r="BK5667" s="4"/>
      <c r="BL5667" s="4" t="b">
        <v>0</v>
      </c>
      <c r="BM5667" s="4"/>
      <c r="BN5667" s="4"/>
      <c r="BO5667" s="4"/>
      <c r="BP5667" s="4"/>
      <c r="BQ5667" s="4"/>
      <c r="BR5667" s="4"/>
      <c r="BS5667" s="4"/>
      <c r="BT5667" s="4"/>
      <c r="BU5667" s="4"/>
      <c r="BV5667" s="4"/>
      <c r="BW5667" s="4"/>
    </row>
    <row r="5668" spans="1:75" ht="15.01" customHeight="1">
      <c r="A5668" s="4"/>
      <c r="B5668" s="4"/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 t="s">
        <v>200</v>
      </c>
      <c r="Q5668" s="4"/>
      <c r="R5668" s="4">
        <v>20</v>
      </c>
      <c r="S5668" s="4">
        <v>10.8</v>
      </c>
      <c r="T5668" s="4"/>
      <c r="U5668" s="4"/>
      <c r="V5668" s="4"/>
      <c r="W5668" s="4"/>
      <c r="X5668" s="4" t="s">
        <v>201</v>
      </c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  <c r="AO5668" s="4"/>
      <c r="AP5668" s="4"/>
      <c r="AQ5668" s="4"/>
      <c r="AR5668" s="4"/>
      <c r="AS5668" s="4"/>
      <c r="AT5668" s="4"/>
      <c r="AU5668" s="4"/>
      <c r="AV5668" s="4" t="s">
        <v>5868</v>
      </c>
      <c r="AW5668" s="4"/>
      <c r="AX5668" s="4"/>
      <c r="AY5668" s="4"/>
      <c r="AZ5668" s="4"/>
      <c r="BA5668" s="4"/>
      <c r="BB5668" s="4"/>
      <c r="BC5668" s="4"/>
      <c r="BD5668" s="4"/>
      <c r="BE5668" s="4"/>
      <c r="BF5668" s="4"/>
      <c r="BG5668" s="4"/>
      <c r="BH5668" s="4"/>
      <c r="BI5668" s="4"/>
      <c r="BJ5668" s="4"/>
      <c r="BK5668" s="4"/>
      <c r="BL5668" s="4" t="b">
        <v>0</v>
      </c>
      <c r="BM5668" s="4"/>
      <c r="BN5668" s="4"/>
      <c r="BO5668" s="4"/>
      <c r="BP5668" s="4"/>
      <c r="BQ5668" s="4"/>
      <c r="BR5668" s="4"/>
      <c r="BS5668" s="4"/>
      <c r="BT5668" s="4"/>
      <c r="BU5668" s="4"/>
      <c r="BV5668" s="4"/>
      <c r="BW5668" s="4"/>
    </row>
    <row r="5669" spans="1:75" ht="15.01" customHeight="1">
      <c r="A5669" s="4"/>
      <c r="B5669" s="4"/>
      <c r="C5669" s="4"/>
      <c r="D5669" s="4"/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 t="s">
        <v>200</v>
      </c>
      <c r="Q5669" s="4"/>
      <c r="R5669" s="4">
        <v>-430.5</v>
      </c>
      <c r="S5669" s="4">
        <v>12.8</v>
      </c>
      <c r="T5669" s="4"/>
      <c r="U5669" s="4"/>
      <c r="V5669" s="4"/>
      <c r="W5669" s="4"/>
      <c r="X5669" s="4" t="s">
        <v>201</v>
      </c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  <c r="AO5669" s="4"/>
      <c r="AP5669" s="4"/>
      <c r="AQ5669" s="4"/>
      <c r="AR5669" s="4"/>
      <c r="AS5669" s="4"/>
      <c r="AT5669" s="4"/>
      <c r="AU5669" s="4"/>
      <c r="AV5669" s="4" t="s">
        <v>5869</v>
      </c>
      <c r="AW5669" s="4"/>
      <c r="AX5669" s="4"/>
      <c r="AY5669" s="4"/>
      <c r="AZ5669" s="4"/>
      <c r="BA5669" s="4"/>
      <c r="BB5669" s="4"/>
      <c r="BC5669" s="4"/>
      <c r="BD5669" s="4"/>
      <c r="BE5669" s="4"/>
      <c r="BF5669" s="4"/>
      <c r="BG5669" s="4"/>
      <c r="BH5669" s="4"/>
      <c r="BI5669" s="4"/>
      <c r="BJ5669" s="4"/>
      <c r="BK5669" s="4"/>
      <c r="BL5669" s="4" t="b">
        <v>0</v>
      </c>
      <c r="BM5669" s="4"/>
      <c r="BN5669" s="4"/>
      <c r="BO5669" s="4"/>
      <c r="BP5669" s="4"/>
      <c r="BQ5669" s="4"/>
      <c r="BR5669" s="4"/>
      <c r="BS5669" s="4"/>
      <c r="BT5669" s="4"/>
      <c r="BU5669" s="4"/>
      <c r="BV5669" s="4"/>
      <c r="BW5669" s="4"/>
    </row>
    <row r="5670" spans="1:75" ht="15.01" customHeight="1">
      <c r="A5670" s="4"/>
      <c r="B5670" s="4"/>
      <c r="C5670" s="4"/>
      <c r="D5670" s="4"/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 t="s">
        <v>200</v>
      </c>
      <c r="Q5670" s="4"/>
      <c r="R5670" s="4">
        <v>-68.7</v>
      </c>
      <c r="S5670" s="4">
        <v>13.9</v>
      </c>
      <c r="T5670" s="4"/>
      <c r="U5670" s="4"/>
      <c r="V5670" s="4"/>
      <c r="W5670" s="4"/>
      <c r="X5670" s="4" t="s">
        <v>201</v>
      </c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  <c r="AO5670" s="4"/>
      <c r="AP5670" s="4"/>
      <c r="AQ5670" s="4"/>
      <c r="AR5670" s="4"/>
      <c r="AS5670" s="4"/>
      <c r="AT5670" s="4"/>
      <c r="AU5670" s="4"/>
      <c r="AV5670" s="4" t="s">
        <v>5870</v>
      </c>
      <c r="AW5670" s="4"/>
      <c r="AX5670" s="4"/>
      <c r="AY5670" s="4"/>
      <c r="AZ5670" s="4"/>
      <c r="BA5670" s="4"/>
      <c r="BB5670" s="4"/>
      <c r="BC5670" s="4"/>
      <c r="BD5670" s="4"/>
      <c r="BE5670" s="4"/>
      <c r="BF5670" s="4"/>
      <c r="BG5670" s="4"/>
      <c r="BH5670" s="4"/>
      <c r="BI5670" s="4"/>
      <c r="BJ5670" s="4"/>
      <c r="BK5670" s="4"/>
      <c r="BL5670" s="4" t="b">
        <v>0</v>
      </c>
      <c r="BM5670" s="4"/>
      <c r="BN5670" s="4"/>
      <c r="BO5670" s="4"/>
      <c r="BP5670" s="4"/>
      <c r="BQ5670" s="4"/>
      <c r="BR5670" s="4"/>
      <c r="BS5670" s="4"/>
      <c r="BT5670" s="4"/>
      <c r="BU5670" s="4"/>
      <c r="BV5670" s="4"/>
      <c r="BW5670" s="4"/>
    </row>
    <row r="5671" spans="1:75" ht="15.01" customHeight="1">
      <c r="A5671" s="4"/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 t="s">
        <v>200</v>
      </c>
      <c r="Q5671" s="4"/>
      <c r="R5671" s="4">
        <v>-17</v>
      </c>
      <c r="S5671" s="4">
        <v>22.2</v>
      </c>
      <c r="T5671" s="4"/>
      <c r="U5671" s="4"/>
      <c r="V5671" s="4"/>
      <c r="W5671" s="4"/>
      <c r="X5671" s="4" t="s">
        <v>201</v>
      </c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  <c r="AO5671" s="4"/>
      <c r="AP5671" s="4"/>
      <c r="AQ5671" s="4"/>
      <c r="AR5671" s="4"/>
      <c r="AS5671" s="4"/>
      <c r="AT5671" s="4"/>
      <c r="AU5671" s="4"/>
      <c r="AV5671" s="4" t="s">
        <v>5871</v>
      </c>
      <c r="AW5671" s="4"/>
      <c r="AX5671" s="4"/>
      <c r="AY5671" s="4"/>
      <c r="AZ5671" s="4"/>
      <c r="BA5671" s="4"/>
      <c r="BB5671" s="4"/>
      <c r="BC5671" s="4"/>
      <c r="BD5671" s="4"/>
      <c r="BE5671" s="4"/>
      <c r="BF5671" s="4"/>
      <c r="BG5671" s="4"/>
      <c r="BH5671" s="4"/>
      <c r="BI5671" s="4"/>
      <c r="BJ5671" s="4"/>
      <c r="BK5671" s="4"/>
      <c r="BL5671" s="4" t="b">
        <v>0</v>
      </c>
      <c r="BM5671" s="4"/>
      <c r="BN5671" s="4"/>
      <c r="BO5671" s="4"/>
      <c r="BP5671" s="4"/>
      <c r="BQ5671" s="4"/>
      <c r="BR5671" s="4"/>
      <c r="BS5671" s="4"/>
      <c r="BT5671" s="4"/>
      <c r="BU5671" s="4"/>
      <c r="BV5671" s="4"/>
      <c r="BW5671" s="4"/>
    </row>
    <row r="5672" spans="1:75" ht="15.01" customHeight="1">
      <c r="A5672" s="4" t="s">
        <v>209</v>
      </c>
      <c r="B5672" s="4"/>
      <c r="C5672" s="4"/>
      <c r="D5672" s="4"/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 t="s">
        <v>200</v>
      </c>
      <c r="Q5672" s="4"/>
      <c r="R5672" s="4"/>
      <c r="S5672" s="4"/>
      <c r="T5672" s="4"/>
      <c r="U5672" s="4"/>
      <c r="V5672" s="4"/>
      <c r="W5672" s="4"/>
      <c r="X5672" s="4" t="s">
        <v>201</v>
      </c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  <c r="AO5672" s="4"/>
      <c r="AP5672" s="4"/>
      <c r="AQ5672" s="4"/>
      <c r="AR5672" s="4"/>
      <c r="AS5672" s="4"/>
      <c r="AT5672" s="4"/>
      <c r="AU5672" s="4"/>
      <c r="AV5672" s="4" t="s">
        <v>5872</v>
      </c>
      <c r="AW5672" s="4"/>
      <c r="AX5672" s="4"/>
      <c r="AY5672" s="4"/>
      <c r="AZ5672" s="4"/>
      <c r="BA5672" s="4"/>
      <c r="BB5672" s="4"/>
      <c r="BC5672" s="4"/>
      <c r="BD5672" s="4"/>
      <c r="BE5672" s="4"/>
      <c r="BF5672" s="4"/>
      <c r="BG5672" s="4"/>
      <c r="BH5672" s="4"/>
      <c r="BI5672" s="4"/>
      <c r="BJ5672" s="4"/>
      <c r="BK5672" s="4"/>
      <c r="BL5672" s="4" t="b">
        <v>0</v>
      </c>
      <c r="BM5672" s="4"/>
      <c r="BN5672" s="4"/>
      <c r="BO5672" s="4"/>
      <c r="BP5672" s="4"/>
      <c r="BQ5672" s="4"/>
      <c r="BR5672" s="4"/>
      <c r="BS5672" s="4"/>
      <c r="BT5672" s="4"/>
      <c r="BU5672" s="4"/>
      <c r="BV5672" s="4"/>
      <c r="BW5672" s="4"/>
    </row>
    <row r="5673" spans="1:75" ht="15.01" customHeight="1">
      <c r="A5673" s="4" t="s">
        <v>209</v>
      </c>
      <c r="B5673" s="4"/>
      <c r="C5673" s="4"/>
      <c r="D5673" s="4"/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 t="s">
        <v>200</v>
      </c>
      <c r="Q5673" s="4"/>
      <c r="R5673" s="4"/>
      <c r="S5673" s="4"/>
      <c r="T5673" s="4"/>
      <c r="U5673" s="4"/>
      <c r="V5673" s="4"/>
      <c r="W5673" s="4"/>
      <c r="X5673" s="4" t="s">
        <v>201</v>
      </c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  <c r="AO5673" s="4"/>
      <c r="AP5673" s="4"/>
      <c r="AQ5673" s="4"/>
      <c r="AR5673" s="4"/>
      <c r="AS5673" s="4"/>
      <c r="AT5673" s="4"/>
      <c r="AU5673" s="4"/>
      <c r="AV5673" s="4" t="s">
        <v>5873</v>
      </c>
      <c r="AW5673" s="4"/>
      <c r="AX5673" s="4"/>
      <c r="AY5673" s="4"/>
      <c r="AZ5673" s="4"/>
      <c r="BA5673" s="4"/>
      <c r="BB5673" s="4"/>
      <c r="BC5673" s="4"/>
      <c r="BD5673" s="4"/>
      <c r="BE5673" s="4"/>
      <c r="BF5673" s="4"/>
      <c r="BG5673" s="4"/>
      <c r="BH5673" s="4"/>
      <c r="BI5673" s="4"/>
      <c r="BJ5673" s="4"/>
      <c r="BK5673" s="4"/>
      <c r="BL5673" s="4" t="b">
        <v>0</v>
      </c>
      <c r="BM5673" s="4"/>
      <c r="BN5673" s="4"/>
      <c r="BO5673" s="4"/>
      <c r="BP5673" s="4"/>
      <c r="BQ5673" s="4"/>
      <c r="BR5673" s="4"/>
      <c r="BS5673" s="4"/>
      <c r="BT5673" s="4"/>
      <c r="BU5673" s="4"/>
      <c r="BV5673" s="4"/>
      <c r="BW5673" s="4"/>
    </row>
    <row r="5674" spans="1:75" ht="15.01" customHeight="1">
      <c r="A5674" s="4"/>
      <c r="B5674" s="4"/>
      <c r="C5674" s="4"/>
      <c r="D5674" s="4"/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 t="s">
        <v>200</v>
      </c>
      <c r="Q5674" s="4"/>
      <c r="R5674" s="4">
        <v>-0.6</v>
      </c>
      <c r="S5674" s="4">
        <v>7.3</v>
      </c>
      <c r="T5674" s="4"/>
      <c r="U5674" s="4"/>
      <c r="V5674" s="4"/>
      <c r="W5674" s="4"/>
      <c r="X5674" s="4" t="s">
        <v>201</v>
      </c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  <c r="AO5674" s="4"/>
      <c r="AP5674" s="4"/>
      <c r="AQ5674" s="4"/>
      <c r="AR5674" s="4"/>
      <c r="AS5674" s="4"/>
      <c r="AT5674" s="4"/>
      <c r="AU5674" s="4"/>
      <c r="AV5674" s="4" t="s">
        <v>5874</v>
      </c>
      <c r="AW5674" s="4"/>
      <c r="AX5674" s="4"/>
      <c r="AY5674" s="4"/>
      <c r="AZ5674" s="4"/>
      <c r="BA5674" s="4"/>
      <c r="BB5674" s="4"/>
      <c r="BC5674" s="4"/>
      <c r="BD5674" s="4"/>
      <c r="BE5674" s="4"/>
      <c r="BF5674" s="4"/>
      <c r="BG5674" s="4"/>
      <c r="BH5674" s="4"/>
      <c r="BI5674" s="4"/>
      <c r="BJ5674" s="4"/>
      <c r="BK5674" s="4"/>
      <c r="BL5674" s="4" t="b">
        <v>0</v>
      </c>
      <c r="BM5674" s="4"/>
      <c r="BN5674" s="4"/>
      <c r="BO5674" s="4"/>
      <c r="BP5674" s="4"/>
      <c r="BQ5674" s="4"/>
      <c r="BR5674" s="4"/>
      <c r="BS5674" s="4"/>
      <c r="BT5674" s="4"/>
      <c r="BU5674" s="4"/>
      <c r="BV5674" s="4"/>
      <c r="BW5674" s="4"/>
    </row>
    <row r="5675" spans="1:75" ht="15.01" customHeight="1">
      <c r="A5675" s="4"/>
      <c r="B5675" s="4"/>
      <c r="C5675" s="4"/>
      <c r="D5675" s="4"/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 t="s">
        <v>200</v>
      </c>
      <c r="Q5675" s="4"/>
      <c r="R5675" s="4">
        <v>93</v>
      </c>
      <c r="S5675" s="4">
        <v>28.5</v>
      </c>
      <c r="T5675" s="4"/>
      <c r="U5675" s="4"/>
      <c r="V5675" s="4"/>
      <c r="W5675" s="4"/>
      <c r="X5675" s="4" t="s">
        <v>201</v>
      </c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  <c r="AO5675" s="4"/>
      <c r="AP5675" s="4"/>
      <c r="AQ5675" s="4"/>
      <c r="AR5675" s="4"/>
      <c r="AS5675" s="4"/>
      <c r="AT5675" s="4"/>
      <c r="AU5675" s="4"/>
      <c r="AV5675" s="4" t="s">
        <v>5875</v>
      </c>
      <c r="AW5675" s="4"/>
      <c r="AX5675" s="4"/>
      <c r="AY5675" s="4"/>
      <c r="AZ5675" s="4"/>
      <c r="BA5675" s="4"/>
      <c r="BB5675" s="4"/>
      <c r="BC5675" s="4"/>
      <c r="BD5675" s="4"/>
      <c r="BE5675" s="4"/>
      <c r="BF5675" s="4"/>
      <c r="BG5675" s="4"/>
      <c r="BH5675" s="4"/>
      <c r="BI5675" s="4"/>
      <c r="BJ5675" s="4"/>
      <c r="BK5675" s="4"/>
      <c r="BL5675" s="4" t="b">
        <v>0</v>
      </c>
      <c r="BM5675" s="4"/>
      <c r="BN5675" s="4"/>
      <c r="BO5675" s="4"/>
      <c r="BP5675" s="4"/>
      <c r="BQ5675" s="4"/>
      <c r="BR5675" s="4"/>
      <c r="BS5675" s="4"/>
      <c r="BT5675" s="4"/>
      <c r="BU5675" s="4"/>
      <c r="BV5675" s="4"/>
      <c r="BW5675" s="4"/>
    </row>
    <row r="5676" spans="1:75" ht="15.01" customHeight="1">
      <c r="A5676" s="4"/>
      <c r="B5676" s="4"/>
      <c r="C5676" s="4"/>
      <c r="D5676" s="4"/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 t="s">
        <v>200</v>
      </c>
      <c r="Q5676" s="4"/>
      <c r="R5676" s="4">
        <v>183.2</v>
      </c>
      <c r="S5676" s="4">
        <v>48</v>
      </c>
      <c r="T5676" s="4"/>
      <c r="U5676" s="4"/>
      <c r="V5676" s="4"/>
      <c r="W5676" s="4"/>
      <c r="X5676" s="4" t="s">
        <v>201</v>
      </c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  <c r="AO5676" s="4"/>
      <c r="AP5676" s="4"/>
      <c r="AQ5676" s="4"/>
      <c r="AR5676" s="4"/>
      <c r="AS5676" s="4"/>
      <c r="AT5676" s="4"/>
      <c r="AU5676" s="4"/>
      <c r="AV5676" s="4" t="s">
        <v>5876</v>
      </c>
      <c r="AW5676" s="4"/>
      <c r="AX5676" s="4"/>
      <c r="AY5676" s="4"/>
      <c r="AZ5676" s="4"/>
      <c r="BA5676" s="4"/>
      <c r="BB5676" s="4"/>
      <c r="BC5676" s="4"/>
      <c r="BD5676" s="4"/>
      <c r="BE5676" s="4"/>
      <c r="BF5676" s="4"/>
      <c r="BG5676" s="4"/>
      <c r="BH5676" s="4"/>
      <c r="BI5676" s="4"/>
      <c r="BJ5676" s="4"/>
      <c r="BK5676" s="4"/>
      <c r="BL5676" s="4" t="b">
        <v>0</v>
      </c>
      <c r="BM5676" s="4"/>
      <c r="BN5676" s="4"/>
      <c r="BO5676" s="4"/>
      <c r="BP5676" s="4"/>
      <c r="BQ5676" s="4"/>
      <c r="BR5676" s="4"/>
      <c r="BS5676" s="4"/>
      <c r="BT5676" s="4"/>
      <c r="BU5676" s="4"/>
      <c r="BV5676" s="4"/>
      <c r="BW5676" s="4"/>
    </row>
    <row r="5677" spans="1:75" ht="15.01" customHeight="1">
      <c r="A5677" s="4"/>
      <c r="B5677" s="4"/>
      <c r="C5677" s="4"/>
      <c r="D5677" s="4"/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 t="s">
        <v>200</v>
      </c>
      <c r="Q5677" s="4"/>
      <c r="R5677" s="4">
        <v>-387.8</v>
      </c>
      <c r="S5677" s="4">
        <v>33.6</v>
      </c>
      <c r="T5677" s="4"/>
      <c r="U5677" s="4"/>
      <c r="V5677" s="4"/>
      <c r="W5677" s="4"/>
      <c r="X5677" s="4" t="s">
        <v>201</v>
      </c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  <c r="AO5677" s="4"/>
      <c r="AP5677" s="4"/>
      <c r="AQ5677" s="4"/>
      <c r="AR5677" s="4"/>
      <c r="AS5677" s="4"/>
      <c r="AT5677" s="4"/>
      <c r="AU5677" s="4"/>
      <c r="AV5677" s="4" t="s">
        <v>5877</v>
      </c>
      <c r="AW5677" s="4"/>
      <c r="AX5677" s="4"/>
      <c r="AY5677" s="4"/>
      <c r="AZ5677" s="4"/>
      <c r="BA5677" s="4"/>
      <c r="BB5677" s="4"/>
      <c r="BC5677" s="4"/>
      <c r="BD5677" s="4"/>
      <c r="BE5677" s="4"/>
      <c r="BF5677" s="4"/>
      <c r="BG5677" s="4"/>
      <c r="BH5677" s="4"/>
      <c r="BI5677" s="4"/>
      <c r="BJ5677" s="4"/>
      <c r="BK5677" s="4"/>
      <c r="BL5677" s="4" t="b">
        <v>0</v>
      </c>
      <c r="BM5677" s="4"/>
      <c r="BN5677" s="4"/>
      <c r="BO5677" s="4"/>
      <c r="BP5677" s="4"/>
      <c r="BQ5677" s="4"/>
      <c r="BR5677" s="4"/>
      <c r="BS5677" s="4"/>
      <c r="BT5677" s="4"/>
      <c r="BU5677" s="4"/>
      <c r="BV5677" s="4"/>
      <c r="BW5677" s="4"/>
    </row>
    <row r="5678" spans="1:75" ht="15.01" customHeight="1">
      <c r="A5678" s="4"/>
      <c r="B5678" s="4"/>
      <c r="C5678" s="4"/>
      <c r="D5678" s="4"/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 t="s">
        <v>200</v>
      </c>
      <c r="Q5678" s="4"/>
      <c r="R5678" s="4">
        <v>-375</v>
      </c>
      <c r="S5678" s="4">
        <v>40.1</v>
      </c>
      <c r="T5678" s="4"/>
      <c r="U5678" s="4"/>
      <c r="V5678" s="4"/>
      <c r="W5678" s="4"/>
      <c r="X5678" s="4" t="s">
        <v>201</v>
      </c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  <c r="AO5678" s="4"/>
      <c r="AP5678" s="4"/>
      <c r="AQ5678" s="4"/>
      <c r="AR5678" s="4"/>
      <c r="AS5678" s="4"/>
      <c r="AT5678" s="4"/>
      <c r="AU5678" s="4"/>
      <c r="AV5678" s="4" t="s">
        <v>5878</v>
      </c>
      <c r="AW5678" s="4"/>
      <c r="AX5678" s="4"/>
      <c r="AY5678" s="4"/>
      <c r="AZ5678" s="4"/>
      <c r="BA5678" s="4"/>
      <c r="BB5678" s="4"/>
      <c r="BC5678" s="4"/>
      <c r="BD5678" s="4"/>
      <c r="BE5678" s="4"/>
      <c r="BF5678" s="4"/>
      <c r="BG5678" s="4"/>
      <c r="BH5678" s="4"/>
      <c r="BI5678" s="4"/>
      <c r="BJ5678" s="4"/>
      <c r="BK5678" s="4"/>
      <c r="BL5678" s="4" t="b">
        <v>0</v>
      </c>
      <c r="BM5678" s="4"/>
      <c r="BN5678" s="4"/>
      <c r="BO5678" s="4"/>
      <c r="BP5678" s="4"/>
      <c r="BQ5678" s="4"/>
      <c r="BR5678" s="4"/>
      <c r="BS5678" s="4"/>
      <c r="BT5678" s="4"/>
      <c r="BU5678" s="4"/>
      <c r="BV5678" s="4"/>
      <c r="BW5678" s="4"/>
    </row>
    <row r="5679" spans="1:75" ht="15.01" customHeight="1">
      <c r="A5679" s="4"/>
      <c r="B5679" s="4"/>
      <c r="C5679" s="4"/>
      <c r="D5679" s="4"/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 t="s">
        <v>200</v>
      </c>
      <c r="Q5679" s="4"/>
      <c r="R5679" s="4">
        <v>-425.4</v>
      </c>
      <c r="S5679" s="4">
        <v>25.1</v>
      </c>
      <c r="T5679" s="4"/>
      <c r="U5679" s="4"/>
      <c r="V5679" s="4"/>
      <c r="W5679" s="4"/>
      <c r="X5679" s="4" t="s">
        <v>201</v>
      </c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  <c r="AO5679" s="4"/>
      <c r="AP5679" s="4"/>
      <c r="AQ5679" s="4"/>
      <c r="AR5679" s="4"/>
      <c r="AS5679" s="4"/>
      <c r="AT5679" s="4"/>
      <c r="AU5679" s="4"/>
      <c r="AV5679" s="4" t="s">
        <v>5879</v>
      </c>
      <c r="AW5679" s="4"/>
      <c r="AX5679" s="4"/>
      <c r="AY5679" s="4"/>
      <c r="AZ5679" s="4"/>
      <c r="BA5679" s="4"/>
      <c r="BB5679" s="4"/>
      <c r="BC5679" s="4"/>
      <c r="BD5679" s="4"/>
      <c r="BE5679" s="4"/>
      <c r="BF5679" s="4"/>
      <c r="BG5679" s="4"/>
      <c r="BH5679" s="4"/>
      <c r="BI5679" s="4"/>
      <c r="BJ5679" s="4"/>
      <c r="BK5679" s="4"/>
      <c r="BL5679" s="4" t="b">
        <v>0</v>
      </c>
      <c r="BM5679" s="4"/>
      <c r="BN5679" s="4"/>
      <c r="BO5679" s="4"/>
      <c r="BP5679" s="4"/>
      <c r="BQ5679" s="4"/>
      <c r="BR5679" s="4"/>
      <c r="BS5679" s="4"/>
      <c r="BT5679" s="4"/>
      <c r="BU5679" s="4"/>
      <c r="BV5679" s="4"/>
      <c r="BW5679" s="4"/>
    </row>
    <row r="5680" spans="1:75" ht="15.01" customHeight="1">
      <c r="A5680" s="4"/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 t="s">
        <v>200</v>
      </c>
      <c r="Q5680" s="4"/>
      <c r="R5680" s="4">
        <v>-40.5</v>
      </c>
      <c r="S5680" s="4">
        <v>22.5</v>
      </c>
      <c r="T5680" s="4"/>
      <c r="U5680" s="4"/>
      <c r="V5680" s="4"/>
      <c r="W5680" s="4"/>
      <c r="X5680" s="4" t="s">
        <v>201</v>
      </c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  <c r="AO5680" s="4"/>
      <c r="AP5680" s="4"/>
      <c r="AQ5680" s="4"/>
      <c r="AR5680" s="4"/>
      <c r="AS5680" s="4"/>
      <c r="AT5680" s="4"/>
      <c r="AU5680" s="4"/>
      <c r="AV5680" s="4" t="s">
        <v>5880</v>
      </c>
      <c r="AW5680" s="4"/>
      <c r="AX5680" s="4"/>
      <c r="AY5680" s="4"/>
      <c r="AZ5680" s="4"/>
      <c r="BA5680" s="4"/>
      <c r="BB5680" s="4"/>
      <c r="BC5680" s="4"/>
      <c r="BD5680" s="4"/>
      <c r="BE5680" s="4"/>
      <c r="BF5680" s="4"/>
      <c r="BG5680" s="4"/>
      <c r="BH5680" s="4"/>
      <c r="BI5680" s="4"/>
      <c r="BJ5680" s="4"/>
      <c r="BK5680" s="4"/>
      <c r="BL5680" s="4" t="b">
        <v>0</v>
      </c>
      <c r="BM5680" s="4"/>
      <c r="BN5680" s="4"/>
      <c r="BO5680" s="4"/>
      <c r="BP5680" s="4"/>
      <c r="BQ5680" s="4"/>
      <c r="BR5680" s="4"/>
      <c r="BS5680" s="4"/>
      <c r="BT5680" s="4"/>
      <c r="BU5680" s="4"/>
      <c r="BV5680" s="4"/>
      <c r="BW5680" s="4"/>
    </row>
    <row r="5681" spans="1:75" ht="15.01" customHeight="1">
      <c r="A5681" s="4"/>
      <c r="B5681" s="4"/>
      <c r="C5681" s="4"/>
      <c r="D5681" s="4"/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 t="s">
        <v>200</v>
      </c>
      <c r="Q5681" s="4"/>
      <c r="R5681" s="4">
        <v>-3.2</v>
      </c>
      <c r="S5681" s="4">
        <v>22.5</v>
      </c>
      <c r="T5681" s="4"/>
      <c r="U5681" s="4"/>
      <c r="V5681" s="4"/>
      <c r="W5681" s="4"/>
      <c r="X5681" s="4" t="s">
        <v>201</v>
      </c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  <c r="AO5681" s="4"/>
      <c r="AP5681" s="4"/>
      <c r="AQ5681" s="4"/>
      <c r="AR5681" s="4"/>
      <c r="AS5681" s="4"/>
      <c r="AT5681" s="4"/>
      <c r="AU5681" s="4"/>
      <c r="AV5681" s="4" t="s">
        <v>5881</v>
      </c>
      <c r="AW5681" s="4"/>
      <c r="AX5681" s="4"/>
      <c r="AY5681" s="4"/>
      <c r="AZ5681" s="4"/>
      <c r="BA5681" s="4"/>
      <c r="BB5681" s="4"/>
      <c r="BC5681" s="4"/>
      <c r="BD5681" s="4"/>
      <c r="BE5681" s="4"/>
      <c r="BF5681" s="4"/>
      <c r="BG5681" s="4"/>
      <c r="BH5681" s="4"/>
      <c r="BI5681" s="4"/>
      <c r="BJ5681" s="4"/>
      <c r="BK5681" s="4"/>
      <c r="BL5681" s="4" t="b">
        <v>0</v>
      </c>
      <c r="BM5681" s="4"/>
      <c r="BN5681" s="4"/>
      <c r="BO5681" s="4"/>
      <c r="BP5681" s="4"/>
      <c r="BQ5681" s="4"/>
      <c r="BR5681" s="4"/>
      <c r="BS5681" s="4"/>
      <c r="BT5681" s="4"/>
      <c r="BU5681" s="4"/>
      <c r="BV5681" s="4"/>
      <c r="BW5681" s="4"/>
    </row>
    <row r="5682" spans="1:75" ht="15.01" customHeight="1">
      <c r="A5682" s="4"/>
      <c r="B5682" s="4"/>
      <c r="C5682" s="4"/>
      <c r="D5682" s="4"/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 t="s">
        <v>200</v>
      </c>
      <c r="Q5682" s="4"/>
      <c r="R5682" s="4">
        <v>-4.9</v>
      </c>
      <c r="S5682" s="4">
        <v>38.1</v>
      </c>
      <c r="T5682" s="4"/>
      <c r="U5682" s="4"/>
      <c r="V5682" s="4"/>
      <c r="W5682" s="4"/>
      <c r="X5682" s="4" t="s">
        <v>201</v>
      </c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  <c r="AO5682" s="4"/>
      <c r="AP5682" s="4"/>
      <c r="AQ5682" s="4"/>
      <c r="AR5682" s="4"/>
      <c r="AS5682" s="4"/>
      <c r="AT5682" s="4"/>
      <c r="AU5682" s="4"/>
      <c r="AV5682" s="4" t="s">
        <v>5882</v>
      </c>
      <c r="AW5682" s="4"/>
      <c r="AX5682" s="4"/>
      <c r="AY5682" s="4"/>
      <c r="AZ5682" s="4"/>
      <c r="BA5682" s="4"/>
      <c r="BB5682" s="4"/>
      <c r="BC5682" s="4"/>
      <c r="BD5682" s="4"/>
      <c r="BE5682" s="4"/>
      <c r="BF5682" s="4"/>
      <c r="BG5682" s="4"/>
      <c r="BH5682" s="4"/>
      <c r="BI5682" s="4"/>
      <c r="BJ5682" s="4"/>
      <c r="BK5682" s="4"/>
      <c r="BL5682" s="4" t="b">
        <v>0</v>
      </c>
      <c r="BM5682" s="4"/>
      <c r="BN5682" s="4"/>
      <c r="BO5682" s="4"/>
      <c r="BP5682" s="4"/>
      <c r="BQ5682" s="4"/>
      <c r="BR5682" s="4"/>
      <c r="BS5682" s="4"/>
      <c r="BT5682" s="4"/>
      <c r="BU5682" s="4"/>
      <c r="BV5682" s="4"/>
      <c r="BW5682" s="4"/>
    </row>
    <row r="5683" spans="1:75" ht="15.01" customHeight="1">
      <c r="A5683" s="4"/>
      <c r="B5683" s="4"/>
      <c r="C5683" s="4"/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 t="s">
        <v>200</v>
      </c>
      <c r="Q5683" s="4"/>
      <c r="R5683" s="4">
        <v>3.3</v>
      </c>
      <c r="S5683" s="4">
        <v>38</v>
      </c>
      <c r="T5683" s="4"/>
      <c r="U5683" s="4"/>
      <c r="V5683" s="4"/>
      <c r="W5683" s="4"/>
      <c r="X5683" s="4" t="s">
        <v>201</v>
      </c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  <c r="AO5683" s="4"/>
      <c r="AP5683" s="4"/>
      <c r="AQ5683" s="4"/>
      <c r="AR5683" s="4"/>
      <c r="AS5683" s="4"/>
      <c r="AT5683" s="4"/>
      <c r="AU5683" s="4"/>
      <c r="AV5683" s="4" t="s">
        <v>5883</v>
      </c>
      <c r="AW5683" s="4"/>
      <c r="AX5683" s="4"/>
      <c r="AY5683" s="4"/>
      <c r="AZ5683" s="4"/>
      <c r="BA5683" s="4"/>
      <c r="BB5683" s="4"/>
      <c r="BC5683" s="4"/>
      <c r="BD5683" s="4"/>
      <c r="BE5683" s="4"/>
      <c r="BF5683" s="4"/>
      <c r="BG5683" s="4"/>
      <c r="BH5683" s="4"/>
      <c r="BI5683" s="4"/>
      <c r="BJ5683" s="4"/>
      <c r="BK5683" s="4"/>
      <c r="BL5683" s="4" t="b">
        <v>0</v>
      </c>
      <c r="BM5683" s="4"/>
      <c r="BN5683" s="4"/>
      <c r="BO5683" s="4"/>
      <c r="BP5683" s="4"/>
      <c r="BQ5683" s="4"/>
      <c r="BR5683" s="4"/>
      <c r="BS5683" s="4"/>
      <c r="BT5683" s="4"/>
      <c r="BU5683" s="4"/>
      <c r="BV5683" s="4"/>
      <c r="BW5683" s="4"/>
    </row>
    <row r="5684" spans="1:75" ht="15.01" customHeight="1">
      <c r="A5684" s="4"/>
      <c r="B5684" s="4"/>
      <c r="C5684" s="4"/>
      <c r="D5684" s="4"/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 t="s">
        <v>200</v>
      </c>
      <c r="Q5684" s="4"/>
      <c r="R5684" s="4">
        <v>-43.5</v>
      </c>
      <c r="S5684" s="4">
        <v>37.3</v>
      </c>
      <c r="T5684" s="4"/>
      <c r="U5684" s="4"/>
      <c r="V5684" s="4"/>
      <c r="W5684" s="4"/>
      <c r="X5684" s="4" t="s">
        <v>201</v>
      </c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  <c r="AO5684" s="4"/>
      <c r="AP5684" s="4"/>
      <c r="AQ5684" s="4"/>
      <c r="AR5684" s="4"/>
      <c r="AS5684" s="4"/>
      <c r="AT5684" s="4"/>
      <c r="AU5684" s="4"/>
      <c r="AV5684" s="4" t="s">
        <v>5884</v>
      </c>
      <c r="AW5684" s="4"/>
      <c r="AX5684" s="4"/>
      <c r="AY5684" s="4"/>
      <c r="AZ5684" s="4"/>
      <c r="BA5684" s="4"/>
      <c r="BB5684" s="4"/>
      <c r="BC5684" s="4"/>
      <c r="BD5684" s="4"/>
      <c r="BE5684" s="4"/>
      <c r="BF5684" s="4"/>
      <c r="BG5684" s="4"/>
      <c r="BH5684" s="4"/>
      <c r="BI5684" s="4"/>
      <c r="BJ5684" s="4"/>
      <c r="BK5684" s="4"/>
      <c r="BL5684" s="4" t="b">
        <v>0</v>
      </c>
      <c r="BM5684" s="4"/>
      <c r="BN5684" s="4"/>
      <c r="BO5684" s="4"/>
      <c r="BP5684" s="4"/>
      <c r="BQ5684" s="4"/>
      <c r="BR5684" s="4"/>
      <c r="BS5684" s="4"/>
      <c r="BT5684" s="4"/>
      <c r="BU5684" s="4"/>
      <c r="BV5684" s="4"/>
      <c r="BW5684" s="4"/>
    </row>
    <row r="5685" spans="1:75" ht="15.01" customHeight="1">
      <c r="A5685" s="4"/>
      <c r="B5685" s="4"/>
      <c r="C5685" s="4"/>
      <c r="D5685" s="4"/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 t="s">
        <v>200</v>
      </c>
      <c r="Q5685" s="4"/>
      <c r="R5685" s="4">
        <v>-26.9</v>
      </c>
      <c r="S5685" s="4">
        <v>37.4</v>
      </c>
      <c r="T5685" s="4"/>
      <c r="U5685" s="4"/>
      <c r="V5685" s="4"/>
      <c r="W5685" s="4"/>
      <c r="X5685" s="4" t="s">
        <v>201</v>
      </c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  <c r="AO5685" s="4"/>
      <c r="AP5685" s="4"/>
      <c r="AQ5685" s="4"/>
      <c r="AR5685" s="4"/>
      <c r="AS5685" s="4"/>
      <c r="AT5685" s="4"/>
      <c r="AU5685" s="4"/>
      <c r="AV5685" s="4" t="s">
        <v>5885</v>
      </c>
      <c r="AW5685" s="4"/>
      <c r="AX5685" s="4"/>
      <c r="AY5685" s="4"/>
      <c r="AZ5685" s="4"/>
      <c r="BA5685" s="4"/>
      <c r="BB5685" s="4"/>
      <c r="BC5685" s="4"/>
      <c r="BD5685" s="4"/>
      <c r="BE5685" s="4"/>
      <c r="BF5685" s="4"/>
      <c r="BG5685" s="4"/>
      <c r="BH5685" s="4"/>
      <c r="BI5685" s="4"/>
      <c r="BJ5685" s="4"/>
      <c r="BK5685" s="4"/>
      <c r="BL5685" s="4" t="b">
        <v>0</v>
      </c>
      <c r="BM5685" s="4"/>
      <c r="BN5685" s="4"/>
      <c r="BO5685" s="4"/>
      <c r="BP5685" s="4"/>
      <c r="BQ5685" s="4"/>
      <c r="BR5685" s="4"/>
      <c r="BS5685" s="4"/>
      <c r="BT5685" s="4"/>
      <c r="BU5685" s="4"/>
      <c r="BV5685" s="4"/>
      <c r="BW5685" s="4"/>
    </row>
    <row r="5686" spans="1:75" ht="15.01" customHeight="1">
      <c r="A5686" s="4"/>
      <c r="B5686" s="4"/>
      <c r="C5686" s="4"/>
      <c r="D5686" s="4"/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 t="s">
        <v>200</v>
      </c>
      <c r="Q5686" s="4"/>
      <c r="R5686" s="4">
        <v>-356.3</v>
      </c>
      <c r="S5686" s="4">
        <v>29.2</v>
      </c>
      <c r="T5686" s="4"/>
      <c r="U5686" s="4"/>
      <c r="V5686" s="4"/>
      <c r="W5686" s="4"/>
      <c r="X5686" s="4" t="s">
        <v>201</v>
      </c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  <c r="AO5686" s="4"/>
      <c r="AP5686" s="4"/>
      <c r="AQ5686" s="4"/>
      <c r="AR5686" s="4"/>
      <c r="AS5686" s="4"/>
      <c r="AT5686" s="4"/>
      <c r="AU5686" s="4"/>
      <c r="AV5686" s="4" t="s">
        <v>5886</v>
      </c>
      <c r="AW5686" s="4"/>
      <c r="AX5686" s="4"/>
      <c r="AY5686" s="4"/>
      <c r="AZ5686" s="4"/>
      <c r="BA5686" s="4"/>
      <c r="BB5686" s="4"/>
      <c r="BC5686" s="4"/>
      <c r="BD5686" s="4"/>
      <c r="BE5686" s="4"/>
      <c r="BF5686" s="4"/>
      <c r="BG5686" s="4"/>
      <c r="BH5686" s="4"/>
      <c r="BI5686" s="4"/>
      <c r="BJ5686" s="4"/>
      <c r="BK5686" s="4"/>
      <c r="BL5686" s="4" t="b">
        <v>0</v>
      </c>
      <c r="BM5686" s="4"/>
      <c r="BN5686" s="4"/>
      <c r="BO5686" s="4"/>
      <c r="BP5686" s="4"/>
      <c r="BQ5686" s="4"/>
      <c r="BR5686" s="4"/>
      <c r="BS5686" s="4"/>
      <c r="BT5686" s="4"/>
      <c r="BU5686" s="4"/>
      <c r="BV5686" s="4"/>
      <c r="BW5686" s="4"/>
    </row>
    <row r="5687" spans="1:75" ht="15.01" customHeight="1">
      <c r="A5687" s="4"/>
      <c r="B5687" s="4"/>
      <c r="C5687" s="4"/>
      <c r="D5687" s="4"/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 t="s">
        <v>200</v>
      </c>
      <c r="Q5687" s="4"/>
      <c r="R5687" s="4">
        <v>-68.5</v>
      </c>
      <c r="S5687" s="4">
        <v>33.7</v>
      </c>
      <c r="T5687" s="4"/>
      <c r="U5687" s="4"/>
      <c r="V5687" s="4"/>
      <c r="W5687" s="4"/>
      <c r="X5687" s="4" t="s">
        <v>201</v>
      </c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  <c r="AO5687" s="4"/>
      <c r="AP5687" s="4"/>
      <c r="AQ5687" s="4"/>
      <c r="AR5687" s="4"/>
      <c r="AS5687" s="4"/>
      <c r="AT5687" s="4"/>
      <c r="AU5687" s="4"/>
      <c r="AV5687" s="4" t="s">
        <v>5887</v>
      </c>
      <c r="AW5687" s="4"/>
      <c r="AX5687" s="4"/>
      <c r="AY5687" s="4"/>
      <c r="AZ5687" s="4"/>
      <c r="BA5687" s="4"/>
      <c r="BB5687" s="4"/>
      <c r="BC5687" s="4"/>
      <c r="BD5687" s="4"/>
      <c r="BE5687" s="4"/>
      <c r="BF5687" s="4"/>
      <c r="BG5687" s="4"/>
      <c r="BH5687" s="4"/>
      <c r="BI5687" s="4"/>
      <c r="BJ5687" s="4"/>
      <c r="BK5687" s="4"/>
      <c r="BL5687" s="4" t="b">
        <v>0</v>
      </c>
      <c r="BM5687" s="4"/>
      <c r="BN5687" s="4"/>
      <c r="BO5687" s="4"/>
      <c r="BP5687" s="4"/>
      <c r="BQ5687" s="4"/>
      <c r="BR5687" s="4"/>
      <c r="BS5687" s="4"/>
      <c r="BT5687" s="4"/>
      <c r="BU5687" s="4"/>
      <c r="BV5687" s="4"/>
      <c r="BW5687" s="4"/>
    </row>
    <row r="5688" spans="1:75" ht="15.01" customHeight="1">
      <c r="A5688" s="4"/>
      <c r="B5688" s="4"/>
      <c r="C5688" s="4"/>
      <c r="D5688" s="4"/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 t="s">
        <v>200</v>
      </c>
      <c r="Q5688" s="4"/>
      <c r="R5688" s="4">
        <v>-29.3</v>
      </c>
      <c r="S5688" s="4">
        <v>28.5</v>
      </c>
      <c r="T5688" s="4"/>
      <c r="U5688" s="4"/>
      <c r="V5688" s="4"/>
      <c r="W5688" s="4"/>
      <c r="X5688" s="4" t="s">
        <v>201</v>
      </c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  <c r="AO5688" s="4"/>
      <c r="AP5688" s="4"/>
      <c r="AQ5688" s="4"/>
      <c r="AR5688" s="4"/>
      <c r="AS5688" s="4"/>
      <c r="AT5688" s="4"/>
      <c r="AU5688" s="4"/>
      <c r="AV5688" s="4" t="s">
        <v>5888</v>
      </c>
      <c r="AW5688" s="4"/>
      <c r="AX5688" s="4"/>
      <c r="AY5688" s="4"/>
      <c r="AZ5688" s="4"/>
      <c r="BA5688" s="4"/>
      <c r="BB5688" s="4"/>
      <c r="BC5688" s="4"/>
      <c r="BD5688" s="4"/>
      <c r="BE5688" s="4"/>
      <c r="BF5688" s="4"/>
      <c r="BG5688" s="4"/>
      <c r="BH5688" s="4"/>
      <c r="BI5688" s="4"/>
      <c r="BJ5688" s="4"/>
      <c r="BK5688" s="4"/>
      <c r="BL5688" s="4" t="b">
        <v>0</v>
      </c>
      <c r="BM5688" s="4"/>
      <c r="BN5688" s="4"/>
      <c r="BO5688" s="4"/>
      <c r="BP5688" s="4"/>
      <c r="BQ5688" s="4"/>
      <c r="BR5688" s="4"/>
      <c r="BS5688" s="4"/>
      <c r="BT5688" s="4"/>
      <c r="BU5688" s="4"/>
      <c r="BV5688" s="4"/>
      <c r="BW5688" s="4"/>
    </row>
    <row r="5689" spans="1:75" ht="15.01" customHeight="1">
      <c r="A5689" s="4"/>
      <c r="B5689" s="4"/>
      <c r="C5689" s="4"/>
      <c r="D5689" s="4"/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 t="s">
        <v>200</v>
      </c>
      <c r="Q5689" s="4"/>
      <c r="R5689" s="4">
        <v>-267.3</v>
      </c>
      <c r="S5689" s="4">
        <v>19.9</v>
      </c>
      <c r="T5689" s="4"/>
      <c r="U5689" s="4"/>
      <c r="V5689" s="4"/>
      <c r="W5689" s="4"/>
      <c r="X5689" s="4" t="s">
        <v>201</v>
      </c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  <c r="AO5689" s="4"/>
      <c r="AP5689" s="4"/>
      <c r="AQ5689" s="4"/>
      <c r="AR5689" s="4"/>
      <c r="AS5689" s="4"/>
      <c r="AT5689" s="4"/>
      <c r="AU5689" s="4"/>
      <c r="AV5689" s="4" t="s">
        <v>5889</v>
      </c>
      <c r="AW5689" s="4"/>
      <c r="AX5689" s="4"/>
      <c r="AY5689" s="4"/>
      <c r="AZ5689" s="4"/>
      <c r="BA5689" s="4"/>
      <c r="BB5689" s="4"/>
      <c r="BC5689" s="4"/>
      <c r="BD5689" s="4"/>
      <c r="BE5689" s="4"/>
      <c r="BF5689" s="4"/>
      <c r="BG5689" s="4"/>
      <c r="BH5689" s="4"/>
      <c r="BI5689" s="4"/>
      <c r="BJ5689" s="4"/>
      <c r="BK5689" s="4"/>
      <c r="BL5689" s="4" t="b">
        <v>0</v>
      </c>
      <c r="BM5689" s="4"/>
      <c r="BN5689" s="4"/>
      <c r="BO5689" s="4"/>
      <c r="BP5689" s="4"/>
      <c r="BQ5689" s="4"/>
      <c r="BR5689" s="4"/>
      <c r="BS5689" s="4"/>
      <c r="BT5689" s="4"/>
      <c r="BU5689" s="4"/>
      <c r="BV5689" s="4"/>
      <c r="BW5689" s="4"/>
    </row>
    <row r="5690" spans="1:75" ht="15.01" customHeight="1">
      <c r="A5690" s="4"/>
      <c r="B5690" s="4"/>
      <c r="C5690" s="4"/>
      <c r="D5690" s="4"/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 t="s">
        <v>200</v>
      </c>
      <c r="Q5690" s="4"/>
      <c r="R5690" s="4">
        <v>10</v>
      </c>
      <c r="S5690" s="4">
        <v>13.8</v>
      </c>
      <c r="T5690" s="4"/>
      <c r="U5690" s="4"/>
      <c r="V5690" s="4"/>
      <c r="W5690" s="4"/>
      <c r="X5690" s="4" t="s">
        <v>201</v>
      </c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  <c r="AO5690" s="4"/>
      <c r="AP5690" s="4"/>
      <c r="AQ5690" s="4"/>
      <c r="AR5690" s="4"/>
      <c r="AS5690" s="4"/>
      <c r="AT5690" s="4"/>
      <c r="AU5690" s="4"/>
      <c r="AV5690" s="4" t="s">
        <v>5890</v>
      </c>
      <c r="AW5690" s="4"/>
      <c r="AX5690" s="4"/>
      <c r="AY5690" s="4"/>
      <c r="AZ5690" s="4"/>
      <c r="BA5690" s="4"/>
      <c r="BB5690" s="4"/>
      <c r="BC5690" s="4"/>
      <c r="BD5690" s="4"/>
      <c r="BE5690" s="4"/>
      <c r="BF5690" s="4"/>
      <c r="BG5690" s="4"/>
      <c r="BH5690" s="4"/>
      <c r="BI5690" s="4"/>
      <c r="BJ5690" s="4"/>
      <c r="BK5690" s="4"/>
      <c r="BL5690" s="4" t="b">
        <v>0</v>
      </c>
      <c r="BM5690" s="4"/>
      <c r="BN5690" s="4"/>
      <c r="BO5690" s="4"/>
      <c r="BP5690" s="4"/>
      <c r="BQ5690" s="4"/>
      <c r="BR5690" s="4"/>
      <c r="BS5690" s="4"/>
      <c r="BT5690" s="4"/>
      <c r="BU5690" s="4"/>
      <c r="BV5690" s="4"/>
      <c r="BW5690" s="4"/>
    </row>
    <row r="5691" spans="1:75" ht="15.01" customHeight="1">
      <c r="A5691" s="4"/>
      <c r="B5691" s="4"/>
      <c r="C5691" s="4"/>
      <c r="D5691" s="4"/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 t="s">
        <v>200</v>
      </c>
      <c r="Q5691" s="4"/>
      <c r="R5691" s="4">
        <v>-36.9</v>
      </c>
      <c r="S5691" s="4">
        <v>11.9</v>
      </c>
      <c r="T5691" s="4"/>
      <c r="U5691" s="4"/>
      <c r="V5691" s="4"/>
      <c r="W5691" s="4"/>
      <c r="X5691" s="4" t="s">
        <v>201</v>
      </c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  <c r="AO5691" s="4"/>
      <c r="AP5691" s="4"/>
      <c r="AQ5691" s="4"/>
      <c r="AR5691" s="4"/>
      <c r="AS5691" s="4"/>
      <c r="AT5691" s="4"/>
      <c r="AU5691" s="4"/>
      <c r="AV5691" s="4" t="s">
        <v>5891</v>
      </c>
      <c r="AW5691" s="4"/>
      <c r="AX5691" s="4"/>
      <c r="AY5691" s="4"/>
      <c r="AZ5691" s="4"/>
      <c r="BA5691" s="4"/>
      <c r="BB5691" s="4"/>
      <c r="BC5691" s="4"/>
      <c r="BD5691" s="4"/>
      <c r="BE5691" s="4"/>
      <c r="BF5691" s="4"/>
      <c r="BG5691" s="4"/>
      <c r="BH5691" s="4"/>
      <c r="BI5691" s="4"/>
      <c r="BJ5691" s="4"/>
      <c r="BK5691" s="4"/>
      <c r="BL5691" s="4" t="b">
        <v>0</v>
      </c>
      <c r="BM5691" s="4"/>
      <c r="BN5691" s="4"/>
      <c r="BO5691" s="4"/>
      <c r="BP5691" s="4"/>
      <c r="BQ5691" s="4"/>
      <c r="BR5691" s="4"/>
      <c r="BS5691" s="4"/>
      <c r="BT5691" s="4"/>
      <c r="BU5691" s="4"/>
      <c r="BV5691" s="4"/>
      <c r="BW5691" s="4"/>
    </row>
    <row r="5692" spans="1:75" ht="15.01" customHeight="1">
      <c r="A5692" s="4"/>
      <c r="B5692" s="4"/>
      <c r="C5692" s="4"/>
      <c r="D5692" s="4"/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 t="s">
        <v>200</v>
      </c>
      <c r="Q5692" s="4"/>
      <c r="R5692" s="4">
        <v>-453.4</v>
      </c>
      <c r="S5692" s="4">
        <v>15.7</v>
      </c>
      <c r="T5692" s="4"/>
      <c r="U5692" s="4"/>
      <c r="V5692" s="4"/>
      <c r="W5692" s="4"/>
      <c r="X5692" s="4" t="s">
        <v>201</v>
      </c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  <c r="AO5692" s="4"/>
      <c r="AP5692" s="4"/>
      <c r="AQ5692" s="4"/>
      <c r="AR5692" s="4"/>
      <c r="AS5692" s="4"/>
      <c r="AT5692" s="4"/>
      <c r="AU5692" s="4"/>
      <c r="AV5692" s="4" t="s">
        <v>5892</v>
      </c>
      <c r="AW5692" s="4"/>
      <c r="AX5692" s="4"/>
      <c r="AY5692" s="4"/>
      <c r="AZ5692" s="4"/>
      <c r="BA5692" s="4"/>
      <c r="BB5692" s="4"/>
      <c r="BC5692" s="4"/>
      <c r="BD5692" s="4"/>
      <c r="BE5692" s="4"/>
      <c r="BF5692" s="4"/>
      <c r="BG5692" s="4"/>
      <c r="BH5692" s="4"/>
      <c r="BI5692" s="4"/>
      <c r="BJ5692" s="4"/>
      <c r="BK5692" s="4"/>
      <c r="BL5692" s="4" t="b">
        <v>0</v>
      </c>
      <c r="BM5692" s="4"/>
      <c r="BN5692" s="4"/>
      <c r="BO5692" s="4"/>
      <c r="BP5692" s="4"/>
      <c r="BQ5692" s="4"/>
      <c r="BR5692" s="4"/>
      <c r="BS5692" s="4"/>
      <c r="BT5692" s="4"/>
      <c r="BU5692" s="4"/>
      <c r="BV5692" s="4"/>
      <c r="BW5692" s="4"/>
    </row>
    <row r="5693" spans="1:75" ht="15.01" customHeight="1">
      <c r="A5693" s="4"/>
      <c r="B5693" s="4"/>
      <c r="C5693" s="4"/>
      <c r="D5693" s="4"/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 t="s">
        <v>200</v>
      </c>
      <c r="Q5693" s="4"/>
      <c r="R5693" s="4">
        <v>-395.3</v>
      </c>
      <c r="S5693" s="4">
        <v>23.5</v>
      </c>
      <c r="T5693" s="4"/>
      <c r="U5693" s="4"/>
      <c r="V5693" s="4"/>
      <c r="W5693" s="4"/>
      <c r="X5693" s="4" t="s">
        <v>201</v>
      </c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  <c r="AO5693" s="4"/>
      <c r="AP5693" s="4"/>
      <c r="AQ5693" s="4"/>
      <c r="AR5693" s="4"/>
      <c r="AS5693" s="4"/>
      <c r="AT5693" s="4"/>
      <c r="AU5693" s="4"/>
      <c r="AV5693" s="4" t="s">
        <v>5893</v>
      </c>
      <c r="AW5693" s="4"/>
      <c r="AX5693" s="4"/>
      <c r="AY5693" s="4"/>
      <c r="AZ5693" s="4"/>
      <c r="BA5693" s="4"/>
      <c r="BB5693" s="4"/>
      <c r="BC5693" s="4"/>
      <c r="BD5693" s="4"/>
      <c r="BE5693" s="4"/>
      <c r="BF5693" s="4"/>
      <c r="BG5693" s="4"/>
      <c r="BH5693" s="4"/>
      <c r="BI5693" s="4"/>
      <c r="BJ5693" s="4"/>
      <c r="BK5693" s="4"/>
      <c r="BL5693" s="4" t="b">
        <v>0</v>
      </c>
      <c r="BM5693" s="4"/>
      <c r="BN5693" s="4"/>
      <c r="BO5693" s="4"/>
      <c r="BP5693" s="4"/>
      <c r="BQ5693" s="4"/>
      <c r="BR5693" s="4"/>
      <c r="BS5693" s="4"/>
      <c r="BT5693" s="4"/>
      <c r="BU5693" s="4"/>
      <c r="BV5693" s="4"/>
      <c r="BW5693" s="4"/>
    </row>
    <row r="5694" spans="1:75" ht="15.01" customHeight="1">
      <c r="A5694" s="4"/>
      <c r="B5694" s="4"/>
      <c r="C5694" s="4"/>
      <c r="D5694" s="4"/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 t="s">
        <v>200</v>
      </c>
      <c r="Q5694" s="4"/>
      <c r="R5694" s="4">
        <v>23.1</v>
      </c>
      <c r="S5694" s="4">
        <v>22.5</v>
      </c>
      <c r="T5694" s="4"/>
      <c r="U5694" s="4"/>
      <c r="V5694" s="4"/>
      <c r="W5694" s="4"/>
      <c r="X5694" s="4" t="s">
        <v>201</v>
      </c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  <c r="AO5694" s="4"/>
      <c r="AP5694" s="4"/>
      <c r="AQ5694" s="4"/>
      <c r="AR5694" s="4"/>
      <c r="AS5694" s="4"/>
      <c r="AT5694" s="4"/>
      <c r="AU5694" s="4"/>
      <c r="AV5694" s="4" t="s">
        <v>5894</v>
      </c>
      <c r="AW5694" s="4"/>
      <c r="AX5694" s="4"/>
      <c r="AY5694" s="4"/>
      <c r="AZ5694" s="4"/>
      <c r="BA5694" s="4"/>
      <c r="BB5694" s="4"/>
      <c r="BC5694" s="4"/>
      <c r="BD5694" s="4"/>
      <c r="BE5694" s="4"/>
      <c r="BF5694" s="4"/>
      <c r="BG5694" s="4"/>
      <c r="BH5694" s="4"/>
      <c r="BI5694" s="4"/>
      <c r="BJ5694" s="4"/>
      <c r="BK5694" s="4"/>
      <c r="BL5694" s="4" t="b">
        <v>0</v>
      </c>
      <c r="BM5694" s="4"/>
      <c r="BN5694" s="4"/>
      <c r="BO5694" s="4"/>
      <c r="BP5694" s="4"/>
      <c r="BQ5694" s="4"/>
      <c r="BR5694" s="4"/>
      <c r="BS5694" s="4"/>
      <c r="BT5694" s="4"/>
      <c r="BU5694" s="4"/>
      <c r="BV5694" s="4"/>
      <c r="BW5694" s="4"/>
    </row>
    <row r="5695" spans="1:75" ht="15.01" customHeight="1">
      <c r="A5695" s="4"/>
      <c r="B5695" s="4"/>
      <c r="C5695" s="4"/>
      <c r="D5695" s="4"/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 t="s">
        <v>200</v>
      </c>
      <c r="Q5695" s="4"/>
      <c r="R5695" s="4">
        <v>-36.9</v>
      </c>
      <c r="S5695" s="4">
        <v>22.4</v>
      </c>
      <c r="T5695" s="4"/>
      <c r="U5695" s="4"/>
      <c r="V5695" s="4"/>
      <c r="W5695" s="4"/>
      <c r="X5695" s="4" t="s">
        <v>201</v>
      </c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  <c r="AO5695" s="4"/>
      <c r="AP5695" s="4"/>
      <c r="AQ5695" s="4"/>
      <c r="AR5695" s="4"/>
      <c r="AS5695" s="4"/>
      <c r="AT5695" s="4"/>
      <c r="AU5695" s="4"/>
      <c r="AV5695" s="4" t="s">
        <v>5895</v>
      </c>
      <c r="AW5695" s="4"/>
      <c r="AX5695" s="4"/>
      <c r="AY5695" s="4"/>
      <c r="AZ5695" s="4"/>
      <c r="BA5695" s="4"/>
      <c r="BB5695" s="4"/>
      <c r="BC5695" s="4"/>
      <c r="BD5695" s="4"/>
      <c r="BE5695" s="4"/>
      <c r="BF5695" s="4"/>
      <c r="BG5695" s="4"/>
      <c r="BH5695" s="4"/>
      <c r="BI5695" s="4"/>
      <c r="BJ5695" s="4"/>
      <c r="BK5695" s="4"/>
      <c r="BL5695" s="4" t="b">
        <v>0</v>
      </c>
      <c r="BM5695" s="4"/>
      <c r="BN5695" s="4"/>
      <c r="BO5695" s="4"/>
      <c r="BP5695" s="4"/>
      <c r="BQ5695" s="4"/>
      <c r="BR5695" s="4"/>
      <c r="BS5695" s="4"/>
      <c r="BT5695" s="4"/>
      <c r="BU5695" s="4"/>
      <c r="BV5695" s="4"/>
      <c r="BW5695" s="4"/>
    </row>
    <row r="5696" spans="1:75" ht="15.01" customHeight="1">
      <c r="A5696" s="4"/>
      <c r="B5696" s="4"/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 t="s">
        <v>200</v>
      </c>
      <c r="Q5696" s="4"/>
      <c r="R5696" s="4">
        <v>-356.3</v>
      </c>
      <c r="S5696" s="4">
        <v>28.8</v>
      </c>
      <c r="T5696" s="4"/>
      <c r="U5696" s="4"/>
      <c r="V5696" s="4"/>
      <c r="W5696" s="4"/>
      <c r="X5696" s="4" t="s">
        <v>201</v>
      </c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  <c r="AO5696" s="4"/>
      <c r="AP5696" s="4"/>
      <c r="AQ5696" s="4"/>
      <c r="AR5696" s="4"/>
      <c r="AS5696" s="4"/>
      <c r="AT5696" s="4"/>
      <c r="AU5696" s="4"/>
      <c r="AV5696" s="4" t="s">
        <v>5896</v>
      </c>
      <c r="AW5696" s="4"/>
      <c r="AX5696" s="4"/>
      <c r="AY5696" s="4"/>
      <c r="AZ5696" s="4"/>
      <c r="BA5696" s="4"/>
      <c r="BB5696" s="4"/>
      <c r="BC5696" s="4"/>
      <c r="BD5696" s="4"/>
      <c r="BE5696" s="4"/>
      <c r="BF5696" s="4"/>
      <c r="BG5696" s="4"/>
      <c r="BH5696" s="4"/>
      <c r="BI5696" s="4"/>
      <c r="BJ5696" s="4"/>
      <c r="BK5696" s="4"/>
      <c r="BL5696" s="4" t="b">
        <v>0</v>
      </c>
      <c r="BM5696" s="4"/>
      <c r="BN5696" s="4"/>
      <c r="BO5696" s="4"/>
      <c r="BP5696" s="4"/>
      <c r="BQ5696" s="4"/>
      <c r="BR5696" s="4"/>
      <c r="BS5696" s="4"/>
      <c r="BT5696" s="4"/>
      <c r="BU5696" s="4"/>
      <c r="BV5696" s="4"/>
      <c r="BW5696" s="4"/>
    </row>
    <row r="5697" spans="1:75" ht="15.01" customHeight="1">
      <c r="A5697" s="4"/>
      <c r="B5697" s="4"/>
      <c r="C5697" s="4"/>
      <c r="D5697" s="4"/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 t="s">
        <v>200</v>
      </c>
      <c r="Q5697" s="4"/>
      <c r="R5697" s="4">
        <v>-132.7</v>
      </c>
      <c r="S5697" s="4">
        <v>33.3</v>
      </c>
      <c r="T5697" s="4"/>
      <c r="U5697" s="4"/>
      <c r="V5697" s="4"/>
      <c r="W5697" s="4"/>
      <c r="X5697" s="4" t="s">
        <v>201</v>
      </c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  <c r="AO5697" s="4"/>
      <c r="AP5697" s="4"/>
      <c r="AQ5697" s="4"/>
      <c r="AR5697" s="4"/>
      <c r="AS5697" s="4"/>
      <c r="AT5697" s="4"/>
      <c r="AU5697" s="4"/>
      <c r="AV5697" s="4" t="s">
        <v>5897</v>
      </c>
      <c r="AW5697" s="4"/>
      <c r="AX5697" s="4"/>
      <c r="AY5697" s="4"/>
      <c r="AZ5697" s="4"/>
      <c r="BA5697" s="4"/>
      <c r="BB5697" s="4"/>
      <c r="BC5697" s="4"/>
      <c r="BD5697" s="4"/>
      <c r="BE5697" s="4"/>
      <c r="BF5697" s="4"/>
      <c r="BG5697" s="4"/>
      <c r="BH5697" s="4"/>
      <c r="BI5697" s="4"/>
      <c r="BJ5697" s="4"/>
      <c r="BK5697" s="4"/>
      <c r="BL5697" s="4" t="b">
        <v>0</v>
      </c>
      <c r="BM5697" s="4"/>
      <c r="BN5697" s="4"/>
      <c r="BO5697" s="4"/>
      <c r="BP5697" s="4"/>
      <c r="BQ5697" s="4"/>
      <c r="BR5697" s="4"/>
      <c r="BS5697" s="4"/>
      <c r="BT5697" s="4"/>
      <c r="BU5697" s="4"/>
      <c r="BV5697" s="4"/>
      <c r="BW5697" s="4"/>
    </row>
    <row r="5698" spans="1:75" ht="15.01" customHeight="1">
      <c r="A5698" s="4"/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 t="s">
        <v>200</v>
      </c>
      <c r="Q5698" s="4"/>
      <c r="R5698" s="4">
        <v>-372.6</v>
      </c>
      <c r="S5698" s="4">
        <v>27.9</v>
      </c>
      <c r="T5698" s="4"/>
      <c r="U5698" s="4"/>
      <c r="V5698" s="4"/>
      <c r="W5698" s="4"/>
      <c r="X5698" s="4" t="s">
        <v>201</v>
      </c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  <c r="AO5698" s="4"/>
      <c r="AP5698" s="4"/>
      <c r="AQ5698" s="4"/>
      <c r="AR5698" s="4"/>
      <c r="AS5698" s="4"/>
      <c r="AT5698" s="4"/>
      <c r="AU5698" s="4"/>
      <c r="AV5698" s="4" t="s">
        <v>5898</v>
      </c>
      <c r="AW5698" s="4"/>
      <c r="AX5698" s="4"/>
      <c r="AY5698" s="4"/>
      <c r="AZ5698" s="4"/>
      <c r="BA5698" s="4"/>
      <c r="BB5698" s="4"/>
      <c r="BC5698" s="4"/>
      <c r="BD5698" s="4"/>
      <c r="BE5698" s="4"/>
      <c r="BF5698" s="4"/>
      <c r="BG5698" s="4"/>
      <c r="BH5698" s="4"/>
      <c r="BI5698" s="4"/>
      <c r="BJ5698" s="4"/>
      <c r="BK5698" s="4"/>
      <c r="BL5698" s="4" t="b">
        <v>0</v>
      </c>
      <c r="BM5698" s="4"/>
      <c r="BN5698" s="4"/>
      <c r="BO5698" s="4"/>
      <c r="BP5698" s="4"/>
      <c r="BQ5698" s="4"/>
      <c r="BR5698" s="4"/>
      <c r="BS5698" s="4"/>
      <c r="BT5698" s="4"/>
      <c r="BU5698" s="4"/>
      <c r="BV5698" s="4"/>
      <c r="BW5698" s="4"/>
    </row>
    <row r="5699" spans="1:75" ht="15.01" customHeight="1">
      <c r="A5699" s="4"/>
      <c r="B5699" s="4"/>
      <c r="C5699" s="4"/>
      <c r="D5699" s="4"/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 t="s">
        <v>200</v>
      </c>
      <c r="Q5699" s="4"/>
      <c r="R5699" s="4">
        <v>74.90000000000001</v>
      </c>
      <c r="S5699" s="4">
        <v>18.8</v>
      </c>
      <c r="T5699" s="4"/>
      <c r="U5699" s="4"/>
      <c r="V5699" s="4"/>
      <c r="W5699" s="4"/>
      <c r="X5699" s="4" t="s">
        <v>201</v>
      </c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  <c r="AO5699" s="4"/>
      <c r="AP5699" s="4"/>
      <c r="AQ5699" s="4"/>
      <c r="AR5699" s="4"/>
      <c r="AS5699" s="4"/>
      <c r="AT5699" s="4"/>
      <c r="AU5699" s="4"/>
      <c r="AV5699" s="4" t="s">
        <v>5899</v>
      </c>
      <c r="AW5699" s="4"/>
      <c r="AX5699" s="4"/>
      <c r="AY5699" s="4"/>
      <c r="AZ5699" s="4"/>
      <c r="BA5699" s="4"/>
      <c r="BB5699" s="4"/>
      <c r="BC5699" s="4"/>
      <c r="BD5699" s="4"/>
      <c r="BE5699" s="4"/>
      <c r="BF5699" s="4"/>
      <c r="BG5699" s="4"/>
      <c r="BH5699" s="4"/>
      <c r="BI5699" s="4"/>
      <c r="BJ5699" s="4"/>
      <c r="BK5699" s="4"/>
      <c r="BL5699" s="4" t="b">
        <v>0</v>
      </c>
      <c r="BM5699" s="4"/>
      <c r="BN5699" s="4"/>
      <c r="BO5699" s="4"/>
      <c r="BP5699" s="4"/>
      <c r="BQ5699" s="4"/>
      <c r="BR5699" s="4"/>
      <c r="BS5699" s="4"/>
      <c r="BT5699" s="4"/>
      <c r="BU5699" s="4"/>
      <c r="BV5699" s="4"/>
      <c r="BW5699" s="4"/>
    </row>
    <row r="5700" spans="1:75" ht="15.01" customHeight="1">
      <c r="A5700" s="4"/>
      <c r="B5700" s="4"/>
      <c r="C5700" s="4"/>
      <c r="D5700" s="4"/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 t="s">
        <v>200</v>
      </c>
      <c r="Q5700" s="4"/>
      <c r="R5700" s="4">
        <v>11.3</v>
      </c>
      <c r="S5700" s="4">
        <v>13.6</v>
      </c>
      <c r="T5700" s="4"/>
      <c r="U5700" s="4"/>
      <c r="V5700" s="4"/>
      <c r="W5700" s="4"/>
      <c r="X5700" s="4" t="s">
        <v>201</v>
      </c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  <c r="AO5700" s="4"/>
      <c r="AP5700" s="4"/>
      <c r="AQ5700" s="4"/>
      <c r="AR5700" s="4"/>
      <c r="AS5700" s="4"/>
      <c r="AT5700" s="4"/>
      <c r="AU5700" s="4"/>
      <c r="AV5700" s="4" t="s">
        <v>5900</v>
      </c>
      <c r="AW5700" s="4"/>
      <c r="AX5700" s="4"/>
      <c r="AY5700" s="4"/>
      <c r="AZ5700" s="4"/>
      <c r="BA5700" s="4"/>
      <c r="BB5700" s="4"/>
      <c r="BC5700" s="4"/>
      <c r="BD5700" s="4"/>
      <c r="BE5700" s="4"/>
      <c r="BF5700" s="4"/>
      <c r="BG5700" s="4"/>
      <c r="BH5700" s="4"/>
      <c r="BI5700" s="4"/>
      <c r="BJ5700" s="4"/>
      <c r="BK5700" s="4"/>
      <c r="BL5700" s="4" t="b">
        <v>0</v>
      </c>
      <c r="BM5700" s="4"/>
      <c r="BN5700" s="4"/>
      <c r="BO5700" s="4"/>
      <c r="BP5700" s="4"/>
      <c r="BQ5700" s="4"/>
      <c r="BR5700" s="4"/>
      <c r="BS5700" s="4"/>
      <c r="BT5700" s="4"/>
      <c r="BU5700" s="4"/>
      <c r="BV5700" s="4"/>
      <c r="BW5700" s="4"/>
    </row>
    <row r="5701" spans="1:75" ht="15.01" customHeight="1">
      <c r="A5701" s="4"/>
      <c r="B5701" s="4"/>
      <c r="C5701" s="4"/>
      <c r="D5701" s="4"/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 t="s">
        <v>200</v>
      </c>
      <c r="Q5701" s="4"/>
      <c r="R5701" s="4">
        <v>-171.6</v>
      </c>
      <c r="S5701" s="4">
        <v>14.5</v>
      </c>
      <c r="T5701" s="4"/>
      <c r="U5701" s="4"/>
      <c r="V5701" s="4"/>
      <c r="W5701" s="4"/>
      <c r="X5701" s="4" t="s">
        <v>201</v>
      </c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  <c r="AO5701" s="4"/>
      <c r="AP5701" s="4"/>
      <c r="AQ5701" s="4"/>
      <c r="AR5701" s="4"/>
      <c r="AS5701" s="4"/>
      <c r="AT5701" s="4"/>
      <c r="AU5701" s="4"/>
      <c r="AV5701" s="4" t="s">
        <v>5901</v>
      </c>
      <c r="AW5701" s="4"/>
      <c r="AX5701" s="4"/>
      <c r="AY5701" s="4"/>
      <c r="AZ5701" s="4"/>
      <c r="BA5701" s="4"/>
      <c r="BB5701" s="4"/>
      <c r="BC5701" s="4"/>
      <c r="BD5701" s="4"/>
      <c r="BE5701" s="4"/>
      <c r="BF5701" s="4"/>
      <c r="BG5701" s="4"/>
      <c r="BH5701" s="4"/>
      <c r="BI5701" s="4"/>
      <c r="BJ5701" s="4"/>
      <c r="BK5701" s="4"/>
      <c r="BL5701" s="4" t="b">
        <v>0</v>
      </c>
      <c r="BM5701" s="4"/>
      <c r="BN5701" s="4"/>
      <c r="BO5701" s="4"/>
      <c r="BP5701" s="4"/>
      <c r="BQ5701" s="4"/>
      <c r="BR5701" s="4"/>
      <c r="BS5701" s="4"/>
      <c r="BT5701" s="4"/>
      <c r="BU5701" s="4"/>
      <c r="BV5701" s="4"/>
      <c r="BW5701" s="4"/>
    </row>
    <row r="5702" spans="1:75" ht="15.01" customHeight="1">
      <c r="A5702" s="4"/>
      <c r="B5702" s="4"/>
      <c r="C5702" s="4"/>
      <c r="D5702" s="4"/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 t="s">
        <v>200</v>
      </c>
      <c r="Q5702" s="4"/>
      <c r="R5702" s="4">
        <v>-9.800000000000001</v>
      </c>
      <c r="S5702" s="4">
        <v>12.1</v>
      </c>
      <c r="T5702" s="4"/>
      <c r="U5702" s="4"/>
      <c r="V5702" s="4"/>
      <c r="W5702" s="4"/>
      <c r="X5702" s="4" t="s">
        <v>201</v>
      </c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  <c r="AO5702" s="4"/>
      <c r="AP5702" s="4"/>
      <c r="AQ5702" s="4"/>
      <c r="AR5702" s="4"/>
      <c r="AS5702" s="4"/>
      <c r="AT5702" s="4"/>
      <c r="AU5702" s="4"/>
      <c r="AV5702" s="4" t="s">
        <v>5902</v>
      </c>
      <c r="AW5702" s="4"/>
      <c r="AX5702" s="4"/>
      <c r="AY5702" s="4"/>
      <c r="AZ5702" s="4"/>
      <c r="BA5702" s="4"/>
      <c r="BB5702" s="4"/>
      <c r="BC5702" s="4"/>
      <c r="BD5702" s="4"/>
      <c r="BE5702" s="4"/>
      <c r="BF5702" s="4"/>
      <c r="BG5702" s="4"/>
      <c r="BH5702" s="4"/>
      <c r="BI5702" s="4"/>
      <c r="BJ5702" s="4"/>
      <c r="BK5702" s="4"/>
      <c r="BL5702" s="4" t="b">
        <v>0</v>
      </c>
      <c r="BM5702" s="4"/>
      <c r="BN5702" s="4"/>
      <c r="BO5702" s="4"/>
      <c r="BP5702" s="4"/>
      <c r="BQ5702" s="4"/>
      <c r="BR5702" s="4"/>
      <c r="BS5702" s="4"/>
      <c r="BT5702" s="4"/>
      <c r="BU5702" s="4"/>
      <c r="BV5702" s="4"/>
      <c r="BW5702" s="4"/>
    </row>
    <row r="5703" spans="1:75" ht="15.01" customHeight="1">
      <c r="A5703" s="4"/>
      <c r="B5703" s="4"/>
      <c r="C5703" s="4"/>
      <c r="D5703" s="4"/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 t="s">
        <v>200</v>
      </c>
      <c r="Q5703" s="4"/>
      <c r="R5703" s="4">
        <v>-395.3</v>
      </c>
      <c r="S5703" s="4">
        <v>23.5</v>
      </c>
      <c r="T5703" s="4"/>
      <c r="U5703" s="4"/>
      <c r="V5703" s="4"/>
      <c r="W5703" s="4"/>
      <c r="X5703" s="4" t="s">
        <v>201</v>
      </c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  <c r="AO5703" s="4"/>
      <c r="AP5703" s="4"/>
      <c r="AQ5703" s="4"/>
      <c r="AR5703" s="4"/>
      <c r="AS5703" s="4"/>
      <c r="AT5703" s="4"/>
      <c r="AU5703" s="4"/>
      <c r="AV5703" s="4" t="s">
        <v>5903</v>
      </c>
      <c r="AW5703" s="4"/>
      <c r="AX5703" s="4"/>
      <c r="AY5703" s="4"/>
      <c r="AZ5703" s="4"/>
      <c r="BA5703" s="4"/>
      <c r="BB5703" s="4"/>
      <c r="BC5703" s="4"/>
      <c r="BD5703" s="4"/>
      <c r="BE5703" s="4"/>
      <c r="BF5703" s="4"/>
      <c r="BG5703" s="4"/>
      <c r="BH5703" s="4"/>
      <c r="BI5703" s="4"/>
      <c r="BJ5703" s="4"/>
      <c r="BK5703" s="4"/>
      <c r="BL5703" s="4" t="b">
        <v>0</v>
      </c>
      <c r="BM5703" s="4"/>
      <c r="BN5703" s="4"/>
      <c r="BO5703" s="4"/>
      <c r="BP5703" s="4"/>
      <c r="BQ5703" s="4"/>
      <c r="BR5703" s="4"/>
      <c r="BS5703" s="4"/>
      <c r="BT5703" s="4"/>
      <c r="BU5703" s="4"/>
      <c r="BV5703" s="4"/>
      <c r="BW5703" s="4"/>
    </row>
    <row r="5704" spans="1:75" ht="15.01" customHeight="1">
      <c r="A5704" s="4"/>
      <c r="B5704" s="4"/>
      <c r="C5704" s="4"/>
      <c r="D5704" s="4"/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 t="s">
        <v>200</v>
      </c>
      <c r="Q5704" s="4"/>
      <c r="R5704" s="4">
        <v>23.1</v>
      </c>
      <c r="S5704" s="4">
        <v>22.5</v>
      </c>
      <c r="T5704" s="4"/>
      <c r="U5704" s="4"/>
      <c r="V5704" s="4"/>
      <c r="W5704" s="4"/>
      <c r="X5704" s="4" t="s">
        <v>201</v>
      </c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  <c r="AO5704" s="4"/>
      <c r="AP5704" s="4"/>
      <c r="AQ5704" s="4"/>
      <c r="AR5704" s="4"/>
      <c r="AS5704" s="4"/>
      <c r="AT5704" s="4"/>
      <c r="AU5704" s="4"/>
      <c r="AV5704" s="4" t="s">
        <v>5904</v>
      </c>
      <c r="AW5704" s="4"/>
      <c r="AX5704" s="4"/>
      <c r="AY5704" s="4"/>
      <c r="AZ5704" s="4"/>
      <c r="BA5704" s="4"/>
      <c r="BB5704" s="4"/>
      <c r="BC5704" s="4"/>
      <c r="BD5704" s="4"/>
      <c r="BE5704" s="4"/>
      <c r="BF5704" s="4"/>
      <c r="BG5704" s="4"/>
      <c r="BH5704" s="4"/>
      <c r="BI5704" s="4"/>
      <c r="BJ5704" s="4"/>
      <c r="BK5704" s="4"/>
      <c r="BL5704" s="4" t="b">
        <v>0</v>
      </c>
      <c r="BM5704" s="4"/>
      <c r="BN5704" s="4"/>
      <c r="BO5704" s="4"/>
      <c r="BP5704" s="4"/>
      <c r="BQ5704" s="4"/>
      <c r="BR5704" s="4"/>
      <c r="BS5704" s="4"/>
      <c r="BT5704" s="4"/>
      <c r="BU5704" s="4"/>
      <c r="BV5704" s="4"/>
      <c r="BW5704" s="4"/>
    </row>
    <row r="5705" spans="1:75" ht="15.01" customHeight="1">
      <c r="A5705" s="4"/>
      <c r="B5705" s="4"/>
      <c r="C5705" s="4"/>
      <c r="D5705" s="4"/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 t="s">
        <v>200</v>
      </c>
      <c r="Q5705" s="4"/>
      <c r="R5705" s="4">
        <v>-36.9</v>
      </c>
      <c r="S5705" s="4">
        <v>22.4</v>
      </c>
      <c r="T5705" s="4"/>
      <c r="U5705" s="4"/>
      <c r="V5705" s="4"/>
      <c r="W5705" s="4"/>
      <c r="X5705" s="4" t="s">
        <v>201</v>
      </c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  <c r="AO5705" s="4"/>
      <c r="AP5705" s="4"/>
      <c r="AQ5705" s="4"/>
      <c r="AR5705" s="4"/>
      <c r="AS5705" s="4"/>
      <c r="AT5705" s="4"/>
      <c r="AU5705" s="4"/>
      <c r="AV5705" s="4" t="s">
        <v>5905</v>
      </c>
      <c r="AW5705" s="4"/>
      <c r="AX5705" s="4"/>
      <c r="AY5705" s="4"/>
      <c r="AZ5705" s="4"/>
      <c r="BA5705" s="4"/>
      <c r="BB5705" s="4"/>
      <c r="BC5705" s="4"/>
      <c r="BD5705" s="4"/>
      <c r="BE5705" s="4"/>
      <c r="BF5705" s="4"/>
      <c r="BG5705" s="4"/>
      <c r="BH5705" s="4"/>
      <c r="BI5705" s="4"/>
      <c r="BJ5705" s="4"/>
      <c r="BK5705" s="4"/>
      <c r="BL5705" s="4" t="b">
        <v>0</v>
      </c>
      <c r="BM5705" s="4"/>
      <c r="BN5705" s="4"/>
      <c r="BO5705" s="4"/>
      <c r="BP5705" s="4"/>
      <c r="BQ5705" s="4"/>
      <c r="BR5705" s="4"/>
      <c r="BS5705" s="4"/>
      <c r="BT5705" s="4"/>
      <c r="BU5705" s="4"/>
      <c r="BV5705" s="4"/>
      <c r="BW5705" s="4"/>
    </row>
    <row r="5706" spans="1:75" ht="15.01" customHeight="1">
      <c r="A5706" s="4"/>
      <c r="B5706" s="4"/>
      <c r="C5706" s="4"/>
      <c r="D5706" s="4"/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 t="s">
        <v>200</v>
      </c>
      <c r="Q5706" s="4"/>
      <c r="R5706" s="4">
        <v>-749</v>
      </c>
      <c r="S5706" s="4">
        <v>14.7</v>
      </c>
      <c r="T5706" s="4"/>
      <c r="U5706" s="4"/>
      <c r="V5706" s="4"/>
      <c r="W5706" s="4"/>
      <c r="X5706" s="4" t="s">
        <v>201</v>
      </c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  <c r="AO5706" s="4"/>
      <c r="AP5706" s="4"/>
      <c r="AQ5706" s="4"/>
      <c r="AR5706" s="4"/>
      <c r="AS5706" s="4"/>
      <c r="AT5706" s="4"/>
      <c r="AU5706" s="4"/>
      <c r="AV5706" s="4" t="s">
        <v>5906</v>
      </c>
      <c r="AW5706" s="4"/>
      <c r="AX5706" s="4"/>
      <c r="AY5706" s="4"/>
      <c r="AZ5706" s="4"/>
      <c r="BA5706" s="4"/>
      <c r="BB5706" s="4"/>
      <c r="BC5706" s="4"/>
      <c r="BD5706" s="4"/>
      <c r="BE5706" s="4"/>
      <c r="BF5706" s="4"/>
      <c r="BG5706" s="4"/>
      <c r="BH5706" s="4"/>
      <c r="BI5706" s="4"/>
      <c r="BJ5706" s="4"/>
      <c r="BK5706" s="4"/>
      <c r="BL5706" s="4" t="b">
        <v>0</v>
      </c>
      <c r="BM5706" s="4"/>
      <c r="BN5706" s="4"/>
      <c r="BO5706" s="4"/>
      <c r="BP5706" s="4"/>
      <c r="BQ5706" s="4"/>
      <c r="BR5706" s="4"/>
      <c r="BS5706" s="4"/>
      <c r="BT5706" s="4"/>
      <c r="BU5706" s="4"/>
      <c r="BV5706" s="4"/>
      <c r="BW5706" s="4"/>
    </row>
    <row r="5707" spans="1:75" ht="15.01" customHeight="1">
      <c r="A5707" s="4"/>
      <c r="B5707" s="4"/>
      <c r="C5707" s="4"/>
      <c r="D5707" s="4"/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 t="s">
        <v>200</v>
      </c>
      <c r="Q5707" s="4"/>
      <c r="R5707" s="4">
        <v>-356.3</v>
      </c>
      <c r="S5707" s="4">
        <v>29</v>
      </c>
      <c r="T5707" s="4"/>
      <c r="U5707" s="4"/>
      <c r="V5707" s="4"/>
      <c r="W5707" s="4"/>
      <c r="X5707" s="4" t="s">
        <v>201</v>
      </c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  <c r="AO5707" s="4"/>
      <c r="AP5707" s="4"/>
      <c r="AQ5707" s="4"/>
      <c r="AR5707" s="4"/>
      <c r="AS5707" s="4"/>
      <c r="AT5707" s="4"/>
      <c r="AU5707" s="4"/>
      <c r="AV5707" s="4" t="s">
        <v>5907</v>
      </c>
      <c r="AW5707" s="4"/>
      <c r="AX5707" s="4"/>
      <c r="AY5707" s="4"/>
      <c r="AZ5707" s="4"/>
      <c r="BA5707" s="4"/>
      <c r="BB5707" s="4"/>
      <c r="BC5707" s="4"/>
      <c r="BD5707" s="4"/>
      <c r="BE5707" s="4"/>
      <c r="BF5707" s="4"/>
      <c r="BG5707" s="4"/>
      <c r="BH5707" s="4"/>
      <c r="BI5707" s="4"/>
      <c r="BJ5707" s="4"/>
      <c r="BK5707" s="4"/>
      <c r="BL5707" s="4" t="b">
        <v>0</v>
      </c>
      <c r="BM5707" s="4"/>
      <c r="BN5707" s="4"/>
      <c r="BO5707" s="4"/>
      <c r="BP5707" s="4"/>
      <c r="BQ5707" s="4"/>
      <c r="BR5707" s="4"/>
      <c r="BS5707" s="4"/>
      <c r="BT5707" s="4"/>
      <c r="BU5707" s="4"/>
      <c r="BV5707" s="4"/>
      <c r="BW5707" s="4"/>
    </row>
    <row r="5708" spans="1:75" ht="15.01" customHeight="1">
      <c r="A5708" s="4"/>
      <c r="B5708" s="4"/>
      <c r="C5708" s="4"/>
      <c r="D5708" s="4"/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 t="s">
        <v>200</v>
      </c>
      <c r="Q5708" s="4"/>
      <c r="R5708" s="4">
        <v>-68.5</v>
      </c>
      <c r="S5708" s="4">
        <v>33.5</v>
      </c>
      <c r="T5708" s="4"/>
      <c r="U5708" s="4"/>
      <c r="V5708" s="4"/>
      <c r="W5708" s="4"/>
      <c r="X5708" s="4" t="s">
        <v>201</v>
      </c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  <c r="AO5708" s="4"/>
      <c r="AP5708" s="4"/>
      <c r="AQ5708" s="4"/>
      <c r="AR5708" s="4"/>
      <c r="AS5708" s="4"/>
      <c r="AT5708" s="4"/>
      <c r="AU5708" s="4"/>
      <c r="AV5708" s="4" t="s">
        <v>5908</v>
      </c>
      <c r="AW5708" s="4"/>
      <c r="AX5708" s="4"/>
      <c r="AY5708" s="4"/>
      <c r="AZ5708" s="4"/>
      <c r="BA5708" s="4"/>
      <c r="BB5708" s="4"/>
      <c r="BC5708" s="4"/>
      <c r="BD5708" s="4"/>
      <c r="BE5708" s="4"/>
      <c r="BF5708" s="4"/>
      <c r="BG5708" s="4"/>
      <c r="BH5708" s="4"/>
      <c r="BI5708" s="4"/>
      <c r="BJ5708" s="4"/>
      <c r="BK5708" s="4"/>
      <c r="BL5708" s="4" t="b">
        <v>0</v>
      </c>
      <c r="BM5708" s="4"/>
      <c r="BN5708" s="4"/>
      <c r="BO5708" s="4"/>
      <c r="BP5708" s="4"/>
      <c r="BQ5708" s="4"/>
      <c r="BR5708" s="4"/>
      <c r="BS5708" s="4"/>
      <c r="BT5708" s="4"/>
      <c r="BU5708" s="4"/>
      <c r="BV5708" s="4"/>
      <c r="BW5708" s="4"/>
    </row>
    <row r="5709" spans="1:75" ht="15.01" customHeight="1">
      <c r="A5709" s="4"/>
      <c r="B5709" s="4"/>
      <c r="C5709" s="4"/>
      <c r="D5709" s="4"/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 t="s">
        <v>200</v>
      </c>
      <c r="Q5709" s="4"/>
      <c r="R5709" s="4">
        <v>-371.4</v>
      </c>
      <c r="S5709" s="4">
        <v>27.8</v>
      </c>
      <c r="T5709" s="4"/>
      <c r="U5709" s="4"/>
      <c r="V5709" s="4"/>
      <c r="W5709" s="4"/>
      <c r="X5709" s="4" t="s">
        <v>201</v>
      </c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  <c r="AO5709" s="4"/>
      <c r="AP5709" s="4"/>
      <c r="AQ5709" s="4"/>
      <c r="AR5709" s="4"/>
      <c r="AS5709" s="4"/>
      <c r="AT5709" s="4"/>
      <c r="AU5709" s="4"/>
      <c r="AV5709" s="4" t="s">
        <v>5909</v>
      </c>
      <c r="AW5709" s="4"/>
      <c r="AX5709" s="4"/>
      <c r="AY5709" s="4"/>
      <c r="AZ5709" s="4"/>
      <c r="BA5709" s="4"/>
      <c r="BB5709" s="4"/>
      <c r="BC5709" s="4"/>
      <c r="BD5709" s="4"/>
      <c r="BE5709" s="4"/>
      <c r="BF5709" s="4"/>
      <c r="BG5709" s="4"/>
      <c r="BH5709" s="4"/>
      <c r="BI5709" s="4"/>
      <c r="BJ5709" s="4"/>
      <c r="BK5709" s="4"/>
      <c r="BL5709" s="4" t="b">
        <v>0</v>
      </c>
      <c r="BM5709" s="4"/>
      <c r="BN5709" s="4"/>
      <c r="BO5709" s="4"/>
      <c r="BP5709" s="4"/>
      <c r="BQ5709" s="4"/>
      <c r="BR5709" s="4"/>
      <c r="BS5709" s="4"/>
      <c r="BT5709" s="4"/>
      <c r="BU5709" s="4"/>
      <c r="BV5709" s="4"/>
      <c r="BW5709" s="4"/>
    </row>
    <row r="5710" spans="1:75" ht="15.01" customHeight="1">
      <c r="A5710" s="4"/>
      <c r="B5710" s="4"/>
      <c r="C5710" s="4"/>
      <c r="D5710" s="4"/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 t="s">
        <v>200</v>
      </c>
      <c r="Q5710" s="4"/>
      <c r="R5710" s="4">
        <v>74.7</v>
      </c>
      <c r="S5710" s="4">
        <v>18.3</v>
      </c>
      <c r="T5710" s="4"/>
      <c r="U5710" s="4"/>
      <c r="V5710" s="4"/>
      <c r="W5710" s="4"/>
      <c r="X5710" s="4" t="s">
        <v>201</v>
      </c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  <c r="AO5710" s="4"/>
      <c r="AP5710" s="4"/>
      <c r="AQ5710" s="4"/>
      <c r="AR5710" s="4"/>
      <c r="AS5710" s="4"/>
      <c r="AT5710" s="4"/>
      <c r="AU5710" s="4"/>
      <c r="AV5710" s="4" t="s">
        <v>5910</v>
      </c>
      <c r="AW5710" s="4"/>
      <c r="AX5710" s="4"/>
      <c r="AY5710" s="4"/>
      <c r="AZ5710" s="4"/>
      <c r="BA5710" s="4"/>
      <c r="BB5710" s="4"/>
      <c r="BC5710" s="4"/>
      <c r="BD5710" s="4"/>
      <c r="BE5710" s="4"/>
      <c r="BF5710" s="4"/>
      <c r="BG5710" s="4"/>
      <c r="BH5710" s="4"/>
      <c r="BI5710" s="4"/>
      <c r="BJ5710" s="4"/>
      <c r="BK5710" s="4"/>
      <c r="BL5710" s="4" t="b">
        <v>0</v>
      </c>
      <c r="BM5710" s="4"/>
      <c r="BN5710" s="4"/>
      <c r="BO5710" s="4"/>
      <c r="BP5710" s="4"/>
      <c r="BQ5710" s="4"/>
      <c r="BR5710" s="4"/>
      <c r="BS5710" s="4"/>
      <c r="BT5710" s="4"/>
      <c r="BU5710" s="4"/>
      <c r="BV5710" s="4"/>
      <c r="BW5710" s="4"/>
    </row>
    <row r="5711" spans="1:75" ht="15.01" customHeight="1">
      <c r="A5711" s="4"/>
      <c r="B5711" s="4"/>
      <c r="C5711" s="4"/>
      <c r="D5711" s="4"/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 t="s">
        <v>200</v>
      </c>
      <c r="Q5711" s="4"/>
      <c r="R5711" s="4">
        <v>10</v>
      </c>
      <c r="S5711" s="4">
        <v>13</v>
      </c>
      <c r="T5711" s="4"/>
      <c r="U5711" s="4"/>
      <c r="V5711" s="4"/>
      <c r="W5711" s="4"/>
      <c r="X5711" s="4" t="s">
        <v>201</v>
      </c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  <c r="AO5711" s="4"/>
      <c r="AP5711" s="4"/>
      <c r="AQ5711" s="4"/>
      <c r="AR5711" s="4"/>
      <c r="AS5711" s="4"/>
      <c r="AT5711" s="4"/>
      <c r="AU5711" s="4"/>
      <c r="AV5711" s="4" t="s">
        <v>5911</v>
      </c>
      <c r="AW5711" s="4"/>
      <c r="AX5711" s="4"/>
      <c r="AY5711" s="4"/>
      <c r="AZ5711" s="4"/>
      <c r="BA5711" s="4"/>
      <c r="BB5711" s="4"/>
      <c r="BC5711" s="4"/>
      <c r="BD5711" s="4"/>
      <c r="BE5711" s="4"/>
      <c r="BF5711" s="4"/>
      <c r="BG5711" s="4"/>
      <c r="BH5711" s="4"/>
      <c r="BI5711" s="4"/>
      <c r="BJ5711" s="4"/>
      <c r="BK5711" s="4"/>
      <c r="BL5711" s="4" t="b">
        <v>0</v>
      </c>
      <c r="BM5711" s="4"/>
      <c r="BN5711" s="4"/>
      <c r="BO5711" s="4"/>
      <c r="BP5711" s="4"/>
      <c r="BQ5711" s="4"/>
      <c r="BR5711" s="4"/>
      <c r="BS5711" s="4"/>
      <c r="BT5711" s="4"/>
      <c r="BU5711" s="4"/>
      <c r="BV5711" s="4"/>
      <c r="BW5711" s="4"/>
    </row>
    <row r="5712" spans="1:75" ht="15.01" customHeight="1">
      <c r="A5712" s="4"/>
      <c r="B5712" s="4"/>
      <c r="C5712" s="4"/>
      <c r="D5712" s="4"/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 t="s">
        <v>200</v>
      </c>
      <c r="Q5712" s="4"/>
      <c r="R5712" s="4">
        <v>-36.7</v>
      </c>
      <c r="S5712" s="4">
        <v>11.4</v>
      </c>
      <c r="T5712" s="4"/>
      <c r="U5712" s="4"/>
      <c r="V5712" s="4"/>
      <c r="W5712" s="4"/>
      <c r="X5712" s="4" t="s">
        <v>201</v>
      </c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  <c r="AO5712" s="4"/>
      <c r="AP5712" s="4"/>
      <c r="AQ5712" s="4"/>
      <c r="AR5712" s="4"/>
      <c r="AS5712" s="4"/>
      <c r="AT5712" s="4"/>
      <c r="AU5712" s="4"/>
      <c r="AV5712" s="4" t="s">
        <v>5912</v>
      </c>
      <c r="AW5712" s="4"/>
      <c r="AX5712" s="4"/>
      <c r="AY5712" s="4"/>
      <c r="AZ5712" s="4"/>
      <c r="BA5712" s="4"/>
      <c r="BB5712" s="4"/>
      <c r="BC5712" s="4"/>
      <c r="BD5712" s="4"/>
      <c r="BE5712" s="4"/>
      <c r="BF5712" s="4"/>
      <c r="BG5712" s="4"/>
      <c r="BH5712" s="4"/>
      <c r="BI5712" s="4"/>
      <c r="BJ5712" s="4"/>
      <c r="BK5712" s="4"/>
      <c r="BL5712" s="4" t="b">
        <v>0</v>
      </c>
      <c r="BM5712" s="4"/>
      <c r="BN5712" s="4"/>
      <c r="BO5712" s="4"/>
      <c r="BP5712" s="4"/>
      <c r="BQ5712" s="4"/>
      <c r="BR5712" s="4"/>
      <c r="BS5712" s="4"/>
      <c r="BT5712" s="4"/>
      <c r="BU5712" s="4"/>
      <c r="BV5712" s="4"/>
      <c r="BW5712" s="4"/>
    </row>
    <row r="5713" spans="1:75" ht="15.01" customHeight="1">
      <c r="A5713" s="4"/>
      <c r="B5713" s="4"/>
      <c r="C5713" s="4"/>
      <c r="D5713" s="4"/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 t="s">
        <v>200</v>
      </c>
      <c r="Q5713" s="4"/>
      <c r="R5713" s="4">
        <v>-453.4</v>
      </c>
      <c r="S5713" s="4">
        <v>15.5</v>
      </c>
      <c r="T5713" s="4"/>
      <c r="U5713" s="4"/>
      <c r="V5713" s="4"/>
      <c r="W5713" s="4"/>
      <c r="X5713" s="4" t="s">
        <v>201</v>
      </c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  <c r="AO5713" s="4"/>
      <c r="AP5713" s="4"/>
      <c r="AQ5713" s="4"/>
      <c r="AR5713" s="4"/>
      <c r="AS5713" s="4"/>
      <c r="AT5713" s="4"/>
      <c r="AU5713" s="4"/>
      <c r="AV5713" s="4" t="s">
        <v>5913</v>
      </c>
      <c r="AW5713" s="4"/>
      <c r="AX5713" s="4"/>
      <c r="AY5713" s="4"/>
      <c r="AZ5713" s="4"/>
      <c r="BA5713" s="4"/>
      <c r="BB5713" s="4"/>
      <c r="BC5713" s="4"/>
      <c r="BD5713" s="4"/>
      <c r="BE5713" s="4"/>
      <c r="BF5713" s="4"/>
      <c r="BG5713" s="4"/>
      <c r="BH5713" s="4"/>
      <c r="BI5713" s="4"/>
      <c r="BJ5713" s="4"/>
      <c r="BK5713" s="4"/>
      <c r="BL5713" s="4" t="b">
        <v>0</v>
      </c>
      <c r="BM5713" s="4"/>
      <c r="BN5713" s="4"/>
      <c r="BO5713" s="4"/>
      <c r="BP5713" s="4"/>
      <c r="BQ5713" s="4"/>
      <c r="BR5713" s="4"/>
      <c r="BS5713" s="4"/>
      <c r="BT5713" s="4"/>
      <c r="BU5713" s="4"/>
      <c r="BV5713" s="4"/>
      <c r="BW5713" s="4"/>
    </row>
    <row r="5714" spans="1:75" ht="15.01" customHeight="1">
      <c r="A5714" s="4"/>
      <c r="B5714" s="4"/>
      <c r="C5714" s="4"/>
      <c r="D5714" s="4"/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 t="s">
        <v>200</v>
      </c>
      <c r="Q5714" s="4"/>
      <c r="R5714" s="4">
        <v>-356.3</v>
      </c>
      <c r="S5714" s="4">
        <v>29.2</v>
      </c>
      <c r="T5714" s="4"/>
      <c r="U5714" s="4"/>
      <c r="V5714" s="4"/>
      <c r="W5714" s="4"/>
      <c r="X5714" s="4" t="s">
        <v>201</v>
      </c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  <c r="AO5714" s="4"/>
      <c r="AP5714" s="4"/>
      <c r="AQ5714" s="4"/>
      <c r="AR5714" s="4"/>
      <c r="AS5714" s="4"/>
      <c r="AT5714" s="4"/>
      <c r="AU5714" s="4"/>
      <c r="AV5714" s="4" t="s">
        <v>5914</v>
      </c>
      <c r="AW5714" s="4"/>
      <c r="AX5714" s="4"/>
      <c r="AY5714" s="4"/>
      <c r="AZ5714" s="4"/>
      <c r="BA5714" s="4"/>
      <c r="BB5714" s="4"/>
      <c r="BC5714" s="4"/>
      <c r="BD5714" s="4"/>
      <c r="BE5714" s="4"/>
      <c r="BF5714" s="4"/>
      <c r="BG5714" s="4"/>
      <c r="BH5714" s="4"/>
      <c r="BI5714" s="4"/>
      <c r="BJ5714" s="4"/>
      <c r="BK5714" s="4"/>
      <c r="BL5714" s="4" t="b">
        <v>0</v>
      </c>
      <c r="BM5714" s="4"/>
      <c r="BN5714" s="4"/>
      <c r="BO5714" s="4"/>
      <c r="BP5714" s="4"/>
      <c r="BQ5714" s="4"/>
      <c r="BR5714" s="4"/>
      <c r="BS5714" s="4"/>
      <c r="BT5714" s="4"/>
      <c r="BU5714" s="4"/>
      <c r="BV5714" s="4"/>
      <c r="BW5714" s="4"/>
    </row>
    <row r="5715" spans="1:75" ht="15.01" customHeight="1">
      <c r="A5715" s="4"/>
      <c r="B5715" s="4"/>
      <c r="C5715" s="4"/>
      <c r="D5715" s="4"/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 t="s">
        <v>200</v>
      </c>
      <c r="Q5715" s="4"/>
      <c r="R5715" s="4">
        <v>-473.3</v>
      </c>
      <c r="S5715" s="4">
        <v>23.5</v>
      </c>
      <c r="T5715" s="4"/>
      <c r="U5715" s="4"/>
      <c r="V5715" s="4"/>
      <c r="W5715" s="4"/>
      <c r="X5715" s="4" t="s">
        <v>201</v>
      </c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  <c r="AO5715" s="4"/>
      <c r="AP5715" s="4"/>
      <c r="AQ5715" s="4"/>
      <c r="AR5715" s="4"/>
      <c r="AS5715" s="4"/>
      <c r="AT5715" s="4"/>
      <c r="AU5715" s="4"/>
      <c r="AV5715" s="4" t="s">
        <v>5915</v>
      </c>
      <c r="AW5715" s="4"/>
      <c r="AX5715" s="4"/>
      <c r="AY5715" s="4"/>
      <c r="AZ5715" s="4"/>
      <c r="BA5715" s="4"/>
      <c r="BB5715" s="4"/>
      <c r="BC5715" s="4"/>
      <c r="BD5715" s="4"/>
      <c r="BE5715" s="4"/>
      <c r="BF5715" s="4"/>
      <c r="BG5715" s="4"/>
      <c r="BH5715" s="4"/>
      <c r="BI5715" s="4"/>
      <c r="BJ5715" s="4"/>
      <c r="BK5715" s="4"/>
      <c r="BL5715" s="4" t="b">
        <v>0</v>
      </c>
      <c r="BM5715" s="4"/>
      <c r="BN5715" s="4"/>
      <c r="BO5715" s="4"/>
      <c r="BP5715" s="4"/>
      <c r="BQ5715" s="4"/>
      <c r="BR5715" s="4"/>
      <c r="BS5715" s="4"/>
      <c r="BT5715" s="4"/>
      <c r="BU5715" s="4"/>
      <c r="BV5715" s="4"/>
      <c r="BW5715" s="4"/>
    </row>
    <row r="5716" spans="1:75" ht="15.01" customHeight="1">
      <c r="A5716" s="4"/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 t="s">
        <v>200</v>
      </c>
      <c r="Q5716" s="4"/>
      <c r="R5716" s="4">
        <v>-453.4</v>
      </c>
      <c r="S5716" s="4">
        <v>15.7</v>
      </c>
      <c r="T5716" s="4"/>
      <c r="U5716" s="4"/>
      <c r="V5716" s="4"/>
      <c r="W5716" s="4"/>
      <c r="X5716" s="4" t="s">
        <v>201</v>
      </c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  <c r="AO5716" s="4"/>
      <c r="AP5716" s="4"/>
      <c r="AQ5716" s="4"/>
      <c r="AR5716" s="4"/>
      <c r="AS5716" s="4"/>
      <c r="AT5716" s="4"/>
      <c r="AU5716" s="4"/>
      <c r="AV5716" s="4" t="s">
        <v>5916</v>
      </c>
      <c r="AW5716" s="4"/>
      <c r="AX5716" s="4"/>
      <c r="AY5716" s="4"/>
      <c r="AZ5716" s="4"/>
      <c r="BA5716" s="4"/>
      <c r="BB5716" s="4"/>
      <c r="BC5716" s="4"/>
      <c r="BD5716" s="4"/>
      <c r="BE5716" s="4"/>
      <c r="BF5716" s="4"/>
      <c r="BG5716" s="4"/>
      <c r="BH5716" s="4"/>
      <c r="BI5716" s="4"/>
      <c r="BJ5716" s="4"/>
      <c r="BK5716" s="4"/>
      <c r="BL5716" s="4" t="b">
        <v>0</v>
      </c>
      <c r="BM5716" s="4"/>
      <c r="BN5716" s="4"/>
      <c r="BO5716" s="4"/>
      <c r="BP5716" s="4"/>
      <c r="BQ5716" s="4"/>
      <c r="BR5716" s="4"/>
      <c r="BS5716" s="4"/>
      <c r="BT5716" s="4"/>
      <c r="BU5716" s="4"/>
      <c r="BV5716" s="4"/>
      <c r="BW5716" s="4"/>
    </row>
    <row r="5717" spans="1:75" ht="15.01" customHeight="1">
      <c r="A5717" s="4"/>
      <c r="B5717" s="4"/>
      <c r="C5717" s="4"/>
      <c r="D5717" s="4"/>
      <c r="E5717" s="4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 t="s">
        <v>200</v>
      </c>
      <c r="Q5717" s="4"/>
      <c r="R5717" s="4">
        <v>-28.7</v>
      </c>
      <c r="S5717" s="4">
        <v>34</v>
      </c>
      <c r="T5717" s="4"/>
      <c r="U5717" s="4"/>
      <c r="V5717" s="4"/>
      <c r="W5717" s="4"/>
      <c r="X5717" s="4" t="s">
        <v>201</v>
      </c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  <c r="AO5717" s="4"/>
      <c r="AP5717" s="4"/>
      <c r="AQ5717" s="4"/>
      <c r="AR5717" s="4"/>
      <c r="AS5717" s="4"/>
      <c r="AT5717" s="4"/>
      <c r="AU5717" s="4"/>
      <c r="AV5717" s="4" t="s">
        <v>5917</v>
      </c>
      <c r="AW5717" s="4"/>
      <c r="AX5717" s="4"/>
      <c r="AY5717" s="4"/>
      <c r="AZ5717" s="4"/>
      <c r="BA5717" s="4"/>
      <c r="BB5717" s="4"/>
      <c r="BC5717" s="4"/>
      <c r="BD5717" s="4"/>
      <c r="BE5717" s="4"/>
      <c r="BF5717" s="4"/>
      <c r="BG5717" s="4"/>
      <c r="BH5717" s="4"/>
      <c r="BI5717" s="4"/>
      <c r="BJ5717" s="4"/>
      <c r="BK5717" s="4"/>
      <c r="BL5717" s="4" t="b">
        <v>0</v>
      </c>
      <c r="BM5717" s="4"/>
      <c r="BN5717" s="4"/>
      <c r="BO5717" s="4"/>
      <c r="BP5717" s="4"/>
      <c r="BQ5717" s="4"/>
      <c r="BR5717" s="4"/>
      <c r="BS5717" s="4"/>
      <c r="BT5717" s="4"/>
      <c r="BU5717" s="4"/>
      <c r="BV5717" s="4"/>
      <c r="BW5717" s="4"/>
    </row>
    <row r="5718" spans="1:75" ht="15.01" customHeight="1">
      <c r="A5718" s="4" t="s">
        <v>209</v>
      </c>
      <c r="B5718" s="4"/>
      <c r="C5718" s="4"/>
      <c r="D5718" s="4"/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 t="s">
        <v>200</v>
      </c>
      <c r="Q5718" s="4"/>
      <c r="R5718" s="4"/>
      <c r="S5718" s="4"/>
      <c r="T5718" s="4"/>
      <c r="U5718" s="4"/>
      <c r="V5718" s="4"/>
      <c r="W5718" s="4"/>
      <c r="X5718" s="4" t="s">
        <v>201</v>
      </c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  <c r="AO5718" s="4"/>
      <c r="AP5718" s="4"/>
      <c r="AQ5718" s="4"/>
      <c r="AR5718" s="4"/>
      <c r="AS5718" s="4"/>
      <c r="AT5718" s="4"/>
      <c r="AU5718" s="4"/>
      <c r="AV5718" s="4" t="s">
        <v>5918</v>
      </c>
      <c r="AW5718" s="4"/>
      <c r="AX5718" s="4"/>
      <c r="AY5718" s="4"/>
      <c r="AZ5718" s="4"/>
      <c r="BA5718" s="4"/>
      <c r="BB5718" s="4"/>
      <c r="BC5718" s="4"/>
      <c r="BD5718" s="4"/>
      <c r="BE5718" s="4"/>
      <c r="BF5718" s="4"/>
      <c r="BG5718" s="4"/>
      <c r="BH5718" s="4"/>
      <c r="BI5718" s="4"/>
      <c r="BJ5718" s="4"/>
      <c r="BK5718" s="4"/>
      <c r="BL5718" s="4" t="b">
        <v>0</v>
      </c>
      <c r="BM5718" s="4"/>
      <c r="BN5718" s="4"/>
      <c r="BO5718" s="4"/>
      <c r="BP5718" s="4"/>
      <c r="BQ5718" s="4"/>
      <c r="BR5718" s="4"/>
      <c r="BS5718" s="4"/>
      <c r="BT5718" s="4"/>
      <c r="BU5718" s="4"/>
      <c r="BV5718" s="4"/>
      <c r="BW5718" s="4"/>
    </row>
    <row r="5719" spans="1:75" ht="15.01" customHeight="1">
      <c r="A5719" s="4"/>
      <c r="B5719" s="4"/>
      <c r="C5719" s="4"/>
      <c r="D5719" s="4"/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 t="s">
        <v>200</v>
      </c>
      <c r="Q5719" s="4"/>
      <c r="R5719" s="4">
        <v>-0.6</v>
      </c>
      <c r="S5719" s="4">
        <v>31.5</v>
      </c>
      <c r="T5719" s="4"/>
      <c r="U5719" s="4"/>
      <c r="V5719" s="4"/>
      <c r="W5719" s="4"/>
      <c r="X5719" s="4" t="s">
        <v>201</v>
      </c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  <c r="AO5719" s="4"/>
      <c r="AP5719" s="4"/>
      <c r="AQ5719" s="4"/>
      <c r="AR5719" s="4"/>
      <c r="AS5719" s="4"/>
      <c r="AT5719" s="4"/>
      <c r="AU5719" s="4"/>
      <c r="AV5719" s="4" t="s">
        <v>5919</v>
      </c>
      <c r="AW5719" s="4"/>
      <c r="AX5719" s="4"/>
      <c r="AY5719" s="4"/>
      <c r="AZ5719" s="4"/>
      <c r="BA5719" s="4"/>
      <c r="BB5719" s="4"/>
      <c r="BC5719" s="4"/>
      <c r="BD5719" s="4"/>
      <c r="BE5719" s="4"/>
      <c r="BF5719" s="4"/>
      <c r="BG5719" s="4"/>
      <c r="BH5719" s="4"/>
      <c r="BI5719" s="4"/>
      <c r="BJ5719" s="4"/>
      <c r="BK5719" s="4"/>
      <c r="BL5719" s="4" t="b">
        <v>0</v>
      </c>
      <c r="BM5719" s="4"/>
      <c r="BN5719" s="4"/>
      <c r="BO5719" s="4"/>
      <c r="BP5719" s="4"/>
      <c r="BQ5719" s="4"/>
      <c r="BR5719" s="4"/>
      <c r="BS5719" s="4"/>
      <c r="BT5719" s="4"/>
      <c r="BU5719" s="4"/>
      <c r="BV5719" s="4"/>
      <c r="BW5719" s="4"/>
    </row>
    <row r="5720" spans="1:75" ht="15.01" customHeight="1">
      <c r="A5720" s="4"/>
      <c r="B5720" s="4"/>
      <c r="C5720" s="4"/>
      <c r="D5720" s="4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 t="s">
        <v>200</v>
      </c>
      <c r="Q5720" s="4"/>
      <c r="R5720" s="4">
        <v>46.2</v>
      </c>
      <c r="S5720" s="4">
        <v>32.3</v>
      </c>
      <c r="T5720" s="4"/>
      <c r="U5720" s="4"/>
      <c r="V5720" s="4"/>
      <c r="W5720" s="4"/>
      <c r="X5720" s="4" t="s">
        <v>201</v>
      </c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  <c r="AO5720" s="4"/>
      <c r="AP5720" s="4"/>
      <c r="AQ5720" s="4"/>
      <c r="AR5720" s="4"/>
      <c r="AS5720" s="4"/>
      <c r="AT5720" s="4"/>
      <c r="AU5720" s="4"/>
      <c r="AV5720" s="4" t="s">
        <v>5920</v>
      </c>
      <c r="AW5720" s="4"/>
      <c r="AX5720" s="4"/>
      <c r="AY5720" s="4"/>
      <c r="AZ5720" s="4"/>
      <c r="BA5720" s="4"/>
      <c r="BB5720" s="4"/>
      <c r="BC5720" s="4"/>
      <c r="BD5720" s="4"/>
      <c r="BE5720" s="4"/>
      <c r="BF5720" s="4"/>
      <c r="BG5720" s="4"/>
      <c r="BH5720" s="4"/>
      <c r="BI5720" s="4"/>
      <c r="BJ5720" s="4"/>
      <c r="BK5720" s="4"/>
      <c r="BL5720" s="4" t="b">
        <v>0</v>
      </c>
      <c r="BM5720" s="4"/>
      <c r="BN5720" s="4"/>
      <c r="BO5720" s="4"/>
      <c r="BP5720" s="4"/>
      <c r="BQ5720" s="4"/>
      <c r="BR5720" s="4"/>
      <c r="BS5720" s="4"/>
      <c r="BT5720" s="4"/>
      <c r="BU5720" s="4"/>
      <c r="BV5720" s="4"/>
      <c r="BW5720" s="4"/>
    </row>
    <row r="5721" spans="1:75" ht="15.01" customHeight="1">
      <c r="A5721" s="4"/>
      <c r="B5721" s="4"/>
      <c r="C5721" s="4"/>
      <c r="D5721" s="4"/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 t="s">
        <v>200</v>
      </c>
      <c r="Q5721" s="4"/>
      <c r="R5721" s="4">
        <v>-13.1</v>
      </c>
      <c r="S5721" s="4">
        <v>6.2</v>
      </c>
      <c r="T5721" s="4"/>
      <c r="U5721" s="4"/>
      <c r="V5721" s="4"/>
      <c r="W5721" s="4"/>
      <c r="X5721" s="4" t="s">
        <v>201</v>
      </c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  <c r="AO5721" s="4"/>
      <c r="AP5721" s="4"/>
      <c r="AQ5721" s="4"/>
      <c r="AR5721" s="4"/>
      <c r="AS5721" s="4"/>
      <c r="AT5721" s="4"/>
      <c r="AU5721" s="4"/>
      <c r="AV5721" s="4" t="s">
        <v>5921</v>
      </c>
      <c r="AW5721" s="4"/>
      <c r="AX5721" s="4"/>
      <c r="AY5721" s="4"/>
      <c r="AZ5721" s="4"/>
      <c r="BA5721" s="4"/>
      <c r="BB5721" s="4"/>
      <c r="BC5721" s="4"/>
      <c r="BD5721" s="4"/>
      <c r="BE5721" s="4"/>
      <c r="BF5721" s="4"/>
      <c r="BG5721" s="4"/>
      <c r="BH5721" s="4"/>
      <c r="BI5721" s="4"/>
      <c r="BJ5721" s="4"/>
      <c r="BK5721" s="4"/>
      <c r="BL5721" s="4" t="b">
        <v>0</v>
      </c>
      <c r="BM5721" s="4"/>
      <c r="BN5721" s="4"/>
      <c r="BO5721" s="4"/>
      <c r="BP5721" s="4"/>
      <c r="BQ5721" s="4"/>
      <c r="BR5721" s="4"/>
      <c r="BS5721" s="4"/>
      <c r="BT5721" s="4"/>
      <c r="BU5721" s="4"/>
      <c r="BV5721" s="4"/>
      <c r="BW5721" s="4"/>
    </row>
    <row r="5722" spans="1:75" ht="15.01" customHeight="1">
      <c r="A5722" s="4"/>
      <c r="B5722" s="4"/>
      <c r="C5722" s="4"/>
      <c r="D5722" s="4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 t="s">
        <v>200</v>
      </c>
      <c r="Q5722" s="4"/>
      <c r="R5722" s="4">
        <v>-409.6</v>
      </c>
      <c r="S5722" s="4">
        <v>32</v>
      </c>
      <c r="T5722" s="4"/>
      <c r="U5722" s="4"/>
      <c r="V5722" s="4"/>
      <c r="W5722" s="4"/>
      <c r="X5722" s="4" t="s">
        <v>201</v>
      </c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  <c r="AO5722" s="4"/>
      <c r="AP5722" s="4"/>
      <c r="AQ5722" s="4"/>
      <c r="AR5722" s="4"/>
      <c r="AS5722" s="4"/>
      <c r="AT5722" s="4"/>
      <c r="AU5722" s="4"/>
      <c r="AV5722" s="4" t="s">
        <v>5922</v>
      </c>
      <c r="AW5722" s="4"/>
      <c r="AX5722" s="4"/>
      <c r="AY5722" s="4"/>
      <c r="AZ5722" s="4"/>
      <c r="BA5722" s="4"/>
      <c r="BB5722" s="4"/>
      <c r="BC5722" s="4"/>
      <c r="BD5722" s="4"/>
      <c r="BE5722" s="4"/>
      <c r="BF5722" s="4"/>
      <c r="BG5722" s="4"/>
      <c r="BH5722" s="4"/>
      <c r="BI5722" s="4"/>
      <c r="BJ5722" s="4"/>
      <c r="BK5722" s="4"/>
      <c r="BL5722" s="4" t="b">
        <v>0</v>
      </c>
      <c r="BM5722" s="4"/>
      <c r="BN5722" s="4"/>
      <c r="BO5722" s="4"/>
      <c r="BP5722" s="4"/>
      <c r="BQ5722" s="4"/>
      <c r="BR5722" s="4"/>
      <c r="BS5722" s="4"/>
      <c r="BT5722" s="4"/>
      <c r="BU5722" s="4"/>
      <c r="BV5722" s="4"/>
      <c r="BW5722" s="4"/>
    </row>
    <row r="5723" spans="1:75" ht="15.01" customHeight="1">
      <c r="A5723" s="4" t="s">
        <v>209</v>
      </c>
      <c r="B5723" s="4"/>
      <c r="C5723" s="4"/>
      <c r="D5723" s="4"/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 t="s">
        <v>200</v>
      </c>
      <c r="Q5723" s="4"/>
      <c r="R5723" s="4"/>
      <c r="S5723" s="4"/>
      <c r="T5723" s="4"/>
      <c r="U5723" s="4"/>
      <c r="V5723" s="4"/>
      <c r="W5723" s="4"/>
      <c r="X5723" s="4" t="s">
        <v>201</v>
      </c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  <c r="AO5723" s="4"/>
      <c r="AP5723" s="4"/>
      <c r="AQ5723" s="4"/>
      <c r="AR5723" s="4"/>
      <c r="AS5723" s="4"/>
      <c r="AT5723" s="4"/>
      <c r="AU5723" s="4"/>
      <c r="AV5723" s="4" t="s">
        <v>5923</v>
      </c>
      <c r="AW5723" s="4"/>
      <c r="AX5723" s="4"/>
      <c r="AY5723" s="4"/>
      <c r="AZ5723" s="4"/>
      <c r="BA5723" s="4"/>
      <c r="BB5723" s="4"/>
      <c r="BC5723" s="4"/>
      <c r="BD5723" s="4"/>
      <c r="BE5723" s="4"/>
      <c r="BF5723" s="4"/>
      <c r="BG5723" s="4"/>
      <c r="BH5723" s="4"/>
      <c r="BI5723" s="4"/>
      <c r="BJ5723" s="4"/>
      <c r="BK5723" s="4"/>
      <c r="BL5723" s="4" t="b">
        <v>0</v>
      </c>
      <c r="BM5723" s="4"/>
      <c r="BN5723" s="4"/>
      <c r="BO5723" s="4"/>
      <c r="BP5723" s="4"/>
      <c r="BQ5723" s="4"/>
      <c r="BR5723" s="4"/>
      <c r="BS5723" s="4"/>
      <c r="BT5723" s="4"/>
      <c r="BU5723" s="4"/>
      <c r="BV5723" s="4"/>
      <c r="BW5723" s="4"/>
    </row>
    <row r="5724" spans="1:75" ht="15.01" customHeight="1">
      <c r="A5724" s="4" t="s">
        <v>209</v>
      </c>
      <c r="B5724" s="4"/>
      <c r="C5724" s="4"/>
      <c r="D5724" s="4"/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 t="s">
        <v>200</v>
      </c>
      <c r="Q5724" s="4"/>
      <c r="R5724" s="4"/>
      <c r="S5724" s="4"/>
      <c r="T5724" s="4"/>
      <c r="U5724" s="4"/>
      <c r="V5724" s="4"/>
      <c r="W5724" s="4"/>
      <c r="X5724" s="4" t="s">
        <v>201</v>
      </c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  <c r="AO5724" s="4"/>
      <c r="AP5724" s="4"/>
      <c r="AQ5724" s="4"/>
      <c r="AR5724" s="4"/>
      <c r="AS5724" s="4"/>
      <c r="AT5724" s="4"/>
      <c r="AU5724" s="4"/>
      <c r="AV5724" s="4" t="s">
        <v>5924</v>
      </c>
      <c r="AW5724" s="4"/>
      <c r="AX5724" s="4"/>
      <c r="AY5724" s="4"/>
      <c r="AZ5724" s="4"/>
      <c r="BA5724" s="4"/>
      <c r="BB5724" s="4"/>
      <c r="BC5724" s="4"/>
      <c r="BD5724" s="4"/>
      <c r="BE5724" s="4"/>
      <c r="BF5724" s="4"/>
      <c r="BG5724" s="4"/>
      <c r="BH5724" s="4"/>
      <c r="BI5724" s="4"/>
      <c r="BJ5724" s="4"/>
      <c r="BK5724" s="4"/>
      <c r="BL5724" s="4" t="b">
        <v>0</v>
      </c>
      <c r="BM5724" s="4"/>
      <c r="BN5724" s="4"/>
      <c r="BO5724" s="4"/>
      <c r="BP5724" s="4"/>
      <c r="BQ5724" s="4"/>
      <c r="BR5724" s="4"/>
      <c r="BS5724" s="4"/>
      <c r="BT5724" s="4"/>
      <c r="BU5724" s="4"/>
      <c r="BV5724" s="4"/>
      <c r="BW5724" s="4"/>
    </row>
    <row r="5725" spans="1:75" ht="15.01" customHeight="1">
      <c r="A5725" s="4" t="s">
        <v>209</v>
      </c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 t="s">
        <v>200</v>
      </c>
      <c r="Q5725" s="4"/>
      <c r="R5725" s="4"/>
      <c r="S5725" s="4"/>
      <c r="T5725" s="4"/>
      <c r="U5725" s="4"/>
      <c r="V5725" s="4"/>
      <c r="W5725" s="4"/>
      <c r="X5725" s="4" t="s">
        <v>201</v>
      </c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  <c r="AO5725" s="4"/>
      <c r="AP5725" s="4"/>
      <c r="AQ5725" s="4"/>
      <c r="AR5725" s="4"/>
      <c r="AS5725" s="4"/>
      <c r="AT5725" s="4"/>
      <c r="AU5725" s="4"/>
      <c r="AV5725" s="4" t="s">
        <v>5925</v>
      </c>
      <c r="AW5725" s="4"/>
      <c r="AX5725" s="4"/>
      <c r="AY5725" s="4"/>
      <c r="AZ5725" s="4"/>
      <c r="BA5725" s="4"/>
      <c r="BB5725" s="4"/>
      <c r="BC5725" s="4"/>
      <c r="BD5725" s="4"/>
      <c r="BE5725" s="4"/>
      <c r="BF5725" s="4"/>
      <c r="BG5725" s="4"/>
      <c r="BH5725" s="4"/>
      <c r="BI5725" s="4"/>
      <c r="BJ5725" s="4"/>
      <c r="BK5725" s="4"/>
      <c r="BL5725" s="4" t="b">
        <v>0</v>
      </c>
      <c r="BM5725" s="4"/>
      <c r="BN5725" s="4"/>
      <c r="BO5725" s="4"/>
      <c r="BP5725" s="4"/>
      <c r="BQ5725" s="4"/>
      <c r="BR5725" s="4"/>
      <c r="BS5725" s="4"/>
      <c r="BT5725" s="4"/>
      <c r="BU5725" s="4"/>
      <c r="BV5725" s="4"/>
      <c r="BW5725" s="4"/>
    </row>
    <row r="5726" spans="1:75" ht="15.01" customHeight="1">
      <c r="A5726" s="4" t="s">
        <v>209</v>
      </c>
      <c r="B5726" s="4"/>
      <c r="C5726" s="4"/>
      <c r="D5726" s="4"/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 t="s">
        <v>200</v>
      </c>
      <c r="Q5726" s="4"/>
      <c r="R5726" s="4"/>
      <c r="S5726" s="4"/>
      <c r="T5726" s="4"/>
      <c r="U5726" s="4"/>
      <c r="V5726" s="4"/>
      <c r="W5726" s="4"/>
      <c r="X5726" s="4" t="s">
        <v>201</v>
      </c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  <c r="AO5726" s="4"/>
      <c r="AP5726" s="4"/>
      <c r="AQ5726" s="4"/>
      <c r="AR5726" s="4"/>
      <c r="AS5726" s="4"/>
      <c r="AT5726" s="4"/>
      <c r="AU5726" s="4"/>
      <c r="AV5726" s="4" t="s">
        <v>5926</v>
      </c>
      <c r="AW5726" s="4"/>
      <c r="AX5726" s="4"/>
      <c r="AY5726" s="4"/>
      <c r="AZ5726" s="4"/>
      <c r="BA5726" s="4"/>
      <c r="BB5726" s="4"/>
      <c r="BC5726" s="4"/>
      <c r="BD5726" s="4"/>
      <c r="BE5726" s="4"/>
      <c r="BF5726" s="4"/>
      <c r="BG5726" s="4"/>
      <c r="BH5726" s="4"/>
      <c r="BI5726" s="4"/>
      <c r="BJ5726" s="4"/>
      <c r="BK5726" s="4"/>
      <c r="BL5726" s="4" t="b">
        <v>0</v>
      </c>
      <c r="BM5726" s="4"/>
      <c r="BN5726" s="4"/>
      <c r="BO5726" s="4"/>
      <c r="BP5726" s="4"/>
      <c r="BQ5726" s="4"/>
      <c r="BR5726" s="4"/>
      <c r="BS5726" s="4"/>
      <c r="BT5726" s="4"/>
      <c r="BU5726" s="4"/>
      <c r="BV5726" s="4"/>
      <c r="BW5726" s="4"/>
    </row>
    <row r="5727" spans="1:75" ht="15.01" customHeight="1">
      <c r="A5727" s="4" t="s">
        <v>209</v>
      </c>
      <c r="B5727" s="4"/>
      <c r="C5727" s="4"/>
      <c r="D5727" s="4"/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 t="s">
        <v>200</v>
      </c>
      <c r="Q5727" s="4"/>
      <c r="R5727" s="4"/>
      <c r="S5727" s="4"/>
      <c r="T5727" s="4"/>
      <c r="U5727" s="4"/>
      <c r="V5727" s="4"/>
      <c r="W5727" s="4"/>
      <c r="X5727" s="4" t="s">
        <v>201</v>
      </c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  <c r="AO5727" s="4"/>
      <c r="AP5727" s="4"/>
      <c r="AQ5727" s="4"/>
      <c r="AR5727" s="4"/>
      <c r="AS5727" s="4"/>
      <c r="AT5727" s="4"/>
      <c r="AU5727" s="4"/>
      <c r="AV5727" s="4" t="s">
        <v>5927</v>
      </c>
      <c r="AW5727" s="4"/>
      <c r="AX5727" s="4"/>
      <c r="AY5727" s="4"/>
      <c r="AZ5727" s="4"/>
      <c r="BA5727" s="4"/>
      <c r="BB5727" s="4"/>
      <c r="BC5727" s="4"/>
      <c r="BD5727" s="4"/>
      <c r="BE5727" s="4"/>
      <c r="BF5727" s="4"/>
      <c r="BG5727" s="4"/>
      <c r="BH5727" s="4"/>
      <c r="BI5727" s="4"/>
      <c r="BJ5727" s="4"/>
      <c r="BK5727" s="4"/>
      <c r="BL5727" s="4" t="b">
        <v>0</v>
      </c>
      <c r="BM5727" s="4"/>
      <c r="BN5727" s="4"/>
      <c r="BO5727" s="4"/>
      <c r="BP5727" s="4"/>
      <c r="BQ5727" s="4"/>
      <c r="BR5727" s="4"/>
      <c r="BS5727" s="4"/>
      <c r="BT5727" s="4"/>
      <c r="BU5727" s="4"/>
      <c r="BV5727" s="4"/>
      <c r="BW5727" s="4"/>
    </row>
    <row r="5728" spans="1:75" ht="15.01" customHeight="1">
      <c r="A5728" s="4" t="s">
        <v>209</v>
      </c>
      <c r="B5728" s="4"/>
      <c r="C5728" s="4"/>
      <c r="D5728" s="4"/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 t="s">
        <v>200</v>
      </c>
      <c r="Q5728" s="4"/>
      <c r="R5728" s="4"/>
      <c r="S5728" s="4"/>
      <c r="T5728" s="4"/>
      <c r="U5728" s="4"/>
      <c r="V5728" s="4"/>
      <c r="W5728" s="4"/>
      <c r="X5728" s="4" t="s">
        <v>201</v>
      </c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  <c r="AO5728" s="4"/>
      <c r="AP5728" s="4"/>
      <c r="AQ5728" s="4"/>
      <c r="AR5728" s="4"/>
      <c r="AS5728" s="4"/>
      <c r="AT5728" s="4"/>
      <c r="AU5728" s="4"/>
      <c r="AV5728" s="4" t="s">
        <v>5928</v>
      </c>
      <c r="AW5728" s="4"/>
      <c r="AX5728" s="4"/>
      <c r="AY5728" s="4"/>
      <c r="AZ5728" s="4"/>
      <c r="BA5728" s="4"/>
      <c r="BB5728" s="4"/>
      <c r="BC5728" s="4"/>
      <c r="BD5728" s="4"/>
      <c r="BE5728" s="4"/>
      <c r="BF5728" s="4"/>
      <c r="BG5728" s="4"/>
      <c r="BH5728" s="4"/>
      <c r="BI5728" s="4"/>
      <c r="BJ5728" s="4"/>
      <c r="BK5728" s="4"/>
      <c r="BL5728" s="4" t="b">
        <v>0</v>
      </c>
      <c r="BM5728" s="4"/>
      <c r="BN5728" s="4"/>
      <c r="BO5728" s="4"/>
      <c r="BP5728" s="4"/>
      <c r="BQ5728" s="4"/>
      <c r="BR5728" s="4"/>
      <c r="BS5728" s="4"/>
      <c r="BT5728" s="4"/>
      <c r="BU5728" s="4"/>
      <c r="BV5728" s="4"/>
      <c r="BW5728" s="4"/>
    </row>
    <row r="5729" spans="1:75" ht="15.01" customHeight="1">
      <c r="A5729" s="4" t="s">
        <v>209</v>
      </c>
      <c r="B5729" s="4"/>
      <c r="C5729" s="4"/>
      <c r="D5729" s="4"/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 t="s">
        <v>200</v>
      </c>
      <c r="Q5729" s="4"/>
      <c r="R5729" s="4"/>
      <c r="S5729" s="4"/>
      <c r="T5729" s="4"/>
      <c r="U5729" s="4"/>
      <c r="V5729" s="4"/>
      <c r="W5729" s="4"/>
      <c r="X5729" s="4" t="s">
        <v>201</v>
      </c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  <c r="AO5729" s="4"/>
      <c r="AP5729" s="4"/>
      <c r="AQ5729" s="4"/>
      <c r="AR5729" s="4"/>
      <c r="AS5729" s="4"/>
      <c r="AT5729" s="4"/>
      <c r="AU5729" s="4"/>
      <c r="AV5729" s="4" t="s">
        <v>5929</v>
      </c>
      <c r="AW5729" s="4"/>
      <c r="AX5729" s="4"/>
      <c r="AY5729" s="4"/>
      <c r="AZ5729" s="4"/>
      <c r="BA5729" s="4"/>
      <c r="BB5729" s="4"/>
      <c r="BC5729" s="4"/>
      <c r="BD5729" s="4"/>
      <c r="BE5729" s="4"/>
      <c r="BF5729" s="4"/>
      <c r="BG5729" s="4"/>
      <c r="BH5729" s="4"/>
      <c r="BI5729" s="4"/>
      <c r="BJ5729" s="4"/>
      <c r="BK5729" s="4"/>
      <c r="BL5729" s="4" t="b">
        <v>0</v>
      </c>
      <c r="BM5729" s="4"/>
      <c r="BN5729" s="4"/>
      <c r="BO5729" s="4"/>
      <c r="BP5729" s="4"/>
      <c r="BQ5729" s="4"/>
      <c r="BR5729" s="4"/>
      <c r="BS5729" s="4"/>
      <c r="BT5729" s="4"/>
      <c r="BU5729" s="4"/>
      <c r="BV5729" s="4"/>
      <c r="BW5729" s="4"/>
    </row>
    <row r="5730" spans="1:75" ht="15.01" customHeight="1">
      <c r="A5730" s="4" t="s">
        <v>209</v>
      </c>
      <c r="B5730" s="4"/>
      <c r="C5730" s="4"/>
      <c r="D5730" s="4"/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 t="s">
        <v>200</v>
      </c>
      <c r="Q5730" s="4"/>
      <c r="R5730" s="4"/>
      <c r="S5730" s="4"/>
      <c r="T5730" s="4"/>
      <c r="U5730" s="4"/>
      <c r="V5730" s="4"/>
      <c r="W5730" s="4"/>
      <c r="X5730" s="4" t="s">
        <v>201</v>
      </c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  <c r="AO5730" s="4"/>
      <c r="AP5730" s="4"/>
      <c r="AQ5730" s="4"/>
      <c r="AR5730" s="4"/>
      <c r="AS5730" s="4"/>
      <c r="AT5730" s="4"/>
      <c r="AU5730" s="4"/>
      <c r="AV5730" s="4" t="s">
        <v>5930</v>
      </c>
      <c r="AW5730" s="4"/>
      <c r="AX5730" s="4"/>
      <c r="AY5730" s="4"/>
      <c r="AZ5730" s="4"/>
      <c r="BA5730" s="4"/>
      <c r="BB5730" s="4"/>
      <c r="BC5730" s="4"/>
      <c r="BD5730" s="4"/>
      <c r="BE5730" s="4"/>
      <c r="BF5730" s="4"/>
      <c r="BG5730" s="4"/>
      <c r="BH5730" s="4"/>
      <c r="BI5730" s="4"/>
      <c r="BJ5730" s="4"/>
      <c r="BK5730" s="4"/>
      <c r="BL5730" s="4" t="b">
        <v>0</v>
      </c>
      <c r="BM5730" s="4"/>
      <c r="BN5730" s="4"/>
      <c r="BO5730" s="4"/>
      <c r="BP5730" s="4"/>
      <c r="BQ5730" s="4"/>
      <c r="BR5730" s="4"/>
      <c r="BS5730" s="4"/>
      <c r="BT5730" s="4"/>
      <c r="BU5730" s="4"/>
      <c r="BV5730" s="4"/>
      <c r="BW5730" s="4"/>
    </row>
    <row r="5731" spans="1:75" ht="15.01" customHeight="1">
      <c r="A5731" s="4" t="s">
        <v>209</v>
      </c>
      <c r="B5731" s="4"/>
      <c r="C5731" s="4"/>
      <c r="D5731" s="4"/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 t="s">
        <v>200</v>
      </c>
      <c r="Q5731" s="4"/>
      <c r="R5731" s="4"/>
      <c r="S5731" s="4"/>
      <c r="T5731" s="4"/>
      <c r="U5731" s="4"/>
      <c r="V5731" s="4"/>
      <c r="W5731" s="4"/>
      <c r="X5731" s="4" t="s">
        <v>201</v>
      </c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  <c r="AO5731" s="4"/>
      <c r="AP5731" s="4"/>
      <c r="AQ5731" s="4"/>
      <c r="AR5731" s="4"/>
      <c r="AS5731" s="4"/>
      <c r="AT5731" s="4"/>
      <c r="AU5731" s="4"/>
      <c r="AV5731" s="4" t="s">
        <v>5931</v>
      </c>
      <c r="AW5731" s="4"/>
      <c r="AX5731" s="4"/>
      <c r="AY5731" s="4"/>
      <c r="AZ5731" s="4"/>
      <c r="BA5731" s="4"/>
      <c r="BB5731" s="4"/>
      <c r="BC5731" s="4"/>
      <c r="BD5731" s="4"/>
      <c r="BE5731" s="4"/>
      <c r="BF5731" s="4"/>
      <c r="BG5731" s="4"/>
      <c r="BH5731" s="4"/>
      <c r="BI5731" s="4"/>
      <c r="BJ5731" s="4"/>
      <c r="BK5731" s="4"/>
      <c r="BL5731" s="4" t="b">
        <v>0</v>
      </c>
      <c r="BM5731" s="4"/>
      <c r="BN5731" s="4"/>
      <c r="BO5731" s="4"/>
      <c r="BP5731" s="4"/>
      <c r="BQ5731" s="4"/>
      <c r="BR5731" s="4"/>
      <c r="BS5731" s="4"/>
      <c r="BT5731" s="4"/>
      <c r="BU5731" s="4"/>
      <c r="BV5731" s="4"/>
      <c r="BW5731" s="4"/>
    </row>
    <row r="5732" spans="1:75" ht="15.01" customHeight="1">
      <c r="A5732" s="4" t="s">
        <v>209</v>
      </c>
      <c r="B5732" s="4"/>
      <c r="C5732" s="4"/>
      <c r="D5732" s="4"/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 t="s">
        <v>200</v>
      </c>
      <c r="Q5732" s="4"/>
      <c r="R5732" s="4"/>
      <c r="S5732" s="4"/>
      <c r="T5732" s="4"/>
      <c r="U5732" s="4"/>
      <c r="V5732" s="4"/>
      <c r="W5732" s="4"/>
      <c r="X5732" s="4" t="s">
        <v>201</v>
      </c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  <c r="AO5732" s="4"/>
      <c r="AP5732" s="4"/>
      <c r="AQ5732" s="4"/>
      <c r="AR5732" s="4"/>
      <c r="AS5732" s="4"/>
      <c r="AT5732" s="4"/>
      <c r="AU5732" s="4"/>
      <c r="AV5732" s="4" t="s">
        <v>5932</v>
      </c>
      <c r="AW5732" s="4"/>
      <c r="AX5732" s="4"/>
      <c r="AY5732" s="4"/>
      <c r="AZ5732" s="4"/>
      <c r="BA5732" s="4"/>
      <c r="BB5732" s="4"/>
      <c r="BC5732" s="4"/>
      <c r="BD5732" s="4"/>
      <c r="BE5732" s="4"/>
      <c r="BF5732" s="4"/>
      <c r="BG5732" s="4"/>
      <c r="BH5732" s="4"/>
      <c r="BI5732" s="4"/>
      <c r="BJ5732" s="4"/>
      <c r="BK5732" s="4"/>
      <c r="BL5732" s="4" t="b">
        <v>0</v>
      </c>
      <c r="BM5732" s="4"/>
      <c r="BN5732" s="4"/>
      <c r="BO5732" s="4"/>
      <c r="BP5732" s="4"/>
      <c r="BQ5732" s="4"/>
      <c r="BR5732" s="4"/>
      <c r="BS5732" s="4"/>
      <c r="BT5732" s="4"/>
      <c r="BU5732" s="4"/>
      <c r="BV5732" s="4"/>
      <c r="BW5732" s="4"/>
    </row>
    <row r="5733" spans="1:75" ht="15.01" customHeight="1">
      <c r="A5733" s="4" t="s">
        <v>209</v>
      </c>
      <c r="B5733" s="4"/>
      <c r="C5733" s="4"/>
      <c r="D5733" s="4"/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 t="s">
        <v>200</v>
      </c>
      <c r="Q5733" s="4"/>
      <c r="R5733" s="4"/>
      <c r="S5733" s="4"/>
      <c r="T5733" s="4"/>
      <c r="U5733" s="4"/>
      <c r="V5733" s="4"/>
      <c r="W5733" s="4"/>
      <c r="X5733" s="4" t="s">
        <v>201</v>
      </c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  <c r="AO5733" s="4"/>
      <c r="AP5733" s="4"/>
      <c r="AQ5733" s="4"/>
      <c r="AR5733" s="4"/>
      <c r="AS5733" s="4"/>
      <c r="AT5733" s="4"/>
      <c r="AU5733" s="4"/>
      <c r="AV5733" s="4" t="s">
        <v>5933</v>
      </c>
      <c r="AW5733" s="4"/>
      <c r="AX5733" s="4"/>
      <c r="AY5733" s="4"/>
      <c r="AZ5733" s="4"/>
      <c r="BA5733" s="4"/>
      <c r="BB5733" s="4"/>
      <c r="BC5733" s="4"/>
      <c r="BD5733" s="4"/>
      <c r="BE5733" s="4"/>
      <c r="BF5733" s="4"/>
      <c r="BG5733" s="4"/>
      <c r="BH5733" s="4"/>
      <c r="BI5733" s="4"/>
      <c r="BJ5733" s="4"/>
      <c r="BK5733" s="4"/>
      <c r="BL5733" s="4" t="b">
        <v>0</v>
      </c>
      <c r="BM5733" s="4"/>
      <c r="BN5733" s="4"/>
      <c r="BO5733" s="4"/>
      <c r="BP5733" s="4"/>
      <c r="BQ5733" s="4"/>
      <c r="BR5733" s="4"/>
      <c r="BS5733" s="4"/>
      <c r="BT5733" s="4"/>
      <c r="BU5733" s="4"/>
      <c r="BV5733" s="4"/>
      <c r="BW5733" s="4"/>
    </row>
    <row r="5734" spans="1:75" ht="15.01" customHeight="1">
      <c r="A5734" s="4"/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 t="s">
        <v>200</v>
      </c>
      <c r="Q5734" s="4"/>
      <c r="R5734" s="4">
        <v>-170.4</v>
      </c>
      <c r="S5734" s="4">
        <v>33.7</v>
      </c>
      <c r="T5734" s="4"/>
      <c r="U5734" s="4"/>
      <c r="V5734" s="4"/>
      <c r="W5734" s="4"/>
      <c r="X5734" s="4" t="s">
        <v>201</v>
      </c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  <c r="AO5734" s="4"/>
      <c r="AP5734" s="4"/>
      <c r="AQ5734" s="4"/>
      <c r="AR5734" s="4"/>
      <c r="AS5734" s="4"/>
      <c r="AT5734" s="4"/>
      <c r="AU5734" s="4"/>
      <c r="AV5734" s="4" t="s">
        <v>5934</v>
      </c>
      <c r="AW5734" s="4"/>
      <c r="AX5734" s="4"/>
      <c r="AY5734" s="4"/>
      <c r="AZ5734" s="4"/>
      <c r="BA5734" s="4"/>
      <c r="BB5734" s="4"/>
      <c r="BC5734" s="4"/>
      <c r="BD5734" s="4"/>
      <c r="BE5734" s="4"/>
      <c r="BF5734" s="4"/>
      <c r="BG5734" s="4"/>
      <c r="BH5734" s="4"/>
      <c r="BI5734" s="4"/>
      <c r="BJ5734" s="4"/>
      <c r="BK5734" s="4"/>
      <c r="BL5734" s="4" t="b">
        <v>0</v>
      </c>
      <c r="BM5734" s="4"/>
      <c r="BN5734" s="4"/>
      <c r="BO5734" s="4"/>
      <c r="BP5734" s="4"/>
      <c r="BQ5734" s="4"/>
      <c r="BR5734" s="4"/>
      <c r="BS5734" s="4"/>
      <c r="BT5734" s="4"/>
      <c r="BU5734" s="4"/>
      <c r="BV5734" s="4"/>
      <c r="BW5734" s="4"/>
    </row>
    <row r="5735" spans="1:75" ht="15.01" customHeight="1">
      <c r="A5735" s="4"/>
      <c r="B5735" s="4"/>
      <c r="C5735" s="4"/>
      <c r="D5735" s="4"/>
      <c r="E5735" s="4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 t="s">
        <v>200</v>
      </c>
      <c r="Q5735" s="4"/>
      <c r="R5735" s="4">
        <v>41.1</v>
      </c>
      <c r="S5735" s="4">
        <v>32.8</v>
      </c>
      <c r="T5735" s="4"/>
      <c r="U5735" s="4"/>
      <c r="V5735" s="4"/>
      <c r="W5735" s="4"/>
      <c r="X5735" s="4" t="s">
        <v>201</v>
      </c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  <c r="AO5735" s="4"/>
      <c r="AP5735" s="4"/>
      <c r="AQ5735" s="4"/>
      <c r="AR5735" s="4"/>
      <c r="AS5735" s="4"/>
      <c r="AT5735" s="4"/>
      <c r="AU5735" s="4"/>
      <c r="AV5735" s="4" t="s">
        <v>5935</v>
      </c>
      <c r="AW5735" s="4"/>
      <c r="AX5735" s="4"/>
      <c r="AY5735" s="4"/>
      <c r="AZ5735" s="4"/>
      <c r="BA5735" s="4"/>
      <c r="BB5735" s="4"/>
      <c r="BC5735" s="4"/>
      <c r="BD5735" s="4"/>
      <c r="BE5735" s="4"/>
      <c r="BF5735" s="4"/>
      <c r="BG5735" s="4"/>
      <c r="BH5735" s="4"/>
      <c r="BI5735" s="4"/>
      <c r="BJ5735" s="4"/>
      <c r="BK5735" s="4"/>
      <c r="BL5735" s="4" t="b">
        <v>0</v>
      </c>
      <c r="BM5735" s="4"/>
      <c r="BN5735" s="4"/>
      <c r="BO5735" s="4"/>
      <c r="BP5735" s="4"/>
      <c r="BQ5735" s="4"/>
      <c r="BR5735" s="4"/>
      <c r="BS5735" s="4"/>
      <c r="BT5735" s="4"/>
      <c r="BU5735" s="4"/>
      <c r="BV5735" s="4"/>
      <c r="BW5735" s="4"/>
    </row>
    <row r="5736" spans="1:75" ht="15.01" customHeight="1">
      <c r="A5736" s="4"/>
      <c r="B5736" s="4"/>
      <c r="C5736" s="4"/>
      <c r="D5736" s="4"/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 t="s">
        <v>200</v>
      </c>
      <c r="Q5736" s="4"/>
      <c r="R5736" s="4">
        <v>-299.8</v>
      </c>
      <c r="S5736" s="4">
        <v>32.2</v>
      </c>
      <c r="T5736" s="4"/>
      <c r="U5736" s="4"/>
      <c r="V5736" s="4"/>
      <c r="W5736" s="4"/>
      <c r="X5736" s="4" t="s">
        <v>201</v>
      </c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  <c r="AO5736" s="4"/>
      <c r="AP5736" s="4"/>
      <c r="AQ5736" s="4"/>
      <c r="AR5736" s="4"/>
      <c r="AS5736" s="4"/>
      <c r="AT5736" s="4"/>
      <c r="AU5736" s="4"/>
      <c r="AV5736" s="4" t="s">
        <v>5936</v>
      </c>
      <c r="AW5736" s="4"/>
      <c r="AX5736" s="4"/>
      <c r="AY5736" s="4"/>
      <c r="AZ5736" s="4"/>
      <c r="BA5736" s="4"/>
      <c r="BB5736" s="4"/>
      <c r="BC5736" s="4"/>
      <c r="BD5736" s="4"/>
      <c r="BE5736" s="4"/>
      <c r="BF5736" s="4"/>
      <c r="BG5736" s="4"/>
      <c r="BH5736" s="4"/>
      <c r="BI5736" s="4"/>
      <c r="BJ5736" s="4"/>
      <c r="BK5736" s="4"/>
      <c r="BL5736" s="4" t="b">
        <v>0</v>
      </c>
      <c r="BM5736" s="4"/>
      <c r="BN5736" s="4"/>
      <c r="BO5736" s="4"/>
      <c r="BP5736" s="4"/>
      <c r="BQ5736" s="4"/>
      <c r="BR5736" s="4"/>
      <c r="BS5736" s="4"/>
      <c r="BT5736" s="4"/>
      <c r="BU5736" s="4"/>
      <c r="BV5736" s="4"/>
      <c r="BW5736" s="4"/>
    </row>
    <row r="5737" spans="1:75" ht="15.01" customHeight="1">
      <c r="A5737" s="4"/>
      <c r="B5737" s="4"/>
      <c r="C5737" s="4"/>
      <c r="D5737" s="4"/>
      <c r="E5737" s="4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 t="s">
        <v>200</v>
      </c>
      <c r="Q5737" s="4"/>
      <c r="R5737" s="4">
        <v>-154.1</v>
      </c>
      <c r="S5737" s="4">
        <v>83.3</v>
      </c>
      <c r="T5737" s="4"/>
      <c r="U5737" s="4"/>
      <c r="V5737" s="4"/>
      <c r="W5737" s="4"/>
      <c r="X5737" s="4" t="s">
        <v>201</v>
      </c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  <c r="AO5737" s="4"/>
      <c r="AP5737" s="4"/>
      <c r="AQ5737" s="4"/>
      <c r="AR5737" s="4"/>
      <c r="AS5737" s="4"/>
      <c r="AT5737" s="4"/>
      <c r="AU5737" s="4"/>
      <c r="AV5737" s="4" t="s">
        <v>5937</v>
      </c>
      <c r="AW5737" s="4"/>
      <c r="AX5737" s="4"/>
      <c r="AY5737" s="4"/>
      <c r="AZ5737" s="4"/>
      <c r="BA5737" s="4"/>
      <c r="BB5737" s="4"/>
      <c r="BC5737" s="4"/>
      <c r="BD5737" s="4"/>
      <c r="BE5737" s="4"/>
      <c r="BF5737" s="4"/>
      <c r="BG5737" s="4"/>
      <c r="BH5737" s="4"/>
      <c r="BI5737" s="4"/>
      <c r="BJ5737" s="4"/>
      <c r="BK5737" s="4"/>
      <c r="BL5737" s="4" t="b">
        <v>0</v>
      </c>
      <c r="BM5737" s="4"/>
      <c r="BN5737" s="4"/>
      <c r="BO5737" s="4"/>
      <c r="BP5737" s="4"/>
      <c r="BQ5737" s="4"/>
      <c r="BR5737" s="4"/>
      <c r="BS5737" s="4"/>
      <c r="BT5737" s="4"/>
      <c r="BU5737" s="4"/>
      <c r="BV5737" s="4"/>
      <c r="BW5737" s="4"/>
    </row>
    <row r="5738" spans="1:75" ht="15.01" customHeight="1">
      <c r="A5738" s="4"/>
      <c r="B5738" s="4"/>
      <c r="C5738" s="4"/>
      <c r="D5738" s="4"/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 t="s">
        <v>200</v>
      </c>
      <c r="Q5738" s="4"/>
      <c r="R5738" s="4">
        <v>-1</v>
      </c>
      <c r="S5738" s="4">
        <v>83</v>
      </c>
      <c r="T5738" s="4"/>
      <c r="U5738" s="4"/>
      <c r="V5738" s="4"/>
      <c r="W5738" s="4"/>
      <c r="X5738" s="4" t="s">
        <v>201</v>
      </c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  <c r="AO5738" s="4"/>
      <c r="AP5738" s="4"/>
      <c r="AQ5738" s="4"/>
      <c r="AR5738" s="4"/>
      <c r="AS5738" s="4"/>
      <c r="AT5738" s="4"/>
      <c r="AU5738" s="4"/>
      <c r="AV5738" s="4" t="s">
        <v>5938</v>
      </c>
      <c r="AW5738" s="4"/>
      <c r="AX5738" s="4"/>
      <c r="AY5738" s="4"/>
      <c r="AZ5738" s="4"/>
      <c r="BA5738" s="4"/>
      <c r="BB5738" s="4"/>
      <c r="BC5738" s="4"/>
      <c r="BD5738" s="4"/>
      <c r="BE5738" s="4"/>
      <c r="BF5738" s="4"/>
      <c r="BG5738" s="4"/>
      <c r="BH5738" s="4"/>
      <c r="BI5738" s="4"/>
      <c r="BJ5738" s="4"/>
      <c r="BK5738" s="4"/>
      <c r="BL5738" s="4" t="b">
        <v>0</v>
      </c>
      <c r="BM5738" s="4"/>
      <c r="BN5738" s="4"/>
      <c r="BO5738" s="4"/>
      <c r="BP5738" s="4"/>
      <c r="BQ5738" s="4"/>
      <c r="BR5738" s="4"/>
      <c r="BS5738" s="4"/>
      <c r="BT5738" s="4"/>
      <c r="BU5738" s="4"/>
      <c r="BV5738" s="4"/>
      <c r="BW5738" s="4"/>
    </row>
    <row r="5739" spans="1:75" ht="15.01" customHeight="1">
      <c r="A5739" s="4"/>
      <c r="B5739" s="4"/>
      <c r="C5739" s="4"/>
      <c r="D5739" s="4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 t="s">
        <v>200</v>
      </c>
      <c r="Q5739" s="4"/>
      <c r="R5739" s="4">
        <v>-207.7</v>
      </c>
      <c r="S5739" s="4">
        <v>83.40000000000001</v>
      </c>
      <c r="T5739" s="4"/>
      <c r="U5739" s="4"/>
      <c r="V5739" s="4"/>
      <c r="W5739" s="4"/>
      <c r="X5739" s="4" t="s">
        <v>201</v>
      </c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  <c r="AO5739" s="4"/>
      <c r="AP5739" s="4"/>
      <c r="AQ5739" s="4"/>
      <c r="AR5739" s="4"/>
      <c r="AS5739" s="4"/>
      <c r="AT5739" s="4"/>
      <c r="AU5739" s="4"/>
      <c r="AV5739" s="4" t="s">
        <v>5939</v>
      </c>
      <c r="AW5739" s="4"/>
      <c r="AX5739" s="4"/>
      <c r="AY5739" s="4"/>
      <c r="AZ5739" s="4"/>
      <c r="BA5739" s="4"/>
      <c r="BB5739" s="4"/>
      <c r="BC5739" s="4"/>
      <c r="BD5739" s="4"/>
      <c r="BE5739" s="4"/>
      <c r="BF5739" s="4"/>
      <c r="BG5739" s="4"/>
      <c r="BH5739" s="4"/>
      <c r="BI5739" s="4"/>
      <c r="BJ5739" s="4"/>
      <c r="BK5739" s="4"/>
      <c r="BL5739" s="4" t="b">
        <v>0</v>
      </c>
      <c r="BM5739" s="4"/>
      <c r="BN5739" s="4"/>
      <c r="BO5739" s="4"/>
      <c r="BP5739" s="4"/>
      <c r="BQ5739" s="4"/>
      <c r="BR5739" s="4"/>
      <c r="BS5739" s="4"/>
      <c r="BT5739" s="4"/>
      <c r="BU5739" s="4"/>
      <c r="BV5739" s="4"/>
      <c r="BW5739" s="4"/>
    </row>
    <row r="5740" spans="1:75" ht="15.01" customHeight="1">
      <c r="A5740" s="4"/>
      <c r="B5740" s="4"/>
      <c r="C5740" s="4"/>
      <c r="D5740" s="4"/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 t="s">
        <v>200</v>
      </c>
      <c r="Q5740" s="4"/>
      <c r="R5740" s="4">
        <v>-154.1</v>
      </c>
      <c r="S5740" s="4">
        <v>86.40000000000001</v>
      </c>
      <c r="T5740" s="4"/>
      <c r="U5740" s="4"/>
      <c r="V5740" s="4"/>
      <c r="W5740" s="4"/>
      <c r="X5740" s="4" t="s">
        <v>201</v>
      </c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  <c r="AO5740" s="4"/>
      <c r="AP5740" s="4"/>
      <c r="AQ5740" s="4"/>
      <c r="AR5740" s="4"/>
      <c r="AS5740" s="4"/>
      <c r="AT5740" s="4"/>
      <c r="AU5740" s="4"/>
      <c r="AV5740" s="4" t="s">
        <v>5940</v>
      </c>
      <c r="AW5740" s="4"/>
      <c r="AX5740" s="4"/>
      <c r="AY5740" s="4"/>
      <c r="AZ5740" s="4"/>
      <c r="BA5740" s="4"/>
      <c r="BB5740" s="4"/>
      <c r="BC5740" s="4"/>
      <c r="BD5740" s="4"/>
      <c r="BE5740" s="4"/>
      <c r="BF5740" s="4"/>
      <c r="BG5740" s="4"/>
      <c r="BH5740" s="4"/>
      <c r="BI5740" s="4"/>
      <c r="BJ5740" s="4"/>
      <c r="BK5740" s="4"/>
      <c r="BL5740" s="4" t="b">
        <v>0</v>
      </c>
      <c r="BM5740" s="4"/>
      <c r="BN5740" s="4"/>
      <c r="BO5740" s="4"/>
      <c r="BP5740" s="4"/>
      <c r="BQ5740" s="4"/>
      <c r="BR5740" s="4"/>
      <c r="BS5740" s="4"/>
      <c r="BT5740" s="4"/>
      <c r="BU5740" s="4"/>
      <c r="BV5740" s="4"/>
      <c r="BW5740" s="4"/>
    </row>
    <row r="5741" spans="1:75" ht="15.01" customHeight="1">
      <c r="A5741" s="4"/>
      <c r="B5741" s="4"/>
      <c r="C5741" s="4"/>
      <c r="D5741" s="4"/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 t="s">
        <v>200</v>
      </c>
      <c r="Q5741" s="4"/>
      <c r="R5741" s="4">
        <v>-340.7</v>
      </c>
      <c r="S5741" s="4">
        <v>84</v>
      </c>
      <c r="T5741" s="4"/>
      <c r="U5741" s="4"/>
      <c r="V5741" s="4"/>
      <c r="W5741" s="4"/>
      <c r="X5741" s="4" t="s">
        <v>201</v>
      </c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  <c r="AO5741" s="4"/>
      <c r="AP5741" s="4"/>
      <c r="AQ5741" s="4"/>
      <c r="AR5741" s="4"/>
      <c r="AS5741" s="4"/>
      <c r="AT5741" s="4"/>
      <c r="AU5741" s="4"/>
      <c r="AV5741" s="4" t="s">
        <v>5941</v>
      </c>
      <c r="AW5741" s="4"/>
      <c r="AX5741" s="4"/>
      <c r="AY5741" s="4"/>
      <c r="AZ5741" s="4"/>
      <c r="BA5741" s="4"/>
      <c r="BB5741" s="4"/>
      <c r="BC5741" s="4"/>
      <c r="BD5741" s="4"/>
      <c r="BE5741" s="4"/>
      <c r="BF5741" s="4"/>
      <c r="BG5741" s="4"/>
      <c r="BH5741" s="4"/>
      <c r="BI5741" s="4"/>
      <c r="BJ5741" s="4"/>
      <c r="BK5741" s="4"/>
      <c r="BL5741" s="4" t="b">
        <v>0</v>
      </c>
      <c r="BM5741" s="4"/>
      <c r="BN5741" s="4"/>
      <c r="BO5741" s="4"/>
      <c r="BP5741" s="4"/>
      <c r="BQ5741" s="4"/>
      <c r="BR5741" s="4"/>
      <c r="BS5741" s="4"/>
      <c r="BT5741" s="4"/>
      <c r="BU5741" s="4"/>
      <c r="BV5741" s="4"/>
      <c r="BW5741" s="4"/>
    </row>
    <row r="5742" spans="1:75" ht="15.01" customHeight="1">
      <c r="A5742" s="4" t="s">
        <v>209</v>
      </c>
      <c r="B5742" s="4"/>
      <c r="C5742" s="4"/>
      <c r="D5742" s="4"/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 t="s">
        <v>200</v>
      </c>
      <c r="Q5742" s="4"/>
      <c r="R5742" s="4"/>
      <c r="S5742" s="4"/>
      <c r="T5742" s="4"/>
      <c r="U5742" s="4"/>
      <c r="V5742" s="4"/>
      <c r="W5742" s="4"/>
      <c r="X5742" s="4" t="s">
        <v>201</v>
      </c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  <c r="AO5742" s="4"/>
      <c r="AP5742" s="4"/>
      <c r="AQ5742" s="4"/>
      <c r="AR5742" s="4"/>
      <c r="AS5742" s="4"/>
      <c r="AT5742" s="4"/>
      <c r="AU5742" s="4"/>
      <c r="AV5742" s="4" t="s">
        <v>5942</v>
      </c>
      <c r="AW5742" s="4"/>
      <c r="AX5742" s="4"/>
      <c r="AY5742" s="4"/>
      <c r="AZ5742" s="4"/>
      <c r="BA5742" s="4"/>
      <c r="BB5742" s="4"/>
      <c r="BC5742" s="4"/>
      <c r="BD5742" s="4"/>
      <c r="BE5742" s="4"/>
      <c r="BF5742" s="4"/>
      <c r="BG5742" s="4"/>
      <c r="BH5742" s="4"/>
      <c r="BI5742" s="4"/>
      <c r="BJ5742" s="4"/>
      <c r="BK5742" s="4"/>
      <c r="BL5742" s="4" t="b">
        <v>0</v>
      </c>
      <c r="BM5742" s="4"/>
      <c r="BN5742" s="4"/>
      <c r="BO5742" s="4"/>
      <c r="BP5742" s="4"/>
      <c r="BQ5742" s="4"/>
      <c r="BR5742" s="4"/>
      <c r="BS5742" s="4"/>
      <c r="BT5742" s="4"/>
      <c r="BU5742" s="4"/>
      <c r="BV5742" s="4"/>
      <c r="BW5742" s="4"/>
    </row>
    <row r="5743" spans="1:75" ht="15.01" customHeight="1">
      <c r="A5743" s="4" t="s">
        <v>209</v>
      </c>
      <c r="B5743" s="4"/>
      <c r="C5743" s="4"/>
      <c r="D5743" s="4"/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 t="s">
        <v>200</v>
      </c>
      <c r="Q5743" s="4"/>
      <c r="R5743" s="4"/>
      <c r="S5743" s="4"/>
      <c r="T5743" s="4"/>
      <c r="U5743" s="4"/>
      <c r="V5743" s="4"/>
      <c r="W5743" s="4"/>
      <c r="X5743" s="4" t="s">
        <v>201</v>
      </c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  <c r="AO5743" s="4"/>
      <c r="AP5743" s="4"/>
      <c r="AQ5743" s="4"/>
      <c r="AR5743" s="4"/>
      <c r="AS5743" s="4"/>
      <c r="AT5743" s="4"/>
      <c r="AU5743" s="4"/>
      <c r="AV5743" s="4" t="s">
        <v>5943</v>
      </c>
      <c r="AW5743" s="4"/>
      <c r="AX5743" s="4"/>
      <c r="AY5743" s="4"/>
      <c r="AZ5743" s="4"/>
      <c r="BA5743" s="4"/>
      <c r="BB5743" s="4"/>
      <c r="BC5743" s="4"/>
      <c r="BD5743" s="4"/>
      <c r="BE5743" s="4"/>
      <c r="BF5743" s="4"/>
      <c r="BG5743" s="4"/>
      <c r="BH5743" s="4"/>
      <c r="BI5743" s="4"/>
      <c r="BJ5743" s="4"/>
      <c r="BK5743" s="4"/>
      <c r="BL5743" s="4" t="b">
        <v>0</v>
      </c>
      <c r="BM5743" s="4"/>
      <c r="BN5743" s="4"/>
      <c r="BO5743" s="4"/>
      <c r="BP5743" s="4"/>
      <c r="BQ5743" s="4"/>
      <c r="BR5743" s="4"/>
      <c r="BS5743" s="4"/>
      <c r="BT5743" s="4"/>
      <c r="BU5743" s="4"/>
      <c r="BV5743" s="4"/>
      <c r="BW5743" s="4"/>
    </row>
    <row r="5744" spans="1:75" ht="15.01" customHeight="1">
      <c r="A5744" s="4" t="s">
        <v>209</v>
      </c>
      <c r="B5744" s="4"/>
      <c r="C5744" s="4"/>
      <c r="D5744" s="4"/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 t="s">
        <v>200</v>
      </c>
      <c r="Q5744" s="4"/>
      <c r="R5744" s="4"/>
      <c r="S5744" s="4"/>
      <c r="T5744" s="4"/>
      <c r="U5744" s="4"/>
      <c r="V5744" s="4"/>
      <c r="W5744" s="4"/>
      <c r="X5744" s="4" t="s">
        <v>201</v>
      </c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  <c r="AO5744" s="4"/>
      <c r="AP5744" s="4"/>
      <c r="AQ5744" s="4"/>
      <c r="AR5744" s="4"/>
      <c r="AS5744" s="4"/>
      <c r="AT5744" s="4"/>
      <c r="AU5744" s="4"/>
      <c r="AV5744" s="4" t="s">
        <v>5944</v>
      </c>
      <c r="AW5744" s="4"/>
      <c r="AX5744" s="4"/>
      <c r="AY5744" s="4"/>
      <c r="AZ5744" s="4"/>
      <c r="BA5744" s="4"/>
      <c r="BB5744" s="4"/>
      <c r="BC5744" s="4"/>
      <c r="BD5744" s="4"/>
      <c r="BE5744" s="4"/>
      <c r="BF5744" s="4"/>
      <c r="BG5744" s="4"/>
      <c r="BH5744" s="4"/>
      <c r="BI5744" s="4"/>
      <c r="BJ5744" s="4"/>
      <c r="BK5744" s="4"/>
      <c r="BL5744" s="4" t="b">
        <v>0</v>
      </c>
      <c r="BM5744" s="4"/>
      <c r="BN5744" s="4"/>
      <c r="BO5744" s="4"/>
      <c r="BP5744" s="4"/>
      <c r="BQ5744" s="4"/>
      <c r="BR5744" s="4"/>
      <c r="BS5744" s="4"/>
      <c r="BT5744" s="4"/>
      <c r="BU5744" s="4"/>
      <c r="BV5744" s="4"/>
      <c r="BW5744" s="4"/>
    </row>
    <row r="5745" spans="1:75" ht="15.01" customHeight="1">
      <c r="A5745" s="4" t="s">
        <v>209</v>
      </c>
      <c r="B5745" s="4"/>
      <c r="C5745" s="4"/>
      <c r="D5745" s="4"/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 t="s">
        <v>200</v>
      </c>
      <c r="Q5745" s="4"/>
      <c r="R5745" s="4"/>
      <c r="S5745" s="4"/>
      <c r="T5745" s="4"/>
      <c r="U5745" s="4"/>
      <c r="V5745" s="4"/>
      <c r="W5745" s="4"/>
      <c r="X5745" s="4" t="s">
        <v>201</v>
      </c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  <c r="AO5745" s="4"/>
      <c r="AP5745" s="4"/>
      <c r="AQ5745" s="4"/>
      <c r="AR5745" s="4"/>
      <c r="AS5745" s="4"/>
      <c r="AT5745" s="4"/>
      <c r="AU5745" s="4"/>
      <c r="AV5745" s="4" t="s">
        <v>5945</v>
      </c>
      <c r="AW5745" s="4"/>
      <c r="AX5745" s="4"/>
      <c r="AY5745" s="4"/>
      <c r="AZ5745" s="4"/>
      <c r="BA5745" s="4"/>
      <c r="BB5745" s="4"/>
      <c r="BC5745" s="4"/>
      <c r="BD5745" s="4"/>
      <c r="BE5745" s="4"/>
      <c r="BF5745" s="4"/>
      <c r="BG5745" s="4"/>
      <c r="BH5745" s="4"/>
      <c r="BI5745" s="4"/>
      <c r="BJ5745" s="4"/>
      <c r="BK5745" s="4"/>
      <c r="BL5745" s="4" t="b">
        <v>0</v>
      </c>
      <c r="BM5745" s="4"/>
      <c r="BN5745" s="4"/>
      <c r="BO5745" s="4"/>
      <c r="BP5745" s="4"/>
      <c r="BQ5745" s="4"/>
      <c r="BR5745" s="4"/>
      <c r="BS5745" s="4"/>
      <c r="BT5745" s="4"/>
      <c r="BU5745" s="4"/>
      <c r="BV5745" s="4"/>
      <c r="BW5745" s="4"/>
    </row>
    <row r="5746" spans="1:75" ht="15.01" customHeight="1">
      <c r="A5746" s="4" t="s">
        <v>209</v>
      </c>
      <c r="B5746" s="4"/>
      <c r="C5746" s="4"/>
      <c r="D5746" s="4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 t="s">
        <v>200</v>
      </c>
      <c r="Q5746" s="4"/>
      <c r="R5746" s="4"/>
      <c r="S5746" s="4"/>
      <c r="T5746" s="4"/>
      <c r="U5746" s="4"/>
      <c r="V5746" s="4"/>
      <c r="W5746" s="4"/>
      <c r="X5746" s="4" t="s">
        <v>201</v>
      </c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  <c r="AO5746" s="4"/>
      <c r="AP5746" s="4"/>
      <c r="AQ5746" s="4"/>
      <c r="AR5746" s="4"/>
      <c r="AS5746" s="4"/>
      <c r="AT5746" s="4"/>
      <c r="AU5746" s="4"/>
      <c r="AV5746" s="4" t="s">
        <v>5946</v>
      </c>
      <c r="AW5746" s="4"/>
      <c r="AX5746" s="4"/>
      <c r="AY5746" s="4"/>
      <c r="AZ5746" s="4"/>
      <c r="BA5746" s="4"/>
      <c r="BB5746" s="4"/>
      <c r="BC5746" s="4"/>
      <c r="BD5746" s="4"/>
      <c r="BE5746" s="4"/>
      <c r="BF5746" s="4"/>
      <c r="BG5746" s="4"/>
      <c r="BH5746" s="4"/>
      <c r="BI5746" s="4"/>
      <c r="BJ5746" s="4"/>
      <c r="BK5746" s="4"/>
      <c r="BL5746" s="4" t="b">
        <v>0</v>
      </c>
      <c r="BM5746" s="4"/>
      <c r="BN5746" s="4"/>
      <c r="BO5746" s="4"/>
      <c r="BP5746" s="4"/>
      <c r="BQ5746" s="4"/>
      <c r="BR5746" s="4"/>
      <c r="BS5746" s="4"/>
      <c r="BT5746" s="4"/>
      <c r="BU5746" s="4"/>
      <c r="BV5746" s="4"/>
      <c r="BW5746" s="4"/>
    </row>
    <row r="5747" spans="1:75" ht="15.01" customHeight="1">
      <c r="A5747" s="4" t="s">
        <v>209</v>
      </c>
      <c r="B5747" s="4"/>
      <c r="C5747" s="4"/>
      <c r="D5747" s="4"/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 t="s">
        <v>200</v>
      </c>
      <c r="Q5747" s="4"/>
      <c r="R5747" s="4"/>
      <c r="S5747" s="4"/>
      <c r="T5747" s="4"/>
      <c r="U5747" s="4"/>
      <c r="V5747" s="4"/>
      <c r="W5747" s="4"/>
      <c r="X5747" s="4" t="s">
        <v>201</v>
      </c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  <c r="AO5747" s="4"/>
      <c r="AP5747" s="4"/>
      <c r="AQ5747" s="4"/>
      <c r="AR5747" s="4"/>
      <c r="AS5747" s="4"/>
      <c r="AT5747" s="4"/>
      <c r="AU5747" s="4"/>
      <c r="AV5747" s="4" t="s">
        <v>5947</v>
      </c>
      <c r="AW5747" s="4"/>
      <c r="AX5747" s="4"/>
      <c r="AY5747" s="4"/>
      <c r="AZ5747" s="4"/>
      <c r="BA5747" s="4"/>
      <c r="BB5747" s="4"/>
      <c r="BC5747" s="4"/>
      <c r="BD5747" s="4"/>
      <c r="BE5747" s="4"/>
      <c r="BF5747" s="4"/>
      <c r="BG5747" s="4"/>
      <c r="BH5747" s="4"/>
      <c r="BI5747" s="4"/>
      <c r="BJ5747" s="4"/>
      <c r="BK5747" s="4"/>
      <c r="BL5747" s="4" t="b">
        <v>0</v>
      </c>
      <c r="BM5747" s="4"/>
      <c r="BN5747" s="4"/>
      <c r="BO5747" s="4"/>
      <c r="BP5747" s="4"/>
      <c r="BQ5747" s="4"/>
      <c r="BR5747" s="4"/>
      <c r="BS5747" s="4"/>
      <c r="BT5747" s="4"/>
      <c r="BU5747" s="4"/>
      <c r="BV5747" s="4"/>
      <c r="BW5747" s="4"/>
    </row>
    <row r="5748" spans="1:75" ht="15.01" customHeight="1">
      <c r="A5748" s="4" t="s">
        <v>209</v>
      </c>
      <c r="B5748" s="4"/>
      <c r="C5748" s="4"/>
      <c r="D5748" s="4"/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 t="s">
        <v>200</v>
      </c>
      <c r="Q5748" s="4"/>
      <c r="R5748" s="4"/>
      <c r="S5748" s="4"/>
      <c r="T5748" s="4"/>
      <c r="U5748" s="4"/>
      <c r="V5748" s="4"/>
      <c r="W5748" s="4"/>
      <c r="X5748" s="4" t="s">
        <v>201</v>
      </c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  <c r="AO5748" s="4"/>
      <c r="AP5748" s="4"/>
      <c r="AQ5748" s="4"/>
      <c r="AR5748" s="4"/>
      <c r="AS5748" s="4"/>
      <c r="AT5748" s="4"/>
      <c r="AU5748" s="4"/>
      <c r="AV5748" s="4" t="s">
        <v>5948</v>
      </c>
      <c r="AW5748" s="4"/>
      <c r="AX5748" s="4"/>
      <c r="AY5748" s="4"/>
      <c r="AZ5748" s="4"/>
      <c r="BA5748" s="4"/>
      <c r="BB5748" s="4"/>
      <c r="BC5748" s="4"/>
      <c r="BD5748" s="4"/>
      <c r="BE5748" s="4"/>
      <c r="BF5748" s="4"/>
      <c r="BG5748" s="4"/>
      <c r="BH5748" s="4"/>
      <c r="BI5748" s="4"/>
      <c r="BJ5748" s="4"/>
      <c r="BK5748" s="4"/>
      <c r="BL5748" s="4" t="b">
        <v>0</v>
      </c>
      <c r="BM5748" s="4"/>
      <c r="BN5748" s="4"/>
      <c r="BO5748" s="4"/>
      <c r="BP5748" s="4"/>
      <c r="BQ5748" s="4"/>
      <c r="BR5748" s="4"/>
      <c r="BS5748" s="4"/>
      <c r="BT5748" s="4"/>
      <c r="BU5748" s="4"/>
      <c r="BV5748" s="4"/>
      <c r="BW5748" s="4"/>
    </row>
    <row r="5749" spans="1:75" ht="15.01" customHeight="1">
      <c r="A5749" s="4"/>
      <c r="B5749" s="4"/>
      <c r="C5749" s="4"/>
      <c r="D5749" s="4"/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 t="s">
        <v>200</v>
      </c>
      <c r="Q5749" s="4"/>
      <c r="R5749" s="4">
        <v>-7.6</v>
      </c>
      <c r="S5749" s="4">
        <v>10.4</v>
      </c>
      <c r="T5749" s="4"/>
      <c r="U5749" s="4"/>
      <c r="V5749" s="4"/>
      <c r="W5749" s="4"/>
      <c r="X5749" s="4" t="s">
        <v>201</v>
      </c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  <c r="AO5749" s="4"/>
      <c r="AP5749" s="4"/>
      <c r="AQ5749" s="4"/>
      <c r="AR5749" s="4"/>
      <c r="AS5749" s="4"/>
      <c r="AT5749" s="4"/>
      <c r="AU5749" s="4"/>
      <c r="AV5749" s="4" t="s">
        <v>5949</v>
      </c>
      <c r="AW5749" s="4"/>
      <c r="AX5749" s="4"/>
      <c r="AY5749" s="4"/>
      <c r="AZ5749" s="4"/>
      <c r="BA5749" s="4"/>
      <c r="BB5749" s="4"/>
      <c r="BC5749" s="4"/>
      <c r="BD5749" s="4"/>
      <c r="BE5749" s="4"/>
      <c r="BF5749" s="4"/>
      <c r="BG5749" s="4"/>
      <c r="BH5749" s="4"/>
      <c r="BI5749" s="4"/>
      <c r="BJ5749" s="4"/>
      <c r="BK5749" s="4"/>
      <c r="BL5749" s="4" t="b">
        <v>0</v>
      </c>
      <c r="BM5749" s="4"/>
      <c r="BN5749" s="4"/>
      <c r="BO5749" s="4"/>
      <c r="BP5749" s="4"/>
      <c r="BQ5749" s="4"/>
      <c r="BR5749" s="4"/>
      <c r="BS5749" s="4"/>
      <c r="BT5749" s="4"/>
      <c r="BU5749" s="4"/>
      <c r="BV5749" s="4"/>
      <c r="BW5749" s="4"/>
    </row>
    <row r="5750" spans="1:75" ht="15.01" customHeight="1">
      <c r="A5750" s="4"/>
      <c r="B5750" s="4"/>
      <c r="C5750" s="4"/>
      <c r="D5750" s="4"/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 t="s">
        <v>200</v>
      </c>
      <c r="Q5750" s="4"/>
      <c r="R5750" s="4">
        <v>0</v>
      </c>
      <c r="S5750" s="4">
        <v>13.8</v>
      </c>
      <c r="T5750" s="4"/>
      <c r="U5750" s="4"/>
      <c r="V5750" s="4"/>
      <c r="W5750" s="4"/>
      <c r="X5750" s="4" t="s">
        <v>201</v>
      </c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  <c r="AO5750" s="4"/>
      <c r="AP5750" s="4"/>
      <c r="AQ5750" s="4"/>
      <c r="AR5750" s="4"/>
      <c r="AS5750" s="4"/>
      <c r="AT5750" s="4"/>
      <c r="AU5750" s="4"/>
      <c r="AV5750" s="4" t="s">
        <v>5950</v>
      </c>
      <c r="AW5750" s="4"/>
      <c r="AX5750" s="4"/>
      <c r="AY5750" s="4"/>
      <c r="AZ5750" s="4"/>
      <c r="BA5750" s="4"/>
      <c r="BB5750" s="4"/>
      <c r="BC5750" s="4"/>
      <c r="BD5750" s="4"/>
      <c r="BE5750" s="4"/>
      <c r="BF5750" s="4"/>
      <c r="BG5750" s="4"/>
      <c r="BH5750" s="4"/>
      <c r="BI5750" s="4"/>
      <c r="BJ5750" s="4"/>
      <c r="BK5750" s="4"/>
      <c r="BL5750" s="4" t="b">
        <v>0</v>
      </c>
      <c r="BM5750" s="4"/>
      <c r="BN5750" s="4"/>
      <c r="BO5750" s="4"/>
      <c r="BP5750" s="4"/>
      <c r="BQ5750" s="4"/>
      <c r="BR5750" s="4"/>
      <c r="BS5750" s="4"/>
      <c r="BT5750" s="4"/>
      <c r="BU5750" s="4"/>
      <c r="BV5750" s="4"/>
      <c r="BW5750" s="4"/>
    </row>
    <row r="5751" spans="1:75" ht="15.01" customHeight="1">
      <c r="A5751" s="4"/>
      <c r="B5751" s="4"/>
      <c r="C5751" s="4"/>
      <c r="D5751" s="4"/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 t="s">
        <v>200</v>
      </c>
      <c r="Q5751" s="4"/>
      <c r="R5751" s="4">
        <v>1.1</v>
      </c>
      <c r="S5751" s="4">
        <v>7</v>
      </c>
      <c r="T5751" s="4"/>
      <c r="U5751" s="4"/>
      <c r="V5751" s="4"/>
      <c r="W5751" s="4"/>
      <c r="X5751" s="4" t="s">
        <v>201</v>
      </c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  <c r="AO5751" s="4"/>
      <c r="AP5751" s="4"/>
      <c r="AQ5751" s="4"/>
      <c r="AR5751" s="4"/>
      <c r="AS5751" s="4"/>
      <c r="AT5751" s="4"/>
      <c r="AU5751" s="4"/>
      <c r="AV5751" s="4" t="s">
        <v>5951</v>
      </c>
      <c r="AW5751" s="4"/>
      <c r="AX5751" s="4"/>
      <c r="AY5751" s="4"/>
      <c r="AZ5751" s="4"/>
      <c r="BA5751" s="4"/>
      <c r="BB5751" s="4"/>
      <c r="BC5751" s="4"/>
      <c r="BD5751" s="4"/>
      <c r="BE5751" s="4"/>
      <c r="BF5751" s="4"/>
      <c r="BG5751" s="4"/>
      <c r="BH5751" s="4"/>
      <c r="BI5751" s="4"/>
      <c r="BJ5751" s="4"/>
      <c r="BK5751" s="4"/>
      <c r="BL5751" s="4" t="b">
        <v>0</v>
      </c>
      <c r="BM5751" s="4"/>
      <c r="BN5751" s="4"/>
      <c r="BO5751" s="4"/>
      <c r="BP5751" s="4"/>
      <c r="BQ5751" s="4"/>
      <c r="BR5751" s="4"/>
      <c r="BS5751" s="4"/>
      <c r="BT5751" s="4"/>
      <c r="BU5751" s="4"/>
      <c r="BV5751" s="4"/>
      <c r="BW5751" s="4"/>
    </row>
    <row r="5752" spans="1:75" ht="15.01" customHeight="1">
      <c r="A5752" s="4"/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 t="s">
        <v>200</v>
      </c>
      <c r="Q5752" s="4"/>
      <c r="R5752" s="4">
        <v>-6.6</v>
      </c>
      <c r="S5752" s="4">
        <v>5.8</v>
      </c>
      <c r="T5752" s="4"/>
      <c r="U5752" s="4"/>
      <c r="V5752" s="4"/>
      <c r="W5752" s="4"/>
      <c r="X5752" s="4" t="s">
        <v>201</v>
      </c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  <c r="AO5752" s="4"/>
      <c r="AP5752" s="4"/>
      <c r="AQ5752" s="4"/>
      <c r="AR5752" s="4"/>
      <c r="AS5752" s="4"/>
      <c r="AT5752" s="4"/>
      <c r="AU5752" s="4"/>
      <c r="AV5752" s="4" t="s">
        <v>5952</v>
      </c>
      <c r="AW5752" s="4"/>
      <c r="AX5752" s="4"/>
      <c r="AY5752" s="4"/>
      <c r="AZ5752" s="4"/>
      <c r="BA5752" s="4"/>
      <c r="BB5752" s="4"/>
      <c r="BC5752" s="4"/>
      <c r="BD5752" s="4"/>
      <c r="BE5752" s="4"/>
      <c r="BF5752" s="4"/>
      <c r="BG5752" s="4"/>
      <c r="BH5752" s="4"/>
      <c r="BI5752" s="4"/>
      <c r="BJ5752" s="4"/>
      <c r="BK5752" s="4"/>
      <c r="BL5752" s="4" t="b">
        <v>0</v>
      </c>
      <c r="BM5752" s="4"/>
      <c r="BN5752" s="4"/>
      <c r="BO5752" s="4"/>
      <c r="BP5752" s="4"/>
      <c r="BQ5752" s="4"/>
      <c r="BR5752" s="4"/>
      <c r="BS5752" s="4"/>
      <c r="BT5752" s="4"/>
      <c r="BU5752" s="4"/>
      <c r="BV5752" s="4"/>
      <c r="BW5752" s="4"/>
    </row>
    <row r="5753" spans="1:75" ht="15.01" customHeight="1">
      <c r="A5753" s="4"/>
      <c r="B5753" s="4"/>
      <c r="C5753" s="4"/>
      <c r="D5753" s="4"/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 t="s">
        <v>200</v>
      </c>
      <c r="Q5753" s="4"/>
      <c r="R5753" s="4">
        <v>-19.5</v>
      </c>
      <c r="S5753" s="4">
        <v>9.300000000000001</v>
      </c>
      <c r="T5753" s="4"/>
      <c r="U5753" s="4"/>
      <c r="V5753" s="4"/>
      <c r="W5753" s="4"/>
      <c r="X5753" s="4" t="s">
        <v>201</v>
      </c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  <c r="AO5753" s="4"/>
      <c r="AP5753" s="4"/>
      <c r="AQ5753" s="4"/>
      <c r="AR5753" s="4"/>
      <c r="AS5753" s="4"/>
      <c r="AT5753" s="4"/>
      <c r="AU5753" s="4"/>
      <c r="AV5753" s="4" t="s">
        <v>5953</v>
      </c>
      <c r="AW5753" s="4"/>
      <c r="AX5753" s="4"/>
      <c r="AY5753" s="4"/>
      <c r="AZ5753" s="4"/>
      <c r="BA5753" s="4"/>
      <c r="BB5753" s="4"/>
      <c r="BC5753" s="4"/>
      <c r="BD5753" s="4"/>
      <c r="BE5753" s="4"/>
      <c r="BF5753" s="4"/>
      <c r="BG5753" s="4"/>
      <c r="BH5753" s="4"/>
      <c r="BI5753" s="4"/>
      <c r="BJ5753" s="4"/>
      <c r="BK5753" s="4"/>
      <c r="BL5753" s="4" t="b">
        <v>0</v>
      </c>
      <c r="BM5753" s="4"/>
      <c r="BN5753" s="4"/>
      <c r="BO5753" s="4"/>
      <c r="BP5753" s="4"/>
      <c r="BQ5753" s="4"/>
      <c r="BR5753" s="4"/>
      <c r="BS5753" s="4"/>
      <c r="BT5753" s="4"/>
      <c r="BU5753" s="4"/>
      <c r="BV5753" s="4"/>
      <c r="BW5753" s="4"/>
    </row>
    <row r="5754" spans="1:75" ht="15.01" customHeight="1">
      <c r="A5754" s="4"/>
      <c r="B5754" s="4"/>
      <c r="C5754" s="4"/>
      <c r="D5754" s="4"/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 t="s">
        <v>200</v>
      </c>
      <c r="Q5754" s="4"/>
      <c r="R5754" s="4">
        <v>-21</v>
      </c>
      <c r="S5754" s="4">
        <v>9.5</v>
      </c>
      <c r="T5754" s="4"/>
      <c r="U5754" s="4"/>
      <c r="V5754" s="4"/>
      <c r="W5754" s="4"/>
      <c r="X5754" s="4" t="s">
        <v>201</v>
      </c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  <c r="AO5754" s="4"/>
      <c r="AP5754" s="4"/>
      <c r="AQ5754" s="4"/>
      <c r="AR5754" s="4"/>
      <c r="AS5754" s="4"/>
      <c r="AT5754" s="4"/>
      <c r="AU5754" s="4"/>
      <c r="AV5754" s="4" t="s">
        <v>5954</v>
      </c>
      <c r="AW5754" s="4"/>
      <c r="AX5754" s="4"/>
      <c r="AY5754" s="4"/>
      <c r="AZ5754" s="4"/>
      <c r="BA5754" s="4"/>
      <c r="BB5754" s="4"/>
      <c r="BC5754" s="4"/>
      <c r="BD5754" s="4"/>
      <c r="BE5754" s="4"/>
      <c r="BF5754" s="4"/>
      <c r="BG5754" s="4"/>
      <c r="BH5754" s="4"/>
      <c r="BI5754" s="4"/>
      <c r="BJ5754" s="4"/>
      <c r="BK5754" s="4"/>
      <c r="BL5754" s="4" t="b">
        <v>0</v>
      </c>
      <c r="BM5754" s="4"/>
      <c r="BN5754" s="4"/>
      <c r="BO5754" s="4"/>
      <c r="BP5754" s="4"/>
      <c r="BQ5754" s="4"/>
      <c r="BR5754" s="4"/>
      <c r="BS5754" s="4"/>
      <c r="BT5754" s="4"/>
      <c r="BU5754" s="4"/>
      <c r="BV5754" s="4"/>
      <c r="BW5754" s="4"/>
    </row>
    <row r="5755" spans="1:75" ht="15.01" customHeight="1">
      <c r="A5755" s="4"/>
      <c r="B5755" s="4"/>
      <c r="C5755" s="4"/>
      <c r="D5755" s="4"/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 t="s">
        <v>200</v>
      </c>
      <c r="Q5755" s="4"/>
      <c r="R5755" s="4">
        <v>54.8</v>
      </c>
      <c r="S5755" s="4">
        <v>17.8</v>
      </c>
      <c r="T5755" s="4"/>
      <c r="U5755" s="4"/>
      <c r="V5755" s="4"/>
      <c r="W5755" s="4"/>
      <c r="X5755" s="4" t="s">
        <v>201</v>
      </c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  <c r="AO5755" s="4"/>
      <c r="AP5755" s="4"/>
      <c r="AQ5755" s="4"/>
      <c r="AR5755" s="4"/>
      <c r="AS5755" s="4"/>
      <c r="AT5755" s="4"/>
      <c r="AU5755" s="4"/>
      <c r="AV5755" s="4" t="s">
        <v>5955</v>
      </c>
      <c r="AW5755" s="4"/>
      <c r="AX5755" s="4"/>
      <c r="AY5755" s="4"/>
      <c r="AZ5755" s="4"/>
      <c r="BA5755" s="4"/>
      <c r="BB5755" s="4"/>
      <c r="BC5755" s="4"/>
      <c r="BD5755" s="4"/>
      <c r="BE5755" s="4"/>
      <c r="BF5755" s="4"/>
      <c r="BG5755" s="4"/>
      <c r="BH5755" s="4"/>
      <c r="BI5755" s="4"/>
      <c r="BJ5755" s="4"/>
      <c r="BK5755" s="4"/>
      <c r="BL5755" s="4" t="b">
        <v>0</v>
      </c>
      <c r="BM5755" s="4"/>
      <c r="BN5755" s="4"/>
      <c r="BO5755" s="4"/>
      <c r="BP5755" s="4"/>
      <c r="BQ5755" s="4"/>
      <c r="BR5755" s="4"/>
      <c r="BS5755" s="4"/>
      <c r="BT5755" s="4"/>
      <c r="BU5755" s="4"/>
      <c r="BV5755" s="4"/>
      <c r="BW5755" s="4"/>
    </row>
    <row r="5756" spans="1:75" ht="15.01" customHeight="1">
      <c r="A5756" s="4" t="s">
        <v>209</v>
      </c>
      <c r="B5756" s="4"/>
      <c r="C5756" s="4"/>
      <c r="D5756" s="4"/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 t="s">
        <v>200</v>
      </c>
      <c r="Q5756" s="4"/>
      <c r="R5756" s="4"/>
      <c r="S5756" s="4"/>
      <c r="T5756" s="4"/>
      <c r="U5756" s="4"/>
      <c r="V5756" s="4"/>
      <c r="W5756" s="4"/>
      <c r="X5756" s="4" t="s">
        <v>201</v>
      </c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  <c r="AO5756" s="4"/>
      <c r="AP5756" s="4"/>
      <c r="AQ5756" s="4"/>
      <c r="AR5756" s="4"/>
      <c r="AS5756" s="4"/>
      <c r="AT5756" s="4"/>
      <c r="AU5756" s="4"/>
      <c r="AV5756" s="4" t="s">
        <v>5956</v>
      </c>
      <c r="AW5756" s="4"/>
      <c r="AX5756" s="4"/>
      <c r="AY5756" s="4"/>
      <c r="AZ5756" s="4"/>
      <c r="BA5756" s="4"/>
      <c r="BB5756" s="4"/>
      <c r="BC5756" s="4"/>
      <c r="BD5756" s="4"/>
      <c r="BE5756" s="4"/>
      <c r="BF5756" s="4"/>
      <c r="BG5756" s="4"/>
      <c r="BH5756" s="4"/>
      <c r="BI5756" s="4"/>
      <c r="BJ5756" s="4"/>
      <c r="BK5756" s="4"/>
      <c r="BL5756" s="4" t="b">
        <v>0</v>
      </c>
      <c r="BM5756" s="4"/>
      <c r="BN5756" s="4"/>
      <c r="BO5756" s="4"/>
      <c r="BP5756" s="4"/>
      <c r="BQ5756" s="4"/>
      <c r="BR5756" s="4"/>
      <c r="BS5756" s="4"/>
      <c r="BT5756" s="4"/>
      <c r="BU5756" s="4"/>
      <c r="BV5756" s="4"/>
      <c r="BW5756" s="4"/>
    </row>
    <row r="5757" spans="1:75" ht="15.01" customHeight="1">
      <c r="A5757" s="4" t="s">
        <v>209</v>
      </c>
      <c r="B5757" s="4"/>
      <c r="C5757" s="4"/>
      <c r="D5757" s="4"/>
      <c r="E5757" s="4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 t="s">
        <v>200</v>
      </c>
      <c r="Q5757" s="4"/>
      <c r="R5757" s="4"/>
      <c r="S5757" s="4"/>
      <c r="T5757" s="4"/>
      <c r="U5757" s="4"/>
      <c r="V5757" s="4"/>
      <c r="W5757" s="4"/>
      <c r="X5757" s="4" t="s">
        <v>201</v>
      </c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  <c r="AO5757" s="4"/>
      <c r="AP5757" s="4"/>
      <c r="AQ5757" s="4"/>
      <c r="AR5757" s="4"/>
      <c r="AS5757" s="4"/>
      <c r="AT5757" s="4"/>
      <c r="AU5757" s="4"/>
      <c r="AV5757" s="4" t="s">
        <v>5957</v>
      </c>
      <c r="AW5757" s="4"/>
      <c r="AX5757" s="4"/>
      <c r="AY5757" s="4"/>
      <c r="AZ5757" s="4"/>
      <c r="BA5757" s="4"/>
      <c r="BB5757" s="4"/>
      <c r="BC5757" s="4"/>
      <c r="BD5757" s="4"/>
      <c r="BE5757" s="4"/>
      <c r="BF5757" s="4"/>
      <c r="BG5757" s="4"/>
      <c r="BH5757" s="4"/>
      <c r="BI5757" s="4"/>
      <c r="BJ5757" s="4"/>
      <c r="BK5757" s="4"/>
      <c r="BL5757" s="4" t="b">
        <v>0</v>
      </c>
      <c r="BM5757" s="4"/>
      <c r="BN5757" s="4"/>
      <c r="BO5757" s="4"/>
      <c r="BP5757" s="4"/>
      <c r="BQ5757" s="4"/>
      <c r="BR5757" s="4"/>
      <c r="BS5757" s="4"/>
      <c r="BT5757" s="4"/>
      <c r="BU5757" s="4"/>
      <c r="BV5757" s="4"/>
      <c r="BW5757" s="4"/>
    </row>
    <row r="5758" spans="1:75" ht="15.01" customHeight="1">
      <c r="A5758" s="4"/>
      <c r="B5758" s="4"/>
      <c r="C5758" s="4"/>
      <c r="D5758" s="4"/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 t="s">
        <v>200</v>
      </c>
      <c r="Q5758" s="4"/>
      <c r="R5758" s="4">
        <v>-11.6</v>
      </c>
      <c r="S5758" s="4">
        <v>5.5</v>
      </c>
      <c r="T5758" s="4"/>
      <c r="U5758" s="4"/>
      <c r="V5758" s="4"/>
      <c r="W5758" s="4"/>
      <c r="X5758" s="4" t="s">
        <v>201</v>
      </c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  <c r="AO5758" s="4"/>
      <c r="AP5758" s="4"/>
      <c r="AQ5758" s="4"/>
      <c r="AR5758" s="4"/>
      <c r="AS5758" s="4"/>
      <c r="AT5758" s="4"/>
      <c r="AU5758" s="4"/>
      <c r="AV5758" s="4" t="s">
        <v>5958</v>
      </c>
      <c r="AW5758" s="4"/>
      <c r="AX5758" s="4"/>
      <c r="AY5758" s="4"/>
      <c r="AZ5758" s="4"/>
      <c r="BA5758" s="4"/>
      <c r="BB5758" s="4"/>
      <c r="BC5758" s="4"/>
      <c r="BD5758" s="4"/>
      <c r="BE5758" s="4"/>
      <c r="BF5758" s="4"/>
      <c r="BG5758" s="4"/>
      <c r="BH5758" s="4"/>
      <c r="BI5758" s="4"/>
      <c r="BJ5758" s="4"/>
      <c r="BK5758" s="4"/>
      <c r="BL5758" s="4" t="b">
        <v>0</v>
      </c>
      <c r="BM5758" s="4"/>
      <c r="BN5758" s="4"/>
      <c r="BO5758" s="4"/>
      <c r="BP5758" s="4"/>
      <c r="BQ5758" s="4"/>
      <c r="BR5758" s="4"/>
      <c r="BS5758" s="4"/>
      <c r="BT5758" s="4"/>
      <c r="BU5758" s="4"/>
      <c r="BV5758" s="4"/>
      <c r="BW5758" s="4"/>
    </row>
    <row r="5759" spans="1:75" ht="15.01" customHeight="1">
      <c r="A5759" s="4"/>
      <c r="B5759" s="4"/>
      <c r="C5759" s="4"/>
      <c r="D5759" s="4"/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 t="s">
        <v>200</v>
      </c>
      <c r="Q5759" s="4"/>
      <c r="R5759" s="4">
        <v>-20.2</v>
      </c>
      <c r="S5759" s="4">
        <v>20.7</v>
      </c>
      <c r="T5759" s="4"/>
      <c r="U5759" s="4"/>
      <c r="V5759" s="4"/>
      <c r="W5759" s="4"/>
      <c r="X5759" s="4" t="s">
        <v>201</v>
      </c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  <c r="AO5759" s="4"/>
      <c r="AP5759" s="4"/>
      <c r="AQ5759" s="4"/>
      <c r="AR5759" s="4"/>
      <c r="AS5759" s="4"/>
      <c r="AT5759" s="4"/>
      <c r="AU5759" s="4"/>
      <c r="AV5759" s="4" t="s">
        <v>5959</v>
      </c>
      <c r="AW5759" s="4"/>
      <c r="AX5759" s="4"/>
      <c r="AY5759" s="4"/>
      <c r="AZ5759" s="4"/>
      <c r="BA5759" s="4"/>
      <c r="BB5759" s="4"/>
      <c r="BC5759" s="4"/>
      <c r="BD5759" s="4"/>
      <c r="BE5759" s="4"/>
      <c r="BF5759" s="4"/>
      <c r="BG5759" s="4"/>
      <c r="BH5759" s="4"/>
      <c r="BI5759" s="4"/>
      <c r="BJ5759" s="4"/>
      <c r="BK5759" s="4"/>
      <c r="BL5759" s="4" t="b">
        <v>0</v>
      </c>
      <c r="BM5759" s="4"/>
      <c r="BN5759" s="4"/>
      <c r="BO5759" s="4"/>
      <c r="BP5759" s="4"/>
      <c r="BQ5759" s="4"/>
      <c r="BR5759" s="4"/>
      <c r="BS5759" s="4"/>
      <c r="BT5759" s="4"/>
      <c r="BU5759" s="4"/>
      <c r="BV5759" s="4"/>
      <c r="BW5759" s="4"/>
    </row>
    <row r="5760" spans="1:75" ht="15.01" customHeight="1">
      <c r="A5760" s="4"/>
      <c r="B5760" s="4"/>
      <c r="C5760" s="4"/>
      <c r="D5760" s="4"/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 t="s">
        <v>200</v>
      </c>
      <c r="Q5760" s="4"/>
      <c r="R5760" s="4">
        <v>-63.1</v>
      </c>
      <c r="S5760" s="4">
        <v>4.5</v>
      </c>
      <c r="T5760" s="4"/>
      <c r="U5760" s="4"/>
      <c r="V5760" s="4"/>
      <c r="W5760" s="4"/>
      <c r="X5760" s="4" t="s">
        <v>201</v>
      </c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  <c r="AO5760" s="4"/>
      <c r="AP5760" s="4"/>
      <c r="AQ5760" s="4"/>
      <c r="AR5760" s="4"/>
      <c r="AS5760" s="4"/>
      <c r="AT5760" s="4"/>
      <c r="AU5760" s="4"/>
      <c r="AV5760" s="4" t="s">
        <v>5960</v>
      </c>
      <c r="AW5760" s="4"/>
      <c r="AX5760" s="4"/>
      <c r="AY5760" s="4"/>
      <c r="AZ5760" s="4"/>
      <c r="BA5760" s="4"/>
      <c r="BB5760" s="4"/>
      <c r="BC5760" s="4"/>
      <c r="BD5760" s="4"/>
      <c r="BE5760" s="4"/>
      <c r="BF5760" s="4"/>
      <c r="BG5760" s="4"/>
      <c r="BH5760" s="4"/>
      <c r="BI5760" s="4"/>
      <c r="BJ5760" s="4"/>
      <c r="BK5760" s="4"/>
      <c r="BL5760" s="4" t="b">
        <v>0</v>
      </c>
      <c r="BM5760" s="4"/>
      <c r="BN5760" s="4"/>
      <c r="BO5760" s="4"/>
      <c r="BP5760" s="4"/>
      <c r="BQ5760" s="4"/>
      <c r="BR5760" s="4"/>
      <c r="BS5760" s="4"/>
      <c r="BT5760" s="4"/>
      <c r="BU5760" s="4"/>
      <c r="BV5760" s="4"/>
      <c r="BW5760" s="4"/>
    </row>
    <row r="5761" spans="1:75" ht="15.01" customHeight="1">
      <c r="A5761" s="4"/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 t="s">
        <v>200</v>
      </c>
      <c r="Q5761" s="4"/>
      <c r="R5761" s="4">
        <v>-2.1</v>
      </c>
      <c r="S5761" s="4">
        <v>9.4</v>
      </c>
      <c r="T5761" s="4"/>
      <c r="U5761" s="4"/>
      <c r="V5761" s="4"/>
      <c r="W5761" s="4"/>
      <c r="X5761" s="4" t="s">
        <v>201</v>
      </c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  <c r="AO5761" s="4"/>
      <c r="AP5761" s="4"/>
      <c r="AQ5761" s="4"/>
      <c r="AR5761" s="4"/>
      <c r="AS5761" s="4"/>
      <c r="AT5761" s="4"/>
      <c r="AU5761" s="4"/>
      <c r="AV5761" s="4" t="s">
        <v>5961</v>
      </c>
      <c r="AW5761" s="4"/>
      <c r="AX5761" s="4"/>
      <c r="AY5761" s="4"/>
      <c r="AZ5761" s="4"/>
      <c r="BA5761" s="4"/>
      <c r="BB5761" s="4"/>
      <c r="BC5761" s="4"/>
      <c r="BD5761" s="4"/>
      <c r="BE5761" s="4"/>
      <c r="BF5761" s="4"/>
      <c r="BG5761" s="4"/>
      <c r="BH5761" s="4"/>
      <c r="BI5761" s="4"/>
      <c r="BJ5761" s="4"/>
      <c r="BK5761" s="4"/>
      <c r="BL5761" s="4" t="b">
        <v>0</v>
      </c>
      <c r="BM5761" s="4"/>
      <c r="BN5761" s="4"/>
      <c r="BO5761" s="4"/>
      <c r="BP5761" s="4"/>
      <c r="BQ5761" s="4"/>
      <c r="BR5761" s="4"/>
      <c r="BS5761" s="4"/>
      <c r="BT5761" s="4"/>
      <c r="BU5761" s="4"/>
      <c r="BV5761" s="4"/>
      <c r="BW5761" s="4"/>
    </row>
    <row r="5762" spans="1:75" ht="15.01" customHeight="1">
      <c r="A5762" s="4" t="s">
        <v>209</v>
      </c>
      <c r="B5762" s="4"/>
      <c r="C5762" s="4"/>
      <c r="D5762" s="4"/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 t="s">
        <v>200</v>
      </c>
      <c r="Q5762" s="4"/>
      <c r="R5762" s="4"/>
      <c r="S5762" s="4"/>
      <c r="T5762" s="4"/>
      <c r="U5762" s="4"/>
      <c r="V5762" s="4"/>
      <c r="W5762" s="4"/>
      <c r="X5762" s="4" t="s">
        <v>201</v>
      </c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  <c r="AO5762" s="4"/>
      <c r="AP5762" s="4"/>
      <c r="AQ5762" s="4"/>
      <c r="AR5762" s="4"/>
      <c r="AS5762" s="4"/>
      <c r="AT5762" s="4"/>
      <c r="AU5762" s="4"/>
      <c r="AV5762" s="4" t="s">
        <v>5962</v>
      </c>
      <c r="AW5762" s="4"/>
      <c r="AX5762" s="4"/>
      <c r="AY5762" s="4"/>
      <c r="AZ5762" s="4"/>
      <c r="BA5762" s="4"/>
      <c r="BB5762" s="4"/>
      <c r="BC5762" s="4"/>
      <c r="BD5762" s="4"/>
      <c r="BE5762" s="4"/>
      <c r="BF5762" s="4"/>
      <c r="BG5762" s="4"/>
      <c r="BH5762" s="4"/>
      <c r="BI5762" s="4"/>
      <c r="BJ5762" s="4"/>
      <c r="BK5762" s="4"/>
      <c r="BL5762" s="4" t="b">
        <v>0</v>
      </c>
      <c r="BM5762" s="4"/>
      <c r="BN5762" s="4"/>
      <c r="BO5762" s="4"/>
      <c r="BP5762" s="4"/>
      <c r="BQ5762" s="4"/>
      <c r="BR5762" s="4"/>
      <c r="BS5762" s="4"/>
      <c r="BT5762" s="4"/>
      <c r="BU5762" s="4"/>
      <c r="BV5762" s="4"/>
      <c r="BW5762" s="4"/>
    </row>
    <row r="5763" spans="1:75" ht="15.01" customHeight="1">
      <c r="A5763" s="4"/>
      <c r="B5763" s="4"/>
      <c r="C5763" s="4"/>
      <c r="D5763" s="4"/>
      <c r="E5763" s="4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 t="s">
        <v>200</v>
      </c>
      <c r="Q5763" s="4"/>
      <c r="R5763" s="4">
        <v>-4.5</v>
      </c>
      <c r="S5763" s="4">
        <v>2.9</v>
      </c>
      <c r="T5763" s="4"/>
      <c r="U5763" s="4"/>
      <c r="V5763" s="4"/>
      <c r="W5763" s="4"/>
      <c r="X5763" s="4" t="s">
        <v>201</v>
      </c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  <c r="AO5763" s="4"/>
      <c r="AP5763" s="4"/>
      <c r="AQ5763" s="4"/>
      <c r="AR5763" s="4"/>
      <c r="AS5763" s="4"/>
      <c r="AT5763" s="4"/>
      <c r="AU5763" s="4"/>
      <c r="AV5763" s="4" t="s">
        <v>5963</v>
      </c>
      <c r="AW5763" s="4"/>
      <c r="AX5763" s="4"/>
      <c r="AY5763" s="4"/>
      <c r="AZ5763" s="4"/>
      <c r="BA5763" s="4"/>
      <c r="BB5763" s="4"/>
      <c r="BC5763" s="4"/>
      <c r="BD5763" s="4"/>
      <c r="BE5763" s="4"/>
      <c r="BF5763" s="4"/>
      <c r="BG5763" s="4"/>
      <c r="BH5763" s="4"/>
      <c r="BI5763" s="4"/>
      <c r="BJ5763" s="4"/>
      <c r="BK5763" s="4"/>
      <c r="BL5763" s="4" t="b">
        <v>0</v>
      </c>
      <c r="BM5763" s="4"/>
      <c r="BN5763" s="4"/>
      <c r="BO5763" s="4"/>
      <c r="BP5763" s="4"/>
      <c r="BQ5763" s="4"/>
      <c r="BR5763" s="4"/>
      <c r="BS5763" s="4"/>
      <c r="BT5763" s="4"/>
      <c r="BU5763" s="4"/>
      <c r="BV5763" s="4"/>
      <c r="BW5763" s="4"/>
    </row>
    <row r="5764" spans="1:75" ht="15.01" customHeight="1">
      <c r="A5764" s="4"/>
      <c r="B5764" s="4"/>
      <c r="C5764" s="4"/>
      <c r="D5764" s="4"/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 t="s">
        <v>200</v>
      </c>
      <c r="Q5764" s="4"/>
      <c r="R5764" s="4">
        <v>-52.8</v>
      </c>
      <c r="S5764" s="4">
        <v>13.6</v>
      </c>
      <c r="T5764" s="4"/>
      <c r="U5764" s="4"/>
      <c r="V5764" s="4"/>
      <c r="W5764" s="4"/>
      <c r="X5764" s="4" t="s">
        <v>201</v>
      </c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  <c r="AO5764" s="4"/>
      <c r="AP5764" s="4"/>
      <c r="AQ5764" s="4"/>
      <c r="AR5764" s="4"/>
      <c r="AS5764" s="4"/>
      <c r="AT5764" s="4"/>
      <c r="AU5764" s="4"/>
      <c r="AV5764" s="4" t="s">
        <v>5964</v>
      </c>
      <c r="AW5764" s="4"/>
      <c r="AX5764" s="4"/>
      <c r="AY5764" s="4"/>
      <c r="AZ5764" s="4"/>
      <c r="BA5764" s="4"/>
      <c r="BB5764" s="4"/>
      <c r="BC5764" s="4"/>
      <c r="BD5764" s="4"/>
      <c r="BE5764" s="4"/>
      <c r="BF5764" s="4"/>
      <c r="BG5764" s="4"/>
      <c r="BH5764" s="4"/>
      <c r="BI5764" s="4"/>
      <c r="BJ5764" s="4"/>
      <c r="BK5764" s="4"/>
      <c r="BL5764" s="4" t="b">
        <v>0</v>
      </c>
      <c r="BM5764" s="4"/>
      <c r="BN5764" s="4"/>
      <c r="BO5764" s="4"/>
      <c r="BP5764" s="4"/>
      <c r="BQ5764" s="4"/>
      <c r="BR5764" s="4"/>
      <c r="BS5764" s="4"/>
      <c r="BT5764" s="4"/>
      <c r="BU5764" s="4"/>
      <c r="BV5764" s="4"/>
      <c r="BW5764" s="4"/>
    </row>
    <row r="5765" spans="1:75" ht="15.01" customHeight="1">
      <c r="A5765" s="4" t="s">
        <v>209</v>
      </c>
      <c r="B5765" s="4"/>
      <c r="C5765" s="4"/>
      <c r="D5765" s="4"/>
      <c r="E5765" s="4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 t="s">
        <v>200</v>
      </c>
      <c r="Q5765" s="4"/>
      <c r="R5765" s="4"/>
      <c r="S5765" s="4"/>
      <c r="T5765" s="4"/>
      <c r="U5765" s="4"/>
      <c r="V5765" s="4"/>
      <c r="W5765" s="4"/>
      <c r="X5765" s="4" t="s">
        <v>201</v>
      </c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  <c r="AO5765" s="4"/>
      <c r="AP5765" s="4"/>
      <c r="AQ5765" s="4"/>
      <c r="AR5765" s="4"/>
      <c r="AS5765" s="4"/>
      <c r="AT5765" s="4"/>
      <c r="AU5765" s="4"/>
      <c r="AV5765" s="4" t="s">
        <v>5965</v>
      </c>
      <c r="AW5765" s="4"/>
      <c r="AX5765" s="4"/>
      <c r="AY5765" s="4"/>
      <c r="AZ5765" s="4"/>
      <c r="BA5765" s="4"/>
      <c r="BB5765" s="4"/>
      <c r="BC5765" s="4"/>
      <c r="BD5765" s="4"/>
      <c r="BE5765" s="4"/>
      <c r="BF5765" s="4"/>
      <c r="BG5765" s="4"/>
      <c r="BH5765" s="4"/>
      <c r="BI5765" s="4"/>
      <c r="BJ5765" s="4"/>
      <c r="BK5765" s="4"/>
      <c r="BL5765" s="4" t="b">
        <v>0</v>
      </c>
      <c r="BM5765" s="4"/>
      <c r="BN5765" s="4"/>
      <c r="BO5765" s="4"/>
      <c r="BP5765" s="4"/>
      <c r="BQ5765" s="4"/>
      <c r="BR5765" s="4"/>
      <c r="BS5765" s="4"/>
      <c r="BT5765" s="4"/>
      <c r="BU5765" s="4"/>
      <c r="BV5765" s="4"/>
      <c r="BW5765" s="4"/>
    </row>
    <row r="5766" spans="1:75" ht="15.01" customHeight="1">
      <c r="A5766" s="4" t="s">
        <v>209</v>
      </c>
      <c r="B5766" s="4"/>
      <c r="C5766" s="4"/>
      <c r="D5766" s="4"/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 t="s">
        <v>200</v>
      </c>
      <c r="Q5766" s="4"/>
      <c r="R5766" s="4"/>
      <c r="S5766" s="4"/>
      <c r="T5766" s="4"/>
      <c r="U5766" s="4"/>
      <c r="V5766" s="4"/>
      <c r="W5766" s="4"/>
      <c r="X5766" s="4" t="s">
        <v>201</v>
      </c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  <c r="AO5766" s="4"/>
      <c r="AP5766" s="4"/>
      <c r="AQ5766" s="4"/>
      <c r="AR5766" s="4"/>
      <c r="AS5766" s="4"/>
      <c r="AT5766" s="4"/>
      <c r="AU5766" s="4"/>
      <c r="AV5766" s="4" t="s">
        <v>5966</v>
      </c>
      <c r="AW5766" s="4"/>
      <c r="AX5766" s="4"/>
      <c r="AY5766" s="4"/>
      <c r="AZ5766" s="4"/>
      <c r="BA5766" s="4"/>
      <c r="BB5766" s="4"/>
      <c r="BC5766" s="4"/>
      <c r="BD5766" s="4"/>
      <c r="BE5766" s="4"/>
      <c r="BF5766" s="4"/>
      <c r="BG5766" s="4"/>
      <c r="BH5766" s="4"/>
      <c r="BI5766" s="4"/>
      <c r="BJ5766" s="4"/>
      <c r="BK5766" s="4"/>
      <c r="BL5766" s="4" t="b">
        <v>0</v>
      </c>
      <c r="BM5766" s="4"/>
      <c r="BN5766" s="4"/>
      <c r="BO5766" s="4"/>
      <c r="BP5766" s="4"/>
      <c r="BQ5766" s="4"/>
      <c r="BR5766" s="4"/>
      <c r="BS5766" s="4"/>
      <c r="BT5766" s="4"/>
      <c r="BU5766" s="4"/>
      <c r="BV5766" s="4"/>
      <c r="BW5766" s="4"/>
    </row>
    <row r="5767" spans="1:75" ht="15.01" customHeight="1">
      <c r="A5767" s="4" t="s">
        <v>209</v>
      </c>
      <c r="B5767" s="4"/>
      <c r="C5767" s="4"/>
      <c r="D5767" s="4"/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 t="s">
        <v>200</v>
      </c>
      <c r="Q5767" s="4"/>
      <c r="R5767" s="4"/>
      <c r="S5767" s="4"/>
      <c r="T5767" s="4"/>
      <c r="U5767" s="4"/>
      <c r="V5767" s="4"/>
      <c r="W5767" s="4"/>
      <c r="X5767" s="4" t="s">
        <v>201</v>
      </c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  <c r="AO5767" s="4"/>
      <c r="AP5767" s="4"/>
      <c r="AQ5767" s="4"/>
      <c r="AR5767" s="4"/>
      <c r="AS5767" s="4"/>
      <c r="AT5767" s="4"/>
      <c r="AU5767" s="4"/>
      <c r="AV5767" s="4" t="s">
        <v>5967</v>
      </c>
      <c r="AW5767" s="4"/>
      <c r="AX5767" s="4"/>
      <c r="AY5767" s="4"/>
      <c r="AZ5767" s="4"/>
      <c r="BA5767" s="4"/>
      <c r="BB5767" s="4"/>
      <c r="BC5767" s="4"/>
      <c r="BD5767" s="4"/>
      <c r="BE5767" s="4"/>
      <c r="BF5767" s="4"/>
      <c r="BG5767" s="4"/>
      <c r="BH5767" s="4"/>
      <c r="BI5767" s="4"/>
      <c r="BJ5767" s="4"/>
      <c r="BK5767" s="4"/>
      <c r="BL5767" s="4" t="b">
        <v>0</v>
      </c>
      <c r="BM5767" s="4"/>
      <c r="BN5767" s="4"/>
      <c r="BO5767" s="4"/>
      <c r="BP5767" s="4"/>
      <c r="BQ5767" s="4"/>
      <c r="BR5767" s="4"/>
      <c r="BS5767" s="4"/>
      <c r="BT5767" s="4"/>
      <c r="BU5767" s="4"/>
      <c r="BV5767" s="4"/>
      <c r="BW5767" s="4"/>
    </row>
    <row r="5768" spans="1:75" ht="15.01" customHeight="1">
      <c r="A5768" s="4" t="s">
        <v>209</v>
      </c>
      <c r="B5768" s="4"/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 t="s">
        <v>200</v>
      </c>
      <c r="Q5768" s="4"/>
      <c r="R5768" s="4"/>
      <c r="S5768" s="4"/>
      <c r="T5768" s="4"/>
      <c r="U5768" s="4"/>
      <c r="V5768" s="4"/>
      <c r="W5768" s="4"/>
      <c r="X5768" s="4" t="s">
        <v>201</v>
      </c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  <c r="AO5768" s="4"/>
      <c r="AP5768" s="4"/>
      <c r="AQ5768" s="4"/>
      <c r="AR5768" s="4"/>
      <c r="AS5768" s="4"/>
      <c r="AT5768" s="4"/>
      <c r="AU5768" s="4"/>
      <c r="AV5768" s="4" t="s">
        <v>5968</v>
      </c>
      <c r="AW5768" s="4"/>
      <c r="AX5768" s="4"/>
      <c r="AY5768" s="4"/>
      <c r="AZ5768" s="4"/>
      <c r="BA5768" s="4"/>
      <c r="BB5768" s="4"/>
      <c r="BC5768" s="4"/>
      <c r="BD5768" s="4"/>
      <c r="BE5768" s="4"/>
      <c r="BF5768" s="4"/>
      <c r="BG5768" s="4"/>
      <c r="BH5768" s="4"/>
      <c r="BI5768" s="4"/>
      <c r="BJ5768" s="4"/>
      <c r="BK5768" s="4"/>
      <c r="BL5768" s="4" t="b">
        <v>0</v>
      </c>
      <c r="BM5768" s="4"/>
      <c r="BN5768" s="4"/>
      <c r="BO5768" s="4"/>
      <c r="BP5768" s="4"/>
      <c r="BQ5768" s="4"/>
      <c r="BR5768" s="4"/>
      <c r="BS5768" s="4"/>
      <c r="BT5768" s="4"/>
      <c r="BU5768" s="4"/>
      <c r="BV5768" s="4"/>
      <c r="BW5768" s="4"/>
    </row>
    <row r="5769" spans="1:75" ht="15.01" customHeight="1">
      <c r="A5769" s="4" t="s">
        <v>209</v>
      </c>
      <c r="B5769" s="4"/>
      <c r="C5769" s="4"/>
      <c r="D5769" s="4"/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 t="s">
        <v>200</v>
      </c>
      <c r="Q5769" s="4"/>
      <c r="R5769" s="4"/>
      <c r="S5769" s="4"/>
      <c r="T5769" s="4"/>
      <c r="U5769" s="4"/>
      <c r="V5769" s="4"/>
      <c r="W5769" s="4"/>
      <c r="X5769" s="4" t="s">
        <v>201</v>
      </c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  <c r="AO5769" s="4"/>
      <c r="AP5769" s="4"/>
      <c r="AQ5769" s="4"/>
      <c r="AR5769" s="4"/>
      <c r="AS5769" s="4"/>
      <c r="AT5769" s="4"/>
      <c r="AU5769" s="4"/>
      <c r="AV5769" s="4" t="s">
        <v>5969</v>
      </c>
      <c r="AW5769" s="4"/>
      <c r="AX5769" s="4"/>
      <c r="AY5769" s="4"/>
      <c r="AZ5769" s="4"/>
      <c r="BA5769" s="4"/>
      <c r="BB5769" s="4"/>
      <c r="BC5769" s="4"/>
      <c r="BD5769" s="4"/>
      <c r="BE5769" s="4"/>
      <c r="BF5769" s="4"/>
      <c r="BG5769" s="4"/>
      <c r="BH5769" s="4"/>
      <c r="BI5769" s="4"/>
      <c r="BJ5769" s="4"/>
      <c r="BK5769" s="4"/>
      <c r="BL5769" s="4" t="b">
        <v>0</v>
      </c>
      <c r="BM5769" s="4"/>
      <c r="BN5769" s="4"/>
      <c r="BO5769" s="4"/>
      <c r="BP5769" s="4"/>
      <c r="BQ5769" s="4"/>
      <c r="BR5769" s="4"/>
      <c r="BS5769" s="4"/>
      <c r="BT5769" s="4"/>
      <c r="BU5769" s="4"/>
      <c r="BV5769" s="4"/>
      <c r="BW5769" s="4"/>
    </row>
    <row r="5770" spans="1:75" ht="15.01" customHeight="1">
      <c r="A5770" s="4" t="s">
        <v>209</v>
      </c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 t="s">
        <v>200</v>
      </c>
      <c r="Q5770" s="4"/>
      <c r="R5770" s="4"/>
      <c r="S5770" s="4"/>
      <c r="T5770" s="4"/>
      <c r="U5770" s="4"/>
      <c r="V5770" s="4"/>
      <c r="W5770" s="4"/>
      <c r="X5770" s="4" t="s">
        <v>201</v>
      </c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  <c r="AO5770" s="4"/>
      <c r="AP5770" s="4"/>
      <c r="AQ5770" s="4"/>
      <c r="AR5770" s="4"/>
      <c r="AS5770" s="4"/>
      <c r="AT5770" s="4"/>
      <c r="AU5770" s="4"/>
      <c r="AV5770" s="4" t="s">
        <v>5970</v>
      </c>
      <c r="AW5770" s="4"/>
      <c r="AX5770" s="4"/>
      <c r="AY5770" s="4"/>
      <c r="AZ5770" s="4"/>
      <c r="BA5770" s="4"/>
      <c r="BB5770" s="4"/>
      <c r="BC5770" s="4"/>
      <c r="BD5770" s="4"/>
      <c r="BE5770" s="4"/>
      <c r="BF5770" s="4"/>
      <c r="BG5770" s="4"/>
      <c r="BH5770" s="4"/>
      <c r="BI5770" s="4"/>
      <c r="BJ5770" s="4"/>
      <c r="BK5770" s="4"/>
      <c r="BL5770" s="4" t="b">
        <v>0</v>
      </c>
      <c r="BM5770" s="4"/>
      <c r="BN5770" s="4"/>
      <c r="BO5770" s="4"/>
      <c r="BP5770" s="4"/>
      <c r="BQ5770" s="4"/>
      <c r="BR5770" s="4"/>
      <c r="BS5770" s="4"/>
      <c r="BT5770" s="4"/>
      <c r="BU5770" s="4"/>
      <c r="BV5770" s="4"/>
      <c r="BW5770" s="4"/>
    </row>
    <row r="5771" spans="1:75" ht="15.01" customHeight="1">
      <c r="A5771" s="4" t="s">
        <v>209</v>
      </c>
      <c r="B5771" s="4"/>
      <c r="C5771" s="4"/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 t="s">
        <v>200</v>
      </c>
      <c r="Q5771" s="4"/>
      <c r="R5771" s="4"/>
      <c r="S5771" s="4"/>
      <c r="T5771" s="4"/>
      <c r="U5771" s="4"/>
      <c r="V5771" s="4"/>
      <c r="W5771" s="4"/>
      <c r="X5771" s="4" t="s">
        <v>201</v>
      </c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  <c r="AO5771" s="4"/>
      <c r="AP5771" s="4"/>
      <c r="AQ5771" s="4"/>
      <c r="AR5771" s="4"/>
      <c r="AS5771" s="4"/>
      <c r="AT5771" s="4"/>
      <c r="AU5771" s="4"/>
      <c r="AV5771" s="4" t="s">
        <v>5971</v>
      </c>
      <c r="AW5771" s="4"/>
      <c r="AX5771" s="4"/>
      <c r="AY5771" s="4"/>
      <c r="AZ5771" s="4"/>
      <c r="BA5771" s="4"/>
      <c r="BB5771" s="4"/>
      <c r="BC5771" s="4"/>
      <c r="BD5771" s="4"/>
      <c r="BE5771" s="4"/>
      <c r="BF5771" s="4"/>
      <c r="BG5771" s="4"/>
      <c r="BH5771" s="4"/>
      <c r="BI5771" s="4"/>
      <c r="BJ5771" s="4"/>
      <c r="BK5771" s="4"/>
      <c r="BL5771" s="4" t="b">
        <v>0</v>
      </c>
      <c r="BM5771" s="4"/>
      <c r="BN5771" s="4"/>
      <c r="BO5771" s="4"/>
      <c r="BP5771" s="4"/>
      <c r="BQ5771" s="4"/>
      <c r="BR5771" s="4"/>
      <c r="BS5771" s="4"/>
      <c r="BT5771" s="4"/>
      <c r="BU5771" s="4"/>
      <c r="BV5771" s="4"/>
      <c r="BW5771" s="4"/>
    </row>
    <row r="5772" spans="1:75" ht="15.01" customHeight="1">
      <c r="A5772" s="4" t="s">
        <v>209</v>
      </c>
      <c r="B5772" s="4"/>
      <c r="C5772" s="4"/>
      <c r="D5772" s="4"/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 t="s">
        <v>200</v>
      </c>
      <c r="Q5772" s="4"/>
      <c r="R5772" s="4"/>
      <c r="S5772" s="4"/>
      <c r="T5772" s="4"/>
      <c r="U5772" s="4"/>
      <c r="V5772" s="4"/>
      <c r="W5772" s="4"/>
      <c r="X5772" s="4" t="s">
        <v>201</v>
      </c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  <c r="AO5772" s="4"/>
      <c r="AP5772" s="4"/>
      <c r="AQ5772" s="4"/>
      <c r="AR5772" s="4"/>
      <c r="AS5772" s="4"/>
      <c r="AT5772" s="4"/>
      <c r="AU5772" s="4"/>
      <c r="AV5772" s="4" t="s">
        <v>5972</v>
      </c>
      <c r="AW5772" s="4"/>
      <c r="AX5772" s="4"/>
      <c r="AY5772" s="4"/>
      <c r="AZ5772" s="4"/>
      <c r="BA5772" s="4"/>
      <c r="BB5772" s="4"/>
      <c r="BC5772" s="4"/>
      <c r="BD5772" s="4"/>
      <c r="BE5772" s="4"/>
      <c r="BF5772" s="4"/>
      <c r="BG5772" s="4"/>
      <c r="BH5772" s="4"/>
      <c r="BI5772" s="4"/>
      <c r="BJ5772" s="4"/>
      <c r="BK5772" s="4"/>
      <c r="BL5772" s="4" t="b">
        <v>0</v>
      </c>
      <c r="BM5772" s="4"/>
      <c r="BN5772" s="4"/>
      <c r="BO5772" s="4"/>
      <c r="BP5772" s="4"/>
      <c r="BQ5772" s="4"/>
      <c r="BR5772" s="4"/>
      <c r="BS5772" s="4"/>
      <c r="BT5772" s="4"/>
      <c r="BU5772" s="4"/>
      <c r="BV5772" s="4"/>
      <c r="BW5772" s="4"/>
    </row>
    <row r="5773" spans="1:75" ht="15.01" customHeight="1">
      <c r="A5773" s="4" t="s">
        <v>209</v>
      </c>
      <c r="B5773" s="4"/>
      <c r="C5773" s="4"/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 t="s">
        <v>200</v>
      </c>
      <c r="Q5773" s="4"/>
      <c r="R5773" s="4"/>
      <c r="S5773" s="4"/>
      <c r="T5773" s="4"/>
      <c r="U5773" s="4"/>
      <c r="V5773" s="4"/>
      <c r="W5773" s="4"/>
      <c r="X5773" s="4" t="s">
        <v>201</v>
      </c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  <c r="AO5773" s="4"/>
      <c r="AP5773" s="4"/>
      <c r="AQ5773" s="4"/>
      <c r="AR5773" s="4"/>
      <c r="AS5773" s="4"/>
      <c r="AT5773" s="4"/>
      <c r="AU5773" s="4"/>
      <c r="AV5773" s="4" t="s">
        <v>5973</v>
      </c>
      <c r="AW5773" s="4"/>
      <c r="AX5773" s="4"/>
      <c r="AY5773" s="4"/>
      <c r="AZ5773" s="4"/>
      <c r="BA5773" s="4"/>
      <c r="BB5773" s="4"/>
      <c r="BC5773" s="4"/>
      <c r="BD5773" s="4"/>
      <c r="BE5773" s="4"/>
      <c r="BF5773" s="4"/>
      <c r="BG5773" s="4"/>
      <c r="BH5773" s="4"/>
      <c r="BI5773" s="4"/>
      <c r="BJ5773" s="4"/>
      <c r="BK5773" s="4"/>
      <c r="BL5773" s="4" t="b">
        <v>0</v>
      </c>
      <c r="BM5773" s="4"/>
      <c r="BN5773" s="4"/>
      <c r="BO5773" s="4"/>
      <c r="BP5773" s="4"/>
      <c r="BQ5773" s="4"/>
      <c r="BR5773" s="4"/>
      <c r="BS5773" s="4"/>
      <c r="BT5773" s="4"/>
      <c r="BU5773" s="4"/>
      <c r="BV5773" s="4"/>
      <c r="BW5773" s="4"/>
    </row>
    <row r="5774" spans="1:75" ht="15.01" customHeight="1">
      <c r="A5774" s="4"/>
      <c r="B5774" s="4"/>
      <c r="C5774" s="4"/>
      <c r="D5774" s="4"/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 t="s">
        <v>200</v>
      </c>
      <c r="Q5774" s="4"/>
      <c r="R5774" s="4">
        <v>-369.9</v>
      </c>
      <c r="S5774" s="4">
        <v>44.8</v>
      </c>
      <c r="T5774" s="4"/>
      <c r="U5774" s="4"/>
      <c r="V5774" s="4"/>
      <c r="W5774" s="4"/>
      <c r="X5774" s="4" t="s">
        <v>201</v>
      </c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  <c r="AO5774" s="4"/>
      <c r="AP5774" s="4"/>
      <c r="AQ5774" s="4"/>
      <c r="AR5774" s="4"/>
      <c r="AS5774" s="4"/>
      <c r="AT5774" s="4"/>
      <c r="AU5774" s="4"/>
      <c r="AV5774" s="4" t="s">
        <v>5974</v>
      </c>
      <c r="AW5774" s="4"/>
      <c r="AX5774" s="4"/>
      <c r="AY5774" s="4"/>
      <c r="AZ5774" s="4"/>
      <c r="BA5774" s="4"/>
      <c r="BB5774" s="4"/>
      <c r="BC5774" s="4"/>
      <c r="BD5774" s="4"/>
      <c r="BE5774" s="4"/>
      <c r="BF5774" s="4"/>
      <c r="BG5774" s="4"/>
      <c r="BH5774" s="4"/>
      <c r="BI5774" s="4"/>
      <c r="BJ5774" s="4"/>
      <c r="BK5774" s="4"/>
      <c r="BL5774" s="4" t="b">
        <v>0</v>
      </c>
      <c r="BM5774" s="4"/>
      <c r="BN5774" s="4"/>
      <c r="BO5774" s="4"/>
      <c r="BP5774" s="4"/>
      <c r="BQ5774" s="4"/>
      <c r="BR5774" s="4"/>
      <c r="BS5774" s="4"/>
      <c r="BT5774" s="4"/>
      <c r="BU5774" s="4"/>
      <c r="BV5774" s="4"/>
      <c r="BW5774" s="4"/>
    </row>
    <row r="5775" spans="1:75" ht="15.01" customHeight="1">
      <c r="A5775" s="4"/>
      <c r="B5775" s="4"/>
      <c r="C5775" s="4"/>
      <c r="D5775" s="4"/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 t="s">
        <v>200</v>
      </c>
      <c r="Q5775" s="4"/>
      <c r="R5775" s="4">
        <v>-369.9</v>
      </c>
      <c r="S5775" s="4">
        <v>44.8</v>
      </c>
      <c r="T5775" s="4"/>
      <c r="U5775" s="4"/>
      <c r="V5775" s="4"/>
      <c r="W5775" s="4"/>
      <c r="X5775" s="4" t="s">
        <v>201</v>
      </c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  <c r="AO5775" s="4"/>
      <c r="AP5775" s="4"/>
      <c r="AQ5775" s="4"/>
      <c r="AR5775" s="4"/>
      <c r="AS5775" s="4"/>
      <c r="AT5775" s="4"/>
      <c r="AU5775" s="4"/>
      <c r="AV5775" s="4" t="s">
        <v>5975</v>
      </c>
      <c r="AW5775" s="4"/>
      <c r="AX5775" s="4"/>
      <c r="AY5775" s="4"/>
      <c r="AZ5775" s="4"/>
      <c r="BA5775" s="4"/>
      <c r="BB5775" s="4"/>
      <c r="BC5775" s="4"/>
      <c r="BD5775" s="4"/>
      <c r="BE5775" s="4"/>
      <c r="BF5775" s="4"/>
      <c r="BG5775" s="4"/>
      <c r="BH5775" s="4"/>
      <c r="BI5775" s="4"/>
      <c r="BJ5775" s="4"/>
      <c r="BK5775" s="4"/>
      <c r="BL5775" s="4" t="b">
        <v>0</v>
      </c>
      <c r="BM5775" s="4"/>
      <c r="BN5775" s="4"/>
      <c r="BO5775" s="4"/>
      <c r="BP5775" s="4"/>
      <c r="BQ5775" s="4"/>
      <c r="BR5775" s="4"/>
      <c r="BS5775" s="4"/>
      <c r="BT5775" s="4"/>
      <c r="BU5775" s="4"/>
      <c r="BV5775" s="4"/>
      <c r="BW5775" s="4"/>
    </row>
    <row r="5776" spans="1:75" ht="15.01" customHeight="1">
      <c r="A5776" s="4"/>
      <c r="B5776" s="4"/>
      <c r="C5776" s="4"/>
      <c r="D5776" s="4"/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 t="s">
        <v>200</v>
      </c>
      <c r="Q5776" s="4"/>
      <c r="R5776" s="4">
        <v>-10.4</v>
      </c>
      <c r="S5776" s="4">
        <v>51</v>
      </c>
      <c r="T5776" s="4"/>
      <c r="U5776" s="4"/>
      <c r="V5776" s="4"/>
      <c r="W5776" s="4"/>
      <c r="X5776" s="4" t="s">
        <v>201</v>
      </c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  <c r="AO5776" s="4"/>
      <c r="AP5776" s="4"/>
      <c r="AQ5776" s="4"/>
      <c r="AR5776" s="4"/>
      <c r="AS5776" s="4"/>
      <c r="AT5776" s="4"/>
      <c r="AU5776" s="4"/>
      <c r="AV5776" s="4" t="s">
        <v>5976</v>
      </c>
      <c r="AW5776" s="4"/>
      <c r="AX5776" s="4"/>
      <c r="AY5776" s="4"/>
      <c r="AZ5776" s="4"/>
      <c r="BA5776" s="4"/>
      <c r="BB5776" s="4"/>
      <c r="BC5776" s="4"/>
      <c r="BD5776" s="4"/>
      <c r="BE5776" s="4"/>
      <c r="BF5776" s="4"/>
      <c r="BG5776" s="4"/>
      <c r="BH5776" s="4"/>
      <c r="BI5776" s="4"/>
      <c r="BJ5776" s="4"/>
      <c r="BK5776" s="4"/>
      <c r="BL5776" s="4" t="b">
        <v>0</v>
      </c>
      <c r="BM5776" s="4"/>
      <c r="BN5776" s="4"/>
      <c r="BO5776" s="4"/>
      <c r="BP5776" s="4"/>
      <c r="BQ5776" s="4"/>
      <c r="BR5776" s="4"/>
      <c r="BS5776" s="4"/>
      <c r="BT5776" s="4"/>
      <c r="BU5776" s="4"/>
      <c r="BV5776" s="4"/>
      <c r="BW5776" s="4"/>
    </row>
    <row r="5777" spans="1:75" ht="15.01" customHeight="1">
      <c r="A5777" s="4"/>
      <c r="B5777" s="4"/>
      <c r="C5777" s="4"/>
      <c r="D5777" s="4"/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 t="s">
        <v>200</v>
      </c>
      <c r="Q5777" s="4"/>
      <c r="R5777" s="4">
        <v>-10.4</v>
      </c>
      <c r="S5777" s="4">
        <v>51</v>
      </c>
      <c r="T5777" s="4"/>
      <c r="U5777" s="4"/>
      <c r="V5777" s="4"/>
      <c r="W5777" s="4"/>
      <c r="X5777" s="4" t="s">
        <v>201</v>
      </c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  <c r="AO5777" s="4"/>
      <c r="AP5777" s="4"/>
      <c r="AQ5777" s="4"/>
      <c r="AR5777" s="4"/>
      <c r="AS5777" s="4"/>
      <c r="AT5777" s="4"/>
      <c r="AU5777" s="4"/>
      <c r="AV5777" s="4" t="s">
        <v>5977</v>
      </c>
      <c r="AW5777" s="4"/>
      <c r="AX5777" s="4"/>
      <c r="AY5777" s="4"/>
      <c r="AZ5777" s="4"/>
      <c r="BA5777" s="4"/>
      <c r="BB5777" s="4"/>
      <c r="BC5777" s="4"/>
      <c r="BD5777" s="4"/>
      <c r="BE5777" s="4"/>
      <c r="BF5777" s="4"/>
      <c r="BG5777" s="4"/>
      <c r="BH5777" s="4"/>
      <c r="BI5777" s="4"/>
      <c r="BJ5777" s="4"/>
      <c r="BK5777" s="4"/>
      <c r="BL5777" s="4" t="b">
        <v>0</v>
      </c>
      <c r="BM5777" s="4"/>
      <c r="BN5777" s="4"/>
      <c r="BO5777" s="4"/>
      <c r="BP5777" s="4"/>
      <c r="BQ5777" s="4"/>
      <c r="BR5777" s="4"/>
      <c r="BS5777" s="4"/>
      <c r="BT5777" s="4"/>
      <c r="BU5777" s="4"/>
      <c r="BV5777" s="4"/>
      <c r="BW5777" s="4"/>
    </row>
    <row r="5778" spans="1:75" ht="15.01" customHeight="1">
      <c r="A5778" s="4"/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 t="s">
        <v>200</v>
      </c>
      <c r="Q5778" s="4"/>
      <c r="R5778" s="4">
        <v>-10.4</v>
      </c>
      <c r="S5778" s="4">
        <v>51</v>
      </c>
      <c r="T5778" s="4"/>
      <c r="U5778" s="4"/>
      <c r="V5778" s="4"/>
      <c r="W5778" s="4"/>
      <c r="X5778" s="4" t="s">
        <v>201</v>
      </c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  <c r="AO5778" s="4"/>
      <c r="AP5778" s="4"/>
      <c r="AQ5778" s="4"/>
      <c r="AR5778" s="4"/>
      <c r="AS5778" s="4"/>
      <c r="AT5778" s="4"/>
      <c r="AU5778" s="4"/>
      <c r="AV5778" s="4" t="s">
        <v>5978</v>
      </c>
      <c r="AW5778" s="4"/>
      <c r="AX5778" s="4"/>
      <c r="AY5778" s="4"/>
      <c r="AZ5778" s="4"/>
      <c r="BA5778" s="4"/>
      <c r="BB5778" s="4"/>
      <c r="BC5778" s="4"/>
      <c r="BD5778" s="4"/>
      <c r="BE5778" s="4"/>
      <c r="BF5778" s="4"/>
      <c r="BG5778" s="4"/>
      <c r="BH5778" s="4"/>
      <c r="BI5778" s="4"/>
      <c r="BJ5778" s="4"/>
      <c r="BK5778" s="4"/>
      <c r="BL5778" s="4" t="b">
        <v>0</v>
      </c>
      <c r="BM5778" s="4"/>
      <c r="BN5778" s="4"/>
      <c r="BO5778" s="4"/>
      <c r="BP5778" s="4"/>
      <c r="BQ5778" s="4"/>
      <c r="BR5778" s="4"/>
      <c r="BS5778" s="4"/>
      <c r="BT5778" s="4"/>
      <c r="BU5778" s="4"/>
      <c r="BV5778" s="4"/>
      <c r="BW5778" s="4"/>
    </row>
    <row r="5779" spans="1:75" ht="15.01" customHeight="1">
      <c r="A5779" s="4"/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 t="s">
        <v>200</v>
      </c>
      <c r="Q5779" s="4"/>
      <c r="R5779" s="4">
        <v>141.4</v>
      </c>
      <c r="S5779" s="4">
        <v>43.7</v>
      </c>
      <c r="T5779" s="4"/>
      <c r="U5779" s="4"/>
      <c r="V5779" s="4"/>
      <c r="W5779" s="4"/>
      <c r="X5779" s="4" t="s">
        <v>201</v>
      </c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  <c r="AO5779" s="4"/>
      <c r="AP5779" s="4"/>
      <c r="AQ5779" s="4"/>
      <c r="AR5779" s="4"/>
      <c r="AS5779" s="4"/>
      <c r="AT5779" s="4"/>
      <c r="AU5779" s="4"/>
      <c r="AV5779" s="4" t="s">
        <v>5979</v>
      </c>
      <c r="AW5779" s="4"/>
      <c r="AX5779" s="4"/>
      <c r="AY5779" s="4"/>
      <c r="AZ5779" s="4"/>
      <c r="BA5779" s="4"/>
      <c r="BB5779" s="4"/>
      <c r="BC5779" s="4"/>
      <c r="BD5779" s="4"/>
      <c r="BE5779" s="4"/>
      <c r="BF5779" s="4"/>
      <c r="BG5779" s="4"/>
      <c r="BH5779" s="4"/>
      <c r="BI5779" s="4"/>
      <c r="BJ5779" s="4"/>
      <c r="BK5779" s="4"/>
      <c r="BL5779" s="4" t="b">
        <v>0</v>
      </c>
      <c r="BM5779" s="4"/>
      <c r="BN5779" s="4"/>
      <c r="BO5779" s="4"/>
      <c r="BP5779" s="4"/>
      <c r="BQ5779" s="4"/>
      <c r="BR5779" s="4"/>
      <c r="BS5779" s="4"/>
      <c r="BT5779" s="4"/>
      <c r="BU5779" s="4"/>
      <c r="BV5779" s="4"/>
      <c r="BW5779" s="4"/>
    </row>
    <row r="5780" spans="1:75" ht="15.01" customHeight="1">
      <c r="A5780" s="4"/>
      <c r="B5780" s="4"/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 t="s">
        <v>200</v>
      </c>
      <c r="Q5780" s="4"/>
      <c r="R5780" s="4">
        <v>141.4</v>
      </c>
      <c r="S5780" s="4">
        <v>43.7</v>
      </c>
      <c r="T5780" s="4"/>
      <c r="U5780" s="4"/>
      <c r="V5780" s="4"/>
      <c r="W5780" s="4"/>
      <c r="X5780" s="4" t="s">
        <v>201</v>
      </c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  <c r="AO5780" s="4"/>
      <c r="AP5780" s="4"/>
      <c r="AQ5780" s="4"/>
      <c r="AR5780" s="4"/>
      <c r="AS5780" s="4"/>
      <c r="AT5780" s="4"/>
      <c r="AU5780" s="4"/>
      <c r="AV5780" s="4" t="s">
        <v>5980</v>
      </c>
      <c r="AW5780" s="4"/>
      <c r="AX5780" s="4"/>
      <c r="AY5780" s="4"/>
      <c r="AZ5780" s="4"/>
      <c r="BA5780" s="4"/>
      <c r="BB5780" s="4"/>
      <c r="BC5780" s="4"/>
      <c r="BD5780" s="4"/>
      <c r="BE5780" s="4"/>
      <c r="BF5780" s="4"/>
      <c r="BG5780" s="4"/>
      <c r="BH5780" s="4"/>
      <c r="BI5780" s="4"/>
      <c r="BJ5780" s="4"/>
      <c r="BK5780" s="4"/>
      <c r="BL5780" s="4" t="b">
        <v>0</v>
      </c>
      <c r="BM5780" s="4"/>
      <c r="BN5780" s="4"/>
      <c r="BO5780" s="4"/>
      <c r="BP5780" s="4"/>
      <c r="BQ5780" s="4"/>
      <c r="BR5780" s="4"/>
      <c r="BS5780" s="4"/>
      <c r="BT5780" s="4"/>
      <c r="BU5780" s="4"/>
      <c r="BV5780" s="4"/>
      <c r="BW5780" s="4"/>
    </row>
    <row r="5781" spans="1:75" ht="15.01" customHeight="1">
      <c r="A5781" s="4"/>
      <c r="B5781" s="4"/>
      <c r="C5781" s="4"/>
      <c r="D5781" s="4"/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 t="s">
        <v>200</v>
      </c>
      <c r="Q5781" s="4"/>
      <c r="R5781" s="4">
        <v>-47.8</v>
      </c>
      <c r="S5781" s="4">
        <v>43.2</v>
      </c>
      <c r="T5781" s="4"/>
      <c r="U5781" s="4"/>
      <c r="V5781" s="4"/>
      <c r="W5781" s="4"/>
      <c r="X5781" s="4" t="s">
        <v>201</v>
      </c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  <c r="AO5781" s="4"/>
      <c r="AP5781" s="4"/>
      <c r="AQ5781" s="4"/>
      <c r="AR5781" s="4"/>
      <c r="AS5781" s="4"/>
      <c r="AT5781" s="4"/>
      <c r="AU5781" s="4"/>
      <c r="AV5781" s="4" t="s">
        <v>5981</v>
      </c>
      <c r="AW5781" s="4"/>
      <c r="AX5781" s="4"/>
      <c r="AY5781" s="4"/>
      <c r="AZ5781" s="4"/>
      <c r="BA5781" s="4"/>
      <c r="BB5781" s="4"/>
      <c r="BC5781" s="4"/>
      <c r="BD5781" s="4"/>
      <c r="BE5781" s="4"/>
      <c r="BF5781" s="4"/>
      <c r="BG5781" s="4"/>
      <c r="BH5781" s="4"/>
      <c r="BI5781" s="4"/>
      <c r="BJ5781" s="4"/>
      <c r="BK5781" s="4"/>
      <c r="BL5781" s="4" t="b">
        <v>0</v>
      </c>
      <c r="BM5781" s="4"/>
      <c r="BN5781" s="4"/>
      <c r="BO5781" s="4"/>
      <c r="BP5781" s="4"/>
      <c r="BQ5781" s="4"/>
      <c r="BR5781" s="4"/>
      <c r="BS5781" s="4"/>
      <c r="BT5781" s="4"/>
      <c r="BU5781" s="4"/>
      <c r="BV5781" s="4"/>
      <c r="BW5781" s="4"/>
    </row>
    <row r="5782" spans="1:75" ht="15.01" customHeight="1">
      <c r="A5782" s="4"/>
      <c r="B5782" s="4"/>
      <c r="C5782" s="4"/>
      <c r="D5782" s="4"/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 t="s">
        <v>200</v>
      </c>
      <c r="Q5782" s="4"/>
      <c r="R5782" s="4">
        <v>141.4</v>
      </c>
      <c r="S5782" s="4">
        <v>43.7</v>
      </c>
      <c r="T5782" s="4"/>
      <c r="U5782" s="4"/>
      <c r="V5782" s="4"/>
      <c r="W5782" s="4"/>
      <c r="X5782" s="4" t="s">
        <v>201</v>
      </c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  <c r="AO5782" s="4"/>
      <c r="AP5782" s="4"/>
      <c r="AQ5782" s="4"/>
      <c r="AR5782" s="4"/>
      <c r="AS5782" s="4"/>
      <c r="AT5782" s="4"/>
      <c r="AU5782" s="4"/>
      <c r="AV5782" s="4" t="s">
        <v>5982</v>
      </c>
      <c r="AW5782" s="4"/>
      <c r="AX5782" s="4"/>
      <c r="AY5782" s="4"/>
      <c r="AZ5782" s="4"/>
      <c r="BA5782" s="4"/>
      <c r="BB5782" s="4"/>
      <c r="BC5782" s="4"/>
      <c r="BD5782" s="4"/>
      <c r="BE5782" s="4"/>
      <c r="BF5782" s="4"/>
      <c r="BG5782" s="4"/>
      <c r="BH5782" s="4"/>
      <c r="BI5782" s="4"/>
      <c r="BJ5782" s="4"/>
      <c r="BK5782" s="4"/>
      <c r="BL5782" s="4" t="b">
        <v>0</v>
      </c>
      <c r="BM5782" s="4"/>
      <c r="BN5782" s="4"/>
      <c r="BO5782" s="4"/>
      <c r="BP5782" s="4"/>
      <c r="BQ5782" s="4"/>
      <c r="BR5782" s="4"/>
      <c r="BS5782" s="4"/>
      <c r="BT5782" s="4"/>
      <c r="BU5782" s="4"/>
      <c r="BV5782" s="4"/>
      <c r="BW5782" s="4"/>
    </row>
    <row r="5783" spans="1:75" ht="15.01" customHeight="1">
      <c r="A5783" s="4"/>
      <c r="B5783" s="4"/>
      <c r="C5783" s="4"/>
      <c r="D5783" s="4"/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 t="s">
        <v>200</v>
      </c>
      <c r="Q5783" s="4"/>
      <c r="R5783" s="4">
        <v>-73.5</v>
      </c>
      <c r="S5783" s="4">
        <v>45.6</v>
      </c>
      <c r="T5783" s="4"/>
      <c r="U5783" s="4"/>
      <c r="V5783" s="4"/>
      <c r="W5783" s="4"/>
      <c r="X5783" s="4" t="s">
        <v>201</v>
      </c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  <c r="AO5783" s="4"/>
      <c r="AP5783" s="4"/>
      <c r="AQ5783" s="4"/>
      <c r="AR5783" s="4"/>
      <c r="AS5783" s="4"/>
      <c r="AT5783" s="4"/>
      <c r="AU5783" s="4"/>
      <c r="AV5783" s="4" t="s">
        <v>5983</v>
      </c>
      <c r="AW5783" s="4"/>
      <c r="AX5783" s="4"/>
      <c r="AY5783" s="4"/>
      <c r="AZ5783" s="4"/>
      <c r="BA5783" s="4"/>
      <c r="BB5783" s="4"/>
      <c r="BC5783" s="4"/>
      <c r="BD5783" s="4"/>
      <c r="BE5783" s="4"/>
      <c r="BF5783" s="4"/>
      <c r="BG5783" s="4"/>
      <c r="BH5783" s="4"/>
      <c r="BI5783" s="4"/>
      <c r="BJ5783" s="4"/>
      <c r="BK5783" s="4"/>
      <c r="BL5783" s="4" t="b">
        <v>0</v>
      </c>
      <c r="BM5783" s="4"/>
      <c r="BN5783" s="4"/>
      <c r="BO5783" s="4"/>
      <c r="BP5783" s="4"/>
      <c r="BQ5783" s="4"/>
      <c r="BR5783" s="4"/>
      <c r="BS5783" s="4"/>
      <c r="BT5783" s="4"/>
      <c r="BU5783" s="4"/>
      <c r="BV5783" s="4"/>
      <c r="BW5783" s="4"/>
    </row>
    <row r="5784" spans="1:75" ht="15.01" customHeight="1">
      <c r="A5784" s="4"/>
      <c r="B5784" s="4"/>
      <c r="C5784" s="4"/>
      <c r="D5784" s="4"/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 t="s">
        <v>200</v>
      </c>
      <c r="Q5784" s="4"/>
      <c r="R5784" s="4">
        <v>-73.5</v>
      </c>
      <c r="S5784" s="4">
        <v>45.6</v>
      </c>
      <c r="T5784" s="4"/>
      <c r="U5784" s="4"/>
      <c r="V5784" s="4"/>
      <c r="W5784" s="4"/>
      <c r="X5784" s="4" t="s">
        <v>201</v>
      </c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  <c r="AO5784" s="4"/>
      <c r="AP5784" s="4"/>
      <c r="AQ5784" s="4"/>
      <c r="AR5784" s="4"/>
      <c r="AS5784" s="4"/>
      <c r="AT5784" s="4"/>
      <c r="AU5784" s="4"/>
      <c r="AV5784" s="4" t="s">
        <v>5984</v>
      </c>
      <c r="AW5784" s="4"/>
      <c r="AX5784" s="4"/>
      <c r="AY5784" s="4"/>
      <c r="AZ5784" s="4"/>
      <c r="BA5784" s="4"/>
      <c r="BB5784" s="4"/>
      <c r="BC5784" s="4"/>
      <c r="BD5784" s="4"/>
      <c r="BE5784" s="4"/>
      <c r="BF5784" s="4"/>
      <c r="BG5784" s="4"/>
      <c r="BH5784" s="4"/>
      <c r="BI5784" s="4"/>
      <c r="BJ5784" s="4"/>
      <c r="BK5784" s="4"/>
      <c r="BL5784" s="4" t="b">
        <v>0</v>
      </c>
      <c r="BM5784" s="4"/>
      <c r="BN5784" s="4"/>
      <c r="BO5784" s="4"/>
      <c r="BP5784" s="4"/>
      <c r="BQ5784" s="4"/>
      <c r="BR5784" s="4"/>
      <c r="BS5784" s="4"/>
      <c r="BT5784" s="4"/>
      <c r="BU5784" s="4"/>
      <c r="BV5784" s="4"/>
      <c r="BW5784" s="4"/>
    </row>
    <row r="5785" spans="1:75" ht="15.01" customHeight="1">
      <c r="A5785" s="4"/>
      <c r="B5785" s="4"/>
      <c r="C5785" s="4"/>
      <c r="D5785" s="4"/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 t="s">
        <v>200</v>
      </c>
      <c r="Q5785" s="4"/>
      <c r="R5785" s="4">
        <v>-73.40000000000001</v>
      </c>
      <c r="S5785" s="4">
        <v>45.6</v>
      </c>
      <c r="T5785" s="4"/>
      <c r="U5785" s="4"/>
      <c r="V5785" s="4"/>
      <c r="W5785" s="4"/>
      <c r="X5785" s="4" t="s">
        <v>201</v>
      </c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  <c r="AO5785" s="4"/>
      <c r="AP5785" s="4"/>
      <c r="AQ5785" s="4"/>
      <c r="AR5785" s="4"/>
      <c r="AS5785" s="4"/>
      <c r="AT5785" s="4"/>
      <c r="AU5785" s="4"/>
      <c r="AV5785" s="4" t="s">
        <v>5985</v>
      </c>
      <c r="AW5785" s="4"/>
      <c r="AX5785" s="4"/>
      <c r="AY5785" s="4"/>
      <c r="AZ5785" s="4"/>
      <c r="BA5785" s="4"/>
      <c r="BB5785" s="4"/>
      <c r="BC5785" s="4"/>
      <c r="BD5785" s="4"/>
      <c r="BE5785" s="4"/>
      <c r="BF5785" s="4"/>
      <c r="BG5785" s="4"/>
      <c r="BH5785" s="4"/>
      <c r="BI5785" s="4"/>
      <c r="BJ5785" s="4"/>
      <c r="BK5785" s="4"/>
      <c r="BL5785" s="4" t="b">
        <v>0</v>
      </c>
      <c r="BM5785" s="4"/>
      <c r="BN5785" s="4"/>
      <c r="BO5785" s="4"/>
      <c r="BP5785" s="4"/>
      <c r="BQ5785" s="4"/>
      <c r="BR5785" s="4"/>
      <c r="BS5785" s="4"/>
      <c r="BT5785" s="4"/>
      <c r="BU5785" s="4"/>
      <c r="BV5785" s="4"/>
      <c r="BW5785" s="4"/>
    </row>
    <row r="5786" spans="1:75" ht="15.01" customHeight="1">
      <c r="A5786" s="4"/>
      <c r="B5786" s="4"/>
      <c r="C5786" s="4"/>
      <c r="D5786" s="4"/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 t="s">
        <v>200</v>
      </c>
      <c r="Q5786" s="4"/>
      <c r="R5786" s="4">
        <v>-73.40000000000001</v>
      </c>
      <c r="S5786" s="4">
        <v>45.6</v>
      </c>
      <c r="T5786" s="4"/>
      <c r="U5786" s="4"/>
      <c r="V5786" s="4"/>
      <c r="W5786" s="4"/>
      <c r="X5786" s="4" t="s">
        <v>201</v>
      </c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  <c r="AO5786" s="4"/>
      <c r="AP5786" s="4"/>
      <c r="AQ5786" s="4"/>
      <c r="AR5786" s="4"/>
      <c r="AS5786" s="4"/>
      <c r="AT5786" s="4"/>
      <c r="AU5786" s="4"/>
      <c r="AV5786" s="4" t="s">
        <v>5986</v>
      </c>
      <c r="AW5786" s="4"/>
      <c r="AX5786" s="4"/>
      <c r="AY5786" s="4"/>
      <c r="AZ5786" s="4"/>
      <c r="BA5786" s="4"/>
      <c r="BB5786" s="4"/>
      <c r="BC5786" s="4"/>
      <c r="BD5786" s="4"/>
      <c r="BE5786" s="4"/>
      <c r="BF5786" s="4"/>
      <c r="BG5786" s="4"/>
      <c r="BH5786" s="4"/>
      <c r="BI5786" s="4"/>
      <c r="BJ5786" s="4"/>
      <c r="BK5786" s="4"/>
      <c r="BL5786" s="4" t="b">
        <v>0</v>
      </c>
      <c r="BM5786" s="4"/>
      <c r="BN5786" s="4"/>
      <c r="BO5786" s="4"/>
      <c r="BP5786" s="4"/>
      <c r="BQ5786" s="4"/>
      <c r="BR5786" s="4"/>
      <c r="BS5786" s="4"/>
      <c r="BT5786" s="4"/>
      <c r="BU5786" s="4"/>
      <c r="BV5786" s="4"/>
      <c r="BW5786" s="4"/>
    </row>
    <row r="5787" spans="1:75" ht="15.01" customHeight="1">
      <c r="A5787" s="4"/>
      <c r="B5787" s="4"/>
      <c r="C5787" s="4"/>
      <c r="D5787" s="4"/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 t="s">
        <v>200</v>
      </c>
      <c r="Q5787" s="4"/>
      <c r="R5787" s="4">
        <v>12.6</v>
      </c>
      <c r="S5787" s="4">
        <v>50.9</v>
      </c>
      <c r="T5787" s="4"/>
      <c r="U5787" s="4"/>
      <c r="V5787" s="4"/>
      <c r="W5787" s="4"/>
      <c r="X5787" s="4" t="s">
        <v>201</v>
      </c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  <c r="AO5787" s="4"/>
      <c r="AP5787" s="4"/>
      <c r="AQ5787" s="4"/>
      <c r="AR5787" s="4"/>
      <c r="AS5787" s="4"/>
      <c r="AT5787" s="4"/>
      <c r="AU5787" s="4"/>
      <c r="AV5787" s="4" t="s">
        <v>5987</v>
      </c>
      <c r="AW5787" s="4"/>
      <c r="AX5787" s="4"/>
      <c r="AY5787" s="4"/>
      <c r="AZ5787" s="4"/>
      <c r="BA5787" s="4"/>
      <c r="BB5787" s="4"/>
      <c r="BC5787" s="4"/>
      <c r="BD5787" s="4"/>
      <c r="BE5787" s="4"/>
      <c r="BF5787" s="4"/>
      <c r="BG5787" s="4"/>
      <c r="BH5787" s="4"/>
      <c r="BI5787" s="4"/>
      <c r="BJ5787" s="4"/>
      <c r="BK5787" s="4"/>
      <c r="BL5787" s="4" t="b">
        <v>0</v>
      </c>
      <c r="BM5787" s="4"/>
      <c r="BN5787" s="4"/>
      <c r="BO5787" s="4"/>
      <c r="BP5787" s="4"/>
      <c r="BQ5787" s="4"/>
      <c r="BR5787" s="4"/>
      <c r="BS5787" s="4"/>
      <c r="BT5787" s="4"/>
      <c r="BU5787" s="4"/>
      <c r="BV5787" s="4"/>
      <c r="BW5787" s="4"/>
    </row>
    <row r="5788" spans="1:75" ht="15.01" customHeight="1">
      <c r="A5788" s="4"/>
      <c r="B5788" s="4"/>
      <c r="C5788" s="4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 t="s">
        <v>200</v>
      </c>
      <c r="Q5788" s="4"/>
      <c r="R5788" s="4">
        <v>12.6</v>
      </c>
      <c r="S5788" s="4">
        <v>50.9</v>
      </c>
      <c r="T5788" s="4"/>
      <c r="U5788" s="4"/>
      <c r="V5788" s="4"/>
      <c r="W5788" s="4"/>
      <c r="X5788" s="4" t="s">
        <v>201</v>
      </c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  <c r="AO5788" s="4"/>
      <c r="AP5788" s="4"/>
      <c r="AQ5788" s="4"/>
      <c r="AR5788" s="4"/>
      <c r="AS5788" s="4"/>
      <c r="AT5788" s="4"/>
      <c r="AU5788" s="4"/>
      <c r="AV5788" s="4" t="s">
        <v>5988</v>
      </c>
      <c r="AW5788" s="4"/>
      <c r="AX5788" s="4"/>
      <c r="AY5788" s="4"/>
      <c r="AZ5788" s="4"/>
      <c r="BA5788" s="4"/>
      <c r="BB5788" s="4"/>
      <c r="BC5788" s="4"/>
      <c r="BD5788" s="4"/>
      <c r="BE5788" s="4"/>
      <c r="BF5788" s="4"/>
      <c r="BG5788" s="4"/>
      <c r="BH5788" s="4"/>
      <c r="BI5788" s="4"/>
      <c r="BJ5788" s="4"/>
      <c r="BK5788" s="4"/>
      <c r="BL5788" s="4" t="b">
        <v>0</v>
      </c>
      <c r="BM5788" s="4"/>
      <c r="BN5788" s="4"/>
      <c r="BO5788" s="4"/>
      <c r="BP5788" s="4"/>
      <c r="BQ5788" s="4"/>
      <c r="BR5788" s="4"/>
      <c r="BS5788" s="4"/>
      <c r="BT5788" s="4"/>
      <c r="BU5788" s="4"/>
      <c r="BV5788" s="4"/>
      <c r="BW5788" s="4"/>
    </row>
    <row r="5789" spans="1:75" ht="15.01" customHeight="1">
      <c r="A5789" s="4"/>
      <c r="B5789" s="4"/>
      <c r="C5789" s="4"/>
      <c r="D5789" s="4"/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 t="s">
        <v>200</v>
      </c>
      <c r="Q5789" s="4"/>
      <c r="R5789" s="4">
        <v>-67.5</v>
      </c>
      <c r="S5789" s="4">
        <v>32.7</v>
      </c>
      <c r="T5789" s="4"/>
      <c r="U5789" s="4"/>
      <c r="V5789" s="4"/>
      <c r="W5789" s="4"/>
      <c r="X5789" s="4" t="s">
        <v>201</v>
      </c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  <c r="AO5789" s="4"/>
      <c r="AP5789" s="4"/>
      <c r="AQ5789" s="4"/>
      <c r="AR5789" s="4"/>
      <c r="AS5789" s="4"/>
      <c r="AT5789" s="4"/>
      <c r="AU5789" s="4"/>
      <c r="AV5789" s="4" t="s">
        <v>5989</v>
      </c>
      <c r="AW5789" s="4"/>
      <c r="AX5789" s="4"/>
      <c r="AY5789" s="4"/>
      <c r="AZ5789" s="4"/>
      <c r="BA5789" s="4"/>
      <c r="BB5789" s="4"/>
      <c r="BC5789" s="4"/>
      <c r="BD5789" s="4"/>
      <c r="BE5789" s="4"/>
      <c r="BF5789" s="4"/>
      <c r="BG5789" s="4"/>
      <c r="BH5789" s="4"/>
      <c r="BI5789" s="4"/>
      <c r="BJ5789" s="4"/>
      <c r="BK5789" s="4"/>
      <c r="BL5789" s="4" t="b">
        <v>0</v>
      </c>
      <c r="BM5789" s="4"/>
      <c r="BN5789" s="4"/>
      <c r="BO5789" s="4"/>
      <c r="BP5789" s="4"/>
      <c r="BQ5789" s="4"/>
      <c r="BR5789" s="4"/>
      <c r="BS5789" s="4"/>
      <c r="BT5789" s="4"/>
      <c r="BU5789" s="4"/>
      <c r="BV5789" s="4"/>
      <c r="BW5789" s="4"/>
    </row>
    <row r="5790" spans="1:75" ht="15.01" customHeight="1">
      <c r="A5790" s="4" t="s">
        <v>209</v>
      </c>
      <c r="B5790" s="4"/>
      <c r="C5790" s="4"/>
      <c r="D5790" s="4"/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 t="s">
        <v>200</v>
      </c>
      <c r="Q5790" s="4"/>
      <c r="R5790" s="4"/>
      <c r="S5790" s="4"/>
      <c r="T5790" s="4"/>
      <c r="U5790" s="4"/>
      <c r="V5790" s="4"/>
      <c r="W5790" s="4"/>
      <c r="X5790" s="4" t="s">
        <v>201</v>
      </c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  <c r="AO5790" s="4"/>
      <c r="AP5790" s="4"/>
      <c r="AQ5790" s="4"/>
      <c r="AR5790" s="4"/>
      <c r="AS5790" s="4"/>
      <c r="AT5790" s="4"/>
      <c r="AU5790" s="4"/>
      <c r="AV5790" s="4" t="s">
        <v>5990</v>
      </c>
      <c r="AW5790" s="4"/>
      <c r="AX5790" s="4"/>
      <c r="AY5790" s="4"/>
      <c r="AZ5790" s="4"/>
      <c r="BA5790" s="4"/>
      <c r="BB5790" s="4"/>
      <c r="BC5790" s="4"/>
      <c r="BD5790" s="4"/>
      <c r="BE5790" s="4"/>
      <c r="BF5790" s="4"/>
      <c r="BG5790" s="4"/>
      <c r="BH5790" s="4"/>
      <c r="BI5790" s="4"/>
      <c r="BJ5790" s="4"/>
      <c r="BK5790" s="4"/>
      <c r="BL5790" s="4" t="b">
        <v>0</v>
      </c>
      <c r="BM5790" s="4"/>
      <c r="BN5790" s="4"/>
      <c r="BO5790" s="4"/>
      <c r="BP5790" s="4"/>
      <c r="BQ5790" s="4"/>
      <c r="BR5790" s="4"/>
      <c r="BS5790" s="4"/>
      <c r="BT5790" s="4"/>
      <c r="BU5790" s="4"/>
      <c r="BV5790" s="4"/>
      <c r="BW5790" s="4"/>
    </row>
    <row r="5791" spans="1:75" ht="15.01" customHeight="1">
      <c r="A5791" s="4"/>
      <c r="B5791" s="4"/>
      <c r="C5791" s="4"/>
      <c r="D5791" s="4"/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 t="s">
        <v>200</v>
      </c>
      <c r="Q5791" s="4"/>
      <c r="R5791" s="4">
        <v>17.1</v>
      </c>
      <c r="S5791" s="4">
        <v>32.8</v>
      </c>
      <c r="T5791" s="4"/>
      <c r="U5791" s="4"/>
      <c r="V5791" s="4"/>
      <c r="W5791" s="4"/>
      <c r="X5791" s="4" t="s">
        <v>201</v>
      </c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  <c r="AO5791" s="4"/>
      <c r="AP5791" s="4"/>
      <c r="AQ5791" s="4"/>
      <c r="AR5791" s="4"/>
      <c r="AS5791" s="4"/>
      <c r="AT5791" s="4"/>
      <c r="AU5791" s="4"/>
      <c r="AV5791" s="4" t="s">
        <v>5991</v>
      </c>
      <c r="AW5791" s="4"/>
      <c r="AX5791" s="4"/>
      <c r="AY5791" s="4"/>
      <c r="AZ5791" s="4"/>
      <c r="BA5791" s="4"/>
      <c r="BB5791" s="4"/>
      <c r="BC5791" s="4"/>
      <c r="BD5791" s="4"/>
      <c r="BE5791" s="4"/>
      <c r="BF5791" s="4"/>
      <c r="BG5791" s="4"/>
      <c r="BH5791" s="4"/>
      <c r="BI5791" s="4"/>
      <c r="BJ5791" s="4"/>
      <c r="BK5791" s="4"/>
      <c r="BL5791" s="4" t="b">
        <v>0</v>
      </c>
      <c r="BM5791" s="4"/>
      <c r="BN5791" s="4"/>
      <c r="BO5791" s="4"/>
      <c r="BP5791" s="4"/>
      <c r="BQ5791" s="4"/>
      <c r="BR5791" s="4"/>
      <c r="BS5791" s="4"/>
      <c r="BT5791" s="4"/>
      <c r="BU5791" s="4"/>
      <c r="BV5791" s="4"/>
      <c r="BW5791" s="4"/>
    </row>
    <row r="5792" spans="1:75" ht="15.01" customHeight="1">
      <c r="A5792" s="4"/>
      <c r="B5792" s="4"/>
      <c r="C5792" s="4"/>
      <c r="D5792" s="4"/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 t="s">
        <v>200</v>
      </c>
      <c r="Q5792" s="4"/>
      <c r="R5792" s="4">
        <v>-204.2</v>
      </c>
      <c r="S5792" s="4">
        <v>28.2</v>
      </c>
      <c r="T5792" s="4"/>
      <c r="U5792" s="4"/>
      <c r="V5792" s="4"/>
      <c r="W5792" s="4"/>
      <c r="X5792" s="4" t="s">
        <v>201</v>
      </c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  <c r="AO5792" s="4"/>
      <c r="AP5792" s="4"/>
      <c r="AQ5792" s="4"/>
      <c r="AR5792" s="4"/>
      <c r="AS5792" s="4"/>
      <c r="AT5792" s="4"/>
      <c r="AU5792" s="4"/>
      <c r="AV5792" s="4" t="s">
        <v>5992</v>
      </c>
      <c r="AW5792" s="4"/>
      <c r="AX5792" s="4"/>
      <c r="AY5792" s="4"/>
      <c r="AZ5792" s="4"/>
      <c r="BA5792" s="4"/>
      <c r="BB5792" s="4"/>
      <c r="BC5792" s="4"/>
      <c r="BD5792" s="4"/>
      <c r="BE5792" s="4"/>
      <c r="BF5792" s="4"/>
      <c r="BG5792" s="4"/>
      <c r="BH5792" s="4"/>
      <c r="BI5792" s="4"/>
      <c r="BJ5792" s="4"/>
      <c r="BK5792" s="4"/>
      <c r="BL5792" s="4" t="b">
        <v>0</v>
      </c>
      <c r="BM5792" s="4"/>
      <c r="BN5792" s="4"/>
      <c r="BO5792" s="4"/>
      <c r="BP5792" s="4"/>
      <c r="BQ5792" s="4"/>
      <c r="BR5792" s="4"/>
      <c r="BS5792" s="4"/>
      <c r="BT5792" s="4"/>
      <c r="BU5792" s="4"/>
      <c r="BV5792" s="4"/>
      <c r="BW5792" s="4"/>
    </row>
    <row r="5793" spans="1:75" ht="15.01" customHeight="1">
      <c r="A5793" s="4"/>
      <c r="B5793" s="4"/>
      <c r="C5793" s="4"/>
      <c r="D5793" s="4"/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 t="s">
        <v>200</v>
      </c>
      <c r="Q5793" s="4"/>
      <c r="R5793" s="4">
        <v>1.5</v>
      </c>
      <c r="S5793" s="4">
        <v>33.2</v>
      </c>
      <c r="T5793" s="4"/>
      <c r="U5793" s="4"/>
      <c r="V5793" s="4"/>
      <c r="W5793" s="4"/>
      <c r="X5793" s="4" t="s">
        <v>201</v>
      </c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  <c r="AO5793" s="4"/>
      <c r="AP5793" s="4"/>
      <c r="AQ5793" s="4"/>
      <c r="AR5793" s="4"/>
      <c r="AS5793" s="4"/>
      <c r="AT5793" s="4"/>
      <c r="AU5793" s="4"/>
      <c r="AV5793" s="4" t="s">
        <v>5993</v>
      </c>
      <c r="AW5793" s="4"/>
      <c r="AX5793" s="4"/>
      <c r="AY5793" s="4"/>
      <c r="AZ5793" s="4"/>
      <c r="BA5793" s="4"/>
      <c r="BB5793" s="4"/>
      <c r="BC5793" s="4"/>
      <c r="BD5793" s="4"/>
      <c r="BE5793" s="4"/>
      <c r="BF5793" s="4"/>
      <c r="BG5793" s="4"/>
      <c r="BH5793" s="4"/>
      <c r="BI5793" s="4"/>
      <c r="BJ5793" s="4"/>
      <c r="BK5793" s="4"/>
      <c r="BL5793" s="4" t="b">
        <v>0</v>
      </c>
      <c r="BM5793" s="4"/>
      <c r="BN5793" s="4"/>
      <c r="BO5793" s="4"/>
      <c r="BP5793" s="4"/>
      <c r="BQ5793" s="4"/>
      <c r="BR5793" s="4"/>
      <c r="BS5793" s="4"/>
      <c r="BT5793" s="4"/>
      <c r="BU5793" s="4"/>
      <c r="BV5793" s="4"/>
      <c r="BW5793" s="4"/>
    </row>
    <row r="5794" spans="1:75" ht="15.01" customHeight="1">
      <c r="A5794" s="4"/>
      <c r="B5794" s="4"/>
      <c r="C5794" s="4"/>
      <c r="D5794" s="4"/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 t="s">
        <v>200</v>
      </c>
      <c r="Q5794" s="4"/>
      <c r="R5794" s="4">
        <v>-443.4</v>
      </c>
      <c r="S5794" s="4">
        <v>28.8</v>
      </c>
      <c r="T5794" s="4"/>
      <c r="U5794" s="4"/>
      <c r="V5794" s="4"/>
      <c r="W5794" s="4"/>
      <c r="X5794" s="4" t="s">
        <v>201</v>
      </c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  <c r="AO5794" s="4"/>
      <c r="AP5794" s="4"/>
      <c r="AQ5794" s="4"/>
      <c r="AR5794" s="4"/>
      <c r="AS5794" s="4"/>
      <c r="AT5794" s="4"/>
      <c r="AU5794" s="4"/>
      <c r="AV5794" s="4" t="s">
        <v>5994</v>
      </c>
      <c r="AW5794" s="4"/>
      <c r="AX5794" s="4"/>
      <c r="AY5794" s="4"/>
      <c r="AZ5794" s="4"/>
      <c r="BA5794" s="4"/>
      <c r="BB5794" s="4"/>
      <c r="BC5794" s="4"/>
      <c r="BD5794" s="4"/>
      <c r="BE5794" s="4"/>
      <c r="BF5794" s="4"/>
      <c r="BG5794" s="4"/>
      <c r="BH5794" s="4"/>
      <c r="BI5794" s="4"/>
      <c r="BJ5794" s="4"/>
      <c r="BK5794" s="4"/>
      <c r="BL5794" s="4" t="b">
        <v>0</v>
      </c>
      <c r="BM5794" s="4"/>
      <c r="BN5794" s="4"/>
      <c r="BO5794" s="4"/>
      <c r="BP5794" s="4"/>
      <c r="BQ5794" s="4"/>
      <c r="BR5794" s="4"/>
      <c r="BS5794" s="4"/>
      <c r="BT5794" s="4"/>
      <c r="BU5794" s="4"/>
      <c r="BV5794" s="4"/>
      <c r="BW5794" s="4"/>
    </row>
    <row r="5795" spans="1:75" ht="15.01" customHeight="1">
      <c r="A5795" s="4" t="s">
        <v>209</v>
      </c>
      <c r="B5795" s="4"/>
      <c r="C5795" s="4"/>
      <c r="D5795" s="4"/>
      <c r="E5795" s="4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 t="s">
        <v>200</v>
      </c>
      <c r="Q5795" s="4"/>
      <c r="R5795" s="4"/>
      <c r="S5795" s="4"/>
      <c r="T5795" s="4"/>
      <c r="U5795" s="4"/>
      <c r="V5795" s="4"/>
      <c r="W5795" s="4"/>
      <c r="X5795" s="4" t="s">
        <v>201</v>
      </c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  <c r="AO5795" s="4"/>
      <c r="AP5795" s="4"/>
      <c r="AQ5795" s="4"/>
      <c r="AR5795" s="4"/>
      <c r="AS5795" s="4"/>
      <c r="AT5795" s="4"/>
      <c r="AU5795" s="4"/>
      <c r="AV5795" s="4" t="s">
        <v>5995</v>
      </c>
      <c r="AW5795" s="4"/>
      <c r="AX5795" s="4"/>
      <c r="AY5795" s="4"/>
      <c r="AZ5795" s="4"/>
      <c r="BA5795" s="4"/>
      <c r="BB5795" s="4"/>
      <c r="BC5795" s="4"/>
      <c r="BD5795" s="4"/>
      <c r="BE5795" s="4"/>
      <c r="BF5795" s="4"/>
      <c r="BG5795" s="4"/>
      <c r="BH5795" s="4"/>
      <c r="BI5795" s="4"/>
      <c r="BJ5795" s="4"/>
      <c r="BK5795" s="4"/>
      <c r="BL5795" s="4" t="b">
        <v>0</v>
      </c>
      <c r="BM5795" s="4"/>
      <c r="BN5795" s="4"/>
      <c r="BO5795" s="4"/>
      <c r="BP5795" s="4"/>
      <c r="BQ5795" s="4"/>
      <c r="BR5795" s="4"/>
      <c r="BS5795" s="4"/>
      <c r="BT5795" s="4"/>
      <c r="BU5795" s="4"/>
      <c r="BV5795" s="4"/>
      <c r="BW5795" s="4"/>
    </row>
    <row r="5796" spans="1:75" ht="15.01" customHeight="1">
      <c r="A5796" s="4" t="s">
        <v>209</v>
      </c>
      <c r="B5796" s="4"/>
      <c r="C5796" s="4"/>
      <c r="D5796" s="4"/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 t="s">
        <v>200</v>
      </c>
      <c r="Q5796" s="4"/>
      <c r="R5796" s="4"/>
      <c r="S5796" s="4"/>
      <c r="T5796" s="4"/>
      <c r="U5796" s="4"/>
      <c r="V5796" s="4"/>
      <c r="W5796" s="4"/>
      <c r="X5796" s="4" t="s">
        <v>201</v>
      </c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  <c r="AO5796" s="4"/>
      <c r="AP5796" s="4"/>
      <c r="AQ5796" s="4"/>
      <c r="AR5796" s="4"/>
      <c r="AS5796" s="4"/>
      <c r="AT5796" s="4"/>
      <c r="AU5796" s="4"/>
      <c r="AV5796" s="4" t="s">
        <v>5996</v>
      </c>
      <c r="AW5796" s="4"/>
      <c r="AX5796" s="4"/>
      <c r="AY5796" s="4"/>
      <c r="AZ5796" s="4"/>
      <c r="BA5796" s="4"/>
      <c r="BB5796" s="4"/>
      <c r="BC5796" s="4"/>
      <c r="BD5796" s="4"/>
      <c r="BE5796" s="4"/>
      <c r="BF5796" s="4"/>
      <c r="BG5796" s="4"/>
      <c r="BH5796" s="4"/>
      <c r="BI5796" s="4"/>
      <c r="BJ5796" s="4"/>
      <c r="BK5796" s="4"/>
      <c r="BL5796" s="4" t="b">
        <v>0</v>
      </c>
      <c r="BM5796" s="4"/>
      <c r="BN5796" s="4"/>
      <c r="BO5796" s="4"/>
      <c r="BP5796" s="4"/>
      <c r="BQ5796" s="4"/>
      <c r="BR5796" s="4"/>
      <c r="BS5796" s="4"/>
      <c r="BT5796" s="4"/>
      <c r="BU5796" s="4"/>
      <c r="BV5796" s="4"/>
      <c r="BW5796" s="4"/>
    </row>
    <row r="5797" spans="1:75" ht="15.01" customHeight="1">
      <c r="A5797" s="4" t="s">
        <v>209</v>
      </c>
      <c r="B5797" s="4"/>
      <c r="C5797" s="4"/>
      <c r="D5797" s="4"/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 t="s">
        <v>200</v>
      </c>
      <c r="Q5797" s="4"/>
      <c r="R5797" s="4"/>
      <c r="S5797" s="4"/>
      <c r="T5797" s="4"/>
      <c r="U5797" s="4"/>
      <c r="V5797" s="4"/>
      <c r="W5797" s="4"/>
      <c r="X5797" s="4" t="s">
        <v>201</v>
      </c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  <c r="AO5797" s="4"/>
      <c r="AP5797" s="4"/>
      <c r="AQ5797" s="4"/>
      <c r="AR5797" s="4"/>
      <c r="AS5797" s="4"/>
      <c r="AT5797" s="4"/>
      <c r="AU5797" s="4"/>
      <c r="AV5797" s="4" t="s">
        <v>5997</v>
      </c>
      <c r="AW5797" s="4"/>
      <c r="AX5797" s="4"/>
      <c r="AY5797" s="4"/>
      <c r="AZ5797" s="4"/>
      <c r="BA5797" s="4"/>
      <c r="BB5797" s="4"/>
      <c r="BC5797" s="4"/>
      <c r="BD5797" s="4"/>
      <c r="BE5797" s="4"/>
      <c r="BF5797" s="4"/>
      <c r="BG5797" s="4"/>
      <c r="BH5797" s="4"/>
      <c r="BI5797" s="4"/>
      <c r="BJ5797" s="4"/>
      <c r="BK5797" s="4"/>
      <c r="BL5797" s="4" t="b">
        <v>0</v>
      </c>
      <c r="BM5797" s="4"/>
      <c r="BN5797" s="4"/>
      <c r="BO5797" s="4"/>
      <c r="BP5797" s="4"/>
      <c r="BQ5797" s="4"/>
      <c r="BR5797" s="4"/>
      <c r="BS5797" s="4"/>
      <c r="BT5797" s="4"/>
      <c r="BU5797" s="4"/>
      <c r="BV5797" s="4"/>
      <c r="BW5797" s="4"/>
    </row>
    <row r="5798" spans="1:75" ht="15.01" customHeight="1">
      <c r="A5798" s="4" t="s">
        <v>209</v>
      </c>
      <c r="B5798" s="4"/>
      <c r="C5798" s="4"/>
      <c r="D5798" s="4"/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 t="s">
        <v>200</v>
      </c>
      <c r="Q5798" s="4"/>
      <c r="R5798" s="4"/>
      <c r="S5798" s="4"/>
      <c r="T5798" s="4"/>
      <c r="U5798" s="4"/>
      <c r="V5798" s="4"/>
      <c r="W5798" s="4"/>
      <c r="X5798" s="4" t="s">
        <v>201</v>
      </c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  <c r="AO5798" s="4"/>
      <c r="AP5798" s="4"/>
      <c r="AQ5798" s="4"/>
      <c r="AR5798" s="4"/>
      <c r="AS5798" s="4"/>
      <c r="AT5798" s="4"/>
      <c r="AU5798" s="4"/>
      <c r="AV5798" s="4" t="s">
        <v>5998</v>
      </c>
      <c r="AW5798" s="4"/>
      <c r="AX5798" s="4"/>
      <c r="AY5798" s="4"/>
      <c r="AZ5798" s="4"/>
      <c r="BA5798" s="4"/>
      <c r="BB5798" s="4"/>
      <c r="BC5798" s="4"/>
      <c r="BD5798" s="4"/>
      <c r="BE5798" s="4"/>
      <c r="BF5798" s="4"/>
      <c r="BG5798" s="4"/>
      <c r="BH5798" s="4"/>
      <c r="BI5798" s="4"/>
      <c r="BJ5798" s="4"/>
      <c r="BK5798" s="4"/>
      <c r="BL5798" s="4" t="b">
        <v>0</v>
      </c>
      <c r="BM5798" s="4"/>
      <c r="BN5798" s="4"/>
      <c r="BO5798" s="4"/>
      <c r="BP5798" s="4"/>
      <c r="BQ5798" s="4"/>
      <c r="BR5798" s="4"/>
      <c r="BS5798" s="4"/>
      <c r="BT5798" s="4"/>
      <c r="BU5798" s="4"/>
      <c r="BV5798" s="4"/>
      <c r="BW5798" s="4"/>
    </row>
    <row r="5799" spans="1:75" ht="15.01" customHeight="1">
      <c r="A5799" s="4" t="s">
        <v>209</v>
      </c>
      <c r="B5799" s="4"/>
      <c r="C5799" s="4"/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 t="s">
        <v>200</v>
      </c>
      <c r="Q5799" s="4"/>
      <c r="R5799" s="4"/>
      <c r="S5799" s="4"/>
      <c r="T5799" s="4"/>
      <c r="U5799" s="4"/>
      <c r="V5799" s="4"/>
      <c r="W5799" s="4"/>
      <c r="X5799" s="4" t="s">
        <v>201</v>
      </c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  <c r="AO5799" s="4"/>
      <c r="AP5799" s="4"/>
      <c r="AQ5799" s="4"/>
      <c r="AR5799" s="4"/>
      <c r="AS5799" s="4"/>
      <c r="AT5799" s="4"/>
      <c r="AU5799" s="4"/>
      <c r="AV5799" s="4" t="s">
        <v>5999</v>
      </c>
      <c r="AW5799" s="4"/>
      <c r="AX5799" s="4"/>
      <c r="AY5799" s="4"/>
      <c r="AZ5799" s="4"/>
      <c r="BA5799" s="4"/>
      <c r="BB5799" s="4"/>
      <c r="BC5799" s="4"/>
      <c r="BD5799" s="4"/>
      <c r="BE5799" s="4"/>
      <c r="BF5799" s="4"/>
      <c r="BG5799" s="4"/>
      <c r="BH5799" s="4"/>
      <c r="BI5799" s="4"/>
      <c r="BJ5799" s="4"/>
      <c r="BK5799" s="4"/>
      <c r="BL5799" s="4" t="b">
        <v>0</v>
      </c>
      <c r="BM5799" s="4"/>
      <c r="BN5799" s="4"/>
      <c r="BO5799" s="4"/>
      <c r="BP5799" s="4"/>
      <c r="BQ5799" s="4"/>
      <c r="BR5799" s="4"/>
      <c r="BS5799" s="4"/>
      <c r="BT5799" s="4"/>
      <c r="BU5799" s="4"/>
      <c r="BV5799" s="4"/>
      <c r="BW5799" s="4"/>
    </row>
    <row r="5800" spans="1:75" ht="15.01" customHeight="1">
      <c r="A5800" s="4" t="s">
        <v>209</v>
      </c>
      <c r="B5800" s="4"/>
      <c r="C5800" s="4"/>
      <c r="D5800" s="4"/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 t="s">
        <v>200</v>
      </c>
      <c r="Q5800" s="4"/>
      <c r="R5800" s="4"/>
      <c r="S5800" s="4"/>
      <c r="T5800" s="4"/>
      <c r="U5800" s="4"/>
      <c r="V5800" s="4"/>
      <c r="W5800" s="4"/>
      <c r="X5800" s="4" t="s">
        <v>201</v>
      </c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  <c r="AO5800" s="4"/>
      <c r="AP5800" s="4"/>
      <c r="AQ5800" s="4"/>
      <c r="AR5800" s="4"/>
      <c r="AS5800" s="4"/>
      <c r="AT5800" s="4"/>
      <c r="AU5800" s="4"/>
      <c r="AV5800" s="4" t="s">
        <v>6000</v>
      </c>
      <c r="AW5800" s="4"/>
      <c r="AX5800" s="4"/>
      <c r="AY5800" s="4"/>
      <c r="AZ5800" s="4"/>
      <c r="BA5800" s="4"/>
      <c r="BB5800" s="4"/>
      <c r="BC5800" s="4"/>
      <c r="BD5800" s="4"/>
      <c r="BE5800" s="4"/>
      <c r="BF5800" s="4"/>
      <c r="BG5800" s="4"/>
      <c r="BH5800" s="4"/>
      <c r="BI5800" s="4"/>
      <c r="BJ5800" s="4"/>
      <c r="BK5800" s="4"/>
      <c r="BL5800" s="4" t="b">
        <v>0</v>
      </c>
      <c r="BM5800" s="4"/>
      <c r="BN5800" s="4"/>
      <c r="BO5800" s="4"/>
      <c r="BP5800" s="4"/>
      <c r="BQ5800" s="4"/>
      <c r="BR5800" s="4"/>
      <c r="BS5800" s="4"/>
      <c r="BT5800" s="4"/>
      <c r="BU5800" s="4"/>
      <c r="BV5800" s="4"/>
      <c r="BW5800" s="4"/>
    </row>
    <row r="5801" spans="1:75" ht="15.01" customHeight="1">
      <c r="A5801" s="4" t="s">
        <v>209</v>
      </c>
      <c r="B5801" s="4"/>
      <c r="C5801" s="4"/>
      <c r="D5801" s="4"/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 t="s">
        <v>200</v>
      </c>
      <c r="Q5801" s="4"/>
      <c r="R5801" s="4"/>
      <c r="S5801" s="4"/>
      <c r="T5801" s="4"/>
      <c r="U5801" s="4"/>
      <c r="V5801" s="4"/>
      <c r="W5801" s="4"/>
      <c r="X5801" s="4" t="s">
        <v>201</v>
      </c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  <c r="AO5801" s="4"/>
      <c r="AP5801" s="4"/>
      <c r="AQ5801" s="4"/>
      <c r="AR5801" s="4"/>
      <c r="AS5801" s="4"/>
      <c r="AT5801" s="4"/>
      <c r="AU5801" s="4"/>
      <c r="AV5801" s="4" t="s">
        <v>6001</v>
      </c>
      <c r="AW5801" s="4"/>
      <c r="AX5801" s="4"/>
      <c r="AY5801" s="4"/>
      <c r="AZ5801" s="4"/>
      <c r="BA5801" s="4"/>
      <c r="BB5801" s="4"/>
      <c r="BC5801" s="4"/>
      <c r="BD5801" s="4"/>
      <c r="BE5801" s="4"/>
      <c r="BF5801" s="4"/>
      <c r="BG5801" s="4"/>
      <c r="BH5801" s="4"/>
      <c r="BI5801" s="4"/>
      <c r="BJ5801" s="4"/>
      <c r="BK5801" s="4"/>
      <c r="BL5801" s="4" t="b">
        <v>0</v>
      </c>
      <c r="BM5801" s="4"/>
      <c r="BN5801" s="4"/>
      <c r="BO5801" s="4"/>
      <c r="BP5801" s="4"/>
      <c r="BQ5801" s="4"/>
      <c r="BR5801" s="4"/>
      <c r="BS5801" s="4"/>
      <c r="BT5801" s="4"/>
      <c r="BU5801" s="4"/>
      <c r="BV5801" s="4"/>
      <c r="BW5801" s="4"/>
    </row>
    <row r="5802" spans="1:75" ht="15.01" customHeight="1">
      <c r="A5802" s="4" t="s">
        <v>209</v>
      </c>
      <c r="B5802" s="4"/>
      <c r="C5802" s="4"/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 t="s">
        <v>200</v>
      </c>
      <c r="Q5802" s="4"/>
      <c r="R5802" s="4"/>
      <c r="S5802" s="4"/>
      <c r="T5802" s="4"/>
      <c r="U5802" s="4"/>
      <c r="V5802" s="4"/>
      <c r="W5802" s="4"/>
      <c r="X5802" s="4" t="s">
        <v>201</v>
      </c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  <c r="AO5802" s="4"/>
      <c r="AP5802" s="4"/>
      <c r="AQ5802" s="4"/>
      <c r="AR5802" s="4"/>
      <c r="AS5802" s="4"/>
      <c r="AT5802" s="4"/>
      <c r="AU5802" s="4"/>
      <c r="AV5802" s="4" t="s">
        <v>6002</v>
      </c>
      <c r="AW5802" s="4"/>
      <c r="AX5802" s="4"/>
      <c r="AY5802" s="4"/>
      <c r="AZ5802" s="4"/>
      <c r="BA5802" s="4"/>
      <c r="BB5802" s="4"/>
      <c r="BC5802" s="4"/>
      <c r="BD5802" s="4"/>
      <c r="BE5802" s="4"/>
      <c r="BF5802" s="4"/>
      <c r="BG5802" s="4"/>
      <c r="BH5802" s="4"/>
      <c r="BI5802" s="4"/>
      <c r="BJ5802" s="4"/>
      <c r="BK5802" s="4"/>
      <c r="BL5802" s="4" t="b">
        <v>0</v>
      </c>
      <c r="BM5802" s="4"/>
      <c r="BN5802" s="4"/>
      <c r="BO5802" s="4"/>
      <c r="BP5802" s="4"/>
      <c r="BQ5802" s="4"/>
      <c r="BR5802" s="4"/>
      <c r="BS5802" s="4"/>
      <c r="BT5802" s="4"/>
      <c r="BU5802" s="4"/>
      <c r="BV5802" s="4"/>
      <c r="BW5802" s="4"/>
    </row>
    <row r="5803" spans="1:75" ht="15.01" customHeight="1">
      <c r="A5803" s="4" t="s">
        <v>209</v>
      </c>
      <c r="B5803" s="4"/>
      <c r="C5803" s="4"/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 t="s">
        <v>200</v>
      </c>
      <c r="Q5803" s="4"/>
      <c r="R5803" s="4"/>
      <c r="S5803" s="4"/>
      <c r="T5803" s="4"/>
      <c r="U5803" s="4"/>
      <c r="V5803" s="4"/>
      <c r="W5803" s="4"/>
      <c r="X5803" s="4" t="s">
        <v>201</v>
      </c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  <c r="AO5803" s="4"/>
      <c r="AP5803" s="4"/>
      <c r="AQ5803" s="4"/>
      <c r="AR5803" s="4"/>
      <c r="AS5803" s="4"/>
      <c r="AT5803" s="4"/>
      <c r="AU5803" s="4"/>
      <c r="AV5803" s="4" t="s">
        <v>6003</v>
      </c>
      <c r="AW5803" s="4"/>
      <c r="AX5803" s="4"/>
      <c r="AY5803" s="4"/>
      <c r="AZ5803" s="4"/>
      <c r="BA5803" s="4"/>
      <c r="BB5803" s="4"/>
      <c r="BC5803" s="4"/>
      <c r="BD5803" s="4"/>
      <c r="BE5803" s="4"/>
      <c r="BF5803" s="4"/>
      <c r="BG5803" s="4"/>
      <c r="BH5803" s="4"/>
      <c r="BI5803" s="4"/>
      <c r="BJ5803" s="4"/>
      <c r="BK5803" s="4"/>
      <c r="BL5803" s="4" t="b">
        <v>0</v>
      </c>
      <c r="BM5803" s="4"/>
      <c r="BN5803" s="4"/>
      <c r="BO5803" s="4"/>
      <c r="BP5803" s="4"/>
      <c r="BQ5803" s="4"/>
      <c r="BR5803" s="4"/>
      <c r="BS5803" s="4"/>
      <c r="BT5803" s="4"/>
      <c r="BU5803" s="4"/>
      <c r="BV5803" s="4"/>
      <c r="BW5803" s="4"/>
    </row>
    <row r="5804" spans="1:75" ht="15.01" customHeight="1">
      <c r="A5804" s="4" t="s">
        <v>209</v>
      </c>
      <c r="B5804" s="4"/>
      <c r="C5804" s="4"/>
      <c r="D5804" s="4"/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 t="s">
        <v>200</v>
      </c>
      <c r="Q5804" s="4"/>
      <c r="R5804" s="4"/>
      <c r="S5804" s="4"/>
      <c r="T5804" s="4"/>
      <c r="U5804" s="4"/>
      <c r="V5804" s="4"/>
      <c r="W5804" s="4"/>
      <c r="X5804" s="4" t="s">
        <v>201</v>
      </c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  <c r="AO5804" s="4"/>
      <c r="AP5804" s="4"/>
      <c r="AQ5804" s="4"/>
      <c r="AR5804" s="4"/>
      <c r="AS5804" s="4"/>
      <c r="AT5804" s="4"/>
      <c r="AU5804" s="4"/>
      <c r="AV5804" s="4" t="s">
        <v>6004</v>
      </c>
      <c r="AW5804" s="4"/>
      <c r="AX5804" s="4"/>
      <c r="AY5804" s="4"/>
      <c r="AZ5804" s="4"/>
      <c r="BA5804" s="4"/>
      <c r="BB5804" s="4"/>
      <c r="BC5804" s="4"/>
      <c r="BD5804" s="4"/>
      <c r="BE5804" s="4"/>
      <c r="BF5804" s="4"/>
      <c r="BG5804" s="4"/>
      <c r="BH5804" s="4"/>
      <c r="BI5804" s="4"/>
      <c r="BJ5804" s="4"/>
      <c r="BK5804" s="4"/>
      <c r="BL5804" s="4" t="b">
        <v>0</v>
      </c>
      <c r="BM5804" s="4"/>
      <c r="BN5804" s="4"/>
      <c r="BO5804" s="4"/>
      <c r="BP5804" s="4"/>
      <c r="BQ5804" s="4"/>
      <c r="BR5804" s="4"/>
      <c r="BS5804" s="4"/>
      <c r="BT5804" s="4"/>
      <c r="BU5804" s="4"/>
      <c r="BV5804" s="4"/>
      <c r="BW5804" s="4"/>
    </row>
    <row r="5805" spans="1:75" ht="15.01" customHeight="1">
      <c r="A5805" s="4"/>
      <c r="B5805" s="4"/>
      <c r="C5805" s="4"/>
      <c r="D5805" s="4"/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 t="s">
        <v>200</v>
      </c>
      <c r="Q5805" s="4"/>
      <c r="R5805" s="4">
        <v>25.6</v>
      </c>
      <c r="S5805" s="4">
        <v>28.9</v>
      </c>
      <c r="T5805" s="4"/>
      <c r="U5805" s="4"/>
      <c r="V5805" s="4"/>
      <c r="W5805" s="4"/>
      <c r="X5805" s="4" t="s">
        <v>201</v>
      </c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  <c r="AO5805" s="4"/>
      <c r="AP5805" s="4"/>
      <c r="AQ5805" s="4"/>
      <c r="AR5805" s="4"/>
      <c r="AS5805" s="4"/>
      <c r="AT5805" s="4"/>
      <c r="AU5805" s="4"/>
      <c r="AV5805" s="4" t="s">
        <v>6005</v>
      </c>
      <c r="AW5805" s="4"/>
      <c r="AX5805" s="4"/>
      <c r="AY5805" s="4"/>
      <c r="AZ5805" s="4"/>
      <c r="BA5805" s="4"/>
      <c r="BB5805" s="4"/>
      <c r="BC5805" s="4"/>
      <c r="BD5805" s="4"/>
      <c r="BE5805" s="4"/>
      <c r="BF5805" s="4"/>
      <c r="BG5805" s="4"/>
      <c r="BH5805" s="4"/>
      <c r="BI5805" s="4"/>
      <c r="BJ5805" s="4"/>
      <c r="BK5805" s="4"/>
      <c r="BL5805" s="4" t="b">
        <v>0</v>
      </c>
      <c r="BM5805" s="4"/>
      <c r="BN5805" s="4"/>
      <c r="BO5805" s="4"/>
      <c r="BP5805" s="4"/>
      <c r="BQ5805" s="4"/>
      <c r="BR5805" s="4"/>
      <c r="BS5805" s="4"/>
      <c r="BT5805" s="4"/>
      <c r="BU5805" s="4"/>
      <c r="BV5805" s="4"/>
      <c r="BW5805" s="4"/>
    </row>
    <row r="5806" spans="1:75" ht="15.01" customHeight="1">
      <c r="A5806" s="4"/>
      <c r="B5806" s="4"/>
      <c r="C5806" s="4"/>
      <c r="D5806" s="4"/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 t="s">
        <v>200</v>
      </c>
      <c r="Q5806" s="4"/>
      <c r="R5806" s="4">
        <v>25.6</v>
      </c>
      <c r="S5806" s="4">
        <v>28.9</v>
      </c>
      <c r="T5806" s="4"/>
      <c r="U5806" s="4"/>
      <c r="V5806" s="4"/>
      <c r="W5806" s="4"/>
      <c r="X5806" s="4" t="s">
        <v>201</v>
      </c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  <c r="AO5806" s="4"/>
      <c r="AP5806" s="4"/>
      <c r="AQ5806" s="4"/>
      <c r="AR5806" s="4"/>
      <c r="AS5806" s="4"/>
      <c r="AT5806" s="4"/>
      <c r="AU5806" s="4"/>
      <c r="AV5806" s="4" t="s">
        <v>6006</v>
      </c>
      <c r="AW5806" s="4"/>
      <c r="AX5806" s="4"/>
      <c r="AY5806" s="4"/>
      <c r="AZ5806" s="4"/>
      <c r="BA5806" s="4"/>
      <c r="BB5806" s="4"/>
      <c r="BC5806" s="4"/>
      <c r="BD5806" s="4"/>
      <c r="BE5806" s="4"/>
      <c r="BF5806" s="4"/>
      <c r="BG5806" s="4"/>
      <c r="BH5806" s="4"/>
      <c r="BI5806" s="4"/>
      <c r="BJ5806" s="4"/>
      <c r="BK5806" s="4"/>
      <c r="BL5806" s="4" t="b">
        <v>0</v>
      </c>
      <c r="BM5806" s="4"/>
      <c r="BN5806" s="4"/>
      <c r="BO5806" s="4"/>
      <c r="BP5806" s="4"/>
      <c r="BQ5806" s="4"/>
      <c r="BR5806" s="4"/>
      <c r="BS5806" s="4"/>
      <c r="BT5806" s="4"/>
      <c r="BU5806" s="4"/>
      <c r="BV5806" s="4"/>
      <c r="BW5806" s="4"/>
    </row>
    <row r="5807" spans="1:75" ht="15.01" customHeight="1">
      <c r="A5807" s="4" t="s">
        <v>209</v>
      </c>
      <c r="B5807" s="4"/>
      <c r="C5807" s="4"/>
      <c r="D5807" s="4"/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 t="s">
        <v>200</v>
      </c>
      <c r="Q5807" s="4"/>
      <c r="R5807" s="4"/>
      <c r="S5807" s="4"/>
      <c r="T5807" s="4"/>
      <c r="U5807" s="4"/>
      <c r="V5807" s="4"/>
      <c r="W5807" s="4"/>
      <c r="X5807" s="4" t="s">
        <v>201</v>
      </c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  <c r="AO5807" s="4"/>
      <c r="AP5807" s="4"/>
      <c r="AQ5807" s="4"/>
      <c r="AR5807" s="4"/>
      <c r="AS5807" s="4"/>
      <c r="AT5807" s="4"/>
      <c r="AU5807" s="4"/>
      <c r="AV5807" s="4" t="s">
        <v>6007</v>
      </c>
      <c r="AW5807" s="4"/>
      <c r="AX5807" s="4"/>
      <c r="AY5807" s="4"/>
      <c r="AZ5807" s="4"/>
      <c r="BA5807" s="4"/>
      <c r="BB5807" s="4"/>
      <c r="BC5807" s="4"/>
      <c r="BD5807" s="4"/>
      <c r="BE5807" s="4"/>
      <c r="BF5807" s="4"/>
      <c r="BG5807" s="4"/>
      <c r="BH5807" s="4"/>
      <c r="BI5807" s="4"/>
      <c r="BJ5807" s="4"/>
      <c r="BK5807" s="4"/>
      <c r="BL5807" s="4" t="b">
        <v>0</v>
      </c>
      <c r="BM5807" s="4"/>
      <c r="BN5807" s="4"/>
      <c r="BO5807" s="4"/>
      <c r="BP5807" s="4"/>
      <c r="BQ5807" s="4"/>
      <c r="BR5807" s="4"/>
      <c r="BS5807" s="4"/>
      <c r="BT5807" s="4"/>
      <c r="BU5807" s="4"/>
      <c r="BV5807" s="4"/>
      <c r="BW5807" s="4"/>
    </row>
    <row r="5808" spans="1:75" ht="15.01" customHeight="1">
      <c r="A5808" s="4" t="s">
        <v>209</v>
      </c>
      <c r="B5808" s="4"/>
      <c r="C5808" s="4"/>
      <c r="D5808" s="4"/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 t="s">
        <v>200</v>
      </c>
      <c r="Q5808" s="4"/>
      <c r="R5808" s="4"/>
      <c r="S5808" s="4"/>
      <c r="T5808" s="4"/>
      <c r="U5808" s="4"/>
      <c r="V5808" s="4"/>
      <c r="W5808" s="4"/>
      <c r="X5808" s="4" t="s">
        <v>201</v>
      </c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  <c r="AO5808" s="4"/>
      <c r="AP5808" s="4"/>
      <c r="AQ5808" s="4"/>
      <c r="AR5808" s="4"/>
      <c r="AS5808" s="4"/>
      <c r="AT5808" s="4"/>
      <c r="AU5808" s="4"/>
      <c r="AV5808" s="4" t="s">
        <v>6008</v>
      </c>
      <c r="AW5808" s="4"/>
      <c r="AX5808" s="4"/>
      <c r="AY5808" s="4"/>
      <c r="AZ5808" s="4"/>
      <c r="BA5808" s="4"/>
      <c r="BB5808" s="4"/>
      <c r="BC5808" s="4"/>
      <c r="BD5808" s="4"/>
      <c r="BE5808" s="4"/>
      <c r="BF5808" s="4"/>
      <c r="BG5808" s="4"/>
      <c r="BH5808" s="4"/>
      <c r="BI5808" s="4"/>
      <c r="BJ5808" s="4"/>
      <c r="BK5808" s="4"/>
      <c r="BL5808" s="4" t="b">
        <v>0</v>
      </c>
      <c r="BM5808" s="4"/>
      <c r="BN5808" s="4"/>
      <c r="BO5808" s="4"/>
      <c r="BP5808" s="4"/>
      <c r="BQ5808" s="4"/>
      <c r="BR5808" s="4"/>
      <c r="BS5808" s="4"/>
      <c r="BT5808" s="4"/>
      <c r="BU5808" s="4"/>
      <c r="BV5808" s="4"/>
      <c r="BW5808" s="4"/>
    </row>
    <row r="5809" spans="1:75" ht="15.01" customHeight="1">
      <c r="A5809" s="4"/>
      <c r="B5809" s="4"/>
      <c r="C5809" s="4"/>
      <c r="D5809" s="4"/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 t="s">
        <v>200</v>
      </c>
      <c r="Q5809" s="4"/>
      <c r="R5809" s="4">
        <v>25.6</v>
      </c>
      <c r="S5809" s="4">
        <v>26.2</v>
      </c>
      <c r="T5809" s="4"/>
      <c r="U5809" s="4"/>
      <c r="V5809" s="4"/>
      <c r="W5809" s="4"/>
      <c r="X5809" s="4" t="s">
        <v>201</v>
      </c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  <c r="AO5809" s="4"/>
      <c r="AP5809" s="4"/>
      <c r="AQ5809" s="4"/>
      <c r="AR5809" s="4"/>
      <c r="AS5809" s="4"/>
      <c r="AT5809" s="4"/>
      <c r="AU5809" s="4"/>
      <c r="AV5809" s="4" t="s">
        <v>6009</v>
      </c>
      <c r="AW5809" s="4"/>
      <c r="AX5809" s="4"/>
      <c r="AY5809" s="4"/>
      <c r="AZ5809" s="4"/>
      <c r="BA5809" s="4"/>
      <c r="BB5809" s="4"/>
      <c r="BC5809" s="4"/>
      <c r="BD5809" s="4"/>
      <c r="BE5809" s="4"/>
      <c r="BF5809" s="4"/>
      <c r="BG5809" s="4"/>
      <c r="BH5809" s="4"/>
      <c r="BI5809" s="4"/>
      <c r="BJ5809" s="4"/>
      <c r="BK5809" s="4"/>
      <c r="BL5809" s="4" t="b">
        <v>0</v>
      </c>
      <c r="BM5809" s="4"/>
      <c r="BN5809" s="4"/>
      <c r="BO5809" s="4"/>
      <c r="BP5809" s="4"/>
      <c r="BQ5809" s="4"/>
      <c r="BR5809" s="4"/>
      <c r="BS5809" s="4"/>
      <c r="BT5809" s="4"/>
      <c r="BU5809" s="4"/>
      <c r="BV5809" s="4"/>
      <c r="BW5809" s="4"/>
    </row>
    <row r="5810" spans="1:75" ht="15.01" customHeight="1">
      <c r="A5810" s="4"/>
      <c r="B5810" s="4"/>
      <c r="C5810" s="4"/>
      <c r="D5810" s="4"/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 t="s">
        <v>200</v>
      </c>
      <c r="Q5810" s="4"/>
      <c r="R5810" s="4">
        <v>25.6</v>
      </c>
      <c r="S5810" s="4">
        <v>26.2</v>
      </c>
      <c r="T5810" s="4"/>
      <c r="U5810" s="4"/>
      <c r="V5810" s="4"/>
      <c r="W5810" s="4"/>
      <c r="X5810" s="4" t="s">
        <v>201</v>
      </c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  <c r="AO5810" s="4"/>
      <c r="AP5810" s="4"/>
      <c r="AQ5810" s="4"/>
      <c r="AR5810" s="4"/>
      <c r="AS5810" s="4"/>
      <c r="AT5810" s="4"/>
      <c r="AU5810" s="4"/>
      <c r="AV5810" s="4" t="s">
        <v>6010</v>
      </c>
      <c r="AW5810" s="4"/>
      <c r="AX5810" s="4"/>
      <c r="AY5810" s="4"/>
      <c r="AZ5810" s="4"/>
      <c r="BA5810" s="4"/>
      <c r="BB5810" s="4"/>
      <c r="BC5810" s="4"/>
      <c r="BD5810" s="4"/>
      <c r="BE5810" s="4"/>
      <c r="BF5810" s="4"/>
      <c r="BG5810" s="4"/>
      <c r="BH5810" s="4"/>
      <c r="BI5810" s="4"/>
      <c r="BJ5810" s="4"/>
      <c r="BK5810" s="4"/>
      <c r="BL5810" s="4" t="b">
        <v>0</v>
      </c>
      <c r="BM5810" s="4"/>
      <c r="BN5810" s="4"/>
      <c r="BO5810" s="4"/>
      <c r="BP5810" s="4"/>
      <c r="BQ5810" s="4"/>
      <c r="BR5810" s="4"/>
      <c r="BS5810" s="4"/>
      <c r="BT5810" s="4"/>
      <c r="BU5810" s="4"/>
      <c r="BV5810" s="4"/>
      <c r="BW5810" s="4"/>
    </row>
    <row r="5811" spans="1:75" ht="15.01" customHeight="1">
      <c r="A5811" s="4" t="s">
        <v>209</v>
      </c>
      <c r="B5811" s="4"/>
      <c r="C5811" s="4"/>
      <c r="D5811" s="4"/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 t="s">
        <v>200</v>
      </c>
      <c r="Q5811" s="4"/>
      <c r="R5811" s="4"/>
      <c r="S5811" s="4"/>
      <c r="T5811" s="4"/>
      <c r="U5811" s="4"/>
      <c r="V5811" s="4"/>
      <c r="W5811" s="4"/>
      <c r="X5811" s="4" t="s">
        <v>201</v>
      </c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  <c r="AO5811" s="4"/>
      <c r="AP5811" s="4"/>
      <c r="AQ5811" s="4"/>
      <c r="AR5811" s="4"/>
      <c r="AS5811" s="4"/>
      <c r="AT5811" s="4"/>
      <c r="AU5811" s="4"/>
      <c r="AV5811" s="4" t="s">
        <v>6011</v>
      </c>
      <c r="AW5811" s="4"/>
      <c r="AX5811" s="4"/>
      <c r="AY5811" s="4"/>
      <c r="AZ5811" s="4"/>
      <c r="BA5811" s="4"/>
      <c r="BB5811" s="4"/>
      <c r="BC5811" s="4"/>
      <c r="BD5811" s="4"/>
      <c r="BE5811" s="4"/>
      <c r="BF5811" s="4"/>
      <c r="BG5811" s="4"/>
      <c r="BH5811" s="4"/>
      <c r="BI5811" s="4"/>
      <c r="BJ5811" s="4"/>
      <c r="BK5811" s="4"/>
      <c r="BL5811" s="4" t="b">
        <v>0</v>
      </c>
      <c r="BM5811" s="4"/>
      <c r="BN5811" s="4"/>
      <c r="BO5811" s="4"/>
      <c r="BP5811" s="4"/>
      <c r="BQ5811" s="4"/>
      <c r="BR5811" s="4"/>
      <c r="BS5811" s="4"/>
      <c r="BT5811" s="4"/>
      <c r="BU5811" s="4"/>
      <c r="BV5811" s="4"/>
      <c r="BW5811" s="4"/>
    </row>
    <row r="5812" spans="1:75" ht="15.01" customHeight="1">
      <c r="A5812" s="4" t="s">
        <v>209</v>
      </c>
      <c r="B5812" s="4"/>
      <c r="C5812" s="4"/>
      <c r="D5812" s="4"/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 t="s">
        <v>200</v>
      </c>
      <c r="Q5812" s="4"/>
      <c r="R5812" s="4"/>
      <c r="S5812" s="4"/>
      <c r="T5812" s="4"/>
      <c r="U5812" s="4"/>
      <c r="V5812" s="4"/>
      <c r="W5812" s="4"/>
      <c r="X5812" s="4" t="s">
        <v>201</v>
      </c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  <c r="AO5812" s="4"/>
      <c r="AP5812" s="4"/>
      <c r="AQ5812" s="4"/>
      <c r="AR5812" s="4"/>
      <c r="AS5812" s="4"/>
      <c r="AT5812" s="4"/>
      <c r="AU5812" s="4"/>
      <c r="AV5812" s="4" t="s">
        <v>6012</v>
      </c>
      <c r="AW5812" s="4"/>
      <c r="AX5812" s="4"/>
      <c r="AY5812" s="4"/>
      <c r="AZ5812" s="4"/>
      <c r="BA5812" s="4"/>
      <c r="BB5812" s="4"/>
      <c r="BC5812" s="4"/>
      <c r="BD5812" s="4"/>
      <c r="BE5812" s="4"/>
      <c r="BF5812" s="4"/>
      <c r="BG5812" s="4"/>
      <c r="BH5812" s="4"/>
      <c r="BI5812" s="4"/>
      <c r="BJ5812" s="4"/>
      <c r="BK5812" s="4"/>
      <c r="BL5812" s="4" t="b">
        <v>0</v>
      </c>
      <c r="BM5812" s="4"/>
      <c r="BN5812" s="4"/>
      <c r="BO5812" s="4"/>
      <c r="BP5812" s="4"/>
      <c r="BQ5812" s="4"/>
      <c r="BR5812" s="4"/>
      <c r="BS5812" s="4"/>
      <c r="BT5812" s="4"/>
      <c r="BU5812" s="4"/>
      <c r="BV5812" s="4"/>
      <c r="BW5812" s="4"/>
    </row>
    <row r="5813" spans="1:75" ht="15.01" customHeight="1">
      <c r="A5813" s="4" t="s">
        <v>209</v>
      </c>
      <c r="B5813" s="4"/>
      <c r="C5813" s="4"/>
      <c r="D5813" s="4"/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 t="s">
        <v>200</v>
      </c>
      <c r="Q5813" s="4"/>
      <c r="R5813" s="4"/>
      <c r="S5813" s="4"/>
      <c r="T5813" s="4"/>
      <c r="U5813" s="4"/>
      <c r="V5813" s="4"/>
      <c r="W5813" s="4"/>
      <c r="X5813" s="4" t="s">
        <v>201</v>
      </c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  <c r="AO5813" s="4"/>
      <c r="AP5813" s="4"/>
      <c r="AQ5813" s="4"/>
      <c r="AR5813" s="4"/>
      <c r="AS5813" s="4"/>
      <c r="AT5813" s="4"/>
      <c r="AU5813" s="4"/>
      <c r="AV5813" s="4" t="s">
        <v>6013</v>
      </c>
      <c r="AW5813" s="4"/>
      <c r="AX5813" s="4"/>
      <c r="AY5813" s="4"/>
      <c r="AZ5813" s="4"/>
      <c r="BA5813" s="4"/>
      <c r="BB5813" s="4"/>
      <c r="BC5813" s="4"/>
      <c r="BD5813" s="4"/>
      <c r="BE5813" s="4"/>
      <c r="BF5813" s="4"/>
      <c r="BG5813" s="4"/>
      <c r="BH5813" s="4"/>
      <c r="BI5813" s="4"/>
      <c r="BJ5813" s="4"/>
      <c r="BK5813" s="4"/>
      <c r="BL5813" s="4" t="b">
        <v>0</v>
      </c>
      <c r="BM5813" s="4"/>
      <c r="BN5813" s="4"/>
      <c r="BO5813" s="4"/>
      <c r="BP5813" s="4"/>
      <c r="BQ5813" s="4"/>
      <c r="BR5813" s="4"/>
      <c r="BS5813" s="4"/>
      <c r="BT5813" s="4"/>
      <c r="BU5813" s="4"/>
      <c r="BV5813" s="4"/>
      <c r="BW5813" s="4"/>
    </row>
    <row r="5814" spans="1:75" ht="15.01" customHeight="1">
      <c r="A5814" s="4"/>
      <c r="B5814" s="4"/>
      <c r="C5814" s="4"/>
      <c r="D5814" s="4"/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 t="s">
        <v>200</v>
      </c>
      <c r="Q5814" s="4"/>
      <c r="R5814" s="4">
        <v>-396.5</v>
      </c>
      <c r="S5814" s="4">
        <v>6.7</v>
      </c>
      <c r="T5814" s="4"/>
      <c r="U5814" s="4"/>
      <c r="V5814" s="4"/>
      <c r="W5814" s="4"/>
      <c r="X5814" s="4" t="s">
        <v>201</v>
      </c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  <c r="AO5814" s="4"/>
      <c r="AP5814" s="4"/>
      <c r="AQ5814" s="4"/>
      <c r="AR5814" s="4"/>
      <c r="AS5814" s="4"/>
      <c r="AT5814" s="4"/>
      <c r="AU5814" s="4"/>
      <c r="AV5814" s="4" t="s">
        <v>6014</v>
      </c>
      <c r="AW5814" s="4"/>
      <c r="AX5814" s="4"/>
      <c r="AY5814" s="4"/>
      <c r="AZ5814" s="4"/>
      <c r="BA5814" s="4"/>
      <c r="BB5814" s="4"/>
      <c r="BC5814" s="4"/>
      <c r="BD5814" s="4"/>
      <c r="BE5814" s="4"/>
      <c r="BF5814" s="4"/>
      <c r="BG5814" s="4"/>
      <c r="BH5814" s="4"/>
      <c r="BI5814" s="4"/>
      <c r="BJ5814" s="4"/>
      <c r="BK5814" s="4"/>
      <c r="BL5814" s="4" t="b">
        <v>0</v>
      </c>
      <c r="BM5814" s="4"/>
      <c r="BN5814" s="4"/>
      <c r="BO5814" s="4"/>
      <c r="BP5814" s="4"/>
      <c r="BQ5814" s="4"/>
      <c r="BR5814" s="4"/>
      <c r="BS5814" s="4"/>
      <c r="BT5814" s="4"/>
      <c r="BU5814" s="4"/>
      <c r="BV5814" s="4"/>
      <c r="BW5814" s="4"/>
    </row>
    <row r="5815" spans="1:75" ht="15.01" customHeight="1">
      <c r="A5815" s="4" t="s">
        <v>209</v>
      </c>
      <c r="B5815" s="4"/>
      <c r="C5815" s="4"/>
      <c r="D5815" s="4"/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 t="s">
        <v>200</v>
      </c>
      <c r="Q5815" s="4"/>
      <c r="R5815" s="4"/>
      <c r="S5815" s="4"/>
      <c r="T5815" s="4"/>
      <c r="U5815" s="4"/>
      <c r="V5815" s="4"/>
      <c r="W5815" s="4"/>
      <c r="X5815" s="4" t="s">
        <v>201</v>
      </c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  <c r="AO5815" s="4"/>
      <c r="AP5815" s="4"/>
      <c r="AQ5815" s="4"/>
      <c r="AR5815" s="4"/>
      <c r="AS5815" s="4"/>
      <c r="AT5815" s="4"/>
      <c r="AU5815" s="4"/>
      <c r="AV5815" s="4" t="s">
        <v>6015</v>
      </c>
      <c r="AW5815" s="4"/>
      <c r="AX5815" s="4"/>
      <c r="AY5815" s="4"/>
      <c r="AZ5815" s="4"/>
      <c r="BA5815" s="4"/>
      <c r="BB5815" s="4"/>
      <c r="BC5815" s="4"/>
      <c r="BD5815" s="4"/>
      <c r="BE5815" s="4"/>
      <c r="BF5815" s="4"/>
      <c r="BG5815" s="4"/>
      <c r="BH5815" s="4"/>
      <c r="BI5815" s="4"/>
      <c r="BJ5815" s="4"/>
      <c r="BK5815" s="4"/>
      <c r="BL5815" s="4" t="b">
        <v>0</v>
      </c>
      <c r="BM5815" s="4"/>
      <c r="BN5815" s="4"/>
      <c r="BO5815" s="4"/>
      <c r="BP5815" s="4"/>
      <c r="BQ5815" s="4"/>
      <c r="BR5815" s="4"/>
      <c r="BS5815" s="4"/>
      <c r="BT5815" s="4"/>
      <c r="BU5815" s="4"/>
      <c r="BV5815" s="4"/>
      <c r="BW5815" s="4"/>
    </row>
    <row r="5816" spans="1:75" ht="15.01" customHeight="1">
      <c r="A5816" s="4" t="s">
        <v>209</v>
      </c>
      <c r="B5816" s="4"/>
      <c r="C5816" s="4"/>
      <c r="D5816" s="4"/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 t="s">
        <v>200</v>
      </c>
      <c r="Q5816" s="4"/>
      <c r="R5816" s="4"/>
      <c r="S5816" s="4"/>
      <c r="T5816" s="4"/>
      <c r="U5816" s="4"/>
      <c r="V5816" s="4"/>
      <c r="W5816" s="4"/>
      <c r="X5816" s="4" t="s">
        <v>201</v>
      </c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  <c r="AO5816" s="4"/>
      <c r="AP5816" s="4"/>
      <c r="AQ5816" s="4"/>
      <c r="AR5816" s="4"/>
      <c r="AS5816" s="4"/>
      <c r="AT5816" s="4"/>
      <c r="AU5816" s="4"/>
      <c r="AV5816" s="4" t="s">
        <v>6016</v>
      </c>
      <c r="AW5816" s="4"/>
      <c r="AX5816" s="4"/>
      <c r="AY5816" s="4"/>
      <c r="AZ5816" s="4"/>
      <c r="BA5816" s="4"/>
      <c r="BB5816" s="4"/>
      <c r="BC5816" s="4"/>
      <c r="BD5816" s="4"/>
      <c r="BE5816" s="4"/>
      <c r="BF5816" s="4"/>
      <c r="BG5816" s="4"/>
      <c r="BH5816" s="4"/>
      <c r="BI5816" s="4"/>
      <c r="BJ5816" s="4"/>
      <c r="BK5816" s="4"/>
      <c r="BL5816" s="4" t="b">
        <v>0</v>
      </c>
      <c r="BM5816" s="4"/>
      <c r="BN5816" s="4"/>
      <c r="BO5816" s="4"/>
      <c r="BP5816" s="4"/>
      <c r="BQ5816" s="4"/>
      <c r="BR5816" s="4"/>
      <c r="BS5816" s="4"/>
      <c r="BT5816" s="4"/>
      <c r="BU5816" s="4"/>
      <c r="BV5816" s="4"/>
      <c r="BW5816" s="4"/>
    </row>
    <row r="5817" spans="1:75" ht="15.01" customHeight="1">
      <c r="A5817" s="4"/>
      <c r="B5817" s="4"/>
      <c r="C5817" s="4"/>
      <c r="D5817" s="4"/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 t="s">
        <v>200</v>
      </c>
      <c r="Q5817" s="4"/>
      <c r="R5817" s="4">
        <v>25.6</v>
      </c>
      <c r="S5817" s="4">
        <v>26.2</v>
      </c>
      <c r="T5817" s="4"/>
      <c r="U5817" s="4"/>
      <c r="V5817" s="4"/>
      <c r="W5817" s="4"/>
      <c r="X5817" s="4" t="s">
        <v>201</v>
      </c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  <c r="AO5817" s="4"/>
      <c r="AP5817" s="4"/>
      <c r="AQ5817" s="4"/>
      <c r="AR5817" s="4"/>
      <c r="AS5817" s="4"/>
      <c r="AT5817" s="4"/>
      <c r="AU5817" s="4"/>
      <c r="AV5817" s="4" t="s">
        <v>6017</v>
      </c>
      <c r="AW5817" s="4"/>
      <c r="AX5817" s="4"/>
      <c r="AY5817" s="4"/>
      <c r="AZ5817" s="4"/>
      <c r="BA5817" s="4"/>
      <c r="BB5817" s="4"/>
      <c r="BC5817" s="4"/>
      <c r="BD5817" s="4"/>
      <c r="BE5817" s="4"/>
      <c r="BF5817" s="4"/>
      <c r="BG5817" s="4"/>
      <c r="BH5817" s="4"/>
      <c r="BI5817" s="4"/>
      <c r="BJ5817" s="4"/>
      <c r="BK5817" s="4"/>
      <c r="BL5817" s="4" t="b">
        <v>0</v>
      </c>
      <c r="BM5817" s="4"/>
      <c r="BN5817" s="4"/>
      <c r="BO5817" s="4"/>
      <c r="BP5817" s="4"/>
      <c r="BQ5817" s="4"/>
      <c r="BR5817" s="4"/>
      <c r="BS5817" s="4"/>
      <c r="BT5817" s="4"/>
      <c r="BU5817" s="4"/>
      <c r="BV5817" s="4"/>
      <c r="BW5817" s="4"/>
    </row>
    <row r="5818" spans="1:75" ht="15.01" customHeight="1">
      <c r="A5818" s="4"/>
      <c r="B5818" s="4"/>
      <c r="C5818" s="4"/>
      <c r="D5818" s="4"/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 t="s">
        <v>200</v>
      </c>
      <c r="Q5818" s="4"/>
      <c r="R5818" s="4">
        <v>25.6</v>
      </c>
      <c r="S5818" s="4">
        <v>26.2</v>
      </c>
      <c r="T5818" s="4"/>
      <c r="U5818" s="4"/>
      <c r="V5818" s="4"/>
      <c r="W5818" s="4"/>
      <c r="X5818" s="4" t="s">
        <v>201</v>
      </c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  <c r="AO5818" s="4"/>
      <c r="AP5818" s="4"/>
      <c r="AQ5818" s="4"/>
      <c r="AR5818" s="4"/>
      <c r="AS5818" s="4"/>
      <c r="AT5818" s="4"/>
      <c r="AU5818" s="4"/>
      <c r="AV5818" s="4" t="s">
        <v>6018</v>
      </c>
      <c r="AW5818" s="4"/>
      <c r="AX5818" s="4"/>
      <c r="AY5818" s="4"/>
      <c r="AZ5818" s="4"/>
      <c r="BA5818" s="4"/>
      <c r="BB5818" s="4"/>
      <c r="BC5818" s="4"/>
      <c r="BD5818" s="4"/>
      <c r="BE5818" s="4"/>
      <c r="BF5818" s="4"/>
      <c r="BG5818" s="4"/>
      <c r="BH5818" s="4"/>
      <c r="BI5818" s="4"/>
      <c r="BJ5818" s="4"/>
      <c r="BK5818" s="4"/>
      <c r="BL5818" s="4" t="b">
        <v>0</v>
      </c>
      <c r="BM5818" s="4"/>
      <c r="BN5818" s="4"/>
      <c r="BO5818" s="4"/>
      <c r="BP5818" s="4"/>
      <c r="BQ5818" s="4"/>
      <c r="BR5818" s="4"/>
      <c r="BS5818" s="4"/>
      <c r="BT5818" s="4"/>
      <c r="BU5818" s="4"/>
      <c r="BV5818" s="4"/>
      <c r="BW5818" s="4"/>
    </row>
    <row r="5819" spans="1:75" ht="15.01" customHeight="1">
      <c r="A5819" s="4"/>
      <c r="B5819" s="4"/>
      <c r="C5819" s="4"/>
      <c r="D5819" s="4"/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 t="s">
        <v>200</v>
      </c>
      <c r="Q5819" s="4"/>
      <c r="R5819" s="4">
        <v>-398.6</v>
      </c>
      <c r="S5819" s="4">
        <v>6.5</v>
      </c>
      <c r="T5819" s="4"/>
      <c r="U5819" s="4"/>
      <c r="V5819" s="4"/>
      <c r="W5819" s="4"/>
      <c r="X5819" s="4" t="s">
        <v>201</v>
      </c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  <c r="AO5819" s="4"/>
      <c r="AP5819" s="4"/>
      <c r="AQ5819" s="4"/>
      <c r="AR5819" s="4"/>
      <c r="AS5819" s="4"/>
      <c r="AT5819" s="4"/>
      <c r="AU5819" s="4"/>
      <c r="AV5819" s="4" t="s">
        <v>6019</v>
      </c>
      <c r="AW5819" s="4"/>
      <c r="AX5819" s="4"/>
      <c r="AY5819" s="4"/>
      <c r="AZ5819" s="4"/>
      <c r="BA5819" s="4"/>
      <c r="BB5819" s="4"/>
      <c r="BC5819" s="4"/>
      <c r="BD5819" s="4"/>
      <c r="BE5819" s="4"/>
      <c r="BF5819" s="4"/>
      <c r="BG5819" s="4"/>
      <c r="BH5819" s="4"/>
      <c r="BI5819" s="4"/>
      <c r="BJ5819" s="4"/>
      <c r="BK5819" s="4"/>
      <c r="BL5819" s="4" t="b">
        <v>0</v>
      </c>
      <c r="BM5819" s="4"/>
      <c r="BN5819" s="4"/>
      <c r="BO5819" s="4"/>
      <c r="BP5819" s="4"/>
      <c r="BQ5819" s="4"/>
      <c r="BR5819" s="4"/>
      <c r="BS5819" s="4"/>
      <c r="BT5819" s="4"/>
      <c r="BU5819" s="4"/>
      <c r="BV5819" s="4"/>
      <c r="BW5819" s="4"/>
    </row>
    <row r="5820" spans="1:75" ht="15.01" customHeight="1">
      <c r="A5820" s="4" t="s">
        <v>209</v>
      </c>
      <c r="B5820" s="4"/>
      <c r="C5820" s="4"/>
      <c r="D5820" s="4"/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 t="s">
        <v>200</v>
      </c>
      <c r="Q5820" s="4"/>
      <c r="R5820" s="4"/>
      <c r="S5820" s="4"/>
      <c r="T5820" s="4"/>
      <c r="U5820" s="4"/>
      <c r="V5820" s="4"/>
      <c r="W5820" s="4"/>
      <c r="X5820" s="4" t="s">
        <v>201</v>
      </c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  <c r="AO5820" s="4"/>
      <c r="AP5820" s="4"/>
      <c r="AQ5820" s="4"/>
      <c r="AR5820" s="4"/>
      <c r="AS5820" s="4"/>
      <c r="AT5820" s="4"/>
      <c r="AU5820" s="4"/>
      <c r="AV5820" s="4" t="s">
        <v>6020</v>
      </c>
      <c r="AW5820" s="4"/>
      <c r="AX5820" s="4"/>
      <c r="AY5820" s="4"/>
      <c r="AZ5820" s="4"/>
      <c r="BA5820" s="4"/>
      <c r="BB5820" s="4"/>
      <c r="BC5820" s="4"/>
      <c r="BD5820" s="4"/>
      <c r="BE5820" s="4"/>
      <c r="BF5820" s="4"/>
      <c r="BG5820" s="4"/>
      <c r="BH5820" s="4"/>
      <c r="BI5820" s="4"/>
      <c r="BJ5820" s="4"/>
      <c r="BK5820" s="4"/>
      <c r="BL5820" s="4" t="b">
        <v>0</v>
      </c>
      <c r="BM5820" s="4"/>
      <c r="BN5820" s="4"/>
      <c r="BO5820" s="4"/>
      <c r="BP5820" s="4"/>
      <c r="BQ5820" s="4"/>
      <c r="BR5820" s="4"/>
      <c r="BS5820" s="4"/>
      <c r="BT5820" s="4"/>
      <c r="BU5820" s="4"/>
      <c r="BV5820" s="4"/>
      <c r="BW5820" s="4"/>
    </row>
    <row r="5821" spans="1:75" ht="15.01" customHeight="1">
      <c r="A5821" s="4"/>
      <c r="B5821" s="4"/>
      <c r="C5821" s="4"/>
      <c r="D5821" s="4"/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 t="s">
        <v>200</v>
      </c>
      <c r="Q5821" s="4"/>
      <c r="R5821" s="4">
        <v>-424.9</v>
      </c>
      <c r="S5821" s="4">
        <v>8.6</v>
      </c>
      <c r="T5821" s="4"/>
      <c r="U5821" s="4"/>
      <c r="V5821" s="4"/>
      <c r="W5821" s="4"/>
      <c r="X5821" s="4" t="s">
        <v>201</v>
      </c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  <c r="AO5821" s="4"/>
      <c r="AP5821" s="4"/>
      <c r="AQ5821" s="4"/>
      <c r="AR5821" s="4"/>
      <c r="AS5821" s="4"/>
      <c r="AT5821" s="4"/>
      <c r="AU5821" s="4"/>
      <c r="AV5821" s="4" t="s">
        <v>6021</v>
      </c>
      <c r="AW5821" s="4"/>
      <c r="AX5821" s="4"/>
      <c r="AY5821" s="4"/>
      <c r="AZ5821" s="4"/>
      <c r="BA5821" s="4"/>
      <c r="BB5821" s="4"/>
      <c r="BC5821" s="4"/>
      <c r="BD5821" s="4"/>
      <c r="BE5821" s="4"/>
      <c r="BF5821" s="4"/>
      <c r="BG5821" s="4"/>
      <c r="BH5821" s="4"/>
      <c r="BI5821" s="4"/>
      <c r="BJ5821" s="4"/>
      <c r="BK5821" s="4"/>
      <c r="BL5821" s="4" t="b">
        <v>0</v>
      </c>
      <c r="BM5821" s="4"/>
      <c r="BN5821" s="4"/>
      <c r="BO5821" s="4"/>
      <c r="BP5821" s="4"/>
      <c r="BQ5821" s="4"/>
      <c r="BR5821" s="4"/>
      <c r="BS5821" s="4"/>
      <c r="BT5821" s="4"/>
      <c r="BU5821" s="4"/>
      <c r="BV5821" s="4"/>
      <c r="BW5821" s="4"/>
    </row>
    <row r="5822" spans="1:75" ht="15.01" customHeight="1">
      <c r="A5822" s="4" t="s">
        <v>209</v>
      </c>
      <c r="B5822" s="4"/>
      <c r="C5822" s="4"/>
      <c r="D5822" s="4"/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 t="s">
        <v>200</v>
      </c>
      <c r="Q5822" s="4"/>
      <c r="R5822" s="4"/>
      <c r="S5822" s="4"/>
      <c r="T5822" s="4"/>
      <c r="U5822" s="4"/>
      <c r="V5822" s="4"/>
      <c r="W5822" s="4"/>
      <c r="X5822" s="4" t="s">
        <v>201</v>
      </c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  <c r="AO5822" s="4"/>
      <c r="AP5822" s="4"/>
      <c r="AQ5822" s="4"/>
      <c r="AR5822" s="4"/>
      <c r="AS5822" s="4"/>
      <c r="AT5822" s="4"/>
      <c r="AU5822" s="4"/>
      <c r="AV5822" s="4" t="s">
        <v>6022</v>
      </c>
      <c r="AW5822" s="4"/>
      <c r="AX5822" s="4"/>
      <c r="AY5822" s="4"/>
      <c r="AZ5822" s="4"/>
      <c r="BA5822" s="4"/>
      <c r="BB5822" s="4"/>
      <c r="BC5822" s="4"/>
      <c r="BD5822" s="4"/>
      <c r="BE5822" s="4"/>
      <c r="BF5822" s="4"/>
      <c r="BG5822" s="4"/>
      <c r="BH5822" s="4"/>
      <c r="BI5822" s="4"/>
      <c r="BJ5822" s="4"/>
      <c r="BK5822" s="4"/>
      <c r="BL5822" s="4" t="b">
        <v>0</v>
      </c>
      <c r="BM5822" s="4"/>
      <c r="BN5822" s="4"/>
      <c r="BO5822" s="4"/>
      <c r="BP5822" s="4"/>
      <c r="BQ5822" s="4"/>
      <c r="BR5822" s="4"/>
      <c r="BS5822" s="4"/>
      <c r="BT5822" s="4"/>
      <c r="BU5822" s="4"/>
      <c r="BV5822" s="4"/>
      <c r="BW5822" s="4"/>
    </row>
    <row r="5823" spans="1:75" ht="15.01" customHeight="1">
      <c r="A5823" s="4"/>
      <c r="B5823" s="4"/>
      <c r="C5823" s="4"/>
      <c r="D5823" s="4"/>
      <c r="E5823" s="4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 t="s">
        <v>200</v>
      </c>
      <c r="Q5823" s="4"/>
      <c r="R5823" s="4">
        <v>-424.9</v>
      </c>
      <c r="S5823" s="4">
        <v>8.6</v>
      </c>
      <c r="T5823" s="4"/>
      <c r="U5823" s="4"/>
      <c r="V5823" s="4"/>
      <c r="W5823" s="4"/>
      <c r="X5823" s="4" t="s">
        <v>201</v>
      </c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  <c r="AO5823" s="4"/>
      <c r="AP5823" s="4"/>
      <c r="AQ5823" s="4"/>
      <c r="AR5823" s="4"/>
      <c r="AS5823" s="4"/>
      <c r="AT5823" s="4"/>
      <c r="AU5823" s="4"/>
      <c r="AV5823" s="4" t="s">
        <v>6023</v>
      </c>
      <c r="AW5823" s="4"/>
      <c r="AX5823" s="4"/>
      <c r="AY5823" s="4"/>
      <c r="AZ5823" s="4"/>
      <c r="BA5823" s="4"/>
      <c r="BB5823" s="4"/>
      <c r="BC5823" s="4"/>
      <c r="BD5823" s="4"/>
      <c r="BE5823" s="4"/>
      <c r="BF5823" s="4"/>
      <c r="BG5823" s="4"/>
      <c r="BH5823" s="4"/>
      <c r="BI5823" s="4"/>
      <c r="BJ5823" s="4"/>
      <c r="BK5823" s="4"/>
      <c r="BL5823" s="4" t="b">
        <v>0</v>
      </c>
      <c r="BM5823" s="4"/>
      <c r="BN5823" s="4"/>
      <c r="BO5823" s="4"/>
      <c r="BP5823" s="4"/>
      <c r="BQ5823" s="4"/>
      <c r="BR5823" s="4"/>
      <c r="BS5823" s="4"/>
      <c r="BT5823" s="4"/>
      <c r="BU5823" s="4"/>
      <c r="BV5823" s="4"/>
      <c r="BW5823" s="4"/>
    </row>
    <row r="5824" spans="1:75" ht="15.01" customHeight="1">
      <c r="A5824" s="4"/>
      <c r="B5824" s="4"/>
      <c r="C5824" s="4"/>
      <c r="D5824" s="4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 t="s">
        <v>200</v>
      </c>
      <c r="Q5824" s="4"/>
      <c r="R5824" s="4">
        <v>-424.9</v>
      </c>
      <c r="S5824" s="4">
        <v>8.6</v>
      </c>
      <c r="T5824" s="4"/>
      <c r="U5824" s="4"/>
      <c r="V5824" s="4"/>
      <c r="W5824" s="4"/>
      <c r="X5824" s="4" t="s">
        <v>201</v>
      </c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  <c r="AO5824" s="4"/>
      <c r="AP5824" s="4"/>
      <c r="AQ5824" s="4"/>
      <c r="AR5824" s="4"/>
      <c r="AS5824" s="4"/>
      <c r="AT5824" s="4"/>
      <c r="AU5824" s="4"/>
      <c r="AV5824" s="4" t="s">
        <v>6024</v>
      </c>
      <c r="AW5824" s="4"/>
      <c r="AX5824" s="4"/>
      <c r="AY5824" s="4"/>
      <c r="AZ5824" s="4"/>
      <c r="BA5824" s="4"/>
      <c r="BB5824" s="4"/>
      <c r="BC5824" s="4"/>
      <c r="BD5824" s="4"/>
      <c r="BE5824" s="4"/>
      <c r="BF5824" s="4"/>
      <c r="BG5824" s="4"/>
      <c r="BH5824" s="4"/>
      <c r="BI5824" s="4"/>
      <c r="BJ5824" s="4"/>
      <c r="BK5824" s="4"/>
      <c r="BL5824" s="4" t="b">
        <v>0</v>
      </c>
      <c r="BM5824" s="4"/>
      <c r="BN5824" s="4"/>
      <c r="BO5824" s="4"/>
      <c r="BP5824" s="4"/>
      <c r="BQ5824" s="4"/>
      <c r="BR5824" s="4"/>
      <c r="BS5824" s="4"/>
      <c r="BT5824" s="4"/>
      <c r="BU5824" s="4"/>
      <c r="BV5824" s="4"/>
      <c r="BW5824" s="4"/>
    </row>
    <row r="5825" spans="1:75" ht="15.01" customHeight="1">
      <c r="A5825" s="4"/>
      <c r="B5825" s="4"/>
      <c r="C5825" s="4"/>
      <c r="D5825" s="4"/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 t="s">
        <v>200</v>
      </c>
      <c r="Q5825" s="4"/>
      <c r="R5825" s="4">
        <v>-424.9</v>
      </c>
      <c r="S5825" s="4">
        <v>8.6</v>
      </c>
      <c r="T5825" s="4"/>
      <c r="U5825" s="4"/>
      <c r="V5825" s="4"/>
      <c r="W5825" s="4"/>
      <c r="X5825" s="4" t="s">
        <v>201</v>
      </c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  <c r="AO5825" s="4"/>
      <c r="AP5825" s="4"/>
      <c r="AQ5825" s="4"/>
      <c r="AR5825" s="4"/>
      <c r="AS5825" s="4"/>
      <c r="AT5825" s="4"/>
      <c r="AU5825" s="4"/>
      <c r="AV5825" s="4" t="s">
        <v>6025</v>
      </c>
      <c r="AW5825" s="4"/>
      <c r="AX5825" s="4"/>
      <c r="AY5825" s="4"/>
      <c r="AZ5825" s="4"/>
      <c r="BA5825" s="4"/>
      <c r="BB5825" s="4"/>
      <c r="BC5825" s="4"/>
      <c r="BD5825" s="4"/>
      <c r="BE5825" s="4"/>
      <c r="BF5825" s="4"/>
      <c r="BG5825" s="4"/>
      <c r="BH5825" s="4"/>
      <c r="BI5825" s="4"/>
      <c r="BJ5825" s="4"/>
      <c r="BK5825" s="4"/>
      <c r="BL5825" s="4" t="b">
        <v>0</v>
      </c>
      <c r="BM5825" s="4"/>
      <c r="BN5825" s="4"/>
      <c r="BO5825" s="4"/>
      <c r="BP5825" s="4"/>
      <c r="BQ5825" s="4"/>
      <c r="BR5825" s="4"/>
      <c r="BS5825" s="4"/>
      <c r="BT5825" s="4"/>
      <c r="BU5825" s="4"/>
      <c r="BV5825" s="4"/>
      <c r="BW5825" s="4"/>
    </row>
    <row r="5826" spans="1:75" ht="15.01" customHeight="1">
      <c r="A5826" s="4" t="s">
        <v>209</v>
      </c>
      <c r="B5826" s="4"/>
      <c r="C5826" s="4"/>
      <c r="D5826" s="4"/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 t="s">
        <v>200</v>
      </c>
      <c r="Q5826" s="4"/>
      <c r="R5826" s="4"/>
      <c r="S5826" s="4"/>
      <c r="T5826" s="4"/>
      <c r="U5826" s="4"/>
      <c r="V5826" s="4"/>
      <c r="W5826" s="4"/>
      <c r="X5826" s="4" t="s">
        <v>201</v>
      </c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  <c r="AO5826" s="4"/>
      <c r="AP5826" s="4"/>
      <c r="AQ5826" s="4"/>
      <c r="AR5826" s="4"/>
      <c r="AS5826" s="4"/>
      <c r="AT5826" s="4"/>
      <c r="AU5826" s="4"/>
      <c r="AV5826" s="4" t="s">
        <v>6026</v>
      </c>
      <c r="AW5826" s="4"/>
      <c r="AX5826" s="4"/>
      <c r="AY5826" s="4"/>
      <c r="AZ5826" s="4"/>
      <c r="BA5826" s="4"/>
      <c r="BB5826" s="4"/>
      <c r="BC5826" s="4"/>
      <c r="BD5826" s="4"/>
      <c r="BE5826" s="4"/>
      <c r="BF5826" s="4"/>
      <c r="BG5826" s="4"/>
      <c r="BH5826" s="4"/>
      <c r="BI5826" s="4"/>
      <c r="BJ5826" s="4"/>
      <c r="BK5826" s="4"/>
      <c r="BL5826" s="4" t="b">
        <v>0</v>
      </c>
      <c r="BM5826" s="4"/>
      <c r="BN5826" s="4"/>
      <c r="BO5826" s="4"/>
      <c r="BP5826" s="4"/>
      <c r="BQ5826" s="4"/>
      <c r="BR5826" s="4"/>
      <c r="BS5826" s="4"/>
      <c r="BT5826" s="4"/>
      <c r="BU5826" s="4"/>
      <c r="BV5826" s="4"/>
      <c r="BW5826" s="4"/>
    </row>
    <row r="5827" spans="1:75" ht="15.01" customHeight="1">
      <c r="A5827" s="4"/>
      <c r="B5827" s="4"/>
      <c r="C5827" s="4"/>
      <c r="D5827" s="4"/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 t="s">
        <v>200</v>
      </c>
      <c r="Q5827" s="4"/>
      <c r="R5827" s="4">
        <v>-398.6</v>
      </c>
      <c r="S5827" s="4">
        <v>6.5</v>
      </c>
      <c r="T5827" s="4"/>
      <c r="U5827" s="4"/>
      <c r="V5827" s="4"/>
      <c r="W5827" s="4"/>
      <c r="X5827" s="4" t="s">
        <v>201</v>
      </c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  <c r="AO5827" s="4"/>
      <c r="AP5827" s="4"/>
      <c r="AQ5827" s="4"/>
      <c r="AR5827" s="4"/>
      <c r="AS5827" s="4"/>
      <c r="AT5827" s="4"/>
      <c r="AU5827" s="4"/>
      <c r="AV5827" s="4" t="s">
        <v>6027</v>
      </c>
      <c r="AW5827" s="4"/>
      <c r="AX5827" s="4"/>
      <c r="AY5827" s="4"/>
      <c r="AZ5827" s="4"/>
      <c r="BA5827" s="4"/>
      <c r="BB5827" s="4"/>
      <c r="BC5827" s="4"/>
      <c r="BD5827" s="4"/>
      <c r="BE5827" s="4"/>
      <c r="BF5827" s="4"/>
      <c r="BG5827" s="4"/>
      <c r="BH5827" s="4"/>
      <c r="BI5827" s="4"/>
      <c r="BJ5827" s="4"/>
      <c r="BK5827" s="4"/>
      <c r="BL5827" s="4" t="b">
        <v>0</v>
      </c>
      <c r="BM5827" s="4"/>
      <c r="BN5827" s="4"/>
      <c r="BO5827" s="4"/>
      <c r="BP5827" s="4"/>
      <c r="BQ5827" s="4"/>
      <c r="BR5827" s="4"/>
      <c r="BS5827" s="4"/>
      <c r="BT5827" s="4"/>
      <c r="BU5827" s="4"/>
      <c r="BV5827" s="4"/>
      <c r="BW5827" s="4"/>
    </row>
    <row r="5828" spans="1:75" ht="15.01" customHeight="1">
      <c r="A5828" s="4"/>
      <c r="B5828" s="4"/>
      <c r="C5828" s="4"/>
      <c r="D5828" s="4"/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 t="s">
        <v>200</v>
      </c>
      <c r="Q5828" s="4"/>
      <c r="R5828" s="4">
        <v>-429.8</v>
      </c>
      <c r="S5828" s="4">
        <v>8.6</v>
      </c>
      <c r="T5828" s="4"/>
      <c r="U5828" s="4"/>
      <c r="V5828" s="4"/>
      <c r="W5828" s="4"/>
      <c r="X5828" s="4" t="s">
        <v>201</v>
      </c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  <c r="AO5828" s="4"/>
      <c r="AP5828" s="4"/>
      <c r="AQ5828" s="4"/>
      <c r="AR5828" s="4"/>
      <c r="AS5828" s="4"/>
      <c r="AT5828" s="4"/>
      <c r="AU5828" s="4"/>
      <c r="AV5828" s="4" t="s">
        <v>6028</v>
      </c>
      <c r="AW5828" s="4"/>
      <c r="AX5828" s="4"/>
      <c r="AY5828" s="4"/>
      <c r="AZ5828" s="4"/>
      <c r="BA5828" s="4"/>
      <c r="BB5828" s="4"/>
      <c r="BC5828" s="4"/>
      <c r="BD5828" s="4"/>
      <c r="BE5828" s="4"/>
      <c r="BF5828" s="4"/>
      <c r="BG5828" s="4"/>
      <c r="BH5828" s="4"/>
      <c r="BI5828" s="4"/>
      <c r="BJ5828" s="4"/>
      <c r="BK5828" s="4"/>
      <c r="BL5828" s="4" t="b">
        <v>0</v>
      </c>
      <c r="BM5828" s="4"/>
      <c r="BN5828" s="4"/>
      <c r="BO5828" s="4"/>
      <c r="BP5828" s="4"/>
      <c r="BQ5828" s="4"/>
      <c r="BR5828" s="4"/>
      <c r="BS5828" s="4"/>
      <c r="BT5828" s="4"/>
      <c r="BU5828" s="4"/>
      <c r="BV5828" s="4"/>
      <c r="BW5828" s="4"/>
    </row>
    <row r="5829" spans="1:75" ht="15.01" customHeight="1">
      <c r="A5829" s="4"/>
      <c r="B5829" s="4"/>
      <c r="C5829" s="4"/>
      <c r="D5829" s="4"/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 t="s">
        <v>200</v>
      </c>
      <c r="Q5829" s="4"/>
      <c r="R5829" s="4">
        <v>-429.8</v>
      </c>
      <c r="S5829" s="4">
        <v>8.6</v>
      </c>
      <c r="T5829" s="4"/>
      <c r="U5829" s="4"/>
      <c r="V5829" s="4"/>
      <c r="W5829" s="4"/>
      <c r="X5829" s="4" t="s">
        <v>201</v>
      </c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  <c r="AO5829" s="4"/>
      <c r="AP5829" s="4"/>
      <c r="AQ5829" s="4"/>
      <c r="AR5829" s="4"/>
      <c r="AS5829" s="4"/>
      <c r="AT5829" s="4"/>
      <c r="AU5829" s="4"/>
      <c r="AV5829" s="4" t="s">
        <v>6029</v>
      </c>
      <c r="AW5829" s="4"/>
      <c r="AX5829" s="4"/>
      <c r="AY5829" s="4"/>
      <c r="AZ5829" s="4"/>
      <c r="BA5829" s="4"/>
      <c r="BB5829" s="4"/>
      <c r="BC5829" s="4"/>
      <c r="BD5829" s="4"/>
      <c r="BE5829" s="4"/>
      <c r="BF5829" s="4"/>
      <c r="BG5829" s="4"/>
      <c r="BH5829" s="4"/>
      <c r="BI5829" s="4"/>
      <c r="BJ5829" s="4"/>
      <c r="BK5829" s="4"/>
      <c r="BL5829" s="4" t="b">
        <v>0</v>
      </c>
      <c r="BM5829" s="4"/>
      <c r="BN5829" s="4"/>
      <c r="BO5829" s="4"/>
      <c r="BP5829" s="4"/>
      <c r="BQ5829" s="4"/>
      <c r="BR5829" s="4"/>
      <c r="BS5829" s="4"/>
      <c r="BT5829" s="4"/>
      <c r="BU5829" s="4"/>
      <c r="BV5829" s="4"/>
      <c r="BW5829" s="4"/>
    </row>
    <row r="5830" spans="1:75" ht="15.01" customHeight="1">
      <c r="A5830" s="4" t="s">
        <v>209</v>
      </c>
      <c r="B5830" s="4"/>
      <c r="C5830" s="4"/>
      <c r="D5830" s="4"/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 t="s">
        <v>200</v>
      </c>
      <c r="Q5830" s="4"/>
      <c r="R5830" s="4"/>
      <c r="S5830" s="4"/>
      <c r="T5830" s="4"/>
      <c r="U5830" s="4"/>
      <c r="V5830" s="4"/>
      <c r="W5830" s="4"/>
      <c r="X5830" s="4" t="s">
        <v>201</v>
      </c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  <c r="AO5830" s="4"/>
      <c r="AP5830" s="4"/>
      <c r="AQ5830" s="4"/>
      <c r="AR5830" s="4"/>
      <c r="AS5830" s="4"/>
      <c r="AT5830" s="4"/>
      <c r="AU5830" s="4"/>
      <c r="AV5830" s="4" t="s">
        <v>6030</v>
      </c>
      <c r="AW5830" s="4"/>
      <c r="AX5830" s="4"/>
      <c r="AY5830" s="4"/>
      <c r="AZ5830" s="4"/>
      <c r="BA5830" s="4"/>
      <c r="BB5830" s="4"/>
      <c r="BC5830" s="4"/>
      <c r="BD5830" s="4"/>
      <c r="BE5830" s="4"/>
      <c r="BF5830" s="4"/>
      <c r="BG5830" s="4"/>
      <c r="BH5830" s="4"/>
      <c r="BI5830" s="4"/>
      <c r="BJ5830" s="4"/>
      <c r="BK5830" s="4"/>
      <c r="BL5830" s="4" t="b">
        <v>0</v>
      </c>
      <c r="BM5830" s="4"/>
      <c r="BN5830" s="4"/>
      <c r="BO5830" s="4"/>
      <c r="BP5830" s="4"/>
      <c r="BQ5830" s="4"/>
      <c r="BR5830" s="4"/>
      <c r="BS5830" s="4"/>
      <c r="BT5830" s="4"/>
      <c r="BU5830" s="4"/>
      <c r="BV5830" s="4"/>
      <c r="BW5830" s="4"/>
    </row>
    <row r="5831" spans="1:75" ht="15.01" customHeight="1">
      <c r="A5831" s="4"/>
      <c r="B5831" s="4"/>
      <c r="C5831" s="4"/>
      <c r="D5831" s="4"/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 t="s">
        <v>200</v>
      </c>
      <c r="Q5831" s="4"/>
      <c r="R5831" s="4">
        <v>20.6</v>
      </c>
      <c r="S5831" s="4">
        <v>22.5</v>
      </c>
      <c r="T5831" s="4"/>
      <c r="U5831" s="4"/>
      <c r="V5831" s="4"/>
      <c r="W5831" s="4"/>
      <c r="X5831" s="4" t="s">
        <v>201</v>
      </c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  <c r="AO5831" s="4"/>
      <c r="AP5831" s="4"/>
      <c r="AQ5831" s="4"/>
      <c r="AR5831" s="4"/>
      <c r="AS5831" s="4"/>
      <c r="AT5831" s="4"/>
      <c r="AU5831" s="4"/>
      <c r="AV5831" s="4" t="s">
        <v>6031</v>
      </c>
      <c r="AW5831" s="4"/>
      <c r="AX5831" s="4"/>
      <c r="AY5831" s="4"/>
      <c r="AZ5831" s="4"/>
      <c r="BA5831" s="4"/>
      <c r="BB5831" s="4"/>
      <c r="BC5831" s="4"/>
      <c r="BD5831" s="4"/>
      <c r="BE5831" s="4"/>
      <c r="BF5831" s="4"/>
      <c r="BG5831" s="4"/>
      <c r="BH5831" s="4"/>
      <c r="BI5831" s="4"/>
      <c r="BJ5831" s="4"/>
      <c r="BK5831" s="4"/>
      <c r="BL5831" s="4" t="b">
        <v>0</v>
      </c>
      <c r="BM5831" s="4"/>
      <c r="BN5831" s="4"/>
      <c r="BO5831" s="4"/>
      <c r="BP5831" s="4"/>
      <c r="BQ5831" s="4"/>
      <c r="BR5831" s="4"/>
      <c r="BS5831" s="4"/>
      <c r="BT5831" s="4"/>
      <c r="BU5831" s="4"/>
      <c r="BV5831" s="4"/>
      <c r="BW5831" s="4"/>
    </row>
    <row r="5832" spans="1:75" ht="15.01" customHeight="1">
      <c r="A5832" s="4" t="s">
        <v>209</v>
      </c>
      <c r="B5832" s="4"/>
      <c r="C5832" s="4"/>
      <c r="D5832" s="4"/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 t="s">
        <v>200</v>
      </c>
      <c r="Q5832" s="4"/>
      <c r="R5832" s="4"/>
      <c r="S5832" s="4"/>
      <c r="T5832" s="4"/>
      <c r="U5832" s="4"/>
      <c r="V5832" s="4"/>
      <c r="W5832" s="4"/>
      <c r="X5832" s="4" t="s">
        <v>201</v>
      </c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  <c r="AO5832" s="4"/>
      <c r="AP5832" s="4"/>
      <c r="AQ5832" s="4"/>
      <c r="AR5832" s="4"/>
      <c r="AS5832" s="4"/>
      <c r="AT5832" s="4"/>
      <c r="AU5832" s="4"/>
      <c r="AV5832" s="4" t="s">
        <v>6032</v>
      </c>
      <c r="AW5832" s="4"/>
      <c r="AX5832" s="4"/>
      <c r="AY5832" s="4"/>
      <c r="AZ5832" s="4"/>
      <c r="BA5832" s="4"/>
      <c r="BB5832" s="4"/>
      <c r="BC5832" s="4"/>
      <c r="BD5832" s="4"/>
      <c r="BE5832" s="4"/>
      <c r="BF5832" s="4"/>
      <c r="BG5832" s="4"/>
      <c r="BH5832" s="4"/>
      <c r="BI5832" s="4"/>
      <c r="BJ5832" s="4"/>
      <c r="BK5832" s="4"/>
      <c r="BL5832" s="4" t="b">
        <v>0</v>
      </c>
      <c r="BM5832" s="4"/>
      <c r="BN5832" s="4"/>
      <c r="BO5832" s="4"/>
      <c r="BP5832" s="4"/>
      <c r="BQ5832" s="4"/>
      <c r="BR5832" s="4"/>
      <c r="BS5832" s="4"/>
      <c r="BT5832" s="4"/>
      <c r="BU5832" s="4"/>
      <c r="BV5832" s="4"/>
      <c r="BW5832" s="4"/>
    </row>
    <row r="5833" spans="1:75" ht="15.01" customHeight="1">
      <c r="A5833" s="4" t="s">
        <v>209</v>
      </c>
      <c r="B5833" s="4"/>
      <c r="C5833" s="4"/>
      <c r="D5833" s="4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 t="s">
        <v>200</v>
      </c>
      <c r="Q5833" s="4"/>
      <c r="R5833" s="4"/>
      <c r="S5833" s="4"/>
      <c r="T5833" s="4"/>
      <c r="U5833" s="4"/>
      <c r="V5833" s="4"/>
      <c r="W5833" s="4"/>
      <c r="X5833" s="4" t="s">
        <v>201</v>
      </c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  <c r="AO5833" s="4"/>
      <c r="AP5833" s="4"/>
      <c r="AQ5833" s="4"/>
      <c r="AR5833" s="4"/>
      <c r="AS5833" s="4"/>
      <c r="AT5833" s="4"/>
      <c r="AU5833" s="4"/>
      <c r="AV5833" s="4" t="s">
        <v>6033</v>
      </c>
      <c r="AW5833" s="4"/>
      <c r="AX5833" s="4"/>
      <c r="AY5833" s="4"/>
      <c r="AZ5833" s="4"/>
      <c r="BA5833" s="4"/>
      <c r="BB5833" s="4"/>
      <c r="BC5833" s="4"/>
      <c r="BD5833" s="4"/>
      <c r="BE5833" s="4"/>
      <c r="BF5833" s="4"/>
      <c r="BG5833" s="4"/>
      <c r="BH5833" s="4"/>
      <c r="BI5833" s="4"/>
      <c r="BJ5833" s="4"/>
      <c r="BK5833" s="4"/>
      <c r="BL5833" s="4" t="b">
        <v>0</v>
      </c>
      <c r="BM5833" s="4"/>
      <c r="BN5833" s="4"/>
      <c r="BO5833" s="4"/>
      <c r="BP5833" s="4"/>
      <c r="BQ5833" s="4"/>
      <c r="BR5833" s="4"/>
      <c r="BS5833" s="4"/>
      <c r="BT5833" s="4"/>
      <c r="BU5833" s="4"/>
      <c r="BV5833" s="4"/>
      <c r="BW5833" s="4"/>
    </row>
    <row r="5834" spans="1:75" ht="15.01" customHeight="1">
      <c r="A5834" s="4" t="s">
        <v>209</v>
      </c>
      <c r="B5834" s="4"/>
      <c r="C5834" s="4"/>
      <c r="D5834" s="4"/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 t="s">
        <v>200</v>
      </c>
      <c r="Q5834" s="4"/>
      <c r="R5834" s="4"/>
      <c r="S5834" s="4"/>
      <c r="T5834" s="4"/>
      <c r="U5834" s="4"/>
      <c r="V5834" s="4"/>
      <c r="W5834" s="4"/>
      <c r="X5834" s="4" t="s">
        <v>201</v>
      </c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  <c r="AO5834" s="4"/>
      <c r="AP5834" s="4"/>
      <c r="AQ5834" s="4"/>
      <c r="AR5834" s="4"/>
      <c r="AS5834" s="4"/>
      <c r="AT5834" s="4"/>
      <c r="AU5834" s="4"/>
      <c r="AV5834" s="4" t="s">
        <v>6034</v>
      </c>
      <c r="AW5834" s="4"/>
      <c r="AX5834" s="4"/>
      <c r="AY5834" s="4"/>
      <c r="AZ5834" s="4"/>
      <c r="BA5834" s="4"/>
      <c r="BB5834" s="4"/>
      <c r="BC5834" s="4"/>
      <c r="BD5834" s="4"/>
      <c r="BE5834" s="4"/>
      <c r="BF5834" s="4"/>
      <c r="BG5834" s="4"/>
      <c r="BH5834" s="4"/>
      <c r="BI5834" s="4"/>
      <c r="BJ5834" s="4"/>
      <c r="BK5834" s="4"/>
      <c r="BL5834" s="4" t="b">
        <v>0</v>
      </c>
      <c r="BM5834" s="4"/>
      <c r="BN5834" s="4"/>
      <c r="BO5834" s="4"/>
      <c r="BP5834" s="4"/>
      <c r="BQ5834" s="4"/>
      <c r="BR5834" s="4"/>
      <c r="BS5834" s="4"/>
      <c r="BT5834" s="4"/>
      <c r="BU5834" s="4"/>
      <c r="BV5834" s="4"/>
      <c r="BW5834" s="4"/>
    </row>
    <row r="5835" spans="1:75" ht="15.01" customHeight="1">
      <c r="A5835" s="4" t="s">
        <v>209</v>
      </c>
      <c r="B5835" s="4"/>
      <c r="C5835" s="4"/>
      <c r="D5835" s="4"/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 t="s">
        <v>200</v>
      </c>
      <c r="Q5835" s="4"/>
      <c r="R5835" s="4"/>
      <c r="S5835" s="4"/>
      <c r="T5835" s="4"/>
      <c r="U5835" s="4"/>
      <c r="V5835" s="4"/>
      <c r="W5835" s="4"/>
      <c r="X5835" s="4" t="s">
        <v>201</v>
      </c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  <c r="AO5835" s="4"/>
      <c r="AP5835" s="4"/>
      <c r="AQ5835" s="4"/>
      <c r="AR5835" s="4"/>
      <c r="AS5835" s="4"/>
      <c r="AT5835" s="4"/>
      <c r="AU5835" s="4"/>
      <c r="AV5835" s="4" t="s">
        <v>6035</v>
      </c>
      <c r="AW5835" s="4"/>
      <c r="AX5835" s="4"/>
      <c r="AY5835" s="4"/>
      <c r="AZ5835" s="4"/>
      <c r="BA5835" s="4"/>
      <c r="BB5835" s="4"/>
      <c r="BC5835" s="4"/>
      <c r="BD5835" s="4"/>
      <c r="BE5835" s="4"/>
      <c r="BF5835" s="4"/>
      <c r="BG5835" s="4"/>
      <c r="BH5835" s="4"/>
      <c r="BI5835" s="4"/>
      <c r="BJ5835" s="4"/>
      <c r="BK5835" s="4"/>
      <c r="BL5835" s="4" t="b">
        <v>0</v>
      </c>
      <c r="BM5835" s="4"/>
      <c r="BN5835" s="4"/>
      <c r="BO5835" s="4"/>
      <c r="BP5835" s="4"/>
      <c r="BQ5835" s="4"/>
      <c r="BR5835" s="4"/>
      <c r="BS5835" s="4"/>
      <c r="BT5835" s="4"/>
      <c r="BU5835" s="4"/>
      <c r="BV5835" s="4"/>
      <c r="BW5835" s="4"/>
    </row>
    <row r="5836" spans="1:75" ht="15.01" customHeight="1">
      <c r="A5836" s="4" t="s">
        <v>209</v>
      </c>
      <c r="B5836" s="4"/>
      <c r="C5836" s="4"/>
      <c r="D5836" s="4"/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 t="s">
        <v>200</v>
      </c>
      <c r="Q5836" s="4"/>
      <c r="R5836" s="4"/>
      <c r="S5836" s="4"/>
      <c r="T5836" s="4"/>
      <c r="U5836" s="4"/>
      <c r="V5836" s="4"/>
      <c r="W5836" s="4"/>
      <c r="X5836" s="4" t="s">
        <v>201</v>
      </c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  <c r="AO5836" s="4"/>
      <c r="AP5836" s="4"/>
      <c r="AQ5836" s="4"/>
      <c r="AR5836" s="4"/>
      <c r="AS5836" s="4"/>
      <c r="AT5836" s="4"/>
      <c r="AU5836" s="4"/>
      <c r="AV5836" s="4" t="s">
        <v>6036</v>
      </c>
      <c r="AW5836" s="4"/>
      <c r="AX5836" s="4"/>
      <c r="AY5836" s="4"/>
      <c r="AZ5836" s="4"/>
      <c r="BA5836" s="4"/>
      <c r="BB5836" s="4"/>
      <c r="BC5836" s="4"/>
      <c r="BD5836" s="4"/>
      <c r="BE5836" s="4"/>
      <c r="BF5836" s="4"/>
      <c r="BG5836" s="4"/>
      <c r="BH5836" s="4"/>
      <c r="BI5836" s="4"/>
      <c r="BJ5836" s="4"/>
      <c r="BK5836" s="4"/>
      <c r="BL5836" s="4" t="b">
        <v>0</v>
      </c>
      <c r="BM5836" s="4"/>
      <c r="BN5836" s="4"/>
      <c r="BO5836" s="4"/>
      <c r="BP5836" s="4"/>
      <c r="BQ5836" s="4"/>
      <c r="BR5836" s="4"/>
      <c r="BS5836" s="4"/>
      <c r="BT5836" s="4"/>
      <c r="BU5836" s="4"/>
      <c r="BV5836" s="4"/>
      <c r="BW5836" s="4"/>
    </row>
    <row r="5837" spans="1:75" ht="15.01" customHeight="1">
      <c r="A5837" s="4" t="s">
        <v>209</v>
      </c>
      <c r="B5837" s="4"/>
      <c r="C5837" s="4"/>
      <c r="D5837" s="4"/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 t="s">
        <v>200</v>
      </c>
      <c r="Q5837" s="4"/>
      <c r="R5837" s="4"/>
      <c r="S5837" s="4"/>
      <c r="T5837" s="4"/>
      <c r="U5837" s="4"/>
      <c r="V5837" s="4"/>
      <c r="W5837" s="4"/>
      <c r="X5837" s="4" t="s">
        <v>201</v>
      </c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  <c r="AO5837" s="4"/>
      <c r="AP5837" s="4"/>
      <c r="AQ5837" s="4"/>
      <c r="AR5837" s="4"/>
      <c r="AS5837" s="4"/>
      <c r="AT5837" s="4"/>
      <c r="AU5837" s="4"/>
      <c r="AV5837" s="4" t="s">
        <v>6037</v>
      </c>
      <c r="AW5837" s="4"/>
      <c r="AX5837" s="4"/>
      <c r="AY5837" s="4"/>
      <c r="AZ5837" s="4"/>
      <c r="BA5837" s="4"/>
      <c r="BB5837" s="4"/>
      <c r="BC5837" s="4"/>
      <c r="BD5837" s="4"/>
      <c r="BE5837" s="4"/>
      <c r="BF5837" s="4"/>
      <c r="BG5837" s="4"/>
      <c r="BH5837" s="4"/>
      <c r="BI5837" s="4"/>
      <c r="BJ5837" s="4"/>
      <c r="BK5837" s="4"/>
      <c r="BL5837" s="4" t="b">
        <v>0</v>
      </c>
      <c r="BM5837" s="4"/>
      <c r="BN5837" s="4"/>
      <c r="BO5837" s="4"/>
      <c r="BP5837" s="4"/>
      <c r="BQ5837" s="4"/>
      <c r="BR5837" s="4"/>
      <c r="BS5837" s="4"/>
      <c r="BT5837" s="4"/>
      <c r="BU5837" s="4"/>
      <c r="BV5837" s="4"/>
      <c r="BW5837" s="4"/>
    </row>
    <row r="5838" spans="1:75" ht="15.01" customHeight="1">
      <c r="A5838" s="4" t="s">
        <v>209</v>
      </c>
      <c r="B5838" s="4"/>
      <c r="C5838" s="4"/>
      <c r="D5838" s="4"/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 t="s">
        <v>200</v>
      </c>
      <c r="Q5838" s="4"/>
      <c r="R5838" s="4"/>
      <c r="S5838" s="4"/>
      <c r="T5838" s="4"/>
      <c r="U5838" s="4"/>
      <c r="V5838" s="4"/>
      <c r="W5838" s="4"/>
      <c r="X5838" s="4" t="s">
        <v>201</v>
      </c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  <c r="AO5838" s="4"/>
      <c r="AP5838" s="4"/>
      <c r="AQ5838" s="4"/>
      <c r="AR5838" s="4"/>
      <c r="AS5838" s="4"/>
      <c r="AT5838" s="4"/>
      <c r="AU5838" s="4"/>
      <c r="AV5838" s="4" t="s">
        <v>6038</v>
      </c>
      <c r="AW5838" s="4"/>
      <c r="AX5838" s="4"/>
      <c r="AY5838" s="4"/>
      <c r="AZ5838" s="4"/>
      <c r="BA5838" s="4"/>
      <c r="BB5838" s="4"/>
      <c r="BC5838" s="4"/>
      <c r="BD5838" s="4"/>
      <c r="BE5838" s="4"/>
      <c r="BF5838" s="4"/>
      <c r="BG5838" s="4"/>
      <c r="BH5838" s="4"/>
      <c r="BI5838" s="4"/>
      <c r="BJ5838" s="4"/>
      <c r="BK5838" s="4"/>
      <c r="BL5838" s="4" t="b">
        <v>0</v>
      </c>
      <c r="BM5838" s="4"/>
      <c r="BN5838" s="4"/>
      <c r="BO5838" s="4"/>
      <c r="BP5838" s="4"/>
      <c r="BQ5838" s="4"/>
      <c r="BR5838" s="4"/>
      <c r="BS5838" s="4"/>
      <c r="BT5838" s="4"/>
      <c r="BU5838" s="4"/>
      <c r="BV5838" s="4"/>
      <c r="BW5838" s="4"/>
    </row>
    <row r="5839" spans="1:75" ht="15.01" customHeight="1">
      <c r="A5839" s="4"/>
      <c r="B5839" s="4"/>
      <c r="C5839" s="4"/>
      <c r="D5839" s="4"/>
      <c r="E5839" s="4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 t="s">
        <v>200</v>
      </c>
      <c r="Q5839" s="4"/>
      <c r="R5839" s="4">
        <v>0.6</v>
      </c>
      <c r="S5839" s="4">
        <v>33</v>
      </c>
      <c r="T5839" s="4"/>
      <c r="U5839" s="4"/>
      <c r="V5839" s="4"/>
      <c r="W5839" s="4"/>
      <c r="X5839" s="4" t="s">
        <v>201</v>
      </c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  <c r="AO5839" s="4"/>
      <c r="AP5839" s="4"/>
      <c r="AQ5839" s="4"/>
      <c r="AR5839" s="4"/>
      <c r="AS5839" s="4"/>
      <c r="AT5839" s="4"/>
      <c r="AU5839" s="4"/>
      <c r="AV5839" s="4" t="s">
        <v>6039</v>
      </c>
      <c r="AW5839" s="4"/>
      <c r="AX5839" s="4"/>
      <c r="AY5839" s="4"/>
      <c r="AZ5839" s="4"/>
      <c r="BA5839" s="4"/>
      <c r="BB5839" s="4"/>
      <c r="BC5839" s="4"/>
      <c r="BD5839" s="4"/>
      <c r="BE5839" s="4"/>
      <c r="BF5839" s="4"/>
      <c r="BG5839" s="4"/>
      <c r="BH5839" s="4"/>
      <c r="BI5839" s="4"/>
      <c r="BJ5839" s="4"/>
      <c r="BK5839" s="4"/>
      <c r="BL5839" s="4" t="b">
        <v>0</v>
      </c>
      <c r="BM5839" s="4"/>
      <c r="BN5839" s="4"/>
      <c r="BO5839" s="4"/>
      <c r="BP5839" s="4"/>
      <c r="BQ5839" s="4"/>
      <c r="BR5839" s="4"/>
      <c r="BS5839" s="4"/>
      <c r="BT5839" s="4"/>
      <c r="BU5839" s="4"/>
      <c r="BV5839" s="4"/>
      <c r="BW5839" s="4"/>
    </row>
    <row r="5840" spans="1:75" ht="15.01" customHeight="1">
      <c r="A5840" s="4" t="s">
        <v>209</v>
      </c>
      <c r="B5840" s="4"/>
      <c r="C5840" s="4"/>
      <c r="D5840" s="4"/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 t="s">
        <v>200</v>
      </c>
      <c r="Q5840" s="4"/>
      <c r="R5840" s="4"/>
      <c r="S5840" s="4"/>
      <c r="T5840" s="4"/>
      <c r="U5840" s="4"/>
      <c r="V5840" s="4"/>
      <c r="W5840" s="4"/>
      <c r="X5840" s="4" t="s">
        <v>201</v>
      </c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  <c r="AO5840" s="4"/>
      <c r="AP5840" s="4"/>
      <c r="AQ5840" s="4"/>
      <c r="AR5840" s="4"/>
      <c r="AS5840" s="4"/>
      <c r="AT5840" s="4"/>
      <c r="AU5840" s="4"/>
      <c r="AV5840" s="4" t="s">
        <v>6040</v>
      </c>
      <c r="AW5840" s="4"/>
      <c r="AX5840" s="4"/>
      <c r="AY5840" s="4"/>
      <c r="AZ5840" s="4"/>
      <c r="BA5840" s="4"/>
      <c r="BB5840" s="4"/>
      <c r="BC5840" s="4"/>
      <c r="BD5840" s="4"/>
      <c r="BE5840" s="4"/>
      <c r="BF5840" s="4"/>
      <c r="BG5840" s="4"/>
      <c r="BH5840" s="4"/>
      <c r="BI5840" s="4"/>
      <c r="BJ5840" s="4"/>
      <c r="BK5840" s="4"/>
      <c r="BL5840" s="4" t="b">
        <v>0</v>
      </c>
      <c r="BM5840" s="4"/>
      <c r="BN5840" s="4"/>
      <c r="BO5840" s="4"/>
      <c r="BP5840" s="4"/>
      <c r="BQ5840" s="4"/>
      <c r="BR5840" s="4"/>
      <c r="BS5840" s="4"/>
      <c r="BT5840" s="4"/>
      <c r="BU5840" s="4"/>
      <c r="BV5840" s="4"/>
      <c r="BW5840" s="4"/>
    </row>
    <row r="5841" spans="1:75" ht="15.01" customHeight="1">
      <c r="A5841" s="4" t="s">
        <v>209</v>
      </c>
      <c r="B5841" s="4"/>
      <c r="C5841" s="4"/>
      <c r="D5841" s="4"/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 t="s">
        <v>200</v>
      </c>
      <c r="Q5841" s="4"/>
      <c r="R5841" s="4"/>
      <c r="S5841" s="4"/>
      <c r="T5841" s="4"/>
      <c r="U5841" s="4"/>
      <c r="V5841" s="4"/>
      <c r="W5841" s="4"/>
      <c r="X5841" s="4" t="s">
        <v>201</v>
      </c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  <c r="AO5841" s="4"/>
      <c r="AP5841" s="4"/>
      <c r="AQ5841" s="4"/>
      <c r="AR5841" s="4"/>
      <c r="AS5841" s="4"/>
      <c r="AT5841" s="4"/>
      <c r="AU5841" s="4"/>
      <c r="AV5841" s="4" t="s">
        <v>6041</v>
      </c>
      <c r="AW5841" s="4"/>
      <c r="AX5841" s="4"/>
      <c r="AY5841" s="4"/>
      <c r="AZ5841" s="4"/>
      <c r="BA5841" s="4"/>
      <c r="BB5841" s="4"/>
      <c r="BC5841" s="4"/>
      <c r="BD5841" s="4"/>
      <c r="BE5841" s="4"/>
      <c r="BF5841" s="4"/>
      <c r="BG5841" s="4"/>
      <c r="BH5841" s="4"/>
      <c r="BI5841" s="4"/>
      <c r="BJ5841" s="4"/>
      <c r="BK5841" s="4"/>
      <c r="BL5841" s="4" t="b">
        <v>0</v>
      </c>
      <c r="BM5841" s="4"/>
      <c r="BN5841" s="4"/>
      <c r="BO5841" s="4"/>
      <c r="BP5841" s="4"/>
      <c r="BQ5841" s="4"/>
      <c r="BR5841" s="4"/>
      <c r="BS5841" s="4"/>
      <c r="BT5841" s="4"/>
      <c r="BU5841" s="4"/>
      <c r="BV5841" s="4"/>
      <c r="BW5841" s="4"/>
    </row>
    <row r="5842" spans="1:75" ht="15.01" customHeight="1">
      <c r="A5842" s="4" t="s">
        <v>209</v>
      </c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 t="s">
        <v>200</v>
      </c>
      <c r="Q5842" s="4"/>
      <c r="R5842" s="4"/>
      <c r="S5842" s="4"/>
      <c r="T5842" s="4"/>
      <c r="U5842" s="4"/>
      <c r="V5842" s="4"/>
      <c r="W5842" s="4"/>
      <c r="X5842" s="4" t="s">
        <v>201</v>
      </c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  <c r="AO5842" s="4"/>
      <c r="AP5842" s="4"/>
      <c r="AQ5842" s="4"/>
      <c r="AR5842" s="4"/>
      <c r="AS5842" s="4"/>
      <c r="AT5842" s="4"/>
      <c r="AU5842" s="4"/>
      <c r="AV5842" s="4" t="s">
        <v>6042</v>
      </c>
      <c r="AW5842" s="4"/>
      <c r="AX5842" s="4"/>
      <c r="AY5842" s="4"/>
      <c r="AZ5842" s="4"/>
      <c r="BA5842" s="4"/>
      <c r="BB5842" s="4"/>
      <c r="BC5842" s="4"/>
      <c r="BD5842" s="4"/>
      <c r="BE5842" s="4"/>
      <c r="BF5842" s="4"/>
      <c r="BG5842" s="4"/>
      <c r="BH5842" s="4"/>
      <c r="BI5842" s="4"/>
      <c r="BJ5842" s="4"/>
      <c r="BK5842" s="4"/>
      <c r="BL5842" s="4" t="b">
        <v>0</v>
      </c>
      <c r="BM5842" s="4"/>
      <c r="BN5842" s="4"/>
      <c r="BO5842" s="4"/>
      <c r="BP5842" s="4"/>
      <c r="BQ5842" s="4"/>
      <c r="BR5842" s="4"/>
      <c r="BS5842" s="4"/>
      <c r="BT5842" s="4"/>
      <c r="BU5842" s="4"/>
      <c r="BV5842" s="4"/>
      <c r="BW5842" s="4"/>
    </row>
    <row r="5843" spans="1:75" ht="15.01" customHeight="1">
      <c r="A5843" s="4" t="s">
        <v>209</v>
      </c>
      <c r="B5843" s="4"/>
      <c r="C5843" s="4"/>
      <c r="D5843" s="4"/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 t="s">
        <v>200</v>
      </c>
      <c r="Q5843" s="4"/>
      <c r="R5843" s="4"/>
      <c r="S5843" s="4"/>
      <c r="T5843" s="4"/>
      <c r="U5843" s="4"/>
      <c r="V5843" s="4"/>
      <c r="W5843" s="4"/>
      <c r="X5843" s="4" t="s">
        <v>201</v>
      </c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  <c r="AO5843" s="4"/>
      <c r="AP5843" s="4"/>
      <c r="AQ5843" s="4"/>
      <c r="AR5843" s="4"/>
      <c r="AS5843" s="4"/>
      <c r="AT5843" s="4"/>
      <c r="AU5843" s="4"/>
      <c r="AV5843" s="4" t="s">
        <v>6043</v>
      </c>
      <c r="AW5843" s="4"/>
      <c r="AX5843" s="4"/>
      <c r="AY5843" s="4"/>
      <c r="AZ5843" s="4"/>
      <c r="BA5843" s="4"/>
      <c r="BB5843" s="4"/>
      <c r="BC5843" s="4"/>
      <c r="BD5843" s="4"/>
      <c r="BE5843" s="4"/>
      <c r="BF5843" s="4"/>
      <c r="BG5843" s="4"/>
      <c r="BH5843" s="4"/>
      <c r="BI5843" s="4"/>
      <c r="BJ5843" s="4"/>
      <c r="BK5843" s="4"/>
      <c r="BL5843" s="4" t="b">
        <v>0</v>
      </c>
      <c r="BM5843" s="4"/>
      <c r="BN5843" s="4"/>
      <c r="BO5843" s="4"/>
      <c r="BP5843" s="4"/>
      <c r="BQ5843" s="4"/>
      <c r="BR5843" s="4"/>
      <c r="BS5843" s="4"/>
      <c r="BT5843" s="4"/>
      <c r="BU5843" s="4"/>
      <c r="BV5843" s="4"/>
      <c r="BW5843" s="4"/>
    </row>
    <row r="5844" spans="1:75" ht="15.01" customHeight="1">
      <c r="A5844" s="4" t="s">
        <v>209</v>
      </c>
      <c r="B5844" s="4"/>
      <c r="C5844" s="4"/>
      <c r="D5844" s="4"/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 t="s">
        <v>200</v>
      </c>
      <c r="Q5844" s="4"/>
      <c r="R5844" s="4"/>
      <c r="S5844" s="4"/>
      <c r="T5844" s="4"/>
      <c r="U5844" s="4"/>
      <c r="V5844" s="4"/>
      <c r="W5844" s="4"/>
      <c r="X5844" s="4" t="s">
        <v>201</v>
      </c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  <c r="AO5844" s="4"/>
      <c r="AP5844" s="4"/>
      <c r="AQ5844" s="4"/>
      <c r="AR5844" s="4"/>
      <c r="AS5844" s="4"/>
      <c r="AT5844" s="4"/>
      <c r="AU5844" s="4"/>
      <c r="AV5844" s="4" t="s">
        <v>6044</v>
      </c>
      <c r="AW5844" s="4"/>
      <c r="AX5844" s="4"/>
      <c r="AY5844" s="4"/>
      <c r="AZ5844" s="4"/>
      <c r="BA5844" s="4"/>
      <c r="BB5844" s="4"/>
      <c r="BC5844" s="4"/>
      <c r="BD5844" s="4"/>
      <c r="BE5844" s="4"/>
      <c r="BF5844" s="4"/>
      <c r="BG5844" s="4"/>
      <c r="BH5844" s="4"/>
      <c r="BI5844" s="4"/>
      <c r="BJ5844" s="4"/>
      <c r="BK5844" s="4"/>
      <c r="BL5844" s="4" t="b">
        <v>0</v>
      </c>
      <c r="BM5844" s="4"/>
      <c r="BN5844" s="4"/>
      <c r="BO5844" s="4"/>
      <c r="BP5844" s="4"/>
      <c r="BQ5844" s="4"/>
      <c r="BR5844" s="4"/>
      <c r="BS5844" s="4"/>
      <c r="BT5844" s="4"/>
      <c r="BU5844" s="4"/>
      <c r="BV5844" s="4"/>
      <c r="BW5844" s="4"/>
    </row>
    <row r="5845" spans="1:75" ht="15.01" customHeight="1">
      <c r="A5845" s="4" t="s">
        <v>209</v>
      </c>
      <c r="B5845" s="4"/>
      <c r="C5845" s="4"/>
      <c r="D5845" s="4"/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 t="s">
        <v>200</v>
      </c>
      <c r="Q5845" s="4"/>
      <c r="R5845" s="4"/>
      <c r="S5845" s="4"/>
      <c r="T5845" s="4"/>
      <c r="U5845" s="4"/>
      <c r="V5845" s="4"/>
      <c r="W5845" s="4"/>
      <c r="X5845" s="4" t="s">
        <v>201</v>
      </c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  <c r="AO5845" s="4"/>
      <c r="AP5845" s="4"/>
      <c r="AQ5845" s="4"/>
      <c r="AR5845" s="4"/>
      <c r="AS5845" s="4"/>
      <c r="AT5845" s="4"/>
      <c r="AU5845" s="4"/>
      <c r="AV5845" s="4" t="s">
        <v>6045</v>
      </c>
      <c r="AW5845" s="4"/>
      <c r="AX5845" s="4"/>
      <c r="AY5845" s="4"/>
      <c r="AZ5845" s="4"/>
      <c r="BA5845" s="4"/>
      <c r="BB5845" s="4"/>
      <c r="BC5845" s="4"/>
      <c r="BD5845" s="4"/>
      <c r="BE5845" s="4"/>
      <c r="BF5845" s="4"/>
      <c r="BG5845" s="4"/>
      <c r="BH5845" s="4"/>
      <c r="BI5845" s="4"/>
      <c r="BJ5845" s="4"/>
      <c r="BK5845" s="4"/>
      <c r="BL5845" s="4" t="b">
        <v>0</v>
      </c>
      <c r="BM5845" s="4"/>
      <c r="BN5845" s="4"/>
      <c r="BO5845" s="4"/>
      <c r="BP5845" s="4"/>
      <c r="BQ5845" s="4"/>
      <c r="BR5845" s="4"/>
      <c r="BS5845" s="4"/>
      <c r="BT5845" s="4"/>
      <c r="BU5845" s="4"/>
      <c r="BV5845" s="4"/>
      <c r="BW5845" s="4"/>
    </row>
    <row r="5846" spans="1:75" ht="15.01" customHeight="1">
      <c r="A5846" s="4" t="s">
        <v>209</v>
      </c>
      <c r="B5846" s="4"/>
      <c r="C5846" s="4"/>
      <c r="D5846" s="4"/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 t="s">
        <v>200</v>
      </c>
      <c r="Q5846" s="4"/>
      <c r="R5846" s="4"/>
      <c r="S5846" s="4"/>
      <c r="T5846" s="4"/>
      <c r="U5846" s="4"/>
      <c r="V5846" s="4"/>
      <c r="W5846" s="4"/>
      <c r="X5846" s="4" t="s">
        <v>201</v>
      </c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  <c r="AO5846" s="4"/>
      <c r="AP5846" s="4"/>
      <c r="AQ5846" s="4"/>
      <c r="AR5846" s="4"/>
      <c r="AS5846" s="4"/>
      <c r="AT5846" s="4"/>
      <c r="AU5846" s="4"/>
      <c r="AV5846" s="4" t="s">
        <v>6046</v>
      </c>
      <c r="AW5846" s="4"/>
      <c r="AX5846" s="4"/>
      <c r="AY5846" s="4"/>
      <c r="AZ5846" s="4"/>
      <c r="BA5846" s="4"/>
      <c r="BB5846" s="4"/>
      <c r="BC5846" s="4"/>
      <c r="BD5846" s="4"/>
      <c r="BE5846" s="4"/>
      <c r="BF5846" s="4"/>
      <c r="BG5846" s="4"/>
      <c r="BH5846" s="4"/>
      <c r="BI5846" s="4"/>
      <c r="BJ5846" s="4"/>
      <c r="BK5846" s="4"/>
      <c r="BL5846" s="4" t="b">
        <v>0</v>
      </c>
      <c r="BM5846" s="4"/>
      <c r="BN5846" s="4"/>
      <c r="BO5846" s="4"/>
      <c r="BP5846" s="4"/>
      <c r="BQ5846" s="4"/>
      <c r="BR5846" s="4"/>
      <c r="BS5846" s="4"/>
      <c r="BT5846" s="4"/>
      <c r="BU5846" s="4"/>
      <c r="BV5846" s="4"/>
      <c r="BW5846" s="4"/>
    </row>
    <row r="5847" spans="1:75" ht="15.01" customHeight="1">
      <c r="A5847" s="4" t="s">
        <v>209</v>
      </c>
      <c r="B5847" s="4"/>
      <c r="C5847" s="4"/>
      <c r="D5847" s="4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 t="s">
        <v>200</v>
      </c>
      <c r="Q5847" s="4"/>
      <c r="R5847" s="4"/>
      <c r="S5847" s="4"/>
      <c r="T5847" s="4"/>
      <c r="U5847" s="4"/>
      <c r="V5847" s="4"/>
      <c r="W5847" s="4"/>
      <c r="X5847" s="4" t="s">
        <v>201</v>
      </c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  <c r="AO5847" s="4"/>
      <c r="AP5847" s="4"/>
      <c r="AQ5847" s="4"/>
      <c r="AR5847" s="4"/>
      <c r="AS5847" s="4"/>
      <c r="AT5847" s="4"/>
      <c r="AU5847" s="4"/>
      <c r="AV5847" s="4" t="s">
        <v>6047</v>
      </c>
      <c r="AW5847" s="4"/>
      <c r="AX5847" s="4"/>
      <c r="AY5847" s="4"/>
      <c r="AZ5847" s="4"/>
      <c r="BA5847" s="4"/>
      <c r="BB5847" s="4"/>
      <c r="BC5847" s="4"/>
      <c r="BD5847" s="4"/>
      <c r="BE5847" s="4"/>
      <c r="BF5847" s="4"/>
      <c r="BG5847" s="4"/>
      <c r="BH5847" s="4"/>
      <c r="BI5847" s="4"/>
      <c r="BJ5847" s="4"/>
      <c r="BK5847" s="4"/>
      <c r="BL5847" s="4" t="b">
        <v>0</v>
      </c>
      <c r="BM5847" s="4"/>
      <c r="BN5847" s="4"/>
      <c r="BO5847" s="4"/>
      <c r="BP5847" s="4"/>
      <c r="BQ5847" s="4"/>
      <c r="BR5847" s="4"/>
      <c r="BS5847" s="4"/>
      <c r="BT5847" s="4"/>
      <c r="BU5847" s="4"/>
      <c r="BV5847" s="4"/>
      <c r="BW5847" s="4"/>
    </row>
    <row r="5848" spans="1:75" ht="15.01" customHeight="1">
      <c r="A5848" s="4" t="s">
        <v>209</v>
      </c>
      <c r="B5848" s="4"/>
      <c r="C5848" s="4"/>
      <c r="D5848" s="4"/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 t="s">
        <v>200</v>
      </c>
      <c r="Q5848" s="4"/>
      <c r="R5848" s="4"/>
      <c r="S5848" s="4"/>
      <c r="T5848" s="4"/>
      <c r="U5848" s="4"/>
      <c r="V5848" s="4"/>
      <c r="W5848" s="4"/>
      <c r="X5848" s="4" t="s">
        <v>201</v>
      </c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  <c r="AO5848" s="4"/>
      <c r="AP5848" s="4"/>
      <c r="AQ5848" s="4"/>
      <c r="AR5848" s="4"/>
      <c r="AS5848" s="4"/>
      <c r="AT5848" s="4"/>
      <c r="AU5848" s="4"/>
      <c r="AV5848" s="4" t="s">
        <v>6048</v>
      </c>
      <c r="AW5848" s="4"/>
      <c r="AX5848" s="4"/>
      <c r="AY5848" s="4"/>
      <c r="AZ5848" s="4"/>
      <c r="BA5848" s="4"/>
      <c r="BB5848" s="4"/>
      <c r="BC5848" s="4"/>
      <c r="BD5848" s="4"/>
      <c r="BE5848" s="4"/>
      <c r="BF5848" s="4"/>
      <c r="BG5848" s="4"/>
      <c r="BH5848" s="4"/>
      <c r="BI5848" s="4"/>
      <c r="BJ5848" s="4"/>
      <c r="BK5848" s="4"/>
      <c r="BL5848" s="4" t="b">
        <v>0</v>
      </c>
      <c r="BM5848" s="4"/>
      <c r="BN5848" s="4"/>
      <c r="BO5848" s="4"/>
      <c r="BP5848" s="4"/>
      <c r="BQ5848" s="4"/>
      <c r="BR5848" s="4"/>
      <c r="BS5848" s="4"/>
      <c r="BT5848" s="4"/>
      <c r="BU5848" s="4"/>
      <c r="BV5848" s="4"/>
      <c r="BW5848" s="4"/>
    </row>
    <row r="5849" spans="1:75" ht="15.01" customHeight="1">
      <c r="A5849" s="4" t="s">
        <v>209</v>
      </c>
      <c r="B5849" s="4"/>
      <c r="C5849" s="4"/>
      <c r="D5849" s="4"/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 t="s">
        <v>200</v>
      </c>
      <c r="Q5849" s="4"/>
      <c r="R5849" s="4"/>
      <c r="S5849" s="4"/>
      <c r="T5849" s="4"/>
      <c r="U5849" s="4"/>
      <c r="V5849" s="4"/>
      <c r="W5849" s="4"/>
      <c r="X5849" s="4" t="s">
        <v>201</v>
      </c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  <c r="AO5849" s="4"/>
      <c r="AP5849" s="4"/>
      <c r="AQ5849" s="4"/>
      <c r="AR5849" s="4"/>
      <c r="AS5849" s="4"/>
      <c r="AT5849" s="4"/>
      <c r="AU5849" s="4"/>
      <c r="AV5849" s="4" t="s">
        <v>6049</v>
      </c>
      <c r="AW5849" s="4"/>
      <c r="AX5849" s="4"/>
      <c r="AY5849" s="4"/>
      <c r="AZ5849" s="4"/>
      <c r="BA5849" s="4"/>
      <c r="BB5849" s="4"/>
      <c r="BC5849" s="4"/>
      <c r="BD5849" s="4"/>
      <c r="BE5849" s="4"/>
      <c r="BF5849" s="4"/>
      <c r="BG5849" s="4"/>
      <c r="BH5849" s="4"/>
      <c r="BI5849" s="4"/>
      <c r="BJ5849" s="4"/>
      <c r="BK5849" s="4"/>
      <c r="BL5849" s="4" t="b">
        <v>0</v>
      </c>
      <c r="BM5849" s="4"/>
      <c r="BN5849" s="4"/>
      <c r="BO5849" s="4"/>
      <c r="BP5849" s="4"/>
      <c r="BQ5849" s="4"/>
      <c r="BR5849" s="4"/>
      <c r="BS5849" s="4"/>
      <c r="BT5849" s="4"/>
      <c r="BU5849" s="4"/>
      <c r="BV5849" s="4"/>
      <c r="BW5849" s="4"/>
    </row>
    <row r="5850" spans="1:75" ht="15.01" customHeight="1">
      <c r="A5850" s="4" t="s">
        <v>209</v>
      </c>
      <c r="B5850" s="4"/>
      <c r="C5850" s="4"/>
      <c r="D5850" s="4"/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 t="s">
        <v>200</v>
      </c>
      <c r="Q5850" s="4"/>
      <c r="R5850" s="4"/>
      <c r="S5850" s="4"/>
      <c r="T5850" s="4"/>
      <c r="U5850" s="4"/>
      <c r="V5850" s="4"/>
      <c r="W5850" s="4"/>
      <c r="X5850" s="4" t="s">
        <v>201</v>
      </c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  <c r="AO5850" s="4"/>
      <c r="AP5850" s="4"/>
      <c r="AQ5850" s="4"/>
      <c r="AR5850" s="4"/>
      <c r="AS5850" s="4"/>
      <c r="AT5850" s="4"/>
      <c r="AU5850" s="4"/>
      <c r="AV5850" s="4" t="s">
        <v>6050</v>
      </c>
      <c r="AW5850" s="4"/>
      <c r="AX5850" s="4"/>
      <c r="AY5850" s="4"/>
      <c r="AZ5850" s="4"/>
      <c r="BA5850" s="4"/>
      <c r="BB5850" s="4"/>
      <c r="BC5850" s="4"/>
      <c r="BD5850" s="4"/>
      <c r="BE5850" s="4"/>
      <c r="BF5850" s="4"/>
      <c r="BG5850" s="4"/>
      <c r="BH5850" s="4"/>
      <c r="BI5850" s="4"/>
      <c r="BJ5850" s="4"/>
      <c r="BK5850" s="4"/>
      <c r="BL5850" s="4" t="b">
        <v>0</v>
      </c>
      <c r="BM5850" s="4"/>
      <c r="BN5850" s="4"/>
      <c r="BO5850" s="4"/>
      <c r="BP5850" s="4"/>
      <c r="BQ5850" s="4"/>
      <c r="BR5850" s="4"/>
      <c r="BS5850" s="4"/>
      <c r="BT5850" s="4"/>
      <c r="BU5850" s="4"/>
      <c r="BV5850" s="4"/>
      <c r="BW5850" s="4"/>
    </row>
    <row r="5851" spans="1:75" ht="15.01" customHeight="1">
      <c r="A5851" s="4" t="s">
        <v>209</v>
      </c>
      <c r="B5851" s="4"/>
      <c r="C5851" s="4"/>
      <c r="D5851" s="4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 t="s">
        <v>200</v>
      </c>
      <c r="Q5851" s="4"/>
      <c r="R5851" s="4"/>
      <c r="S5851" s="4"/>
      <c r="T5851" s="4"/>
      <c r="U5851" s="4"/>
      <c r="V5851" s="4"/>
      <c r="W5851" s="4"/>
      <c r="X5851" s="4" t="s">
        <v>201</v>
      </c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  <c r="AO5851" s="4"/>
      <c r="AP5851" s="4"/>
      <c r="AQ5851" s="4"/>
      <c r="AR5851" s="4"/>
      <c r="AS5851" s="4"/>
      <c r="AT5851" s="4"/>
      <c r="AU5851" s="4"/>
      <c r="AV5851" s="4" t="s">
        <v>6051</v>
      </c>
      <c r="AW5851" s="4"/>
      <c r="AX5851" s="4"/>
      <c r="AY5851" s="4"/>
      <c r="AZ5851" s="4"/>
      <c r="BA5851" s="4"/>
      <c r="BB5851" s="4"/>
      <c r="BC5851" s="4"/>
      <c r="BD5851" s="4"/>
      <c r="BE5851" s="4"/>
      <c r="BF5851" s="4"/>
      <c r="BG5851" s="4"/>
      <c r="BH5851" s="4"/>
      <c r="BI5851" s="4"/>
      <c r="BJ5851" s="4"/>
      <c r="BK5851" s="4"/>
      <c r="BL5851" s="4" t="b">
        <v>0</v>
      </c>
      <c r="BM5851" s="4"/>
      <c r="BN5851" s="4"/>
      <c r="BO5851" s="4"/>
      <c r="BP5851" s="4"/>
      <c r="BQ5851" s="4"/>
      <c r="BR5851" s="4"/>
      <c r="BS5851" s="4"/>
      <c r="BT5851" s="4"/>
      <c r="BU5851" s="4"/>
      <c r="BV5851" s="4"/>
      <c r="BW5851" s="4"/>
    </row>
    <row r="5852" spans="1:75" ht="15.01" customHeight="1">
      <c r="A5852" s="4" t="s">
        <v>209</v>
      </c>
      <c r="B5852" s="4"/>
      <c r="C5852" s="4"/>
      <c r="D5852" s="4"/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 t="s">
        <v>200</v>
      </c>
      <c r="Q5852" s="4"/>
      <c r="R5852" s="4"/>
      <c r="S5852" s="4"/>
      <c r="T5852" s="4"/>
      <c r="U5852" s="4"/>
      <c r="V5852" s="4"/>
      <c r="W5852" s="4"/>
      <c r="X5852" s="4" t="s">
        <v>201</v>
      </c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  <c r="AO5852" s="4"/>
      <c r="AP5852" s="4"/>
      <c r="AQ5852" s="4"/>
      <c r="AR5852" s="4"/>
      <c r="AS5852" s="4"/>
      <c r="AT5852" s="4"/>
      <c r="AU5852" s="4"/>
      <c r="AV5852" s="4" t="s">
        <v>6052</v>
      </c>
      <c r="AW5852" s="4"/>
      <c r="AX5852" s="4"/>
      <c r="AY5852" s="4"/>
      <c r="AZ5852" s="4"/>
      <c r="BA5852" s="4"/>
      <c r="BB5852" s="4"/>
      <c r="BC5852" s="4"/>
      <c r="BD5852" s="4"/>
      <c r="BE5852" s="4"/>
      <c r="BF5852" s="4"/>
      <c r="BG5852" s="4"/>
      <c r="BH5852" s="4"/>
      <c r="BI5852" s="4"/>
      <c r="BJ5852" s="4"/>
      <c r="BK5852" s="4"/>
      <c r="BL5852" s="4" t="b">
        <v>0</v>
      </c>
      <c r="BM5852" s="4"/>
      <c r="BN5852" s="4"/>
      <c r="BO5852" s="4"/>
      <c r="BP5852" s="4"/>
      <c r="BQ5852" s="4"/>
      <c r="BR5852" s="4"/>
      <c r="BS5852" s="4"/>
      <c r="BT5852" s="4"/>
      <c r="BU5852" s="4"/>
      <c r="BV5852" s="4"/>
      <c r="BW5852" s="4"/>
    </row>
    <row r="5853" spans="1:75" ht="15.01" customHeight="1">
      <c r="A5853" s="4" t="s">
        <v>209</v>
      </c>
      <c r="B5853" s="4"/>
      <c r="C5853" s="4"/>
      <c r="D5853" s="4"/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 t="s">
        <v>200</v>
      </c>
      <c r="Q5853" s="4"/>
      <c r="R5853" s="4"/>
      <c r="S5853" s="4"/>
      <c r="T5853" s="4"/>
      <c r="U5853" s="4"/>
      <c r="V5853" s="4"/>
      <c r="W5853" s="4"/>
      <c r="X5853" s="4" t="s">
        <v>201</v>
      </c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  <c r="AO5853" s="4"/>
      <c r="AP5853" s="4"/>
      <c r="AQ5853" s="4"/>
      <c r="AR5853" s="4"/>
      <c r="AS5853" s="4"/>
      <c r="AT5853" s="4"/>
      <c r="AU5853" s="4"/>
      <c r="AV5853" s="4" t="s">
        <v>6053</v>
      </c>
      <c r="AW5853" s="4"/>
      <c r="AX5853" s="4"/>
      <c r="AY5853" s="4"/>
      <c r="AZ5853" s="4"/>
      <c r="BA5853" s="4"/>
      <c r="BB5853" s="4"/>
      <c r="BC5853" s="4"/>
      <c r="BD5853" s="4"/>
      <c r="BE5853" s="4"/>
      <c r="BF5853" s="4"/>
      <c r="BG5853" s="4"/>
      <c r="BH5853" s="4"/>
      <c r="BI5853" s="4"/>
      <c r="BJ5853" s="4"/>
      <c r="BK5853" s="4"/>
      <c r="BL5853" s="4" t="b">
        <v>0</v>
      </c>
      <c r="BM5853" s="4"/>
      <c r="BN5853" s="4"/>
      <c r="BO5853" s="4"/>
      <c r="BP5853" s="4"/>
      <c r="BQ5853" s="4"/>
      <c r="BR5853" s="4"/>
      <c r="BS5853" s="4"/>
      <c r="BT5853" s="4"/>
      <c r="BU5853" s="4"/>
      <c r="BV5853" s="4"/>
      <c r="BW5853" s="4"/>
    </row>
    <row r="5854" spans="1:75" ht="15.01" customHeight="1">
      <c r="A5854" s="4" t="s">
        <v>209</v>
      </c>
      <c r="B5854" s="4"/>
      <c r="C5854" s="4"/>
      <c r="D5854" s="4"/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 t="s">
        <v>200</v>
      </c>
      <c r="Q5854" s="4"/>
      <c r="R5854" s="4"/>
      <c r="S5854" s="4"/>
      <c r="T5854" s="4"/>
      <c r="U5854" s="4"/>
      <c r="V5854" s="4"/>
      <c r="W5854" s="4"/>
      <c r="X5854" s="4" t="s">
        <v>201</v>
      </c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  <c r="AO5854" s="4"/>
      <c r="AP5854" s="4"/>
      <c r="AQ5854" s="4"/>
      <c r="AR5854" s="4"/>
      <c r="AS5854" s="4"/>
      <c r="AT5854" s="4"/>
      <c r="AU5854" s="4"/>
      <c r="AV5854" s="4" t="s">
        <v>6054</v>
      </c>
      <c r="AW5854" s="4"/>
      <c r="AX5854" s="4"/>
      <c r="AY5854" s="4"/>
      <c r="AZ5854" s="4"/>
      <c r="BA5854" s="4"/>
      <c r="BB5854" s="4"/>
      <c r="BC5854" s="4"/>
      <c r="BD5854" s="4"/>
      <c r="BE5854" s="4"/>
      <c r="BF5854" s="4"/>
      <c r="BG5854" s="4"/>
      <c r="BH5854" s="4"/>
      <c r="BI5854" s="4"/>
      <c r="BJ5854" s="4"/>
      <c r="BK5854" s="4"/>
      <c r="BL5854" s="4" t="b">
        <v>0</v>
      </c>
      <c r="BM5854" s="4"/>
      <c r="BN5854" s="4"/>
      <c r="BO5854" s="4"/>
      <c r="BP5854" s="4"/>
      <c r="BQ5854" s="4"/>
      <c r="BR5854" s="4"/>
      <c r="BS5854" s="4"/>
      <c r="BT5854" s="4"/>
      <c r="BU5854" s="4"/>
      <c r="BV5854" s="4"/>
      <c r="BW5854" s="4"/>
    </row>
    <row r="5855" spans="1:75" ht="15.01" customHeight="1">
      <c r="A5855" s="4" t="s">
        <v>209</v>
      </c>
      <c r="B5855" s="4"/>
      <c r="C5855" s="4"/>
      <c r="D5855" s="4"/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 t="s">
        <v>200</v>
      </c>
      <c r="Q5855" s="4"/>
      <c r="R5855" s="4"/>
      <c r="S5855" s="4"/>
      <c r="T5855" s="4"/>
      <c r="U5855" s="4"/>
      <c r="V5855" s="4"/>
      <c r="W5855" s="4"/>
      <c r="X5855" s="4" t="s">
        <v>201</v>
      </c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  <c r="AO5855" s="4"/>
      <c r="AP5855" s="4"/>
      <c r="AQ5855" s="4"/>
      <c r="AR5855" s="4"/>
      <c r="AS5855" s="4"/>
      <c r="AT5855" s="4"/>
      <c r="AU5855" s="4"/>
      <c r="AV5855" s="4" t="s">
        <v>6055</v>
      </c>
      <c r="AW5855" s="4"/>
      <c r="AX5855" s="4"/>
      <c r="AY5855" s="4"/>
      <c r="AZ5855" s="4"/>
      <c r="BA5855" s="4"/>
      <c r="BB5855" s="4"/>
      <c r="BC5855" s="4"/>
      <c r="BD5855" s="4"/>
      <c r="BE5855" s="4"/>
      <c r="BF5855" s="4"/>
      <c r="BG5855" s="4"/>
      <c r="BH5855" s="4"/>
      <c r="BI5855" s="4"/>
      <c r="BJ5855" s="4"/>
      <c r="BK5855" s="4"/>
      <c r="BL5855" s="4" t="b">
        <v>0</v>
      </c>
      <c r="BM5855" s="4"/>
      <c r="BN5855" s="4"/>
      <c r="BO5855" s="4"/>
      <c r="BP5855" s="4"/>
      <c r="BQ5855" s="4"/>
      <c r="BR5855" s="4"/>
      <c r="BS5855" s="4"/>
      <c r="BT5855" s="4"/>
      <c r="BU5855" s="4"/>
      <c r="BV5855" s="4"/>
      <c r="BW5855" s="4"/>
    </row>
    <row r="5856" spans="1:75" ht="15.01" customHeight="1">
      <c r="A5856" s="4" t="s">
        <v>209</v>
      </c>
      <c r="B5856" s="4"/>
      <c r="C5856" s="4"/>
      <c r="D5856" s="4"/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 t="s">
        <v>200</v>
      </c>
      <c r="Q5856" s="4"/>
      <c r="R5856" s="4"/>
      <c r="S5856" s="4"/>
      <c r="T5856" s="4"/>
      <c r="U5856" s="4"/>
      <c r="V5856" s="4"/>
      <c r="W5856" s="4"/>
      <c r="X5856" s="4" t="s">
        <v>201</v>
      </c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  <c r="AO5856" s="4"/>
      <c r="AP5856" s="4"/>
      <c r="AQ5856" s="4"/>
      <c r="AR5856" s="4"/>
      <c r="AS5856" s="4"/>
      <c r="AT5856" s="4"/>
      <c r="AU5856" s="4"/>
      <c r="AV5856" s="4" t="s">
        <v>6056</v>
      </c>
      <c r="AW5856" s="4"/>
      <c r="AX5856" s="4"/>
      <c r="AY5856" s="4"/>
      <c r="AZ5856" s="4"/>
      <c r="BA5856" s="4"/>
      <c r="BB5856" s="4"/>
      <c r="BC5856" s="4"/>
      <c r="BD5856" s="4"/>
      <c r="BE5856" s="4"/>
      <c r="BF5856" s="4"/>
      <c r="BG5856" s="4"/>
      <c r="BH5856" s="4"/>
      <c r="BI5856" s="4"/>
      <c r="BJ5856" s="4"/>
      <c r="BK5856" s="4"/>
      <c r="BL5856" s="4" t="b">
        <v>0</v>
      </c>
      <c r="BM5856" s="4"/>
      <c r="BN5856" s="4"/>
      <c r="BO5856" s="4"/>
      <c r="BP5856" s="4"/>
      <c r="BQ5856" s="4"/>
      <c r="BR5856" s="4"/>
      <c r="BS5856" s="4"/>
      <c r="BT5856" s="4"/>
      <c r="BU5856" s="4"/>
      <c r="BV5856" s="4"/>
      <c r="BW5856" s="4"/>
    </row>
    <row r="5857" spans="1:75" ht="15.01" customHeight="1">
      <c r="A5857" s="4" t="s">
        <v>209</v>
      </c>
      <c r="B5857" s="4"/>
      <c r="C5857" s="4"/>
      <c r="D5857" s="4"/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 t="s">
        <v>200</v>
      </c>
      <c r="Q5857" s="4"/>
      <c r="R5857" s="4"/>
      <c r="S5857" s="4"/>
      <c r="T5857" s="4"/>
      <c r="U5857" s="4"/>
      <c r="V5857" s="4"/>
      <c r="W5857" s="4"/>
      <c r="X5857" s="4" t="s">
        <v>201</v>
      </c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  <c r="AO5857" s="4"/>
      <c r="AP5857" s="4"/>
      <c r="AQ5857" s="4"/>
      <c r="AR5857" s="4"/>
      <c r="AS5857" s="4"/>
      <c r="AT5857" s="4"/>
      <c r="AU5857" s="4"/>
      <c r="AV5857" s="4" t="s">
        <v>6057</v>
      </c>
      <c r="AW5857" s="4"/>
      <c r="AX5857" s="4"/>
      <c r="AY5857" s="4"/>
      <c r="AZ5857" s="4"/>
      <c r="BA5857" s="4"/>
      <c r="BB5857" s="4"/>
      <c r="BC5857" s="4"/>
      <c r="BD5857" s="4"/>
      <c r="BE5857" s="4"/>
      <c r="BF5857" s="4"/>
      <c r="BG5857" s="4"/>
      <c r="BH5857" s="4"/>
      <c r="BI5857" s="4"/>
      <c r="BJ5857" s="4"/>
      <c r="BK5857" s="4"/>
      <c r="BL5857" s="4" t="b">
        <v>0</v>
      </c>
      <c r="BM5857" s="4"/>
      <c r="BN5857" s="4"/>
      <c r="BO5857" s="4"/>
      <c r="BP5857" s="4"/>
      <c r="BQ5857" s="4"/>
      <c r="BR5857" s="4"/>
      <c r="BS5857" s="4"/>
      <c r="BT5857" s="4"/>
      <c r="BU5857" s="4"/>
      <c r="BV5857" s="4"/>
      <c r="BW5857" s="4"/>
    </row>
    <row r="5858" spans="1:75" ht="15.01" customHeight="1">
      <c r="A5858" s="4" t="s">
        <v>209</v>
      </c>
      <c r="B5858" s="4"/>
      <c r="C5858" s="4"/>
      <c r="D5858" s="4"/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 t="s">
        <v>200</v>
      </c>
      <c r="Q5858" s="4"/>
      <c r="R5858" s="4"/>
      <c r="S5858" s="4"/>
      <c r="T5858" s="4"/>
      <c r="U5858" s="4"/>
      <c r="V5858" s="4"/>
      <c r="W5858" s="4"/>
      <c r="X5858" s="4" t="s">
        <v>201</v>
      </c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  <c r="AO5858" s="4"/>
      <c r="AP5858" s="4"/>
      <c r="AQ5858" s="4"/>
      <c r="AR5858" s="4"/>
      <c r="AS5858" s="4"/>
      <c r="AT5858" s="4"/>
      <c r="AU5858" s="4"/>
      <c r="AV5858" s="4" t="s">
        <v>6058</v>
      </c>
      <c r="AW5858" s="4"/>
      <c r="AX5858" s="4"/>
      <c r="AY5858" s="4"/>
      <c r="AZ5858" s="4"/>
      <c r="BA5858" s="4"/>
      <c r="BB5858" s="4"/>
      <c r="BC5858" s="4"/>
      <c r="BD5858" s="4"/>
      <c r="BE5858" s="4"/>
      <c r="BF5858" s="4"/>
      <c r="BG5858" s="4"/>
      <c r="BH5858" s="4"/>
      <c r="BI5858" s="4"/>
      <c r="BJ5858" s="4"/>
      <c r="BK5858" s="4"/>
      <c r="BL5858" s="4" t="b">
        <v>0</v>
      </c>
      <c r="BM5858" s="4"/>
      <c r="BN5858" s="4"/>
      <c r="BO5858" s="4"/>
      <c r="BP5858" s="4"/>
      <c r="BQ5858" s="4"/>
      <c r="BR5858" s="4"/>
      <c r="BS5858" s="4"/>
      <c r="BT5858" s="4"/>
      <c r="BU5858" s="4"/>
      <c r="BV5858" s="4"/>
      <c r="BW5858" s="4"/>
    </row>
    <row r="5859" spans="1:75" ht="15.01" customHeight="1">
      <c r="A5859" s="4" t="s">
        <v>209</v>
      </c>
      <c r="B5859" s="4"/>
      <c r="C5859" s="4"/>
      <c r="D5859" s="4"/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 t="s">
        <v>200</v>
      </c>
      <c r="Q5859" s="4"/>
      <c r="R5859" s="4"/>
      <c r="S5859" s="4"/>
      <c r="T5859" s="4"/>
      <c r="U5859" s="4"/>
      <c r="V5859" s="4"/>
      <c r="W5859" s="4"/>
      <c r="X5859" s="4" t="s">
        <v>201</v>
      </c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  <c r="AO5859" s="4"/>
      <c r="AP5859" s="4"/>
      <c r="AQ5859" s="4"/>
      <c r="AR5859" s="4"/>
      <c r="AS5859" s="4"/>
      <c r="AT5859" s="4"/>
      <c r="AU5859" s="4"/>
      <c r="AV5859" s="4" t="s">
        <v>6059</v>
      </c>
      <c r="AW5859" s="4"/>
      <c r="AX5859" s="4"/>
      <c r="AY5859" s="4"/>
      <c r="AZ5859" s="4"/>
      <c r="BA5859" s="4"/>
      <c r="BB5859" s="4"/>
      <c r="BC5859" s="4"/>
      <c r="BD5859" s="4"/>
      <c r="BE5859" s="4"/>
      <c r="BF5859" s="4"/>
      <c r="BG5859" s="4"/>
      <c r="BH5859" s="4"/>
      <c r="BI5859" s="4"/>
      <c r="BJ5859" s="4"/>
      <c r="BK5859" s="4"/>
      <c r="BL5859" s="4" t="b">
        <v>0</v>
      </c>
      <c r="BM5859" s="4"/>
      <c r="BN5859" s="4"/>
      <c r="BO5859" s="4"/>
      <c r="BP5859" s="4"/>
      <c r="BQ5859" s="4"/>
      <c r="BR5859" s="4"/>
      <c r="BS5859" s="4"/>
      <c r="BT5859" s="4"/>
      <c r="BU5859" s="4"/>
      <c r="BV5859" s="4"/>
      <c r="BW5859" s="4"/>
    </row>
    <row r="5860" spans="1:75" ht="15.01" customHeight="1">
      <c r="A5860" s="4"/>
      <c r="B5860" s="4"/>
      <c r="C5860" s="4"/>
      <c r="D5860" s="4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 t="s">
        <v>200</v>
      </c>
      <c r="Q5860" s="4"/>
      <c r="R5860" s="4">
        <v>-442.1</v>
      </c>
      <c r="S5860" s="4">
        <v>9.5</v>
      </c>
      <c r="T5860" s="4"/>
      <c r="U5860" s="4"/>
      <c r="V5860" s="4"/>
      <c r="W5860" s="4"/>
      <c r="X5860" s="4" t="s">
        <v>201</v>
      </c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  <c r="AO5860" s="4"/>
      <c r="AP5860" s="4"/>
      <c r="AQ5860" s="4"/>
      <c r="AR5860" s="4"/>
      <c r="AS5860" s="4"/>
      <c r="AT5860" s="4"/>
      <c r="AU5860" s="4"/>
      <c r="AV5860" s="4" t="s">
        <v>6060</v>
      </c>
      <c r="AW5860" s="4"/>
      <c r="AX5860" s="4"/>
      <c r="AY5860" s="4"/>
      <c r="AZ5860" s="4"/>
      <c r="BA5860" s="4"/>
      <c r="BB5860" s="4"/>
      <c r="BC5860" s="4"/>
      <c r="BD5860" s="4"/>
      <c r="BE5860" s="4"/>
      <c r="BF5860" s="4"/>
      <c r="BG5860" s="4"/>
      <c r="BH5860" s="4"/>
      <c r="BI5860" s="4"/>
      <c r="BJ5860" s="4"/>
      <c r="BK5860" s="4"/>
      <c r="BL5860" s="4" t="b">
        <v>0</v>
      </c>
      <c r="BM5860" s="4"/>
      <c r="BN5860" s="4"/>
      <c r="BO5860" s="4"/>
      <c r="BP5860" s="4"/>
      <c r="BQ5860" s="4"/>
      <c r="BR5860" s="4"/>
      <c r="BS5860" s="4"/>
      <c r="BT5860" s="4"/>
      <c r="BU5860" s="4"/>
      <c r="BV5860" s="4"/>
      <c r="BW5860" s="4"/>
    </row>
    <row r="5861" spans="1:75" ht="15.01" customHeight="1">
      <c r="A5861" s="4"/>
      <c r="B5861" s="4"/>
      <c r="C5861" s="4"/>
      <c r="D5861" s="4"/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 t="s">
        <v>200</v>
      </c>
      <c r="Q5861" s="4"/>
      <c r="R5861" s="4">
        <v>-405</v>
      </c>
      <c r="S5861" s="4">
        <v>11.9</v>
      </c>
      <c r="T5861" s="4"/>
      <c r="U5861" s="4"/>
      <c r="V5861" s="4"/>
      <c r="W5861" s="4"/>
      <c r="X5861" s="4" t="s">
        <v>201</v>
      </c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  <c r="AO5861" s="4"/>
      <c r="AP5861" s="4"/>
      <c r="AQ5861" s="4"/>
      <c r="AR5861" s="4"/>
      <c r="AS5861" s="4"/>
      <c r="AT5861" s="4"/>
      <c r="AU5861" s="4"/>
      <c r="AV5861" s="4" t="s">
        <v>6061</v>
      </c>
      <c r="AW5861" s="4"/>
      <c r="AX5861" s="4"/>
      <c r="AY5861" s="4"/>
      <c r="AZ5861" s="4"/>
      <c r="BA5861" s="4"/>
      <c r="BB5861" s="4"/>
      <c r="BC5861" s="4"/>
      <c r="BD5861" s="4"/>
      <c r="BE5861" s="4"/>
      <c r="BF5861" s="4"/>
      <c r="BG5861" s="4"/>
      <c r="BH5861" s="4"/>
      <c r="BI5861" s="4"/>
      <c r="BJ5861" s="4"/>
      <c r="BK5861" s="4"/>
      <c r="BL5861" s="4" t="b">
        <v>0</v>
      </c>
      <c r="BM5861" s="4"/>
      <c r="BN5861" s="4"/>
      <c r="BO5861" s="4"/>
      <c r="BP5861" s="4"/>
      <c r="BQ5861" s="4"/>
      <c r="BR5861" s="4"/>
      <c r="BS5861" s="4"/>
      <c r="BT5861" s="4"/>
      <c r="BU5861" s="4"/>
      <c r="BV5861" s="4"/>
      <c r="BW5861" s="4"/>
    </row>
    <row r="5862" spans="1:75" ht="15.01" customHeight="1">
      <c r="A5862" s="4" t="s">
        <v>209</v>
      </c>
      <c r="B5862" s="4"/>
      <c r="C5862" s="4"/>
      <c r="D5862" s="4"/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 t="s">
        <v>200</v>
      </c>
      <c r="Q5862" s="4"/>
      <c r="R5862" s="4"/>
      <c r="S5862" s="4"/>
      <c r="T5862" s="4"/>
      <c r="U5862" s="4"/>
      <c r="V5862" s="4"/>
      <c r="W5862" s="4"/>
      <c r="X5862" s="4" t="s">
        <v>201</v>
      </c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  <c r="AO5862" s="4"/>
      <c r="AP5862" s="4"/>
      <c r="AQ5862" s="4"/>
      <c r="AR5862" s="4"/>
      <c r="AS5862" s="4"/>
      <c r="AT5862" s="4"/>
      <c r="AU5862" s="4"/>
      <c r="AV5862" s="4" t="s">
        <v>6062</v>
      </c>
      <c r="AW5862" s="4"/>
      <c r="AX5862" s="4"/>
      <c r="AY5862" s="4"/>
      <c r="AZ5862" s="4"/>
      <c r="BA5862" s="4"/>
      <c r="BB5862" s="4"/>
      <c r="BC5862" s="4"/>
      <c r="BD5862" s="4"/>
      <c r="BE5862" s="4"/>
      <c r="BF5862" s="4"/>
      <c r="BG5862" s="4"/>
      <c r="BH5862" s="4"/>
      <c r="BI5862" s="4"/>
      <c r="BJ5862" s="4"/>
      <c r="BK5862" s="4"/>
      <c r="BL5862" s="4" t="b">
        <v>0</v>
      </c>
      <c r="BM5862" s="4"/>
      <c r="BN5862" s="4"/>
      <c r="BO5862" s="4"/>
      <c r="BP5862" s="4"/>
      <c r="BQ5862" s="4"/>
      <c r="BR5862" s="4"/>
      <c r="BS5862" s="4"/>
      <c r="BT5862" s="4"/>
      <c r="BU5862" s="4"/>
      <c r="BV5862" s="4"/>
      <c r="BW5862" s="4"/>
    </row>
    <row r="5863" spans="1:75" ht="15.01" customHeight="1">
      <c r="A5863" s="4"/>
      <c r="B5863" s="4"/>
      <c r="C5863" s="4"/>
      <c r="D5863" s="4"/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 t="s">
        <v>200</v>
      </c>
      <c r="Q5863" s="4"/>
      <c r="R5863" s="4">
        <v>9</v>
      </c>
      <c r="S5863" s="4">
        <v>10.1</v>
      </c>
      <c r="T5863" s="4"/>
      <c r="U5863" s="4"/>
      <c r="V5863" s="4"/>
      <c r="W5863" s="4"/>
      <c r="X5863" s="4" t="s">
        <v>201</v>
      </c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  <c r="AO5863" s="4"/>
      <c r="AP5863" s="4"/>
      <c r="AQ5863" s="4"/>
      <c r="AR5863" s="4"/>
      <c r="AS5863" s="4"/>
      <c r="AT5863" s="4"/>
      <c r="AU5863" s="4"/>
      <c r="AV5863" s="4" t="s">
        <v>6063</v>
      </c>
      <c r="AW5863" s="4"/>
      <c r="AX5863" s="4"/>
      <c r="AY5863" s="4"/>
      <c r="AZ5863" s="4"/>
      <c r="BA5863" s="4"/>
      <c r="BB5863" s="4"/>
      <c r="BC5863" s="4"/>
      <c r="BD5863" s="4"/>
      <c r="BE5863" s="4"/>
      <c r="BF5863" s="4"/>
      <c r="BG5863" s="4"/>
      <c r="BH5863" s="4"/>
      <c r="BI5863" s="4"/>
      <c r="BJ5863" s="4"/>
      <c r="BK5863" s="4"/>
      <c r="BL5863" s="4" t="b">
        <v>0</v>
      </c>
      <c r="BM5863" s="4"/>
      <c r="BN5863" s="4"/>
      <c r="BO5863" s="4"/>
      <c r="BP5863" s="4"/>
      <c r="BQ5863" s="4"/>
      <c r="BR5863" s="4"/>
      <c r="BS5863" s="4"/>
      <c r="BT5863" s="4"/>
      <c r="BU5863" s="4"/>
      <c r="BV5863" s="4"/>
      <c r="BW5863" s="4"/>
    </row>
    <row r="5864" spans="1:75" ht="15.01" customHeight="1">
      <c r="A5864" s="4" t="s">
        <v>209</v>
      </c>
      <c r="B5864" s="4"/>
      <c r="C5864" s="4"/>
      <c r="D5864" s="4"/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 t="s">
        <v>200</v>
      </c>
      <c r="Q5864" s="4"/>
      <c r="R5864" s="4"/>
      <c r="S5864" s="4"/>
      <c r="T5864" s="4"/>
      <c r="U5864" s="4"/>
      <c r="V5864" s="4"/>
      <c r="W5864" s="4"/>
      <c r="X5864" s="4" t="s">
        <v>201</v>
      </c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  <c r="AO5864" s="4"/>
      <c r="AP5864" s="4"/>
      <c r="AQ5864" s="4"/>
      <c r="AR5864" s="4"/>
      <c r="AS5864" s="4"/>
      <c r="AT5864" s="4"/>
      <c r="AU5864" s="4"/>
      <c r="AV5864" s="4" t="s">
        <v>6064</v>
      </c>
      <c r="AW5864" s="4"/>
      <c r="AX5864" s="4"/>
      <c r="AY5864" s="4"/>
      <c r="AZ5864" s="4"/>
      <c r="BA5864" s="4"/>
      <c r="BB5864" s="4"/>
      <c r="BC5864" s="4"/>
      <c r="BD5864" s="4"/>
      <c r="BE5864" s="4"/>
      <c r="BF5864" s="4"/>
      <c r="BG5864" s="4"/>
      <c r="BH5864" s="4"/>
      <c r="BI5864" s="4"/>
      <c r="BJ5864" s="4"/>
      <c r="BK5864" s="4"/>
      <c r="BL5864" s="4" t="b">
        <v>0</v>
      </c>
      <c r="BM5864" s="4"/>
      <c r="BN5864" s="4"/>
      <c r="BO5864" s="4"/>
      <c r="BP5864" s="4"/>
      <c r="BQ5864" s="4"/>
      <c r="BR5864" s="4"/>
      <c r="BS5864" s="4"/>
      <c r="BT5864" s="4"/>
      <c r="BU5864" s="4"/>
      <c r="BV5864" s="4"/>
      <c r="BW5864" s="4"/>
    </row>
    <row r="5865" spans="1:75" ht="15.01" customHeight="1">
      <c r="A5865" s="4" t="s">
        <v>209</v>
      </c>
      <c r="B5865" s="4"/>
      <c r="C5865" s="4"/>
      <c r="D5865" s="4"/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 t="s">
        <v>200</v>
      </c>
      <c r="Q5865" s="4"/>
      <c r="R5865" s="4"/>
      <c r="S5865" s="4"/>
      <c r="T5865" s="4"/>
      <c r="U5865" s="4"/>
      <c r="V5865" s="4"/>
      <c r="W5865" s="4"/>
      <c r="X5865" s="4" t="s">
        <v>201</v>
      </c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  <c r="AO5865" s="4"/>
      <c r="AP5865" s="4"/>
      <c r="AQ5865" s="4"/>
      <c r="AR5865" s="4"/>
      <c r="AS5865" s="4"/>
      <c r="AT5865" s="4"/>
      <c r="AU5865" s="4"/>
      <c r="AV5865" s="4" t="s">
        <v>6065</v>
      </c>
      <c r="AW5865" s="4"/>
      <c r="AX5865" s="4"/>
      <c r="AY5865" s="4"/>
      <c r="AZ5865" s="4"/>
      <c r="BA5865" s="4"/>
      <c r="BB5865" s="4"/>
      <c r="BC5865" s="4"/>
      <c r="BD5865" s="4"/>
      <c r="BE5865" s="4"/>
      <c r="BF5865" s="4"/>
      <c r="BG5865" s="4"/>
      <c r="BH5865" s="4"/>
      <c r="BI5865" s="4"/>
      <c r="BJ5865" s="4"/>
      <c r="BK5865" s="4"/>
      <c r="BL5865" s="4" t="b">
        <v>0</v>
      </c>
      <c r="BM5865" s="4"/>
      <c r="BN5865" s="4"/>
      <c r="BO5865" s="4"/>
      <c r="BP5865" s="4"/>
      <c r="BQ5865" s="4"/>
      <c r="BR5865" s="4"/>
      <c r="BS5865" s="4"/>
      <c r="BT5865" s="4"/>
      <c r="BU5865" s="4"/>
      <c r="BV5865" s="4"/>
      <c r="BW5865" s="4"/>
    </row>
    <row r="5866" spans="1:75" ht="15.01" customHeight="1">
      <c r="A5866" s="4" t="s">
        <v>209</v>
      </c>
      <c r="B5866" s="4"/>
      <c r="C5866" s="4"/>
      <c r="D5866" s="4"/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 t="s">
        <v>200</v>
      </c>
      <c r="Q5866" s="4"/>
      <c r="R5866" s="4"/>
      <c r="S5866" s="4"/>
      <c r="T5866" s="4"/>
      <c r="U5866" s="4"/>
      <c r="V5866" s="4"/>
      <c r="W5866" s="4"/>
      <c r="X5866" s="4" t="s">
        <v>201</v>
      </c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  <c r="AO5866" s="4"/>
      <c r="AP5866" s="4"/>
      <c r="AQ5866" s="4"/>
      <c r="AR5866" s="4"/>
      <c r="AS5866" s="4"/>
      <c r="AT5866" s="4"/>
      <c r="AU5866" s="4"/>
      <c r="AV5866" s="4" t="s">
        <v>6066</v>
      </c>
      <c r="AW5866" s="4"/>
      <c r="AX5866" s="4"/>
      <c r="AY5866" s="4"/>
      <c r="AZ5866" s="4"/>
      <c r="BA5866" s="4"/>
      <c r="BB5866" s="4"/>
      <c r="BC5866" s="4"/>
      <c r="BD5866" s="4"/>
      <c r="BE5866" s="4"/>
      <c r="BF5866" s="4"/>
      <c r="BG5866" s="4"/>
      <c r="BH5866" s="4"/>
      <c r="BI5866" s="4"/>
      <c r="BJ5866" s="4"/>
      <c r="BK5866" s="4"/>
      <c r="BL5866" s="4" t="b">
        <v>0</v>
      </c>
      <c r="BM5866" s="4"/>
      <c r="BN5866" s="4"/>
      <c r="BO5866" s="4"/>
      <c r="BP5866" s="4"/>
      <c r="BQ5866" s="4"/>
      <c r="BR5866" s="4"/>
      <c r="BS5866" s="4"/>
      <c r="BT5866" s="4"/>
      <c r="BU5866" s="4"/>
      <c r="BV5866" s="4"/>
      <c r="BW5866" s="4"/>
    </row>
    <row r="5867" spans="1:75" ht="15.01" customHeight="1">
      <c r="A5867" s="4" t="s">
        <v>209</v>
      </c>
      <c r="B5867" s="4"/>
      <c r="C5867" s="4"/>
      <c r="D5867" s="4"/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 t="s">
        <v>200</v>
      </c>
      <c r="Q5867" s="4"/>
      <c r="R5867" s="4"/>
      <c r="S5867" s="4"/>
      <c r="T5867" s="4"/>
      <c r="U5867" s="4"/>
      <c r="V5867" s="4"/>
      <c r="W5867" s="4"/>
      <c r="X5867" s="4" t="s">
        <v>201</v>
      </c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  <c r="AO5867" s="4"/>
      <c r="AP5867" s="4"/>
      <c r="AQ5867" s="4"/>
      <c r="AR5867" s="4"/>
      <c r="AS5867" s="4"/>
      <c r="AT5867" s="4"/>
      <c r="AU5867" s="4"/>
      <c r="AV5867" s="4" t="s">
        <v>6067</v>
      </c>
      <c r="AW5867" s="4"/>
      <c r="AX5867" s="4"/>
      <c r="AY5867" s="4"/>
      <c r="AZ5867" s="4"/>
      <c r="BA5867" s="4"/>
      <c r="BB5867" s="4"/>
      <c r="BC5867" s="4"/>
      <c r="BD5867" s="4"/>
      <c r="BE5867" s="4"/>
      <c r="BF5867" s="4"/>
      <c r="BG5867" s="4"/>
      <c r="BH5867" s="4"/>
      <c r="BI5867" s="4"/>
      <c r="BJ5867" s="4"/>
      <c r="BK5867" s="4"/>
      <c r="BL5867" s="4" t="b">
        <v>0</v>
      </c>
      <c r="BM5867" s="4"/>
      <c r="BN5867" s="4"/>
      <c r="BO5867" s="4"/>
      <c r="BP5867" s="4"/>
      <c r="BQ5867" s="4"/>
      <c r="BR5867" s="4"/>
      <c r="BS5867" s="4"/>
      <c r="BT5867" s="4"/>
      <c r="BU5867" s="4"/>
      <c r="BV5867" s="4"/>
      <c r="BW5867" s="4"/>
    </row>
    <row r="5868" spans="1:75" ht="15.01" customHeight="1">
      <c r="A5868" s="4" t="s">
        <v>209</v>
      </c>
      <c r="B5868" s="4"/>
      <c r="C5868" s="4"/>
      <c r="D5868" s="4"/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 t="s">
        <v>200</v>
      </c>
      <c r="Q5868" s="4"/>
      <c r="R5868" s="4"/>
      <c r="S5868" s="4"/>
      <c r="T5868" s="4"/>
      <c r="U5868" s="4"/>
      <c r="V5868" s="4"/>
      <c r="W5868" s="4"/>
      <c r="X5868" s="4" t="s">
        <v>201</v>
      </c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  <c r="AO5868" s="4"/>
      <c r="AP5868" s="4"/>
      <c r="AQ5868" s="4"/>
      <c r="AR5868" s="4"/>
      <c r="AS5868" s="4"/>
      <c r="AT5868" s="4"/>
      <c r="AU5868" s="4"/>
      <c r="AV5868" s="4" t="s">
        <v>6068</v>
      </c>
      <c r="AW5868" s="4"/>
      <c r="AX5868" s="4"/>
      <c r="AY5868" s="4"/>
      <c r="AZ5868" s="4"/>
      <c r="BA5868" s="4"/>
      <c r="BB5868" s="4"/>
      <c r="BC5868" s="4"/>
      <c r="BD5868" s="4"/>
      <c r="BE5868" s="4"/>
      <c r="BF5868" s="4"/>
      <c r="BG5868" s="4"/>
      <c r="BH5868" s="4"/>
      <c r="BI5868" s="4"/>
      <c r="BJ5868" s="4"/>
      <c r="BK5868" s="4"/>
      <c r="BL5868" s="4" t="b">
        <v>0</v>
      </c>
      <c r="BM5868" s="4"/>
      <c r="BN5868" s="4"/>
      <c r="BO5868" s="4"/>
      <c r="BP5868" s="4"/>
      <c r="BQ5868" s="4"/>
      <c r="BR5868" s="4"/>
      <c r="BS5868" s="4"/>
      <c r="BT5868" s="4"/>
      <c r="BU5868" s="4"/>
      <c r="BV5868" s="4"/>
      <c r="BW5868" s="4"/>
    </row>
    <row r="5869" spans="1:75" ht="15.01" customHeight="1">
      <c r="A5869" s="4" t="s">
        <v>209</v>
      </c>
      <c r="B5869" s="4"/>
      <c r="C5869" s="4"/>
      <c r="D5869" s="4"/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 t="s">
        <v>200</v>
      </c>
      <c r="Q5869" s="4"/>
      <c r="R5869" s="4"/>
      <c r="S5869" s="4"/>
      <c r="T5869" s="4"/>
      <c r="U5869" s="4"/>
      <c r="V5869" s="4"/>
      <c r="W5869" s="4"/>
      <c r="X5869" s="4" t="s">
        <v>201</v>
      </c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  <c r="AO5869" s="4"/>
      <c r="AP5869" s="4"/>
      <c r="AQ5869" s="4"/>
      <c r="AR5869" s="4"/>
      <c r="AS5869" s="4"/>
      <c r="AT5869" s="4"/>
      <c r="AU5869" s="4"/>
      <c r="AV5869" s="4" t="s">
        <v>6069</v>
      </c>
      <c r="AW5869" s="4"/>
      <c r="AX5869" s="4"/>
      <c r="AY5869" s="4"/>
      <c r="AZ5869" s="4"/>
      <c r="BA5869" s="4"/>
      <c r="BB5869" s="4"/>
      <c r="BC5869" s="4"/>
      <c r="BD5869" s="4"/>
      <c r="BE5869" s="4"/>
      <c r="BF5869" s="4"/>
      <c r="BG5869" s="4"/>
      <c r="BH5869" s="4"/>
      <c r="BI5869" s="4"/>
      <c r="BJ5869" s="4"/>
      <c r="BK5869" s="4"/>
      <c r="BL5869" s="4" t="b">
        <v>0</v>
      </c>
      <c r="BM5869" s="4"/>
      <c r="BN5869" s="4"/>
      <c r="BO5869" s="4"/>
      <c r="BP5869" s="4"/>
      <c r="BQ5869" s="4"/>
      <c r="BR5869" s="4"/>
      <c r="BS5869" s="4"/>
      <c r="BT5869" s="4"/>
      <c r="BU5869" s="4"/>
      <c r="BV5869" s="4"/>
      <c r="BW5869" s="4"/>
    </row>
    <row r="5870" spans="1:75" ht="15.01" customHeight="1">
      <c r="A5870" s="4"/>
      <c r="B5870" s="4"/>
      <c r="C5870" s="4"/>
      <c r="D5870" s="4"/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 t="s">
        <v>200</v>
      </c>
      <c r="Q5870" s="4"/>
      <c r="R5870" s="4">
        <v>-421.9</v>
      </c>
      <c r="S5870" s="4">
        <v>12.1</v>
      </c>
      <c r="T5870" s="4"/>
      <c r="U5870" s="4"/>
      <c r="V5870" s="4"/>
      <c r="W5870" s="4"/>
      <c r="X5870" s="4" t="s">
        <v>201</v>
      </c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  <c r="AO5870" s="4"/>
      <c r="AP5870" s="4"/>
      <c r="AQ5870" s="4"/>
      <c r="AR5870" s="4"/>
      <c r="AS5870" s="4"/>
      <c r="AT5870" s="4"/>
      <c r="AU5870" s="4"/>
      <c r="AV5870" s="4" t="s">
        <v>6070</v>
      </c>
      <c r="AW5870" s="4"/>
      <c r="AX5870" s="4"/>
      <c r="AY5870" s="4"/>
      <c r="AZ5870" s="4"/>
      <c r="BA5870" s="4"/>
      <c r="BB5870" s="4"/>
      <c r="BC5870" s="4"/>
      <c r="BD5870" s="4"/>
      <c r="BE5870" s="4"/>
      <c r="BF5870" s="4"/>
      <c r="BG5870" s="4"/>
      <c r="BH5870" s="4"/>
      <c r="BI5870" s="4"/>
      <c r="BJ5870" s="4"/>
      <c r="BK5870" s="4"/>
      <c r="BL5870" s="4" t="b">
        <v>0</v>
      </c>
      <c r="BM5870" s="4"/>
      <c r="BN5870" s="4"/>
      <c r="BO5870" s="4"/>
      <c r="BP5870" s="4"/>
      <c r="BQ5870" s="4"/>
      <c r="BR5870" s="4"/>
      <c r="BS5870" s="4"/>
      <c r="BT5870" s="4"/>
      <c r="BU5870" s="4"/>
      <c r="BV5870" s="4"/>
      <c r="BW5870" s="4"/>
    </row>
    <row r="5871" spans="1:75" ht="15.01" customHeight="1">
      <c r="A5871" s="4"/>
      <c r="B5871" s="4"/>
      <c r="C5871" s="4"/>
      <c r="D5871" s="4"/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 t="s">
        <v>200</v>
      </c>
      <c r="Q5871" s="4"/>
      <c r="R5871" s="4">
        <v>-422.6</v>
      </c>
      <c r="S5871" s="4">
        <v>9.6</v>
      </c>
      <c r="T5871" s="4"/>
      <c r="U5871" s="4"/>
      <c r="V5871" s="4"/>
      <c r="W5871" s="4"/>
      <c r="X5871" s="4" t="s">
        <v>201</v>
      </c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  <c r="AO5871" s="4"/>
      <c r="AP5871" s="4"/>
      <c r="AQ5871" s="4"/>
      <c r="AR5871" s="4"/>
      <c r="AS5871" s="4"/>
      <c r="AT5871" s="4"/>
      <c r="AU5871" s="4"/>
      <c r="AV5871" s="4" t="s">
        <v>6071</v>
      </c>
      <c r="AW5871" s="4"/>
      <c r="AX5871" s="4"/>
      <c r="AY5871" s="4"/>
      <c r="AZ5871" s="4"/>
      <c r="BA5871" s="4"/>
      <c r="BB5871" s="4"/>
      <c r="BC5871" s="4"/>
      <c r="BD5871" s="4"/>
      <c r="BE5871" s="4"/>
      <c r="BF5871" s="4"/>
      <c r="BG5871" s="4"/>
      <c r="BH5871" s="4"/>
      <c r="BI5871" s="4"/>
      <c r="BJ5871" s="4"/>
      <c r="BK5871" s="4"/>
      <c r="BL5871" s="4" t="b">
        <v>0</v>
      </c>
      <c r="BM5871" s="4"/>
      <c r="BN5871" s="4"/>
      <c r="BO5871" s="4"/>
      <c r="BP5871" s="4"/>
      <c r="BQ5871" s="4"/>
      <c r="BR5871" s="4"/>
      <c r="BS5871" s="4"/>
      <c r="BT5871" s="4"/>
      <c r="BU5871" s="4"/>
      <c r="BV5871" s="4"/>
      <c r="BW5871" s="4"/>
    </row>
    <row r="5872" spans="1:75" ht="15.01" customHeight="1">
      <c r="A5872" s="4" t="s">
        <v>209</v>
      </c>
      <c r="B5872" s="4"/>
      <c r="C5872" s="4"/>
      <c r="D5872" s="4"/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 t="s">
        <v>200</v>
      </c>
      <c r="Q5872" s="4"/>
      <c r="R5872" s="4"/>
      <c r="S5872" s="4"/>
      <c r="T5872" s="4"/>
      <c r="U5872" s="4"/>
      <c r="V5872" s="4"/>
      <c r="W5872" s="4"/>
      <c r="X5872" s="4" t="s">
        <v>201</v>
      </c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  <c r="AO5872" s="4"/>
      <c r="AP5872" s="4"/>
      <c r="AQ5872" s="4"/>
      <c r="AR5872" s="4"/>
      <c r="AS5872" s="4"/>
      <c r="AT5872" s="4"/>
      <c r="AU5872" s="4"/>
      <c r="AV5872" s="4" t="s">
        <v>6072</v>
      </c>
      <c r="AW5872" s="4"/>
      <c r="AX5872" s="4"/>
      <c r="AY5872" s="4"/>
      <c r="AZ5872" s="4"/>
      <c r="BA5872" s="4"/>
      <c r="BB5872" s="4"/>
      <c r="BC5872" s="4"/>
      <c r="BD5872" s="4"/>
      <c r="BE5872" s="4"/>
      <c r="BF5872" s="4"/>
      <c r="BG5872" s="4"/>
      <c r="BH5872" s="4"/>
      <c r="BI5872" s="4"/>
      <c r="BJ5872" s="4"/>
      <c r="BK5872" s="4"/>
      <c r="BL5872" s="4" t="b">
        <v>0</v>
      </c>
      <c r="BM5872" s="4"/>
      <c r="BN5872" s="4"/>
      <c r="BO5872" s="4"/>
      <c r="BP5872" s="4"/>
      <c r="BQ5872" s="4"/>
      <c r="BR5872" s="4"/>
      <c r="BS5872" s="4"/>
      <c r="BT5872" s="4"/>
      <c r="BU5872" s="4"/>
      <c r="BV5872" s="4"/>
      <c r="BW5872" s="4"/>
    </row>
    <row r="5873" spans="1:75" ht="15.01" customHeight="1">
      <c r="A5873" s="4" t="s">
        <v>209</v>
      </c>
      <c r="B5873" s="4"/>
      <c r="C5873" s="4"/>
      <c r="D5873" s="4"/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 t="s">
        <v>200</v>
      </c>
      <c r="Q5873" s="4"/>
      <c r="R5873" s="4"/>
      <c r="S5873" s="4"/>
      <c r="T5873" s="4"/>
      <c r="U5873" s="4"/>
      <c r="V5873" s="4"/>
      <c r="W5873" s="4"/>
      <c r="X5873" s="4" t="s">
        <v>201</v>
      </c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  <c r="AO5873" s="4"/>
      <c r="AP5873" s="4"/>
      <c r="AQ5873" s="4"/>
      <c r="AR5873" s="4"/>
      <c r="AS5873" s="4"/>
      <c r="AT5873" s="4"/>
      <c r="AU5873" s="4"/>
      <c r="AV5873" s="4" t="s">
        <v>6073</v>
      </c>
      <c r="AW5873" s="4"/>
      <c r="AX5873" s="4"/>
      <c r="AY5873" s="4"/>
      <c r="AZ5873" s="4"/>
      <c r="BA5873" s="4"/>
      <c r="BB5873" s="4"/>
      <c r="BC5873" s="4"/>
      <c r="BD5873" s="4"/>
      <c r="BE5873" s="4"/>
      <c r="BF5873" s="4"/>
      <c r="BG5873" s="4"/>
      <c r="BH5873" s="4"/>
      <c r="BI5873" s="4"/>
      <c r="BJ5873" s="4"/>
      <c r="BK5873" s="4"/>
      <c r="BL5873" s="4" t="b">
        <v>0</v>
      </c>
      <c r="BM5873" s="4"/>
      <c r="BN5873" s="4"/>
      <c r="BO5873" s="4"/>
      <c r="BP5873" s="4"/>
      <c r="BQ5873" s="4"/>
      <c r="BR5873" s="4"/>
      <c r="BS5873" s="4"/>
      <c r="BT5873" s="4"/>
      <c r="BU5873" s="4"/>
      <c r="BV5873" s="4"/>
      <c r="BW5873" s="4"/>
    </row>
    <row r="5874" spans="1:75" ht="15.01" customHeight="1">
      <c r="A5874" s="4" t="s">
        <v>209</v>
      </c>
      <c r="B5874" s="4"/>
      <c r="C5874" s="4"/>
      <c r="D5874" s="4"/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 t="s">
        <v>200</v>
      </c>
      <c r="Q5874" s="4"/>
      <c r="R5874" s="4"/>
      <c r="S5874" s="4"/>
      <c r="T5874" s="4"/>
      <c r="U5874" s="4"/>
      <c r="V5874" s="4"/>
      <c r="W5874" s="4"/>
      <c r="X5874" s="4" t="s">
        <v>201</v>
      </c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  <c r="AO5874" s="4"/>
      <c r="AP5874" s="4"/>
      <c r="AQ5874" s="4"/>
      <c r="AR5874" s="4"/>
      <c r="AS5874" s="4"/>
      <c r="AT5874" s="4"/>
      <c r="AU5874" s="4"/>
      <c r="AV5874" s="4" t="s">
        <v>6074</v>
      </c>
      <c r="AW5874" s="4"/>
      <c r="AX5874" s="4"/>
      <c r="AY5874" s="4"/>
      <c r="AZ5874" s="4"/>
      <c r="BA5874" s="4"/>
      <c r="BB5874" s="4"/>
      <c r="BC5874" s="4"/>
      <c r="BD5874" s="4"/>
      <c r="BE5874" s="4"/>
      <c r="BF5874" s="4"/>
      <c r="BG5874" s="4"/>
      <c r="BH5874" s="4"/>
      <c r="BI5874" s="4"/>
      <c r="BJ5874" s="4"/>
      <c r="BK5874" s="4"/>
      <c r="BL5874" s="4" t="b">
        <v>0</v>
      </c>
      <c r="BM5874" s="4"/>
      <c r="BN5874" s="4"/>
      <c r="BO5874" s="4"/>
      <c r="BP5874" s="4"/>
      <c r="BQ5874" s="4"/>
      <c r="BR5874" s="4"/>
      <c r="BS5874" s="4"/>
      <c r="BT5874" s="4"/>
      <c r="BU5874" s="4"/>
      <c r="BV5874" s="4"/>
      <c r="BW5874" s="4"/>
    </row>
    <row r="5875" spans="1:75" ht="15.01" customHeight="1">
      <c r="A5875" s="4" t="s">
        <v>209</v>
      </c>
      <c r="B5875" s="4"/>
      <c r="C5875" s="4"/>
      <c r="D5875" s="4"/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 t="s">
        <v>200</v>
      </c>
      <c r="Q5875" s="4"/>
      <c r="R5875" s="4"/>
      <c r="S5875" s="4"/>
      <c r="T5875" s="4"/>
      <c r="U5875" s="4"/>
      <c r="V5875" s="4"/>
      <c r="W5875" s="4"/>
      <c r="X5875" s="4" t="s">
        <v>201</v>
      </c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  <c r="AO5875" s="4"/>
      <c r="AP5875" s="4"/>
      <c r="AQ5875" s="4"/>
      <c r="AR5875" s="4"/>
      <c r="AS5875" s="4"/>
      <c r="AT5875" s="4"/>
      <c r="AU5875" s="4"/>
      <c r="AV5875" s="4" t="s">
        <v>6075</v>
      </c>
      <c r="AW5875" s="4"/>
      <c r="AX5875" s="4"/>
      <c r="AY5875" s="4"/>
      <c r="AZ5875" s="4"/>
      <c r="BA5875" s="4"/>
      <c r="BB5875" s="4"/>
      <c r="BC5875" s="4"/>
      <c r="BD5875" s="4"/>
      <c r="BE5875" s="4"/>
      <c r="BF5875" s="4"/>
      <c r="BG5875" s="4"/>
      <c r="BH5875" s="4"/>
      <c r="BI5875" s="4"/>
      <c r="BJ5875" s="4"/>
      <c r="BK5875" s="4"/>
      <c r="BL5875" s="4" t="b">
        <v>0</v>
      </c>
      <c r="BM5875" s="4"/>
      <c r="BN5875" s="4"/>
      <c r="BO5875" s="4"/>
      <c r="BP5875" s="4"/>
      <c r="BQ5875" s="4"/>
      <c r="BR5875" s="4"/>
      <c r="BS5875" s="4"/>
      <c r="BT5875" s="4"/>
      <c r="BU5875" s="4"/>
      <c r="BV5875" s="4"/>
      <c r="BW5875" s="4"/>
    </row>
    <row r="5876" spans="1:75" ht="15.01" customHeight="1">
      <c r="A5876" s="4" t="s">
        <v>209</v>
      </c>
      <c r="B5876" s="4"/>
      <c r="C5876" s="4"/>
      <c r="D5876" s="4"/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 t="s">
        <v>200</v>
      </c>
      <c r="Q5876" s="4"/>
      <c r="R5876" s="4"/>
      <c r="S5876" s="4"/>
      <c r="T5876" s="4"/>
      <c r="U5876" s="4"/>
      <c r="V5876" s="4"/>
      <c r="W5876" s="4"/>
      <c r="X5876" s="4" t="s">
        <v>201</v>
      </c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  <c r="AO5876" s="4"/>
      <c r="AP5876" s="4"/>
      <c r="AQ5876" s="4"/>
      <c r="AR5876" s="4"/>
      <c r="AS5876" s="4"/>
      <c r="AT5876" s="4"/>
      <c r="AU5876" s="4"/>
      <c r="AV5876" s="4" t="s">
        <v>6076</v>
      </c>
      <c r="AW5876" s="4"/>
      <c r="AX5876" s="4"/>
      <c r="AY5876" s="4"/>
      <c r="AZ5876" s="4"/>
      <c r="BA5876" s="4"/>
      <c r="BB5876" s="4"/>
      <c r="BC5876" s="4"/>
      <c r="BD5876" s="4"/>
      <c r="BE5876" s="4"/>
      <c r="BF5876" s="4"/>
      <c r="BG5876" s="4"/>
      <c r="BH5876" s="4"/>
      <c r="BI5876" s="4"/>
      <c r="BJ5876" s="4"/>
      <c r="BK5876" s="4"/>
      <c r="BL5876" s="4" t="b">
        <v>0</v>
      </c>
      <c r="BM5876" s="4"/>
      <c r="BN5876" s="4"/>
      <c r="BO5876" s="4"/>
      <c r="BP5876" s="4"/>
      <c r="BQ5876" s="4"/>
      <c r="BR5876" s="4"/>
      <c r="BS5876" s="4"/>
      <c r="BT5876" s="4"/>
      <c r="BU5876" s="4"/>
      <c r="BV5876" s="4"/>
      <c r="BW5876" s="4"/>
    </row>
    <row r="5877" spans="1:75" ht="15.01" customHeight="1">
      <c r="A5877" s="4" t="s">
        <v>209</v>
      </c>
      <c r="B5877" s="4"/>
      <c r="C5877" s="4"/>
      <c r="D5877" s="4"/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 t="s">
        <v>200</v>
      </c>
      <c r="Q5877" s="4"/>
      <c r="R5877" s="4"/>
      <c r="S5877" s="4"/>
      <c r="T5877" s="4"/>
      <c r="U5877" s="4"/>
      <c r="V5877" s="4"/>
      <c r="W5877" s="4"/>
      <c r="X5877" s="4" t="s">
        <v>201</v>
      </c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  <c r="AO5877" s="4"/>
      <c r="AP5877" s="4"/>
      <c r="AQ5877" s="4"/>
      <c r="AR5877" s="4"/>
      <c r="AS5877" s="4"/>
      <c r="AT5877" s="4"/>
      <c r="AU5877" s="4"/>
      <c r="AV5877" s="4" t="s">
        <v>6077</v>
      </c>
      <c r="AW5877" s="4"/>
      <c r="AX5877" s="4"/>
      <c r="AY5877" s="4"/>
      <c r="AZ5877" s="4"/>
      <c r="BA5877" s="4"/>
      <c r="BB5877" s="4"/>
      <c r="BC5877" s="4"/>
      <c r="BD5877" s="4"/>
      <c r="BE5877" s="4"/>
      <c r="BF5877" s="4"/>
      <c r="BG5877" s="4"/>
      <c r="BH5877" s="4"/>
      <c r="BI5877" s="4"/>
      <c r="BJ5877" s="4"/>
      <c r="BK5877" s="4"/>
      <c r="BL5877" s="4" t="b">
        <v>0</v>
      </c>
      <c r="BM5877" s="4"/>
      <c r="BN5877" s="4"/>
      <c r="BO5877" s="4"/>
      <c r="BP5877" s="4"/>
      <c r="BQ5877" s="4"/>
      <c r="BR5877" s="4"/>
      <c r="BS5877" s="4"/>
      <c r="BT5877" s="4"/>
      <c r="BU5877" s="4"/>
      <c r="BV5877" s="4"/>
      <c r="BW5877" s="4"/>
    </row>
    <row r="5878" spans="1:75" ht="15.01" customHeight="1">
      <c r="A5878" s="4"/>
      <c r="B5878" s="4"/>
      <c r="C5878" s="4"/>
      <c r="D5878" s="4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 t="s">
        <v>200</v>
      </c>
      <c r="Q5878" s="4"/>
      <c r="R5878" s="4">
        <v>-20</v>
      </c>
      <c r="S5878" s="4">
        <v>10.2</v>
      </c>
      <c r="T5878" s="4"/>
      <c r="U5878" s="4"/>
      <c r="V5878" s="4"/>
      <c r="W5878" s="4"/>
      <c r="X5878" s="4" t="s">
        <v>201</v>
      </c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  <c r="AO5878" s="4"/>
      <c r="AP5878" s="4"/>
      <c r="AQ5878" s="4"/>
      <c r="AR5878" s="4"/>
      <c r="AS5878" s="4"/>
      <c r="AT5878" s="4"/>
      <c r="AU5878" s="4"/>
      <c r="AV5878" s="4" t="s">
        <v>6078</v>
      </c>
      <c r="AW5878" s="4"/>
      <c r="AX5878" s="4"/>
      <c r="AY5878" s="4"/>
      <c r="AZ5878" s="4"/>
      <c r="BA5878" s="4"/>
      <c r="BB5878" s="4"/>
      <c r="BC5878" s="4"/>
      <c r="BD5878" s="4"/>
      <c r="BE5878" s="4"/>
      <c r="BF5878" s="4"/>
      <c r="BG5878" s="4"/>
      <c r="BH5878" s="4"/>
      <c r="BI5878" s="4"/>
      <c r="BJ5878" s="4"/>
      <c r="BK5878" s="4"/>
      <c r="BL5878" s="4" t="b">
        <v>0</v>
      </c>
      <c r="BM5878" s="4"/>
      <c r="BN5878" s="4"/>
      <c r="BO5878" s="4"/>
      <c r="BP5878" s="4"/>
      <c r="BQ5878" s="4"/>
      <c r="BR5878" s="4"/>
      <c r="BS5878" s="4"/>
      <c r="BT5878" s="4"/>
      <c r="BU5878" s="4"/>
      <c r="BV5878" s="4"/>
      <c r="BW5878" s="4"/>
    </row>
    <row r="5879" spans="1:75" ht="15.01" customHeight="1">
      <c r="A5879" s="4"/>
      <c r="B5879" s="4"/>
      <c r="C5879" s="4"/>
      <c r="D5879" s="4"/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 t="s">
        <v>200</v>
      </c>
      <c r="Q5879" s="4"/>
      <c r="R5879" s="4">
        <v>-538.9</v>
      </c>
      <c r="S5879" s="4">
        <v>11.1</v>
      </c>
      <c r="T5879" s="4"/>
      <c r="U5879" s="4"/>
      <c r="V5879" s="4"/>
      <c r="W5879" s="4"/>
      <c r="X5879" s="4" t="s">
        <v>201</v>
      </c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  <c r="AO5879" s="4"/>
      <c r="AP5879" s="4"/>
      <c r="AQ5879" s="4"/>
      <c r="AR5879" s="4"/>
      <c r="AS5879" s="4"/>
      <c r="AT5879" s="4"/>
      <c r="AU5879" s="4"/>
      <c r="AV5879" s="4" t="s">
        <v>6079</v>
      </c>
      <c r="AW5879" s="4"/>
      <c r="AX5879" s="4"/>
      <c r="AY5879" s="4"/>
      <c r="AZ5879" s="4"/>
      <c r="BA5879" s="4"/>
      <c r="BB5879" s="4"/>
      <c r="BC5879" s="4"/>
      <c r="BD5879" s="4"/>
      <c r="BE5879" s="4"/>
      <c r="BF5879" s="4"/>
      <c r="BG5879" s="4"/>
      <c r="BH5879" s="4"/>
      <c r="BI5879" s="4"/>
      <c r="BJ5879" s="4"/>
      <c r="BK5879" s="4"/>
      <c r="BL5879" s="4" t="b">
        <v>0</v>
      </c>
      <c r="BM5879" s="4"/>
      <c r="BN5879" s="4"/>
      <c r="BO5879" s="4"/>
      <c r="BP5879" s="4"/>
      <c r="BQ5879" s="4"/>
      <c r="BR5879" s="4"/>
      <c r="BS5879" s="4"/>
      <c r="BT5879" s="4"/>
      <c r="BU5879" s="4"/>
      <c r="BV5879" s="4"/>
      <c r="BW5879" s="4"/>
    </row>
    <row r="5880" spans="1:75" ht="15.01" customHeight="1">
      <c r="A5880" s="4"/>
      <c r="B5880" s="4"/>
      <c r="C5880" s="4"/>
      <c r="D5880" s="4"/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 t="s">
        <v>200</v>
      </c>
      <c r="Q5880" s="4"/>
      <c r="R5880" s="4">
        <v>25.6</v>
      </c>
      <c r="S5880" s="4">
        <v>27.2</v>
      </c>
      <c r="T5880" s="4"/>
      <c r="U5880" s="4"/>
      <c r="V5880" s="4"/>
      <c r="W5880" s="4"/>
      <c r="X5880" s="4" t="s">
        <v>201</v>
      </c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  <c r="AO5880" s="4"/>
      <c r="AP5880" s="4"/>
      <c r="AQ5880" s="4"/>
      <c r="AR5880" s="4"/>
      <c r="AS5880" s="4"/>
      <c r="AT5880" s="4"/>
      <c r="AU5880" s="4"/>
      <c r="AV5880" s="4" t="s">
        <v>6080</v>
      </c>
      <c r="AW5880" s="4"/>
      <c r="AX5880" s="4"/>
      <c r="AY5880" s="4"/>
      <c r="AZ5880" s="4"/>
      <c r="BA5880" s="4"/>
      <c r="BB5880" s="4"/>
      <c r="BC5880" s="4"/>
      <c r="BD5880" s="4"/>
      <c r="BE5880" s="4"/>
      <c r="BF5880" s="4"/>
      <c r="BG5880" s="4"/>
      <c r="BH5880" s="4"/>
      <c r="BI5880" s="4"/>
      <c r="BJ5880" s="4"/>
      <c r="BK5880" s="4"/>
      <c r="BL5880" s="4" t="b">
        <v>0</v>
      </c>
      <c r="BM5880" s="4"/>
      <c r="BN5880" s="4"/>
      <c r="BO5880" s="4"/>
      <c r="BP5880" s="4"/>
      <c r="BQ5880" s="4"/>
      <c r="BR5880" s="4"/>
      <c r="BS5880" s="4"/>
      <c r="BT5880" s="4"/>
      <c r="BU5880" s="4"/>
      <c r="BV5880" s="4"/>
      <c r="BW5880" s="4"/>
    </row>
    <row r="5881" spans="1:75" ht="15.01" customHeight="1">
      <c r="A5881" s="4"/>
      <c r="B5881" s="4"/>
      <c r="C5881" s="4"/>
      <c r="D5881" s="4"/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 t="s">
        <v>200</v>
      </c>
      <c r="Q5881" s="4"/>
      <c r="R5881" s="4">
        <v>25.6</v>
      </c>
      <c r="S5881" s="4">
        <v>27.2</v>
      </c>
      <c r="T5881" s="4"/>
      <c r="U5881" s="4"/>
      <c r="V5881" s="4"/>
      <c r="W5881" s="4"/>
      <c r="X5881" s="4" t="s">
        <v>201</v>
      </c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  <c r="AO5881" s="4"/>
      <c r="AP5881" s="4"/>
      <c r="AQ5881" s="4"/>
      <c r="AR5881" s="4"/>
      <c r="AS5881" s="4"/>
      <c r="AT5881" s="4"/>
      <c r="AU5881" s="4"/>
      <c r="AV5881" s="4" t="s">
        <v>6081</v>
      </c>
      <c r="AW5881" s="4"/>
      <c r="AX5881" s="4"/>
      <c r="AY5881" s="4"/>
      <c r="AZ5881" s="4"/>
      <c r="BA5881" s="4"/>
      <c r="BB5881" s="4"/>
      <c r="BC5881" s="4"/>
      <c r="BD5881" s="4"/>
      <c r="BE5881" s="4"/>
      <c r="BF5881" s="4"/>
      <c r="BG5881" s="4"/>
      <c r="BH5881" s="4"/>
      <c r="BI5881" s="4"/>
      <c r="BJ5881" s="4"/>
      <c r="BK5881" s="4"/>
      <c r="BL5881" s="4" t="b">
        <v>0</v>
      </c>
      <c r="BM5881" s="4"/>
      <c r="BN5881" s="4"/>
      <c r="BO5881" s="4"/>
      <c r="BP5881" s="4"/>
      <c r="BQ5881" s="4"/>
      <c r="BR5881" s="4"/>
      <c r="BS5881" s="4"/>
      <c r="BT5881" s="4"/>
      <c r="BU5881" s="4"/>
      <c r="BV5881" s="4"/>
      <c r="BW5881" s="4"/>
    </row>
    <row r="5882" spans="1:75" ht="15.01" customHeight="1">
      <c r="A5882" s="4"/>
      <c r="B5882" s="4"/>
      <c r="C5882" s="4"/>
      <c r="D5882" s="4"/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 t="s">
        <v>200</v>
      </c>
      <c r="Q5882" s="4"/>
      <c r="R5882" s="4">
        <v>25.6</v>
      </c>
      <c r="S5882" s="4">
        <v>27.2</v>
      </c>
      <c r="T5882" s="4"/>
      <c r="U5882" s="4"/>
      <c r="V5882" s="4"/>
      <c r="W5882" s="4"/>
      <c r="X5882" s="4" t="s">
        <v>201</v>
      </c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  <c r="AO5882" s="4"/>
      <c r="AP5882" s="4"/>
      <c r="AQ5882" s="4"/>
      <c r="AR5882" s="4"/>
      <c r="AS5882" s="4"/>
      <c r="AT5882" s="4"/>
      <c r="AU5882" s="4"/>
      <c r="AV5882" s="4" t="s">
        <v>6082</v>
      </c>
      <c r="AW5882" s="4"/>
      <c r="AX5882" s="4"/>
      <c r="AY5882" s="4"/>
      <c r="AZ5882" s="4"/>
      <c r="BA5882" s="4"/>
      <c r="BB5882" s="4"/>
      <c r="BC5882" s="4"/>
      <c r="BD5882" s="4"/>
      <c r="BE5882" s="4"/>
      <c r="BF5882" s="4"/>
      <c r="BG5882" s="4"/>
      <c r="BH5882" s="4"/>
      <c r="BI5882" s="4"/>
      <c r="BJ5882" s="4"/>
      <c r="BK5882" s="4"/>
      <c r="BL5882" s="4" t="b">
        <v>0</v>
      </c>
      <c r="BM5882" s="4"/>
      <c r="BN5882" s="4"/>
      <c r="BO5882" s="4"/>
      <c r="BP5882" s="4"/>
      <c r="BQ5882" s="4"/>
      <c r="BR5882" s="4"/>
      <c r="BS5882" s="4"/>
      <c r="BT5882" s="4"/>
      <c r="BU5882" s="4"/>
      <c r="BV5882" s="4"/>
      <c r="BW5882" s="4"/>
    </row>
    <row r="5883" spans="1:75" ht="15.01" customHeight="1">
      <c r="A5883" s="4"/>
      <c r="B5883" s="4"/>
      <c r="C5883" s="4"/>
      <c r="D5883" s="4"/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 t="s">
        <v>200</v>
      </c>
      <c r="Q5883" s="4"/>
      <c r="R5883" s="4">
        <v>25.6</v>
      </c>
      <c r="S5883" s="4">
        <v>27.2</v>
      </c>
      <c r="T5883" s="4"/>
      <c r="U5883" s="4"/>
      <c r="V5883" s="4"/>
      <c r="W5883" s="4"/>
      <c r="X5883" s="4" t="s">
        <v>201</v>
      </c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  <c r="AO5883" s="4"/>
      <c r="AP5883" s="4"/>
      <c r="AQ5883" s="4"/>
      <c r="AR5883" s="4"/>
      <c r="AS5883" s="4"/>
      <c r="AT5883" s="4"/>
      <c r="AU5883" s="4"/>
      <c r="AV5883" s="4" t="s">
        <v>6083</v>
      </c>
      <c r="AW5883" s="4"/>
      <c r="AX5883" s="4"/>
      <c r="AY5883" s="4"/>
      <c r="AZ5883" s="4"/>
      <c r="BA5883" s="4"/>
      <c r="BB5883" s="4"/>
      <c r="BC5883" s="4"/>
      <c r="BD5883" s="4"/>
      <c r="BE5883" s="4"/>
      <c r="BF5883" s="4"/>
      <c r="BG5883" s="4"/>
      <c r="BH5883" s="4"/>
      <c r="BI5883" s="4"/>
      <c r="BJ5883" s="4"/>
      <c r="BK5883" s="4"/>
      <c r="BL5883" s="4" t="b">
        <v>0</v>
      </c>
      <c r="BM5883" s="4"/>
      <c r="BN5883" s="4"/>
      <c r="BO5883" s="4"/>
      <c r="BP5883" s="4"/>
      <c r="BQ5883" s="4"/>
      <c r="BR5883" s="4"/>
      <c r="BS5883" s="4"/>
      <c r="BT5883" s="4"/>
      <c r="BU5883" s="4"/>
      <c r="BV5883" s="4"/>
      <c r="BW5883" s="4"/>
    </row>
    <row r="5884" spans="1:75" ht="15.01" customHeight="1">
      <c r="A5884" s="4" t="s">
        <v>209</v>
      </c>
      <c r="B5884" s="4"/>
      <c r="C5884" s="4"/>
      <c r="D5884" s="4"/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 t="s">
        <v>200</v>
      </c>
      <c r="Q5884" s="4"/>
      <c r="R5884" s="4"/>
      <c r="S5884" s="4"/>
      <c r="T5884" s="4"/>
      <c r="U5884" s="4"/>
      <c r="V5884" s="4"/>
      <c r="W5884" s="4"/>
      <c r="X5884" s="4" t="s">
        <v>201</v>
      </c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  <c r="AO5884" s="4"/>
      <c r="AP5884" s="4"/>
      <c r="AQ5884" s="4"/>
      <c r="AR5884" s="4"/>
      <c r="AS5884" s="4"/>
      <c r="AT5884" s="4"/>
      <c r="AU5884" s="4"/>
      <c r="AV5884" s="4" t="s">
        <v>6084</v>
      </c>
      <c r="AW5884" s="4"/>
      <c r="AX5884" s="4"/>
      <c r="AY5884" s="4"/>
      <c r="AZ5884" s="4"/>
      <c r="BA5884" s="4"/>
      <c r="BB5884" s="4"/>
      <c r="BC5884" s="4"/>
      <c r="BD5884" s="4"/>
      <c r="BE5884" s="4"/>
      <c r="BF5884" s="4"/>
      <c r="BG5884" s="4"/>
      <c r="BH5884" s="4"/>
      <c r="BI5884" s="4"/>
      <c r="BJ5884" s="4"/>
      <c r="BK5884" s="4"/>
      <c r="BL5884" s="4" t="b">
        <v>0</v>
      </c>
      <c r="BM5884" s="4"/>
      <c r="BN5884" s="4"/>
      <c r="BO5884" s="4"/>
      <c r="BP5884" s="4"/>
      <c r="BQ5884" s="4"/>
      <c r="BR5884" s="4"/>
      <c r="BS5884" s="4"/>
      <c r="BT5884" s="4"/>
      <c r="BU5884" s="4"/>
      <c r="BV5884" s="4"/>
      <c r="BW5884" s="4"/>
    </row>
    <row r="5885" spans="1:75" ht="15.01" customHeight="1">
      <c r="A5885" s="4" t="s">
        <v>209</v>
      </c>
      <c r="B5885" s="4"/>
      <c r="C5885" s="4"/>
      <c r="D5885" s="4"/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 t="s">
        <v>200</v>
      </c>
      <c r="Q5885" s="4"/>
      <c r="R5885" s="4"/>
      <c r="S5885" s="4"/>
      <c r="T5885" s="4"/>
      <c r="U5885" s="4"/>
      <c r="V5885" s="4"/>
      <c r="W5885" s="4"/>
      <c r="X5885" s="4" t="s">
        <v>201</v>
      </c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  <c r="AO5885" s="4"/>
      <c r="AP5885" s="4"/>
      <c r="AQ5885" s="4"/>
      <c r="AR5885" s="4"/>
      <c r="AS5885" s="4"/>
      <c r="AT5885" s="4"/>
      <c r="AU5885" s="4"/>
      <c r="AV5885" s="4" t="s">
        <v>6085</v>
      </c>
      <c r="AW5885" s="4"/>
      <c r="AX5885" s="4"/>
      <c r="AY5885" s="4"/>
      <c r="AZ5885" s="4"/>
      <c r="BA5885" s="4"/>
      <c r="BB5885" s="4"/>
      <c r="BC5885" s="4"/>
      <c r="BD5885" s="4"/>
      <c r="BE5885" s="4"/>
      <c r="BF5885" s="4"/>
      <c r="BG5885" s="4"/>
      <c r="BH5885" s="4"/>
      <c r="BI5885" s="4"/>
      <c r="BJ5885" s="4"/>
      <c r="BK5885" s="4"/>
      <c r="BL5885" s="4" t="b">
        <v>0</v>
      </c>
      <c r="BM5885" s="4"/>
      <c r="BN5885" s="4"/>
      <c r="BO5885" s="4"/>
      <c r="BP5885" s="4"/>
      <c r="BQ5885" s="4"/>
      <c r="BR5885" s="4"/>
      <c r="BS5885" s="4"/>
      <c r="BT5885" s="4"/>
      <c r="BU5885" s="4"/>
      <c r="BV5885" s="4"/>
      <c r="BW5885" s="4"/>
    </row>
    <row r="5886" spans="1:75" ht="15.01" customHeight="1">
      <c r="A5886" s="4"/>
      <c r="B5886" s="4"/>
      <c r="C5886" s="4"/>
      <c r="D5886" s="4"/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 t="s">
        <v>200</v>
      </c>
      <c r="Q5886" s="4"/>
      <c r="R5886" s="4">
        <v>-193</v>
      </c>
      <c r="S5886" s="4">
        <v>16.5</v>
      </c>
      <c r="T5886" s="4"/>
      <c r="U5886" s="4"/>
      <c r="V5886" s="4"/>
      <c r="W5886" s="4"/>
      <c r="X5886" s="4" t="s">
        <v>201</v>
      </c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  <c r="AO5886" s="4"/>
      <c r="AP5886" s="4"/>
      <c r="AQ5886" s="4"/>
      <c r="AR5886" s="4"/>
      <c r="AS5886" s="4"/>
      <c r="AT5886" s="4"/>
      <c r="AU5886" s="4"/>
      <c r="AV5886" s="4" t="s">
        <v>6086</v>
      </c>
      <c r="AW5886" s="4"/>
      <c r="AX5886" s="4"/>
      <c r="AY5886" s="4"/>
      <c r="AZ5886" s="4"/>
      <c r="BA5886" s="4"/>
      <c r="BB5886" s="4"/>
      <c r="BC5886" s="4"/>
      <c r="BD5886" s="4"/>
      <c r="BE5886" s="4"/>
      <c r="BF5886" s="4"/>
      <c r="BG5886" s="4"/>
      <c r="BH5886" s="4"/>
      <c r="BI5886" s="4"/>
      <c r="BJ5886" s="4"/>
      <c r="BK5886" s="4"/>
      <c r="BL5886" s="4" t="b">
        <v>0</v>
      </c>
      <c r="BM5886" s="4"/>
      <c r="BN5886" s="4"/>
      <c r="BO5886" s="4"/>
      <c r="BP5886" s="4"/>
      <c r="BQ5886" s="4"/>
      <c r="BR5886" s="4"/>
      <c r="BS5886" s="4"/>
      <c r="BT5886" s="4"/>
      <c r="BU5886" s="4"/>
      <c r="BV5886" s="4"/>
      <c r="BW5886" s="4"/>
    </row>
    <row r="5887" spans="1:75" ht="15.01" customHeight="1">
      <c r="A5887" s="4" t="s">
        <v>209</v>
      </c>
      <c r="B5887" s="4"/>
      <c r="C5887" s="4"/>
      <c r="D5887" s="4"/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 t="s">
        <v>200</v>
      </c>
      <c r="Q5887" s="4"/>
      <c r="R5887" s="4"/>
      <c r="S5887" s="4"/>
      <c r="T5887" s="4"/>
      <c r="U5887" s="4"/>
      <c r="V5887" s="4"/>
      <c r="W5887" s="4"/>
      <c r="X5887" s="4" t="s">
        <v>201</v>
      </c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  <c r="AO5887" s="4"/>
      <c r="AP5887" s="4"/>
      <c r="AQ5887" s="4"/>
      <c r="AR5887" s="4"/>
      <c r="AS5887" s="4"/>
      <c r="AT5887" s="4"/>
      <c r="AU5887" s="4"/>
      <c r="AV5887" s="4" t="s">
        <v>6087</v>
      </c>
      <c r="AW5887" s="4"/>
      <c r="AX5887" s="4"/>
      <c r="AY5887" s="4"/>
      <c r="AZ5887" s="4"/>
      <c r="BA5887" s="4"/>
      <c r="BB5887" s="4"/>
      <c r="BC5887" s="4"/>
      <c r="BD5887" s="4"/>
      <c r="BE5887" s="4"/>
      <c r="BF5887" s="4"/>
      <c r="BG5887" s="4"/>
      <c r="BH5887" s="4"/>
      <c r="BI5887" s="4"/>
      <c r="BJ5887" s="4"/>
      <c r="BK5887" s="4"/>
      <c r="BL5887" s="4" t="b">
        <v>0</v>
      </c>
      <c r="BM5887" s="4"/>
      <c r="BN5887" s="4"/>
      <c r="BO5887" s="4"/>
      <c r="BP5887" s="4"/>
      <c r="BQ5887" s="4"/>
      <c r="BR5887" s="4"/>
      <c r="BS5887" s="4"/>
      <c r="BT5887" s="4"/>
      <c r="BU5887" s="4"/>
      <c r="BV5887" s="4"/>
      <c r="BW5887" s="4"/>
    </row>
    <row r="5888" spans="1:75" ht="15.01" customHeight="1">
      <c r="A5888" s="4" t="s">
        <v>209</v>
      </c>
      <c r="B5888" s="4"/>
      <c r="C5888" s="4"/>
      <c r="D5888" s="4"/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 t="s">
        <v>200</v>
      </c>
      <c r="Q5888" s="4"/>
      <c r="R5888" s="4"/>
      <c r="S5888" s="4"/>
      <c r="T5888" s="4"/>
      <c r="U5888" s="4"/>
      <c r="V5888" s="4"/>
      <c r="W5888" s="4"/>
      <c r="X5888" s="4" t="s">
        <v>201</v>
      </c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  <c r="AO5888" s="4"/>
      <c r="AP5888" s="4"/>
      <c r="AQ5888" s="4"/>
      <c r="AR5888" s="4"/>
      <c r="AS5888" s="4"/>
      <c r="AT5888" s="4"/>
      <c r="AU5888" s="4"/>
      <c r="AV5888" s="4" t="s">
        <v>6088</v>
      </c>
      <c r="AW5888" s="4"/>
      <c r="AX5888" s="4"/>
      <c r="AY5888" s="4"/>
      <c r="AZ5888" s="4"/>
      <c r="BA5888" s="4"/>
      <c r="BB5888" s="4"/>
      <c r="BC5888" s="4"/>
      <c r="BD5888" s="4"/>
      <c r="BE5888" s="4"/>
      <c r="BF5888" s="4"/>
      <c r="BG5888" s="4"/>
      <c r="BH5888" s="4"/>
      <c r="BI5888" s="4"/>
      <c r="BJ5888" s="4"/>
      <c r="BK5888" s="4"/>
      <c r="BL5888" s="4" t="b">
        <v>0</v>
      </c>
      <c r="BM5888" s="4"/>
      <c r="BN5888" s="4"/>
      <c r="BO5888" s="4"/>
      <c r="BP5888" s="4"/>
      <c r="BQ5888" s="4"/>
      <c r="BR5888" s="4"/>
      <c r="BS5888" s="4"/>
      <c r="BT5888" s="4"/>
      <c r="BU5888" s="4"/>
      <c r="BV5888" s="4"/>
      <c r="BW5888" s="4"/>
    </row>
    <row r="5889" spans="1:75" ht="15.01" customHeight="1">
      <c r="A5889" s="4" t="s">
        <v>209</v>
      </c>
      <c r="B5889" s="4"/>
      <c r="C5889" s="4"/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 t="s">
        <v>200</v>
      </c>
      <c r="Q5889" s="4"/>
      <c r="R5889" s="4"/>
      <c r="S5889" s="4"/>
      <c r="T5889" s="4"/>
      <c r="U5889" s="4"/>
      <c r="V5889" s="4"/>
      <c r="W5889" s="4"/>
      <c r="X5889" s="4" t="s">
        <v>201</v>
      </c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  <c r="AO5889" s="4"/>
      <c r="AP5889" s="4"/>
      <c r="AQ5889" s="4"/>
      <c r="AR5889" s="4"/>
      <c r="AS5889" s="4"/>
      <c r="AT5889" s="4"/>
      <c r="AU5889" s="4"/>
      <c r="AV5889" s="4" t="s">
        <v>6089</v>
      </c>
      <c r="AW5889" s="4"/>
      <c r="AX5889" s="4"/>
      <c r="AY5889" s="4"/>
      <c r="AZ5889" s="4"/>
      <c r="BA5889" s="4"/>
      <c r="BB5889" s="4"/>
      <c r="BC5889" s="4"/>
      <c r="BD5889" s="4"/>
      <c r="BE5889" s="4"/>
      <c r="BF5889" s="4"/>
      <c r="BG5889" s="4"/>
      <c r="BH5889" s="4"/>
      <c r="BI5889" s="4"/>
      <c r="BJ5889" s="4"/>
      <c r="BK5889" s="4"/>
      <c r="BL5889" s="4" t="b">
        <v>0</v>
      </c>
      <c r="BM5889" s="4"/>
      <c r="BN5889" s="4"/>
      <c r="BO5889" s="4"/>
      <c r="BP5889" s="4"/>
      <c r="BQ5889" s="4"/>
      <c r="BR5889" s="4"/>
      <c r="BS5889" s="4"/>
      <c r="BT5889" s="4"/>
      <c r="BU5889" s="4"/>
      <c r="BV5889" s="4"/>
      <c r="BW5889" s="4"/>
    </row>
    <row r="5890" spans="1:75" ht="15.01" customHeight="1">
      <c r="A5890" s="4"/>
      <c r="B5890" s="4"/>
      <c r="C5890" s="4"/>
      <c r="D5890" s="4"/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 t="s">
        <v>200</v>
      </c>
      <c r="Q5890" s="4"/>
      <c r="R5890" s="4">
        <v>141.4</v>
      </c>
      <c r="S5890" s="4">
        <v>17.2</v>
      </c>
      <c r="T5890" s="4"/>
      <c r="U5890" s="4"/>
      <c r="V5890" s="4"/>
      <c r="W5890" s="4"/>
      <c r="X5890" s="4" t="s">
        <v>201</v>
      </c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  <c r="AO5890" s="4"/>
      <c r="AP5890" s="4"/>
      <c r="AQ5890" s="4"/>
      <c r="AR5890" s="4"/>
      <c r="AS5890" s="4"/>
      <c r="AT5890" s="4"/>
      <c r="AU5890" s="4"/>
      <c r="AV5890" s="4" t="s">
        <v>6090</v>
      </c>
      <c r="AW5890" s="4"/>
      <c r="AX5890" s="4"/>
      <c r="AY5890" s="4"/>
      <c r="AZ5890" s="4"/>
      <c r="BA5890" s="4"/>
      <c r="BB5890" s="4"/>
      <c r="BC5890" s="4"/>
      <c r="BD5890" s="4"/>
      <c r="BE5890" s="4"/>
      <c r="BF5890" s="4"/>
      <c r="BG5890" s="4"/>
      <c r="BH5890" s="4"/>
      <c r="BI5890" s="4"/>
      <c r="BJ5890" s="4"/>
      <c r="BK5890" s="4"/>
      <c r="BL5890" s="4" t="b">
        <v>0</v>
      </c>
      <c r="BM5890" s="4"/>
      <c r="BN5890" s="4"/>
      <c r="BO5890" s="4"/>
      <c r="BP5890" s="4"/>
      <c r="BQ5890" s="4"/>
      <c r="BR5890" s="4"/>
      <c r="BS5890" s="4"/>
      <c r="BT5890" s="4"/>
      <c r="BU5890" s="4"/>
      <c r="BV5890" s="4"/>
      <c r="BW5890" s="4"/>
    </row>
    <row r="5891" spans="1:75" ht="15.01" customHeight="1">
      <c r="A5891" s="4" t="s">
        <v>209</v>
      </c>
      <c r="B5891" s="4"/>
      <c r="C5891" s="4"/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 t="s">
        <v>200</v>
      </c>
      <c r="Q5891" s="4"/>
      <c r="R5891" s="4"/>
      <c r="S5891" s="4"/>
      <c r="T5891" s="4"/>
      <c r="U5891" s="4"/>
      <c r="V5891" s="4"/>
      <c r="W5891" s="4"/>
      <c r="X5891" s="4" t="s">
        <v>201</v>
      </c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  <c r="AO5891" s="4"/>
      <c r="AP5891" s="4"/>
      <c r="AQ5891" s="4"/>
      <c r="AR5891" s="4"/>
      <c r="AS5891" s="4"/>
      <c r="AT5891" s="4"/>
      <c r="AU5891" s="4"/>
      <c r="AV5891" s="4" t="s">
        <v>6091</v>
      </c>
      <c r="AW5891" s="4"/>
      <c r="AX5891" s="4"/>
      <c r="AY5891" s="4"/>
      <c r="AZ5891" s="4"/>
      <c r="BA5891" s="4"/>
      <c r="BB5891" s="4"/>
      <c r="BC5891" s="4"/>
      <c r="BD5891" s="4"/>
      <c r="BE5891" s="4"/>
      <c r="BF5891" s="4"/>
      <c r="BG5891" s="4"/>
      <c r="BH5891" s="4"/>
      <c r="BI5891" s="4"/>
      <c r="BJ5891" s="4"/>
      <c r="BK5891" s="4"/>
      <c r="BL5891" s="4" t="b">
        <v>0</v>
      </c>
      <c r="BM5891" s="4"/>
      <c r="BN5891" s="4"/>
      <c r="BO5891" s="4"/>
      <c r="BP5891" s="4"/>
      <c r="BQ5891" s="4"/>
      <c r="BR5891" s="4"/>
      <c r="BS5891" s="4"/>
      <c r="BT5891" s="4"/>
      <c r="BU5891" s="4"/>
      <c r="BV5891" s="4"/>
      <c r="BW5891" s="4"/>
    </row>
    <row r="5892" spans="1:75" ht="15.01" customHeight="1">
      <c r="A5892" s="4"/>
      <c r="B5892" s="4"/>
      <c r="C5892" s="4"/>
      <c r="D5892" s="4"/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 t="s">
        <v>200</v>
      </c>
      <c r="Q5892" s="4"/>
      <c r="R5892" s="4">
        <v>41.1</v>
      </c>
      <c r="S5892" s="4">
        <v>20</v>
      </c>
      <c r="T5892" s="4"/>
      <c r="U5892" s="4"/>
      <c r="V5892" s="4"/>
      <c r="W5892" s="4"/>
      <c r="X5892" s="4" t="s">
        <v>201</v>
      </c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  <c r="AO5892" s="4"/>
      <c r="AP5892" s="4"/>
      <c r="AQ5892" s="4"/>
      <c r="AR5892" s="4"/>
      <c r="AS5892" s="4"/>
      <c r="AT5892" s="4"/>
      <c r="AU5892" s="4"/>
      <c r="AV5892" s="4" t="s">
        <v>6092</v>
      </c>
      <c r="AW5892" s="4"/>
      <c r="AX5892" s="4"/>
      <c r="AY5892" s="4"/>
      <c r="AZ5892" s="4"/>
      <c r="BA5892" s="4"/>
      <c r="BB5892" s="4"/>
      <c r="BC5892" s="4"/>
      <c r="BD5892" s="4"/>
      <c r="BE5892" s="4"/>
      <c r="BF5892" s="4"/>
      <c r="BG5892" s="4"/>
      <c r="BH5892" s="4"/>
      <c r="BI5892" s="4"/>
      <c r="BJ5892" s="4"/>
      <c r="BK5892" s="4"/>
      <c r="BL5892" s="4" t="b">
        <v>0</v>
      </c>
      <c r="BM5892" s="4"/>
      <c r="BN5892" s="4"/>
      <c r="BO5892" s="4"/>
      <c r="BP5892" s="4"/>
      <c r="BQ5892" s="4"/>
      <c r="BR5892" s="4"/>
      <c r="BS5892" s="4"/>
      <c r="BT5892" s="4"/>
      <c r="BU5892" s="4"/>
      <c r="BV5892" s="4"/>
      <c r="BW5892" s="4"/>
    </row>
    <row r="5893" spans="1:75" ht="15.01" customHeight="1">
      <c r="A5893" s="4"/>
      <c r="B5893" s="4"/>
      <c r="C5893" s="4"/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 t="s">
        <v>200</v>
      </c>
      <c r="Q5893" s="4"/>
      <c r="R5893" s="4">
        <v>25.6</v>
      </c>
      <c r="S5893" s="4">
        <v>21.7</v>
      </c>
      <c r="T5893" s="4"/>
      <c r="U5893" s="4"/>
      <c r="V5893" s="4"/>
      <c r="W5893" s="4"/>
      <c r="X5893" s="4" t="s">
        <v>201</v>
      </c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  <c r="AO5893" s="4"/>
      <c r="AP5893" s="4"/>
      <c r="AQ5893" s="4"/>
      <c r="AR5893" s="4"/>
      <c r="AS5893" s="4"/>
      <c r="AT5893" s="4"/>
      <c r="AU5893" s="4"/>
      <c r="AV5893" s="4" t="s">
        <v>6093</v>
      </c>
      <c r="AW5893" s="4"/>
      <c r="AX5893" s="4"/>
      <c r="AY5893" s="4"/>
      <c r="AZ5893" s="4"/>
      <c r="BA5893" s="4"/>
      <c r="BB5893" s="4"/>
      <c r="BC5893" s="4"/>
      <c r="BD5893" s="4"/>
      <c r="BE5893" s="4"/>
      <c r="BF5893" s="4"/>
      <c r="BG5893" s="4"/>
      <c r="BH5893" s="4"/>
      <c r="BI5893" s="4"/>
      <c r="BJ5893" s="4"/>
      <c r="BK5893" s="4"/>
      <c r="BL5893" s="4" t="b">
        <v>0</v>
      </c>
      <c r="BM5893" s="4"/>
      <c r="BN5893" s="4"/>
      <c r="BO5893" s="4"/>
      <c r="BP5893" s="4"/>
      <c r="BQ5893" s="4"/>
      <c r="BR5893" s="4"/>
      <c r="BS5893" s="4"/>
      <c r="BT5893" s="4"/>
      <c r="BU5893" s="4"/>
      <c r="BV5893" s="4"/>
      <c r="BW5893" s="4"/>
    </row>
    <row r="5894" spans="1:75" ht="15.01" customHeight="1">
      <c r="A5894" s="4"/>
      <c r="B5894" s="4"/>
      <c r="C5894" s="4"/>
      <c r="D5894" s="4"/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 t="s">
        <v>200</v>
      </c>
      <c r="Q5894" s="4"/>
      <c r="R5894" s="4">
        <v>25.6</v>
      </c>
      <c r="S5894" s="4">
        <v>21.7</v>
      </c>
      <c r="T5894" s="4"/>
      <c r="U5894" s="4"/>
      <c r="V5894" s="4"/>
      <c r="W5894" s="4"/>
      <c r="X5894" s="4" t="s">
        <v>201</v>
      </c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  <c r="AO5894" s="4"/>
      <c r="AP5894" s="4"/>
      <c r="AQ5894" s="4"/>
      <c r="AR5894" s="4"/>
      <c r="AS5894" s="4"/>
      <c r="AT5894" s="4"/>
      <c r="AU5894" s="4"/>
      <c r="AV5894" s="4" t="s">
        <v>6094</v>
      </c>
      <c r="AW5894" s="4"/>
      <c r="AX5894" s="4"/>
      <c r="AY5894" s="4"/>
      <c r="AZ5894" s="4"/>
      <c r="BA5894" s="4"/>
      <c r="BB5894" s="4"/>
      <c r="BC5894" s="4"/>
      <c r="BD5894" s="4"/>
      <c r="BE5894" s="4"/>
      <c r="BF5894" s="4"/>
      <c r="BG5894" s="4"/>
      <c r="BH5894" s="4"/>
      <c r="BI5894" s="4"/>
      <c r="BJ5894" s="4"/>
      <c r="BK5894" s="4"/>
      <c r="BL5894" s="4" t="b">
        <v>0</v>
      </c>
      <c r="BM5894" s="4"/>
      <c r="BN5894" s="4"/>
      <c r="BO5894" s="4"/>
      <c r="BP5894" s="4"/>
      <c r="BQ5894" s="4"/>
      <c r="BR5894" s="4"/>
      <c r="BS5894" s="4"/>
      <c r="BT5894" s="4"/>
      <c r="BU5894" s="4"/>
      <c r="BV5894" s="4"/>
      <c r="BW5894" s="4"/>
    </row>
    <row r="5895" spans="1:75" ht="15.01" customHeight="1">
      <c r="A5895" s="4"/>
      <c r="B5895" s="4"/>
      <c r="C5895" s="4"/>
      <c r="D5895" s="4"/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 t="s">
        <v>200</v>
      </c>
      <c r="Q5895" s="4"/>
      <c r="R5895" s="4">
        <v>27.8</v>
      </c>
      <c r="S5895" s="4">
        <v>6.6</v>
      </c>
      <c r="T5895" s="4"/>
      <c r="U5895" s="4"/>
      <c r="V5895" s="4"/>
      <c r="W5895" s="4"/>
      <c r="X5895" s="4" t="s">
        <v>201</v>
      </c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  <c r="AO5895" s="4"/>
      <c r="AP5895" s="4"/>
      <c r="AQ5895" s="4"/>
      <c r="AR5895" s="4"/>
      <c r="AS5895" s="4"/>
      <c r="AT5895" s="4"/>
      <c r="AU5895" s="4"/>
      <c r="AV5895" s="4" t="s">
        <v>6095</v>
      </c>
      <c r="AW5895" s="4"/>
      <c r="AX5895" s="4"/>
      <c r="AY5895" s="4"/>
      <c r="AZ5895" s="4"/>
      <c r="BA5895" s="4"/>
      <c r="BB5895" s="4"/>
      <c r="BC5895" s="4"/>
      <c r="BD5895" s="4"/>
      <c r="BE5895" s="4"/>
      <c r="BF5895" s="4"/>
      <c r="BG5895" s="4"/>
      <c r="BH5895" s="4"/>
      <c r="BI5895" s="4"/>
      <c r="BJ5895" s="4"/>
      <c r="BK5895" s="4"/>
      <c r="BL5895" s="4" t="b">
        <v>0</v>
      </c>
      <c r="BM5895" s="4"/>
      <c r="BN5895" s="4"/>
      <c r="BO5895" s="4"/>
      <c r="BP5895" s="4"/>
      <c r="BQ5895" s="4"/>
      <c r="BR5895" s="4"/>
      <c r="BS5895" s="4"/>
      <c r="BT5895" s="4"/>
      <c r="BU5895" s="4"/>
      <c r="BV5895" s="4"/>
      <c r="BW5895" s="4"/>
    </row>
    <row r="5896" spans="1:75" ht="15.01" customHeight="1">
      <c r="A5896" s="4"/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 t="s">
        <v>200</v>
      </c>
      <c r="Q5896" s="4"/>
      <c r="R5896" s="4">
        <v>-28.8</v>
      </c>
      <c r="S5896" s="4">
        <v>37.3</v>
      </c>
      <c r="T5896" s="4"/>
      <c r="U5896" s="4"/>
      <c r="V5896" s="4"/>
      <c r="W5896" s="4"/>
      <c r="X5896" s="4" t="s">
        <v>201</v>
      </c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  <c r="AO5896" s="4"/>
      <c r="AP5896" s="4"/>
      <c r="AQ5896" s="4"/>
      <c r="AR5896" s="4"/>
      <c r="AS5896" s="4"/>
      <c r="AT5896" s="4"/>
      <c r="AU5896" s="4"/>
      <c r="AV5896" s="4" t="s">
        <v>6096</v>
      </c>
      <c r="AW5896" s="4"/>
      <c r="AX5896" s="4"/>
      <c r="AY5896" s="4"/>
      <c r="AZ5896" s="4"/>
      <c r="BA5896" s="4"/>
      <c r="BB5896" s="4"/>
      <c r="BC5896" s="4"/>
      <c r="BD5896" s="4"/>
      <c r="BE5896" s="4"/>
      <c r="BF5896" s="4"/>
      <c r="BG5896" s="4"/>
      <c r="BH5896" s="4"/>
      <c r="BI5896" s="4"/>
      <c r="BJ5896" s="4"/>
      <c r="BK5896" s="4"/>
      <c r="BL5896" s="4" t="b">
        <v>0</v>
      </c>
      <c r="BM5896" s="4"/>
      <c r="BN5896" s="4"/>
      <c r="BO5896" s="4"/>
      <c r="BP5896" s="4"/>
      <c r="BQ5896" s="4"/>
      <c r="BR5896" s="4"/>
      <c r="BS5896" s="4"/>
      <c r="BT5896" s="4"/>
      <c r="BU5896" s="4"/>
      <c r="BV5896" s="4"/>
      <c r="BW5896" s="4"/>
    </row>
    <row r="5897" spans="1:75" ht="15.01" customHeight="1">
      <c r="A5897" s="4"/>
      <c r="B5897" s="4"/>
      <c r="C5897" s="4"/>
      <c r="D5897" s="4"/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 t="s">
        <v>200</v>
      </c>
      <c r="Q5897" s="4"/>
      <c r="R5897" s="4">
        <v>-12.7</v>
      </c>
      <c r="S5897" s="4">
        <v>7.6</v>
      </c>
      <c r="T5897" s="4"/>
      <c r="U5897" s="4"/>
      <c r="V5897" s="4"/>
      <c r="W5897" s="4"/>
      <c r="X5897" s="4" t="s">
        <v>201</v>
      </c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  <c r="AO5897" s="4"/>
      <c r="AP5897" s="4"/>
      <c r="AQ5897" s="4"/>
      <c r="AR5897" s="4"/>
      <c r="AS5897" s="4"/>
      <c r="AT5897" s="4"/>
      <c r="AU5897" s="4"/>
      <c r="AV5897" s="4" t="s">
        <v>6097</v>
      </c>
      <c r="AW5897" s="4"/>
      <c r="AX5897" s="4"/>
      <c r="AY5897" s="4"/>
      <c r="AZ5897" s="4"/>
      <c r="BA5897" s="4"/>
      <c r="BB5897" s="4"/>
      <c r="BC5897" s="4"/>
      <c r="BD5897" s="4"/>
      <c r="BE5897" s="4"/>
      <c r="BF5897" s="4"/>
      <c r="BG5897" s="4"/>
      <c r="BH5897" s="4"/>
      <c r="BI5897" s="4"/>
      <c r="BJ5897" s="4"/>
      <c r="BK5897" s="4"/>
      <c r="BL5897" s="4" t="b">
        <v>0</v>
      </c>
      <c r="BM5897" s="4"/>
      <c r="BN5897" s="4"/>
      <c r="BO5897" s="4"/>
      <c r="BP5897" s="4"/>
      <c r="BQ5897" s="4"/>
      <c r="BR5897" s="4"/>
      <c r="BS5897" s="4"/>
      <c r="BT5897" s="4"/>
      <c r="BU5897" s="4"/>
      <c r="BV5897" s="4"/>
      <c r="BW5897" s="4"/>
    </row>
    <row r="5898" spans="1:75" ht="15.01" customHeight="1">
      <c r="A5898" s="4" t="s">
        <v>209</v>
      </c>
      <c r="B5898" s="4"/>
      <c r="C5898" s="4"/>
      <c r="D5898" s="4"/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 t="s">
        <v>200</v>
      </c>
      <c r="Q5898" s="4"/>
      <c r="R5898" s="4"/>
      <c r="S5898" s="4"/>
      <c r="T5898" s="4"/>
      <c r="U5898" s="4"/>
      <c r="V5898" s="4"/>
      <c r="W5898" s="4"/>
      <c r="X5898" s="4" t="s">
        <v>201</v>
      </c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  <c r="AO5898" s="4"/>
      <c r="AP5898" s="4"/>
      <c r="AQ5898" s="4"/>
      <c r="AR5898" s="4"/>
      <c r="AS5898" s="4"/>
      <c r="AT5898" s="4"/>
      <c r="AU5898" s="4"/>
      <c r="AV5898" s="4" t="s">
        <v>6098</v>
      </c>
      <c r="AW5898" s="4"/>
      <c r="AX5898" s="4"/>
      <c r="AY5898" s="4"/>
      <c r="AZ5898" s="4"/>
      <c r="BA5898" s="4"/>
      <c r="BB5898" s="4"/>
      <c r="BC5898" s="4"/>
      <c r="BD5898" s="4"/>
      <c r="BE5898" s="4"/>
      <c r="BF5898" s="4"/>
      <c r="BG5898" s="4"/>
      <c r="BH5898" s="4"/>
      <c r="BI5898" s="4"/>
      <c r="BJ5898" s="4"/>
      <c r="BK5898" s="4"/>
      <c r="BL5898" s="4" t="b">
        <v>0</v>
      </c>
      <c r="BM5898" s="4"/>
      <c r="BN5898" s="4"/>
      <c r="BO5898" s="4"/>
      <c r="BP5898" s="4"/>
      <c r="BQ5898" s="4"/>
      <c r="BR5898" s="4"/>
      <c r="BS5898" s="4"/>
      <c r="BT5898" s="4"/>
      <c r="BU5898" s="4"/>
      <c r="BV5898" s="4"/>
      <c r="BW5898" s="4"/>
    </row>
    <row r="5899" spans="1:75" ht="15.01" customHeight="1">
      <c r="A5899" s="4"/>
      <c r="B5899" s="4"/>
      <c r="C5899" s="4"/>
      <c r="D5899" s="4"/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 t="s">
        <v>200</v>
      </c>
      <c r="Q5899" s="4"/>
      <c r="R5899" s="4">
        <v>-14.7</v>
      </c>
      <c r="S5899" s="4">
        <v>5.2</v>
      </c>
      <c r="T5899" s="4"/>
      <c r="U5899" s="4"/>
      <c r="V5899" s="4"/>
      <c r="W5899" s="4"/>
      <c r="X5899" s="4" t="s">
        <v>201</v>
      </c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  <c r="AO5899" s="4"/>
      <c r="AP5899" s="4"/>
      <c r="AQ5899" s="4"/>
      <c r="AR5899" s="4"/>
      <c r="AS5899" s="4"/>
      <c r="AT5899" s="4"/>
      <c r="AU5899" s="4"/>
      <c r="AV5899" s="4" t="s">
        <v>6099</v>
      </c>
      <c r="AW5899" s="4"/>
      <c r="AX5899" s="4"/>
      <c r="AY5899" s="4"/>
      <c r="AZ5899" s="4"/>
      <c r="BA5899" s="4"/>
      <c r="BB5899" s="4"/>
      <c r="BC5899" s="4"/>
      <c r="BD5899" s="4"/>
      <c r="BE5899" s="4"/>
      <c r="BF5899" s="4"/>
      <c r="BG5899" s="4"/>
      <c r="BH5899" s="4"/>
      <c r="BI5899" s="4"/>
      <c r="BJ5899" s="4"/>
      <c r="BK5899" s="4"/>
      <c r="BL5899" s="4" t="b">
        <v>0</v>
      </c>
      <c r="BM5899" s="4"/>
      <c r="BN5899" s="4"/>
      <c r="BO5899" s="4"/>
      <c r="BP5899" s="4"/>
      <c r="BQ5899" s="4"/>
      <c r="BR5899" s="4"/>
      <c r="BS5899" s="4"/>
      <c r="BT5899" s="4"/>
      <c r="BU5899" s="4"/>
      <c r="BV5899" s="4"/>
      <c r="BW5899" s="4"/>
    </row>
    <row r="5900" spans="1:75" ht="15.01" customHeight="1">
      <c r="A5900" s="4" t="s">
        <v>209</v>
      </c>
      <c r="B5900" s="4"/>
      <c r="C5900" s="4"/>
      <c r="D5900" s="4"/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 t="s">
        <v>200</v>
      </c>
      <c r="Q5900" s="4"/>
      <c r="R5900" s="4"/>
      <c r="S5900" s="4"/>
      <c r="T5900" s="4"/>
      <c r="U5900" s="4"/>
      <c r="V5900" s="4"/>
      <c r="W5900" s="4"/>
      <c r="X5900" s="4" t="s">
        <v>201</v>
      </c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  <c r="AO5900" s="4"/>
      <c r="AP5900" s="4"/>
      <c r="AQ5900" s="4"/>
      <c r="AR5900" s="4"/>
      <c r="AS5900" s="4"/>
      <c r="AT5900" s="4"/>
      <c r="AU5900" s="4"/>
      <c r="AV5900" s="4" t="s">
        <v>6100</v>
      </c>
      <c r="AW5900" s="4"/>
      <c r="AX5900" s="4"/>
      <c r="AY5900" s="4"/>
      <c r="AZ5900" s="4"/>
      <c r="BA5900" s="4"/>
      <c r="BB5900" s="4"/>
      <c r="BC5900" s="4"/>
      <c r="BD5900" s="4"/>
      <c r="BE5900" s="4"/>
      <c r="BF5900" s="4"/>
      <c r="BG5900" s="4"/>
      <c r="BH5900" s="4"/>
      <c r="BI5900" s="4"/>
      <c r="BJ5900" s="4"/>
      <c r="BK5900" s="4"/>
      <c r="BL5900" s="4" t="b">
        <v>0</v>
      </c>
      <c r="BM5900" s="4"/>
      <c r="BN5900" s="4"/>
      <c r="BO5900" s="4"/>
      <c r="BP5900" s="4"/>
      <c r="BQ5900" s="4"/>
      <c r="BR5900" s="4"/>
      <c r="BS5900" s="4"/>
      <c r="BT5900" s="4"/>
      <c r="BU5900" s="4"/>
      <c r="BV5900" s="4"/>
      <c r="BW5900" s="4"/>
    </row>
    <row r="5901" spans="1:75" ht="15.01" customHeight="1">
      <c r="A5901" s="4" t="s">
        <v>209</v>
      </c>
      <c r="B5901" s="4"/>
      <c r="C5901" s="4"/>
      <c r="D5901" s="4"/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 t="s">
        <v>200</v>
      </c>
      <c r="Q5901" s="4"/>
      <c r="R5901" s="4"/>
      <c r="S5901" s="4"/>
      <c r="T5901" s="4"/>
      <c r="U5901" s="4"/>
      <c r="V5901" s="4"/>
      <c r="W5901" s="4"/>
      <c r="X5901" s="4" t="s">
        <v>201</v>
      </c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  <c r="AO5901" s="4"/>
      <c r="AP5901" s="4"/>
      <c r="AQ5901" s="4"/>
      <c r="AR5901" s="4"/>
      <c r="AS5901" s="4"/>
      <c r="AT5901" s="4"/>
      <c r="AU5901" s="4"/>
      <c r="AV5901" s="4" t="s">
        <v>6101</v>
      </c>
      <c r="AW5901" s="4"/>
      <c r="AX5901" s="4"/>
      <c r="AY5901" s="4"/>
      <c r="AZ5901" s="4"/>
      <c r="BA5901" s="4"/>
      <c r="BB5901" s="4"/>
      <c r="BC5901" s="4"/>
      <c r="BD5901" s="4"/>
      <c r="BE5901" s="4"/>
      <c r="BF5901" s="4"/>
      <c r="BG5901" s="4"/>
      <c r="BH5901" s="4"/>
      <c r="BI5901" s="4"/>
      <c r="BJ5901" s="4"/>
      <c r="BK5901" s="4"/>
      <c r="BL5901" s="4" t="b">
        <v>0</v>
      </c>
      <c r="BM5901" s="4"/>
      <c r="BN5901" s="4"/>
      <c r="BO5901" s="4"/>
      <c r="BP5901" s="4"/>
      <c r="BQ5901" s="4"/>
      <c r="BR5901" s="4"/>
      <c r="BS5901" s="4"/>
      <c r="BT5901" s="4"/>
      <c r="BU5901" s="4"/>
      <c r="BV5901" s="4"/>
      <c r="BW5901" s="4"/>
    </row>
    <row r="5902" spans="1:75" ht="15.01" customHeight="1">
      <c r="A5902" s="4"/>
      <c r="B5902" s="4"/>
      <c r="C5902" s="4"/>
      <c r="D5902" s="4"/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 t="s">
        <v>200</v>
      </c>
      <c r="Q5902" s="4"/>
      <c r="R5902" s="4">
        <v>15.7</v>
      </c>
      <c r="S5902" s="4">
        <v>3.4</v>
      </c>
      <c r="T5902" s="4"/>
      <c r="U5902" s="4"/>
      <c r="V5902" s="4"/>
      <c r="W5902" s="4"/>
      <c r="X5902" s="4" t="s">
        <v>201</v>
      </c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  <c r="AO5902" s="4"/>
      <c r="AP5902" s="4"/>
      <c r="AQ5902" s="4"/>
      <c r="AR5902" s="4"/>
      <c r="AS5902" s="4"/>
      <c r="AT5902" s="4"/>
      <c r="AU5902" s="4"/>
      <c r="AV5902" s="4" t="s">
        <v>6102</v>
      </c>
      <c r="AW5902" s="4"/>
      <c r="AX5902" s="4"/>
      <c r="AY5902" s="4"/>
      <c r="AZ5902" s="4"/>
      <c r="BA5902" s="4"/>
      <c r="BB5902" s="4"/>
      <c r="BC5902" s="4"/>
      <c r="BD5902" s="4"/>
      <c r="BE5902" s="4"/>
      <c r="BF5902" s="4"/>
      <c r="BG5902" s="4"/>
      <c r="BH5902" s="4"/>
      <c r="BI5902" s="4"/>
      <c r="BJ5902" s="4"/>
      <c r="BK5902" s="4"/>
      <c r="BL5902" s="4" t="b">
        <v>0</v>
      </c>
      <c r="BM5902" s="4"/>
      <c r="BN5902" s="4"/>
      <c r="BO5902" s="4"/>
      <c r="BP5902" s="4"/>
      <c r="BQ5902" s="4"/>
      <c r="BR5902" s="4"/>
      <c r="BS5902" s="4"/>
      <c r="BT5902" s="4"/>
      <c r="BU5902" s="4"/>
      <c r="BV5902" s="4"/>
      <c r="BW5902" s="4"/>
    </row>
    <row r="5903" spans="1:75" ht="15.01" customHeight="1">
      <c r="A5903" s="4"/>
      <c r="B5903" s="4"/>
      <c r="C5903" s="4"/>
      <c r="D5903" s="4"/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 t="s">
        <v>200</v>
      </c>
      <c r="Q5903" s="4"/>
      <c r="R5903" s="4">
        <v>18.5</v>
      </c>
      <c r="S5903" s="4">
        <v>5.8</v>
      </c>
      <c r="T5903" s="4"/>
      <c r="U5903" s="4"/>
      <c r="V5903" s="4"/>
      <c r="W5903" s="4"/>
      <c r="X5903" s="4" t="s">
        <v>201</v>
      </c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  <c r="AO5903" s="4"/>
      <c r="AP5903" s="4"/>
      <c r="AQ5903" s="4"/>
      <c r="AR5903" s="4"/>
      <c r="AS5903" s="4"/>
      <c r="AT5903" s="4"/>
      <c r="AU5903" s="4"/>
      <c r="AV5903" s="4" t="s">
        <v>6103</v>
      </c>
      <c r="AW5903" s="4"/>
      <c r="AX5903" s="4"/>
      <c r="AY5903" s="4"/>
      <c r="AZ5903" s="4"/>
      <c r="BA5903" s="4"/>
      <c r="BB5903" s="4"/>
      <c r="BC5903" s="4"/>
      <c r="BD5903" s="4"/>
      <c r="BE5903" s="4"/>
      <c r="BF5903" s="4"/>
      <c r="BG5903" s="4"/>
      <c r="BH5903" s="4"/>
      <c r="BI5903" s="4"/>
      <c r="BJ5903" s="4"/>
      <c r="BK5903" s="4"/>
      <c r="BL5903" s="4" t="b">
        <v>0</v>
      </c>
      <c r="BM5903" s="4"/>
      <c r="BN5903" s="4"/>
      <c r="BO5903" s="4"/>
      <c r="BP5903" s="4"/>
      <c r="BQ5903" s="4"/>
      <c r="BR5903" s="4"/>
      <c r="BS5903" s="4"/>
      <c r="BT5903" s="4"/>
      <c r="BU5903" s="4"/>
      <c r="BV5903" s="4"/>
      <c r="BW5903" s="4"/>
    </row>
    <row r="5904" spans="1:75" ht="15.01" customHeight="1">
      <c r="A5904" s="4"/>
      <c r="B5904" s="4"/>
      <c r="C5904" s="4"/>
      <c r="D5904" s="4"/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 t="s">
        <v>200</v>
      </c>
      <c r="Q5904" s="4"/>
      <c r="R5904" s="4">
        <v>13.2</v>
      </c>
      <c r="S5904" s="4">
        <v>3</v>
      </c>
      <c r="T5904" s="4"/>
      <c r="U5904" s="4"/>
      <c r="V5904" s="4"/>
      <c r="W5904" s="4"/>
      <c r="X5904" s="4" t="s">
        <v>201</v>
      </c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  <c r="AO5904" s="4"/>
      <c r="AP5904" s="4"/>
      <c r="AQ5904" s="4"/>
      <c r="AR5904" s="4"/>
      <c r="AS5904" s="4"/>
      <c r="AT5904" s="4"/>
      <c r="AU5904" s="4"/>
      <c r="AV5904" s="4" t="s">
        <v>6104</v>
      </c>
      <c r="AW5904" s="4"/>
      <c r="AX5904" s="4"/>
      <c r="AY5904" s="4"/>
      <c r="AZ5904" s="4"/>
      <c r="BA5904" s="4"/>
      <c r="BB5904" s="4"/>
      <c r="BC5904" s="4"/>
      <c r="BD5904" s="4"/>
      <c r="BE5904" s="4"/>
      <c r="BF5904" s="4"/>
      <c r="BG5904" s="4"/>
      <c r="BH5904" s="4"/>
      <c r="BI5904" s="4"/>
      <c r="BJ5904" s="4"/>
      <c r="BK5904" s="4"/>
      <c r="BL5904" s="4" t="b">
        <v>0</v>
      </c>
      <c r="BM5904" s="4"/>
      <c r="BN5904" s="4"/>
      <c r="BO5904" s="4"/>
      <c r="BP5904" s="4"/>
      <c r="BQ5904" s="4"/>
      <c r="BR5904" s="4"/>
      <c r="BS5904" s="4"/>
      <c r="BT5904" s="4"/>
      <c r="BU5904" s="4"/>
      <c r="BV5904" s="4"/>
      <c r="BW5904" s="4"/>
    </row>
    <row r="5905" spans="1:75" ht="15.01" customHeight="1">
      <c r="A5905" s="4" t="s">
        <v>209</v>
      </c>
      <c r="B5905" s="4"/>
      <c r="C5905" s="4"/>
      <c r="D5905" s="4"/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 t="s">
        <v>200</v>
      </c>
      <c r="Q5905" s="4"/>
      <c r="R5905" s="4"/>
      <c r="S5905" s="4"/>
      <c r="T5905" s="4"/>
      <c r="U5905" s="4"/>
      <c r="V5905" s="4"/>
      <c r="W5905" s="4"/>
      <c r="X5905" s="4" t="s">
        <v>201</v>
      </c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  <c r="AO5905" s="4"/>
      <c r="AP5905" s="4"/>
      <c r="AQ5905" s="4"/>
      <c r="AR5905" s="4"/>
      <c r="AS5905" s="4"/>
      <c r="AT5905" s="4"/>
      <c r="AU5905" s="4"/>
      <c r="AV5905" s="4" t="s">
        <v>6105</v>
      </c>
      <c r="AW5905" s="4"/>
      <c r="AX5905" s="4"/>
      <c r="AY5905" s="4"/>
      <c r="AZ5905" s="4"/>
      <c r="BA5905" s="4"/>
      <c r="BB5905" s="4"/>
      <c r="BC5905" s="4"/>
      <c r="BD5905" s="4"/>
      <c r="BE5905" s="4"/>
      <c r="BF5905" s="4"/>
      <c r="BG5905" s="4"/>
      <c r="BH5905" s="4"/>
      <c r="BI5905" s="4"/>
      <c r="BJ5905" s="4"/>
      <c r="BK5905" s="4"/>
      <c r="BL5905" s="4" t="b">
        <v>0</v>
      </c>
      <c r="BM5905" s="4"/>
      <c r="BN5905" s="4"/>
      <c r="BO5905" s="4"/>
      <c r="BP5905" s="4"/>
      <c r="BQ5905" s="4"/>
      <c r="BR5905" s="4"/>
      <c r="BS5905" s="4"/>
      <c r="BT5905" s="4"/>
      <c r="BU5905" s="4"/>
      <c r="BV5905" s="4"/>
      <c r="BW5905" s="4"/>
    </row>
    <row r="5906" spans="1:75" ht="15.01" customHeight="1">
      <c r="A5906" s="4" t="s">
        <v>209</v>
      </c>
      <c r="B5906" s="4"/>
      <c r="C5906" s="4"/>
      <c r="D5906" s="4"/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 t="s">
        <v>200</v>
      </c>
      <c r="Q5906" s="4"/>
      <c r="R5906" s="4"/>
      <c r="S5906" s="4"/>
      <c r="T5906" s="4"/>
      <c r="U5906" s="4"/>
      <c r="V5906" s="4"/>
      <c r="W5906" s="4"/>
      <c r="X5906" s="4" t="s">
        <v>201</v>
      </c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  <c r="AO5906" s="4"/>
      <c r="AP5906" s="4"/>
      <c r="AQ5906" s="4"/>
      <c r="AR5906" s="4"/>
      <c r="AS5906" s="4"/>
      <c r="AT5906" s="4"/>
      <c r="AU5906" s="4"/>
      <c r="AV5906" s="4" t="s">
        <v>6106</v>
      </c>
      <c r="AW5906" s="4"/>
      <c r="AX5906" s="4"/>
      <c r="AY5906" s="4"/>
      <c r="AZ5906" s="4"/>
      <c r="BA5906" s="4"/>
      <c r="BB5906" s="4"/>
      <c r="BC5906" s="4"/>
      <c r="BD5906" s="4"/>
      <c r="BE5906" s="4"/>
      <c r="BF5906" s="4"/>
      <c r="BG5906" s="4"/>
      <c r="BH5906" s="4"/>
      <c r="BI5906" s="4"/>
      <c r="BJ5906" s="4"/>
      <c r="BK5906" s="4"/>
      <c r="BL5906" s="4" t="b">
        <v>0</v>
      </c>
      <c r="BM5906" s="4"/>
      <c r="BN5906" s="4"/>
      <c r="BO5906" s="4"/>
      <c r="BP5906" s="4"/>
      <c r="BQ5906" s="4"/>
      <c r="BR5906" s="4"/>
      <c r="BS5906" s="4"/>
      <c r="BT5906" s="4"/>
      <c r="BU5906" s="4"/>
      <c r="BV5906" s="4"/>
      <c r="BW5906" s="4"/>
    </row>
    <row r="5907" spans="1:75" ht="15.01" customHeight="1">
      <c r="A5907" s="4" t="s">
        <v>209</v>
      </c>
      <c r="B5907" s="4"/>
      <c r="C5907" s="4"/>
      <c r="D5907" s="4"/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 t="s">
        <v>200</v>
      </c>
      <c r="Q5907" s="4"/>
      <c r="R5907" s="4"/>
      <c r="S5907" s="4"/>
      <c r="T5907" s="4"/>
      <c r="U5907" s="4"/>
      <c r="V5907" s="4"/>
      <c r="W5907" s="4"/>
      <c r="X5907" s="4" t="s">
        <v>201</v>
      </c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  <c r="AO5907" s="4"/>
      <c r="AP5907" s="4"/>
      <c r="AQ5907" s="4"/>
      <c r="AR5907" s="4"/>
      <c r="AS5907" s="4"/>
      <c r="AT5907" s="4"/>
      <c r="AU5907" s="4"/>
      <c r="AV5907" s="4" t="s">
        <v>6107</v>
      </c>
      <c r="AW5907" s="4"/>
      <c r="AX5907" s="4"/>
      <c r="AY5907" s="4"/>
      <c r="AZ5907" s="4"/>
      <c r="BA5907" s="4"/>
      <c r="BB5907" s="4"/>
      <c r="BC5907" s="4"/>
      <c r="BD5907" s="4"/>
      <c r="BE5907" s="4"/>
      <c r="BF5907" s="4"/>
      <c r="BG5907" s="4"/>
      <c r="BH5907" s="4"/>
      <c r="BI5907" s="4"/>
      <c r="BJ5907" s="4"/>
      <c r="BK5907" s="4"/>
      <c r="BL5907" s="4" t="b">
        <v>0</v>
      </c>
      <c r="BM5907" s="4"/>
      <c r="BN5907" s="4"/>
      <c r="BO5907" s="4"/>
      <c r="BP5907" s="4"/>
      <c r="BQ5907" s="4"/>
      <c r="BR5907" s="4"/>
      <c r="BS5907" s="4"/>
      <c r="BT5907" s="4"/>
      <c r="BU5907" s="4"/>
      <c r="BV5907" s="4"/>
      <c r="BW5907" s="4"/>
    </row>
    <row r="5908" spans="1:75" ht="15.01" customHeight="1">
      <c r="A5908" s="4"/>
      <c r="B5908" s="4"/>
      <c r="C5908" s="4"/>
      <c r="D5908" s="4"/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 t="s">
        <v>200</v>
      </c>
      <c r="Q5908" s="4"/>
      <c r="R5908" s="4">
        <v>18.9</v>
      </c>
      <c r="S5908" s="4">
        <v>4.3</v>
      </c>
      <c r="T5908" s="4"/>
      <c r="U5908" s="4"/>
      <c r="V5908" s="4"/>
      <c r="W5908" s="4"/>
      <c r="X5908" s="4" t="s">
        <v>201</v>
      </c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  <c r="AO5908" s="4"/>
      <c r="AP5908" s="4"/>
      <c r="AQ5908" s="4"/>
      <c r="AR5908" s="4"/>
      <c r="AS5908" s="4"/>
      <c r="AT5908" s="4"/>
      <c r="AU5908" s="4"/>
      <c r="AV5908" s="4" t="s">
        <v>6108</v>
      </c>
      <c r="AW5908" s="4"/>
      <c r="AX5908" s="4"/>
      <c r="AY5908" s="4"/>
      <c r="AZ5908" s="4"/>
      <c r="BA5908" s="4"/>
      <c r="BB5908" s="4"/>
      <c r="BC5908" s="4"/>
      <c r="BD5908" s="4"/>
      <c r="BE5908" s="4"/>
      <c r="BF5908" s="4"/>
      <c r="BG5908" s="4"/>
      <c r="BH5908" s="4"/>
      <c r="BI5908" s="4"/>
      <c r="BJ5908" s="4"/>
      <c r="BK5908" s="4"/>
      <c r="BL5908" s="4" t="b">
        <v>0</v>
      </c>
      <c r="BM5908" s="4"/>
      <c r="BN5908" s="4"/>
      <c r="BO5908" s="4"/>
      <c r="BP5908" s="4"/>
      <c r="BQ5908" s="4"/>
      <c r="BR5908" s="4"/>
      <c r="BS5908" s="4"/>
      <c r="BT5908" s="4"/>
      <c r="BU5908" s="4"/>
      <c r="BV5908" s="4"/>
      <c r="BW5908" s="4"/>
    </row>
    <row r="5909" spans="1:75" ht="15.01" customHeight="1">
      <c r="A5909" s="4"/>
      <c r="B5909" s="4"/>
      <c r="C5909" s="4"/>
      <c r="D5909" s="4"/>
      <c r="E5909" s="4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 t="s">
        <v>200</v>
      </c>
      <c r="Q5909" s="4"/>
      <c r="R5909" s="4">
        <v>-19.2</v>
      </c>
      <c r="S5909" s="4">
        <v>20.7</v>
      </c>
      <c r="T5909" s="4"/>
      <c r="U5909" s="4"/>
      <c r="V5909" s="4"/>
      <c r="W5909" s="4"/>
      <c r="X5909" s="4" t="s">
        <v>201</v>
      </c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  <c r="AO5909" s="4"/>
      <c r="AP5909" s="4"/>
      <c r="AQ5909" s="4"/>
      <c r="AR5909" s="4"/>
      <c r="AS5909" s="4"/>
      <c r="AT5909" s="4"/>
      <c r="AU5909" s="4"/>
      <c r="AV5909" s="4" t="s">
        <v>6109</v>
      </c>
      <c r="AW5909" s="4"/>
      <c r="AX5909" s="4"/>
      <c r="AY5909" s="4"/>
      <c r="AZ5909" s="4"/>
      <c r="BA5909" s="4"/>
      <c r="BB5909" s="4"/>
      <c r="BC5909" s="4"/>
      <c r="BD5909" s="4"/>
      <c r="BE5909" s="4"/>
      <c r="BF5909" s="4"/>
      <c r="BG5909" s="4"/>
      <c r="BH5909" s="4"/>
      <c r="BI5909" s="4"/>
      <c r="BJ5909" s="4"/>
      <c r="BK5909" s="4"/>
      <c r="BL5909" s="4" t="b">
        <v>0</v>
      </c>
      <c r="BM5909" s="4"/>
      <c r="BN5909" s="4"/>
      <c r="BO5909" s="4"/>
      <c r="BP5909" s="4"/>
      <c r="BQ5909" s="4"/>
      <c r="BR5909" s="4"/>
      <c r="BS5909" s="4"/>
      <c r="BT5909" s="4"/>
      <c r="BU5909" s="4"/>
      <c r="BV5909" s="4"/>
      <c r="BW5909" s="4"/>
    </row>
    <row r="5910" spans="1:75" ht="15.01" customHeight="1">
      <c r="A5910" s="4" t="s">
        <v>209</v>
      </c>
      <c r="B5910" s="4"/>
      <c r="C5910" s="4"/>
      <c r="D5910" s="4"/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 t="s">
        <v>200</v>
      </c>
      <c r="Q5910" s="4"/>
      <c r="R5910" s="4"/>
      <c r="S5910" s="4"/>
      <c r="T5910" s="4"/>
      <c r="U5910" s="4"/>
      <c r="V5910" s="4"/>
      <c r="W5910" s="4"/>
      <c r="X5910" s="4" t="s">
        <v>201</v>
      </c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  <c r="AO5910" s="4"/>
      <c r="AP5910" s="4"/>
      <c r="AQ5910" s="4"/>
      <c r="AR5910" s="4"/>
      <c r="AS5910" s="4"/>
      <c r="AT5910" s="4"/>
      <c r="AU5910" s="4"/>
      <c r="AV5910" s="4" t="s">
        <v>6110</v>
      </c>
      <c r="AW5910" s="4"/>
      <c r="AX5910" s="4"/>
      <c r="AY5910" s="4"/>
      <c r="AZ5910" s="4"/>
      <c r="BA5910" s="4"/>
      <c r="BB5910" s="4"/>
      <c r="BC5910" s="4"/>
      <c r="BD5910" s="4"/>
      <c r="BE5910" s="4"/>
      <c r="BF5910" s="4"/>
      <c r="BG5910" s="4"/>
      <c r="BH5910" s="4"/>
      <c r="BI5910" s="4"/>
      <c r="BJ5910" s="4"/>
      <c r="BK5910" s="4"/>
      <c r="BL5910" s="4" t="b">
        <v>0</v>
      </c>
      <c r="BM5910" s="4"/>
      <c r="BN5910" s="4"/>
      <c r="BO5910" s="4"/>
      <c r="BP5910" s="4"/>
      <c r="BQ5910" s="4"/>
      <c r="BR5910" s="4"/>
      <c r="BS5910" s="4"/>
      <c r="BT5910" s="4"/>
      <c r="BU5910" s="4"/>
      <c r="BV5910" s="4"/>
      <c r="BW5910" s="4"/>
    </row>
    <row r="5911" spans="1:75" ht="15.01" customHeight="1">
      <c r="A5911" s="4" t="s">
        <v>209</v>
      </c>
      <c r="B5911" s="4"/>
      <c r="C5911" s="4"/>
      <c r="D5911" s="4"/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 t="s">
        <v>200</v>
      </c>
      <c r="Q5911" s="4"/>
      <c r="R5911" s="4"/>
      <c r="S5911" s="4"/>
      <c r="T5911" s="4"/>
      <c r="U5911" s="4"/>
      <c r="V5911" s="4"/>
      <c r="W5911" s="4"/>
      <c r="X5911" s="4" t="s">
        <v>201</v>
      </c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  <c r="AO5911" s="4"/>
      <c r="AP5911" s="4"/>
      <c r="AQ5911" s="4"/>
      <c r="AR5911" s="4"/>
      <c r="AS5911" s="4"/>
      <c r="AT5911" s="4"/>
      <c r="AU5911" s="4"/>
      <c r="AV5911" s="4" t="s">
        <v>6111</v>
      </c>
      <c r="AW5911" s="4"/>
      <c r="AX5911" s="4"/>
      <c r="AY5911" s="4"/>
      <c r="AZ5911" s="4"/>
      <c r="BA5911" s="4"/>
      <c r="BB5911" s="4"/>
      <c r="BC5911" s="4"/>
      <c r="BD5911" s="4"/>
      <c r="BE5911" s="4"/>
      <c r="BF5911" s="4"/>
      <c r="BG5911" s="4"/>
      <c r="BH5911" s="4"/>
      <c r="BI5911" s="4"/>
      <c r="BJ5911" s="4"/>
      <c r="BK5911" s="4"/>
      <c r="BL5911" s="4" t="b">
        <v>0</v>
      </c>
      <c r="BM5911" s="4"/>
      <c r="BN5911" s="4"/>
      <c r="BO5911" s="4"/>
      <c r="BP5911" s="4"/>
      <c r="BQ5911" s="4"/>
      <c r="BR5911" s="4"/>
      <c r="BS5911" s="4"/>
      <c r="BT5911" s="4"/>
      <c r="BU5911" s="4"/>
      <c r="BV5911" s="4"/>
      <c r="BW5911" s="4"/>
    </row>
    <row r="5912" spans="1:75" ht="15.01" customHeight="1">
      <c r="A5912" s="4"/>
      <c r="B5912" s="4"/>
      <c r="C5912" s="4"/>
      <c r="D5912" s="4"/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 t="s">
        <v>200</v>
      </c>
      <c r="Q5912" s="4"/>
      <c r="R5912" s="4">
        <v>13.5</v>
      </c>
      <c r="S5912" s="4">
        <v>7.3</v>
      </c>
      <c r="T5912" s="4"/>
      <c r="U5912" s="4"/>
      <c r="V5912" s="4"/>
      <c r="W5912" s="4"/>
      <c r="X5912" s="4" t="s">
        <v>201</v>
      </c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  <c r="AO5912" s="4"/>
      <c r="AP5912" s="4"/>
      <c r="AQ5912" s="4"/>
      <c r="AR5912" s="4"/>
      <c r="AS5912" s="4"/>
      <c r="AT5912" s="4"/>
      <c r="AU5912" s="4"/>
      <c r="AV5912" s="4" t="s">
        <v>6112</v>
      </c>
      <c r="AW5912" s="4"/>
      <c r="AX5912" s="4"/>
      <c r="AY5912" s="4"/>
      <c r="AZ5912" s="4"/>
      <c r="BA5912" s="4"/>
      <c r="BB5912" s="4"/>
      <c r="BC5912" s="4"/>
      <c r="BD5912" s="4"/>
      <c r="BE5912" s="4"/>
      <c r="BF5912" s="4"/>
      <c r="BG5912" s="4"/>
      <c r="BH5912" s="4"/>
      <c r="BI5912" s="4"/>
      <c r="BJ5912" s="4"/>
      <c r="BK5912" s="4"/>
      <c r="BL5912" s="4" t="b">
        <v>0</v>
      </c>
      <c r="BM5912" s="4"/>
      <c r="BN5912" s="4"/>
      <c r="BO5912" s="4"/>
      <c r="BP5912" s="4"/>
      <c r="BQ5912" s="4"/>
      <c r="BR5912" s="4"/>
      <c r="BS5912" s="4"/>
      <c r="BT5912" s="4"/>
      <c r="BU5912" s="4"/>
      <c r="BV5912" s="4"/>
      <c r="BW5912" s="4"/>
    </row>
    <row r="5913" spans="1:75" ht="15.01" customHeight="1">
      <c r="A5913" s="4"/>
      <c r="B5913" s="4"/>
      <c r="C5913" s="4"/>
      <c r="D5913" s="4"/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 t="s">
        <v>200</v>
      </c>
      <c r="Q5913" s="4"/>
      <c r="R5913" s="4">
        <v>19.4</v>
      </c>
      <c r="S5913" s="4">
        <v>5.8</v>
      </c>
      <c r="T5913" s="4"/>
      <c r="U5913" s="4"/>
      <c r="V5913" s="4"/>
      <c r="W5913" s="4"/>
      <c r="X5913" s="4" t="s">
        <v>201</v>
      </c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  <c r="AO5913" s="4"/>
      <c r="AP5913" s="4"/>
      <c r="AQ5913" s="4"/>
      <c r="AR5913" s="4"/>
      <c r="AS5913" s="4"/>
      <c r="AT5913" s="4"/>
      <c r="AU5913" s="4"/>
      <c r="AV5913" s="4" t="s">
        <v>6113</v>
      </c>
      <c r="AW5913" s="4"/>
      <c r="AX5913" s="4"/>
      <c r="AY5913" s="4"/>
      <c r="AZ5913" s="4"/>
      <c r="BA5913" s="4"/>
      <c r="BB5913" s="4"/>
      <c r="BC5913" s="4"/>
      <c r="BD5913" s="4"/>
      <c r="BE5913" s="4"/>
      <c r="BF5913" s="4"/>
      <c r="BG5913" s="4"/>
      <c r="BH5913" s="4"/>
      <c r="BI5913" s="4"/>
      <c r="BJ5913" s="4"/>
      <c r="BK5913" s="4"/>
      <c r="BL5913" s="4" t="b">
        <v>0</v>
      </c>
      <c r="BM5913" s="4"/>
      <c r="BN5913" s="4"/>
      <c r="BO5913" s="4"/>
      <c r="BP5913" s="4"/>
      <c r="BQ5913" s="4"/>
      <c r="BR5913" s="4"/>
      <c r="BS5913" s="4"/>
      <c r="BT5913" s="4"/>
      <c r="BU5913" s="4"/>
      <c r="BV5913" s="4"/>
      <c r="BW5913" s="4"/>
    </row>
    <row r="5914" spans="1:75" ht="15.01" customHeight="1">
      <c r="A5914" s="4"/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 t="s">
        <v>200</v>
      </c>
      <c r="Q5914" s="4"/>
      <c r="R5914" s="4">
        <v>12.8</v>
      </c>
      <c r="S5914" s="4">
        <v>3.1</v>
      </c>
      <c r="T5914" s="4"/>
      <c r="U5914" s="4"/>
      <c r="V5914" s="4"/>
      <c r="W5914" s="4"/>
      <c r="X5914" s="4" t="s">
        <v>201</v>
      </c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  <c r="AO5914" s="4"/>
      <c r="AP5914" s="4"/>
      <c r="AQ5914" s="4"/>
      <c r="AR5914" s="4"/>
      <c r="AS5914" s="4"/>
      <c r="AT5914" s="4"/>
      <c r="AU5914" s="4"/>
      <c r="AV5914" s="4" t="s">
        <v>6114</v>
      </c>
      <c r="AW5914" s="4"/>
      <c r="AX5914" s="4"/>
      <c r="AY5914" s="4"/>
      <c r="AZ5914" s="4"/>
      <c r="BA5914" s="4"/>
      <c r="BB5914" s="4"/>
      <c r="BC5914" s="4"/>
      <c r="BD5914" s="4"/>
      <c r="BE5914" s="4"/>
      <c r="BF5914" s="4"/>
      <c r="BG5914" s="4"/>
      <c r="BH5914" s="4"/>
      <c r="BI5914" s="4"/>
      <c r="BJ5914" s="4"/>
      <c r="BK5914" s="4"/>
      <c r="BL5914" s="4" t="b">
        <v>0</v>
      </c>
      <c r="BM5914" s="4"/>
      <c r="BN5914" s="4"/>
      <c r="BO5914" s="4"/>
      <c r="BP5914" s="4"/>
      <c r="BQ5914" s="4"/>
      <c r="BR5914" s="4"/>
      <c r="BS5914" s="4"/>
      <c r="BT5914" s="4"/>
      <c r="BU5914" s="4"/>
      <c r="BV5914" s="4"/>
      <c r="BW5914" s="4"/>
    </row>
    <row r="5915" spans="1:75" ht="15.01" customHeight="1">
      <c r="A5915" s="4"/>
      <c r="B5915" s="4"/>
      <c r="C5915" s="4"/>
      <c r="D5915" s="4"/>
      <c r="E5915" s="4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 t="s">
        <v>200</v>
      </c>
      <c r="Q5915" s="4"/>
      <c r="R5915" s="4">
        <v>5.1</v>
      </c>
      <c r="S5915" s="4">
        <v>35.4</v>
      </c>
      <c r="T5915" s="4"/>
      <c r="U5915" s="4"/>
      <c r="V5915" s="4"/>
      <c r="W5915" s="4"/>
      <c r="X5915" s="4" t="s">
        <v>201</v>
      </c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  <c r="AO5915" s="4"/>
      <c r="AP5915" s="4"/>
      <c r="AQ5915" s="4"/>
      <c r="AR5915" s="4"/>
      <c r="AS5915" s="4"/>
      <c r="AT5915" s="4"/>
      <c r="AU5915" s="4"/>
      <c r="AV5915" s="4" t="s">
        <v>6115</v>
      </c>
      <c r="AW5915" s="4"/>
      <c r="AX5915" s="4"/>
      <c r="AY5915" s="4"/>
      <c r="AZ5915" s="4"/>
      <c r="BA5915" s="4"/>
      <c r="BB5915" s="4"/>
      <c r="BC5915" s="4"/>
      <c r="BD5915" s="4"/>
      <c r="BE5915" s="4"/>
      <c r="BF5915" s="4"/>
      <c r="BG5915" s="4"/>
      <c r="BH5915" s="4"/>
      <c r="BI5915" s="4"/>
      <c r="BJ5915" s="4"/>
      <c r="BK5915" s="4"/>
      <c r="BL5915" s="4" t="b">
        <v>0</v>
      </c>
      <c r="BM5915" s="4"/>
      <c r="BN5915" s="4"/>
      <c r="BO5915" s="4"/>
      <c r="BP5915" s="4"/>
      <c r="BQ5915" s="4"/>
      <c r="BR5915" s="4"/>
      <c r="BS5915" s="4"/>
      <c r="BT5915" s="4"/>
      <c r="BU5915" s="4"/>
      <c r="BV5915" s="4"/>
      <c r="BW5915" s="4"/>
    </row>
    <row r="5916" spans="1:75" ht="15.01" customHeight="1">
      <c r="A5916" s="4"/>
      <c r="B5916" s="4"/>
      <c r="C5916" s="4"/>
      <c r="D5916" s="4"/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 t="s">
        <v>200</v>
      </c>
      <c r="Q5916" s="4"/>
      <c r="R5916" s="4">
        <v>-2.4</v>
      </c>
      <c r="S5916" s="4">
        <v>2.2</v>
      </c>
      <c r="T5916" s="4"/>
      <c r="U5916" s="4"/>
      <c r="V5916" s="4"/>
      <c r="W5916" s="4"/>
      <c r="X5916" s="4" t="s">
        <v>201</v>
      </c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  <c r="AO5916" s="4"/>
      <c r="AP5916" s="4"/>
      <c r="AQ5916" s="4"/>
      <c r="AR5916" s="4"/>
      <c r="AS5916" s="4"/>
      <c r="AT5916" s="4"/>
      <c r="AU5916" s="4"/>
      <c r="AV5916" s="4" t="s">
        <v>6116</v>
      </c>
      <c r="AW5916" s="4"/>
      <c r="AX5916" s="4"/>
      <c r="AY5916" s="4"/>
      <c r="AZ5916" s="4"/>
      <c r="BA5916" s="4"/>
      <c r="BB5916" s="4"/>
      <c r="BC5916" s="4"/>
      <c r="BD5916" s="4"/>
      <c r="BE5916" s="4"/>
      <c r="BF5916" s="4"/>
      <c r="BG5916" s="4"/>
      <c r="BH5916" s="4"/>
      <c r="BI5916" s="4"/>
      <c r="BJ5916" s="4"/>
      <c r="BK5916" s="4"/>
      <c r="BL5916" s="4" t="b">
        <v>0</v>
      </c>
      <c r="BM5916" s="4"/>
      <c r="BN5916" s="4"/>
      <c r="BO5916" s="4"/>
      <c r="BP5916" s="4"/>
      <c r="BQ5916" s="4"/>
      <c r="BR5916" s="4"/>
      <c r="BS5916" s="4"/>
      <c r="BT5916" s="4"/>
      <c r="BU5916" s="4"/>
      <c r="BV5916" s="4"/>
      <c r="BW5916" s="4"/>
    </row>
    <row r="5917" spans="1:75" ht="15.01" customHeight="1">
      <c r="A5917" s="4" t="s">
        <v>209</v>
      </c>
      <c r="B5917" s="4"/>
      <c r="C5917" s="4"/>
      <c r="D5917" s="4"/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 t="s">
        <v>200</v>
      </c>
      <c r="Q5917" s="4"/>
      <c r="R5917" s="4"/>
      <c r="S5917" s="4"/>
      <c r="T5917" s="4"/>
      <c r="U5917" s="4"/>
      <c r="V5917" s="4"/>
      <c r="W5917" s="4"/>
      <c r="X5917" s="4" t="s">
        <v>201</v>
      </c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  <c r="AO5917" s="4"/>
      <c r="AP5917" s="4"/>
      <c r="AQ5917" s="4"/>
      <c r="AR5917" s="4"/>
      <c r="AS5917" s="4"/>
      <c r="AT5917" s="4"/>
      <c r="AU5917" s="4"/>
      <c r="AV5917" s="4" t="s">
        <v>6117</v>
      </c>
      <c r="AW5917" s="4"/>
      <c r="AX5917" s="4"/>
      <c r="AY5917" s="4"/>
      <c r="AZ5917" s="4"/>
      <c r="BA5917" s="4"/>
      <c r="BB5917" s="4"/>
      <c r="BC5917" s="4"/>
      <c r="BD5917" s="4"/>
      <c r="BE5917" s="4"/>
      <c r="BF5917" s="4"/>
      <c r="BG5917" s="4"/>
      <c r="BH5917" s="4"/>
      <c r="BI5917" s="4"/>
      <c r="BJ5917" s="4"/>
      <c r="BK5917" s="4"/>
      <c r="BL5917" s="4" t="b">
        <v>0</v>
      </c>
      <c r="BM5917" s="4"/>
      <c r="BN5917" s="4"/>
      <c r="BO5917" s="4"/>
      <c r="BP5917" s="4"/>
      <c r="BQ5917" s="4"/>
      <c r="BR5917" s="4"/>
      <c r="BS5917" s="4"/>
      <c r="BT5917" s="4"/>
      <c r="BU5917" s="4"/>
      <c r="BV5917" s="4"/>
      <c r="BW5917" s="4"/>
    </row>
    <row r="5918" spans="1:75" ht="15.01" customHeight="1">
      <c r="A5918" s="4" t="s">
        <v>209</v>
      </c>
      <c r="B5918" s="4"/>
      <c r="C5918" s="4"/>
      <c r="D5918" s="4"/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 t="s">
        <v>200</v>
      </c>
      <c r="Q5918" s="4"/>
      <c r="R5918" s="4"/>
      <c r="S5918" s="4"/>
      <c r="T5918" s="4"/>
      <c r="U5918" s="4"/>
      <c r="V5918" s="4"/>
      <c r="W5918" s="4"/>
      <c r="X5918" s="4" t="s">
        <v>201</v>
      </c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  <c r="AO5918" s="4"/>
      <c r="AP5918" s="4"/>
      <c r="AQ5918" s="4"/>
      <c r="AR5918" s="4"/>
      <c r="AS5918" s="4"/>
      <c r="AT5918" s="4"/>
      <c r="AU5918" s="4"/>
      <c r="AV5918" s="4" t="s">
        <v>6118</v>
      </c>
      <c r="AW5918" s="4"/>
      <c r="AX5918" s="4"/>
      <c r="AY5918" s="4"/>
      <c r="AZ5918" s="4"/>
      <c r="BA5918" s="4"/>
      <c r="BB5918" s="4"/>
      <c r="BC5918" s="4"/>
      <c r="BD5918" s="4"/>
      <c r="BE5918" s="4"/>
      <c r="BF5918" s="4"/>
      <c r="BG5918" s="4"/>
      <c r="BH5918" s="4"/>
      <c r="BI5918" s="4"/>
      <c r="BJ5918" s="4"/>
      <c r="BK5918" s="4"/>
      <c r="BL5918" s="4" t="b">
        <v>0</v>
      </c>
      <c r="BM5918" s="4"/>
      <c r="BN5918" s="4"/>
      <c r="BO5918" s="4"/>
      <c r="BP5918" s="4"/>
      <c r="BQ5918" s="4"/>
      <c r="BR5918" s="4"/>
      <c r="BS5918" s="4"/>
      <c r="BT5918" s="4"/>
      <c r="BU5918" s="4"/>
      <c r="BV5918" s="4"/>
      <c r="BW5918" s="4"/>
    </row>
    <row r="5919" spans="1:75" ht="15.01" customHeight="1">
      <c r="A5919" s="4"/>
      <c r="B5919" s="4"/>
      <c r="C5919" s="4"/>
      <c r="D5919" s="4"/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 t="s">
        <v>200</v>
      </c>
      <c r="Q5919" s="4"/>
      <c r="R5919" s="4">
        <v>-15.1</v>
      </c>
      <c r="S5919" s="4">
        <v>20.6</v>
      </c>
      <c r="T5919" s="4"/>
      <c r="U5919" s="4"/>
      <c r="V5919" s="4"/>
      <c r="W5919" s="4"/>
      <c r="X5919" s="4" t="s">
        <v>201</v>
      </c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  <c r="AO5919" s="4"/>
      <c r="AP5919" s="4"/>
      <c r="AQ5919" s="4"/>
      <c r="AR5919" s="4"/>
      <c r="AS5919" s="4"/>
      <c r="AT5919" s="4"/>
      <c r="AU5919" s="4"/>
      <c r="AV5919" s="4" t="s">
        <v>6119</v>
      </c>
      <c r="AW5919" s="4"/>
      <c r="AX5919" s="4"/>
      <c r="AY5919" s="4"/>
      <c r="AZ5919" s="4"/>
      <c r="BA5919" s="4"/>
      <c r="BB5919" s="4"/>
      <c r="BC5919" s="4"/>
      <c r="BD5919" s="4"/>
      <c r="BE5919" s="4"/>
      <c r="BF5919" s="4"/>
      <c r="BG5919" s="4"/>
      <c r="BH5919" s="4"/>
      <c r="BI5919" s="4"/>
      <c r="BJ5919" s="4"/>
      <c r="BK5919" s="4"/>
      <c r="BL5919" s="4" t="b">
        <v>0</v>
      </c>
      <c r="BM5919" s="4"/>
      <c r="BN5919" s="4"/>
      <c r="BO5919" s="4"/>
      <c r="BP5919" s="4"/>
      <c r="BQ5919" s="4"/>
      <c r="BR5919" s="4"/>
      <c r="BS5919" s="4"/>
      <c r="BT5919" s="4"/>
      <c r="BU5919" s="4"/>
      <c r="BV5919" s="4"/>
      <c r="BW5919" s="4"/>
    </row>
    <row r="5920" spans="1:75" ht="15.01" customHeight="1">
      <c r="A5920" s="4"/>
      <c r="B5920" s="4"/>
      <c r="C5920" s="4"/>
      <c r="D5920" s="4"/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 t="s">
        <v>200</v>
      </c>
      <c r="Q5920" s="4"/>
      <c r="R5920" s="4">
        <v>-112.8</v>
      </c>
      <c r="S5920" s="4">
        <v>25.7</v>
      </c>
      <c r="T5920" s="4"/>
      <c r="U5920" s="4"/>
      <c r="V5920" s="4"/>
      <c r="W5920" s="4"/>
      <c r="X5920" s="4" t="s">
        <v>201</v>
      </c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  <c r="AO5920" s="4"/>
      <c r="AP5920" s="4"/>
      <c r="AQ5920" s="4"/>
      <c r="AR5920" s="4"/>
      <c r="AS5920" s="4"/>
      <c r="AT5920" s="4"/>
      <c r="AU5920" s="4"/>
      <c r="AV5920" s="4" t="s">
        <v>6120</v>
      </c>
      <c r="AW5920" s="4"/>
      <c r="AX5920" s="4"/>
      <c r="AY5920" s="4"/>
      <c r="AZ5920" s="4"/>
      <c r="BA5920" s="4"/>
      <c r="BB5920" s="4"/>
      <c r="BC5920" s="4"/>
      <c r="BD5920" s="4"/>
      <c r="BE5920" s="4"/>
      <c r="BF5920" s="4"/>
      <c r="BG5920" s="4"/>
      <c r="BH5920" s="4"/>
      <c r="BI5920" s="4"/>
      <c r="BJ5920" s="4"/>
      <c r="BK5920" s="4"/>
      <c r="BL5920" s="4" t="b">
        <v>0</v>
      </c>
      <c r="BM5920" s="4"/>
      <c r="BN5920" s="4"/>
      <c r="BO5920" s="4"/>
      <c r="BP5920" s="4"/>
      <c r="BQ5920" s="4"/>
      <c r="BR5920" s="4"/>
      <c r="BS5920" s="4"/>
      <c r="BT5920" s="4"/>
      <c r="BU5920" s="4"/>
      <c r="BV5920" s="4"/>
      <c r="BW5920" s="4"/>
    </row>
    <row r="5921" spans="1:75" ht="15.01" customHeight="1">
      <c r="A5921" s="4" t="s">
        <v>209</v>
      </c>
      <c r="B5921" s="4"/>
      <c r="C5921" s="4"/>
      <c r="D5921" s="4"/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 t="s">
        <v>200</v>
      </c>
      <c r="Q5921" s="4"/>
      <c r="R5921" s="4"/>
      <c r="S5921" s="4"/>
      <c r="T5921" s="4"/>
      <c r="U5921" s="4"/>
      <c r="V5921" s="4"/>
      <c r="W5921" s="4"/>
      <c r="X5921" s="4" t="s">
        <v>201</v>
      </c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  <c r="AO5921" s="4"/>
      <c r="AP5921" s="4"/>
      <c r="AQ5921" s="4"/>
      <c r="AR5921" s="4"/>
      <c r="AS5921" s="4"/>
      <c r="AT5921" s="4"/>
      <c r="AU5921" s="4"/>
      <c r="AV5921" s="4" t="s">
        <v>6121</v>
      </c>
      <c r="AW5921" s="4"/>
      <c r="AX5921" s="4"/>
      <c r="AY5921" s="4"/>
      <c r="AZ5921" s="4"/>
      <c r="BA5921" s="4"/>
      <c r="BB5921" s="4"/>
      <c r="BC5921" s="4"/>
      <c r="BD5921" s="4"/>
      <c r="BE5921" s="4"/>
      <c r="BF5921" s="4"/>
      <c r="BG5921" s="4"/>
      <c r="BH5921" s="4"/>
      <c r="BI5921" s="4"/>
      <c r="BJ5921" s="4"/>
      <c r="BK5921" s="4"/>
      <c r="BL5921" s="4" t="b">
        <v>0</v>
      </c>
      <c r="BM5921" s="4"/>
      <c r="BN5921" s="4"/>
      <c r="BO5921" s="4"/>
      <c r="BP5921" s="4"/>
      <c r="BQ5921" s="4"/>
      <c r="BR5921" s="4"/>
      <c r="BS5921" s="4"/>
      <c r="BT5921" s="4"/>
      <c r="BU5921" s="4"/>
      <c r="BV5921" s="4"/>
      <c r="BW5921" s="4"/>
    </row>
    <row r="5922" spans="1:75" ht="15.01" customHeight="1">
      <c r="A5922" s="4" t="s">
        <v>209</v>
      </c>
      <c r="B5922" s="4"/>
      <c r="C5922" s="4"/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 t="s">
        <v>200</v>
      </c>
      <c r="Q5922" s="4"/>
      <c r="R5922" s="4"/>
      <c r="S5922" s="4"/>
      <c r="T5922" s="4"/>
      <c r="U5922" s="4"/>
      <c r="V5922" s="4"/>
      <c r="W5922" s="4"/>
      <c r="X5922" s="4" t="s">
        <v>201</v>
      </c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  <c r="AO5922" s="4"/>
      <c r="AP5922" s="4"/>
      <c r="AQ5922" s="4"/>
      <c r="AR5922" s="4"/>
      <c r="AS5922" s="4"/>
      <c r="AT5922" s="4"/>
      <c r="AU5922" s="4"/>
      <c r="AV5922" s="4" t="s">
        <v>6122</v>
      </c>
      <c r="AW5922" s="4"/>
      <c r="AX5922" s="4"/>
      <c r="AY5922" s="4"/>
      <c r="AZ5922" s="4"/>
      <c r="BA5922" s="4"/>
      <c r="BB5922" s="4"/>
      <c r="BC5922" s="4"/>
      <c r="BD5922" s="4"/>
      <c r="BE5922" s="4"/>
      <c r="BF5922" s="4"/>
      <c r="BG5922" s="4"/>
      <c r="BH5922" s="4"/>
      <c r="BI5922" s="4"/>
      <c r="BJ5922" s="4"/>
      <c r="BK5922" s="4"/>
      <c r="BL5922" s="4" t="b">
        <v>0</v>
      </c>
      <c r="BM5922" s="4"/>
      <c r="BN5922" s="4"/>
      <c r="BO5922" s="4"/>
      <c r="BP5922" s="4"/>
      <c r="BQ5922" s="4"/>
      <c r="BR5922" s="4"/>
      <c r="BS5922" s="4"/>
      <c r="BT5922" s="4"/>
      <c r="BU5922" s="4"/>
      <c r="BV5922" s="4"/>
      <c r="BW5922" s="4"/>
    </row>
    <row r="5923" spans="1:75" ht="15.01" customHeight="1">
      <c r="A5923" s="4" t="s">
        <v>209</v>
      </c>
      <c r="B5923" s="4"/>
      <c r="C5923" s="4"/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 t="s">
        <v>200</v>
      </c>
      <c r="Q5923" s="4"/>
      <c r="R5923" s="4"/>
      <c r="S5923" s="4"/>
      <c r="T5923" s="4"/>
      <c r="U5923" s="4"/>
      <c r="V5923" s="4"/>
      <c r="W5923" s="4"/>
      <c r="X5923" s="4" t="s">
        <v>201</v>
      </c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  <c r="AO5923" s="4"/>
      <c r="AP5923" s="4"/>
      <c r="AQ5923" s="4"/>
      <c r="AR5923" s="4"/>
      <c r="AS5923" s="4"/>
      <c r="AT5923" s="4"/>
      <c r="AU5923" s="4"/>
      <c r="AV5923" s="4" t="s">
        <v>6123</v>
      </c>
      <c r="AW5923" s="4"/>
      <c r="AX5923" s="4"/>
      <c r="AY5923" s="4"/>
      <c r="AZ5923" s="4"/>
      <c r="BA5923" s="4"/>
      <c r="BB5923" s="4"/>
      <c r="BC5923" s="4"/>
      <c r="BD5923" s="4"/>
      <c r="BE5923" s="4"/>
      <c r="BF5923" s="4"/>
      <c r="BG5923" s="4"/>
      <c r="BH5923" s="4"/>
      <c r="BI5923" s="4"/>
      <c r="BJ5923" s="4"/>
      <c r="BK5923" s="4"/>
      <c r="BL5923" s="4" t="b">
        <v>0</v>
      </c>
      <c r="BM5923" s="4"/>
      <c r="BN5923" s="4"/>
      <c r="BO5923" s="4"/>
      <c r="BP5923" s="4"/>
      <c r="BQ5923" s="4"/>
      <c r="BR5923" s="4"/>
      <c r="BS5923" s="4"/>
      <c r="BT5923" s="4"/>
      <c r="BU5923" s="4"/>
      <c r="BV5923" s="4"/>
      <c r="BW5923" s="4"/>
    </row>
    <row r="5924" spans="1:75" ht="15.01" customHeight="1">
      <c r="A5924" s="4" t="s">
        <v>209</v>
      </c>
      <c r="B5924" s="4"/>
      <c r="C5924" s="4"/>
      <c r="D5924" s="4"/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 t="s">
        <v>200</v>
      </c>
      <c r="Q5924" s="4"/>
      <c r="R5924" s="4"/>
      <c r="S5924" s="4"/>
      <c r="T5924" s="4"/>
      <c r="U5924" s="4"/>
      <c r="V5924" s="4"/>
      <c r="W5924" s="4"/>
      <c r="X5924" s="4" t="s">
        <v>201</v>
      </c>
      <c r="Y5924" s="4"/>
      <c r="Z5924" s="4"/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  <c r="AO5924" s="4"/>
      <c r="AP5924" s="4"/>
      <c r="AQ5924" s="4"/>
      <c r="AR5924" s="4"/>
      <c r="AS5924" s="4"/>
      <c r="AT5924" s="4"/>
      <c r="AU5924" s="4"/>
      <c r="AV5924" s="4" t="s">
        <v>6124</v>
      </c>
      <c r="AW5924" s="4"/>
      <c r="AX5924" s="4"/>
      <c r="AY5924" s="4"/>
      <c r="AZ5924" s="4"/>
      <c r="BA5924" s="4"/>
      <c r="BB5924" s="4"/>
      <c r="BC5924" s="4"/>
      <c r="BD5924" s="4"/>
      <c r="BE5924" s="4"/>
      <c r="BF5924" s="4"/>
      <c r="BG5924" s="4"/>
      <c r="BH5924" s="4"/>
      <c r="BI5924" s="4"/>
      <c r="BJ5924" s="4"/>
      <c r="BK5924" s="4"/>
      <c r="BL5924" s="4" t="b">
        <v>0</v>
      </c>
      <c r="BM5924" s="4"/>
      <c r="BN5924" s="4"/>
      <c r="BO5924" s="4"/>
      <c r="BP5924" s="4"/>
      <c r="BQ5924" s="4"/>
      <c r="BR5924" s="4"/>
      <c r="BS5924" s="4"/>
      <c r="BT5924" s="4"/>
      <c r="BU5924" s="4"/>
      <c r="BV5924" s="4"/>
      <c r="BW5924" s="4"/>
    </row>
    <row r="5925" spans="1:75" ht="15.01" customHeight="1">
      <c r="A5925" s="4"/>
      <c r="B5925" s="4"/>
      <c r="C5925" s="4"/>
      <c r="D5925" s="4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 t="s">
        <v>200</v>
      </c>
      <c r="Q5925" s="4"/>
      <c r="R5925" s="4">
        <v>-65.40000000000001</v>
      </c>
      <c r="S5925" s="4">
        <v>10.2</v>
      </c>
      <c r="T5925" s="4"/>
      <c r="U5925" s="4"/>
      <c r="V5925" s="4"/>
      <c r="W5925" s="4"/>
      <c r="X5925" s="4" t="s">
        <v>201</v>
      </c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  <c r="AO5925" s="4"/>
      <c r="AP5925" s="4"/>
      <c r="AQ5925" s="4"/>
      <c r="AR5925" s="4"/>
      <c r="AS5925" s="4"/>
      <c r="AT5925" s="4"/>
      <c r="AU5925" s="4"/>
      <c r="AV5925" s="4" t="s">
        <v>6125</v>
      </c>
      <c r="AW5925" s="4"/>
      <c r="AX5925" s="4"/>
      <c r="AY5925" s="4"/>
      <c r="AZ5925" s="4"/>
      <c r="BA5925" s="4"/>
      <c r="BB5925" s="4"/>
      <c r="BC5925" s="4"/>
      <c r="BD5925" s="4"/>
      <c r="BE5925" s="4"/>
      <c r="BF5925" s="4"/>
      <c r="BG5925" s="4"/>
      <c r="BH5925" s="4"/>
      <c r="BI5925" s="4"/>
      <c r="BJ5925" s="4"/>
      <c r="BK5925" s="4"/>
      <c r="BL5925" s="4" t="b">
        <v>0</v>
      </c>
      <c r="BM5925" s="4"/>
      <c r="BN5925" s="4"/>
      <c r="BO5925" s="4"/>
      <c r="BP5925" s="4"/>
      <c r="BQ5925" s="4"/>
      <c r="BR5925" s="4"/>
      <c r="BS5925" s="4"/>
      <c r="BT5925" s="4"/>
      <c r="BU5925" s="4"/>
      <c r="BV5925" s="4"/>
      <c r="BW5925" s="4"/>
    </row>
    <row r="5926" spans="1:75" ht="15.01" customHeight="1">
      <c r="A5926" s="4" t="s">
        <v>209</v>
      </c>
      <c r="B5926" s="4"/>
      <c r="C5926" s="4"/>
      <c r="D5926" s="4"/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 t="s">
        <v>200</v>
      </c>
      <c r="Q5926" s="4"/>
      <c r="R5926" s="4"/>
      <c r="S5926" s="4"/>
      <c r="T5926" s="4"/>
      <c r="U5926" s="4"/>
      <c r="V5926" s="4"/>
      <c r="W5926" s="4"/>
      <c r="X5926" s="4" t="s">
        <v>201</v>
      </c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  <c r="AO5926" s="4"/>
      <c r="AP5926" s="4"/>
      <c r="AQ5926" s="4"/>
      <c r="AR5926" s="4"/>
      <c r="AS5926" s="4"/>
      <c r="AT5926" s="4"/>
      <c r="AU5926" s="4"/>
      <c r="AV5926" s="4" t="s">
        <v>6126</v>
      </c>
      <c r="AW5926" s="4"/>
      <c r="AX5926" s="4"/>
      <c r="AY5926" s="4"/>
      <c r="AZ5926" s="4"/>
      <c r="BA5926" s="4"/>
      <c r="BB5926" s="4"/>
      <c r="BC5926" s="4"/>
      <c r="BD5926" s="4"/>
      <c r="BE5926" s="4"/>
      <c r="BF5926" s="4"/>
      <c r="BG5926" s="4"/>
      <c r="BH5926" s="4"/>
      <c r="BI5926" s="4"/>
      <c r="BJ5926" s="4"/>
      <c r="BK5926" s="4"/>
      <c r="BL5926" s="4" t="b">
        <v>0</v>
      </c>
      <c r="BM5926" s="4"/>
      <c r="BN5926" s="4"/>
      <c r="BO5926" s="4"/>
      <c r="BP5926" s="4"/>
      <c r="BQ5926" s="4"/>
      <c r="BR5926" s="4"/>
      <c r="BS5926" s="4"/>
      <c r="BT5926" s="4"/>
      <c r="BU5926" s="4"/>
      <c r="BV5926" s="4"/>
      <c r="BW5926" s="4"/>
    </row>
    <row r="5927" spans="1:75" ht="15.01" customHeight="1">
      <c r="A5927" s="4"/>
      <c r="B5927" s="4"/>
      <c r="C5927" s="4"/>
      <c r="D5927" s="4"/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 t="s">
        <v>200</v>
      </c>
      <c r="Q5927" s="4"/>
      <c r="R5927" s="4">
        <v>-15.1</v>
      </c>
      <c r="S5927" s="4">
        <v>11.7</v>
      </c>
      <c r="T5927" s="4"/>
      <c r="U5927" s="4"/>
      <c r="V5927" s="4"/>
      <c r="W5927" s="4"/>
      <c r="X5927" s="4" t="s">
        <v>201</v>
      </c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  <c r="AO5927" s="4"/>
      <c r="AP5927" s="4"/>
      <c r="AQ5927" s="4"/>
      <c r="AR5927" s="4"/>
      <c r="AS5927" s="4"/>
      <c r="AT5927" s="4"/>
      <c r="AU5927" s="4"/>
      <c r="AV5927" s="4" t="s">
        <v>6127</v>
      </c>
      <c r="AW5927" s="4"/>
      <c r="AX5927" s="4"/>
      <c r="AY5927" s="4"/>
      <c r="AZ5927" s="4"/>
      <c r="BA5927" s="4"/>
      <c r="BB5927" s="4"/>
      <c r="BC5927" s="4"/>
      <c r="BD5927" s="4"/>
      <c r="BE5927" s="4"/>
      <c r="BF5927" s="4"/>
      <c r="BG5927" s="4"/>
      <c r="BH5927" s="4"/>
      <c r="BI5927" s="4"/>
      <c r="BJ5927" s="4"/>
      <c r="BK5927" s="4"/>
      <c r="BL5927" s="4" t="b">
        <v>0</v>
      </c>
      <c r="BM5927" s="4"/>
      <c r="BN5927" s="4"/>
      <c r="BO5927" s="4"/>
      <c r="BP5927" s="4"/>
      <c r="BQ5927" s="4"/>
      <c r="BR5927" s="4"/>
      <c r="BS5927" s="4"/>
      <c r="BT5927" s="4"/>
      <c r="BU5927" s="4"/>
      <c r="BV5927" s="4"/>
      <c r="BW5927" s="4"/>
    </row>
    <row r="5928" spans="1:75" ht="15.01" customHeight="1">
      <c r="A5928" s="4"/>
      <c r="B5928" s="4"/>
      <c r="C5928" s="4"/>
      <c r="D5928" s="4"/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 t="s">
        <v>200</v>
      </c>
      <c r="Q5928" s="4"/>
      <c r="R5928" s="4">
        <v>-2.6</v>
      </c>
      <c r="S5928" s="4">
        <v>14.1</v>
      </c>
      <c r="T5928" s="4"/>
      <c r="U5928" s="4"/>
      <c r="V5928" s="4"/>
      <c r="W5928" s="4"/>
      <c r="X5928" s="4" t="s">
        <v>201</v>
      </c>
      <c r="Y5928" s="4"/>
      <c r="Z5928" s="4"/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  <c r="AO5928" s="4"/>
      <c r="AP5928" s="4"/>
      <c r="AQ5928" s="4"/>
      <c r="AR5928" s="4"/>
      <c r="AS5928" s="4"/>
      <c r="AT5928" s="4"/>
      <c r="AU5928" s="4"/>
      <c r="AV5928" s="4" t="s">
        <v>6128</v>
      </c>
      <c r="AW5928" s="4"/>
      <c r="AX5928" s="4"/>
      <c r="AY5928" s="4"/>
      <c r="AZ5928" s="4"/>
      <c r="BA5928" s="4"/>
      <c r="BB5928" s="4"/>
      <c r="BC5928" s="4"/>
      <c r="BD5928" s="4"/>
      <c r="BE5928" s="4"/>
      <c r="BF5928" s="4"/>
      <c r="BG5928" s="4"/>
      <c r="BH5928" s="4"/>
      <c r="BI5928" s="4"/>
      <c r="BJ5928" s="4"/>
      <c r="BK5928" s="4"/>
      <c r="BL5928" s="4" t="b">
        <v>0</v>
      </c>
      <c r="BM5928" s="4"/>
      <c r="BN5928" s="4"/>
      <c r="BO5928" s="4"/>
      <c r="BP5928" s="4"/>
      <c r="BQ5928" s="4"/>
      <c r="BR5928" s="4"/>
      <c r="BS5928" s="4"/>
      <c r="BT5928" s="4"/>
      <c r="BU5928" s="4"/>
      <c r="BV5928" s="4"/>
      <c r="BW5928" s="4"/>
    </row>
    <row r="5929" spans="1:75" ht="15.01" customHeight="1">
      <c r="A5929" s="4"/>
      <c r="B5929" s="4"/>
      <c r="C5929" s="4"/>
      <c r="D5929" s="4"/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 t="s">
        <v>200</v>
      </c>
      <c r="Q5929" s="4"/>
      <c r="R5929" s="4">
        <v>-28.4</v>
      </c>
      <c r="S5929" s="4">
        <v>9.199999999999999</v>
      </c>
      <c r="T5929" s="4"/>
      <c r="U5929" s="4"/>
      <c r="V5929" s="4"/>
      <c r="W5929" s="4"/>
      <c r="X5929" s="4" t="s">
        <v>201</v>
      </c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  <c r="AO5929" s="4"/>
      <c r="AP5929" s="4"/>
      <c r="AQ5929" s="4"/>
      <c r="AR5929" s="4"/>
      <c r="AS5929" s="4"/>
      <c r="AT5929" s="4"/>
      <c r="AU5929" s="4"/>
      <c r="AV5929" s="4" t="s">
        <v>6129</v>
      </c>
      <c r="AW5929" s="4"/>
      <c r="AX5929" s="4"/>
      <c r="AY5929" s="4"/>
      <c r="AZ5929" s="4"/>
      <c r="BA5929" s="4"/>
      <c r="BB5929" s="4"/>
      <c r="BC5929" s="4"/>
      <c r="BD5929" s="4"/>
      <c r="BE5929" s="4"/>
      <c r="BF5929" s="4"/>
      <c r="BG5929" s="4"/>
      <c r="BH5929" s="4"/>
      <c r="BI5929" s="4"/>
      <c r="BJ5929" s="4"/>
      <c r="BK5929" s="4"/>
      <c r="BL5929" s="4" t="b">
        <v>0</v>
      </c>
      <c r="BM5929" s="4"/>
      <c r="BN5929" s="4"/>
      <c r="BO5929" s="4"/>
      <c r="BP5929" s="4"/>
      <c r="BQ5929" s="4"/>
      <c r="BR5929" s="4"/>
      <c r="BS5929" s="4"/>
      <c r="BT5929" s="4"/>
      <c r="BU5929" s="4"/>
      <c r="BV5929" s="4"/>
      <c r="BW5929" s="4"/>
    </row>
    <row r="5930" spans="1:75" ht="15.01" customHeight="1">
      <c r="A5930" s="4" t="s">
        <v>209</v>
      </c>
      <c r="B5930" s="4"/>
      <c r="C5930" s="4"/>
      <c r="D5930" s="4"/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 t="s">
        <v>200</v>
      </c>
      <c r="Q5930" s="4"/>
      <c r="R5930" s="4"/>
      <c r="S5930" s="4"/>
      <c r="T5930" s="4"/>
      <c r="U5930" s="4"/>
      <c r="V5930" s="4"/>
      <c r="W5930" s="4"/>
      <c r="X5930" s="4" t="s">
        <v>201</v>
      </c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  <c r="AO5930" s="4"/>
      <c r="AP5930" s="4"/>
      <c r="AQ5930" s="4"/>
      <c r="AR5930" s="4"/>
      <c r="AS5930" s="4"/>
      <c r="AT5930" s="4"/>
      <c r="AU5930" s="4"/>
      <c r="AV5930" s="4" t="s">
        <v>6130</v>
      </c>
      <c r="AW5930" s="4"/>
      <c r="AX5930" s="4"/>
      <c r="AY5930" s="4"/>
      <c r="AZ5930" s="4"/>
      <c r="BA5930" s="4"/>
      <c r="BB5930" s="4"/>
      <c r="BC5930" s="4"/>
      <c r="BD5930" s="4"/>
      <c r="BE5930" s="4"/>
      <c r="BF5930" s="4"/>
      <c r="BG5930" s="4"/>
      <c r="BH5930" s="4"/>
      <c r="BI5930" s="4"/>
      <c r="BJ5930" s="4"/>
      <c r="BK5930" s="4"/>
      <c r="BL5930" s="4" t="b">
        <v>0</v>
      </c>
      <c r="BM5930" s="4"/>
      <c r="BN5930" s="4"/>
      <c r="BO5930" s="4"/>
      <c r="BP5930" s="4"/>
      <c r="BQ5930" s="4"/>
      <c r="BR5930" s="4"/>
      <c r="BS5930" s="4"/>
      <c r="BT5930" s="4"/>
      <c r="BU5930" s="4"/>
      <c r="BV5930" s="4"/>
      <c r="BW5930" s="4"/>
    </row>
    <row r="5931" spans="1:75" ht="15.01" customHeight="1">
      <c r="A5931" s="4" t="s">
        <v>209</v>
      </c>
      <c r="B5931" s="4"/>
      <c r="C5931" s="4"/>
      <c r="D5931" s="4"/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 t="s">
        <v>200</v>
      </c>
      <c r="Q5931" s="4"/>
      <c r="R5931" s="4"/>
      <c r="S5931" s="4"/>
      <c r="T5931" s="4"/>
      <c r="U5931" s="4"/>
      <c r="V5931" s="4"/>
      <c r="W5931" s="4"/>
      <c r="X5931" s="4" t="s">
        <v>201</v>
      </c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  <c r="AO5931" s="4"/>
      <c r="AP5931" s="4"/>
      <c r="AQ5931" s="4"/>
      <c r="AR5931" s="4"/>
      <c r="AS5931" s="4"/>
      <c r="AT5931" s="4"/>
      <c r="AU5931" s="4"/>
      <c r="AV5931" s="4" t="s">
        <v>6131</v>
      </c>
      <c r="AW5931" s="4"/>
      <c r="AX5931" s="4"/>
      <c r="AY5931" s="4"/>
      <c r="AZ5931" s="4"/>
      <c r="BA5931" s="4"/>
      <c r="BB5931" s="4"/>
      <c r="BC5931" s="4"/>
      <c r="BD5931" s="4"/>
      <c r="BE5931" s="4"/>
      <c r="BF5931" s="4"/>
      <c r="BG5931" s="4"/>
      <c r="BH5931" s="4"/>
      <c r="BI5931" s="4"/>
      <c r="BJ5931" s="4"/>
      <c r="BK5931" s="4"/>
      <c r="BL5931" s="4" t="b">
        <v>0</v>
      </c>
      <c r="BM5931" s="4"/>
      <c r="BN5931" s="4"/>
      <c r="BO5931" s="4"/>
      <c r="BP5931" s="4"/>
      <c r="BQ5931" s="4"/>
      <c r="BR5931" s="4"/>
      <c r="BS5931" s="4"/>
      <c r="BT5931" s="4"/>
      <c r="BU5931" s="4"/>
      <c r="BV5931" s="4"/>
      <c r="BW5931" s="4"/>
    </row>
    <row r="5932" spans="1:75" ht="15.01" customHeight="1">
      <c r="A5932" s="4"/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 t="s">
        <v>200</v>
      </c>
      <c r="Q5932" s="4"/>
      <c r="R5932" s="4">
        <v>40.8</v>
      </c>
      <c r="S5932" s="4">
        <v>1.1</v>
      </c>
      <c r="T5932" s="4"/>
      <c r="U5932" s="4"/>
      <c r="V5932" s="4"/>
      <c r="W5932" s="4"/>
      <c r="X5932" s="4" t="s">
        <v>201</v>
      </c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  <c r="AO5932" s="4"/>
      <c r="AP5932" s="4"/>
      <c r="AQ5932" s="4"/>
      <c r="AR5932" s="4"/>
      <c r="AS5932" s="4"/>
      <c r="AT5932" s="4"/>
      <c r="AU5932" s="4"/>
      <c r="AV5932" s="4" t="s">
        <v>6132</v>
      </c>
      <c r="AW5932" s="4"/>
      <c r="AX5932" s="4"/>
      <c r="AY5932" s="4"/>
      <c r="AZ5932" s="4"/>
      <c r="BA5932" s="4"/>
      <c r="BB5932" s="4"/>
      <c r="BC5932" s="4"/>
      <c r="BD5932" s="4"/>
      <c r="BE5932" s="4"/>
      <c r="BF5932" s="4"/>
      <c r="BG5932" s="4"/>
      <c r="BH5932" s="4"/>
      <c r="BI5932" s="4"/>
      <c r="BJ5932" s="4"/>
      <c r="BK5932" s="4"/>
      <c r="BL5932" s="4" t="b">
        <v>0</v>
      </c>
      <c r="BM5932" s="4"/>
      <c r="BN5932" s="4"/>
      <c r="BO5932" s="4"/>
      <c r="BP5932" s="4"/>
      <c r="BQ5932" s="4"/>
      <c r="BR5932" s="4"/>
      <c r="BS5932" s="4"/>
      <c r="BT5932" s="4"/>
      <c r="BU5932" s="4"/>
      <c r="BV5932" s="4"/>
      <c r="BW5932" s="4"/>
    </row>
    <row r="5933" spans="1:75" ht="15.01" customHeight="1">
      <c r="A5933" s="4"/>
      <c r="B5933" s="4"/>
      <c r="C5933" s="4"/>
      <c r="D5933" s="4"/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 t="s">
        <v>200</v>
      </c>
      <c r="Q5933" s="4"/>
      <c r="R5933" s="4">
        <v>41.8</v>
      </c>
      <c r="S5933" s="4">
        <v>1.2</v>
      </c>
      <c r="T5933" s="4"/>
      <c r="U5933" s="4"/>
      <c r="V5933" s="4"/>
      <c r="W5933" s="4"/>
      <c r="X5933" s="4" t="s">
        <v>201</v>
      </c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  <c r="AO5933" s="4"/>
      <c r="AP5933" s="4"/>
      <c r="AQ5933" s="4"/>
      <c r="AR5933" s="4"/>
      <c r="AS5933" s="4"/>
      <c r="AT5933" s="4"/>
      <c r="AU5933" s="4"/>
      <c r="AV5933" s="4" t="s">
        <v>6133</v>
      </c>
      <c r="AW5933" s="4"/>
      <c r="AX5933" s="4"/>
      <c r="AY5933" s="4"/>
      <c r="AZ5933" s="4"/>
      <c r="BA5933" s="4"/>
      <c r="BB5933" s="4"/>
      <c r="BC5933" s="4"/>
      <c r="BD5933" s="4"/>
      <c r="BE5933" s="4"/>
      <c r="BF5933" s="4"/>
      <c r="BG5933" s="4"/>
      <c r="BH5933" s="4"/>
      <c r="BI5933" s="4"/>
      <c r="BJ5933" s="4"/>
      <c r="BK5933" s="4"/>
      <c r="BL5933" s="4" t="b">
        <v>0</v>
      </c>
      <c r="BM5933" s="4"/>
      <c r="BN5933" s="4"/>
      <c r="BO5933" s="4"/>
      <c r="BP5933" s="4"/>
      <c r="BQ5933" s="4"/>
      <c r="BR5933" s="4"/>
      <c r="BS5933" s="4"/>
      <c r="BT5933" s="4"/>
      <c r="BU5933" s="4"/>
      <c r="BV5933" s="4"/>
      <c r="BW5933" s="4"/>
    </row>
    <row r="5934" spans="1:75" ht="15.01" customHeight="1">
      <c r="A5934" s="4" t="s">
        <v>209</v>
      </c>
      <c r="B5934" s="4"/>
      <c r="C5934" s="4"/>
      <c r="D5934" s="4"/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 t="s">
        <v>200</v>
      </c>
      <c r="Q5934" s="4"/>
      <c r="R5934" s="4"/>
      <c r="S5934" s="4"/>
      <c r="T5934" s="4"/>
      <c r="U5934" s="4"/>
      <c r="V5934" s="4"/>
      <c r="W5934" s="4"/>
      <c r="X5934" s="4" t="s">
        <v>201</v>
      </c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  <c r="AO5934" s="4"/>
      <c r="AP5934" s="4"/>
      <c r="AQ5934" s="4"/>
      <c r="AR5934" s="4"/>
      <c r="AS5934" s="4"/>
      <c r="AT5934" s="4"/>
      <c r="AU5934" s="4"/>
      <c r="AV5934" s="4" t="s">
        <v>6134</v>
      </c>
      <c r="AW5934" s="4"/>
      <c r="AX5934" s="4"/>
      <c r="AY5934" s="4"/>
      <c r="AZ5934" s="4"/>
      <c r="BA5934" s="4"/>
      <c r="BB5934" s="4"/>
      <c r="BC5934" s="4"/>
      <c r="BD5934" s="4"/>
      <c r="BE5934" s="4"/>
      <c r="BF5934" s="4"/>
      <c r="BG5934" s="4"/>
      <c r="BH5934" s="4"/>
      <c r="BI5934" s="4"/>
      <c r="BJ5934" s="4"/>
      <c r="BK5934" s="4"/>
      <c r="BL5934" s="4" t="b">
        <v>0</v>
      </c>
      <c r="BM5934" s="4"/>
      <c r="BN5934" s="4"/>
      <c r="BO5934" s="4"/>
      <c r="BP5934" s="4"/>
      <c r="BQ5934" s="4"/>
      <c r="BR5934" s="4"/>
      <c r="BS5934" s="4"/>
      <c r="BT5934" s="4"/>
      <c r="BU5934" s="4"/>
      <c r="BV5934" s="4"/>
      <c r="BW5934" s="4"/>
    </row>
    <row r="5935" spans="1:75" ht="15.01" customHeight="1">
      <c r="A5935" s="4" t="s">
        <v>209</v>
      </c>
      <c r="B5935" s="4"/>
      <c r="C5935" s="4"/>
      <c r="D5935" s="4"/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 t="s">
        <v>200</v>
      </c>
      <c r="Q5935" s="4"/>
      <c r="R5935" s="4"/>
      <c r="S5935" s="4"/>
      <c r="T5935" s="4"/>
      <c r="U5935" s="4"/>
      <c r="V5935" s="4"/>
      <c r="W5935" s="4"/>
      <c r="X5935" s="4" t="s">
        <v>201</v>
      </c>
      <c r="Y5935" s="4"/>
      <c r="Z5935" s="4"/>
      <c r="AA5935" s="4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  <c r="AO5935" s="4"/>
      <c r="AP5935" s="4"/>
      <c r="AQ5935" s="4"/>
      <c r="AR5935" s="4"/>
      <c r="AS5935" s="4"/>
      <c r="AT5935" s="4"/>
      <c r="AU5935" s="4"/>
      <c r="AV5935" s="4" t="s">
        <v>6135</v>
      </c>
      <c r="AW5935" s="4"/>
      <c r="AX5935" s="4"/>
      <c r="AY5935" s="4"/>
      <c r="AZ5935" s="4"/>
      <c r="BA5935" s="4"/>
      <c r="BB5935" s="4"/>
      <c r="BC5935" s="4"/>
      <c r="BD5935" s="4"/>
      <c r="BE5935" s="4"/>
      <c r="BF5935" s="4"/>
      <c r="BG5935" s="4"/>
      <c r="BH5935" s="4"/>
      <c r="BI5935" s="4"/>
      <c r="BJ5935" s="4"/>
      <c r="BK5935" s="4"/>
      <c r="BL5935" s="4" t="b">
        <v>0</v>
      </c>
      <c r="BM5935" s="4"/>
      <c r="BN5935" s="4"/>
      <c r="BO5935" s="4"/>
      <c r="BP5935" s="4"/>
      <c r="BQ5935" s="4"/>
      <c r="BR5935" s="4"/>
      <c r="BS5935" s="4"/>
      <c r="BT5935" s="4"/>
      <c r="BU5935" s="4"/>
      <c r="BV5935" s="4"/>
      <c r="BW5935" s="4"/>
    </row>
    <row r="5936" spans="1:75" ht="15.01" customHeight="1">
      <c r="A5936" s="4"/>
      <c r="B5936" s="4"/>
      <c r="C5936" s="4"/>
      <c r="D5936" s="4"/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 t="s">
        <v>200</v>
      </c>
      <c r="Q5936" s="4"/>
      <c r="R5936" s="4">
        <v>37.9</v>
      </c>
      <c r="S5936" s="4">
        <v>8.300000000000001</v>
      </c>
      <c r="T5936" s="4"/>
      <c r="U5936" s="4"/>
      <c r="V5936" s="4"/>
      <c r="W5936" s="4"/>
      <c r="X5936" s="4" t="s">
        <v>201</v>
      </c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  <c r="AO5936" s="4"/>
      <c r="AP5936" s="4"/>
      <c r="AQ5936" s="4"/>
      <c r="AR5936" s="4"/>
      <c r="AS5936" s="4"/>
      <c r="AT5936" s="4"/>
      <c r="AU5936" s="4"/>
      <c r="AV5936" s="4" t="s">
        <v>6136</v>
      </c>
      <c r="AW5936" s="4"/>
      <c r="AX5936" s="4"/>
      <c r="AY5936" s="4"/>
      <c r="AZ5936" s="4"/>
      <c r="BA5936" s="4"/>
      <c r="BB5936" s="4"/>
      <c r="BC5936" s="4"/>
      <c r="BD5936" s="4"/>
      <c r="BE5936" s="4"/>
      <c r="BF5936" s="4"/>
      <c r="BG5936" s="4"/>
      <c r="BH5936" s="4"/>
      <c r="BI5936" s="4"/>
      <c r="BJ5936" s="4"/>
      <c r="BK5936" s="4"/>
      <c r="BL5936" s="4" t="b">
        <v>0</v>
      </c>
      <c r="BM5936" s="4"/>
      <c r="BN5936" s="4"/>
      <c r="BO5936" s="4"/>
      <c r="BP5936" s="4"/>
      <c r="BQ5936" s="4"/>
      <c r="BR5936" s="4"/>
      <c r="BS5936" s="4"/>
      <c r="BT5936" s="4"/>
      <c r="BU5936" s="4"/>
      <c r="BV5936" s="4"/>
      <c r="BW5936" s="4"/>
    </row>
    <row r="5937" spans="1:75" ht="15.01" customHeight="1">
      <c r="A5937" s="4" t="s">
        <v>209</v>
      </c>
      <c r="B5937" s="4"/>
      <c r="C5937" s="4"/>
      <c r="D5937" s="4"/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 t="s">
        <v>200</v>
      </c>
      <c r="Q5937" s="4"/>
      <c r="R5937" s="4"/>
      <c r="S5937" s="4"/>
      <c r="T5937" s="4"/>
      <c r="U5937" s="4"/>
      <c r="V5937" s="4"/>
      <c r="W5937" s="4"/>
      <c r="X5937" s="4" t="s">
        <v>201</v>
      </c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  <c r="AO5937" s="4"/>
      <c r="AP5937" s="4"/>
      <c r="AQ5937" s="4"/>
      <c r="AR5937" s="4"/>
      <c r="AS5937" s="4"/>
      <c r="AT5937" s="4"/>
      <c r="AU5937" s="4"/>
      <c r="AV5937" s="4" t="s">
        <v>6137</v>
      </c>
      <c r="AW5937" s="4"/>
      <c r="AX5937" s="4"/>
      <c r="AY5937" s="4"/>
      <c r="AZ5937" s="4"/>
      <c r="BA5937" s="4"/>
      <c r="BB5937" s="4"/>
      <c r="BC5937" s="4"/>
      <c r="BD5937" s="4"/>
      <c r="BE5937" s="4"/>
      <c r="BF5937" s="4"/>
      <c r="BG5937" s="4"/>
      <c r="BH5937" s="4"/>
      <c r="BI5937" s="4"/>
      <c r="BJ5937" s="4"/>
      <c r="BK5937" s="4"/>
      <c r="BL5937" s="4" t="b">
        <v>0</v>
      </c>
      <c r="BM5937" s="4"/>
      <c r="BN5937" s="4"/>
      <c r="BO5937" s="4"/>
      <c r="BP5937" s="4"/>
      <c r="BQ5937" s="4"/>
      <c r="BR5937" s="4"/>
      <c r="BS5937" s="4"/>
      <c r="BT5937" s="4"/>
      <c r="BU5937" s="4"/>
      <c r="BV5937" s="4"/>
      <c r="BW5937" s="4"/>
    </row>
    <row r="5938" spans="1:75" ht="15.01" customHeight="1">
      <c r="A5938" s="4" t="s">
        <v>209</v>
      </c>
      <c r="B5938" s="4"/>
      <c r="C5938" s="4"/>
      <c r="D5938" s="4"/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 t="s">
        <v>200</v>
      </c>
      <c r="Q5938" s="4"/>
      <c r="R5938" s="4"/>
      <c r="S5938" s="4"/>
      <c r="T5938" s="4"/>
      <c r="U5938" s="4"/>
      <c r="V5938" s="4"/>
      <c r="W5938" s="4"/>
      <c r="X5938" s="4" t="s">
        <v>201</v>
      </c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  <c r="AO5938" s="4"/>
      <c r="AP5938" s="4"/>
      <c r="AQ5938" s="4"/>
      <c r="AR5938" s="4"/>
      <c r="AS5938" s="4"/>
      <c r="AT5938" s="4"/>
      <c r="AU5938" s="4"/>
      <c r="AV5938" s="4" t="s">
        <v>6138</v>
      </c>
      <c r="AW5938" s="4"/>
      <c r="AX5938" s="4"/>
      <c r="AY5938" s="4"/>
      <c r="AZ5938" s="4"/>
      <c r="BA5938" s="4"/>
      <c r="BB5938" s="4"/>
      <c r="BC5938" s="4"/>
      <c r="BD5938" s="4"/>
      <c r="BE5938" s="4"/>
      <c r="BF5938" s="4"/>
      <c r="BG5938" s="4"/>
      <c r="BH5938" s="4"/>
      <c r="BI5938" s="4"/>
      <c r="BJ5938" s="4"/>
      <c r="BK5938" s="4"/>
      <c r="BL5938" s="4" t="b">
        <v>0</v>
      </c>
      <c r="BM5938" s="4"/>
      <c r="BN5938" s="4"/>
      <c r="BO5938" s="4"/>
      <c r="BP5938" s="4"/>
      <c r="BQ5938" s="4"/>
      <c r="BR5938" s="4"/>
      <c r="BS5938" s="4"/>
      <c r="BT5938" s="4"/>
      <c r="BU5938" s="4"/>
      <c r="BV5938" s="4"/>
      <c r="BW5938" s="4"/>
    </row>
    <row r="5939" spans="1:75" ht="15.01" customHeight="1">
      <c r="A5939" s="4"/>
      <c r="B5939" s="4"/>
      <c r="C5939" s="4"/>
      <c r="D5939" s="4"/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 t="s">
        <v>200</v>
      </c>
      <c r="Q5939" s="4"/>
      <c r="R5939" s="4">
        <v>-133.4</v>
      </c>
      <c r="S5939" s="4">
        <v>8.300000000000001</v>
      </c>
      <c r="T5939" s="4"/>
      <c r="U5939" s="4"/>
      <c r="V5939" s="4"/>
      <c r="W5939" s="4"/>
      <c r="X5939" s="4" t="s">
        <v>201</v>
      </c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  <c r="AO5939" s="4"/>
      <c r="AP5939" s="4"/>
      <c r="AQ5939" s="4"/>
      <c r="AR5939" s="4"/>
      <c r="AS5939" s="4"/>
      <c r="AT5939" s="4"/>
      <c r="AU5939" s="4"/>
      <c r="AV5939" s="4" t="s">
        <v>6139</v>
      </c>
      <c r="AW5939" s="4"/>
      <c r="AX5939" s="4"/>
      <c r="AY5939" s="4"/>
      <c r="AZ5939" s="4"/>
      <c r="BA5939" s="4"/>
      <c r="BB5939" s="4"/>
      <c r="BC5939" s="4"/>
      <c r="BD5939" s="4"/>
      <c r="BE5939" s="4"/>
      <c r="BF5939" s="4"/>
      <c r="BG5939" s="4"/>
      <c r="BH5939" s="4"/>
      <c r="BI5939" s="4"/>
      <c r="BJ5939" s="4"/>
      <c r="BK5939" s="4"/>
      <c r="BL5939" s="4" t="b">
        <v>0</v>
      </c>
      <c r="BM5939" s="4"/>
      <c r="BN5939" s="4"/>
      <c r="BO5939" s="4"/>
      <c r="BP5939" s="4"/>
      <c r="BQ5939" s="4"/>
      <c r="BR5939" s="4"/>
      <c r="BS5939" s="4"/>
      <c r="BT5939" s="4"/>
      <c r="BU5939" s="4"/>
      <c r="BV5939" s="4"/>
      <c r="BW5939" s="4"/>
    </row>
    <row r="5940" spans="1:75" ht="15.01" customHeight="1">
      <c r="A5940" s="4"/>
      <c r="B5940" s="4"/>
      <c r="C5940" s="4"/>
      <c r="D5940" s="4"/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 t="s">
        <v>200</v>
      </c>
      <c r="Q5940" s="4"/>
      <c r="R5940" s="4">
        <v>-134.4</v>
      </c>
      <c r="S5940" s="4">
        <v>8.300000000000001</v>
      </c>
      <c r="T5940" s="4"/>
      <c r="U5940" s="4"/>
      <c r="V5940" s="4"/>
      <c r="W5940" s="4"/>
      <c r="X5940" s="4" t="s">
        <v>201</v>
      </c>
      <c r="Y5940" s="4"/>
      <c r="Z5940" s="4"/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  <c r="AO5940" s="4"/>
      <c r="AP5940" s="4"/>
      <c r="AQ5940" s="4"/>
      <c r="AR5940" s="4"/>
      <c r="AS5940" s="4"/>
      <c r="AT5940" s="4"/>
      <c r="AU5940" s="4"/>
      <c r="AV5940" s="4" t="s">
        <v>6140</v>
      </c>
      <c r="AW5940" s="4"/>
      <c r="AX5940" s="4"/>
      <c r="AY5940" s="4"/>
      <c r="AZ5940" s="4"/>
      <c r="BA5940" s="4"/>
      <c r="BB5940" s="4"/>
      <c r="BC5940" s="4"/>
      <c r="BD5940" s="4"/>
      <c r="BE5940" s="4"/>
      <c r="BF5940" s="4"/>
      <c r="BG5940" s="4"/>
      <c r="BH5940" s="4"/>
      <c r="BI5940" s="4"/>
      <c r="BJ5940" s="4"/>
      <c r="BK5940" s="4"/>
      <c r="BL5940" s="4" t="b">
        <v>0</v>
      </c>
      <c r="BM5940" s="4"/>
      <c r="BN5940" s="4"/>
      <c r="BO5940" s="4"/>
      <c r="BP5940" s="4"/>
      <c r="BQ5940" s="4"/>
      <c r="BR5940" s="4"/>
      <c r="BS5940" s="4"/>
      <c r="BT5940" s="4"/>
      <c r="BU5940" s="4"/>
      <c r="BV5940" s="4"/>
      <c r="BW5940" s="4"/>
    </row>
    <row r="5941" spans="1:75" ht="15.01" customHeight="1">
      <c r="A5941" s="4" t="s">
        <v>209</v>
      </c>
      <c r="B5941" s="4"/>
      <c r="C5941" s="4"/>
      <c r="D5941" s="4"/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 t="s">
        <v>200</v>
      </c>
      <c r="Q5941" s="4"/>
      <c r="R5941" s="4"/>
      <c r="S5941" s="4"/>
      <c r="T5941" s="4"/>
      <c r="U5941" s="4"/>
      <c r="V5941" s="4"/>
      <c r="W5941" s="4"/>
      <c r="X5941" s="4" t="s">
        <v>201</v>
      </c>
      <c r="Y5941" s="4"/>
      <c r="Z5941" s="4"/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  <c r="AO5941" s="4"/>
      <c r="AP5941" s="4"/>
      <c r="AQ5941" s="4"/>
      <c r="AR5941" s="4"/>
      <c r="AS5941" s="4"/>
      <c r="AT5941" s="4"/>
      <c r="AU5941" s="4"/>
      <c r="AV5941" s="4" t="s">
        <v>6141</v>
      </c>
      <c r="AW5941" s="4"/>
      <c r="AX5941" s="4"/>
      <c r="AY5941" s="4"/>
      <c r="AZ5941" s="4"/>
      <c r="BA5941" s="4"/>
      <c r="BB5941" s="4"/>
      <c r="BC5941" s="4"/>
      <c r="BD5941" s="4"/>
      <c r="BE5941" s="4"/>
      <c r="BF5941" s="4"/>
      <c r="BG5941" s="4"/>
      <c r="BH5941" s="4"/>
      <c r="BI5941" s="4"/>
      <c r="BJ5941" s="4"/>
      <c r="BK5941" s="4"/>
      <c r="BL5941" s="4" t="b">
        <v>0</v>
      </c>
      <c r="BM5941" s="4"/>
      <c r="BN5941" s="4"/>
      <c r="BO5941" s="4"/>
      <c r="BP5941" s="4"/>
      <c r="BQ5941" s="4"/>
      <c r="BR5941" s="4"/>
      <c r="BS5941" s="4"/>
      <c r="BT5941" s="4"/>
      <c r="BU5941" s="4"/>
      <c r="BV5941" s="4"/>
      <c r="BW5941" s="4"/>
    </row>
    <row r="5942" spans="1:75" ht="15.01" customHeight="1">
      <c r="A5942" s="4" t="s">
        <v>209</v>
      </c>
      <c r="B5942" s="4"/>
      <c r="C5942" s="4"/>
      <c r="D5942" s="4"/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 t="s">
        <v>200</v>
      </c>
      <c r="Q5942" s="4"/>
      <c r="R5942" s="4"/>
      <c r="S5942" s="4"/>
      <c r="T5942" s="4"/>
      <c r="U5942" s="4"/>
      <c r="V5942" s="4"/>
      <c r="W5942" s="4"/>
      <c r="X5942" s="4" t="s">
        <v>201</v>
      </c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  <c r="AO5942" s="4"/>
      <c r="AP5942" s="4"/>
      <c r="AQ5942" s="4"/>
      <c r="AR5942" s="4"/>
      <c r="AS5942" s="4"/>
      <c r="AT5942" s="4"/>
      <c r="AU5942" s="4"/>
      <c r="AV5942" s="4" t="s">
        <v>6142</v>
      </c>
      <c r="AW5942" s="4"/>
      <c r="AX5942" s="4"/>
      <c r="AY5942" s="4"/>
      <c r="AZ5942" s="4"/>
      <c r="BA5942" s="4"/>
      <c r="BB5942" s="4"/>
      <c r="BC5942" s="4"/>
      <c r="BD5942" s="4"/>
      <c r="BE5942" s="4"/>
      <c r="BF5942" s="4"/>
      <c r="BG5942" s="4"/>
      <c r="BH5942" s="4"/>
      <c r="BI5942" s="4"/>
      <c r="BJ5942" s="4"/>
      <c r="BK5942" s="4"/>
      <c r="BL5942" s="4" t="b">
        <v>0</v>
      </c>
      <c r="BM5942" s="4"/>
      <c r="BN5942" s="4"/>
      <c r="BO5942" s="4"/>
      <c r="BP5942" s="4"/>
      <c r="BQ5942" s="4"/>
      <c r="BR5942" s="4"/>
      <c r="BS5942" s="4"/>
      <c r="BT5942" s="4"/>
      <c r="BU5942" s="4"/>
      <c r="BV5942" s="4"/>
      <c r="BW5942" s="4"/>
    </row>
    <row r="5943" spans="1:75" ht="15.01" customHeight="1">
      <c r="A5943" s="4"/>
      <c r="B5943" s="4"/>
      <c r="C5943" s="4"/>
      <c r="D5943" s="4"/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 t="s">
        <v>200</v>
      </c>
      <c r="Q5943" s="4"/>
      <c r="R5943" s="4">
        <v>-5.3</v>
      </c>
      <c r="S5943" s="4">
        <v>6.6</v>
      </c>
      <c r="T5943" s="4"/>
      <c r="U5943" s="4"/>
      <c r="V5943" s="4"/>
      <c r="W5943" s="4"/>
      <c r="X5943" s="4" t="s">
        <v>201</v>
      </c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  <c r="AO5943" s="4"/>
      <c r="AP5943" s="4"/>
      <c r="AQ5943" s="4"/>
      <c r="AR5943" s="4"/>
      <c r="AS5943" s="4"/>
      <c r="AT5943" s="4"/>
      <c r="AU5943" s="4"/>
      <c r="AV5943" s="4" t="s">
        <v>6143</v>
      </c>
      <c r="AW5943" s="4"/>
      <c r="AX5943" s="4"/>
      <c r="AY5943" s="4"/>
      <c r="AZ5943" s="4"/>
      <c r="BA5943" s="4"/>
      <c r="BB5943" s="4"/>
      <c r="BC5943" s="4"/>
      <c r="BD5943" s="4"/>
      <c r="BE5943" s="4"/>
      <c r="BF5943" s="4"/>
      <c r="BG5943" s="4"/>
      <c r="BH5943" s="4"/>
      <c r="BI5943" s="4"/>
      <c r="BJ5943" s="4"/>
      <c r="BK5943" s="4"/>
      <c r="BL5943" s="4" t="b">
        <v>0</v>
      </c>
      <c r="BM5943" s="4"/>
      <c r="BN5943" s="4"/>
      <c r="BO5943" s="4"/>
      <c r="BP5943" s="4"/>
      <c r="BQ5943" s="4"/>
      <c r="BR5943" s="4"/>
      <c r="BS5943" s="4"/>
      <c r="BT5943" s="4"/>
      <c r="BU5943" s="4"/>
      <c r="BV5943" s="4"/>
      <c r="BW5943" s="4"/>
    </row>
    <row r="5944" spans="1:75" ht="15.01" customHeight="1">
      <c r="A5944" s="4"/>
      <c r="B5944" s="4"/>
      <c r="C5944" s="4"/>
      <c r="D5944" s="4"/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 t="s">
        <v>200</v>
      </c>
      <c r="Q5944" s="4"/>
      <c r="R5944" s="4">
        <v>31.4</v>
      </c>
      <c r="S5944" s="4">
        <v>9.4</v>
      </c>
      <c r="T5944" s="4"/>
      <c r="U5944" s="4"/>
      <c r="V5944" s="4"/>
      <c r="W5944" s="4"/>
      <c r="X5944" s="4" t="s">
        <v>201</v>
      </c>
      <c r="Y5944" s="4"/>
      <c r="Z5944" s="4"/>
      <c r="AA5944" s="4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  <c r="AO5944" s="4"/>
      <c r="AP5944" s="4"/>
      <c r="AQ5944" s="4"/>
      <c r="AR5944" s="4"/>
      <c r="AS5944" s="4"/>
      <c r="AT5944" s="4"/>
      <c r="AU5944" s="4"/>
      <c r="AV5944" s="4" t="s">
        <v>6144</v>
      </c>
      <c r="AW5944" s="4"/>
      <c r="AX5944" s="4"/>
      <c r="AY5944" s="4"/>
      <c r="AZ5944" s="4"/>
      <c r="BA5944" s="4"/>
      <c r="BB5944" s="4"/>
      <c r="BC5944" s="4"/>
      <c r="BD5944" s="4"/>
      <c r="BE5944" s="4"/>
      <c r="BF5944" s="4"/>
      <c r="BG5944" s="4"/>
      <c r="BH5944" s="4"/>
      <c r="BI5944" s="4"/>
      <c r="BJ5944" s="4"/>
      <c r="BK5944" s="4"/>
      <c r="BL5944" s="4" t="b">
        <v>0</v>
      </c>
      <c r="BM5944" s="4"/>
      <c r="BN5944" s="4"/>
      <c r="BO5944" s="4"/>
      <c r="BP5944" s="4"/>
      <c r="BQ5944" s="4"/>
      <c r="BR5944" s="4"/>
      <c r="BS5944" s="4"/>
      <c r="BT5944" s="4"/>
      <c r="BU5944" s="4"/>
      <c r="BV5944" s="4"/>
      <c r="BW5944" s="4"/>
    </row>
    <row r="5945" spans="1:75" ht="15.01" customHeight="1">
      <c r="A5945" s="4" t="s">
        <v>209</v>
      </c>
      <c r="B5945" s="4"/>
      <c r="C5945" s="4"/>
      <c r="D5945" s="4"/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 t="s">
        <v>200</v>
      </c>
      <c r="Q5945" s="4"/>
      <c r="R5945" s="4"/>
      <c r="S5945" s="4"/>
      <c r="T5945" s="4"/>
      <c r="U5945" s="4"/>
      <c r="V5945" s="4"/>
      <c r="W5945" s="4"/>
      <c r="X5945" s="4" t="s">
        <v>201</v>
      </c>
      <c r="Y5945" s="4"/>
      <c r="Z5945" s="4"/>
      <c r="AA5945" s="4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  <c r="AO5945" s="4"/>
      <c r="AP5945" s="4"/>
      <c r="AQ5945" s="4"/>
      <c r="AR5945" s="4"/>
      <c r="AS5945" s="4"/>
      <c r="AT5945" s="4"/>
      <c r="AU5945" s="4"/>
      <c r="AV5945" s="4" t="s">
        <v>6145</v>
      </c>
      <c r="AW5945" s="4"/>
      <c r="AX5945" s="4"/>
      <c r="AY5945" s="4"/>
      <c r="AZ5945" s="4"/>
      <c r="BA5945" s="4"/>
      <c r="BB5945" s="4"/>
      <c r="BC5945" s="4"/>
      <c r="BD5945" s="4"/>
      <c r="BE5945" s="4"/>
      <c r="BF5945" s="4"/>
      <c r="BG5945" s="4"/>
      <c r="BH5945" s="4"/>
      <c r="BI5945" s="4"/>
      <c r="BJ5945" s="4"/>
      <c r="BK5945" s="4"/>
      <c r="BL5945" s="4" t="b">
        <v>0</v>
      </c>
      <c r="BM5945" s="4"/>
      <c r="BN5945" s="4"/>
      <c r="BO5945" s="4"/>
      <c r="BP5945" s="4"/>
      <c r="BQ5945" s="4"/>
      <c r="BR5945" s="4"/>
      <c r="BS5945" s="4"/>
      <c r="BT5945" s="4"/>
      <c r="BU5945" s="4"/>
      <c r="BV5945" s="4"/>
      <c r="BW5945" s="4"/>
    </row>
    <row r="5946" spans="1:75" ht="15.01" customHeight="1">
      <c r="A5946" s="4" t="s">
        <v>209</v>
      </c>
      <c r="B5946" s="4"/>
      <c r="C5946" s="4"/>
      <c r="D5946" s="4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 t="s">
        <v>200</v>
      </c>
      <c r="Q5946" s="4"/>
      <c r="R5946" s="4"/>
      <c r="S5946" s="4"/>
      <c r="T5946" s="4"/>
      <c r="U5946" s="4"/>
      <c r="V5946" s="4"/>
      <c r="W5946" s="4"/>
      <c r="X5946" s="4" t="s">
        <v>201</v>
      </c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  <c r="AO5946" s="4"/>
      <c r="AP5946" s="4"/>
      <c r="AQ5946" s="4"/>
      <c r="AR5946" s="4"/>
      <c r="AS5946" s="4"/>
      <c r="AT5946" s="4"/>
      <c r="AU5946" s="4"/>
      <c r="AV5946" s="4" t="s">
        <v>6146</v>
      </c>
      <c r="AW5946" s="4"/>
      <c r="AX5946" s="4"/>
      <c r="AY5946" s="4"/>
      <c r="AZ5946" s="4"/>
      <c r="BA5946" s="4"/>
      <c r="BB5946" s="4"/>
      <c r="BC5946" s="4"/>
      <c r="BD5946" s="4"/>
      <c r="BE5946" s="4"/>
      <c r="BF5946" s="4"/>
      <c r="BG5946" s="4"/>
      <c r="BH5946" s="4"/>
      <c r="BI5946" s="4"/>
      <c r="BJ5946" s="4"/>
      <c r="BK5946" s="4"/>
      <c r="BL5946" s="4" t="b">
        <v>0</v>
      </c>
      <c r="BM5946" s="4"/>
      <c r="BN5946" s="4"/>
      <c r="BO5946" s="4"/>
      <c r="BP5946" s="4"/>
      <c r="BQ5946" s="4"/>
      <c r="BR5946" s="4"/>
      <c r="BS5946" s="4"/>
      <c r="BT5946" s="4"/>
      <c r="BU5946" s="4"/>
      <c r="BV5946" s="4"/>
      <c r="BW5946" s="4"/>
    </row>
    <row r="5947" spans="1:75" ht="15.01" customHeight="1">
      <c r="A5947" s="4" t="s">
        <v>209</v>
      </c>
      <c r="B5947" s="4"/>
      <c r="C5947" s="4"/>
      <c r="D5947" s="4"/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 t="s">
        <v>200</v>
      </c>
      <c r="Q5947" s="4"/>
      <c r="R5947" s="4"/>
      <c r="S5947" s="4"/>
      <c r="T5947" s="4"/>
      <c r="U5947" s="4"/>
      <c r="V5947" s="4"/>
      <c r="W5947" s="4"/>
      <c r="X5947" s="4" t="s">
        <v>201</v>
      </c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  <c r="AO5947" s="4"/>
      <c r="AP5947" s="4"/>
      <c r="AQ5947" s="4"/>
      <c r="AR5947" s="4"/>
      <c r="AS5947" s="4"/>
      <c r="AT5947" s="4"/>
      <c r="AU5947" s="4"/>
      <c r="AV5947" s="4" t="s">
        <v>6147</v>
      </c>
      <c r="AW5947" s="4"/>
      <c r="AX5947" s="4"/>
      <c r="AY5947" s="4"/>
      <c r="AZ5947" s="4"/>
      <c r="BA5947" s="4"/>
      <c r="BB5947" s="4"/>
      <c r="BC5947" s="4"/>
      <c r="BD5947" s="4"/>
      <c r="BE5947" s="4"/>
      <c r="BF5947" s="4"/>
      <c r="BG5947" s="4"/>
      <c r="BH5947" s="4"/>
      <c r="BI5947" s="4"/>
      <c r="BJ5947" s="4"/>
      <c r="BK5947" s="4"/>
      <c r="BL5947" s="4" t="b">
        <v>0</v>
      </c>
      <c r="BM5947" s="4"/>
      <c r="BN5947" s="4"/>
      <c r="BO5947" s="4"/>
      <c r="BP5947" s="4"/>
      <c r="BQ5947" s="4"/>
      <c r="BR5947" s="4"/>
      <c r="BS5947" s="4"/>
      <c r="BT5947" s="4"/>
      <c r="BU5947" s="4"/>
      <c r="BV5947" s="4"/>
      <c r="BW5947" s="4"/>
    </row>
    <row r="5948" spans="1:75" ht="15.01" customHeight="1">
      <c r="A5948" s="4" t="s">
        <v>209</v>
      </c>
      <c r="B5948" s="4"/>
      <c r="C5948" s="4"/>
      <c r="D5948" s="4"/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 t="s">
        <v>200</v>
      </c>
      <c r="Q5948" s="4"/>
      <c r="R5948" s="4"/>
      <c r="S5948" s="4"/>
      <c r="T5948" s="4"/>
      <c r="U5948" s="4"/>
      <c r="V5948" s="4"/>
      <c r="W5948" s="4"/>
      <c r="X5948" s="4" t="s">
        <v>201</v>
      </c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  <c r="AO5948" s="4"/>
      <c r="AP5948" s="4"/>
      <c r="AQ5948" s="4"/>
      <c r="AR5948" s="4"/>
      <c r="AS5948" s="4"/>
      <c r="AT5948" s="4"/>
      <c r="AU5948" s="4"/>
      <c r="AV5948" s="4" t="s">
        <v>6148</v>
      </c>
      <c r="AW5948" s="4"/>
      <c r="AX5948" s="4"/>
      <c r="AY5948" s="4"/>
      <c r="AZ5948" s="4"/>
      <c r="BA5948" s="4"/>
      <c r="BB5948" s="4"/>
      <c r="BC5948" s="4"/>
      <c r="BD5948" s="4"/>
      <c r="BE5948" s="4"/>
      <c r="BF5948" s="4"/>
      <c r="BG5948" s="4"/>
      <c r="BH5948" s="4"/>
      <c r="BI5948" s="4"/>
      <c r="BJ5948" s="4"/>
      <c r="BK5948" s="4"/>
      <c r="BL5948" s="4" t="b">
        <v>0</v>
      </c>
      <c r="BM5948" s="4"/>
      <c r="BN5948" s="4"/>
      <c r="BO5948" s="4"/>
      <c r="BP5948" s="4"/>
      <c r="BQ5948" s="4"/>
      <c r="BR5948" s="4"/>
      <c r="BS5948" s="4"/>
      <c r="BT5948" s="4"/>
      <c r="BU5948" s="4"/>
      <c r="BV5948" s="4"/>
      <c r="BW5948" s="4"/>
    </row>
    <row r="5949" spans="1:75" ht="15.01" customHeight="1">
      <c r="A5949" s="4"/>
      <c r="B5949" s="4"/>
      <c r="C5949" s="4"/>
      <c r="D5949" s="4"/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 t="s">
        <v>200</v>
      </c>
      <c r="Q5949" s="4"/>
      <c r="R5949" s="4">
        <v>-33.6</v>
      </c>
      <c r="S5949" s="4">
        <v>5.9</v>
      </c>
      <c r="T5949" s="4"/>
      <c r="U5949" s="4"/>
      <c r="V5949" s="4"/>
      <c r="W5949" s="4"/>
      <c r="X5949" s="4" t="s">
        <v>201</v>
      </c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  <c r="AO5949" s="4"/>
      <c r="AP5949" s="4"/>
      <c r="AQ5949" s="4"/>
      <c r="AR5949" s="4"/>
      <c r="AS5949" s="4"/>
      <c r="AT5949" s="4"/>
      <c r="AU5949" s="4"/>
      <c r="AV5949" s="4" t="s">
        <v>6149</v>
      </c>
      <c r="AW5949" s="4"/>
      <c r="AX5949" s="4"/>
      <c r="AY5949" s="4"/>
      <c r="AZ5949" s="4"/>
      <c r="BA5949" s="4"/>
      <c r="BB5949" s="4"/>
      <c r="BC5949" s="4"/>
      <c r="BD5949" s="4"/>
      <c r="BE5949" s="4"/>
      <c r="BF5949" s="4"/>
      <c r="BG5949" s="4"/>
      <c r="BH5949" s="4"/>
      <c r="BI5949" s="4"/>
      <c r="BJ5949" s="4"/>
      <c r="BK5949" s="4"/>
      <c r="BL5949" s="4" t="b">
        <v>0</v>
      </c>
      <c r="BM5949" s="4"/>
      <c r="BN5949" s="4"/>
      <c r="BO5949" s="4"/>
      <c r="BP5949" s="4"/>
      <c r="BQ5949" s="4"/>
      <c r="BR5949" s="4"/>
      <c r="BS5949" s="4"/>
      <c r="BT5949" s="4"/>
      <c r="BU5949" s="4"/>
      <c r="BV5949" s="4"/>
      <c r="BW5949" s="4"/>
    </row>
    <row r="5950" spans="1:75" ht="15.01" customHeight="1">
      <c r="A5950" s="4" t="s">
        <v>209</v>
      </c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 t="s">
        <v>200</v>
      </c>
      <c r="Q5950" s="4"/>
      <c r="R5950" s="4"/>
      <c r="S5950" s="4"/>
      <c r="T5950" s="4"/>
      <c r="U5950" s="4"/>
      <c r="V5950" s="4"/>
      <c r="W5950" s="4"/>
      <c r="X5950" s="4" t="s">
        <v>201</v>
      </c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  <c r="AO5950" s="4"/>
      <c r="AP5950" s="4"/>
      <c r="AQ5950" s="4"/>
      <c r="AR5950" s="4"/>
      <c r="AS5950" s="4"/>
      <c r="AT5950" s="4"/>
      <c r="AU5950" s="4"/>
      <c r="AV5950" s="4" t="s">
        <v>6150</v>
      </c>
      <c r="AW5950" s="4"/>
      <c r="AX5950" s="4"/>
      <c r="AY5950" s="4"/>
      <c r="AZ5950" s="4"/>
      <c r="BA5950" s="4"/>
      <c r="BB5950" s="4"/>
      <c r="BC5950" s="4"/>
      <c r="BD5950" s="4"/>
      <c r="BE5950" s="4"/>
      <c r="BF5950" s="4"/>
      <c r="BG5950" s="4"/>
      <c r="BH5950" s="4"/>
      <c r="BI5950" s="4"/>
      <c r="BJ5950" s="4"/>
      <c r="BK5950" s="4"/>
      <c r="BL5950" s="4" t="b">
        <v>0</v>
      </c>
      <c r="BM5950" s="4"/>
      <c r="BN5950" s="4"/>
      <c r="BO5950" s="4"/>
      <c r="BP5950" s="4"/>
      <c r="BQ5950" s="4"/>
      <c r="BR5950" s="4"/>
      <c r="BS5950" s="4"/>
      <c r="BT5950" s="4"/>
      <c r="BU5950" s="4"/>
      <c r="BV5950" s="4"/>
      <c r="BW5950" s="4"/>
    </row>
    <row r="5951" spans="1:75" ht="15.01" customHeight="1">
      <c r="A5951" s="4"/>
      <c r="B5951" s="4"/>
      <c r="C5951" s="4"/>
      <c r="D5951" s="4"/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 t="s">
        <v>200</v>
      </c>
      <c r="Q5951" s="4"/>
      <c r="R5951" s="4">
        <v>-435.2</v>
      </c>
      <c r="S5951" s="4">
        <v>12.2</v>
      </c>
      <c r="T5951" s="4"/>
      <c r="U5951" s="4"/>
      <c r="V5951" s="4"/>
      <c r="W5951" s="4"/>
      <c r="X5951" s="4" t="s">
        <v>201</v>
      </c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  <c r="AO5951" s="4"/>
      <c r="AP5951" s="4"/>
      <c r="AQ5951" s="4"/>
      <c r="AR5951" s="4"/>
      <c r="AS5951" s="4"/>
      <c r="AT5951" s="4"/>
      <c r="AU5951" s="4"/>
      <c r="AV5951" s="4" t="s">
        <v>6151</v>
      </c>
      <c r="AW5951" s="4"/>
      <c r="AX5951" s="4"/>
      <c r="AY5951" s="4"/>
      <c r="AZ5951" s="4"/>
      <c r="BA5951" s="4"/>
      <c r="BB5951" s="4"/>
      <c r="BC5951" s="4"/>
      <c r="BD5951" s="4"/>
      <c r="BE5951" s="4"/>
      <c r="BF5951" s="4"/>
      <c r="BG5951" s="4"/>
      <c r="BH5951" s="4"/>
      <c r="BI5951" s="4"/>
      <c r="BJ5951" s="4"/>
      <c r="BK5951" s="4"/>
      <c r="BL5951" s="4" t="b">
        <v>0</v>
      </c>
      <c r="BM5951" s="4"/>
      <c r="BN5951" s="4"/>
      <c r="BO5951" s="4"/>
      <c r="BP5951" s="4"/>
      <c r="BQ5951" s="4"/>
      <c r="BR5951" s="4"/>
      <c r="BS5951" s="4"/>
      <c r="BT5951" s="4"/>
      <c r="BU5951" s="4"/>
      <c r="BV5951" s="4"/>
      <c r="BW5951" s="4"/>
    </row>
    <row r="5952" spans="1:75" ht="15.01" customHeight="1">
      <c r="A5952" s="4" t="s">
        <v>209</v>
      </c>
      <c r="B5952" s="4"/>
      <c r="C5952" s="4"/>
      <c r="D5952" s="4"/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 t="s">
        <v>200</v>
      </c>
      <c r="Q5952" s="4"/>
      <c r="R5952" s="4"/>
      <c r="S5952" s="4"/>
      <c r="T5952" s="4"/>
      <c r="U5952" s="4"/>
      <c r="V5952" s="4"/>
      <c r="W5952" s="4"/>
      <c r="X5952" s="4" t="s">
        <v>201</v>
      </c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  <c r="AO5952" s="4"/>
      <c r="AP5952" s="4"/>
      <c r="AQ5952" s="4"/>
      <c r="AR5952" s="4"/>
      <c r="AS5952" s="4"/>
      <c r="AT5952" s="4"/>
      <c r="AU5952" s="4"/>
      <c r="AV5952" s="4" t="s">
        <v>6152</v>
      </c>
      <c r="AW5952" s="4"/>
      <c r="AX5952" s="4"/>
      <c r="AY5952" s="4"/>
      <c r="AZ5952" s="4"/>
      <c r="BA5952" s="4"/>
      <c r="BB5952" s="4"/>
      <c r="BC5952" s="4"/>
      <c r="BD5952" s="4"/>
      <c r="BE5952" s="4"/>
      <c r="BF5952" s="4"/>
      <c r="BG5952" s="4"/>
      <c r="BH5952" s="4"/>
      <c r="BI5952" s="4"/>
      <c r="BJ5952" s="4"/>
      <c r="BK5952" s="4"/>
      <c r="BL5952" s="4" t="b">
        <v>0</v>
      </c>
      <c r="BM5952" s="4"/>
      <c r="BN5952" s="4"/>
      <c r="BO5952" s="4"/>
      <c r="BP5952" s="4"/>
      <c r="BQ5952" s="4"/>
      <c r="BR5952" s="4"/>
      <c r="BS5952" s="4"/>
      <c r="BT5952" s="4"/>
      <c r="BU5952" s="4"/>
      <c r="BV5952" s="4"/>
      <c r="BW5952" s="4"/>
    </row>
    <row r="5953" spans="1:75" ht="15.01" customHeight="1">
      <c r="A5953" s="4" t="s">
        <v>209</v>
      </c>
      <c r="B5953" s="4"/>
      <c r="C5953" s="4"/>
      <c r="D5953" s="4"/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 t="s">
        <v>200</v>
      </c>
      <c r="Q5953" s="4"/>
      <c r="R5953" s="4"/>
      <c r="S5953" s="4"/>
      <c r="T5953" s="4"/>
      <c r="U5953" s="4"/>
      <c r="V5953" s="4"/>
      <c r="W5953" s="4"/>
      <c r="X5953" s="4" t="s">
        <v>201</v>
      </c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  <c r="AO5953" s="4"/>
      <c r="AP5953" s="4"/>
      <c r="AQ5953" s="4"/>
      <c r="AR5953" s="4"/>
      <c r="AS5953" s="4"/>
      <c r="AT5953" s="4"/>
      <c r="AU5953" s="4"/>
      <c r="AV5953" s="4" t="s">
        <v>6153</v>
      </c>
      <c r="AW5953" s="4"/>
      <c r="AX5953" s="4"/>
      <c r="AY5953" s="4"/>
      <c r="AZ5953" s="4"/>
      <c r="BA5953" s="4"/>
      <c r="BB5953" s="4"/>
      <c r="BC5953" s="4"/>
      <c r="BD5953" s="4"/>
      <c r="BE5953" s="4"/>
      <c r="BF5953" s="4"/>
      <c r="BG5953" s="4"/>
      <c r="BH5953" s="4"/>
      <c r="BI5953" s="4"/>
      <c r="BJ5953" s="4"/>
      <c r="BK5953" s="4"/>
      <c r="BL5953" s="4" t="b">
        <v>0</v>
      </c>
      <c r="BM5953" s="4"/>
      <c r="BN5953" s="4"/>
      <c r="BO5953" s="4"/>
      <c r="BP5953" s="4"/>
      <c r="BQ5953" s="4"/>
      <c r="BR5953" s="4"/>
      <c r="BS5953" s="4"/>
      <c r="BT5953" s="4"/>
      <c r="BU5953" s="4"/>
      <c r="BV5953" s="4"/>
      <c r="BW5953" s="4"/>
    </row>
    <row r="5954" spans="1:75" ht="15.01" customHeight="1">
      <c r="A5954" s="4" t="s">
        <v>209</v>
      </c>
      <c r="B5954" s="4"/>
      <c r="C5954" s="4"/>
      <c r="D5954" s="4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 t="s">
        <v>200</v>
      </c>
      <c r="Q5954" s="4"/>
      <c r="R5954" s="4"/>
      <c r="S5954" s="4"/>
      <c r="T5954" s="4"/>
      <c r="U5954" s="4"/>
      <c r="V5954" s="4"/>
      <c r="W5954" s="4"/>
      <c r="X5954" s="4" t="s">
        <v>201</v>
      </c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  <c r="AO5954" s="4"/>
      <c r="AP5954" s="4"/>
      <c r="AQ5954" s="4"/>
      <c r="AR5954" s="4"/>
      <c r="AS5954" s="4"/>
      <c r="AT5954" s="4"/>
      <c r="AU5954" s="4"/>
      <c r="AV5954" s="4" t="s">
        <v>6154</v>
      </c>
      <c r="AW5954" s="4"/>
      <c r="AX5954" s="4"/>
      <c r="AY5954" s="4"/>
      <c r="AZ5954" s="4"/>
      <c r="BA5954" s="4"/>
      <c r="BB5954" s="4"/>
      <c r="BC5954" s="4"/>
      <c r="BD5954" s="4"/>
      <c r="BE5954" s="4"/>
      <c r="BF5954" s="4"/>
      <c r="BG5954" s="4"/>
      <c r="BH5954" s="4"/>
      <c r="BI5954" s="4"/>
      <c r="BJ5954" s="4"/>
      <c r="BK5954" s="4"/>
      <c r="BL5954" s="4" t="b">
        <v>0</v>
      </c>
      <c r="BM5954" s="4"/>
      <c r="BN5954" s="4"/>
      <c r="BO5954" s="4"/>
      <c r="BP5954" s="4"/>
      <c r="BQ5954" s="4"/>
      <c r="BR5954" s="4"/>
      <c r="BS5954" s="4"/>
      <c r="BT5954" s="4"/>
      <c r="BU5954" s="4"/>
      <c r="BV5954" s="4"/>
      <c r="BW5954" s="4"/>
    </row>
    <row r="5955" spans="1:75" ht="15.01" customHeight="1">
      <c r="A5955" s="4" t="s">
        <v>209</v>
      </c>
      <c r="B5955" s="4"/>
      <c r="C5955" s="4"/>
      <c r="D5955" s="4"/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 t="s">
        <v>200</v>
      </c>
      <c r="Q5955" s="4"/>
      <c r="R5955" s="4"/>
      <c r="S5955" s="4"/>
      <c r="T5955" s="4"/>
      <c r="U5955" s="4"/>
      <c r="V5955" s="4"/>
      <c r="W5955" s="4"/>
      <c r="X5955" s="4" t="s">
        <v>201</v>
      </c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  <c r="AO5955" s="4"/>
      <c r="AP5955" s="4"/>
      <c r="AQ5955" s="4"/>
      <c r="AR5955" s="4"/>
      <c r="AS5955" s="4"/>
      <c r="AT5955" s="4"/>
      <c r="AU5955" s="4"/>
      <c r="AV5955" s="4" t="s">
        <v>6155</v>
      </c>
      <c r="AW5955" s="4"/>
      <c r="AX5955" s="4"/>
      <c r="AY5955" s="4"/>
      <c r="AZ5955" s="4"/>
      <c r="BA5955" s="4"/>
      <c r="BB5955" s="4"/>
      <c r="BC5955" s="4"/>
      <c r="BD5955" s="4"/>
      <c r="BE5955" s="4"/>
      <c r="BF5955" s="4"/>
      <c r="BG5955" s="4"/>
      <c r="BH5955" s="4"/>
      <c r="BI5955" s="4"/>
      <c r="BJ5955" s="4"/>
      <c r="BK5955" s="4"/>
      <c r="BL5955" s="4" t="b">
        <v>0</v>
      </c>
      <c r="BM5955" s="4"/>
      <c r="BN5955" s="4"/>
      <c r="BO5955" s="4"/>
      <c r="BP5955" s="4"/>
      <c r="BQ5955" s="4"/>
      <c r="BR5955" s="4"/>
      <c r="BS5955" s="4"/>
      <c r="BT5955" s="4"/>
      <c r="BU5955" s="4"/>
      <c r="BV5955" s="4"/>
      <c r="BW5955" s="4"/>
    </row>
    <row r="5956" spans="1:75" ht="15.01" customHeight="1">
      <c r="A5956" s="4"/>
      <c r="B5956" s="4"/>
      <c r="C5956" s="4"/>
      <c r="D5956" s="4"/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 t="s">
        <v>200</v>
      </c>
      <c r="Q5956" s="4"/>
      <c r="R5956" s="4">
        <v>-347</v>
      </c>
      <c r="S5956" s="4">
        <v>20.5</v>
      </c>
      <c r="T5956" s="4"/>
      <c r="U5956" s="4"/>
      <c r="V5956" s="4"/>
      <c r="W5956" s="4"/>
      <c r="X5956" s="4" t="s">
        <v>201</v>
      </c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  <c r="AO5956" s="4"/>
      <c r="AP5956" s="4"/>
      <c r="AQ5956" s="4"/>
      <c r="AR5956" s="4"/>
      <c r="AS5956" s="4"/>
      <c r="AT5956" s="4"/>
      <c r="AU5956" s="4"/>
      <c r="AV5956" s="4" t="s">
        <v>6156</v>
      </c>
      <c r="AW5956" s="4"/>
      <c r="AX5956" s="4"/>
      <c r="AY5956" s="4"/>
      <c r="AZ5956" s="4"/>
      <c r="BA5956" s="4"/>
      <c r="BB5956" s="4"/>
      <c r="BC5956" s="4"/>
      <c r="BD5956" s="4"/>
      <c r="BE5956" s="4"/>
      <c r="BF5956" s="4"/>
      <c r="BG5956" s="4"/>
      <c r="BH5956" s="4"/>
      <c r="BI5956" s="4"/>
      <c r="BJ5956" s="4"/>
      <c r="BK5956" s="4"/>
      <c r="BL5956" s="4" t="b">
        <v>0</v>
      </c>
      <c r="BM5956" s="4"/>
      <c r="BN5956" s="4"/>
      <c r="BO5956" s="4"/>
      <c r="BP5956" s="4"/>
      <c r="BQ5956" s="4"/>
      <c r="BR5956" s="4"/>
      <c r="BS5956" s="4"/>
      <c r="BT5956" s="4"/>
      <c r="BU5956" s="4"/>
      <c r="BV5956" s="4"/>
      <c r="BW5956" s="4"/>
    </row>
    <row r="5957" spans="1:75" ht="15.01" customHeight="1">
      <c r="A5957" s="4" t="s">
        <v>209</v>
      </c>
      <c r="B5957" s="4"/>
      <c r="C5957" s="4"/>
      <c r="D5957" s="4"/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 t="s">
        <v>200</v>
      </c>
      <c r="Q5957" s="4"/>
      <c r="R5957" s="4"/>
      <c r="S5957" s="4"/>
      <c r="T5957" s="4"/>
      <c r="U5957" s="4"/>
      <c r="V5957" s="4"/>
      <c r="W5957" s="4"/>
      <c r="X5957" s="4" t="s">
        <v>201</v>
      </c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  <c r="AO5957" s="4"/>
      <c r="AP5957" s="4"/>
      <c r="AQ5957" s="4"/>
      <c r="AR5957" s="4"/>
      <c r="AS5957" s="4"/>
      <c r="AT5957" s="4"/>
      <c r="AU5957" s="4"/>
      <c r="AV5957" s="4" t="s">
        <v>6157</v>
      </c>
      <c r="AW5957" s="4"/>
      <c r="AX5957" s="4"/>
      <c r="AY5957" s="4"/>
      <c r="AZ5957" s="4"/>
      <c r="BA5957" s="4"/>
      <c r="BB5957" s="4"/>
      <c r="BC5957" s="4"/>
      <c r="BD5957" s="4"/>
      <c r="BE5957" s="4"/>
      <c r="BF5957" s="4"/>
      <c r="BG5957" s="4"/>
      <c r="BH5957" s="4"/>
      <c r="BI5957" s="4"/>
      <c r="BJ5957" s="4"/>
      <c r="BK5957" s="4"/>
      <c r="BL5957" s="4" t="b">
        <v>0</v>
      </c>
      <c r="BM5957" s="4"/>
      <c r="BN5957" s="4"/>
      <c r="BO5957" s="4"/>
      <c r="BP5957" s="4"/>
      <c r="BQ5957" s="4"/>
      <c r="BR5957" s="4"/>
      <c r="BS5957" s="4"/>
      <c r="BT5957" s="4"/>
      <c r="BU5957" s="4"/>
      <c r="BV5957" s="4"/>
      <c r="BW5957" s="4"/>
    </row>
    <row r="5958" spans="1:75" ht="15.01" customHeight="1">
      <c r="A5958" s="4" t="s">
        <v>209</v>
      </c>
      <c r="B5958" s="4"/>
      <c r="C5958" s="4"/>
      <c r="D5958" s="4"/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 t="s">
        <v>200</v>
      </c>
      <c r="Q5958" s="4"/>
      <c r="R5958" s="4"/>
      <c r="S5958" s="4"/>
      <c r="T5958" s="4"/>
      <c r="U5958" s="4"/>
      <c r="V5958" s="4"/>
      <c r="W5958" s="4"/>
      <c r="X5958" s="4" t="s">
        <v>201</v>
      </c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  <c r="AO5958" s="4"/>
      <c r="AP5958" s="4"/>
      <c r="AQ5958" s="4"/>
      <c r="AR5958" s="4"/>
      <c r="AS5958" s="4"/>
      <c r="AT5958" s="4"/>
      <c r="AU5958" s="4"/>
      <c r="AV5958" s="4" t="s">
        <v>6158</v>
      </c>
      <c r="AW5958" s="4"/>
      <c r="AX5958" s="4"/>
      <c r="AY5958" s="4"/>
      <c r="AZ5958" s="4"/>
      <c r="BA5958" s="4"/>
      <c r="BB5958" s="4"/>
      <c r="BC5958" s="4"/>
      <c r="BD5958" s="4"/>
      <c r="BE5958" s="4"/>
      <c r="BF5958" s="4"/>
      <c r="BG5958" s="4"/>
      <c r="BH5958" s="4"/>
      <c r="BI5958" s="4"/>
      <c r="BJ5958" s="4"/>
      <c r="BK5958" s="4"/>
      <c r="BL5958" s="4" t="b">
        <v>0</v>
      </c>
      <c r="BM5958" s="4"/>
      <c r="BN5958" s="4"/>
      <c r="BO5958" s="4"/>
      <c r="BP5958" s="4"/>
      <c r="BQ5958" s="4"/>
      <c r="BR5958" s="4"/>
      <c r="BS5958" s="4"/>
      <c r="BT5958" s="4"/>
      <c r="BU5958" s="4"/>
      <c r="BV5958" s="4"/>
      <c r="BW5958" s="4"/>
    </row>
    <row r="5959" spans="1:75" ht="15.01" customHeight="1">
      <c r="A5959" s="4" t="s">
        <v>209</v>
      </c>
      <c r="B5959" s="4"/>
      <c r="C5959" s="4"/>
      <c r="D5959" s="4"/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 t="s">
        <v>200</v>
      </c>
      <c r="Q5959" s="4"/>
      <c r="R5959" s="4"/>
      <c r="S5959" s="4"/>
      <c r="T5959" s="4"/>
      <c r="U5959" s="4"/>
      <c r="V5959" s="4"/>
      <c r="W5959" s="4"/>
      <c r="X5959" s="4" t="s">
        <v>201</v>
      </c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  <c r="AO5959" s="4"/>
      <c r="AP5959" s="4"/>
      <c r="AQ5959" s="4"/>
      <c r="AR5959" s="4"/>
      <c r="AS5959" s="4"/>
      <c r="AT5959" s="4"/>
      <c r="AU5959" s="4"/>
      <c r="AV5959" s="4" t="s">
        <v>6159</v>
      </c>
      <c r="AW5959" s="4"/>
      <c r="AX5959" s="4"/>
      <c r="AY5959" s="4"/>
      <c r="AZ5959" s="4"/>
      <c r="BA5959" s="4"/>
      <c r="BB5959" s="4"/>
      <c r="BC5959" s="4"/>
      <c r="BD5959" s="4"/>
      <c r="BE5959" s="4"/>
      <c r="BF5959" s="4"/>
      <c r="BG5959" s="4"/>
      <c r="BH5959" s="4"/>
      <c r="BI5959" s="4"/>
      <c r="BJ5959" s="4"/>
      <c r="BK5959" s="4"/>
      <c r="BL5959" s="4" t="b">
        <v>0</v>
      </c>
      <c r="BM5959" s="4"/>
      <c r="BN5959" s="4"/>
      <c r="BO5959" s="4"/>
      <c r="BP5959" s="4"/>
      <c r="BQ5959" s="4"/>
      <c r="BR5959" s="4"/>
      <c r="BS5959" s="4"/>
      <c r="BT5959" s="4"/>
      <c r="BU5959" s="4"/>
      <c r="BV5959" s="4"/>
      <c r="BW5959" s="4"/>
    </row>
    <row r="5960" spans="1:75" ht="15.01" customHeight="1">
      <c r="A5960" s="4" t="s">
        <v>209</v>
      </c>
      <c r="B5960" s="4"/>
      <c r="C5960" s="4"/>
      <c r="D5960" s="4"/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 t="s">
        <v>200</v>
      </c>
      <c r="Q5960" s="4"/>
      <c r="R5960" s="4"/>
      <c r="S5960" s="4"/>
      <c r="T5960" s="4"/>
      <c r="U5960" s="4"/>
      <c r="V5960" s="4"/>
      <c r="W5960" s="4"/>
      <c r="X5960" s="4" t="s">
        <v>201</v>
      </c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  <c r="AO5960" s="4"/>
      <c r="AP5960" s="4"/>
      <c r="AQ5960" s="4"/>
      <c r="AR5960" s="4"/>
      <c r="AS5960" s="4"/>
      <c r="AT5960" s="4"/>
      <c r="AU5960" s="4"/>
      <c r="AV5960" s="4" t="s">
        <v>6160</v>
      </c>
      <c r="AW5960" s="4"/>
      <c r="AX5960" s="4"/>
      <c r="AY5960" s="4"/>
      <c r="AZ5960" s="4"/>
      <c r="BA5960" s="4"/>
      <c r="BB5960" s="4"/>
      <c r="BC5960" s="4"/>
      <c r="BD5960" s="4"/>
      <c r="BE5960" s="4"/>
      <c r="BF5960" s="4"/>
      <c r="BG5960" s="4"/>
      <c r="BH5960" s="4"/>
      <c r="BI5960" s="4"/>
      <c r="BJ5960" s="4"/>
      <c r="BK5960" s="4"/>
      <c r="BL5960" s="4" t="b">
        <v>0</v>
      </c>
      <c r="BM5960" s="4"/>
      <c r="BN5960" s="4"/>
      <c r="BO5960" s="4"/>
      <c r="BP5960" s="4"/>
      <c r="BQ5960" s="4"/>
      <c r="BR5960" s="4"/>
      <c r="BS5960" s="4"/>
      <c r="BT5960" s="4"/>
      <c r="BU5960" s="4"/>
      <c r="BV5960" s="4"/>
      <c r="BW5960" s="4"/>
    </row>
    <row r="5961" spans="1:75" ht="15.01" customHeight="1">
      <c r="A5961" s="4"/>
      <c r="B5961" s="4"/>
      <c r="C5961" s="4"/>
      <c r="D5961" s="4"/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 t="s">
        <v>200</v>
      </c>
      <c r="Q5961" s="4"/>
      <c r="R5961" s="4">
        <v>-419.4</v>
      </c>
      <c r="S5961" s="4">
        <v>9.699999999999999</v>
      </c>
      <c r="T5961" s="4"/>
      <c r="U5961" s="4"/>
      <c r="V5961" s="4"/>
      <c r="W5961" s="4"/>
      <c r="X5961" s="4" t="s">
        <v>201</v>
      </c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  <c r="AO5961" s="4"/>
      <c r="AP5961" s="4"/>
      <c r="AQ5961" s="4"/>
      <c r="AR5961" s="4"/>
      <c r="AS5961" s="4"/>
      <c r="AT5961" s="4"/>
      <c r="AU5961" s="4"/>
      <c r="AV5961" s="4" t="s">
        <v>6161</v>
      </c>
      <c r="AW5961" s="4"/>
      <c r="AX5961" s="4"/>
      <c r="AY5961" s="4"/>
      <c r="AZ5961" s="4"/>
      <c r="BA5961" s="4"/>
      <c r="BB5961" s="4"/>
      <c r="BC5961" s="4"/>
      <c r="BD5961" s="4"/>
      <c r="BE5961" s="4"/>
      <c r="BF5961" s="4"/>
      <c r="BG5961" s="4"/>
      <c r="BH5961" s="4"/>
      <c r="BI5961" s="4"/>
      <c r="BJ5961" s="4"/>
      <c r="BK5961" s="4"/>
      <c r="BL5961" s="4" t="b">
        <v>0</v>
      </c>
      <c r="BM5961" s="4"/>
      <c r="BN5961" s="4"/>
      <c r="BO5961" s="4"/>
      <c r="BP5961" s="4"/>
      <c r="BQ5961" s="4"/>
      <c r="BR5961" s="4"/>
      <c r="BS5961" s="4"/>
      <c r="BT5961" s="4"/>
      <c r="BU5961" s="4"/>
      <c r="BV5961" s="4"/>
      <c r="BW5961" s="4"/>
    </row>
    <row r="5962" spans="1:75" ht="15.01" customHeight="1">
      <c r="A5962" s="4"/>
      <c r="B5962" s="4"/>
      <c r="C5962" s="4"/>
      <c r="D5962" s="4"/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 t="s">
        <v>200</v>
      </c>
      <c r="Q5962" s="4"/>
      <c r="R5962" s="4">
        <v>-497.5</v>
      </c>
      <c r="S5962" s="4">
        <v>78</v>
      </c>
      <c r="T5962" s="4"/>
      <c r="U5962" s="4"/>
      <c r="V5962" s="4"/>
      <c r="W5962" s="4"/>
      <c r="X5962" s="4" t="s">
        <v>201</v>
      </c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  <c r="AO5962" s="4"/>
      <c r="AP5962" s="4"/>
      <c r="AQ5962" s="4"/>
      <c r="AR5962" s="4"/>
      <c r="AS5962" s="4"/>
      <c r="AT5962" s="4"/>
      <c r="AU5962" s="4"/>
      <c r="AV5962" s="4" t="s">
        <v>6162</v>
      </c>
      <c r="AW5962" s="4"/>
      <c r="AX5962" s="4"/>
      <c r="AY5962" s="4"/>
      <c r="AZ5962" s="4"/>
      <c r="BA5962" s="4"/>
      <c r="BB5962" s="4"/>
      <c r="BC5962" s="4"/>
      <c r="BD5962" s="4"/>
      <c r="BE5962" s="4"/>
      <c r="BF5962" s="4"/>
      <c r="BG5962" s="4"/>
      <c r="BH5962" s="4"/>
      <c r="BI5962" s="4"/>
      <c r="BJ5962" s="4"/>
      <c r="BK5962" s="4"/>
      <c r="BL5962" s="4" t="b">
        <v>0</v>
      </c>
      <c r="BM5962" s="4"/>
      <c r="BN5962" s="4"/>
      <c r="BO5962" s="4"/>
      <c r="BP5962" s="4"/>
      <c r="BQ5962" s="4"/>
      <c r="BR5962" s="4"/>
      <c r="BS5962" s="4"/>
      <c r="BT5962" s="4"/>
      <c r="BU5962" s="4"/>
      <c r="BV5962" s="4"/>
      <c r="BW5962" s="4"/>
    </row>
    <row r="5963" spans="1:75" ht="15.01" customHeight="1">
      <c r="A5963" s="4"/>
      <c r="B5963" s="4"/>
      <c r="C5963" s="4"/>
      <c r="D5963" s="4"/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 t="s">
        <v>200</v>
      </c>
      <c r="Q5963" s="4"/>
      <c r="R5963" s="4">
        <v>-480</v>
      </c>
      <c r="S5963" s="4">
        <v>77.3</v>
      </c>
      <c r="T5963" s="4"/>
      <c r="U5963" s="4"/>
      <c r="V5963" s="4"/>
      <c r="W5963" s="4"/>
      <c r="X5963" s="4" t="s">
        <v>201</v>
      </c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  <c r="AO5963" s="4"/>
      <c r="AP5963" s="4"/>
      <c r="AQ5963" s="4"/>
      <c r="AR5963" s="4"/>
      <c r="AS5963" s="4"/>
      <c r="AT5963" s="4"/>
      <c r="AU5963" s="4"/>
      <c r="AV5963" s="4" t="s">
        <v>6163</v>
      </c>
      <c r="AW5963" s="4"/>
      <c r="AX5963" s="4"/>
      <c r="AY5963" s="4"/>
      <c r="AZ5963" s="4"/>
      <c r="BA5963" s="4"/>
      <c r="BB5963" s="4"/>
      <c r="BC5963" s="4"/>
      <c r="BD5963" s="4"/>
      <c r="BE5963" s="4"/>
      <c r="BF5963" s="4"/>
      <c r="BG5963" s="4"/>
      <c r="BH5963" s="4"/>
      <c r="BI5963" s="4"/>
      <c r="BJ5963" s="4"/>
      <c r="BK5963" s="4"/>
      <c r="BL5963" s="4" t="b">
        <v>0</v>
      </c>
      <c r="BM5963" s="4"/>
      <c r="BN5963" s="4"/>
      <c r="BO5963" s="4"/>
      <c r="BP5963" s="4"/>
      <c r="BQ5963" s="4"/>
      <c r="BR5963" s="4"/>
      <c r="BS5963" s="4"/>
      <c r="BT5963" s="4"/>
      <c r="BU5963" s="4"/>
      <c r="BV5963" s="4"/>
      <c r="BW5963" s="4"/>
    </row>
    <row r="5964" spans="1:75" ht="15.01" customHeight="1">
      <c r="A5964" s="4"/>
      <c r="B5964" s="4"/>
      <c r="C5964" s="4"/>
      <c r="D5964" s="4"/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 t="s">
        <v>200</v>
      </c>
      <c r="Q5964" s="4"/>
      <c r="R5964" s="4">
        <v>-497.5</v>
      </c>
      <c r="S5964" s="4">
        <v>78</v>
      </c>
      <c r="T5964" s="4"/>
      <c r="U5964" s="4"/>
      <c r="V5964" s="4"/>
      <c r="W5964" s="4"/>
      <c r="X5964" s="4" t="s">
        <v>201</v>
      </c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  <c r="AO5964" s="4"/>
      <c r="AP5964" s="4"/>
      <c r="AQ5964" s="4"/>
      <c r="AR5964" s="4"/>
      <c r="AS5964" s="4"/>
      <c r="AT5964" s="4"/>
      <c r="AU5964" s="4"/>
      <c r="AV5964" s="4" t="s">
        <v>6164</v>
      </c>
      <c r="AW5964" s="4"/>
      <c r="AX5964" s="4"/>
      <c r="AY5964" s="4"/>
      <c r="AZ5964" s="4"/>
      <c r="BA5964" s="4"/>
      <c r="BB5964" s="4"/>
      <c r="BC5964" s="4"/>
      <c r="BD5964" s="4"/>
      <c r="BE5964" s="4"/>
      <c r="BF5964" s="4"/>
      <c r="BG5964" s="4"/>
      <c r="BH5964" s="4"/>
      <c r="BI5964" s="4"/>
      <c r="BJ5964" s="4"/>
      <c r="BK5964" s="4"/>
      <c r="BL5964" s="4" t="b">
        <v>0</v>
      </c>
      <c r="BM5964" s="4"/>
      <c r="BN5964" s="4"/>
      <c r="BO5964" s="4"/>
      <c r="BP5964" s="4"/>
      <c r="BQ5964" s="4"/>
      <c r="BR5964" s="4"/>
      <c r="BS5964" s="4"/>
      <c r="BT5964" s="4"/>
      <c r="BU5964" s="4"/>
      <c r="BV5964" s="4"/>
      <c r="BW5964" s="4"/>
    </row>
    <row r="5965" spans="1:75" ht="15.01" customHeight="1">
      <c r="A5965" s="4"/>
      <c r="B5965" s="4"/>
      <c r="C5965" s="4"/>
      <c r="D5965" s="4"/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 t="s">
        <v>200</v>
      </c>
      <c r="Q5965" s="4"/>
      <c r="R5965" s="4">
        <v>-338.2</v>
      </c>
      <c r="S5965" s="4">
        <v>32.7</v>
      </c>
      <c r="T5965" s="4"/>
      <c r="U5965" s="4"/>
      <c r="V5965" s="4"/>
      <c r="W5965" s="4"/>
      <c r="X5965" s="4" t="s">
        <v>201</v>
      </c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  <c r="AO5965" s="4"/>
      <c r="AP5965" s="4"/>
      <c r="AQ5965" s="4"/>
      <c r="AR5965" s="4"/>
      <c r="AS5965" s="4"/>
      <c r="AT5965" s="4"/>
      <c r="AU5965" s="4"/>
      <c r="AV5965" s="4" t="s">
        <v>6165</v>
      </c>
      <c r="AW5965" s="4"/>
      <c r="AX5965" s="4"/>
      <c r="AY5965" s="4"/>
      <c r="AZ5965" s="4"/>
      <c r="BA5965" s="4"/>
      <c r="BB5965" s="4"/>
      <c r="BC5965" s="4"/>
      <c r="BD5965" s="4"/>
      <c r="BE5965" s="4"/>
      <c r="BF5965" s="4"/>
      <c r="BG5965" s="4"/>
      <c r="BH5965" s="4"/>
      <c r="BI5965" s="4"/>
      <c r="BJ5965" s="4"/>
      <c r="BK5965" s="4"/>
      <c r="BL5965" s="4" t="b">
        <v>0</v>
      </c>
      <c r="BM5965" s="4"/>
      <c r="BN5965" s="4"/>
      <c r="BO5965" s="4"/>
      <c r="BP5965" s="4"/>
      <c r="BQ5965" s="4"/>
      <c r="BR5965" s="4"/>
      <c r="BS5965" s="4"/>
      <c r="BT5965" s="4"/>
      <c r="BU5965" s="4"/>
      <c r="BV5965" s="4"/>
      <c r="BW5965" s="4"/>
    </row>
    <row r="5966" spans="1:75" ht="15.01" customHeight="1">
      <c r="A5966" s="4" t="s">
        <v>209</v>
      </c>
      <c r="B5966" s="4"/>
      <c r="C5966" s="4"/>
      <c r="D5966" s="4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 t="s">
        <v>200</v>
      </c>
      <c r="Q5966" s="4"/>
      <c r="R5966" s="4"/>
      <c r="S5966" s="4"/>
      <c r="T5966" s="4"/>
      <c r="U5966" s="4"/>
      <c r="V5966" s="4"/>
      <c r="W5966" s="4"/>
      <c r="X5966" s="4" t="s">
        <v>201</v>
      </c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  <c r="AO5966" s="4"/>
      <c r="AP5966" s="4"/>
      <c r="AQ5966" s="4"/>
      <c r="AR5966" s="4"/>
      <c r="AS5966" s="4"/>
      <c r="AT5966" s="4"/>
      <c r="AU5966" s="4"/>
      <c r="AV5966" s="4" t="s">
        <v>6166</v>
      </c>
      <c r="AW5966" s="4"/>
      <c r="AX5966" s="4"/>
      <c r="AY5966" s="4"/>
      <c r="AZ5966" s="4"/>
      <c r="BA5966" s="4"/>
      <c r="BB5966" s="4"/>
      <c r="BC5966" s="4"/>
      <c r="BD5966" s="4"/>
      <c r="BE5966" s="4"/>
      <c r="BF5966" s="4"/>
      <c r="BG5966" s="4"/>
      <c r="BH5966" s="4"/>
      <c r="BI5966" s="4"/>
      <c r="BJ5966" s="4"/>
      <c r="BK5966" s="4"/>
      <c r="BL5966" s="4" t="b">
        <v>0</v>
      </c>
      <c r="BM5966" s="4"/>
      <c r="BN5966" s="4"/>
      <c r="BO5966" s="4"/>
      <c r="BP5966" s="4"/>
      <c r="BQ5966" s="4"/>
      <c r="BR5966" s="4"/>
      <c r="BS5966" s="4"/>
      <c r="BT5966" s="4"/>
      <c r="BU5966" s="4"/>
      <c r="BV5966" s="4"/>
      <c r="BW5966" s="4"/>
    </row>
    <row r="5967" spans="1:75" ht="15.01" customHeight="1">
      <c r="A5967" s="4" t="s">
        <v>209</v>
      </c>
      <c r="B5967" s="4"/>
      <c r="C5967" s="4"/>
      <c r="D5967" s="4"/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 t="s">
        <v>200</v>
      </c>
      <c r="Q5967" s="4"/>
      <c r="R5967" s="4"/>
      <c r="S5967" s="4"/>
      <c r="T5967" s="4"/>
      <c r="U5967" s="4"/>
      <c r="V5967" s="4"/>
      <c r="W5967" s="4"/>
      <c r="X5967" s="4" t="s">
        <v>201</v>
      </c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  <c r="AO5967" s="4"/>
      <c r="AP5967" s="4"/>
      <c r="AQ5967" s="4"/>
      <c r="AR5967" s="4"/>
      <c r="AS5967" s="4"/>
      <c r="AT5967" s="4"/>
      <c r="AU5967" s="4"/>
      <c r="AV5967" s="4" t="s">
        <v>6167</v>
      </c>
      <c r="AW5967" s="4"/>
      <c r="AX5967" s="4"/>
      <c r="AY5967" s="4"/>
      <c r="AZ5967" s="4"/>
      <c r="BA5967" s="4"/>
      <c r="BB5967" s="4"/>
      <c r="BC5967" s="4"/>
      <c r="BD5967" s="4"/>
      <c r="BE5967" s="4"/>
      <c r="BF5967" s="4"/>
      <c r="BG5967" s="4"/>
      <c r="BH5967" s="4"/>
      <c r="BI5967" s="4"/>
      <c r="BJ5967" s="4"/>
      <c r="BK5967" s="4"/>
      <c r="BL5967" s="4" t="b">
        <v>0</v>
      </c>
      <c r="BM5967" s="4"/>
      <c r="BN5967" s="4"/>
      <c r="BO5967" s="4"/>
      <c r="BP5967" s="4"/>
      <c r="BQ5967" s="4"/>
      <c r="BR5967" s="4"/>
      <c r="BS5967" s="4"/>
      <c r="BT5967" s="4"/>
      <c r="BU5967" s="4"/>
      <c r="BV5967" s="4"/>
      <c r="BW5967" s="4"/>
    </row>
    <row r="5968" spans="1:75" ht="15.01" customHeight="1">
      <c r="A5968" s="4"/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 t="s">
        <v>200</v>
      </c>
      <c r="Q5968" s="4"/>
      <c r="R5968" s="4">
        <v>-431.1</v>
      </c>
      <c r="S5968" s="4">
        <v>12.5</v>
      </c>
      <c r="T5968" s="4"/>
      <c r="U5968" s="4"/>
      <c r="V5968" s="4"/>
      <c r="W5968" s="4"/>
      <c r="X5968" s="4" t="s">
        <v>201</v>
      </c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  <c r="AO5968" s="4"/>
      <c r="AP5968" s="4"/>
      <c r="AQ5968" s="4"/>
      <c r="AR5968" s="4"/>
      <c r="AS5968" s="4"/>
      <c r="AT5968" s="4"/>
      <c r="AU5968" s="4"/>
      <c r="AV5968" s="4" t="s">
        <v>6168</v>
      </c>
      <c r="AW5968" s="4"/>
      <c r="AX5968" s="4"/>
      <c r="AY5968" s="4"/>
      <c r="AZ5968" s="4"/>
      <c r="BA5968" s="4"/>
      <c r="BB5968" s="4"/>
      <c r="BC5968" s="4"/>
      <c r="BD5968" s="4"/>
      <c r="BE5968" s="4"/>
      <c r="BF5968" s="4"/>
      <c r="BG5968" s="4"/>
      <c r="BH5968" s="4"/>
      <c r="BI5968" s="4"/>
      <c r="BJ5968" s="4"/>
      <c r="BK5968" s="4"/>
      <c r="BL5968" s="4" t="b">
        <v>0</v>
      </c>
      <c r="BM5968" s="4"/>
      <c r="BN5968" s="4"/>
      <c r="BO5968" s="4"/>
      <c r="BP5968" s="4"/>
      <c r="BQ5968" s="4"/>
      <c r="BR5968" s="4"/>
      <c r="BS5968" s="4"/>
      <c r="BT5968" s="4"/>
      <c r="BU5968" s="4"/>
      <c r="BV5968" s="4"/>
      <c r="BW5968" s="4"/>
    </row>
    <row r="5969" spans="1:75" ht="15.01" customHeight="1">
      <c r="A5969" s="4"/>
      <c r="B5969" s="4"/>
      <c r="C5969" s="4"/>
      <c r="D5969" s="4"/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 t="s">
        <v>200</v>
      </c>
      <c r="Q5969" s="4"/>
      <c r="R5969" s="4">
        <v>-396.2</v>
      </c>
      <c r="S5969" s="4">
        <v>32.1</v>
      </c>
      <c r="T5969" s="4"/>
      <c r="U5969" s="4"/>
      <c r="V5969" s="4"/>
      <c r="W5969" s="4"/>
      <c r="X5969" s="4" t="s">
        <v>201</v>
      </c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  <c r="AO5969" s="4"/>
      <c r="AP5969" s="4"/>
      <c r="AQ5969" s="4"/>
      <c r="AR5969" s="4"/>
      <c r="AS5969" s="4"/>
      <c r="AT5969" s="4"/>
      <c r="AU5969" s="4"/>
      <c r="AV5969" s="4" t="s">
        <v>6169</v>
      </c>
      <c r="AW5969" s="4"/>
      <c r="AX5969" s="4"/>
      <c r="AY5969" s="4"/>
      <c r="AZ5969" s="4"/>
      <c r="BA5969" s="4"/>
      <c r="BB5969" s="4"/>
      <c r="BC5969" s="4"/>
      <c r="BD5969" s="4"/>
      <c r="BE5969" s="4"/>
      <c r="BF5969" s="4"/>
      <c r="BG5969" s="4"/>
      <c r="BH5969" s="4"/>
      <c r="BI5969" s="4"/>
      <c r="BJ5969" s="4"/>
      <c r="BK5969" s="4"/>
      <c r="BL5969" s="4" t="b">
        <v>0</v>
      </c>
      <c r="BM5969" s="4"/>
      <c r="BN5969" s="4"/>
      <c r="BO5969" s="4"/>
      <c r="BP5969" s="4"/>
      <c r="BQ5969" s="4"/>
      <c r="BR5969" s="4"/>
      <c r="BS5969" s="4"/>
      <c r="BT5969" s="4"/>
      <c r="BU5969" s="4"/>
      <c r="BV5969" s="4"/>
      <c r="BW5969" s="4"/>
    </row>
    <row r="5970" spans="1:75" ht="15.01" customHeight="1">
      <c r="A5970" s="4" t="s">
        <v>209</v>
      </c>
      <c r="B5970" s="4"/>
      <c r="C5970" s="4"/>
      <c r="D5970" s="4"/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 t="s">
        <v>200</v>
      </c>
      <c r="Q5970" s="4"/>
      <c r="R5970" s="4"/>
      <c r="S5970" s="4"/>
      <c r="T5970" s="4"/>
      <c r="U5970" s="4"/>
      <c r="V5970" s="4"/>
      <c r="W5970" s="4"/>
      <c r="X5970" s="4" t="s">
        <v>201</v>
      </c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  <c r="AO5970" s="4"/>
      <c r="AP5970" s="4"/>
      <c r="AQ5970" s="4"/>
      <c r="AR5970" s="4"/>
      <c r="AS5970" s="4"/>
      <c r="AT5970" s="4"/>
      <c r="AU5970" s="4"/>
      <c r="AV5970" s="4" t="s">
        <v>6170</v>
      </c>
      <c r="AW5970" s="4"/>
      <c r="AX5970" s="4"/>
      <c r="AY5970" s="4"/>
      <c r="AZ5970" s="4"/>
      <c r="BA5970" s="4"/>
      <c r="BB5970" s="4"/>
      <c r="BC5970" s="4"/>
      <c r="BD5970" s="4"/>
      <c r="BE5970" s="4"/>
      <c r="BF5970" s="4"/>
      <c r="BG5970" s="4"/>
      <c r="BH5970" s="4"/>
      <c r="BI5970" s="4"/>
      <c r="BJ5970" s="4"/>
      <c r="BK5970" s="4"/>
      <c r="BL5970" s="4" t="b">
        <v>0</v>
      </c>
      <c r="BM5970" s="4"/>
      <c r="BN5970" s="4"/>
      <c r="BO5970" s="4"/>
      <c r="BP5970" s="4"/>
      <c r="BQ5970" s="4"/>
      <c r="BR5970" s="4"/>
      <c r="BS5970" s="4"/>
      <c r="BT5970" s="4"/>
      <c r="BU5970" s="4"/>
      <c r="BV5970" s="4"/>
      <c r="BW5970" s="4"/>
    </row>
    <row r="5971" spans="1:75" ht="15.01" customHeight="1">
      <c r="A5971" s="4" t="s">
        <v>209</v>
      </c>
      <c r="B5971" s="4"/>
      <c r="C5971" s="4"/>
      <c r="D5971" s="4"/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 t="s">
        <v>200</v>
      </c>
      <c r="Q5971" s="4"/>
      <c r="R5971" s="4"/>
      <c r="S5971" s="4"/>
      <c r="T5971" s="4"/>
      <c r="U5971" s="4"/>
      <c r="V5971" s="4"/>
      <c r="W5971" s="4"/>
      <c r="X5971" s="4" t="s">
        <v>201</v>
      </c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  <c r="AO5971" s="4"/>
      <c r="AP5971" s="4"/>
      <c r="AQ5971" s="4"/>
      <c r="AR5971" s="4"/>
      <c r="AS5971" s="4"/>
      <c r="AT5971" s="4"/>
      <c r="AU5971" s="4"/>
      <c r="AV5971" s="4" t="s">
        <v>6171</v>
      </c>
      <c r="AW5971" s="4"/>
      <c r="AX5971" s="4"/>
      <c r="AY5971" s="4"/>
      <c r="AZ5971" s="4"/>
      <c r="BA5971" s="4"/>
      <c r="BB5971" s="4"/>
      <c r="BC5971" s="4"/>
      <c r="BD5971" s="4"/>
      <c r="BE5971" s="4"/>
      <c r="BF5971" s="4"/>
      <c r="BG5971" s="4"/>
      <c r="BH5971" s="4"/>
      <c r="BI5971" s="4"/>
      <c r="BJ5971" s="4"/>
      <c r="BK5971" s="4"/>
      <c r="BL5971" s="4" t="b">
        <v>0</v>
      </c>
      <c r="BM5971" s="4"/>
      <c r="BN5971" s="4"/>
      <c r="BO5971" s="4"/>
      <c r="BP5971" s="4"/>
      <c r="BQ5971" s="4"/>
      <c r="BR5971" s="4"/>
      <c r="BS5971" s="4"/>
      <c r="BT5971" s="4"/>
      <c r="BU5971" s="4"/>
      <c r="BV5971" s="4"/>
      <c r="BW5971" s="4"/>
    </row>
    <row r="5972" spans="1:75" ht="15.01" customHeight="1">
      <c r="A5972" s="4" t="s">
        <v>209</v>
      </c>
      <c r="B5972" s="4"/>
      <c r="C5972" s="4"/>
      <c r="D5972" s="4"/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 t="s">
        <v>200</v>
      </c>
      <c r="Q5972" s="4"/>
      <c r="R5972" s="4"/>
      <c r="S5972" s="4"/>
      <c r="T5972" s="4"/>
      <c r="U5972" s="4"/>
      <c r="V5972" s="4"/>
      <c r="W5972" s="4"/>
      <c r="X5972" s="4" t="s">
        <v>201</v>
      </c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  <c r="AO5972" s="4"/>
      <c r="AP5972" s="4"/>
      <c r="AQ5972" s="4"/>
      <c r="AR5972" s="4"/>
      <c r="AS5972" s="4"/>
      <c r="AT5972" s="4"/>
      <c r="AU5972" s="4"/>
      <c r="AV5972" s="4" t="s">
        <v>6172</v>
      </c>
      <c r="AW5972" s="4"/>
      <c r="AX5972" s="4"/>
      <c r="AY5972" s="4"/>
      <c r="AZ5972" s="4"/>
      <c r="BA5972" s="4"/>
      <c r="BB5972" s="4"/>
      <c r="BC5972" s="4"/>
      <c r="BD5972" s="4"/>
      <c r="BE5972" s="4"/>
      <c r="BF5972" s="4"/>
      <c r="BG5972" s="4"/>
      <c r="BH5972" s="4"/>
      <c r="BI5972" s="4"/>
      <c r="BJ5972" s="4"/>
      <c r="BK5972" s="4"/>
      <c r="BL5972" s="4" t="b">
        <v>0</v>
      </c>
      <c r="BM5972" s="4"/>
      <c r="BN5972" s="4"/>
      <c r="BO5972" s="4"/>
      <c r="BP5972" s="4"/>
      <c r="BQ5972" s="4"/>
      <c r="BR5972" s="4"/>
      <c r="BS5972" s="4"/>
      <c r="BT5972" s="4"/>
      <c r="BU5972" s="4"/>
      <c r="BV5972" s="4"/>
      <c r="BW5972" s="4"/>
    </row>
    <row r="5973" spans="1:75" ht="15.01" customHeight="1">
      <c r="A5973" s="4" t="s">
        <v>209</v>
      </c>
      <c r="B5973" s="4"/>
      <c r="C5973" s="4"/>
      <c r="D5973" s="4"/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 t="s">
        <v>200</v>
      </c>
      <c r="Q5973" s="4"/>
      <c r="R5973" s="4"/>
      <c r="S5973" s="4"/>
      <c r="T5973" s="4"/>
      <c r="U5973" s="4"/>
      <c r="V5973" s="4"/>
      <c r="W5973" s="4"/>
      <c r="X5973" s="4" t="s">
        <v>201</v>
      </c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  <c r="AO5973" s="4"/>
      <c r="AP5973" s="4"/>
      <c r="AQ5973" s="4"/>
      <c r="AR5973" s="4"/>
      <c r="AS5973" s="4"/>
      <c r="AT5973" s="4"/>
      <c r="AU5973" s="4"/>
      <c r="AV5973" s="4" t="s">
        <v>6173</v>
      </c>
      <c r="AW5973" s="4"/>
      <c r="AX5973" s="4"/>
      <c r="AY5973" s="4"/>
      <c r="AZ5973" s="4"/>
      <c r="BA5973" s="4"/>
      <c r="BB5973" s="4"/>
      <c r="BC5973" s="4"/>
      <c r="BD5973" s="4"/>
      <c r="BE5973" s="4"/>
      <c r="BF5973" s="4"/>
      <c r="BG5973" s="4"/>
      <c r="BH5973" s="4"/>
      <c r="BI5973" s="4"/>
      <c r="BJ5973" s="4"/>
      <c r="BK5973" s="4"/>
      <c r="BL5973" s="4" t="b">
        <v>0</v>
      </c>
      <c r="BM5973" s="4"/>
      <c r="BN5973" s="4"/>
      <c r="BO5973" s="4"/>
      <c r="BP5973" s="4"/>
      <c r="BQ5973" s="4"/>
      <c r="BR5973" s="4"/>
      <c r="BS5973" s="4"/>
      <c r="BT5973" s="4"/>
      <c r="BU5973" s="4"/>
      <c r="BV5973" s="4"/>
      <c r="BW5973" s="4"/>
    </row>
    <row r="5974" spans="1:75" ht="15.01" customHeight="1">
      <c r="A5974" s="4" t="s">
        <v>209</v>
      </c>
      <c r="B5974" s="4"/>
      <c r="C5974" s="4"/>
      <c r="D5974" s="4"/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 t="s">
        <v>200</v>
      </c>
      <c r="Q5974" s="4"/>
      <c r="R5974" s="4"/>
      <c r="S5974" s="4"/>
      <c r="T5974" s="4"/>
      <c r="U5974" s="4"/>
      <c r="V5974" s="4"/>
      <c r="W5974" s="4"/>
      <c r="X5974" s="4" t="s">
        <v>201</v>
      </c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  <c r="AO5974" s="4"/>
      <c r="AP5974" s="4"/>
      <c r="AQ5974" s="4"/>
      <c r="AR5974" s="4"/>
      <c r="AS5974" s="4"/>
      <c r="AT5974" s="4"/>
      <c r="AU5974" s="4"/>
      <c r="AV5974" s="4" t="s">
        <v>6174</v>
      </c>
      <c r="AW5974" s="4"/>
      <c r="AX5974" s="4"/>
      <c r="AY5974" s="4"/>
      <c r="AZ5974" s="4"/>
      <c r="BA5974" s="4"/>
      <c r="BB5974" s="4"/>
      <c r="BC5974" s="4"/>
      <c r="BD5974" s="4"/>
      <c r="BE5974" s="4"/>
      <c r="BF5974" s="4"/>
      <c r="BG5974" s="4"/>
      <c r="BH5974" s="4"/>
      <c r="BI5974" s="4"/>
      <c r="BJ5974" s="4"/>
      <c r="BK5974" s="4"/>
      <c r="BL5974" s="4" t="b">
        <v>0</v>
      </c>
      <c r="BM5974" s="4"/>
      <c r="BN5974" s="4"/>
      <c r="BO5974" s="4"/>
      <c r="BP5974" s="4"/>
      <c r="BQ5974" s="4"/>
      <c r="BR5974" s="4"/>
      <c r="BS5974" s="4"/>
      <c r="BT5974" s="4"/>
      <c r="BU5974" s="4"/>
      <c r="BV5974" s="4"/>
      <c r="BW5974" s="4"/>
    </row>
    <row r="5975" spans="1:75" ht="15.01" customHeight="1">
      <c r="A5975" s="4" t="s">
        <v>209</v>
      </c>
      <c r="B5975" s="4"/>
      <c r="C5975" s="4"/>
      <c r="D5975" s="4"/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 t="s">
        <v>200</v>
      </c>
      <c r="Q5975" s="4"/>
      <c r="R5975" s="4"/>
      <c r="S5975" s="4"/>
      <c r="T5975" s="4"/>
      <c r="U5975" s="4"/>
      <c r="V5975" s="4"/>
      <c r="W5975" s="4"/>
      <c r="X5975" s="4" t="s">
        <v>201</v>
      </c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4"/>
      <c r="AP5975" s="4"/>
      <c r="AQ5975" s="4"/>
      <c r="AR5975" s="4"/>
      <c r="AS5975" s="4"/>
      <c r="AT5975" s="4"/>
      <c r="AU5975" s="4"/>
      <c r="AV5975" s="4" t="s">
        <v>6175</v>
      </c>
      <c r="AW5975" s="4"/>
      <c r="AX5975" s="4"/>
      <c r="AY5975" s="4"/>
      <c r="AZ5975" s="4"/>
      <c r="BA5975" s="4"/>
      <c r="BB5975" s="4"/>
      <c r="BC5975" s="4"/>
      <c r="BD5975" s="4"/>
      <c r="BE5975" s="4"/>
      <c r="BF5975" s="4"/>
      <c r="BG5975" s="4"/>
      <c r="BH5975" s="4"/>
      <c r="BI5975" s="4"/>
      <c r="BJ5975" s="4"/>
      <c r="BK5975" s="4"/>
      <c r="BL5975" s="4" t="b">
        <v>0</v>
      </c>
      <c r="BM5975" s="4"/>
      <c r="BN5975" s="4"/>
      <c r="BO5975" s="4"/>
      <c r="BP5975" s="4"/>
      <c r="BQ5975" s="4"/>
      <c r="BR5975" s="4"/>
      <c r="BS5975" s="4"/>
      <c r="BT5975" s="4"/>
      <c r="BU5975" s="4"/>
      <c r="BV5975" s="4"/>
      <c r="BW5975" s="4"/>
    </row>
    <row r="5976" spans="1:75" ht="15.01" customHeight="1">
      <c r="A5976" s="4" t="s">
        <v>209</v>
      </c>
      <c r="B5976" s="4"/>
      <c r="C5976" s="4"/>
      <c r="D5976" s="4"/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 t="s">
        <v>200</v>
      </c>
      <c r="Q5976" s="4"/>
      <c r="R5976" s="4"/>
      <c r="S5976" s="4"/>
      <c r="T5976" s="4"/>
      <c r="U5976" s="4"/>
      <c r="V5976" s="4"/>
      <c r="W5976" s="4"/>
      <c r="X5976" s="4" t="s">
        <v>201</v>
      </c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  <c r="AO5976" s="4"/>
      <c r="AP5976" s="4"/>
      <c r="AQ5976" s="4"/>
      <c r="AR5976" s="4"/>
      <c r="AS5976" s="4"/>
      <c r="AT5976" s="4"/>
      <c r="AU5976" s="4"/>
      <c r="AV5976" s="4" t="s">
        <v>6176</v>
      </c>
      <c r="AW5976" s="4"/>
      <c r="AX5976" s="4"/>
      <c r="AY5976" s="4"/>
      <c r="AZ5976" s="4"/>
      <c r="BA5976" s="4"/>
      <c r="BB5976" s="4"/>
      <c r="BC5976" s="4"/>
      <c r="BD5976" s="4"/>
      <c r="BE5976" s="4"/>
      <c r="BF5976" s="4"/>
      <c r="BG5976" s="4"/>
      <c r="BH5976" s="4"/>
      <c r="BI5976" s="4"/>
      <c r="BJ5976" s="4"/>
      <c r="BK5976" s="4"/>
      <c r="BL5976" s="4" t="b">
        <v>0</v>
      </c>
      <c r="BM5976" s="4"/>
      <c r="BN5976" s="4"/>
      <c r="BO5976" s="4"/>
      <c r="BP5976" s="4"/>
      <c r="BQ5976" s="4"/>
      <c r="BR5976" s="4"/>
      <c r="BS5976" s="4"/>
      <c r="BT5976" s="4"/>
      <c r="BU5976" s="4"/>
      <c r="BV5976" s="4"/>
      <c r="BW5976" s="4"/>
    </row>
    <row r="5977" spans="1:75" ht="15.01" customHeight="1">
      <c r="A5977" s="4" t="s">
        <v>209</v>
      </c>
      <c r="B5977" s="4"/>
      <c r="C5977" s="4"/>
      <c r="D5977" s="4"/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 t="s">
        <v>200</v>
      </c>
      <c r="Q5977" s="4"/>
      <c r="R5977" s="4"/>
      <c r="S5977" s="4"/>
      <c r="T5977" s="4"/>
      <c r="U5977" s="4"/>
      <c r="V5977" s="4"/>
      <c r="W5977" s="4"/>
      <c r="X5977" s="4" t="s">
        <v>201</v>
      </c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  <c r="AO5977" s="4"/>
      <c r="AP5977" s="4"/>
      <c r="AQ5977" s="4"/>
      <c r="AR5977" s="4"/>
      <c r="AS5977" s="4"/>
      <c r="AT5977" s="4"/>
      <c r="AU5977" s="4"/>
      <c r="AV5977" s="4" t="s">
        <v>6177</v>
      </c>
      <c r="AW5977" s="4"/>
      <c r="AX5977" s="4"/>
      <c r="AY5977" s="4"/>
      <c r="AZ5977" s="4"/>
      <c r="BA5977" s="4"/>
      <c r="BB5977" s="4"/>
      <c r="BC5977" s="4"/>
      <c r="BD5977" s="4"/>
      <c r="BE5977" s="4"/>
      <c r="BF5977" s="4"/>
      <c r="BG5977" s="4"/>
      <c r="BH5977" s="4"/>
      <c r="BI5977" s="4"/>
      <c r="BJ5977" s="4"/>
      <c r="BK5977" s="4"/>
      <c r="BL5977" s="4" t="b">
        <v>0</v>
      </c>
      <c r="BM5977" s="4"/>
      <c r="BN5977" s="4"/>
      <c r="BO5977" s="4"/>
      <c r="BP5977" s="4"/>
      <c r="BQ5977" s="4"/>
      <c r="BR5977" s="4"/>
      <c r="BS5977" s="4"/>
      <c r="BT5977" s="4"/>
      <c r="BU5977" s="4"/>
      <c r="BV5977" s="4"/>
      <c r="BW5977" s="4"/>
    </row>
    <row r="5978" spans="1:75" ht="15.01" customHeight="1">
      <c r="A5978" s="4" t="s">
        <v>209</v>
      </c>
      <c r="B5978" s="4"/>
      <c r="C5978" s="4"/>
      <c r="D5978" s="4"/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 t="s">
        <v>200</v>
      </c>
      <c r="Q5978" s="4"/>
      <c r="R5978" s="4"/>
      <c r="S5978" s="4"/>
      <c r="T5978" s="4"/>
      <c r="U5978" s="4"/>
      <c r="V5978" s="4"/>
      <c r="W5978" s="4"/>
      <c r="X5978" s="4" t="s">
        <v>201</v>
      </c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  <c r="AO5978" s="4"/>
      <c r="AP5978" s="4"/>
      <c r="AQ5978" s="4"/>
      <c r="AR5978" s="4"/>
      <c r="AS5978" s="4"/>
      <c r="AT5978" s="4"/>
      <c r="AU5978" s="4"/>
      <c r="AV5978" s="4" t="s">
        <v>6178</v>
      </c>
      <c r="AW5978" s="4"/>
      <c r="AX5978" s="4"/>
      <c r="AY5978" s="4"/>
      <c r="AZ5978" s="4"/>
      <c r="BA5978" s="4"/>
      <c r="BB5978" s="4"/>
      <c r="BC5978" s="4"/>
      <c r="BD5978" s="4"/>
      <c r="BE5978" s="4"/>
      <c r="BF5978" s="4"/>
      <c r="BG5978" s="4"/>
      <c r="BH5978" s="4"/>
      <c r="BI5978" s="4"/>
      <c r="BJ5978" s="4"/>
      <c r="BK5978" s="4"/>
      <c r="BL5978" s="4" t="b">
        <v>0</v>
      </c>
      <c r="BM5978" s="4"/>
      <c r="BN5978" s="4"/>
      <c r="BO5978" s="4"/>
      <c r="BP5978" s="4"/>
      <c r="BQ5978" s="4"/>
      <c r="BR5978" s="4"/>
      <c r="BS5978" s="4"/>
      <c r="BT5978" s="4"/>
      <c r="BU5978" s="4"/>
      <c r="BV5978" s="4"/>
      <c r="BW5978" s="4"/>
    </row>
    <row r="5979" spans="1:75" ht="15.01" customHeight="1">
      <c r="A5979" s="4" t="s">
        <v>209</v>
      </c>
      <c r="B5979" s="4"/>
      <c r="C5979" s="4"/>
      <c r="D5979" s="4"/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 t="s">
        <v>200</v>
      </c>
      <c r="Q5979" s="4"/>
      <c r="R5979" s="4"/>
      <c r="S5979" s="4"/>
      <c r="T5979" s="4"/>
      <c r="U5979" s="4"/>
      <c r="V5979" s="4"/>
      <c r="W5979" s="4"/>
      <c r="X5979" s="4" t="s">
        <v>201</v>
      </c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  <c r="AO5979" s="4"/>
      <c r="AP5979" s="4"/>
      <c r="AQ5979" s="4"/>
      <c r="AR5979" s="4"/>
      <c r="AS5979" s="4"/>
      <c r="AT5979" s="4"/>
      <c r="AU5979" s="4"/>
      <c r="AV5979" s="4" t="s">
        <v>6179</v>
      </c>
      <c r="AW5979" s="4"/>
      <c r="AX5979" s="4"/>
      <c r="AY5979" s="4"/>
      <c r="AZ5979" s="4"/>
      <c r="BA5979" s="4"/>
      <c r="BB5979" s="4"/>
      <c r="BC5979" s="4"/>
      <c r="BD5979" s="4"/>
      <c r="BE5979" s="4"/>
      <c r="BF5979" s="4"/>
      <c r="BG5979" s="4"/>
      <c r="BH5979" s="4"/>
      <c r="BI5979" s="4"/>
      <c r="BJ5979" s="4"/>
      <c r="BK5979" s="4"/>
      <c r="BL5979" s="4" t="b">
        <v>0</v>
      </c>
      <c r="BM5979" s="4"/>
      <c r="BN5979" s="4"/>
      <c r="BO5979" s="4"/>
      <c r="BP5979" s="4"/>
      <c r="BQ5979" s="4"/>
      <c r="BR5979" s="4"/>
      <c r="BS5979" s="4"/>
      <c r="BT5979" s="4"/>
      <c r="BU5979" s="4"/>
      <c r="BV5979" s="4"/>
      <c r="BW5979" s="4"/>
    </row>
    <row r="5980" spans="1:75" ht="15.01" customHeight="1">
      <c r="A5980" s="4" t="s">
        <v>209</v>
      </c>
      <c r="B5980" s="4"/>
      <c r="C5980" s="4"/>
      <c r="D5980" s="4"/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 t="s">
        <v>200</v>
      </c>
      <c r="Q5980" s="4"/>
      <c r="R5980" s="4"/>
      <c r="S5980" s="4"/>
      <c r="T5980" s="4"/>
      <c r="U5980" s="4"/>
      <c r="V5980" s="4"/>
      <c r="W5980" s="4"/>
      <c r="X5980" s="4" t="s">
        <v>201</v>
      </c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  <c r="AO5980" s="4"/>
      <c r="AP5980" s="4"/>
      <c r="AQ5980" s="4"/>
      <c r="AR5980" s="4"/>
      <c r="AS5980" s="4"/>
      <c r="AT5980" s="4"/>
      <c r="AU5980" s="4"/>
      <c r="AV5980" s="4" t="s">
        <v>6180</v>
      </c>
      <c r="AW5980" s="4"/>
      <c r="AX5980" s="4"/>
      <c r="AY5980" s="4"/>
      <c r="AZ5980" s="4"/>
      <c r="BA5980" s="4"/>
      <c r="BB5980" s="4"/>
      <c r="BC5980" s="4"/>
      <c r="BD5980" s="4"/>
      <c r="BE5980" s="4"/>
      <c r="BF5980" s="4"/>
      <c r="BG5980" s="4"/>
      <c r="BH5980" s="4"/>
      <c r="BI5980" s="4"/>
      <c r="BJ5980" s="4"/>
      <c r="BK5980" s="4"/>
      <c r="BL5980" s="4" t="b">
        <v>0</v>
      </c>
      <c r="BM5980" s="4"/>
      <c r="BN5980" s="4"/>
      <c r="BO5980" s="4"/>
      <c r="BP5980" s="4"/>
      <c r="BQ5980" s="4"/>
      <c r="BR5980" s="4"/>
      <c r="BS5980" s="4"/>
      <c r="BT5980" s="4"/>
      <c r="BU5980" s="4"/>
      <c r="BV5980" s="4"/>
      <c r="BW5980" s="4"/>
    </row>
    <row r="5981" spans="1:75" ht="15.01" customHeight="1">
      <c r="A5981" s="4" t="s">
        <v>209</v>
      </c>
      <c r="B5981" s="4"/>
      <c r="C5981" s="4"/>
      <c r="D5981" s="4"/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 t="s">
        <v>200</v>
      </c>
      <c r="Q5981" s="4"/>
      <c r="R5981" s="4"/>
      <c r="S5981" s="4"/>
      <c r="T5981" s="4"/>
      <c r="U5981" s="4"/>
      <c r="V5981" s="4"/>
      <c r="W5981" s="4"/>
      <c r="X5981" s="4" t="s">
        <v>201</v>
      </c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  <c r="AO5981" s="4"/>
      <c r="AP5981" s="4"/>
      <c r="AQ5981" s="4"/>
      <c r="AR5981" s="4"/>
      <c r="AS5981" s="4"/>
      <c r="AT5981" s="4"/>
      <c r="AU5981" s="4"/>
      <c r="AV5981" s="4" t="s">
        <v>6181</v>
      </c>
      <c r="AW5981" s="4"/>
      <c r="AX5981" s="4"/>
      <c r="AY5981" s="4"/>
      <c r="AZ5981" s="4"/>
      <c r="BA5981" s="4"/>
      <c r="BB5981" s="4"/>
      <c r="BC5981" s="4"/>
      <c r="BD5981" s="4"/>
      <c r="BE5981" s="4"/>
      <c r="BF5981" s="4"/>
      <c r="BG5981" s="4"/>
      <c r="BH5981" s="4"/>
      <c r="BI5981" s="4"/>
      <c r="BJ5981" s="4"/>
      <c r="BK5981" s="4"/>
      <c r="BL5981" s="4" t="b">
        <v>0</v>
      </c>
      <c r="BM5981" s="4"/>
      <c r="BN5981" s="4"/>
      <c r="BO5981" s="4"/>
      <c r="BP5981" s="4"/>
      <c r="BQ5981" s="4"/>
      <c r="BR5981" s="4"/>
      <c r="BS5981" s="4"/>
      <c r="BT5981" s="4"/>
      <c r="BU5981" s="4"/>
      <c r="BV5981" s="4"/>
      <c r="BW5981" s="4"/>
    </row>
    <row r="5982" spans="1:75" ht="15.01" customHeight="1">
      <c r="A5982" s="4" t="s">
        <v>209</v>
      </c>
      <c r="B5982" s="4"/>
      <c r="C5982" s="4"/>
      <c r="D5982" s="4"/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 t="s">
        <v>200</v>
      </c>
      <c r="Q5982" s="4"/>
      <c r="R5982" s="4"/>
      <c r="S5982" s="4"/>
      <c r="T5982" s="4"/>
      <c r="U5982" s="4"/>
      <c r="V5982" s="4"/>
      <c r="W5982" s="4"/>
      <c r="X5982" s="4" t="s">
        <v>201</v>
      </c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  <c r="AO5982" s="4"/>
      <c r="AP5982" s="4"/>
      <c r="AQ5982" s="4"/>
      <c r="AR5982" s="4"/>
      <c r="AS5982" s="4"/>
      <c r="AT5982" s="4"/>
      <c r="AU5982" s="4"/>
      <c r="AV5982" s="4" t="s">
        <v>6182</v>
      </c>
      <c r="AW5982" s="4"/>
      <c r="AX5982" s="4"/>
      <c r="AY5982" s="4"/>
      <c r="AZ5982" s="4"/>
      <c r="BA5982" s="4"/>
      <c r="BB5982" s="4"/>
      <c r="BC5982" s="4"/>
      <c r="BD5982" s="4"/>
      <c r="BE5982" s="4"/>
      <c r="BF5982" s="4"/>
      <c r="BG5982" s="4"/>
      <c r="BH5982" s="4"/>
      <c r="BI5982" s="4"/>
      <c r="BJ5982" s="4"/>
      <c r="BK5982" s="4"/>
      <c r="BL5982" s="4" t="b">
        <v>0</v>
      </c>
      <c r="BM5982" s="4"/>
      <c r="BN5982" s="4"/>
      <c r="BO5982" s="4"/>
      <c r="BP5982" s="4"/>
      <c r="BQ5982" s="4"/>
      <c r="BR5982" s="4"/>
      <c r="BS5982" s="4"/>
      <c r="BT5982" s="4"/>
      <c r="BU5982" s="4"/>
      <c r="BV5982" s="4"/>
      <c r="BW5982" s="4"/>
    </row>
    <row r="5983" spans="1:75" ht="15.01" customHeight="1">
      <c r="A5983" s="4"/>
      <c r="B5983" s="4"/>
      <c r="C5983" s="4"/>
      <c r="D5983" s="4"/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 t="s">
        <v>200</v>
      </c>
      <c r="Q5983" s="4"/>
      <c r="R5983" s="4">
        <v>-397.7</v>
      </c>
      <c r="S5983" s="4">
        <v>39.1</v>
      </c>
      <c r="T5983" s="4"/>
      <c r="U5983" s="4"/>
      <c r="V5983" s="4"/>
      <c r="W5983" s="4"/>
      <c r="X5983" s="4" t="s">
        <v>201</v>
      </c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  <c r="AO5983" s="4"/>
      <c r="AP5983" s="4"/>
      <c r="AQ5983" s="4"/>
      <c r="AR5983" s="4"/>
      <c r="AS5983" s="4"/>
      <c r="AT5983" s="4"/>
      <c r="AU5983" s="4"/>
      <c r="AV5983" s="4" t="s">
        <v>6183</v>
      </c>
      <c r="AW5983" s="4"/>
      <c r="AX5983" s="4"/>
      <c r="AY5983" s="4"/>
      <c r="AZ5983" s="4"/>
      <c r="BA5983" s="4"/>
      <c r="BB5983" s="4"/>
      <c r="BC5983" s="4"/>
      <c r="BD5983" s="4"/>
      <c r="BE5983" s="4"/>
      <c r="BF5983" s="4"/>
      <c r="BG5983" s="4"/>
      <c r="BH5983" s="4"/>
      <c r="BI5983" s="4"/>
      <c r="BJ5983" s="4"/>
      <c r="BK5983" s="4"/>
      <c r="BL5983" s="4" t="b">
        <v>0</v>
      </c>
      <c r="BM5983" s="4"/>
      <c r="BN5983" s="4"/>
      <c r="BO5983" s="4"/>
      <c r="BP5983" s="4"/>
      <c r="BQ5983" s="4"/>
      <c r="BR5983" s="4"/>
      <c r="BS5983" s="4"/>
      <c r="BT5983" s="4"/>
      <c r="BU5983" s="4"/>
      <c r="BV5983" s="4"/>
      <c r="BW5983" s="4"/>
    </row>
    <row r="5984" spans="1:75" ht="15.01" customHeight="1">
      <c r="A5984" s="4"/>
      <c r="B5984" s="4"/>
      <c r="C5984" s="4"/>
      <c r="D5984" s="4"/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 t="s">
        <v>200</v>
      </c>
      <c r="Q5984" s="4"/>
      <c r="R5984" s="4">
        <v>-397.7</v>
      </c>
      <c r="S5984" s="4">
        <v>39.1</v>
      </c>
      <c r="T5984" s="4"/>
      <c r="U5984" s="4"/>
      <c r="V5984" s="4"/>
      <c r="W5984" s="4"/>
      <c r="X5984" s="4" t="s">
        <v>201</v>
      </c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  <c r="AO5984" s="4"/>
      <c r="AP5984" s="4"/>
      <c r="AQ5984" s="4"/>
      <c r="AR5984" s="4"/>
      <c r="AS5984" s="4"/>
      <c r="AT5984" s="4"/>
      <c r="AU5984" s="4"/>
      <c r="AV5984" s="4" t="s">
        <v>6184</v>
      </c>
      <c r="AW5984" s="4"/>
      <c r="AX5984" s="4"/>
      <c r="AY5984" s="4"/>
      <c r="AZ5984" s="4"/>
      <c r="BA5984" s="4"/>
      <c r="BB5984" s="4"/>
      <c r="BC5984" s="4"/>
      <c r="BD5984" s="4"/>
      <c r="BE5984" s="4"/>
      <c r="BF5984" s="4"/>
      <c r="BG5984" s="4"/>
      <c r="BH5984" s="4"/>
      <c r="BI5984" s="4"/>
      <c r="BJ5984" s="4"/>
      <c r="BK5984" s="4"/>
      <c r="BL5984" s="4" t="b">
        <v>0</v>
      </c>
      <c r="BM5984" s="4"/>
      <c r="BN5984" s="4"/>
      <c r="BO5984" s="4"/>
      <c r="BP5984" s="4"/>
      <c r="BQ5984" s="4"/>
      <c r="BR5984" s="4"/>
      <c r="BS5984" s="4"/>
      <c r="BT5984" s="4"/>
      <c r="BU5984" s="4"/>
      <c r="BV5984" s="4"/>
      <c r="BW5984" s="4"/>
    </row>
    <row r="5985" spans="1:75" ht="15.01" customHeight="1">
      <c r="A5985" s="4" t="s">
        <v>209</v>
      </c>
      <c r="B5985" s="4"/>
      <c r="C5985" s="4"/>
      <c r="D5985" s="4"/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 t="s">
        <v>200</v>
      </c>
      <c r="Q5985" s="4"/>
      <c r="R5985" s="4"/>
      <c r="S5985" s="4"/>
      <c r="T5985" s="4"/>
      <c r="U5985" s="4"/>
      <c r="V5985" s="4"/>
      <c r="W5985" s="4"/>
      <c r="X5985" s="4" t="s">
        <v>201</v>
      </c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  <c r="AO5985" s="4"/>
      <c r="AP5985" s="4"/>
      <c r="AQ5985" s="4"/>
      <c r="AR5985" s="4"/>
      <c r="AS5985" s="4"/>
      <c r="AT5985" s="4"/>
      <c r="AU5985" s="4"/>
      <c r="AV5985" s="4" t="s">
        <v>6185</v>
      </c>
      <c r="AW5985" s="4"/>
      <c r="AX5985" s="4"/>
      <c r="AY5985" s="4"/>
      <c r="AZ5985" s="4"/>
      <c r="BA5985" s="4"/>
      <c r="BB5985" s="4"/>
      <c r="BC5985" s="4"/>
      <c r="BD5985" s="4"/>
      <c r="BE5985" s="4"/>
      <c r="BF5985" s="4"/>
      <c r="BG5985" s="4"/>
      <c r="BH5985" s="4"/>
      <c r="BI5985" s="4"/>
      <c r="BJ5985" s="4"/>
      <c r="BK5985" s="4"/>
      <c r="BL5985" s="4" t="b">
        <v>0</v>
      </c>
      <c r="BM5985" s="4"/>
      <c r="BN5985" s="4"/>
      <c r="BO5985" s="4"/>
      <c r="BP5985" s="4"/>
      <c r="BQ5985" s="4"/>
      <c r="BR5985" s="4"/>
      <c r="BS5985" s="4"/>
      <c r="BT5985" s="4"/>
      <c r="BU5985" s="4"/>
      <c r="BV5985" s="4"/>
      <c r="BW5985" s="4"/>
    </row>
    <row r="5986" spans="1:75" ht="15.01" customHeight="1">
      <c r="A5986" s="4"/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 t="s">
        <v>200</v>
      </c>
      <c r="Q5986" s="4"/>
      <c r="R5986" s="4">
        <v>67.40000000000001</v>
      </c>
      <c r="S5986" s="4">
        <v>3.6</v>
      </c>
      <c r="T5986" s="4"/>
      <c r="U5986" s="4"/>
      <c r="V5986" s="4"/>
      <c r="W5986" s="4"/>
      <c r="X5986" s="4" t="s">
        <v>201</v>
      </c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  <c r="AO5986" s="4"/>
      <c r="AP5986" s="4"/>
      <c r="AQ5986" s="4"/>
      <c r="AR5986" s="4"/>
      <c r="AS5986" s="4"/>
      <c r="AT5986" s="4"/>
      <c r="AU5986" s="4"/>
      <c r="AV5986" s="4" t="s">
        <v>6186</v>
      </c>
      <c r="AW5986" s="4"/>
      <c r="AX5986" s="4"/>
      <c r="AY5986" s="4"/>
      <c r="AZ5986" s="4"/>
      <c r="BA5986" s="4"/>
      <c r="BB5986" s="4"/>
      <c r="BC5986" s="4"/>
      <c r="BD5986" s="4"/>
      <c r="BE5986" s="4"/>
      <c r="BF5986" s="4"/>
      <c r="BG5986" s="4"/>
      <c r="BH5986" s="4"/>
      <c r="BI5986" s="4"/>
      <c r="BJ5986" s="4"/>
      <c r="BK5986" s="4"/>
      <c r="BL5986" s="4" t="b">
        <v>0</v>
      </c>
      <c r="BM5986" s="4"/>
      <c r="BN5986" s="4"/>
      <c r="BO5986" s="4"/>
      <c r="BP5986" s="4"/>
      <c r="BQ5986" s="4"/>
      <c r="BR5986" s="4"/>
      <c r="BS5986" s="4"/>
      <c r="BT5986" s="4"/>
      <c r="BU5986" s="4"/>
      <c r="BV5986" s="4"/>
      <c r="BW5986" s="4"/>
    </row>
    <row r="5987" spans="1:75" ht="15.01" customHeight="1">
      <c r="A5987" s="4" t="s">
        <v>209</v>
      </c>
      <c r="B5987" s="4"/>
      <c r="C5987" s="4"/>
      <c r="D5987" s="4"/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 t="s">
        <v>200</v>
      </c>
      <c r="Q5987" s="4"/>
      <c r="R5987" s="4"/>
      <c r="S5987" s="4"/>
      <c r="T5987" s="4"/>
      <c r="U5987" s="4"/>
      <c r="V5987" s="4"/>
      <c r="W5987" s="4"/>
      <c r="X5987" s="4" t="s">
        <v>201</v>
      </c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  <c r="AO5987" s="4"/>
      <c r="AP5987" s="4"/>
      <c r="AQ5987" s="4"/>
      <c r="AR5987" s="4"/>
      <c r="AS5987" s="4"/>
      <c r="AT5987" s="4"/>
      <c r="AU5987" s="4"/>
      <c r="AV5987" s="4" t="s">
        <v>6187</v>
      </c>
      <c r="AW5987" s="4"/>
      <c r="AX5987" s="4"/>
      <c r="AY5987" s="4"/>
      <c r="AZ5987" s="4"/>
      <c r="BA5987" s="4"/>
      <c r="BB5987" s="4"/>
      <c r="BC5987" s="4"/>
      <c r="BD5987" s="4"/>
      <c r="BE5987" s="4"/>
      <c r="BF5987" s="4"/>
      <c r="BG5987" s="4"/>
      <c r="BH5987" s="4"/>
      <c r="BI5987" s="4"/>
      <c r="BJ5987" s="4"/>
      <c r="BK5987" s="4"/>
      <c r="BL5987" s="4" t="b">
        <v>0</v>
      </c>
      <c r="BM5987" s="4"/>
      <c r="BN5987" s="4"/>
      <c r="BO5987" s="4"/>
      <c r="BP5987" s="4"/>
      <c r="BQ5987" s="4"/>
      <c r="BR5987" s="4"/>
      <c r="BS5987" s="4"/>
      <c r="BT5987" s="4"/>
      <c r="BU5987" s="4"/>
      <c r="BV5987" s="4"/>
      <c r="BW5987" s="4"/>
    </row>
    <row r="5988" spans="1:75" ht="15.01" customHeight="1">
      <c r="A5988" s="4"/>
      <c r="B5988" s="4"/>
      <c r="C5988" s="4"/>
      <c r="D5988" s="4"/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 t="s">
        <v>200</v>
      </c>
      <c r="Q5988" s="4"/>
      <c r="R5988" s="4">
        <v>-115.8</v>
      </c>
      <c r="S5988" s="4">
        <v>13.2</v>
      </c>
      <c r="T5988" s="4"/>
      <c r="U5988" s="4"/>
      <c r="V5988" s="4"/>
      <c r="W5988" s="4"/>
      <c r="X5988" s="4" t="s">
        <v>201</v>
      </c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  <c r="AO5988" s="4"/>
      <c r="AP5988" s="4"/>
      <c r="AQ5988" s="4"/>
      <c r="AR5988" s="4"/>
      <c r="AS5988" s="4"/>
      <c r="AT5988" s="4"/>
      <c r="AU5988" s="4"/>
      <c r="AV5988" s="4" t="s">
        <v>6188</v>
      </c>
      <c r="AW5988" s="4"/>
      <c r="AX5988" s="4"/>
      <c r="AY5988" s="4"/>
      <c r="AZ5988" s="4"/>
      <c r="BA5988" s="4"/>
      <c r="BB5988" s="4"/>
      <c r="BC5988" s="4"/>
      <c r="BD5988" s="4"/>
      <c r="BE5988" s="4"/>
      <c r="BF5988" s="4"/>
      <c r="BG5988" s="4"/>
      <c r="BH5988" s="4"/>
      <c r="BI5988" s="4"/>
      <c r="BJ5988" s="4"/>
      <c r="BK5988" s="4"/>
      <c r="BL5988" s="4" t="b">
        <v>0</v>
      </c>
      <c r="BM5988" s="4"/>
      <c r="BN5988" s="4"/>
      <c r="BO5988" s="4"/>
      <c r="BP5988" s="4"/>
      <c r="BQ5988" s="4"/>
      <c r="BR5988" s="4"/>
      <c r="BS5988" s="4"/>
      <c r="BT5988" s="4"/>
      <c r="BU5988" s="4"/>
      <c r="BV5988" s="4"/>
      <c r="BW5988" s="4"/>
    </row>
    <row r="5989" spans="1:75" ht="15.01" customHeight="1">
      <c r="A5989" s="4"/>
      <c r="B5989" s="4"/>
      <c r="C5989" s="4"/>
      <c r="D5989" s="4"/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 t="s">
        <v>200</v>
      </c>
      <c r="Q5989" s="4"/>
      <c r="R5989" s="4">
        <v>-99.2</v>
      </c>
      <c r="S5989" s="4">
        <v>42.7</v>
      </c>
      <c r="T5989" s="4"/>
      <c r="U5989" s="4"/>
      <c r="V5989" s="4"/>
      <c r="W5989" s="4"/>
      <c r="X5989" s="4" t="s">
        <v>201</v>
      </c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  <c r="AO5989" s="4"/>
      <c r="AP5989" s="4"/>
      <c r="AQ5989" s="4"/>
      <c r="AR5989" s="4"/>
      <c r="AS5989" s="4"/>
      <c r="AT5989" s="4"/>
      <c r="AU5989" s="4"/>
      <c r="AV5989" s="4" t="s">
        <v>6189</v>
      </c>
      <c r="AW5989" s="4"/>
      <c r="AX5989" s="4"/>
      <c r="AY5989" s="4"/>
      <c r="AZ5989" s="4"/>
      <c r="BA5989" s="4"/>
      <c r="BB5989" s="4"/>
      <c r="BC5989" s="4"/>
      <c r="BD5989" s="4"/>
      <c r="BE5989" s="4"/>
      <c r="BF5989" s="4"/>
      <c r="BG5989" s="4"/>
      <c r="BH5989" s="4"/>
      <c r="BI5989" s="4"/>
      <c r="BJ5989" s="4"/>
      <c r="BK5989" s="4"/>
      <c r="BL5989" s="4" t="b">
        <v>0</v>
      </c>
      <c r="BM5989" s="4"/>
      <c r="BN5989" s="4"/>
      <c r="BO5989" s="4"/>
      <c r="BP5989" s="4"/>
      <c r="BQ5989" s="4"/>
      <c r="BR5989" s="4"/>
      <c r="BS5989" s="4"/>
      <c r="BT5989" s="4"/>
      <c r="BU5989" s="4"/>
      <c r="BV5989" s="4"/>
      <c r="BW5989" s="4"/>
    </row>
    <row r="5990" spans="1:75" ht="15.01" customHeight="1">
      <c r="A5990" s="4" t="s">
        <v>209</v>
      </c>
      <c r="B5990" s="4"/>
      <c r="C5990" s="4"/>
      <c r="D5990" s="4"/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 t="s">
        <v>200</v>
      </c>
      <c r="Q5990" s="4"/>
      <c r="R5990" s="4"/>
      <c r="S5990" s="4"/>
      <c r="T5990" s="4"/>
      <c r="U5990" s="4"/>
      <c r="V5990" s="4"/>
      <c r="W5990" s="4"/>
      <c r="X5990" s="4" t="s">
        <v>201</v>
      </c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  <c r="AO5990" s="4"/>
      <c r="AP5990" s="4"/>
      <c r="AQ5990" s="4"/>
      <c r="AR5990" s="4"/>
      <c r="AS5990" s="4"/>
      <c r="AT5990" s="4"/>
      <c r="AU5990" s="4"/>
      <c r="AV5990" s="4" t="s">
        <v>6190</v>
      </c>
      <c r="AW5990" s="4"/>
      <c r="AX5990" s="4"/>
      <c r="AY5990" s="4"/>
      <c r="AZ5990" s="4"/>
      <c r="BA5990" s="4"/>
      <c r="BB5990" s="4"/>
      <c r="BC5990" s="4"/>
      <c r="BD5990" s="4"/>
      <c r="BE5990" s="4"/>
      <c r="BF5990" s="4"/>
      <c r="BG5990" s="4"/>
      <c r="BH5990" s="4"/>
      <c r="BI5990" s="4"/>
      <c r="BJ5990" s="4"/>
      <c r="BK5990" s="4"/>
      <c r="BL5990" s="4" t="b">
        <v>0</v>
      </c>
      <c r="BM5990" s="4"/>
      <c r="BN5990" s="4"/>
      <c r="BO5990" s="4"/>
      <c r="BP5990" s="4"/>
      <c r="BQ5990" s="4"/>
      <c r="BR5990" s="4"/>
      <c r="BS5990" s="4"/>
      <c r="BT5990" s="4"/>
      <c r="BU5990" s="4"/>
      <c r="BV5990" s="4"/>
      <c r="BW5990" s="4"/>
    </row>
    <row r="5991" spans="1:75" ht="15.01" customHeight="1">
      <c r="A5991" s="4" t="s">
        <v>209</v>
      </c>
      <c r="B5991" s="4"/>
      <c r="C5991" s="4"/>
      <c r="D5991" s="4"/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 t="s">
        <v>200</v>
      </c>
      <c r="Q5991" s="4"/>
      <c r="R5991" s="4"/>
      <c r="S5991" s="4"/>
      <c r="T5991" s="4"/>
      <c r="U5991" s="4"/>
      <c r="V5991" s="4"/>
      <c r="W5991" s="4"/>
      <c r="X5991" s="4" t="s">
        <v>201</v>
      </c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  <c r="AO5991" s="4"/>
      <c r="AP5991" s="4"/>
      <c r="AQ5991" s="4"/>
      <c r="AR5991" s="4"/>
      <c r="AS5991" s="4"/>
      <c r="AT5991" s="4"/>
      <c r="AU5991" s="4"/>
      <c r="AV5991" s="4" t="s">
        <v>6191</v>
      </c>
      <c r="AW5991" s="4"/>
      <c r="AX5991" s="4"/>
      <c r="AY5991" s="4"/>
      <c r="AZ5991" s="4"/>
      <c r="BA5991" s="4"/>
      <c r="BB5991" s="4"/>
      <c r="BC5991" s="4"/>
      <c r="BD5991" s="4"/>
      <c r="BE5991" s="4"/>
      <c r="BF5991" s="4"/>
      <c r="BG5991" s="4"/>
      <c r="BH5991" s="4"/>
      <c r="BI5991" s="4"/>
      <c r="BJ5991" s="4"/>
      <c r="BK5991" s="4"/>
      <c r="BL5991" s="4" t="b">
        <v>0</v>
      </c>
      <c r="BM5991" s="4"/>
      <c r="BN5991" s="4"/>
      <c r="BO5991" s="4"/>
      <c r="BP5991" s="4"/>
      <c r="BQ5991" s="4"/>
      <c r="BR5991" s="4"/>
      <c r="BS5991" s="4"/>
      <c r="BT5991" s="4"/>
      <c r="BU5991" s="4"/>
      <c r="BV5991" s="4"/>
      <c r="BW5991" s="4"/>
    </row>
    <row r="5992" spans="1:75" ht="15.01" customHeight="1">
      <c r="A5992" s="4" t="s">
        <v>209</v>
      </c>
      <c r="B5992" s="4"/>
      <c r="C5992" s="4"/>
      <c r="D5992" s="4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 t="s">
        <v>200</v>
      </c>
      <c r="Q5992" s="4"/>
      <c r="R5992" s="4"/>
      <c r="S5992" s="4"/>
      <c r="T5992" s="4"/>
      <c r="U5992" s="4"/>
      <c r="V5992" s="4"/>
      <c r="W5992" s="4"/>
      <c r="X5992" s="4" t="s">
        <v>201</v>
      </c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  <c r="AO5992" s="4"/>
      <c r="AP5992" s="4"/>
      <c r="AQ5992" s="4"/>
      <c r="AR5992" s="4"/>
      <c r="AS5992" s="4"/>
      <c r="AT5992" s="4"/>
      <c r="AU5992" s="4"/>
      <c r="AV5992" s="4" t="s">
        <v>6192</v>
      </c>
      <c r="AW5992" s="4"/>
      <c r="AX5992" s="4"/>
      <c r="AY5992" s="4"/>
      <c r="AZ5992" s="4"/>
      <c r="BA5992" s="4"/>
      <c r="BB5992" s="4"/>
      <c r="BC5992" s="4"/>
      <c r="BD5992" s="4"/>
      <c r="BE5992" s="4"/>
      <c r="BF5992" s="4"/>
      <c r="BG5992" s="4"/>
      <c r="BH5992" s="4"/>
      <c r="BI5992" s="4"/>
      <c r="BJ5992" s="4"/>
      <c r="BK5992" s="4"/>
      <c r="BL5992" s="4" t="b">
        <v>0</v>
      </c>
      <c r="BM5992" s="4"/>
      <c r="BN5992" s="4"/>
      <c r="BO5992" s="4"/>
      <c r="BP5992" s="4"/>
      <c r="BQ5992" s="4"/>
      <c r="BR5992" s="4"/>
      <c r="BS5992" s="4"/>
      <c r="BT5992" s="4"/>
      <c r="BU5992" s="4"/>
      <c r="BV5992" s="4"/>
      <c r="BW5992" s="4"/>
    </row>
    <row r="5993" spans="1:75" ht="15.01" customHeight="1">
      <c r="A5993" s="4"/>
      <c r="B5993" s="4"/>
      <c r="C5993" s="4"/>
      <c r="D5993" s="4"/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 t="s">
        <v>200</v>
      </c>
      <c r="Q5993" s="4"/>
      <c r="R5993" s="4">
        <v>3.9</v>
      </c>
      <c r="S5993" s="4">
        <v>6.8</v>
      </c>
      <c r="T5993" s="4"/>
      <c r="U5993" s="4"/>
      <c r="V5993" s="4"/>
      <c r="W5993" s="4"/>
      <c r="X5993" s="4" t="s">
        <v>201</v>
      </c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  <c r="AO5993" s="4"/>
      <c r="AP5993" s="4"/>
      <c r="AQ5993" s="4"/>
      <c r="AR5993" s="4"/>
      <c r="AS5993" s="4"/>
      <c r="AT5993" s="4"/>
      <c r="AU5993" s="4"/>
      <c r="AV5993" s="4" t="s">
        <v>6193</v>
      </c>
      <c r="AW5993" s="4"/>
      <c r="AX5993" s="4"/>
      <c r="AY5993" s="4"/>
      <c r="AZ5993" s="4"/>
      <c r="BA5993" s="4"/>
      <c r="BB5993" s="4"/>
      <c r="BC5993" s="4"/>
      <c r="BD5993" s="4"/>
      <c r="BE5993" s="4"/>
      <c r="BF5993" s="4"/>
      <c r="BG5993" s="4"/>
      <c r="BH5993" s="4"/>
      <c r="BI5993" s="4"/>
      <c r="BJ5993" s="4"/>
      <c r="BK5993" s="4"/>
      <c r="BL5993" s="4" t="b">
        <v>0</v>
      </c>
      <c r="BM5993" s="4"/>
      <c r="BN5993" s="4"/>
      <c r="BO5993" s="4"/>
      <c r="BP5993" s="4"/>
      <c r="BQ5993" s="4"/>
      <c r="BR5993" s="4"/>
      <c r="BS5993" s="4"/>
      <c r="BT5993" s="4"/>
      <c r="BU5993" s="4"/>
      <c r="BV5993" s="4"/>
      <c r="BW5993" s="4"/>
    </row>
    <row r="5994" spans="1:75" ht="15.01" customHeight="1">
      <c r="A5994" s="4"/>
      <c r="B5994" s="4"/>
      <c r="C5994" s="4"/>
      <c r="D5994" s="4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 t="s">
        <v>200</v>
      </c>
      <c r="Q5994" s="4"/>
      <c r="R5994" s="4">
        <v>2.2</v>
      </c>
      <c r="S5994" s="4">
        <v>11.1</v>
      </c>
      <c r="T5994" s="4"/>
      <c r="U5994" s="4"/>
      <c r="V5994" s="4"/>
      <c r="W5994" s="4"/>
      <c r="X5994" s="4" t="s">
        <v>201</v>
      </c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  <c r="AO5994" s="4"/>
      <c r="AP5994" s="4"/>
      <c r="AQ5994" s="4"/>
      <c r="AR5994" s="4"/>
      <c r="AS5994" s="4"/>
      <c r="AT5994" s="4"/>
      <c r="AU5994" s="4"/>
      <c r="AV5994" s="4" t="s">
        <v>6194</v>
      </c>
      <c r="AW5994" s="4"/>
      <c r="AX5994" s="4"/>
      <c r="AY5994" s="4"/>
      <c r="AZ5994" s="4"/>
      <c r="BA5994" s="4"/>
      <c r="BB5994" s="4"/>
      <c r="BC5994" s="4"/>
      <c r="BD5994" s="4"/>
      <c r="BE5994" s="4"/>
      <c r="BF5994" s="4"/>
      <c r="BG5994" s="4"/>
      <c r="BH5994" s="4"/>
      <c r="BI5994" s="4"/>
      <c r="BJ5994" s="4"/>
      <c r="BK5994" s="4"/>
      <c r="BL5994" s="4" t="b">
        <v>0</v>
      </c>
      <c r="BM5994" s="4"/>
      <c r="BN5994" s="4"/>
      <c r="BO5994" s="4"/>
      <c r="BP5994" s="4"/>
      <c r="BQ5994" s="4"/>
      <c r="BR5994" s="4"/>
      <c r="BS5994" s="4"/>
      <c r="BT5994" s="4"/>
      <c r="BU5994" s="4"/>
      <c r="BV5994" s="4"/>
      <c r="BW5994" s="4"/>
    </row>
    <row r="5995" spans="1:75" ht="15.01" customHeight="1">
      <c r="A5995" s="4" t="s">
        <v>209</v>
      </c>
      <c r="B5995" s="4"/>
      <c r="C5995" s="4"/>
      <c r="D5995" s="4"/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 t="s">
        <v>200</v>
      </c>
      <c r="Q5995" s="4"/>
      <c r="R5995" s="4"/>
      <c r="S5995" s="4"/>
      <c r="T5995" s="4"/>
      <c r="U5995" s="4"/>
      <c r="V5995" s="4"/>
      <c r="W5995" s="4"/>
      <c r="X5995" s="4" t="s">
        <v>201</v>
      </c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  <c r="AO5995" s="4"/>
      <c r="AP5995" s="4"/>
      <c r="AQ5995" s="4"/>
      <c r="AR5995" s="4"/>
      <c r="AS5995" s="4"/>
      <c r="AT5995" s="4"/>
      <c r="AU5995" s="4"/>
      <c r="AV5995" s="4" t="s">
        <v>6195</v>
      </c>
      <c r="AW5995" s="4"/>
      <c r="AX5995" s="4"/>
      <c r="AY5995" s="4"/>
      <c r="AZ5995" s="4"/>
      <c r="BA5995" s="4"/>
      <c r="BB5995" s="4"/>
      <c r="BC5995" s="4"/>
      <c r="BD5995" s="4"/>
      <c r="BE5995" s="4"/>
      <c r="BF5995" s="4"/>
      <c r="BG5995" s="4"/>
      <c r="BH5995" s="4"/>
      <c r="BI5995" s="4"/>
      <c r="BJ5995" s="4"/>
      <c r="BK5995" s="4"/>
      <c r="BL5995" s="4" t="b">
        <v>0</v>
      </c>
      <c r="BM5995" s="4"/>
      <c r="BN5995" s="4"/>
      <c r="BO5995" s="4"/>
      <c r="BP5995" s="4"/>
      <c r="BQ5995" s="4"/>
      <c r="BR5995" s="4"/>
      <c r="BS5995" s="4"/>
      <c r="BT5995" s="4"/>
      <c r="BU5995" s="4"/>
      <c r="BV5995" s="4"/>
      <c r="BW5995" s="4"/>
    </row>
    <row r="5996" spans="1:75" ht="15.01" customHeight="1">
      <c r="A5996" s="4" t="s">
        <v>209</v>
      </c>
      <c r="B5996" s="4"/>
      <c r="C5996" s="4"/>
      <c r="D5996" s="4"/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 t="s">
        <v>200</v>
      </c>
      <c r="Q5996" s="4"/>
      <c r="R5996" s="4"/>
      <c r="S5996" s="4"/>
      <c r="T5996" s="4"/>
      <c r="U5996" s="4"/>
      <c r="V5996" s="4"/>
      <c r="W5996" s="4"/>
      <c r="X5996" s="4" t="s">
        <v>201</v>
      </c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  <c r="AO5996" s="4"/>
      <c r="AP5996" s="4"/>
      <c r="AQ5996" s="4"/>
      <c r="AR5996" s="4"/>
      <c r="AS5996" s="4"/>
      <c r="AT5996" s="4"/>
      <c r="AU5996" s="4"/>
      <c r="AV5996" s="4" t="s">
        <v>6196</v>
      </c>
      <c r="AW5996" s="4"/>
      <c r="AX5996" s="4"/>
      <c r="AY5996" s="4"/>
      <c r="AZ5996" s="4"/>
      <c r="BA5996" s="4"/>
      <c r="BB5996" s="4"/>
      <c r="BC5996" s="4"/>
      <c r="BD5996" s="4"/>
      <c r="BE5996" s="4"/>
      <c r="BF5996" s="4"/>
      <c r="BG5996" s="4"/>
      <c r="BH5996" s="4"/>
      <c r="BI5996" s="4"/>
      <c r="BJ5996" s="4"/>
      <c r="BK5996" s="4"/>
      <c r="BL5996" s="4" t="b">
        <v>0</v>
      </c>
      <c r="BM5996" s="4"/>
      <c r="BN5996" s="4"/>
      <c r="BO5996" s="4"/>
      <c r="BP5996" s="4"/>
      <c r="BQ5996" s="4"/>
      <c r="BR5996" s="4"/>
      <c r="BS5996" s="4"/>
      <c r="BT5996" s="4"/>
      <c r="BU5996" s="4"/>
      <c r="BV5996" s="4"/>
      <c r="BW5996" s="4"/>
    </row>
    <row r="5997" spans="1:75" ht="15.01" customHeight="1">
      <c r="A5997" s="4" t="s">
        <v>209</v>
      </c>
      <c r="B5997" s="4"/>
      <c r="C5997" s="4"/>
      <c r="D5997" s="4"/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 t="s">
        <v>200</v>
      </c>
      <c r="Q5997" s="4"/>
      <c r="R5997" s="4"/>
      <c r="S5997" s="4"/>
      <c r="T5997" s="4"/>
      <c r="U5997" s="4"/>
      <c r="V5997" s="4"/>
      <c r="W5997" s="4"/>
      <c r="X5997" s="4" t="s">
        <v>201</v>
      </c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  <c r="AO5997" s="4"/>
      <c r="AP5997" s="4"/>
      <c r="AQ5997" s="4"/>
      <c r="AR5997" s="4"/>
      <c r="AS5997" s="4"/>
      <c r="AT5997" s="4"/>
      <c r="AU5997" s="4"/>
      <c r="AV5997" s="4" t="s">
        <v>6197</v>
      </c>
      <c r="AW5997" s="4"/>
      <c r="AX5997" s="4"/>
      <c r="AY5997" s="4"/>
      <c r="AZ5997" s="4"/>
      <c r="BA5997" s="4"/>
      <c r="BB5997" s="4"/>
      <c r="BC5997" s="4"/>
      <c r="BD5997" s="4"/>
      <c r="BE5997" s="4"/>
      <c r="BF5997" s="4"/>
      <c r="BG5997" s="4"/>
      <c r="BH5997" s="4"/>
      <c r="BI5997" s="4"/>
      <c r="BJ5997" s="4"/>
      <c r="BK5997" s="4"/>
      <c r="BL5997" s="4" t="b">
        <v>0</v>
      </c>
      <c r="BM5997" s="4"/>
      <c r="BN5997" s="4"/>
      <c r="BO5997" s="4"/>
      <c r="BP5997" s="4"/>
      <c r="BQ5997" s="4"/>
      <c r="BR5997" s="4"/>
      <c r="BS5997" s="4"/>
      <c r="BT5997" s="4"/>
      <c r="BU5997" s="4"/>
      <c r="BV5997" s="4"/>
      <c r="BW5997" s="4"/>
    </row>
    <row r="5998" spans="1:75" ht="15.01" customHeight="1">
      <c r="A5998" s="4" t="s">
        <v>209</v>
      </c>
      <c r="B5998" s="4"/>
      <c r="C5998" s="4"/>
      <c r="D5998" s="4"/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 t="s">
        <v>200</v>
      </c>
      <c r="Q5998" s="4"/>
      <c r="R5998" s="4"/>
      <c r="S5998" s="4"/>
      <c r="T5998" s="4"/>
      <c r="U5998" s="4"/>
      <c r="V5998" s="4"/>
      <c r="W5998" s="4"/>
      <c r="X5998" s="4" t="s">
        <v>201</v>
      </c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  <c r="AO5998" s="4"/>
      <c r="AP5998" s="4"/>
      <c r="AQ5998" s="4"/>
      <c r="AR5998" s="4"/>
      <c r="AS5998" s="4"/>
      <c r="AT5998" s="4"/>
      <c r="AU5998" s="4"/>
      <c r="AV5998" s="4" t="s">
        <v>6198</v>
      </c>
      <c r="AW5998" s="4"/>
      <c r="AX5998" s="4"/>
      <c r="AY5998" s="4"/>
      <c r="AZ5998" s="4"/>
      <c r="BA5998" s="4"/>
      <c r="BB5998" s="4"/>
      <c r="BC5998" s="4"/>
      <c r="BD5998" s="4"/>
      <c r="BE5998" s="4"/>
      <c r="BF5998" s="4"/>
      <c r="BG5998" s="4"/>
      <c r="BH5998" s="4"/>
      <c r="BI5998" s="4"/>
      <c r="BJ5998" s="4"/>
      <c r="BK5998" s="4"/>
      <c r="BL5998" s="4" t="b">
        <v>0</v>
      </c>
      <c r="BM5998" s="4"/>
      <c r="BN5998" s="4"/>
      <c r="BO5998" s="4"/>
      <c r="BP5998" s="4"/>
      <c r="BQ5998" s="4"/>
      <c r="BR5998" s="4"/>
      <c r="BS5998" s="4"/>
      <c r="BT5998" s="4"/>
      <c r="BU5998" s="4"/>
      <c r="BV5998" s="4"/>
      <c r="BW5998" s="4"/>
    </row>
    <row r="5999" spans="1:75" ht="15.01" customHeight="1">
      <c r="A5999" s="4" t="s">
        <v>209</v>
      </c>
      <c r="B5999" s="4"/>
      <c r="C5999" s="4"/>
      <c r="D5999" s="4"/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 t="s">
        <v>200</v>
      </c>
      <c r="Q5999" s="4"/>
      <c r="R5999" s="4"/>
      <c r="S5999" s="4"/>
      <c r="T5999" s="4"/>
      <c r="U5999" s="4"/>
      <c r="V5999" s="4"/>
      <c r="W5999" s="4"/>
      <c r="X5999" s="4" t="s">
        <v>201</v>
      </c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  <c r="AO5999" s="4"/>
      <c r="AP5999" s="4"/>
      <c r="AQ5999" s="4"/>
      <c r="AR5999" s="4"/>
      <c r="AS5999" s="4"/>
      <c r="AT5999" s="4"/>
      <c r="AU5999" s="4"/>
      <c r="AV5999" s="4" t="s">
        <v>6199</v>
      </c>
      <c r="AW5999" s="4"/>
      <c r="AX5999" s="4"/>
      <c r="AY5999" s="4"/>
      <c r="AZ5999" s="4"/>
      <c r="BA5999" s="4"/>
      <c r="BB5999" s="4"/>
      <c r="BC5999" s="4"/>
      <c r="BD5999" s="4"/>
      <c r="BE5999" s="4"/>
      <c r="BF5999" s="4"/>
      <c r="BG5999" s="4"/>
      <c r="BH5999" s="4"/>
      <c r="BI5999" s="4"/>
      <c r="BJ5999" s="4"/>
      <c r="BK5999" s="4"/>
      <c r="BL5999" s="4" t="b">
        <v>0</v>
      </c>
      <c r="BM5999" s="4"/>
      <c r="BN5999" s="4"/>
      <c r="BO5999" s="4"/>
      <c r="BP5999" s="4"/>
      <c r="BQ5999" s="4"/>
      <c r="BR5999" s="4"/>
      <c r="BS5999" s="4"/>
      <c r="BT5999" s="4"/>
      <c r="BU5999" s="4"/>
      <c r="BV5999" s="4"/>
      <c r="BW5999" s="4"/>
    </row>
    <row r="6000" spans="1:75" ht="15.01" customHeight="1">
      <c r="A6000" s="4" t="s">
        <v>209</v>
      </c>
      <c r="B6000" s="4"/>
      <c r="C6000" s="4"/>
      <c r="D6000" s="4"/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 t="s">
        <v>200</v>
      </c>
      <c r="Q6000" s="4"/>
      <c r="R6000" s="4"/>
      <c r="S6000" s="4"/>
      <c r="T6000" s="4"/>
      <c r="U6000" s="4"/>
      <c r="V6000" s="4"/>
      <c r="W6000" s="4"/>
      <c r="X6000" s="4" t="s">
        <v>201</v>
      </c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  <c r="AO6000" s="4"/>
      <c r="AP6000" s="4"/>
      <c r="AQ6000" s="4"/>
      <c r="AR6000" s="4"/>
      <c r="AS6000" s="4"/>
      <c r="AT6000" s="4"/>
      <c r="AU6000" s="4"/>
      <c r="AV6000" s="4" t="s">
        <v>6200</v>
      </c>
      <c r="AW6000" s="4"/>
      <c r="AX6000" s="4"/>
      <c r="AY6000" s="4"/>
      <c r="AZ6000" s="4"/>
      <c r="BA6000" s="4"/>
      <c r="BB6000" s="4"/>
      <c r="BC6000" s="4"/>
      <c r="BD6000" s="4"/>
      <c r="BE6000" s="4"/>
      <c r="BF6000" s="4"/>
      <c r="BG6000" s="4"/>
      <c r="BH6000" s="4"/>
      <c r="BI6000" s="4"/>
      <c r="BJ6000" s="4"/>
      <c r="BK6000" s="4"/>
      <c r="BL6000" s="4" t="b">
        <v>0</v>
      </c>
      <c r="BM6000" s="4"/>
      <c r="BN6000" s="4"/>
      <c r="BO6000" s="4"/>
      <c r="BP6000" s="4"/>
      <c r="BQ6000" s="4"/>
      <c r="BR6000" s="4"/>
      <c r="BS6000" s="4"/>
      <c r="BT6000" s="4"/>
      <c r="BU6000" s="4"/>
      <c r="BV6000" s="4"/>
      <c r="BW6000" s="4"/>
    </row>
    <row r="6001" spans="1:75" ht="15.01" customHeight="1">
      <c r="A6001" s="4" t="s">
        <v>209</v>
      </c>
      <c r="B6001" s="4"/>
      <c r="C6001" s="4"/>
      <c r="D6001" s="4"/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 t="s">
        <v>200</v>
      </c>
      <c r="Q6001" s="4"/>
      <c r="R6001" s="4"/>
      <c r="S6001" s="4"/>
      <c r="T6001" s="4"/>
      <c r="U6001" s="4"/>
      <c r="V6001" s="4"/>
      <c r="W6001" s="4"/>
      <c r="X6001" s="4" t="s">
        <v>201</v>
      </c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  <c r="AO6001" s="4"/>
      <c r="AP6001" s="4"/>
      <c r="AQ6001" s="4"/>
      <c r="AR6001" s="4"/>
      <c r="AS6001" s="4"/>
      <c r="AT6001" s="4"/>
      <c r="AU6001" s="4"/>
      <c r="AV6001" s="4" t="s">
        <v>6201</v>
      </c>
      <c r="AW6001" s="4"/>
      <c r="AX6001" s="4"/>
      <c r="AY6001" s="4"/>
      <c r="AZ6001" s="4"/>
      <c r="BA6001" s="4"/>
      <c r="BB6001" s="4"/>
      <c r="BC6001" s="4"/>
      <c r="BD6001" s="4"/>
      <c r="BE6001" s="4"/>
      <c r="BF6001" s="4"/>
      <c r="BG6001" s="4"/>
      <c r="BH6001" s="4"/>
      <c r="BI6001" s="4"/>
      <c r="BJ6001" s="4"/>
      <c r="BK6001" s="4"/>
      <c r="BL6001" s="4" t="b">
        <v>0</v>
      </c>
      <c r="BM6001" s="4"/>
      <c r="BN6001" s="4"/>
      <c r="BO6001" s="4"/>
      <c r="BP6001" s="4"/>
      <c r="BQ6001" s="4"/>
      <c r="BR6001" s="4"/>
      <c r="BS6001" s="4"/>
      <c r="BT6001" s="4"/>
      <c r="BU6001" s="4"/>
      <c r="BV6001" s="4"/>
      <c r="BW6001" s="4"/>
    </row>
    <row r="6002" spans="1:75" ht="15.01" customHeight="1">
      <c r="A6002" s="4" t="s">
        <v>209</v>
      </c>
      <c r="B6002" s="4"/>
      <c r="C6002" s="4"/>
      <c r="D6002" s="4"/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 t="s">
        <v>200</v>
      </c>
      <c r="Q6002" s="4"/>
      <c r="R6002" s="4"/>
      <c r="S6002" s="4"/>
      <c r="T6002" s="4"/>
      <c r="U6002" s="4"/>
      <c r="V6002" s="4"/>
      <c r="W6002" s="4"/>
      <c r="X6002" s="4" t="s">
        <v>201</v>
      </c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  <c r="AO6002" s="4"/>
      <c r="AP6002" s="4"/>
      <c r="AQ6002" s="4"/>
      <c r="AR6002" s="4"/>
      <c r="AS6002" s="4"/>
      <c r="AT6002" s="4"/>
      <c r="AU6002" s="4"/>
      <c r="AV6002" s="4" t="s">
        <v>6202</v>
      </c>
      <c r="AW6002" s="4"/>
      <c r="AX6002" s="4"/>
      <c r="AY6002" s="4"/>
      <c r="AZ6002" s="4"/>
      <c r="BA6002" s="4"/>
      <c r="BB6002" s="4"/>
      <c r="BC6002" s="4"/>
      <c r="BD6002" s="4"/>
      <c r="BE6002" s="4"/>
      <c r="BF6002" s="4"/>
      <c r="BG6002" s="4"/>
      <c r="BH6002" s="4"/>
      <c r="BI6002" s="4"/>
      <c r="BJ6002" s="4"/>
      <c r="BK6002" s="4"/>
      <c r="BL6002" s="4" t="b">
        <v>0</v>
      </c>
      <c r="BM6002" s="4"/>
      <c r="BN6002" s="4"/>
      <c r="BO6002" s="4"/>
      <c r="BP6002" s="4"/>
      <c r="BQ6002" s="4"/>
      <c r="BR6002" s="4"/>
      <c r="BS6002" s="4"/>
      <c r="BT6002" s="4"/>
      <c r="BU6002" s="4"/>
      <c r="BV6002" s="4"/>
      <c r="BW6002" s="4"/>
    </row>
    <row r="6003" spans="1:75" ht="15.01" customHeight="1">
      <c r="A6003" s="4" t="s">
        <v>209</v>
      </c>
      <c r="B6003" s="4"/>
      <c r="C6003" s="4"/>
      <c r="D6003" s="4"/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 t="s">
        <v>200</v>
      </c>
      <c r="Q6003" s="4"/>
      <c r="R6003" s="4"/>
      <c r="S6003" s="4"/>
      <c r="T6003" s="4"/>
      <c r="U6003" s="4"/>
      <c r="V6003" s="4"/>
      <c r="W6003" s="4"/>
      <c r="X6003" s="4" t="s">
        <v>201</v>
      </c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  <c r="AO6003" s="4"/>
      <c r="AP6003" s="4"/>
      <c r="AQ6003" s="4"/>
      <c r="AR6003" s="4"/>
      <c r="AS6003" s="4"/>
      <c r="AT6003" s="4"/>
      <c r="AU6003" s="4"/>
      <c r="AV6003" s="4" t="s">
        <v>6203</v>
      </c>
      <c r="AW6003" s="4"/>
      <c r="AX6003" s="4"/>
      <c r="AY6003" s="4"/>
      <c r="AZ6003" s="4"/>
      <c r="BA6003" s="4"/>
      <c r="BB6003" s="4"/>
      <c r="BC6003" s="4"/>
      <c r="BD6003" s="4"/>
      <c r="BE6003" s="4"/>
      <c r="BF6003" s="4"/>
      <c r="BG6003" s="4"/>
      <c r="BH6003" s="4"/>
      <c r="BI6003" s="4"/>
      <c r="BJ6003" s="4"/>
      <c r="BK6003" s="4"/>
      <c r="BL6003" s="4" t="b">
        <v>0</v>
      </c>
      <c r="BM6003" s="4"/>
      <c r="BN6003" s="4"/>
      <c r="BO6003" s="4"/>
      <c r="BP6003" s="4"/>
      <c r="BQ6003" s="4"/>
      <c r="BR6003" s="4"/>
      <c r="BS6003" s="4"/>
      <c r="BT6003" s="4"/>
      <c r="BU6003" s="4"/>
      <c r="BV6003" s="4"/>
      <c r="BW6003" s="4"/>
    </row>
    <row r="6004" spans="1:75" ht="15.01" customHeight="1">
      <c r="A6004" s="4" t="s">
        <v>209</v>
      </c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 t="s">
        <v>200</v>
      </c>
      <c r="Q6004" s="4"/>
      <c r="R6004" s="4"/>
      <c r="S6004" s="4"/>
      <c r="T6004" s="4"/>
      <c r="U6004" s="4"/>
      <c r="V6004" s="4"/>
      <c r="W6004" s="4"/>
      <c r="X6004" s="4" t="s">
        <v>201</v>
      </c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  <c r="AO6004" s="4"/>
      <c r="AP6004" s="4"/>
      <c r="AQ6004" s="4"/>
      <c r="AR6004" s="4"/>
      <c r="AS6004" s="4"/>
      <c r="AT6004" s="4"/>
      <c r="AU6004" s="4"/>
      <c r="AV6004" s="4" t="s">
        <v>6204</v>
      </c>
      <c r="AW6004" s="4"/>
      <c r="AX6004" s="4"/>
      <c r="AY6004" s="4"/>
      <c r="AZ6004" s="4"/>
      <c r="BA6004" s="4"/>
      <c r="BB6004" s="4"/>
      <c r="BC6004" s="4"/>
      <c r="BD6004" s="4"/>
      <c r="BE6004" s="4"/>
      <c r="BF6004" s="4"/>
      <c r="BG6004" s="4"/>
      <c r="BH6004" s="4"/>
      <c r="BI6004" s="4"/>
      <c r="BJ6004" s="4"/>
      <c r="BK6004" s="4"/>
      <c r="BL6004" s="4" t="b">
        <v>0</v>
      </c>
      <c r="BM6004" s="4"/>
      <c r="BN6004" s="4"/>
      <c r="BO6004" s="4"/>
      <c r="BP6004" s="4"/>
      <c r="BQ6004" s="4"/>
      <c r="BR6004" s="4"/>
      <c r="BS6004" s="4"/>
      <c r="BT6004" s="4"/>
      <c r="BU6004" s="4"/>
      <c r="BV6004" s="4"/>
      <c r="BW6004" s="4"/>
    </row>
    <row r="6005" spans="1:75" ht="15.01" customHeight="1">
      <c r="A6005" s="4" t="s">
        <v>209</v>
      </c>
      <c r="B6005" s="4"/>
      <c r="C6005" s="4"/>
      <c r="D6005" s="4"/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 t="s">
        <v>200</v>
      </c>
      <c r="Q6005" s="4"/>
      <c r="R6005" s="4"/>
      <c r="S6005" s="4"/>
      <c r="T6005" s="4"/>
      <c r="U6005" s="4"/>
      <c r="V6005" s="4"/>
      <c r="W6005" s="4"/>
      <c r="X6005" s="4" t="s">
        <v>201</v>
      </c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  <c r="AO6005" s="4"/>
      <c r="AP6005" s="4"/>
      <c r="AQ6005" s="4"/>
      <c r="AR6005" s="4"/>
      <c r="AS6005" s="4"/>
      <c r="AT6005" s="4"/>
      <c r="AU6005" s="4"/>
      <c r="AV6005" s="4" t="s">
        <v>6205</v>
      </c>
      <c r="AW6005" s="4"/>
      <c r="AX6005" s="4"/>
      <c r="AY6005" s="4"/>
      <c r="AZ6005" s="4"/>
      <c r="BA6005" s="4"/>
      <c r="BB6005" s="4"/>
      <c r="BC6005" s="4"/>
      <c r="BD6005" s="4"/>
      <c r="BE6005" s="4"/>
      <c r="BF6005" s="4"/>
      <c r="BG6005" s="4"/>
      <c r="BH6005" s="4"/>
      <c r="BI6005" s="4"/>
      <c r="BJ6005" s="4"/>
      <c r="BK6005" s="4"/>
      <c r="BL6005" s="4" t="b">
        <v>0</v>
      </c>
      <c r="BM6005" s="4"/>
      <c r="BN6005" s="4"/>
      <c r="BO6005" s="4"/>
      <c r="BP6005" s="4"/>
      <c r="BQ6005" s="4"/>
      <c r="BR6005" s="4"/>
      <c r="BS6005" s="4"/>
      <c r="BT6005" s="4"/>
      <c r="BU6005" s="4"/>
      <c r="BV6005" s="4"/>
      <c r="BW6005" s="4"/>
    </row>
    <row r="6006" spans="1:75" ht="15.01" customHeight="1">
      <c r="A6006" s="4" t="s">
        <v>209</v>
      </c>
      <c r="B6006" s="4"/>
      <c r="C6006" s="4"/>
      <c r="D6006" s="4"/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 t="s">
        <v>200</v>
      </c>
      <c r="Q6006" s="4"/>
      <c r="R6006" s="4"/>
      <c r="S6006" s="4"/>
      <c r="T6006" s="4"/>
      <c r="U6006" s="4"/>
      <c r="V6006" s="4"/>
      <c r="W6006" s="4"/>
      <c r="X6006" s="4" t="s">
        <v>201</v>
      </c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  <c r="AO6006" s="4"/>
      <c r="AP6006" s="4"/>
      <c r="AQ6006" s="4"/>
      <c r="AR6006" s="4"/>
      <c r="AS6006" s="4"/>
      <c r="AT6006" s="4"/>
      <c r="AU6006" s="4"/>
      <c r="AV6006" s="4" t="s">
        <v>6206</v>
      </c>
      <c r="AW6006" s="4"/>
      <c r="AX6006" s="4"/>
      <c r="AY6006" s="4"/>
      <c r="AZ6006" s="4"/>
      <c r="BA6006" s="4"/>
      <c r="BB6006" s="4"/>
      <c r="BC6006" s="4"/>
      <c r="BD6006" s="4"/>
      <c r="BE6006" s="4"/>
      <c r="BF6006" s="4"/>
      <c r="BG6006" s="4"/>
      <c r="BH6006" s="4"/>
      <c r="BI6006" s="4"/>
      <c r="BJ6006" s="4"/>
      <c r="BK6006" s="4"/>
      <c r="BL6006" s="4" t="b">
        <v>0</v>
      </c>
      <c r="BM6006" s="4"/>
      <c r="BN6006" s="4"/>
      <c r="BO6006" s="4"/>
      <c r="BP6006" s="4"/>
      <c r="BQ6006" s="4"/>
      <c r="BR6006" s="4"/>
      <c r="BS6006" s="4"/>
      <c r="BT6006" s="4"/>
      <c r="BU6006" s="4"/>
      <c r="BV6006" s="4"/>
      <c r="BW6006" s="4"/>
    </row>
    <row r="6007" spans="1:75" ht="15.01" customHeight="1">
      <c r="A6007" s="4" t="s">
        <v>209</v>
      </c>
      <c r="B6007" s="4"/>
      <c r="C6007" s="4"/>
      <c r="D6007" s="4"/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 t="s">
        <v>200</v>
      </c>
      <c r="Q6007" s="4"/>
      <c r="R6007" s="4"/>
      <c r="S6007" s="4"/>
      <c r="T6007" s="4"/>
      <c r="U6007" s="4"/>
      <c r="V6007" s="4"/>
      <c r="W6007" s="4"/>
      <c r="X6007" s="4" t="s">
        <v>201</v>
      </c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  <c r="AO6007" s="4"/>
      <c r="AP6007" s="4"/>
      <c r="AQ6007" s="4"/>
      <c r="AR6007" s="4"/>
      <c r="AS6007" s="4"/>
      <c r="AT6007" s="4"/>
      <c r="AU6007" s="4"/>
      <c r="AV6007" s="4" t="s">
        <v>6207</v>
      </c>
      <c r="AW6007" s="4"/>
      <c r="AX6007" s="4"/>
      <c r="AY6007" s="4"/>
      <c r="AZ6007" s="4"/>
      <c r="BA6007" s="4"/>
      <c r="BB6007" s="4"/>
      <c r="BC6007" s="4"/>
      <c r="BD6007" s="4"/>
      <c r="BE6007" s="4"/>
      <c r="BF6007" s="4"/>
      <c r="BG6007" s="4"/>
      <c r="BH6007" s="4"/>
      <c r="BI6007" s="4"/>
      <c r="BJ6007" s="4"/>
      <c r="BK6007" s="4"/>
      <c r="BL6007" s="4" t="b">
        <v>0</v>
      </c>
      <c r="BM6007" s="4"/>
      <c r="BN6007" s="4"/>
      <c r="BO6007" s="4"/>
      <c r="BP6007" s="4"/>
      <c r="BQ6007" s="4"/>
      <c r="BR6007" s="4"/>
      <c r="BS6007" s="4"/>
      <c r="BT6007" s="4"/>
      <c r="BU6007" s="4"/>
      <c r="BV6007" s="4"/>
      <c r="BW6007" s="4"/>
    </row>
    <row r="6008" spans="1:75" ht="15.01" customHeight="1">
      <c r="A6008" s="4" t="s">
        <v>209</v>
      </c>
      <c r="B6008" s="4"/>
      <c r="C6008" s="4"/>
      <c r="D6008" s="4"/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 t="s">
        <v>200</v>
      </c>
      <c r="Q6008" s="4"/>
      <c r="R6008" s="4"/>
      <c r="S6008" s="4"/>
      <c r="T6008" s="4"/>
      <c r="U6008" s="4"/>
      <c r="V6008" s="4"/>
      <c r="W6008" s="4"/>
      <c r="X6008" s="4" t="s">
        <v>201</v>
      </c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  <c r="AO6008" s="4"/>
      <c r="AP6008" s="4"/>
      <c r="AQ6008" s="4"/>
      <c r="AR6008" s="4"/>
      <c r="AS6008" s="4"/>
      <c r="AT6008" s="4"/>
      <c r="AU6008" s="4"/>
      <c r="AV6008" s="4" t="s">
        <v>6208</v>
      </c>
      <c r="AW6008" s="4"/>
      <c r="AX6008" s="4"/>
      <c r="AY6008" s="4"/>
      <c r="AZ6008" s="4"/>
      <c r="BA6008" s="4"/>
      <c r="BB6008" s="4"/>
      <c r="BC6008" s="4"/>
      <c r="BD6008" s="4"/>
      <c r="BE6008" s="4"/>
      <c r="BF6008" s="4"/>
      <c r="BG6008" s="4"/>
      <c r="BH6008" s="4"/>
      <c r="BI6008" s="4"/>
      <c r="BJ6008" s="4"/>
      <c r="BK6008" s="4"/>
      <c r="BL6008" s="4" t="b">
        <v>0</v>
      </c>
      <c r="BM6008" s="4"/>
      <c r="BN6008" s="4"/>
      <c r="BO6008" s="4"/>
      <c r="BP6008" s="4"/>
      <c r="BQ6008" s="4"/>
      <c r="BR6008" s="4"/>
      <c r="BS6008" s="4"/>
      <c r="BT6008" s="4"/>
      <c r="BU6008" s="4"/>
      <c r="BV6008" s="4"/>
      <c r="BW6008" s="4"/>
    </row>
    <row r="6009" spans="1:75" ht="15.01" customHeight="1">
      <c r="A6009" s="4" t="s">
        <v>209</v>
      </c>
      <c r="B6009" s="4"/>
      <c r="C6009" s="4"/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 t="s">
        <v>200</v>
      </c>
      <c r="Q6009" s="4"/>
      <c r="R6009" s="4"/>
      <c r="S6009" s="4"/>
      <c r="T6009" s="4"/>
      <c r="U6009" s="4"/>
      <c r="V6009" s="4"/>
      <c r="W6009" s="4"/>
      <c r="X6009" s="4" t="s">
        <v>201</v>
      </c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  <c r="AO6009" s="4"/>
      <c r="AP6009" s="4"/>
      <c r="AQ6009" s="4"/>
      <c r="AR6009" s="4"/>
      <c r="AS6009" s="4"/>
      <c r="AT6009" s="4"/>
      <c r="AU6009" s="4"/>
      <c r="AV6009" s="4" t="s">
        <v>6209</v>
      </c>
      <c r="AW6009" s="4"/>
      <c r="AX6009" s="4"/>
      <c r="AY6009" s="4"/>
      <c r="AZ6009" s="4"/>
      <c r="BA6009" s="4"/>
      <c r="BB6009" s="4"/>
      <c r="BC6009" s="4"/>
      <c r="BD6009" s="4"/>
      <c r="BE6009" s="4"/>
      <c r="BF6009" s="4"/>
      <c r="BG6009" s="4"/>
      <c r="BH6009" s="4"/>
      <c r="BI6009" s="4"/>
      <c r="BJ6009" s="4"/>
      <c r="BK6009" s="4"/>
      <c r="BL6009" s="4" t="b">
        <v>0</v>
      </c>
      <c r="BM6009" s="4"/>
      <c r="BN6009" s="4"/>
      <c r="BO6009" s="4"/>
      <c r="BP6009" s="4"/>
      <c r="BQ6009" s="4"/>
      <c r="BR6009" s="4"/>
      <c r="BS6009" s="4"/>
      <c r="BT6009" s="4"/>
      <c r="BU6009" s="4"/>
      <c r="BV6009" s="4"/>
      <c r="BW6009" s="4"/>
    </row>
    <row r="6010" spans="1:75" ht="15.01" customHeight="1">
      <c r="A6010" s="4" t="s">
        <v>209</v>
      </c>
      <c r="B6010" s="4"/>
      <c r="C6010" s="4"/>
      <c r="D6010" s="4"/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 t="s">
        <v>200</v>
      </c>
      <c r="Q6010" s="4"/>
      <c r="R6010" s="4"/>
      <c r="S6010" s="4"/>
      <c r="T6010" s="4"/>
      <c r="U6010" s="4"/>
      <c r="V6010" s="4"/>
      <c r="W6010" s="4"/>
      <c r="X6010" s="4" t="s">
        <v>201</v>
      </c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  <c r="AO6010" s="4"/>
      <c r="AP6010" s="4"/>
      <c r="AQ6010" s="4"/>
      <c r="AR6010" s="4"/>
      <c r="AS6010" s="4"/>
      <c r="AT6010" s="4"/>
      <c r="AU6010" s="4"/>
      <c r="AV6010" s="4" t="s">
        <v>6210</v>
      </c>
      <c r="AW6010" s="4"/>
      <c r="AX6010" s="4"/>
      <c r="AY6010" s="4"/>
      <c r="AZ6010" s="4"/>
      <c r="BA6010" s="4"/>
      <c r="BB6010" s="4"/>
      <c r="BC6010" s="4"/>
      <c r="BD6010" s="4"/>
      <c r="BE6010" s="4"/>
      <c r="BF6010" s="4"/>
      <c r="BG6010" s="4"/>
      <c r="BH6010" s="4"/>
      <c r="BI6010" s="4"/>
      <c r="BJ6010" s="4"/>
      <c r="BK6010" s="4"/>
      <c r="BL6010" s="4" t="b">
        <v>0</v>
      </c>
      <c r="BM6010" s="4"/>
      <c r="BN6010" s="4"/>
      <c r="BO6010" s="4"/>
      <c r="BP6010" s="4"/>
      <c r="BQ6010" s="4"/>
      <c r="BR6010" s="4"/>
      <c r="BS6010" s="4"/>
      <c r="BT6010" s="4"/>
      <c r="BU6010" s="4"/>
      <c r="BV6010" s="4"/>
      <c r="BW6010" s="4"/>
    </row>
    <row r="6011" spans="1:75" ht="15.01" customHeight="1">
      <c r="A6011" s="4"/>
      <c r="B6011" s="4"/>
      <c r="C6011" s="4"/>
      <c r="D6011" s="4"/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 t="s">
        <v>200</v>
      </c>
      <c r="Q6011" s="4"/>
      <c r="R6011" s="4">
        <v>-14.3</v>
      </c>
      <c r="S6011" s="4">
        <v>8</v>
      </c>
      <c r="T6011" s="4"/>
      <c r="U6011" s="4"/>
      <c r="V6011" s="4"/>
      <c r="W6011" s="4"/>
      <c r="X6011" s="4" t="s">
        <v>201</v>
      </c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  <c r="AO6011" s="4"/>
      <c r="AP6011" s="4"/>
      <c r="AQ6011" s="4"/>
      <c r="AR6011" s="4"/>
      <c r="AS6011" s="4"/>
      <c r="AT6011" s="4"/>
      <c r="AU6011" s="4"/>
      <c r="AV6011" s="4" t="s">
        <v>6211</v>
      </c>
      <c r="AW6011" s="4"/>
      <c r="AX6011" s="4"/>
      <c r="AY6011" s="4"/>
      <c r="AZ6011" s="4"/>
      <c r="BA6011" s="4"/>
      <c r="BB6011" s="4"/>
      <c r="BC6011" s="4"/>
      <c r="BD6011" s="4"/>
      <c r="BE6011" s="4"/>
      <c r="BF6011" s="4"/>
      <c r="BG6011" s="4"/>
      <c r="BH6011" s="4"/>
      <c r="BI6011" s="4"/>
      <c r="BJ6011" s="4"/>
      <c r="BK6011" s="4"/>
      <c r="BL6011" s="4" t="b">
        <v>0</v>
      </c>
      <c r="BM6011" s="4"/>
      <c r="BN6011" s="4"/>
      <c r="BO6011" s="4"/>
      <c r="BP6011" s="4"/>
      <c r="BQ6011" s="4"/>
      <c r="BR6011" s="4"/>
      <c r="BS6011" s="4"/>
      <c r="BT6011" s="4"/>
      <c r="BU6011" s="4"/>
      <c r="BV6011" s="4"/>
      <c r="BW6011" s="4"/>
    </row>
    <row r="6012" spans="1:75" ht="15.01" customHeight="1">
      <c r="A6012" s="4" t="s">
        <v>209</v>
      </c>
      <c r="B6012" s="4"/>
      <c r="C6012" s="4"/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 t="s">
        <v>200</v>
      </c>
      <c r="Q6012" s="4"/>
      <c r="R6012" s="4"/>
      <c r="S6012" s="4"/>
      <c r="T6012" s="4"/>
      <c r="U6012" s="4"/>
      <c r="V6012" s="4"/>
      <c r="W6012" s="4"/>
      <c r="X6012" s="4" t="s">
        <v>201</v>
      </c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  <c r="AO6012" s="4"/>
      <c r="AP6012" s="4"/>
      <c r="AQ6012" s="4"/>
      <c r="AR6012" s="4"/>
      <c r="AS6012" s="4"/>
      <c r="AT6012" s="4"/>
      <c r="AU6012" s="4"/>
      <c r="AV6012" s="4" t="s">
        <v>6212</v>
      </c>
      <c r="AW6012" s="4"/>
      <c r="AX6012" s="4"/>
      <c r="AY6012" s="4"/>
      <c r="AZ6012" s="4"/>
      <c r="BA6012" s="4"/>
      <c r="BB6012" s="4"/>
      <c r="BC6012" s="4"/>
      <c r="BD6012" s="4"/>
      <c r="BE6012" s="4"/>
      <c r="BF6012" s="4"/>
      <c r="BG6012" s="4"/>
      <c r="BH6012" s="4"/>
      <c r="BI6012" s="4"/>
      <c r="BJ6012" s="4"/>
      <c r="BK6012" s="4"/>
      <c r="BL6012" s="4" t="b">
        <v>0</v>
      </c>
      <c r="BM6012" s="4"/>
      <c r="BN6012" s="4"/>
      <c r="BO6012" s="4"/>
      <c r="BP6012" s="4"/>
      <c r="BQ6012" s="4"/>
      <c r="BR6012" s="4"/>
      <c r="BS6012" s="4"/>
      <c r="BT6012" s="4"/>
      <c r="BU6012" s="4"/>
      <c r="BV6012" s="4"/>
      <c r="BW6012" s="4"/>
    </row>
    <row r="6013" spans="1:75" ht="15.01" customHeight="1">
      <c r="A6013" s="4"/>
      <c r="B6013" s="4"/>
      <c r="C6013" s="4"/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 t="s">
        <v>200</v>
      </c>
      <c r="Q6013" s="4"/>
      <c r="R6013" s="4">
        <v>-2.4</v>
      </c>
      <c r="S6013" s="4">
        <v>65.59999999999999</v>
      </c>
      <c r="T6013" s="4"/>
      <c r="U6013" s="4"/>
      <c r="V6013" s="4"/>
      <c r="W6013" s="4"/>
      <c r="X6013" s="4" t="s">
        <v>201</v>
      </c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  <c r="AO6013" s="4"/>
      <c r="AP6013" s="4"/>
      <c r="AQ6013" s="4"/>
      <c r="AR6013" s="4"/>
      <c r="AS6013" s="4"/>
      <c r="AT6013" s="4"/>
      <c r="AU6013" s="4"/>
      <c r="AV6013" s="4" t="s">
        <v>6213</v>
      </c>
      <c r="AW6013" s="4"/>
      <c r="AX6013" s="4"/>
      <c r="AY6013" s="4"/>
      <c r="AZ6013" s="4"/>
      <c r="BA6013" s="4"/>
      <c r="BB6013" s="4"/>
      <c r="BC6013" s="4"/>
      <c r="BD6013" s="4"/>
      <c r="BE6013" s="4"/>
      <c r="BF6013" s="4"/>
      <c r="BG6013" s="4"/>
      <c r="BH6013" s="4"/>
      <c r="BI6013" s="4"/>
      <c r="BJ6013" s="4"/>
      <c r="BK6013" s="4"/>
      <c r="BL6013" s="4" t="b">
        <v>0</v>
      </c>
      <c r="BM6013" s="4"/>
      <c r="BN6013" s="4"/>
      <c r="BO6013" s="4"/>
      <c r="BP6013" s="4"/>
      <c r="BQ6013" s="4"/>
      <c r="BR6013" s="4"/>
      <c r="BS6013" s="4"/>
      <c r="BT6013" s="4"/>
      <c r="BU6013" s="4"/>
      <c r="BV6013" s="4"/>
      <c r="BW6013" s="4"/>
    </row>
    <row r="6014" spans="1:75" ht="15.01" customHeight="1">
      <c r="A6014" s="4" t="s">
        <v>209</v>
      </c>
      <c r="B6014" s="4"/>
      <c r="C6014" s="4"/>
      <c r="D6014" s="4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 t="s">
        <v>200</v>
      </c>
      <c r="Q6014" s="4"/>
      <c r="R6014" s="4"/>
      <c r="S6014" s="4"/>
      <c r="T6014" s="4"/>
      <c r="U6014" s="4"/>
      <c r="V6014" s="4"/>
      <c r="W6014" s="4"/>
      <c r="X6014" s="4" t="s">
        <v>201</v>
      </c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  <c r="AO6014" s="4"/>
      <c r="AP6014" s="4"/>
      <c r="AQ6014" s="4"/>
      <c r="AR6014" s="4"/>
      <c r="AS6014" s="4"/>
      <c r="AT6014" s="4"/>
      <c r="AU6014" s="4"/>
      <c r="AV6014" s="4" t="s">
        <v>6214</v>
      </c>
      <c r="AW6014" s="4"/>
      <c r="AX6014" s="4"/>
      <c r="AY6014" s="4"/>
      <c r="AZ6014" s="4"/>
      <c r="BA6014" s="4"/>
      <c r="BB6014" s="4"/>
      <c r="BC6014" s="4"/>
      <c r="BD6014" s="4"/>
      <c r="BE6014" s="4"/>
      <c r="BF6014" s="4"/>
      <c r="BG6014" s="4"/>
      <c r="BH6014" s="4"/>
      <c r="BI6014" s="4"/>
      <c r="BJ6014" s="4"/>
      <c r="BK6014" s="4"/>
      <c r="BL6014" s="4" t="b">
        <v>0</v>
      </c>
      <c r="BM6014" s="4"/>
      <c r="BN6014" s="4"/>
      <c r="BO6014" s="4"/>
      <c r="BP6014" s="4"/>
      <c r="BQ6014" s="4"/>
      <c r="BR6014" s="4"/>
      <c r="BS6014" s="4"/>
      <c r="BT6014" s="4"/>
      <c r="BU6014" s="4"/>
      <c r="BV6014" s="4"/>
      <c r="BW6014" s="4"/>
    </row>
    <row r="6015" spans="1:75" ht="15.01" customHeight="1">
      <c r="A6015" s="4"/>
      <c r="B6015" s="4"/>
      <c r="C6015" s="4"/>
      <c r="D6015" s="4"/>
      <c r="E6015" s="4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 t="s">
        <v>200</v>
      </c>
      <c r="Q6015" s="4"/>
      <c r="R6015" s="4">
        <v>-152.4</v>
      </c>
      <c r="S6015" s="4">
        <v>45.4</v>
      </c>
      <c r="T6015" s="4"/>
      <c r="U6015" s="4"/>
      <c r="V6015" s="4"/>
      <c r="W6015" s="4"/>
      <c r="X6015" s="4" t="s">
        <v>201</v>
      </c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  <c r="AO6015" s="4"/>
      <c r="AP6015" s="4"/>
      <c r="AQ6015" s="4"/>
      <c r="AR6015" s="4"/>
      <c r="AS6015" s="4"/>
      <c r="AT6015" s="4"/>
      <c r="AU6015" s="4"/>
      <c r="AV6015" s="4" t="s">
        <v>6215</v>
      </c>
      <c r="AW6015" s="4"/>
      <c r="AX6015" s="4"/>
      <c r="AY6015" s="4"/>
      <c r="AZ6015" s="4"/>
      <c r="BA6015" s="4"/>
      <c r="BB6015" s="4"/>
      <c r="BC6015" s="4"/>
      <c r="BD6015" s="4"/>
      <c r="BE6015" s="4"/>
      <c r="BF6015" s="4"/>
      <c r="BG6015" s="4"/>
      <c r="BH6015" s="4"/>
      <c r="BI6015" s="4"/>
      <c r="BJ6015" s="4"/>
      <c r="BK6015" s="4"/>
      <c r="BL6015" s="4" t="b">
        <v>0</v>
      </c>
      <c r="BM6015" s="4"/>
      <c r="BN6015" s="4"/>
      <c r="BO6015" s="4"/>
      <c r="BP6015" s="4"/>
      <c r="BQ6015" s="4"/>
      <c r="BR6015" s="4"/>
      <c r="BS6015" s="4"/>
      <c r="BT6015" s="4"/>
      <c r="BU6015" s="4"/>
      <c r="BV6015" s="4"/>
      <c r="BW6015" s="4"/>
    </row>
    <row r="6016" spans="1:75" ht="15.01" customHeight="1">
      <c r="A6016" s="4" t="s">
        <v>209</v>
      </c>
      <c r="B6016" s="4"/>
      <c r="C6016" s="4"/>
      <c r="D6016" s="4"/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 t="s">
        <v>200</v>
      </c>
      <c r="Q6016" s="4"/>
      <c r="R6016" s="4"/>
      <c r="S6016" s="4"/>
      <c r="T6016" s="4"/>
      <c r="U6016" s="4"/>
      <c r="V6016" s="4"/>
      <c r="W6016" s="4"/>
      <c r="X6016" s="4" t="s">
        <v>201</v>
      </c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  <c r="AO6016" s="4"/>
      <c r="AP6016" s="4"/>
      <c r="AQ6016" s="4"/>
      <c r="AR6016" s="4"/>
      <c r="AS6016" s="4"/>
      <c r="AT6016" s="4"/>
      <c r="AU6016" s="4"/>
      <c r="AV6016" s="4" t="s">
        <v>6216</v>
      </c>
      <c r="AW6016" s="4"/>
      <c r="AX6016" s="4"/>
      <c r="AY6016" s="4"/>
      <c r="AZ6016" s="4"/>
      <c r="BA6016" s="4"/>
      <c r="BB6016" s="4"/>
      <c r="BC6016" s="4"/>
      <c r="BD6016" s="4"/>
      <c r="BE6016" s="4"/>
      <c r="BF6016" s="4"/>
      <c r="BG6016" s="4"/>
      <c r="BH6016" s="4"/>
      <c r="BI6016" s="4"/>
      <c r="BJ6016" s="4"/>
      <c r="BK6016" s="4"/>
      <c r="BL6016" s="4" t="b">
        <v>0</v>
      </c>
      <c r="BM6016" s="4"/>
      <c r="BN6016" s="4"/>
      <c r="BO6016" s="4"/>
      <c r="BP6016" s="4"/>
      <c r="BQ6016" s="4"/>
      <c r="BR6016" s="4"/>
      <c r="BS6016" s="4"/>
      <c r="BT6016" s="4"/>
      <c r="BU6016" s="4"/>
      <c r="BV6016" s="4"/>
      <c r="BW6016" s="4"/>
    </row>
    <row r="6017" spans="1:75" ht="15.01" customHeight="1">
      <c r="A6017" s="4" t="s">
        <v>209</v>
      </c>
      <c r="B6017" s="4"/>
      <c r="C6017" s="4"/>
      <c r="D6017" s="4"/>
      <c r="E6017" s="4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 t="s">
        <v>200</v>
      </c>
      <c r="Q6017" s="4"/>
      <c r="R6017" s="4"/>
      <c r="S6017" s="4"/>
      <c r="T6017" s="4"/>
      <c r="U6017" s="4"/>
      <c r="V6017" s="4"/>
      <c r="W6017" s="4"/>
      <c r="X6017" s="4" t="s">
        <v>201</v>
      </c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  <c r="AO6017" s="4"/>
      <c r="AP6017" s="4"/>
      <c r="AQ6017" s="4"/>
      <c r="AR6017" s="4"/>
      <c r="AS6017" s="4"/>
      <c r="AT6017" s="4"/>
      <c r="AU6017" s="4"/>
      <c r="AV6017" s="4" t="s">
        <v>6217</v>
      </c>
      <c r="AW6017" s="4"/>
      <c r="AX6017" s="4"/>
      <c r="AY6017" s="4"/>
      <c r="AZ6017" s="4"/>
      <c r="BA6017" s="4"/>
      <c r="BB6017" s="4"/>
      <c r="BC6017" s="4"/>
      <c r="BD6017" s="4"/>
      <c r="BE6017" s="4"/>
      <c r="BF6017" s="4"/>
      <c r="BG6017" s="4"/>
      <c r="BH6017" s="4"/>
      <c r="BI6017" s="4"/>
      <c r="BJ6017" s="4"/>
      <c r="BK6017" s="4"/>
      <c r="BL6017" s="4" t="b">
        <v>0</v>
      </c>
      <c r="BM6017" s="4"/>
      <c r="BN6017" s="4"/>
      <c r="BO6017" s="4"/>
      <c r="BP6017" s="4"/>
      <c r="BQ6017" s="4"/>
      <c r="BR6017" s="4"/>
      <c r="BS6017" s="4"/>
      <c r="BT6017" s="4"/>
      <c r="BU6017" s="4"/>
      <c r="BV6017" s="4"/>
      <c r="BW6017" s="4"/>
    </row>
    <row r="6018" spans="1:75" ht="15.01" customHeight="1">
      <c r="A6018" s="4"/>
      <c r="B6018" s="4"/>
      <c r="C6018" s="4"/>
      <c r="D6018" s="4"/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 t="s">
        <v>200</v>
      </c>
      <c r="Q6018" s="4"/>
      <c r="R6018" s="4">
        <v>-174.3</v>
      </c>
      <c r="S6018" s="4">
        <v>21.1</v>
      </c>
      <c r="T6018" s="4"/>
      <c r="U6018" s="4"/>
      <c r="V6018" s="4"/>
      <c r="W6018" s="4"/>
      <c r="X6018" s="4" t="s">
        <v>201</v>
      </c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  <c r="AO6018" s="4"/>
      <c r="AP6018" s="4"/>
      <c r="AQ6018" s="4"/>
      <c r="AR6018" s="4"/>
      <c r="AS6018" s="4"/>
      <c r="AT6018" s="4"/>
      <c r="AU6018" s="4"/>
      <c r="AV6018" s="4" t="s">
        <v>6218</v>
      </c>
      <c r="AW6018" s="4"/>
      <c r="AX6018" s="4"/>
      <c r="AY6018" s="4"/>
      <c r="AZ6018" s="4"/>
      <c r="BA6018" s="4"/>
      <c r="BB6018" s="4"/>
      <c r="BC6018" s="4"/>
      <c r="BD6018" s="4"/>
      <c r="BE6018" s="4"/>
      <c r="BF6018" s="4"/>
      <c r="BG6018" s="4"/>
      <c r="BH6018" s="4"/>
      <c r="BI6018" s="4"/>
      <c r="BJ6018" s="4"/>
      <c r="BK6018" s="4"/>
      <c r="BL6018" s="4" t="b">
        <v>0</v>
      </c>
      <c r="BM6018" s="4"/>
      <c r="BN6018" s="4"/>
      <c r="BO6018" s="4"/>
      <c r="BP6018" s="4"/>
      <c r="BQ6018" s="4"/>
      <c r="BR6018" s="4"/>
      <c r="BS6018" s="4"/>
      <c r="BT6018" s="4"/>
      <c r="BU6018" s="4"/>
      <c r="BV6018" s="4"/>
      <c r="BW6018" s="4"/>
    </row>
    <row r="6019" spans="1:75" ht="15.01" customHeight="1">
      <c r="A6019" s="4" t="s">
        <v>209</v>
      </c>
      <c r="B6019" s="4"/>
      <c r="C6019" s="4"/>
      <c r="D6019" s="4"/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 t="s">
        <v>200</v>
      </c>
      <c r="Q6019" s="4"/>
      <c r="R6019" s="4"/>
      <c r="S6019" s="4"/>
      <c r="T6019" s="4"/>
      <c r="U6019" s="4"/>
      <c r="V6019" s="4"/>
      <c r="W6019" s="4"/>
      <c r="X6019" s="4" t="s">
        <v>201</v>
      </c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  <c r="AO6019" s="4"/>
      <c r="AP6019" s="4"/>
      <c r="AQ6019" s="4"/>
      <c r="AR6019" s="4"/>
      <c r="AS6019" s="4"/>
      <c r="AT6019" s="4"/>
      <c r="AU6019" s="4"/>
      <c r="AV6019" s="4" t="s">
        <v>6219</v>
      </c>
      <c r="AW6019" s="4"/>
      <c r="AX6019" s="4"/>
      <c r="AY6019" s="4"/>
      <c r="AZ6019" s="4"/>
      <c r="BA6019" s="4"/>
      <c r="BB6019" s="4"/>
      <c r="BC6019" s="4"/>
      <c r="BD6019" s="4"/>
      <c r="BE6019" s="4"/>
      <c r="BF6019" s="4"/>
      <c r="BG6019" s="4"/>
      <c r="BH6019" s="4"/>
      <c r="BI6019" s="4"/>
      <c r="BJ6019" s="4"/>
      <c r="BK6019" s="4"/>
      <c r="BL6019" s="4" t="b">
        <v>0</v>
      </c>
      <c r="BM6019" s="4"/>
      <c r="BN6019" s="4"/>
      <c r="BO6019" s="4"/>
      <c r="BP6019" s="4"/>
      <c r="BQ6019" s="4"/>
      <c r="BR6019" s="4"/>
      <c r="BS6019" s="4"/>
      <c r="BT6019" s="4"/>
      <c r="BU6019" s="4"/>
      <c r="BV6019" s="4"/>
      <c r="BW6019" s="4"/>
    </row>
    <row r="6020" spans="1:75" ht="15.01" customHeight="1">
      <c r="A6020" s="4" t="s">
        <v>209</v>
      </c>
      <c r="B6020" s="4"/>
      <c r="C6020" s="4"/>
      <c r="D6020" s="4"/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 t="s">
        <v>200</v>
      </c>
      <c r="Q6020" s="4"/>
      <c r="R6020" s="4"/>
      <c r="S6020" s="4"/>
      <c r="T6020" s="4"/>
      <c r="U6020" s="4"/>
      <c r="V6020" s="4"/>
      <c r="W6020" s="4"/>
      <c r="X6020" s="4" t="s">
        <v>201</v>
      </c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  <c r="AO6020" s="4"/>
      <c r="AP6020" s="4"/>
      <c r="AQ6020" s="4"/>
      <c r="AR6020" s="4"/>
      <c r="AS6020" s="4"/>
      <c r="AT6020" s="4"/>
      <c r="AU6020" s="4"/>
      <c r="AV6020" s="4" t="s">
        <v>6220</v>
      </c>
      <c r="AW6020" s="4"/>
      <c r="AX6020" s="4"/>
      <c r="AY6020" s="4"/>
      <c r="AZ6020" s="4"/>
      <c r="BA6020" s="4"/>
      <c r="BB6020" s="4"/>
      <c r="BC6020" s="4"/>
      <c r="BD6020" s="4"/>
      <c r="BE6020" s="4"/>
      <c r="BF6020" s="4"/>
      <c r="BG6020" s="4"/>
      <c r="BH6020" s="4"/>
      <c r="BI6020" s="4"/>
      <c r="BJ6020" s="4"/>
      <c r="BK6020" s="4"/>
      <c r="BL6020" s="4" t="b">
        <v>0</v>
      </c>
      <c r="BM6020" s="4"/>
      <c r="BN6020" s="4"/>
      <c r="BO6020" s="4"/>
      <c r="BP6020" s="4"/>
      <c r="BQ6020" s="4"/>
      <c r="BR6020" s="4"/>
      <c r="BS6020" s="4"/>
      <c r="BT6020" s="4"/>
      <c r="BU6020" s="4"/>
      <c r="BV6020" s="4"/>
      <c r="BW6020" s="4"/>
    </row>
    <row r="6021" spans="1:75" ht="15.01" customHeight="1">
      <c r="A6021" s="4" t="s">
        <v>209</v>
      </c>
      <c r="B6021" s="4"/>
      <c r="C6021" s="4"/>
      <c r="D6021" s="4"/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 t="s">
        <v>200</v>
      </c>
      <c r="Q6021" s="4"/>
      <c r="R6021" s="4"/>
      <c r="S6021" s="4"/>
      <c r="T6021" s="4"/>
      <c r="U6021" s="4"/>
      <c r="V6021" s="4"/>
      <c r="W6021" s="4"/>
      <c r="X6021" s="4" t="s">
        <v>201</v>
      </c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  <c r="AO6021" s="4"/>
      <c r="AP6021" s="4"/>
      <c r="AQ6021" s="4"/>
      <c r="AR6021" s="4"/>
      <c r="AS6021" s="4"/>
      <c r="AT6021" s="4"/>
      <c r="AU6021" s="4"/>
      <c r="AV6021" s="4" t="s">
        <v>6221</v>
      </c>
      <c r="AW6021" s="4"/>
      <c r="AX6021" s="4"/>
      <c r="AY6021" s="4"/>
      <c r="AZ6021" s="4"/>
      <c r="BA6021" s="4"/>
      <c r="BB6021" s="4"/>
      <c r="BC6021" s="4"/>
      <c r="BD6021" s="4"/>
      <c r="BE6021" s="4"/>
      <c r="BF6021" s="4"/>
      <c r="BG6021" s="4"/>
      <c r="BH6021" s="4"/>
      <c r="BI6021" s="4"/>
      <c r="BJ6021" s="4"/>
      <c r="BK6021" s="4"/>
      <c r="BL6021" s="4" t="b">
        <v>0</v>
      </c>
      <c r="BM6021" s="4"/>
      <c r="BN6021" s="4"/>
      <c r="BO6021" s="4"/>
      <c r="BP6021" s="4"/>
      <c r="BQ6021" s="4"/>
      <c r="BR6021" s="4"/>
      <c r="BS6021" s="4"/>
      <c r="BT6021" s="4"/>
      <c r="BU6021" s="4"/>
      <c r="BV6021" s="4"/>
      <c r="BW6021" s="4"/>
    </row>
    <row r="6022" spans="1:75" ht="15.01" customHeight="1">
      <c r="A6022" s="4" t="s">
        <v>209</v>
      </c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 t="s">
        <v>200</v>
      </c>
      <c r="Q6022" s="4"/>
      <c r="R6022" s="4"/>
      <c r="S6022" s="4"/>
      <c r="T6022" s="4"/>
      <c r="U6022" s="4"/>
      <c r="V6022" s="4"/>
      <c r="W6022" s="4"/>
      <c r="X6022" s="4" t="s">
        <v>201</v>
      </c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  <c r="AO6022" s="4"/>
      <c r="AP6022" s="4"/>
      <c r="AQ6022" s="4"/>
      <c r="AR6022" s="4"/>
      <c r="AS6022" s="4"/>
      <c r="AT6022" s="4"/>
      <c r="AU6022" s="4"/>
      <c r="AV6022" s="4" t="s">
        <v>6222</v>
      </c>
      <c r="AW6022" s="4"/>
      <c r="AX6022" s="4"/>
      <c r="AY6022" s="4"/>
      <c r="AZ6022" s="4"/>
      <c r="BA6022" s="4"/>
      <c r="BB6022" s="4"/>
      <c r="BC6022" s="4"/>
      <c r="BD6022" s="4"/>
      <c r="BE6022" s="4"/>
      <c r="BF6022" s="4"/>
      <c r="BG6022" s="4"/>
      <c r="BH6022" s="4"/>
      <c r="BI6022" s="4"/>
      <c r="BJ6022" s="4"/>
      <c r="BK6022" s="4"/>
      <c r="BL6022" s="4" t="b">
        <v>0</v>
      </c>
      <c r="BM6022" s="4"/>
      <c r="BN6022" s="4"/>
      <c r="BO6022" s="4"/>
      <c r="BP6022" s="4"/>
      <c r="BQ6022" s="4"/>
      <c r="BR6022" s="4"/>
      <c r="BS6022" s="4"/>
      <c r="BT6022" s="4"/>
      <c r="BU6022" s="4"/>
      <c r="BV6022" s="4"/>
      <c r="BW6022" s="4"/>
    </row>
    <row r="6023" spans="1:75" ht="15.01" customHeight="1">
      <c r="A6023" s="4" t="s">
        <v>209</v>
      </c>
      <c r="B6023" s="4"/>
      <c r="C6023" s="4"/>
      <c r="D6023" s="4"/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 t="s">
        <v>200</v>
      </c>
      <c r="Q6023" s="4"/>
      <c r="R6023" s="4"/>
      <c r="S6023" s="4"/>
      <c r="T6023" s="4"/>
      <c r="U6023" s="4"/>
      <c r="V6023" s="4"/>
      <c r="W6023" s="4"/>
      <c r="X6023" s="4" t="s">
        <v>201</v>
      </c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  <c r="AO6023" s="4"/>
      <c r="AP6023" s="4"/>
      <c r="AQ6023" s="4"/>
      <c r="AR6023" s="4"/>
      <c r="AS6023" s="4"/>
      <c r="AT6023" s="4"/>
      <c r="AU6023" s="4"/>
      <c r="AV6023" s="4" t="s">
        <v>6223</v>
      </c>
      <c r="AW6023" s="4"/>
      <c r="AX6023" s="4"/>
      <c r="AY6023" s="4"/>
      <c r="AZ6023" s="4"/>
      <c r="BA6023" s="4"/>
      <c r="BB6023" s="4"/>
      <c r="BC6023" s="4"/>
      <c r="BD6023" s="4"/>
      <c r="BE6023" s="4"/>
      <c r="BF6023" s="4"/>
      <c r="BG6023" s="4"/>
      <c r="BH6023" s="4"/>
      <c r="BI6023" s="4"/>
      <c r="BJ6023" s="4"/>
      <c r="BK6023" s="4"/>
      <c r="BL6023" s="4" t="b">
        <v>0</v>
      </c>
      <c r="BM6023" s="4"/>
      <c r="BN6023" s="4"/>
      <c r="BO6023" s="4"/>
      <c r="BP6023" s="4"/>
      <c r="BQ6023" s="4"/>
      <c r="BR6023" s="4"/>
      <c r="BS6023" s="4"/>
      <c r="BT6023" s="4"/>
      <c r="BU6023" s="4"/>
      <c r="BV6023" s="4"/>
      <c r="BW6023" s="4"/>
    </row>
    <row r="6024" spans="1:75" ht="15.01" customHeight="1">
      <c r="A6024" s="4"/>
      <c r="B6024" s="4"/>
      <c r="C6024" s="4"/>
      <c r="D6024" s="4"/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 t="s">
        <v>200</v>
      </c>
      <c r="Q6024" s="4"/>
      <c r="R6024" s="4">
        <v>-19</v>
      </c>
      <c r="S6024" s="4">
        <v>17.4</v>
      </c>
      <c r="T6024" s="4"/>
      <c r="U6024" s="4"/>
      <c r="V6024" s="4"/>
      <c r="W6024" s="4"/>
      <c r="X6024" s="4" t="s">
        <v>201</v>
      </c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  <c r="AO6024" s="4"/>
      <c r="AP6024" s="4"/>
      <c r="AQ6024" s="4"/>
      <c r="AR6024" s="4"/>
      <c r="AS6024" s="4"/>
      <c r="AT6024" s="4"/>
      <c r="AU6024" s="4"/>
      <c r="AV6024" s="4" t="s">
        <v>6224</v>
      </c>
      <c r="AW6024" s="4"/>
      <c r="AX6024" s="4"/>
      <c r="AY6024" s="4"/>
      <c r="AZ6024" s="4"/>
      <c r="BA6024" s="4"/>
      <c r="BB6024" s="4"/>
      <c r="BC6024" s="4"/>
      <c r="BD6024" s="4"/>
      <c r="BE6024" s="4"/>
      <c r="BF6024" s="4"/>
      <c r="BG6024" s="4"/>
      <c r="BH6024" s="4"/>
      <c r="BI6024" s="4"/>
      <c r="BJ6024" s="4"/>
      <c r="BK6024" s="4"/>
      <c r="BL6024" s="4" t="b">
        <v>0</v>
      </c>
      <c r="BM6024" s="4"/>
      <c r="BN6024" s="4"/>
      <c r="BO6024" s="4"/>
      <c r="BP6024" s="4"/>
      <c r="BQ6024" s="4"/>
      <c r="BR6024" s="4"/>
      <c r="BS6024" s="4"/>
      <c r="BT6024" s="4"/>
      <c r="BU6024" s="4"/>
      <c r="BV6024" s="4"/>
      <c r="BW6024" s="4"/>
    </row>
    <row r="6025" spans="1:75" ht="15.01" customHeight="1">
      <c r="A6025" s="4" t="s">
        <v>209</v>
      </c>
      <c r="B6025" s="4"/>
      <c r="C6025" s="4"/>
      <c r="D6025" s="4"/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 t="s">
        <v>200</v>
      </c>
      <c r="Q6025" s="4"/>
      <c r="R6025" s="4"/>
      <c r="S6025" s="4"/>
      <c r="T6025" s="4"/>
      <c r="U6025" s="4"/>
      <c r="V6025" s="4"/>
      <c r="W6025" s="4"/>
      <c r="X6025" s="4" t="s">
        <v>201</v>
      </c>
      <c r="Y6025" s="4"/>
      <c r="Z6025" s="4"/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  <c r="AO6025" s="4"/>
      <c r="AP6025" s="4"/>
      <c r="AQ6025" s="4"/>
      <c r="AR6025" s="4"/>
      <c r="AS6025" s="4"/>
      <c r="AT6025" s="4"/>
      <c r="AU6025" s="4"/>
      <c r="AV6025" s="4" t="s">
        <v>6225</v>
      </c>
      <c r="AW6025" s="4"/>
      <c r="AX6025" s="4"/>
      <c r="AY6025" s="4"/>
      <c r="AZ6025" s="4"/>
      <c r="BA6025" s="4"/>
      <c r="BB6025" s="4"/>
      <c r="BC6025" s="4"/>
      <c r="BD6025" s="4"/>
      <c r="BE6025" s="4"/>
      <c r="BF6025" s="4"/>
      <c r="BG6025" s="4"/>
      <c r="BH6025" s="4"/>
      <c r="BI6025" s="4"/>
      <c r="BJ6025" s="4"/>
      <c r="BK6025" s="4"/>
      <c r="BL6025" s="4" t="b">
        <v>0</v>
      </c>
      <c r="BM6025" s="4"/>
      <c r="BN6025" s="4"/>
      <c r="BO6025" s="4"/>
      <c r="BP6025" s="4"/>
      <c r="BQ6025" s="4"/>
      <c r="BR6025" s="4"/>
      <c r="BS6025" s="4"/>
      <c r="BT6025" s="4"/>
      <c r="BU6025" s="4"/>
      <c r="BV6025" s="4"/>
      <c r="BW6025" s="4"/>
    </row>
    <row r="6026" spans="1:75" ht="15.01" customHeight="1">
      <c r="A6026" s="4"/>
      <c r="B6026" s="4"/>
      <c r="C6026" s="4"/>
      <c r="D6026" s="4"/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 t="s">
        <v>200</v>
      </c>
      <c r="Q6026" s="4"/>
      <c r="R6026" s="4">
        <v>-25</v>
      </c>
      <c r="S6026" s="4">
        <v>41.9</v>
      </c>
      <c r="T6026" s="4"/>
      <c r="U6026" s="4"/>
      <c r="V6026" s="4"/>
      <c r="W6026" s="4"/>
      <c r="X6026" s="4" t="s">
        <v>201</v>
      </c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  <c r="AO6026" s="4"/>
      <c r="AP6026" s="4"/>
      <c r="AQ6026" s="4"/>
      <c r="AR6026" s="4"/>
      <c r="AS6026" s="4"/>
      <c r="AT6026" s="4"/>
      <c r="AU6026" s="4"/>
      <c r="AV6026" s="4" t="s">
        <v>6226</v>
      </c>
      <c r="AW6026" s="4"/>
      <c r="AX6026" s="4"/>
      <c r="AY6026" s="4"/>
      <c r="AZ6026" s="4"/>
      <c r="BA6026" s="4"/>
      <c r="BB6026" s="4"/>
      <c r="BC6026" s="4"/>
      <c r="BD6026" s="4"/>
      <c r="BE6026" s="4"/>
      <c r="BF6026" s="4"/>
      <c r="BG6026" s="4"/>
      <c r="BH6026" s="4"/>
      <c r="BI6026" s="4"/>
      <c r="BJ6026" s="4"/>
      <c r="BK6026" s="4"/>
      <c r="BL6026" s="4" t="b">
        <v>0</v>
      </c>
      <c r="BM6026" s="4"/>
      <c r="BN6026" s="4"/>
      <c r="BO6026" s="4"/>
      <c r="BP6026" s="4"/>
      <c r="BQ6026" s="4"/>
      <c r="BR6026" s="4"/>
      <c r="BS6026" s="4"/>
      <c r="BT6026" s="4"/>
      <c r="BU6026" s="4"/>
      <c r="BV6026" s="4"/>
      <c r="BW6026" s="4"/>
    </row>
    <row r="6027" spans="1:75" ht="15.01" customHeight="1">
      <c r="A6027" s="4"/>
      <c r="B6027" s="4"/>
      <c r="C6027" s="4"/>
      <c r="D6027" s="4"/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 t="s">
        <v>200</v>
      </c>
      <c r="Q6027" s="4"/>
      <c r="R6027" s="4">
        <v>-77.7</v>
      </c>
      <c r="S6027" s="4">
        <v>34.8</v>
      </c>
      <c r="T6027" s="4"/>
      <c r="U6027" s="4"/>
      <c r="V6027" s="4"/>
      <c r="W6027" s="4"/>
      <c r="X6027" s="4" t="s">
        <v>201</v>
      </c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  <c r="AO6027" s="4"/>
      <c r="AP6027" s="4"/>
      <c r="AQ6027" s="4"/>
      <c r="AR6027" s="4"/>
      <c r="AS6027" s="4"/>
      <c r="AT6027" s="4"/>
      <c r="AU6027" s="4"/>
      <c r="AV6027" s="4" t="s">
        <v>6227</v>
      </c>
      <c r="AW6027" s="4"/>
      <c r="AX6027" s="4"/>
      <c r="AY6027" s="4"/>
      <c r="AZ6027" s="4"/>
      <c r="BA6027" s="4"/>
      <c r="BB6027" s="4"/>
      <c r="BC6027" s="4"/>
      <c r="BD6027" s="4"/>
      <c r="BE6027" s="4"/>
      <c r="BF6027" s="4"/>
      <c r="BG6027" s="4"/>
      <c r="BH6027" s="4"/>
      <c r="BI6027" s="4"/>
      <c r="BJ6027" s="4"/>
      <c r="BK6027" s="4"/>
      <c r="BL6027" s="4" t="b">
        <v>0</v>
      </c>
      <c r="BM6027" s="4"/>
      <c r="BN6027" s="4"/>
      <c r="BO6027" s="4"/>
      <c r="BP6027" s="4"/>
      <c r="BQ6027" s="4"/>
      <c r="BR6027" s="4"/>
      <c r="BS6027" s="4"/>
      <c r="BT6027" s="4"/>
      <c r="BU6027" s="4"/>
      <c r="BV6027" s="4"/>
      <c r="BW6027" s="4"/>
    </row>
    <row r="6028" spans="1:75" ht="15.01" customHeight="1">
      <c r="A6028" s="4"/>
      <c r="B6028" s="4"/>
      <c r="C6028" s="4"/>
      <c r="D6028" s="4"/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 t="s">
        <v>200</v>
      </c>
      <c r="Q6028" s="4"/>
      <c r="R6028" s="4">
        <v>2.5</v>
      </c>
      <c r="S6028" s="4">
        <v>5</v>
      </c>
      <c r="T6028" s="4"/>
      <c r="U6028" s="4"/>
      <c r="V6028" s="4"/>
      <c r="W6028" s="4"/>
      <c r="X6028" s="4" t="s">
        <v>201</v>
      </c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  <c r="AO6028" s="4"/>
      <c r="AP6028" s="4"/>
      <c r="AQ6028" s="4"/>
      <c r="AR6028" s="4"/>
      <c r="AS6028" s="4"/>
      <c r="AT6028" s="4"/>
      <c r="AU6028" s="4"/>
      <c r="AV6028" s="4" t="s">
        <v>6228</v>
      </c>
      <c r="AW6028" s="4"/>
      <c r="AX6028" s="4"/>
      <c r="AY6028" s="4"/>
      <c r="AZ6028" s="4"/>
      <c r="BA6028" s="4"/>
      <c r="BB6028" s="4"/>
      <c r="BC6028" s="4"/>
      <c r="BD6028" s="4"/>
      <c r="BE6028" s="4"/>
      <c r="BF6028" s="4"/>
      <c r="BG6028" s="4"/>
      <c r="BH6028" s="4"/>
      <c r="BI6028" s="4"/>
      <c r="BJ6028" s="4"/>
      <c r="BK6028" s="4"/>
      <c r="BL6028" s="4" t="b">
        <v>0</v>
      </c>
      <c r="BM6028" s="4"/>
      <c r="BN6028" s="4"/>
      <c r="BO6028" s="4"/>
      <c r="BP6028" s="4"/>
      <c r="BQ6028" s="4"/>
      <c r="BR6028" s="4"/>
      <c r="BS6028" s="4"/>
      <c r="BT6028" s="4"/>
      <c r="BU6028" s="4"/>
      <c r="BV6028" s="4"/>
      <c r="BW6028" s="4"/>
    </row>
    <row r="6029" spans="1:75" ht="15.01" customHeight="1">
      <c r="A6029" s="4"/>
      <c r="B6029" s="4"/>
      <c r="C6029" s="4"/>
      <c r="D6029" s="4"/>
      <c r="E6029" s="4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 t="s">
        <v>200</v>
      </c>
      <c r="Q6029" s="4"/>
      <c r="R6029" s="4">
        <v>4.9</v>
      </c>
      <c r="S6029" s="4">
        <v>2.4</v>
      </c>
      <c r="T6029" s="4"/>
      <c r="U6029" s="4"/>
      <c r="V6029" s="4"/>
      <c r="W6029" s="4"/>
      <c r="X6029" s="4" t="s">
        <v>201</v>
      </c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  <c r="AO6029" s="4"/>
      <c r="AP6029" s="4"/>
      <c r="AQ6029" s="4"/>
      <c r="AR6029" s="4"/>
      <c r="AS6029" s="4"/>
      <c r="AT6029" s="4"/>
      <c r="AU6029" s="4"/>
      <c r="AV6029" s="4" t="s">
        <v>6229</v>
      </c>
      <c r="AW6029" s="4"/>
      <c r="AX6029" s="4"/>
      <c r="AY6029" s="4"/>
      <c r="AZ6029" s="4"/>
      <c r="BA6029" s="4"/>
      <c r="BB6029" s="4"/>
      <c r="BC6029" s="4"/>
      <c r="BD6029" s="4"/>
      <c r="BE6029" s="4"/>
      <c r="BF6029" s="4"/>
      <c r="BG6029" s="4"/>
      <c r="BH6029" s="4"/>
      <c r="BI6029" s="4"/>
      <c r="BJ6029" s="4"/>
      <c r="BK6029" s="4"/>
      <c r="BL6029" s="4" t="b">
        <v>0</v>
      </c>
      <c r="BM6029" s="4"/>
      <c r="BN6029" s="4"/>
      <c r="BO6029" s="4"/>
      <c r="BP6029" s="4"/>
      <c r="BQ6029" s="4"/>
      <c r="BR6029" s="4"/>
      <c r="BS6029" s="4"/>
      <c r="BT6029" s="4"/>
      <c r="BU6029" s="4"/>
      <c r="BV6029" s="4"/>
      <c r="BW6029" s="4"/>
    </row>
    <row r="6030" spans="1:75" ht="15.01" customHeight="1">
      <c r="A6030" s="4" t="s">
        <v>209</v>
      </c>
      <c r="B6030" s="4"/>
      <c r="C6030" s="4"/>
      <c r="D6030" s="4"/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 t="s">
        <v>200</v>
      </c>
      <c r="Q6030" s="4"/>
      <c r="R6030" s="4"/>
      <c r="S6030" s="4"/>
      <c r="T6030" s="4"/>
      <c r="U6030" s="4"/>
      <c r="V6030" s="4"/>
      <c r="W6030" s="4"/>
      <c r="X6030" s="4" t="s">
        <v>201</v>
      </c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  <c r="AO6030" s="4"/>
      <c r="AP6030" s="4"/>
      <c r="AQ6030" s="4"/>
      <c r="AR6030" s="4"/>
      <c r="AS6030" s="4"/>
      <c r="AT6030" s="4"/>
      <c r="AU6030" s="4"/>
      <c r="AV6030" s="4" t="s">
        <v>6230</v>
      </c>
      <c r="AW6030" s="4"/>
      <c r="AX6030" s="4"/>
      <c r="AY6030" s="4"/>
      <c r="AZ6030" s="4"/>
      <c r="BA6030" s="4"/>
      <c r="BB6030" s="4"/>
      <c r="BC6030" s="4"/>
      <c r="BD6030" s="4"/>
      <c r="BE6030" s="4"/>
      <c r="BF6030" s="4"/>
      <c r="BG6030" s="4"/>
      <c r="BH6030" s="4"/>
      <c r="BI6030" s="4"/>
      <c r="BJ6030" s="4"/>
      <c r="BK6030" s="4"/>
      <c r="BL6030" s="4" t="b">
        <v>0</v>
      </c>
      <c r="BM6030" s="4"/>
      <c r="BN6030" s="4"/>
      <c r="BO6030" s="4"/>
      <c r="BP6030" s="4"/>
      <c r="BQ6030" s="4"/>
      <c r="BR6030" s="4"/>
      <c r="BS6030" s="4"/>
      <c r="BT6030" s="4"/>
      <c r="BU6030" s="4"/>
      <c r="BV6030" s="4"/>
      <c r="BW6030" s="4"/>
    </row>
    <row r="6031" spans="1:75" ht="15.01" customHeight="1">
      <c r="A6031" s="4"/>
      <c r="B6031" s="4"/>
      <c r="C6031" s="4"/>
      <c r="D6031" s="4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 t="s">
        <v>200</v>
      </c>
      <c r="Q6031" s="4"/>
      <c r="R6031" s="4">
        <v>-72.90000000000001</v>
      </c>
      <c r="S6031" s="4">
        <v>77.5</v>
      </c>
      <c r="T6031" s="4"/>
      <c r="U6031" s="4"/>
      <c r="V6031" s="4"/>
      <c r="W6031" s="4"/>
      <c r="X6031" s="4" t="s">
        <v>201</v>
      </c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  <c r="AO6031" s="4"/>
      <c r="AP6031" s="4"/>
      <c r="AQ6031" s="4"/>
      <c r="AR6031" s="4"/>
      <c r="AS6031" s="4"/>
      <c r="AT6031" s="4"/>
      <c r="AU6031" s="4"/>
      <c r="AV6031" s="4" t="s">
        <v>6231</v>
      </c>
      <c r="AW6031" s="4"/>
      <c r="AX6031" s="4"/>
      <c r="AY6031" s="4"/>
      <c r="AZ6031" s="4"/>
      <c r="BA6031" s="4"/>
      <c r="BB6031" s="4"/>
      <c r="BC6031" s="4"/>
      <c r="BD6031" s="4"/>
      <c r="BE6031" s="4"/>
      <c r="BF6031" s="4"/>
      <c r="BG6031" s="4"/>
      <c r="BH6031" s="4"/>
      <c r="BI6031" s="4"/>
      <c r="BJ6031" s="4"/>
      <c r="BK6031" s="4"/>
      <c r="BL6031" s="4" t="b">
        <v>0</v>
      </c>
      <c r="BM6031" s="4"/>
      <c r="BN6031" s="4"/>
      <c r="BO6031" s="4"/>
      <c r="BP6031" s="4"/>
      <c r="BQ6031" s="4"/>
      <c r="BR6031" s="4"/>
      <c r="BS6031" s="4"/>
      <c r="BT6031" s="4"/>
      <c r="BU6031" s="4"/>
      <c r="BV6031" s="4"/>
      <c r="BW6031" s="4"/>
    </row>
    <row r="6032" spans="1:75" ht="15.01" customHeight="1">
      <c r="A6032" s="4" t="s">
        <v>209</v>
      </c>
      <c r="B6032" s="4"/>
      <c r="C6032" s="4"/>
      <c r="D6032" s="4"/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 t="s">
        <v>200</v>
      </c>
      <c r="Q6032" s="4"/>
      <c r="R6032" s="4"/>
      <c r="S6032" s="4"/>
      <c r="T6032" s="4"/>
      <c r="U6032" s="4"/>
      <c r="V6032" s="4"/>
      <c r="W6032" s="4"/>
      <c r="X6032" s="4" t="s">
        <v>201</v>
      </c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  <c r="AO6032" s="4"/>
      <c r="AP6032" s="4"/>
      <c r="AQ6032" s="4"/>
      <c r="AR6032" s="4"/>
      <c r="AS6032" s="4"/>
      <c r="AT6032" s="4"/>
      <c r="AU6032" s="4"/>
      <c r="AV6032" s="4" t="s">
        <v>6232</v>
      </c>
      <c r="AW6032" s="4"/>
      <c r="AX6032" s="4"/>
      <c r="AY6032" s="4"/>
      <c r="AZ6032" s="4"/>
      <c r="BA6032" s="4"/>
      <c r="BB6032" s="4"/>
      <c r="BC6032" s="4"/>
      <c r="BD6032" s="4"/>
      <c r="BE6032" s="4"/>
      <c r="BF6032" s="4"/>
      <c r="BG6032" s="4"/>
      <c r="BH6032" s="4"/>
      <c r="BI6032" s="4"/>
      <c r="BJ6032" s="4"/>
      <c r="BK6032" s="4"/>
      <c r="BL6032" s="4" t="b">
        <v>0</v>
      </c>
      <c r="BM6032" s="4"/>
      <c r="BN6032" s="4"/>
      <c r="BO6032" s="4"/>
      <c r="BP6032" s="4"/>
      <c r="BQ6032" s="4"/>
      <c r="BR6032" s="4"/>
      <c r="BS6032" s="4"/>
      <c r="BT6032" s="4"/>
      <c r="BU6032" s="4"/>
      <c r="BV6032" s="4"/>
      <c r="BW6032" s="4"/>
    </row>
    <row r="6033" spans="1:75" ht="15.01" customHeight="1">
      <c r="A6033" s="4"/>
      <c r="B6033" s="4"/>
      <c r="C6033" s="4"/>
      <c r="D6033" s="4"/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 t="s">
        <v>200</v>
      </c>
      <c r="Q6033" s="4"/>
      <c r="R6033" s="4">
        <v>-72.90000000000001</v>
      </c>
      <c r="S6033" s="4">
        <v>96.7</v>
      </c>
      <c r="T6033" s="4"/>
      <c r="U6033" s="4"/>
      <c r="V6033" s="4"/>
      <c r="W6033" s="4"/>
      <c r="X6033" s="4" t="s">
        <v>201</v>
      </c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  <c r="AO6033" s="4"/>
      <c r="AP6033" s="4"/>
      <c r="AQ6033" s="4"/>
      <c r="AR6033" s="4"/>
      <c r="AS6033" s="4"/>
      <c r="AT6033" s="4"/>
      <c r="AU6033" s="4"/>
      <c r="AV6033" s="4" t="s">
        <v>6233</v>
      </c>
      <c r="AW6033" s="4"/>
      <c r="AX6033" s="4"/>
      <c r="AY6033" s="4"/>
      <c r="AZ6033" s="4"/>
      <c r="BA6033" s="4"/>
      <c r="BB6033" s="4"/>
      <c r="BC6033" s="4"/>
      <c r="BD6033" s="4"/>
      <c r="BE6033" s="4"/>
      <c r="BF6033" s="4"/>
      <c r="BG6033" s="4"/>
      <c r="BH6033" s="4"/>
      <c r="BI6033" s="4"/>
      <c r="BJ6033" s="4"/>
      <c r="BK6033" s="4"/>
      <c r="BL6033" s="4" t="b">
        <v>0</v>
      </c>
      <c r="BM6033" s="4"/>
      <c r="BN6033" s="4"/>
      <c r="BO6033" s="4"/>
      <c r="BP6033" s="4"/>
      <c r="BQ6033" s="4"/>
      <c r="BR6033" s="4"/>
      <c r="BS6033" s="4"/>
      <c r="BT6033" s="4"/>
      <c r="BU6033" s="4"/>
      <c r="BV6033" s="4"/>
      <c r="BW6033" s="4"/>
    </row>
    <row r="6034" spans="1:75" ht="15.01" customHeight="1">
      <c r="A6034" s="4"/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 t="s">
        <v>200</v>
      </c>
      <c r="Q6034" s="4"/>
      <c r="R6034" s="4">
        <v>50</v>
      </c>
      <c r="S6034" s="4">
        <v>77.59999999999999</v>
      </c>
      <c r="T6034" s="4"/>
      <c r="U6034" s="4"/>
      <c r="V6034" s="4"/>
      <c r="W6034" s="4"/>
      <c r="X6034" s="4" t="s">
        <v>201</v>
      </c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  <c r="AO6034" s="4"/>
      <c r="AP6034" s="4"/>
      <c r="AQ6034" s="4"/>
      <c r="AR6034" s="4"/>
      <c r="AS6034" s="4"/>
      <c r="AT6034" s="4"/>
      <c r="AU6034" s="4"/>
      <c r="AV6034" s="4" t="s">
        <v>6234</v>
      </c>
      <c r="AW6034" s="4"/>
      <c r="AX6034" s="4"/>
      <c r="AY6034" s="4"/>
      <c r="AZ6034" s="4"/>
      <c r="BA6034" s="4"/>
      <c r="BB6034" s="4"/>
      <c r="BC6034" s="4"/>
      <c r="BD6034" s="4"/>
      <c r="BE6034" s="4"/>
      <c r="BF6034" s="4"/>
      <c r="BG6034" s="4"/>
      <c r="BH6034" s="4"/>
      <c r="BI6034" s="4"/>
      <c r="BJ6034" s="4"/>
      <c r="BK6034" s="4"/>
      <c r="BL6034" s="4" t="b">
        <v>0</v>
      </c>
      <c r="BM6034" s="4"/>
      <c r="BN6034" s="4"/>
      <c r="BO6034" s="4"/>
      <c r="BP6034" s="4"/>
      <c r="BQ6034" s="4"/>
      <c r="BR6034" s="4"/>
      <c r="BS6034" s="4"/>
      <c r="BT6034" s="4"/>
      <c r="BU6034" s="4"/>
      <c r="BV6034" s="4"/>
      <c r="BW6034" s="4"/>
    </row>
    <row r="6035" spans="1:75" ht="15.01" customHeight="1">
      <c r="A6035" s="4"/>
      <c r="B6035" s="4"/>
      <c r="C6035" s="4"/>
      <c r="D6035" s="4"/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 t="s">
        <v>200</v>
      </c>
      <c r="Q6035" s="4"/>
      <c r="R6035" s="4">
        <v>-74.09999999999999</v>
      </c>
      <c r="S6035" s="4">
        <v>67.5</v>
      </c>
      <c r="T6035" s="4"/>
      <c r="U6035" s="4"/>
      <c r="V6035" s="4"/>
      <c r="W6035" s="4"/>
      <c r="X6035" s="4" t="s">
        <v>201</v>
      </c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  <c r="AO6035" s="4"/>
      <c r="AP6035" s="4"/>
      <c r="AQ6035" s="4"/>
      <c r="AR6035" s="4"/>
      <c r="AS6035" s="4"/>
      <c r="AT6035" s="4"/>
      <c r="AU6035" s="4"/>
      <c r="AV6035" s="4" t="s">
        <v>6235</v>
      </c>
      <c r="AW6035" s="4"/>
      <c r="AX6035" s="4"/>
      <c r="AY6035" s="4"/>
      <c r="AZ6035" s="4"/>
      <c r="BA6035" s="4"/>
      <c r="BB6035" s="4"/>
      <c r="BC6035" s="4"/>
      <c r="BD6035" s="4"/>
      <c r="BE6035" s="4"/>
      <c r="BF6035" s="4"/>
      <c r="BG6035" s="4"/>
      <c r="BH6035" s="4"/>
      <c r="BI6035" s="4"/>
      <c r="BJ6035" s="4"/>
      <c r="BK6035" s="4"/>
      <c r="BL6035" s="4" t="b">
        <v>0</v>
      </c>
      <c r="BM6035" s="4"/>
      <c r="BN6035" s="4"/>
      <c r="BO6035" s="4"/>
      <c r="BP6035" s="4"/>
      <c r="BQ6035" s="4"/>
      <c r="BR6035" s="4"/>
      <c r="BS6035" s="4"/>
      <c r="BT6035" s="4"/>
      <c r="BU6035" s="4"/>
      <c r="BV6035" s="4"/>
      <c r="BW6035" s="4"/>
    </row>
    <row r="6036" spans="1:75" ht="15.01" customHeight="1">
      <c r="A6036" s="4"/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 t="s">
        <v>200</v>
      </c>
      <c r="Q6036" s="4"/>
      <c r="R6036" s="4">
        <v>-74.09999999999999</v>
      </c>
      <c r="S6036" s="4">
        <v>67.5</v>
      </c>
      <c r="T6036" s="4"/>
      <c r="U6036" s="4"/>
      <c r="V6036" s="4"/>
      <c r="W6036" s="4"/>
      <c r="X6036" s="4" t="s">
        <v>201</v>
      </c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  <c r="AO6036" s="4"/>
      <c r="AP6036" s="4"/>
      <c r="AQ6036" s="4"/>
      <c r="AR6036" s="4"/>
      <c r="AS6036" s="4"/>
      <c r="AT6036" s="4"/>
      <c r="AU6036" s="4"/>
      <c r="AV6036" s="4" t="s">
        <v>6236</v>
      </c>
      <c r="AW6036" s="4"/>
      <c r="AX6036" s="4"/>
      <c r="AY6036" s="4"/>
      <c r="AZ6036" s="4"/>
      <c r="BA6036" s="4"/>
      <c r="BB6036" s="4"/>
      <c r="BC6036" s="4"/>
      <c r="BD6036" s="4"/>
      <c r="BE6036" s="4"/>
      <c r="BF6036" s="4"/>
      <c r="BG6036" s="4"/>
      <c r="BH6036" s="4"/>
      <c r="BI6036" s="4"/>
      <c r="BJ6036" s="4"/>
      <c r="BK6036" s="4"/>
      <c r="BL6036" s="4" t="b">
        <v>0</v>
      </c>
      <c r="BM6036" s="4"/>
      <c r="BN6036" s="4"/>
      <c r="BO6036" s="4"/>
      <c r="BP6036" s="4"/>
      <c r="BQ6036" s="4"/>
      <c r="BR6036" s="4"/>
      <c r="BS6036" s="4"/>
      <c r="BT6036" s="4"/>
      <c r="BU6036" s="4"/>
      <c r="BV6036" s="4"/>
      <c r="BW6036" s="4"/>
    </row>
    <row r="6037" spans="1:75" ht="15.01" customHeight="1">
      <c r="A6037" s="4"/>
      <c r="B6037" s="4"/>
      <c r="C6037" s="4"/>
      <c r="D6037" s="4"/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 t="s">
        <v>200</v>
      </c>
      <c r="Q6037" s="4"/>
      <c r="R6037" s="4">
        <v>-75.90000000000001</v>
      </c>
      <c r="S6037" s="4">
        <v>87.8</v>
      </c>
      <c r="T6037" s="4"/>
      <c r="U6037" s="4"/>
      <c r="V6037" s="4"/>
      <c r="W6037" s="4"/>
      <c r="X6037" s="4" t="s">
        <v>201</v>
      </c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  <c r="AO6037" s="4"/>
      <c r="AP6037" s="4"/>
      <c r="AQ6037" s="4"/>
      <c r="AR6037" s="4"/>
      <c r="AS6037" s="4"/>
      <c r="AT6037" s="4"/>
      <c r="AU6037" s="4"/>
      <c r="AV6037" s="4" t="s">
        <v>6237</v>
      </c>
      <c r="AW6037" s="4"/>
      <c r="AX6037" s="4"/>
      <c r="AY6037" s="4"/>
      <c r="AZ6037" s="4"/>
      <c r="BA6037" s="4"/>
      <c r="BB6037" s="4"/>
      <c r="BC6037" s="4"/>
      <c r="BD6037" s="4"/>
      <c r="BE6037" s="4"/>
      <c r="BF6037" s="4"/>
      <c r="BG6037" s="4"/>
      <c r="BH6037" s="4"/>
      <c r="BI6037" s="4"/>
      <c r="BJ6037" s="4"/>
      <c r="BK6037" s="4"/>
      <c r="BL6037" s="4" t="b">
        <v>0</v>
      </c>
      <c r="BM6037" s="4"/>
      <c r="BN6037" s="4"/>
      <c r="BO6037" s="4"/>
      <c r="BP6037" s="4"/>
      <c r="BQ6037" s="4"/>
      <c r="BR6037" s="4"/>
      <c r="BS6037" s="4"/>
      <c r="BT6037" s="4"/>
      <c r="BU6037" s="4"/>
      <c r="BV6037" s="4"/>
      <c r="BW6037" s="4"/>
    </row>
    <row r="6038" spans="1:75" ht="15.01" customHeight="1">
      <c r="A6038" s="4"/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 t="s">
        <v>200</v>
      </c>
      <c r="Q6038" s="4"/>
      <c r="R6038" s="4">
        <v>-36.4</v>
      </c>
      <c r="S6038" s="4">
        <v>8.5</v>
      </c>
      <c r="T6038" s="4"/>
      <c r="U6038" s="4"/>
      <c r="V6038" s="4"/>
      <c r="W6038" s="4"/>
      <c r="X6038" s="4" t="s">
        <v>201</v>
      </c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  <c r="AO6038" s="4"/>
      <c r="AP6038" s="4"/>
      <c r="AQ6038" s="4"/>
      <c r="AR6038" s="4"/>
      <c r="AS6038" s="4"/>
      <c r="AT6038" s="4"/>
      <c r="AU6038" s="4"/>
      <c r="AV6038" s="4" t="s">
        <v>6238</v>
      </c>
      <c r="AW6038" s="4"/>
      <c r="AX6038" s="4"/>
      <c r="AY6038" s="4"/>
      <c r="AZ6038" s="4"/>
      <c r="BA6038" s="4"/>
      <c r="BB6038" s="4"/>
      <c r="BC6038" s="4"/>
      <c r="BD6038" s="4"/>
      <c r="BE6038" s="4"/>
      <c r="BF6038" s="4"/>
      <c r="BG6038" s="4"/>
      <c r="BH6038" s="4"/>
      <c r="BI6038" s="4"/>
      <c r="BJ6038" s="4"/>
      <c r="BK6038" s="4"/>
      <c r="BL6038" s="4" t="b">
        <v>0</v>
      </c>
      <c r="BM6038" s="4"/>
      <c r="BN6038" s="4"/>
      <c r="BO6038" s="4"/>
      <c r="BP6038" s="4"/>
      <c r="BQ6038" s="4"/>
      <c r="BR6038" s="4"/>
      <c r="BS6038" s="4"/>
      <c r="BT6038" s="4"/>
      <c r="BU6038" s="4"/>
      <c r="BV6038" s="4"/>
      <c r="BW6038" s="4"/>
    </row>
    <row r="6039" spans="1:75" ht="15.01" customHeight="1">
      <c r="A6039" s="4"/>
      <c r="B6039" s="4"/>
      <c r="C6039" s="4"/>
      <c r="D6039" s="4"/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 t="s">
        <v>200</v>
      </c>
      <c r="Q6039" s="4"/>
      <c r="R6039" s="4">
        <v>2.3</v>
      </c>
      <c r="S6039" s="4">
        <v>8.699999999999999</v>
      </c>
      <c r="T6039" s="4"/>
      <c r="U6039" s="4"/>
      <c r="V6039" s="4"/>
      <c r="W6039" s="4"/>
      <c r="X6039" s="4" t="s">
        <v>201</v>
      </c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  <c r="AO6039" s="4"/>
      <c r="AP6039" s="4"/>
      <c r="AQ6039" s="4"/>
      <c r="AR6039" s="4"/>
      <c r="AS6039" s="4"/>
      <c r="AT6039" s="4"/>
      <c r="AU6039" s="4"/>
      <c r="AV6039" s="4" t="s">
        <v>6239</v>
      </c>
      <c r="AW6039" s="4"/>
      <c r="AX6039" s="4"/>
      <c r="AY6039" s="4"/>
      <c r="AZ6039" s="4"/>
      <c r="BA6039" s="4"/>
      <c r="BB6039" s="4"/>
      <c r="BC6039" s="4"/>
      <c r="BD6039" s="4"/>
      <c r="BE6039" s="4"/>
      <c r="BF6039" s="4"/>
      <c r="BG6039" s="4"/>
      <c r="BH6039" s="4"/>
      <c r="BI6039" s="4"/>
      <c r="BJ6039" s="4"/>
      <c r="BK6039" s="4"/>
      <c r="BL6039" s="4" t="b">
        <v>0</v>
      </c>
      <c r="BM6039" s="4"/>
      <c r="BN6039" s="4"/>
      <c r="BO6039" s="4"/>
      <c r="BP6039" s="4"/>
      <c r="BQ6039" s="4"/>
      <c r="BR6039" s="4"/>
      <c r="BS6039" s="4"/>
      <c r="BT6039" s="4"/>
      <c r="BU6039" s="4"/>
      <c r="BV6039" s="4"/>
      <c r="BW6039" s="4"/>
    </row>
    <row r="6040" spans="1:75" ht="15.01" customHeight="1">
      <c r="A6040" s="4"/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 t="s">
        <v>200</v>
      </c>
      <c r="Q6040" s="4"/>
      <c r="R6040" s="4">
        <v>-8.6</v>
      </c>
      <c r="S6040" s="4">
        <v>39.7</v>
      </c>
      <c r="T6040" s="4"/>
      <c r="U6040" s="4"/>
      <c r="V6040" s="4"/>
      <c r="W6040" s="4"/>
      <c r="X6040" s="4" t="s">
        <v>201</v>
      </c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  <c r="AO6040" s="4"/>
      <c r="AP6040" s="4"/>
      <c r="AQ6040" s="4"/>
      <c r="AR6040" s="4"/>
      <c r="AS6040" s="4"/>
      <c r="AT6040" s="4"/>
      <c r="AU6040" s="4"/>
      <c r="AV6040" s="4" t="s">
        <v>6240</v>
      </c>
      <c r="AW6040" s="4"/>
      <c r="AX6040" s="4"/>
      <c r="AY6040" s="4"/>
      <c r="AZ6040" s="4"/>
      <c r="BA6040" s="4"/>
      <c r="BB6040" s="4"/>
      <c r="BC6040" s="4"/>
      <c r="BD6040" s="4"/>
      <c r="BE6040" s="4"/>
      <c r="BF6040" s="4"/>
      <c r="BG6040" s="4"/>
      <c r="BH6040" s="4"/>
      <c r="BI6040" s="4"/>
      <c r="BJ6040" s="4"/>
      <c r="BK6040" s="4"/>
      <c r="BL6040" s="4" t="b">
        <v>0</v>
      </c>
      <c r="BM6040" s="4"/>
      <c r="BN6040" s="4"/>
      <c r="BO6040" s="4"/>
      <c r="BP6040" s="4"/>
      <c r="BQ6040" s="4"/>
      <c r="BR6040" s="4"/>
      <c r="BS6040" s="4"/>
      <c r="BT6040" s="4"/>
      <c r="BU6040" s="4"/>
      <c r="BV6040" s="4"/>
      <c r="BW6040" s="4"/>
    </row>
    <row r="6041" spans="1:75" ht="15.01" customHeight="1">
      <c r="A6041" s="4" t="s">
        <v>209</v>
      </c>
      <c r="B6041" s="4"/>
      <c r="C6041" s="4"/>
      <c r="D6041" s="4"/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 t="s">
        <v>200</v>
      </c>
      <c r="Q6041" s="4"/>
      <c r="R6041" s="4"/>
      <c r="S6041" s="4"/>
      <c r="T6041" s="4"/>
      <c r="U6041" s="4"/>
      <c r="V6041" s="4"/>
      <c r="W6041" s="4"/>
      <c r="X6041" s="4" t="s">
        <v>201</v>
      </c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  <c r="AO6041" s="4"/>
      <c r="AP6041" s="4"/>
      <c r="AQ6041" s="4"/>
      <c r="AR6041" s="4"/>
      <c r="AS6041" s="4"/>
      <c r="AT6041" s="4"/>
      <c r="AU6041" s="4"/>
      <c r="AV6041" s="4" t="s">
        <v>6241</v>
      </c>
      <c r="AW6041" s="4"/>
      <c r="AX6041" s="4"/>
      <c r="AY6041" s="4"/>
      <c r="AZ6041" s="4"/>
      <c r="BA6041" s="4"/>
      <c r="BB6041" s="4"/>
      <c r="BC6041" s="4"/>
      <c r="BD6041" s="4"/>
      <c r="BE6041" s="4"/>
      <c r="BF6041" s="4"/>
      <c r="BG6041" s="4"/>
      <c r="BH6041" s="4"/>
      <c r="BI6041" s="4"/>
      <c r="BJ6041" s="4"/>
      <c r="BK6041" s="4"/>
      <c r="BL6041" s="4" t="b">
        <v>0</v>
      </c>
      <c r="BM6041" s="4"/>
      <c r="BN6041" s="4"/>
      <c r="BO6041" s="4"/>
      <c r="BP6041" s="4"/>
      <c r="BQ6041" s="4"/>
      <c r="BR6041" s="4"/>
      <c r="BS6041" s="4"/>
      <c r="BT6041" s="4"/>
      <c r="BU6041" s="4"/>
      <c r="BV6041" s="4"/>
      <c r="BW6041" s="4"/>
    </row>
    <row r="6042" spans="1:75" ht="15.01" customHeight="1">
      <c r="A6042" s="4" t="s">
        <v>209</v>
      </c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 t="s">
        <v>200</v>
      </c>
      <c r="Q6042" s="4"/>
      <c r="R6042" s="4"/>
      <c r="S6042" s="4"/>
      <c r="T6042" s="4"/>
      <c r="U6042" s="4"/>
      <c r="V6042" s="4"/>
      <c r="W6042" s="4"/>
      <c r="X6042" s="4" t="s">
        <v>201</v>
      </c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  <c r="AO6042" s="4"/>
      <c r="AP6042" s="4"/>
      <c r="AQ6042" s="4"/>
      <c r="AR6042" s="4"/>
      <c r="AS6042" s="4"/>
      <c r="AT6042" s="4"/>
      <c r="AU6042" s="4"/>
      <c r="AV6042" s="4" t="s">
        <v>6242</v>
      </c>
      <c r="AW6042" s="4"/>
      <c r="AX6042" s="4"/>
      <c r="AY6042" s="4"/>
      <c r="AZ6042" s="4"/>
      <c r="BA6042" s="4"/>
      <c r="BB6042" s="4"/>
      <c r="BC6042" s="4"/>
      <c r="BD6042" s="4"/>
      <c r="BE6042" s="4"/>
      <c r="BF6042" s="4"/>
      <c r="BG6042" s="4"/>
      <c r="BH6042" s="4"/>
      <c r="BI6042" s="4"/>
      <c r="BJ6042" s="4"/>
      <c r="BK6042" s="4"/>
      <c r="BL6042" s="4" t="b">
        <v>0</v>
      </c>
      <c r="BM6042" s="4"/>
      <c r="BN6042" s="4"/>
      <c r="BO6042" s="4"/>
      <c r="BP6042" s="4"/>
      <c r="BQ6042" s="4"/>
      <c r="BR6042" s="4"/>
      <c r="BS6042" s="4"/>
      <c r="BT6042" s="4"/>
      <c r="BU6042" s="4"/>
      <c r="BV6042" s="4"/>
      <c r="BW6042" s="4"/>
    </row>
    <row r="6043" spans="1:75" ht="15.01" customHeight="1">
      <c r="A6043" s="4"/>
      <c r="B6043" s="4"/>
      <c r="C6043" s="4"/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 t="s">
        <v>200</v>
      </c>
      <c r="Q6043" s="4"/>
      <c r="R6043" s="4">
        <v>-5.7</v>
      </c>
      <c r="S6043" s="4">
        <v>2.8</v>
      </c>
      <c r="T6043" s="4"/>
      <c r="U6043" s="4"/>
      <c r="V6043" s="4"/>
      <c r="W6043" s="4"/>
      <c r="X6043" s="4" t="s">
        <v>201</v>
      </c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  <c r="AO6043" s="4"/>
      <c r="AP6043" s="4"/>
      <c r="AQ6043" s="4"/>
      <c r="AR6043" s="4"/>
      <c r="AS6043" s="4"/>
      <c r="AT6043" s="4"/>
      <c r="AU6043" s="4"/>
      <c r="AV6043" s="4" t="s">
        <v>6243</v>
      </c>
      <c r="AW6043" s="4"/>
      <c r="AX6043" s="4"/>
      <c r="AY6043" s="4"/>
      <c r="AZ6043" s="4"/>
      <c r="BA6043" s="4"/>
      <c r="BB6043" s="4"/>
      <c r="BC6043" s="4"/>
      <c r="BD6043" s="4"/>
      <c r="BE6043" s="4"/>
      <c r="BF6043" s="4"/>
      <c r="BG6043" s="4"/>
      <c r="BH6043" s="4"/>
      <c r="BI6043" s="4"/>
      <c r="BJ6043" s="4"/>
      <c r="BK6043" s="4"/>
      <c r="BL6043" s="4" t="b">
        <v>0</v>
      </c>
      <c r="BM6043" s="4"/>
      <c r="BN6043" s="4"/>
      <c r="BO6043" s="4"/>
      <c r="BP6043" s="4"/>
      <c r="BQ6043" s="4"/>
      <c r="BR6043" s="4"/>
      <c r="BS6043" s="4"/>
      <c r="BT6043" s="4"/>
      <c r="BU6043" s="4"/>
      <c r="BV6043" s="4"/>
      <c r="BW6043" s="4"/>
    </row>
    <row r="6044" spans="1:75" ht="15.01" customHeight="1">
      <c r="A6044" s="4"/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 t="s">
        <v>200</v>
      </c>
      <c r="Q6044" s="4"/>
      <c r="R6044" s="4">
        <v>-14.1</v>
      </c>
      <c r="S6044" s="4">
        <v>24.2</v>
      </c>
      <c r="T6044" s="4"/>
      <c r="U6044" s="4"/>
      <c r="V6044" s="4"/>
      <c r="W6044" s="4"/>
      <c r="X6044" s="4" t="s">
        <v>201</v>
      </c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  <c r="AO6044" s="4"/>
      <c r="AP6044" s="4"/>
      <c r="AQ6044" s="4"/>
      <c r="AR6044" s="4"/>
      <c r="AS6044" s="4"/>
      <c r="AT6044" s="4"/>
      <c r="AU6044" s="4"/>
      <c r="AV6044" s="4" t="s">
        <v>6244</v>
      </c>
      <c r="AW6044" s="4"/>
      <c r="AX6044" s="4"/>
      <c r="AY6044" s="4"/>
      <c r="AZ6044" s="4"/>
      <c r="BA6044" s="4"/>
      <c r="BB6044" s="4"/>
      <c r="BC6044" s="4"/>
      <c r="BD6044" s="4"/>
      <c r="BE6044" s="4"/>
      <c r="BF6044" s="4"/>
      <c r="BG6044" s="4"/>
      <c r="BH6044" s="4"/>
      <c r="BI6044" s="4"/>
      <c r="BJ6044" s="4"/>
      <c r="BK6044" s="4"/>
      <c r="BL6044" s="4" t="b">
        <v>0</v>
      </c>
      <c r="BM6044" s="4"/>
      <c r="BN6044" s="4"/>
      <c r="BO6044" s="4"/>
      <c r="BP6044" s="4"/>
      <c r="BQ6044" s="4"/>
      <c r="BR6044" s="4"/>
      <c r="BS6044" s="4"/>
      <c r="BT6044" s="4"/>
      <c r="BU6044" s="4"/>
      <c r="BV6044" s="4"/>
      <c r="BW6044" s="4"/>
    </row>
    <row r="6045" spans="1:75" ht="15.01" customHeight="1">
      <c r="A6045" s="4"/>
      <c r="B6045" s="4"/>
      <c r="C6045" s="4"/>
      <c r="D6045" s="4"/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 t="s">
        <v>200</v>
      </c>
      <c r="Q6045" s="4"/>
      <c r="R6045" s="4">
        <v>-81.59999999999999</v>
      </c>
      <c r="S6045" s="4">
        <v>4.1</v>
      </c>
      <c r="T6045" s="4"/>
      <c r="U6045" s="4"/>
      <c r="V6045" s="4"/>
      <c r="W6045" s="4"/>
      <c r="X6045" s="4" t="s">
        <v>201</v>
      </c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  <c r="AO6045" s="4"/>
      <c r="AP6045" s="4"/>
      <c r="AQ6045" s="4"/>
      <c r="AR6045" s="4"/>
      <c r="AS6045" s="4"/>
      <c r="AT6045" s="4"/>
      <c r="AU6045" s="4"/>
      <c r="AV6045" s="4" t="s">
        <v>6245</v>
      </c>
      <c r="AW6045" s="4"/>
      <c r="AX6045" s="4"/>
      <c r="AY6045" s="4"/>
      <c r="AZ6045" s="4"/>
      <c r="BA6045" s="4"/>
      <c r="BB6045" s="4"/>
      <c r="BC6045" s="4"/>
      <c r="BD6045" s="4"/>
      <c r="BE6045" s="4"/>
      <c r="BF6045" s="4"/>
      <c r="BG6045" s="4"/>
      <c r="BH6045" s="4"/>
      <c r="BI6045" s="4"/>
      <c r="BJ6045" s="4"/>
      <c r="BK6045" s="4"/>
      <c r="BL6045" s="4" t="b">
        <v>0</v>
      </c>
      <c r="BM6045" s="4"/>
      <c r="BN6045" s="4"/>
      <c r="BO6045" s="4"/>
      <c r="BP6045" s="4"/>
      <c r="BQ6045" s="4"/>
      <c r="BR6045" s="4"/>
      <c r="BS6045" s="4"/>
      <c r="BT6045" s="4"/>
      <c r="BU6045" s="4"/>
      <c r="BV6045" s="4"/>
      <c r="BW6045" s="4"/>
    </row>
    <row r="6046" spans="1:75" ht="15.01" customHeight="1">
      <c r="A6046" s="4" t="s">
        <v>209</v>
      </c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 t="s">
        <v>200</v>
      </c>
      <c r="Q6046" s="4"/>
      <c r="R6046" s="4"/>
      <c r="S6046" s="4"/>
      <c r="T6046" s="4"/>
      <c r="U6046" s="4"/>
      <c r="V6046" s="4"/>
      <c r="W6046" s="4"/>
      <c r="X6046" s="4" t="s">
        <v>201</v>
      </c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  <c r="AO6046" s="4"/>
      <c r="AP6046" s="4"/>
      <c r="AQ6046" s="4"/>
      <c r="AR6046" s="4"/>
      <c r="AS6046" s="4"/>
      <c r="AT6046" s="4"/>
      <c r="AU6046" s="4"/>
      <c r="AV6046" s="4" t="s">
        <v>6246</v>
      </c>
      <c r="AW6046" s="4"/>
      <c r="AX6046" s="4"/>
      <c r="AY6046" s="4"/>
      <c r="AZ6046" s="4"/>
      <c r="BA6046" s="4"/>
      <c r="BB6046" s="4"/>
      <c r="BC6046" s="4"/>
      <c r="BD6046" s="4"/>
      <c r="BE6046" s="4"/>
      <c r="BF6046" s="4"/>
      <c r="BG6046" s="4"/>
      <c r="BH6046" s="4"/>
      <c r="BI6046" s="4"/>
      <c r="BJ6046" s="4"/>
      <c r="BK6046" s="4"/>
      <c r="BL6046" s="4" t="b">
        <v>0</v>
      </c>
      <c r="BM6046" s="4"/>
      <c r="BN6046" s="4"/>
      <c r="BO6046" s="4"/>
      <c r="BP6046" s="4"/>
      <c r="BQ6046" s="4"/>
      <c r="BR6046" s="4"/>
      <c r="BS6046" s="4"/>
      <c r="BT6046" s="4"/>
      <c r="BU6046" s="4"/>
      <c r="BV6046" s="4"/>
      <c r="BW6046" s="4"/>
    </row>
    <row r="6047" spans="1:75" ht="15.01" customHeight="1">
      <c r="A6047" s="4" t="s">
        <v>209</v>
      </c>
      <c r="B6047" s="4"/>
      <c r="C6047" s="4"/>
      <c r="D6047" s="4"/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 t="s">
        <v>200</v>
      </c>
      <c r="Q6047" s="4"/>
      <c r="R6047" s="4"/>
      <c r="S6047" s="4"/>
      <c r="T6047" s="4"/>
      <c r="U6047" s="4"/>
      <c r="V6047" s="4"/>
      <c r="W6047" s="4"/>
      <c r="X6047" s="4" t="s">
        <v>201</v>
      </c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  <c r="AO6047" s="4"/>
      <c r="AP6047" s="4"/>
      <c r="AQ6047" s="4"/>
      <c r="AR6047" s="4"/>
      <c r="AS6047" s="4"/>
      <c r="AT6047" s="4"/>
      <c r="AU6047" s="4"/>
      <c r="AV6047" s="4" t="s">
        <v>6247</v>
      </c>
      <c r="AW6047" s="4"/>
      <c r="AX6047" s="4"/>
      <c r="AY6047" s="4"/>
      <c r="AZ6047" s="4"/>
      <c r="BA6047" s="4"/>
      <c r="BB6047" s="4"/>
      <c r="BC6047" s="4"/>
      <c r="BD6047" s="4"/>
      <c r="BE6047" s="4"/>
      <c r="BF6047" s="4"/>
      <c r="BG6047" s="4"/>
      <c r="BH6047" s="4"/>
      <c r="BI6047" s="4"/>
      <c r="BJ6047" s="4"/>
      <c r="BK6047" s="4"/>
      <c r="BL6047" s="4" t="b">
        <v>0</v>
      </c>
      <c r="BM6047" s="4"/>
      <c r="BN6047" s="4"/>
      <c r="BO6047" s="4"/>
      <c r="BP6047" s="4"/>
      <c r="BQ6047" s="4"/>
      <c r="BR6047" s="4"/>
      <c r="BS6047" s="4"/>
      <c r="BT6047" s="4"/>
      <c r="BU6047" s="4"/>
      <c r="BV6047" s="4"/>
      <c r="BW6047" s="4"/>
    </row>
    <row r="6048" spans="1:75" ht="15.01" customHeight="1">
      <c r="A6048" s="4" t="s">
        <v>209</v>
      </c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 t="s">
        <v>200</v>
      </c>
      <c r="Q6048" s="4"/>
      <c r="R6048" s="4"/>
      <c r="S6048" s="4"/>
      <c r="T6048" s="4"/>
      <c r="U6048" s="4"/>
      <c r="V6048" s="4"/>
      <c r="W6048" s="4"/>
      <c r="X6048" s="4" t="s">
        <v>201</v>
      </c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  <c r="AO6048" s="4"/>
      <c r="AP6048" s="4"/>
      <c r="AQ6048" s="4"/>
      <c r="AR6048" s="4"/>
      <c r="AS6048" s="4"/>
      <c r="AT6048" s="4"/>
      <c r="AU6048" s="4"/>
      <c r="AV6048" s="4" t="s">
        <v>6248</v>
      </c>
      <c r="AW6048" s="4"/>
      <c r="AX6048" s="4"/>
      <c r="AY6048" s="4"/>
      <c r="AZ6048" s="4"/>
      <c r="BA6048" s="4"/>
      <c r="BB6048" s="4"/>
      <c r="BC6048" s="4"/>
      <c r="BD6048" s="4"/>
      <c r="BE6048" s="4"/>
      <c r="BF6048" s="4"/>
      <c r="BG6048" s="4"/>
      <c r="BH6048" s="4"/>
      <c r="BI6048" s="4"/>
      <c r="BJ6048" s="4"/>
      <c r="BK6048" s="4"/>
      <c r="BL6048" s="4" t="b">
        <v>0</v>
      </c>
      <c r="BM6048" s="4"/>
      <c r="BN6048" s="4"/>
      <c r="BO6048" s="4"/>
      <c r="BP6048" s="4"/>
      <c r="BQ6048" s="4"/>
      <c r="BR6048" s="4"/>
      <c r="BS6048" s="4"/>
      <c r="BT6048" s="4"/>
      <c r="BU6048" s="4"/>
      <c r="BV6048" s="4"/>
      <c r="BW6048" s="4"/>
    </row>
    <row r="6049" spans="1:75" ht="15.01" customHeight="1">
      <c r="A6049" s="4" t="s">
        <v>209</v>
      </c>
      <c r="B6049" s="4"/>
      <c r="C6049" s="4"/>
      <c r="D6049" s="4"/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 t="s">
        <v>200</v>
      </c>
      <c r="Q6049" s="4"/>
      <c r="R6049" s="4"/>
      <c r="S6049" s="4"/>
      <c r="T6049" s="4"/>
      <c r="U6049" s="4"/>
      <c r="V6049" s="4"/>
      <c r="W6049" s="4"/>
      <c r="X6049" s="4" t="s">
        <v>201</v>
      </c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  <c r="AO6049" s="4"/>
      <c r="AP6049" s="4"/>
      <c r="AQ6049" s="4"/>
      <c r="AR6049" s="4"/>
      <c r="AS6049" s="4"/>
      <c r="AT6049" s="4"/>
      <c r="AU6049" s="4"/>
      <c r="AV6049" s="4" t="s">
        <v>6249</v>
      </c>
      <c r="AW6049" s="4"/>
      <c r="AX6049" s="4"/>
      <c r="AY6049" s="4"/>
      <c r="AZ6049" s="4"/>
      <c r="BA6049" s="4"/>
      <c r="BB6049" s="4"/>
      <c r="BC6049" s="4"/>
      <c r="BD6049" s="4"/>
      <c r="BE6049" s="4"/>
      <c r="BF6049" s="4"/>
      <c r="BG6049" s="4"/>
      <c r="BH6049" s="4"/>
      <c r="BI6049" s="4"/>
      <c r="BJ6049" s="4"/>
      <c r="BK6049" s="4"/>
      <c r="BL6049" s="4" t="b">
        <v>0</v>
      </c>
      <c r="BM6049" s="4"/>
      <c r="BN6049" s="4"/>
      <c r="BO6049" s="4"/>
      <c r="BP6049" s="4"/>
      <c r="BQ6049" s="4"/>
      <c r="BR6049" s="4"/>
      <c r="BS6049" s="4"/>
      <c r="BT6049" s="4"/>
      <c r="BU6049" s="4"/>
      <c r="BV6049" s="4"/>
      <c r="BW6049" s="4"/>
    </row>
    <row r="6050" spans="1:75" ht="15.01" customHeight="1">
      <c r="A6050" s="4" t="s">
        <v>209</v>
      </c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 t="s">
        <v>200</v>
      </c>
      <c r="Q6050" s="4"/>
      <c r="R6050" s="4"/>
      <c r="S6050" s="4"/>
      <c r="T6050" s="4"/>
      <c r="U6050" s="4"/>
      <c r="V6050" s="4"/>
      <c r="W6050" s="4"/>
      <c r="X6050" s="4" t="s">
        <v>201</v>
      </c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  <c r="AO6050" s="4"/>
      <c r="AP6050" s="4"/>
      <c r="AQ6050" s="4"/>
      <c r="AR6050" s="4"/>
      <c r="AS6050" s="4"/>
      <c r="AT6050" s="4"/>
      <c r="AU6050" s="4"/>
      <c r="AV6050" s="4" t="s">
        <v>6250</v>
      </c>
      <c r="AW6050" s="4"/>
      <c r="AX6050" s="4"/>
      <c r="AY6050" s="4"/>
      <c r="AZ6050" s="4"/>
      <c r="BA6050" s="4"/>
      <c r="BB6050" s="4"/>
      <c r="BC6050" s="4"/>
      <c r="BD6050" s="4"/>
      <c r="BE6050" s="4"/>
      <c r="BF6050" s="4"/>
      <c r="BG6050" s="4"/>
      <c r="BH6050" s="4"/>
      <c r="BI6050" s="4"/>
      <c r="BJ6050" s="4"/>
      <c r="BK6050" s="4"/>
      <c r="BL6050" s="4" t="b">
        <v>0</v>
      </c>
      <c r="BM6050" s="4"/>
      <c r="BN6050" s="4"/>
      <c r="BO6050" s="4"/>
      <c r="BP6050" s="4"/>
      <c r="BQ6050" s="4"/>
      <c r="BR6050" s="4"/>
      <c r="BS6050" s="4"/>
      <c r="BT6050" s="4"/>
      <c r="BU6050" s="4"/>
      <c r="BV6050" s="4"/>
      <c r="BW6050" s="4"/>
    </row>
    <row r="6051" spans="1:75" ht="15.01" customHeight="1">
      <c r="A6051" s="4"/>
      <c r="B6051" s="4"/>
      <c r="C6051" s="4"/>
      <c r="D6051" s="4"/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 t="s">
        <v>200</v>
      </c>
      <c r="Q6051" s="4"/>
      <c r="R6051" s="4">
        <v>4.5</v>
      </c>
      <c r="S6051" s="4">
        <v>13.6</v>
      </c>
      <c r="T6051" s="4"/>
      <c r="U6051" s="4"/>
      <c r="V6051" s="4"/>
      <c r="W6051" s="4"/>
      <c r="X6051" s="4" t="s">
        <v>201</v>
      </c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  <c r="AO6051" s="4"/>
      <c r="AP6051" s="4"/>
      <c r="AQ6051" s="4"/>
      <c r="AR6051" s="4"/>
      <c r="AS6051" s="4"/>
      <c r="AT6051" s="4"/>
      <c r="AU6051" s="4"/>
      <c r="AV6051" s="4" t="s">
        <v>6251</v>
      </c>
      <c r="AW6051" s="4"/>
      <c r="AX6051" s="4"/>
      <c r="AY6051" s="4"/>
      <c r="AZ6051" s="4"/>
      <c r="BA6051" s="4"/>
      <c r="BB6051" s="4"/>
      <c r="BC6051" s="4"/>
      <c r="BD6051" s="4"/>
      <c r="BE6051" s="4"/>
      <c r="BF6051" s="4"/>
      <c r="BG6051" s="4"/>
      <c r="BH6051" s="4"/>
      <c r="BI6051" s="4"/>
      <c r="BJ6051" s="4"/>
      <c r="BK6051" s="4"/>
      <c r="BL6051" s="4" t="b">
        <v>0</v>
      </c>
      <c r="BM6051" s="4"/>
      <c r="BN6051" s="4"/>
      <c r="BO6051" s="4"/>
      <c r="BP6051" s="4"/>
      <c r="BQ6051" s="4"/>
      <c r="BR6051" s="4"/>
      <c r="BS6051" s="4"/>
      <c r="BT6051" s="4"/>
      <c r="BU6051" s="4"/>
      <c r="BV6051" s="4"/>
      <c r="BW6051" s="4"/>
    </row>
    <row r="6052" spans="1:75" ht="15.01" customHeight="1">
      <c r="A6052" s="4" t="s">
        <v>209</v>
      </c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 t="s">
        <v>200</v>
      </c>
      <c r="Q6052" s="4"/>
      <c r="R6052" s="4"/>
      <c r="S6052" s="4"/>
      <c r="T6052" s="4"/>
      <c r="U6052" s="4"/>
      <c r="V6052" s="4"/>
      <c r="W6052" s="4"/>
      <c r="X6052" s="4" t="s">
        <v>201</v>
      </c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  <c r="AO6052" s="4"/>
      <c r="AP6052" s="4"/>
      <c r="AQ6052" s="4"/>
      <c r="AR6052" s="4"/>
      <c r="AS6052" s="4"/>
      <c r="AT6052" s="4"/>
      <c r="AU6052" s="4"/>
      <c r="AV6052" s="4" t="s">
        <v>6252</v>
      </c>
      <c r="AW6052" s="4"/>
      <c r="AX6052" s="4"/>
      <c r="AY6052" s="4"/>
      <c r="AZ6052" s="4"/>
      <c r="BA6052" s="4"/>
      <c r="BB6052" s="4"/>
      <c r="BC6052" s="4"/>
      <c r="BD6052" s="4"/>
      <c r="BE6052" s="4"/>
      <c r="BF6052" s="4"/>
      <c r="BG6052" s="4"/>
      <c r="BH6052" s="4"/>
      <c r="BI6052" s="4"/>
      <c r="BJ6052" s="4"/>
      <c r="BK6052" s="4"/>
      <c r="BL6052" s="4" t="b">
        <v>0</v>
      </c>
      <c r="BM6052" s="4"/>
      <c r="BN6052" s="4"/>
      <c r="BO6052" s="4"/>
      <c r="BP6052" s="4"/>
      <c r="BQ6052" s="4"/>
      <c r="BR6052" s="4"/>
      <c r="BS6052" s="4"/>
      <c r="BT6052" s="4"/>
      <c r="BU6052" s="4"/>
      <c r="BV6052" s="4"/>
      <c r="BW6052" s="4"/>
    </row>
    <row r="6053" spans="1:75" ht="15.01" customHeight="1">
      <c r="A6053" s="4" t="s">
        <v>209</v>
      </c>
      <c r="B6053" s="4"/>
      <c r="C6053" s="4"/>
      <c r="D6053" s="4"/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 t="s">
        <v>200</v>
      </c>
      <c r="Q6053" s="4"/>
      <c r="R6053" s="4"/>
      <c r="S6053" s="4"/>
      <c r="T6053" s="4"/>
      <c r="U6053" s="4"/>
      <c r="V6053" s="4"/>
      <c r="W6053" s="4"/>
      <c r="X6053" s="4" t="s">
        <v>201</v>
      </c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  <c r="AO6053" s="4"/>
      <c r="AP6053" s="4"/>
      <c r="AQ6053" s="4"/>
      <c r="AR6053" s="4"/>
      <c r="AS6053" s="4"/>
      <c r="AT6053" s="4"/>
      <c r="AU6053" s="4"/>
      <c r="AV6053" s="4" t="s">
        <v>6253</v>
      </c>
      <c r="AW6053" s="4"/>
      <c r="AX6053" s="4"/>
      <c r="AY6053" s="4"/>
      <c r="AZ6053" s="4"/>
      <c r="BA6053" s="4"/>
      <c r="BB6053" s="4"/>
      <c r="BC6053" s="4"/>
      <c r="BD6053" s="4"/>
      <c r="BE6053" s="4"/>
      <c r="BF6053" s="4"/>
      <c r="BG6053" s="4"/>
      <c r="BH6053" s="4"/>
      <c r="BI6053" s="4"/>
      <c r="BJ6053" s="4"/>
      <c r="BK6053" s="4"/>
      <c r="BL6053" s="4" t="b">
        <v>0</v>
      </c>
      <c r="BM6053" s="4"/>
      <c r="BN6053" s="4"/>
      <c r="BO6053" s="4"/>
      <c r="BP6053" s="4"/>
      <c r="BQ6053" s="4"/>
      <c r="BR6053" s="4"/>
      <c r="BS6053" s="4"/>
      <c r="BT6053" s="4"/>
      <c r="BU6053" s="4"/>
      <c r="BV6053" s="4"/>
      <c r="BW6053" s="4"/>
    </row>
    <row r="6054" spans="1:75" ht="15.01" customHeight="1">
      <c r="A6054" s="4" t="s">
        <v>209</v>
      </c>
      <c r="B6054" s="4"/>
      <c r="C6054" s="4"/>
      <c r="D6054" s="4"/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 t="s">
        <v>200</v>
      </c>
      <c r="Q6054" s="4"/>
      <c r="R6054" s="4"/>
      <c r="S6054" s="4"/>
      <c r="T6054" s="4"/>
      <c r="U6054" s="4"/>
      <c r="V6054" s="4"/>
      <c r="W6054" s="4"/>
      <c r="X6054" s="4" t="s">
        <v>201</v>
      </c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  <c r="AO6054" s="4"/>
      <c r="AP6054" s="4"/>
      <c r="AQ6054" s="4"/>
      <c r="AR6054" s="4"/>
      <c r="AS6054" s="4"/>
      <c r="AT6054" s="4"/>
      <c r="AU6054" s="4"/>
      <c r="AV6054" s="4" t="s">
        <v>6254</v>
      </c>
      <c r="AW6054" s="4"/>
      <c r="AX6054" s="4"/>
      <c r="AY6054" s="4"/>
      <c r="AZ6054" s="4"/>
      <c r="BA6054" s="4"/>
      <c r="BB6054" s="4"/>
      <c r="BC6054" s="4"/>
      <c r="BD6054" s="4"/>
      <c r="BE6054" s="4"/>
      <c r="BF6054" s="4"/>
      <c r="BG6054" s="4"/>
      <c r="BH6054" s="4"/>
      <c r="BI6054" s="4"/>
      <c r="BJ6054" s="4"/>
      <c r="BK6054" s="4"/>
      <c r="BL6054" s="4" t="b">
        <v>0</v>
      </c>
      <c r="BM6054" s="4"/>
      <c r="BN6054" s="4"/>
      <c r="BO6054" s="4"/>
      <c r="BP6054" s="4"/>
      <c r="BQ6054" s="4"/>
      <c r="BR6054" s="4"/>
      <c r="BS6054" s="4"/>
      <c r="BT6054" s="4"/>
      <c r="BU6054" s="4"/>
      <c r="BV6054" s="4"/>
      <c r="BW6054" s="4"/>
    </row>
    <row r="6055" spans="1:75" ht="15.01" customHeight="1">
      <c r="A6055" s="4"/>
      <c r="B6055" s="4"/>
      <c r="C6055" s="4"/>
      <c r="D6055" s="4"/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 t="s">
        <v>200</v>
      </c>
      <c r="Q6055" s="4"/>
      <c r="R6055" s="4">
        <v>-25</v>
      </c>
      <c r="S6055" s="4">
        <v>33.1</v>
      </c>
      <c r="T6055" s="4"/>
      <c r="U6055" s="4"/>
      <c r="V6055" s="4"/>
      <c r="W6055" s="4"/>
      <c r="X6055" s="4" t="s">
        <v>201</v>
      </c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  <c r="AO6055" s="4"/>
      <c r="AP6055" s="4"/>
      <c r="AQ6055" s="4"/>
      <c r="AR6055" s="4"/>
      <c r="AS6055" s="4"/>
      <c r="AT6055" s="4"/>
      <c r="AU6055" s="4"/>
      <c r="AV6055" s="4" t="s">
        <v>6255</v>
      </c>
      <c r="AW6055" s="4"/>
      <c r="AX6055" s="4"/>
      <c r="AY6055" s="4"/>
      <c r="AZ6055" s="4"/>
      <c r="BA6055" s="4"/>
      <c r="BB6055" s="4"/>
      <c r="BC6055" s="4"/>
      <c r="BD6055" s="4"/>
      <c r="BE6055" s="4"/>
      <c r="BF6055" s="4"/>
      <c r="BG6055" s="4"/>
      <c r="BH6055" s="4"/>
      <c r="BI6055" s="4"/>
      <c r="BJ6055" s="4"/>
      <c r="BK6055" s="4"/>
      <c r="BL6055" s="4" t="b">
        <v>0</v>
      </c>
      <c r="BM6055" s="4"/>
      <c r="BN6055" s="4"/>
      <c r="BO6055" s="4"/>
      <c r="BP6055" s="4"/>
      <c r="BQ6055" s="4"/>
      <c r="BR6055" s="4"/>
      <c r="BS6055" s="4"/>
      <c r="BT6055" s="4"/>
      <c r="BU6055" s="4"/>
      <c r="BV6055" s="4"/>
      <c r="BW6055" s="4"/>
    </row>
    <row r="6056" spans="1:75" ht="15.01" customHeight="1">
      <c r="A6056" s="4" t="s">
        <v>209</v>
      </c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 t="s">
        <v>200</v>
      </c>
      <c r="Q6056" s="4"/>
      <c r="R6056" s="4"/>
      <c r="S6056" s="4"/>
      <c r="T6056" s="4"/>
      <c r="U6056" s="4"/>
      <c r="V6056" s="4"/>
      <c r="W6056" s="4"/>
      <c r="X6056" s="4" t="s">
        <v>201</v>
      </c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  <c r="AO6056" s="4"/>
      <c r="AP6056" s="4"/>
      <c r="AQ6056" s="4"/>
      <c r="AR6056" s="4"/>
      <c r="AS6056" s="4"/>
      <c r="AT6056" s="4"/>
      <c r="AU6056" s="4"/>
      <c r="AV6056" s="4" t="s">
        <v>6256</v>
      </c>
      <c r="AW6056" s="4"/>
      <c r="AX6056" s="4"/>
      <c r="AY6056" s="4"/>
      <c r="AZ6056" s="4"/>
      <c r="BA6056" s="4"/>
      <c r="BB6056" s="4"/>
      <c r="BC6056" s="4"/>
      <c r="BD6056" s="4"/>
      <c r="BE6056" s="4"/>
      <c r="BF6056" s="4"/>
      <c r="BG6056" s="4"/>
      <c r="BH6056" s="4"/>
      <c r="BI6056" s="4"/>
      <c r="BJ6056" s="4"/>
      <c r="BK6056" s="4"/>
      <c r="BL6056" s="4" t="b">
        <v>0</v>
      </c>
      <c r="BM6056" s="4"/>
      <c r="BN6056" s="4"/>
      <c r="BO6056" s="4"/>
      <c r="BP6056" s="4"/>
      <c r="BQ6056" s="4"/>
      <c r="BR6056" s="4"/>
      <c r="BS6056" s="4"/>
      <c r="BT6056" s="4"/>
      <c r="BU6056" s="4"/>
      <c r="BV6056" s="4"/>
      <c r="BW6056" s="4"/>
    </row>
    <row r="6057" spans="1:75" ht="15.01" customHeight="1">
      <c r="A6057" s="4" t="s">
        <v>209</v>
      </c>
      <c r="B6057" s="4"/>
      <c r="C6057" s="4"/>
      <c r="D6057" s="4"/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 t="s">
        <v>200</v>
      </c>
      <c r="Q6057" s="4"/>
      <c r="R6057" s="4"/>
      <c r="S6057" s="4"/>
      <c r="T6057" s="4"/>
      <c r="U6057" s="4"/>
      <c r="V6057" s="4"/>
      <c r="W6057" s="4"/>
      <c r="X6057" s="4" t="s">
        <v>201</v>
      </c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  <c r="AO6057" s="4"/>
      <c r="AP6057" s="4"/>
      <c r="AQ6057" s="4"/>
      <c r="AR6057" s="4"/>
      <c r="AS6057" s="4"/>
      <c r="AT6057" s="4"/>
      <c r="AU6057" s="4"/>
      <c r="AV6057" s="4" t="s">
        <v>6257</v>
      </c>
      <c r="AW6057" s="4"/>
      <c r="AX6057" s="4"/>
      <c r="AY6057" s="4"/>
      <c r="AZ6057" s="4"/>
      <c r="BA6057" s="4"/>
      <c r="BB6057" s="4"/>
      <c r="BC6057" s="4"/>
      <c r="BD6057" s="4"/>
      <c r="BE6057" s="4"/>
      <c r="BF6057" s="4"/>
      <c r="BG6057" s="4"/>
      <c r="BH6057" s="4"/>
      <c r="BI6057" s="4"/>
      <c r="BJ6057" s="4"/>
      <c r="BK6057" s="4"/>
      <c r="BL6057" s="4" t="b">
        <v>0</v>
      </c>
      <c r="BM6057" s="4"/>
      <c r="BN6057" s="4"/>
      <c r="BO6057" s="4"/>
      <c r="BP6057" s="4"/>
      <c r="BQ6057" s="4"/>
      <c r="BR6057" s="4"/>
      <c r="BS6057" s="4"/>
      <c r="BT6057" s="4"/>
      <c r="BU6057" s="4"/>
      <c r="BV6057" s="4"/>
      <c r="BW6057" s="4"/>
    </row>
    <row r="6058" spans="1:75" ht="15.01" customHeight="1">
      <c r="A6058" s="4" t="s">
        <v>209</v>
      </c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 t="s">
        <v>200</v>
      </c>
      <c r="Q6058" s="4"/>
      <c r="R6058" s="4"/>
      <c r="S6058" s="4"/>
      <c r="T6058" s="4"/>
      <c r="U6058" s="4"/>
      <c r="V6058" s="4"/>
      <c r="W6058" s="4"/>
      <c r="X6058" s="4" t="s">
        <v>201</v>
      </c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  <c r="AO6058" s="4"/>
      <c r="AP6058" s="4"/>
      <c r="AQ6058" s="4"/>
      <c r="AR6058" s="4"/>
      <c r="AS6058" s="4"/>
      <c r="AT6058" s="4"/>
      <c r="AU6058" s="4"/>
      <c r="AV6058" s="4" t="s">
        <v>6258</v>
      </c>
      <c r="AW6058" s="4"/>
      <c r="AX6058" s="4"/>
      <c r="AY6058" s="4"/>
      <c r="AZ6058" s="4"/>
      <c r="BA6058" s="4"/>
      <c r="BB6058" s="4"/>
      <c r="BC6058" s="4"/>
      <c r="BD6058" s="4"/>
      <c r="BE6058" s="4"/>
      <c r="BF6058" s="4"/>
      <c r="BG6058" s="4"/>
      <c r="BH6058" s="4"/>
      <c r="BI6058" s="4"/>
      <c r="BJ6058" s="4"/>
      <c r="BK6058" s="4"/>
      <c r="BL6058" s="4" t="b">
        <v>0</v>
      </c>
      <c r="BM6058" s="4"/>
      <c r="BN6058" s="4"/>
      <c r="BO6058" s="4"/>
      <c r="BP6058" s="4"/>
      <c r="BQ6058" s="4"/>
      <c r="BR6058" s="4"/>
      <c r="BS6058" s="4"/>
      <c r="BT6058" s="4"/>
      <c r="BU6058" s="4"/>
      <c r="BV6058" s="4"/>
      <c r="BW6058" s="4"/>
    </row>
    <row r="6059" spans="1:75" ht="15.01" customHeight="1">
      <c r="A6059" s="4"/>
      <c r="B6059" s="4"/>
      <c r="C6059" s="4"/>
      <c r="D6059" s="4"/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 t="s">
        <v>200</v>
      </c>
      <c r="Q6059" s="4"/>
      <c r="R6059" s="4">
        <v>-18.4</v>
      </c>
      <c r="S6059" s="4">
        <v>4.6</v>
      </c>
      <c r="T6059" s="4"/>
      <c r="U6059" s="4"/>
      <c r="V6059" s="4"/>
      <c r="W6059" s="4"/>
      <c r="X6059" s="4" t="s">
        <v>201</v>
      </c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  <c r="AO6059" s="4"/>
      <c r="AP6059" s="4"/>
      <c r="AQ6059" s="4"/>
      <c r="AR6059" s="4"/>
      <c r="AS6059" s="4"/>
      <c r="AT6059" s="4"/>
      <c r="AU6059" s="4"/>
      <c r="AV6059" s="4" t="s">
        <v>6259</v>
      </c>
      <c r="AW6059" s="4"/>
      <c r="AX6059" s="4"/>
      <c r="AY6059" s="4"/>
      <c r="AZ6059" s="4"/>
      <c r="BA6059" s="4"/>
      <c r="BB6059" s="4"/>
      <c r="BC6059" s="4"/>
      <c r="BD6059" s="4"/>
      <c r="BE6059" s="4"/>
      <c r="BF6059" s="4"/>
      <c r="BG6059" s="4"/>
      <c r="BH6059" s="4"/>
      <c r="BI6059" s="4"/>
      <c r="BJ6059" s="4"/>
      <c r="BK6059" s="4"/>
      <c r="BL6059" s="4" t="b">
        <v>0</v>
      </c>
      <c r="BM6059" s="4"/>
      <c r="BN6059" s="4"/>
      <c r="BO6059" s="4"/>
      <c r="BP6059" s="4"/>
      <c r="BQ6059" s="4"/>
      <c r="BR6059" s="4"/>
      <c r="BS6059" s="4"/>
      <c r="BT6059" s="4"/>
      <c r="BU6059" s="4"/>
      <c r="BV6059" s="4"/>
      <c r="BW6059" s="4"/>
    </row>
    <row r="6060" spans="1:75" ht="15.01" customHeight="1">
      <c r="A6060" s="4" t="s">
        <v>209</v>
      </c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 t="s">
        <v>200</v>
      </c>
      <c r="Q6060" s="4"/>
      <c r="R6060" s="4"/>
      <c r="S6060" s="4"/>
      <c r="T6060" s="4"/>
      <c r="U6060" s="4"/>
      <c r="V6060" s="4"/>
      <c r="W6060" s="4"/>
      <c r="X6060" s="4" t="s">
        <v>201</v>
      </c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  <c r="AO6060" s="4"/>
      <c r="AP6060" s="4"/>
      <c r="AQ6060" s="4"/>
      <c r="AR6060" s="4"/>
      <c r="AS6060" s="4"/>
      <c r="AT6060" s="4"/>
      <c r="AU6060" s="4"/>
      <c r="AV6060" s="4" t="s">
        <v>6260</v>
      </c>
      <c r="AW6060" s="4"/>
      <c r="AX6060" s="4"/>
      <c r="AY6060" s="4"/>
      <c r="AZ6060" s="4"/>
      <c r="BA6060" s="4"/>
      <c r="BB6060" s="4"/>
      <c r="BC6060" s="4"/>
      <c r="BD6060" s="4"/>
      <c r="BE6060" s="4"/>
      <c r="BF6060" s="4"/>
      <c r="BG6060" s="4"/>
      <c r="BH6060" s="4"/>
      <c r="BI6060" s="4"/>
      <c r="BJ6060" s="4"/>
      <c r="BK6060" s="4"/>
      <c r="BL6060" s="4" t="b">
        <v>0</v>
      </c>
      <c r="BM6060" s="4"/>
      <c r="BN6060" s="4"/>
      <c r="BO6060" s="4"/>
      <c r="BP6060" s="4"/>
      <c r="BQ6060" s="4"/>
      <c r="BR6060" s="4"/>
      <c r="BS6060" s="4"/>
      <c r="BT6060" s="4"/>
      <c r="BU6060" s="4"/>
      <c r="BV6060" s="4"/>
      <c r="BW6060" s="4"/>
    </row>
    <row r="6061" spans="1:75" ht="15.01" customHeight="1">
      <c r="A6061" s="4"/>
      <c r="B6061" s="4"/>
      <c r="C6061" s="4"/>
      <c r="D6061" s="4"/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 t="s">
        <v>200</v>
      </c>
      <c r="Q6061" s="4"/>
      <c r="R6061" s="4">
        <v>-11.2</v>
      </c>
      <c r="S6061" s="4">
        <v>20.9</v>
      </c>
      <c r="T6061" s="4"/>
      <c r="U6061" s="4"/>
      <c r="V6061" s="4"/>
      <c r="W6061" s="4"/>
      <c r="X6061" s="4" t="s">
        <v>201</v>
      </c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  <c r="AO6061" s="4"/>
      <c r="AP6061" s="4"/>
      <c r="AQ6061" s="4"/>
      <c r="AR6061" s="4"/>
      <c r="AS6061" s="4"/>
      <c r="AT6061" s="4"/>
      <c r="AU6061" s="4"/>
      <c r="AV6061" s="4" t="s">
        <v>6261</v>
      </c>
      <c r="AW6061" s="4"/>
      <c r="AX6061" s="4"/>
      <c r="AY6061" s="4"/>
      <c r="AZ6061" s="4"/>
      <c r="BA6061" s="4"/>
      <c r="BB6061" s="4"/>
      <c r="BC6061" s="4"/>
      <c r="BD6061" s="4"/>
      <c r="BE6061" s="4"/>
      <c r="BF6061" s="4"/>
      <c r="BG6061" s="4"/>
      <c r="BH6061" s="4"/>
      <c r="BI6061" s="4"/>
      <c r="BJ6061" s="4"/>
      <c r="BK6061" s="4"/>
      <c r="BL6061" s="4" t="b">
        <v>0</v>
      </c>
      <c r="BM6061" s="4"/>
      <c r="BN6061" s="4"/>
      <c r="BO6061" s="4"/>
      <c r="BP6061" s="4"/>
      <c r="BQ6061" s="4"/>
      <c r="BR6061" s="4"/>
      <c r="BS6061" s="4"/>
      <c r="BT6061" s="4"/>
      <c r="BU6061" s="4"/>
      <c r="BV6061" s="4"/>
      <c r="BW6061" s="4"/>
    </row>
    <row r="6062" spans="1:75" ht="15.01" customHeight="1">
      <c r="A6062" s="4"/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 t="s">
        <v>200</v>
      </c>
      <c r="Q6062" s="4"/>
      <c r="R6062" s="4">
        <v>-8</v>
      </c>
      <c r="S6062" s="4">
        <v>11.4</v>
      </c>
      <c r="T6062" s="4"/>
      <c r="U6062" s="4"/>
      <c r="V6062" s="4"/>
      <c r="W6062" s="4"/>
      <c r="X6062" s="4" t="s">
        <v>201</v>
      </c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  <c r="AO6062" s="4"/>
      <c r="AP6062" s="4"/>
      <c r="AQ6062" s="4"/>
      <c r="AR6062" s="4"/>
      <c r="AS6062" s="4"/>
      <c r="AT6062" s="4"/>
      <c r="AU6062" s="4"/>
      <c r="AV6062" s="4" t="s">
        <v>6262</v>
      </c>
      <c r="AW6062" s="4"/>
      <c r="AX6062" s="4"/>
      <c r="AY6062" s="4"/>
      <c r="AZ6062" s="4"/>
      <c r="BA6062" s="4"/>
      <c r="BB6062" s="4"/>
      <c r="BC6062" s="4"/>
      <c r="BD6062" s="4"/>
      <c r="BE6062" s="4"/>
      <c r="BF6062" s="4"/>
      <c r="BG6062" s="4"/>
      <c r="BH6062" s="4"/>
      <c r="BI6062" s="4"/>
      <c r="BJ6062" s="4"/>
      <c r="BK6062" s="4"/>
      <c r="BL6062" s="4" t="b">
        <v>0</v>
      </c>
      <c r="BM6062" s="4"/>
      <c r="BN6062" s="4"/>
      <c r="BO6062" s="4"/>
      <c r="BP6062" s="4"/>
      <c r="BQ6062" s="4"/>
      <c r="BR6062" s="4"/>
      <c r="BS6062" s="4"/>
      <c r="BT6062" s="4"/>
      <c r="BU6062" s="4"/>
      <c r="BV6062" s="4"/>
      <c r="BW6062" s="4"/>
    </row>
    <row r="6063" spans="1:75" ht="15.01" customHeight="1">
      <c r="A6063" s="4" t="s">
        <v>209</v>
      </c>
      <c r="B6063" s="4"/>
      <c r="C6063" s="4"/>
      <c r="D6063" s="4"/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 t="s">
        <v>200</v>
      </c>
      <c r="Q6063" s="4"/>
      <c r="R6063" s="4"/>
      <c r="S6063" s="4"/>
      <c r="T6063" s="4"/>
      <c r="U6063" s="4"/>
      <c r="V6063" s="4"/>
      <c r="W6063" s="4"/>
      <c r="X6063" s="4" t="s">
        <v>201</v>
      </c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  <c r="AO6063" s="4"/>
      <c r="AP6063" s="4"/>
      <c r="AQ6063" s="4"/>
      <c r="AR6063" s="4"/>
      <c r="AS6063" s="4"/>
      <c r="AT6063" s="4"/>
      <c r="AU6063" s="4"/>
      <c r="AV6063" s="4" t="s">
        <v>6263</v>
      </c>
      <c r="AW6063" s="4"/>
      <c r="AX6063" s="4"/>
      <c r="AY6063" s="4"/>
      <c r="AZ6063" s="4"/>
      <c r="BA6063" s="4"/>
      <c r="BB6063" s="4"/>
      <c r="BC6063" s="4"/>
      <c r="BD6063" s="4"/>
      <c r="BE6063" s="4"/>
      <c r="BF6063" s="4"/>
      <c r="BG6063" s="4"/>
      <c r="BH6063" s="4"/>
      <c r="BI6063" s="4"/>
      <c r="BJ6063" s="4"/>
      <c r="BK6063" s="4"/>
      <c r="BL6063" s="4" t="b">
        <v>0</v>
      </c>
      <c r="BM6063" s="4"/>
      <c r="BN6063" s="4"/>
      <c r="BO6063" s="4"/>
      <c r="BP6063" s="4"/>
      <c r="BQ6063" s="4"/>
      <c r="BR6063" s="4"/>
      <c r="BS6063" s="4"/>
      <c r="BT6063" s="4"/>
      <c r="BU6063" s="4"/>
      <c r="BV6063" s="4"/>
      <c r="BW6063" s="4"/>
    </row>
    <row r="6064" spans="1:75" ht="15.01" customHeight="1">
      <c r="A6064" s="4"/>
      <c r="B6064" s="4"/>
      <c r="C6064" s="4"/>
      <c r="D6064" s="4"/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 t="s">
        <v>200</v>
      </c>
      <c r="Q6064" s="4"/>
      <c r="R6064" s="4">
        <v>-28.7</v>
      </c>
      <c r="S6064" s="4">
        <v>13.5</v>
      </c>
      <c r="T6064" s="4"/>
      <c r="U6064" s="4"/>
      <c r="V6064" s="4"/>
      <c r="W6064" s="4"/>
      <c r="X6064" s="4" t="s">
        <v>201</v>
      </c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  <c r="AO6064" s="4"/>
      <c r="AP6064" s="4"/>
      <c r="AQ6064" s="4"/>
      <c r="AR6064" s="4"/>
      <c r="AS6064" s="4"/>
      <c r="AT6064" s="4"/>
      <c r="AU6064" s="4"/>
      <c r="AV6064" s="4" t="s">
        <v>6264</v>
      </c>
      <c r="AW6064" s="4"/>
      <c r="AX6064" s="4"/>
      <c r="AY6064" s="4"/>
      <c r="AZ6064" s="4"/>
      <c r="BA6064" s="4"/>
      <c r="BB6064" s="4"/>
      <c r="BC6064" s="4"/>
      <c r="BD6064" s="4"/>
      <c r="BE6064" s="4"/>
      <c r="BF6064" s="4"/>
      <c r="BG6064" s="4"/>
      <c r="BH6064" s="4"/>
      <c r="BI6064" s="4"/>
      <c r="BJ6064" s="4"/>
      <c r="BK6064" s="4"/>
      <c r="BL6064" s="4" t="b">
        <v>0</v>
      </c>
      <c r="BM6064" s="4"/>
      <c r="BN6064" s="4"/>
      <c r="BO6064" s="4"/>
      <c r="BP6064" s="4"/>
      <c r="BQ6064" s="4"/>
      <c r="BR6064" s="4"/>
      <c r="BS6064" s="4"/>
      <c r="BT6064" s="4"/>
      <c r="BU6064" s="4"/>
      <c r="BV6064" s="4"/>
      <c r="BW6064" s="4"/>
    </row>
    <row r="6065" spans="1:75" ht="15.01" customHeight="1">
      <c r="A6065" s="4"/>
      <c r="B6065" s="4"/>
      <c r="C6065" s="4"/>
      <c r="D6065" s="4"/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 t="s">
        <v>200</v>
      </c>
      <c r="Q6065" s="4"/>
      <c r="R6065" s="4">
        <v>-50.4</v>
      </c>
      <c r="S6065" s="4">
        <v>19.4</v>
      </c>
      <c r="T6065" s="4"/>
      <c r="U6065" s="4"/>
      <c r="V6065" s="4"/>
      <c r="W6065" s="4"/>
      <c r="X6065" s="4" t="s">
        <v>201</v>
      </c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  <c r="AO6065" s="4"/>
      <c r="AP6065" s="4"/>
      <c r="AQ6065" s="4"/>
      <c r="AR6065" s="4"/>
      <c r="AS6065" s="4"/>
      <c r="AT6065" s="4"/>
      <c r="AU6065" s="4"/>
      <c r="AV6065" s="4" t="s">
        <v>6265</v>
      </c>
      <c r="AW6065" s="4"/>
      <c r="AX6065" s="4"/>
      <c r="AY6065" s="4"/>
      <c r="AZ6065" s="4"/>
      <c r="BA6065" s="4"/>
      <c r="BB6065" s="4"/>
      <c r="BC6065" s="4"/>
      <c r="BD6065" s="4"/>
      <c r="BE6065" s="4"/>
      <c r="BF6065" s="4"/>
      <c r="BG6065" s="4"/>
      <c r="BH6065" s="4"/>
      <c r="BI6065" s="4"/>
      <c r="BJ6065" s="4"/>
      <c r="BK6065" s="4"/>
      <c r="BL6065" s="4" t="b">
        <v>0</v>
      </c>
      <c r="BM6065" s="4"/>
      <c r="BN6065" s="4"/>
      <c r="BO6065" s="4"/>
      <c r="BP6065" s="4"/>
      <c r="BQ6065" s="4"/>
      <c r="BR6065" s="4"/>
      <c r="BS6065" s="4"/>
      <c r="BT6065" s="4"/>
      <c r="BU6065" s="4"/>
      <c r="BV6065" s="4"/>
      <c r="BW6065" s="4"/>
    </row>
    <row r="6066" spans="1:75" ht="15.01" customHeight="1">
      <c r="A6066" s="4"/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 t="s">
        <v>200</v>
      </c>
      <c r="Q6066" s="4"/>
      <c r="R6066" s="4">
        <v>-50.7</v>
      </c>
      <c r="S6066" s="4">
        <v>10.6</v>
      </c>
      <c r="T6066" s="4"/>
      <c r="U6066" s="4"/>
      <c r="V6066" s="4"/>
      <c r="W6066" s="4"/>
      <c r="X6066" s="4" t="s">
        <v>201</v>
      </c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  <c r="AO6066" s="4"/>
      <c r="AP6066" s="4"/>
      <c r="AQ6066" s="4"/>
      <c r="AR6066" s="4"/>
      <c r="AS6066" s="4"/>
      <c r="AT6066" s="4"/>
      <c r="AU6066" s="4"/>
      <c r="AV6066" s="4" t="s">
        <v>6266</v>
      </c>
      <c r="AW6066" s="4"/>
      <c r="AX6066" s="4"/>
      <c r="AY6066" s="4"/>
      <c r="AZ6066" s="4"/>
      <c r="BA6066" s="4"/>
      <c r="BB6066" s="4"/>
      <c r="BC6066" s="4"/>
      <c r="BD6066" s="4"/>
      <c r="BE6066" s="4"/>
      <c r="BF6066" s="4"/>
      <c r="BG6066" s="4"/>
      <c r="BH6066" s="4"/>
      <c r="BI6066" s="4"/>
      <c r="BJ6066" s="4"/>
      <c r="BK6066" s="4"/>
      <c r="BL6066" s="4" t="b">
        <v>0</v>
      </c>
      <c r="BM6066" s="4"/>
      <c r="BN6066" s="4"/>
      <c r="BO6066" s="4"/>
      <c r="BP6066" s="4"/>
      <c r="BQ6066" s="4"/>
      <c r="BR6066" s="4"/>
      <c r="BS6066" s="4"/>
      <c r="BT6066" s="4"/>
      <c r="BU6066" s="4"/>
      <c r="BV6066" s="4"/>
      <c r="BW6066" s="4"/>
    </row>
    <row r="6067" spans="1:75" ht="15.01" customHeight="1">
      <c r="A6067" s="4"/>
      <c r="B6067" s="4"/>
      <c r="C6067" s="4"/>
      <c r="D6067" s="4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 t="s">
        <v>200</v>
      </c>
      <c r="Q6067" s="4"/>
      <c r="R6067" s="4">
        <v>-62.9</v>
      </c>
      <c r="S6067" s="4">
        <v>17.4</v>
      </c>
      <c r="T6067" s="4"/>
      <c r="U6067" s="4"/>
      <c r="V6067" s="4"/>
      <c r="W6067" s="4"/>
      <c r="X6067" s="4" t="s">
        <v>201</v>
      </c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  <c r="AO6067" s="4"/>
      <c r="AP6067" s="4"/>
      <c r="AQ6067" s="4"/>
      <c r="AR6067" s="4"/>
      <c r="AS6067" s="4"/>
      <c r="AT6067" s="4"/>
      <c r="AU6067" s="4"/>
      <c r="AV6067" s="4" t="s">
        <v>6267</v>
      </c>
      <c r="AW6067" s="4"/>
      <c r="AX6067" s="4"/>
      <c r="AY6067" s="4"/>
      <c r="AZ6067" s="4"/>
      <c r="BA6067" s="4"/>
      <c r="BB6067" s="4"/>
      <c r="BC6067" s="4"/>
      <c r="BD6067" s="4"/>
      <c r="BE6067" s="4"/>
      <c r="BF6067" s="4"/>
      <c r="BG6067" s="4"/>
      <c r="BH6067" s="4"/>
      <c r="BI6067" s="4"/>
      <c r="BJ6067" s="4"/>
      <c r="BK6067" s="4"/>
      <c r="BL6067" s="4" t="b">
        <v>0</v>
      </c>
      <c r="BM6067" s="4"/>
      <c r="BN6067" s="4"/>
      <c r="BO6067" s="4"/>
      <c r="BP6067" s="4"/>
      <c r="BQ6067" s="4"/>
      <c r="BR6067" s="4"/>
      <c r="BS6067" s="4"/>
      <c r="BT6067" s="4"/>
      <c r="BU6067" s="4"/>
      <c r="BV6067" s="4"/>
      <c r="BW6067" s="4"/>
    </row>
    <row r="6068" spans="1:75" ht="15.01" customHeight="1">
      <c r="A6068" s="4" t="s">
        <v>209</v>
      </c>
      <c r="B6068" s="4"/>
      <c r="C6068" s="4"/>
      <c r="D6068" s="4"/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 t="s">
        <v>200</v>
      </c>
      <c r="Q6068" s="4"/>
      <c r="R6068" s="4"/>
      <c r="S6068" s="4"/>
      <c r="T6068" s="4"/>
      <c r="U6068" s="4"/>
      <c r="V6068" s="4"/>
      <c r="W6068" s="4"/>
      <c r="X6068" s="4" t="s">
        <v>201</v>
      </c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  <c r="AO6068" s="4"/>
      <c r="AP6068" s="4"/>
      <c r="AQ6068" s="4"/>
      <c r="AR6068" s="4"/>
      <c r="AS6068" s="4"/>
      <c r="AT6068" s="4"/>
      <c r="AU6068" s="4"/>
      <c r="AV6068" s="4" t="s">
        <v>6268</v>
      </c>
      <c r="AW6068" s="4"/>
      <c r="AX6068" s="4"/>
      <c r="AY6068" s="4"/>
      <c r="AZ6068" s="4"/>
      <c r="BA6068" s="4"/>
      <c r="BB6068" s="4"/>
      <c r="BC6068" s="4"/>
      <c r="BD6068" s="4"/>
      <c r="BE6068" s="4"/>
      <c r="BF6068" s="4"/>
      <c r="BG6068" s="4"/>
      <c r="BH6068" s="4"/>
      <c r="BI6068" s="4"/>
      <c r="BJ6068" s="4"/>
      <c r="BK6068" s="4"/>
      <c r="BL6068" s="4" t="b">
        <v>0</v>
      </c>
      <c r="BM6068" s="4"/>
      <c r="BN6068" s="4"/>
      <c r="BO6068" s="4"/>
      <c r="BP6068" s="4"/>
      <c r="BQ6068" s="4"/>
      <c r="BR6068" s="4"/>
      <c r="BS6068" s="4"/>
      <c r="BT6068" s="4"/>
      <c r="BU6068" s="4"/>
      <c r="BV6068" s="4"/>
      <c r="BW6068" s="4"/>
    </row>
    <row r="6069" spans="1:75" ht="15.01" customHeight="1">
      <c r="A6069" s="4" t="s">
        <v>209</v>
      </c>
      <c r="B6069" s="4"/>
      <c r="C6069" s="4"/>
      <c r="D6069" s="4"/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 t="s">
        <v>200</v>
      </c>
      <c r="Q6069" s="4"/>
      <c r="R6069" s="4"/>
      <c r="S6069" s="4"/>
      <c r="T6069" s="4"/>
      <c r="U6069" s="4"/>
      <c r="V6069" s="4"/>
      <c r="W6069" s="4"/>
      <c r="X6069" s="4" t="s">
        <v>201</v>
      </c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  <c r="AO6069" s="4"/>
      <c r="AP6069" s="4"/>
      <c r="AQ6069" s="4"/>
      <c r="AR6069" s="4"/>
      <c r="AS6069" s="4"/>
      <c r="AT6069" s="4"/>
      <c r="AU6069" s="4"/>
      <c r="AV6069" s="4" t="s">
        <v>6269</v>
      </c>
      <c r="AW6069" s="4"/>
      <c r="AX6069" s="4"/>
      <c r="AY6069" s="4"/>
      <c r="AZ6069" s="4"/>
      <c r="BA6069" s="4"/>
      <c r="BB6069" s="4"/>
      <c r="BC6069" s="4"/>
      <c r="BD6069" s="4"/>
      <c r="BE6069" s="4"/>
      <c r="BF6069" s="4"/>
      <c r="BG6069" s="4"/>
      <c r="BH6069" s="4"/>
      <c r="BI6069" s="4"/>
      <c r="BJ6069" s="4"/>
      <c r="BK6069" s="4"/>
      <c r="BL6069" s="4" t="b">
        <v>0</v>
      </c>
      <c r="BM6069" s="4"/>
      <c r="BN6069" s="4"/>
      <c r="BO6069" s="4"/>
      <c r="BP6069" s="4"/>
      <c r="BQ6069" s="4"/>
      <c r="BR6069" s="4"/>
      <c r="BS6069" s="4"/>
      <c r="BT6069" s="4"/>
      <c r="BU6069" s="4"/>
      <c r="BV6069" s="4"/>
      <c r="BW6069" s="4"/>
    </row>
    <row r="6070" spans="1:75" ht="15.01" customHeight="1">
      <c r="A6070" s="4" t="s">
        <v>209</v>
      </c>
      <c r="B6070" s="4"/>
      <c r="C6070" s="4"/>
      <c r="D6070" s="4"/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 t="s">
        <v>200</v>
      </c>
      <c r="Q6070" s="4"/>
      <c r="R6070" s="4"/>
      <c r="S6070" s="4"/>
      <c r="T6070" s="4"/>
      <c r="U6070" s="4"/>
      <c r="V6070" s="4"/>
      <c r="W6070" s="4"/>
      <c r="X6070" s="4" t="s">
        <v>201</v>
      </c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  <c r="AO6070" s="4"/>
      <c r="AP6070" s="4"/>
      <c r="AQ6070" s="4"/>
      <c r="AR6070" s="4"/>
      <c r="AS6070" s="4"/>
      <c r="AT6070" s="4"/>
      <c r="AU6070" s="4"/>
      <c r="AV6070" s="4" t="s">
        <v>6270</v>
      </c>
      <c r="AW6070" s="4"/>
      <c r="AX6070" s="4"/>
      <c r="AY6070" s="4"/>
      <c r="AZ6070" s="4"/>
      <c r="BA6070" s="4"/>
      <c r="BB6070" s="4"/>
      <c r="BC6070" s="4"/>
      <c r="BD6070" s="4"/>
      <c r="BE6070" s="4"/>
      <c r="BF6070" s="4"/>
      <c r="BG6070" s="4"/>
      <c r="BH6070" s="4"/>
      <c r="BI6070" s="4"/>
      <c r="BJ6070" s="4"/>
      <c r="BK6070" s="4"/>
      <c r="BL6070" s="4" t="b">
        <v>0</v>
      </c>
      <c r="BM6070" s="4"/>
      <c r="BN6070" s="4"/>
      <c r="BO6070" s="4"/>
      <c r="BP6070" s="4"/>
      <c r="BQ6070" s="4"/>
      <c r="BR6070" s="4"/>
      <c r="BS6070" s="4"/>
      <c r="BT6070" s="4"/>
      <c r="BU6070" s="4"/>
      <c r="BV6070" s="4"/>
      <c r="BW6070" s="4"/>
    </row>
    <row r="6071" spans="1:75" ht="15.01" customHeight="1">
      <c r="A6071" s="4" t="s">
        <v>209</v>
      </c>
      <c r="B6071" s="4"/>
      <c r="C6071" s="4"/>
      <c r="D6071" s="4"/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 t="s">
        <v>200</v>
      </c>
      <c r="Q6071" s="4"/>
      <c r="R6071" s="4"/>
      <c r="S6071" s="4"/>
      <c r="T6071" s="4"/>
      <c r="U6071" s="4"/>
      <c r="V6071" s="4"/>
      <c r="W6071" s="4"/>
      <c r="X6071" s="4" t="s">
        <v>201</v>
      </c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  <c r="AO6071" s="4"/>
      <c r="AP6071" s="4"/>
      <c r="AQ6071" s="4"/>
      <c r="AR6071" s="4"/>
      <c r="AS6071" s="4"/>
      <c r="AT6071" s="4"/>
      <c r="AU6071" s="4"/>
      <c r="AV6071" s="4" t="s">
        <v>6271</v>
      </c>
      <c r="AW6071" s="4"/>
      <c r="AX6071" s="4"/>
      <c r="AY6071" s="4"/>
      <c r="AZ6071" s="4"/>
      <c r="BA6071" s="4"/>
      <c r="BB6071" s="4"/>
      <c r="BC6071" s="4"/>
      <c r="BD6071" s="4"/>
      <c r="BE6071" s="4"/>
      <c r="BF6071" s="4"/>
      <c r="BG6071" s="4"/>
      <c r="BH6071" s="4"/>
      <c r="BI6071" s="4"/>
      <c r="BJ6071" s="4"/>
      <c r="BK6071" s="4"/>
      <c r="BL6071" s="4" t="b">
        <v>0</v>
      </c>
      <c r="BM6071" s="4"/>
      <c r="BN6071" s="4"/>
      <c r="BO6071" s="4"/>
      <c r="BP6071" s="4"/>
      <c r="BQ6071" s="4"/>
      <c r="BR6071" s="4"/>
      <c r="BS6071" s="4"/>
      <c r="BT6071" s="4"/>
      <c r="BU6071" s="4"/>
      <c r="BV6071" s="4"/>
      <c r="BW6071" s="4"/>
    </row>
    <row r="6072" spans="1:75" ht="15.01" customHeight="1">
      <c r="A6072" s="4"/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 t="s">
        <v>200</v>
      </c>
      <c r="Q6072" s="4"/>
      <c r="R6072" s="4">
        <v>-17.2</v>
      </c>
      <c r="S6072" s="4">
        <v>11.7</v>
      </c>
      <c r="T6072" s="4"/>
      <c r="U6072" s="4"/>
      <c r="V6072" s="4"/>
      <c r="W6072" s="4"/>
      <c r="X6072" s="4" t="s">
        <v>201</v>
      </c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  <c r="AO6072" s="4"/>
      <c r="AP6072" s="4"/>
      <c r="AQ6072" s="4"/>
      <c r="AR6072" s="4"/>
      <c r="AS6072" s="4"/>
      <c r="AT6072" s="4"/>
      <c r="AU6072" s="4"/>
      <c r="AV6072" s="4" t="s">
        <v>6272</v>
      </c>
      <c r="AW6072" s="4"/>
      <c r="AX6072" s="4"/>
      <c r="AY6072" s="4"/>
      <c r="AZ6072" s="4"/>
      <c r="BA6072" s="4"/>
      <c r="BB6072" s="4"/>
      <c r="BC6072" s="4"/>
      <c r="BD6072" s="4"/>
      <c r="BE6072" s="4"/>
      <c r="BF6072" s="4"/>
      <c r="BG6072" s="4"/>
      <c r="BH6072" s="4"/>
      <c r="BI6072" s="4"/>
      <c r="BJ6072" s="4"/>
      <c r="BK6072" s="4"/>
      <c r="BL6072" s="4" t="b">
        <v>0</v>
      </c>
      <c r="BM6072" s="4"/>
      <c r="BN6072" s="4"/>
      <c r="BO6072" s="4"/>
      <c r="BP6072" s="4"/>
      <c r="BQ6072" s="4"/>
      <c r="BR6072" s="4"/>
      <c r="BS6072" s="4"/>
      <c r="BT6072" s="4"/>
      <c r="BU6072" s="4"/>
      <c r="BV6072" s="4"/>
      <c r="BW6072" s="4"/>
    </row>
    <row r="6073" spans="1:75" ht="15.01" customHeight="1">
      <c r="A6073" s="4"/>
      <c r="B6073" s="4"/>
      <c r="C6073" s="4"/>
      <c r="D6073" s="4"/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 t="s">
        <v>200</v>
      </c>
      <c r="Q6073" s="4"/>
      <c r="R6073" s="4">
        <v>-76.8</v>
      </c>
      <c r="S6073" s="4">
        <v>47.3</v>
      </c>
      <c r="T6073" s="4"/>
      <c r="U6073" s="4"/>
      <c r="V6073" s="4"/>
      <c r="W6073" s="4"/>
      <c r="X6073" s="4" t="s">
        <v>201</v>
      </c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  <c r="AO6073" s="4"/>
      <c r="AP6073" s="4"/>
      <c r="AQ6073" s="4"/>
      <c r="AR6073" s="4"/>
      <c r="AS6073" s="4"/>
      <c r="AT6073" s="4"/>
      <c r="AU6073" s="4"/>
      <c r="AV6073" s="4" t="s">
        <v>6273</v>
      </c>
      <c r="AW6073" s="4"/>
      <c r="AX6073" s="4"/>
      <c r="AY6073" s="4"/>
      <c r="AZ6073" s="4"/>
      <c r="BA6073" s="4"/>
      <c r="BB6073" s="4"/>
      <c r="BC6073" s="4"/>
      <c r="BD6073" s="4"/>
      <c r="BE6073" s="4"/>
      <c r="BF6073" s="4"/>
      <c r="BG6073" s="4"/>
      <c r="BH6073" s="4"/>
      <c r="BI6073" s="4"/>
      <c r="BJ6073" s="4"/>
      <c r="BK6073" s="4"/>
      <c r="BL6073" s="4" t="b">
        <v>0</v>
      </c>
      <c r="BM6073" s="4"/>
      <c r="BN6073" s="4"/>
      <c r="BO6073" s="4"/>
      <c r="BP6073" s="4"/>
      <c r="BQ6073" s="4"/>
      <c r="BR6073" s="4"/>
      <c r="BS6073" s="4"/>
      <c r="BT6073" s="4"/>
      <c r="BU6073" s="4"/>
      <c r="BV6073" s="4"/>
      <c r="BW6073" s="4"/>
    </row>
    <row r="6074" spans="1:75" ht="15.01" customHeight="1">
      <c r="A6074" s="4" t="s">
        <v>209</v>
      </c>
      <c r="B6074" s="4"/>
      <c r="C6074" s="4"/>
      <c r="D6074" s="4"/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 t="s">
        <v>200</v>
      </c>
      <c r="Q6074" s="4"/>
      <c r="R6074" s="4"/>
      <c r="S6074" s="4"/>
      <c r="T6074" s="4"/>
      <c r="U6074" s="4"/>
      <c r="V6074" s="4"/>
      <c r="W6074" s="4"/>
      <c r="X6074" s="4" t="s">
        <v>201</v>
      </c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  <c r="AO6074" s="4"/>
      <c r="AP6074" s="4"/>
      <c r="AQ6074" s="4"/>
      <c r="AR6074" s="4"/>
      <c r="AS6074" s="4"/>
      <c r="AT6074" s="4"/>
      <c r="AU6074" s="4"/>
      <c r="AV6074" s="4" t="s">
        <v>6274</v>
      </c>
      <c r="AW6074" s="4"/>
      <c r="AX6074" s="4"/>
      <c r="AY6074" s="4"/>
      <c r="AZ6074" s="4"/>
      <c r="BA6074" s="4"/>
      <c r="BB6074" s="4"/>
      <c r="BC6074" s="4"/>
      <c r="BD6074" s="4"/>
      <c r="BE6074" s="4"/>
      <c r="BF6074" s="4"/>
      <c r="BG6074" s="4"/>
      <c r="BH6074" s="4"/>
      <c r="BI6074" s="4"/>
      <c r="BJ6074" s="4"/>
      <c r="BK6074" s="4"/>
      <c r="BL6074" s="4" t="b">
        <v>0</v>
      </c>
      <c r="BM6074" s="4"/>
      <c r="BN6074" s="4"/>
      <c r="BO6074" s="4"/>
      <c r="BP6074" s="4"/>
      <c r="BQ6074" s="4"/>
      <c r="BR6074" s="4"/>
      <c r="BS6074" s="4"/>
      <c r="BT6074" s="4"/>
      <c r="BU6074" s="4"/>
      <c r="BV6074" s="4"/>
      <c r="BW6074" s="4"/>
    </row>
    <row r="6075" spans="1:75" ht="15.01" customHeight="1">
      <c r="A6075" s="4"/>
      <c r="B6075" s="4"/>
      <c r="C6075" s="4"/>
      <c r="D6075" s="4"/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 t="s">
        <v>200</v>
      </c>
      <c r="Q6075" s="4"/>
      <c r="R6075" s="4">
        <v>-41.7</v>
      </c>
      <c r="S6075" s="4">
        <v>7</v>
      </c>
      <c r="T6075" s="4"/>
      <c r="U6075" s="4"/>
      <c r="V6075" s="4"/>
      <c r="W6075" s="4"/>
      <c r="X6075" s="4" t="s">
        <v>201</v>
      </c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  <c r="AO6075" s="4"/>
      <c r="AP6075" s="4"/>
      <c r="AQ6075" s="4"/>
      <c r="AR6075" s="4"/>
      <c r="AS6075" s="4"/>
      <c r="AT6075" s="4"/>
      <c r="AU6075" s="4"/>
      <c r="AV6075" s="4" t="s">
        <v>6275</v>
      </c>
      <c r="AW6075" s="4"/>
      <c r="AX6075" s="4"/>
      <c r="AY6075" s="4"/>
      <c r="AZ6075" s="4"/>
      <c r="BA6075" s="4"/>
      <c r="BB6075" s="4"/>
      <c r="BC6075" s="4"/>
      <c r="BD6075" s="4"/>
      <c r="BE6075" s="4"/>
      <c r="BF6075" s="4"/>
      <c r="BG6075" s="4"/>
      <c r="BH6075" s="4"/>
      <c r="BI6075" s="4"/>
      <c r="BJ6075" s="4"/>
      <c r="BK6075" s="4"/>
      <c r="BL6075" s="4" t="b">
        <v>0</v>
      </c>
      <c r="BM6075" s="4"/>
      <c r="BN6075" s="4"/>
      <c r="BO6075" s="4"/>
      <c r="BP6075" s="4"/>
      <c r="BQ6075" s="4"/>
      <c r="BR6075" s="4"/>
      <c r="BS6075" s="4"/>
      <c r="BT6075" s="4"/>
      <c r="BU6075" s="4"/>
      <c r="BV6075" s="4"/>
      <c r="BW6075" s="4"/>
    </row>
    <row r="6076" spans="1:75" ht="15.01" customHeight="1">
      <c r="A6076" s="4"/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 t="s">
        <v>200</v>
      </c>
      <c r="Q6076" s="4"/>
      <c r="R6076" s="4">
        <v>-9.699999999999999</v>
      </c>
      <c r="S6076" s="4">
        <v>6.7</v>
      </c>
      <c r="T6076" s="4"/>
      <c r="U6076" s="4"/>
      <c r="V6076" s="4"/>
      <c r="W6076" s="4"/>
      <c r="X6076" s="4" t="s">
        <v>201</v>
      </c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  <c r="AO6076" s="4"/>
      <c r="AP6076" s="4"/>
      <c r="AQ6076" s="4"/>
      <c r="AR6076" s="4"/>
      <c r="AS6076" s="4"/>
      <c r="AT6076" s="4"/>
      <c r="AU6076" s="4"/>
      <c r="AV6076" s="4" t="s">
        <v>6276</v>
      </c>
      <c r="AW6076" s="4"/>
      <c r="AX6076" s="4"/>
      <c r="AY6076" s="4"/>
      <c r="AZ6076" s="4"/>
      <c r="BA6076" s="4"/>
      <c r="BB6076" s="4"/>
      <c r="BC6076" s="4"/>
      <c r="BD6076" s="4"/>
      <c r="BE6076" s="4"/>
      <c r="BF6076" s="4"/>
      <c r="BG6076" s="4"/>
      <c r="BH6076" s="4"/>
      <c r="BI6076" s="4"/>
      <c r="BJ6076" s="4"/>
      <c r="BK6076" s="4"/>
      <c r="BL6076" s="4" t="b">
        <v>0</v>
      </c>
      <c r="BM6076" s="4"/>
      <c r="BN6076" s="4"/>
      <c r="BO6076" s="4"/>
      <c r="BP6076" s="4"/>
      <c r="BQ6076" s="4"/>
      <c r="BR6076" s="4"/>
      <c r="BS6076" s="4"/>
      <c r="BT6076" s="4"/>
      <c r="BU6076" s="4"/>
      <c r="BV6076" s="4"/>
      <c r="BW6076" s="4"/>
    </row>
    <row r="6077" spans="1:75" ht="15.01" customHeight="1">
      <c r="A6077" s="4" t="s">
        <v>209</v>
      </c>
      <c r="B6077" s="4"/>
      <c r="C6077" s="4"/>
      <c r="D6077" s="4"/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 t="s">
        <v>200</v>
      </c>
      <c r="Q6077" s="4"/>
      <c r="R6077" s="4"/>
      <c r="S6077" s="4"/>
      <c r="T6077" s="4"/>
      <c r="U6077" s="4"/>
      <c r="V6077" s="4"/>
      <c r="W6077" s="4"/>
      <c r="X6077" s="4" t="s">
        <v>201</v>
      </c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  <c r="AO6077" s="4"/>
      <c r="AP6077" s="4"/>
      <c r="AQ6077" s="4"/>
      <c r="AR6077" s="4"/>
      <c r="AS6077" s="4"/>
      <c r="AT6077" s="4"/>
      <c r="AU6077" s="4"/>
      <c r="AV6077" s="4" t="s">
        <v>6277</v>
      </c>
      <c r="AW6077" s="4"/>
      <c r="AX6077" s="4"/>
      <c r="AY6077" s="4"/>
      <c r="AZ6077" s="4"/>
      <c r="BA6077" s="4"/>
      <c r="BB6077" s="4"/>
      <c r="BC6077" s="4"/>
      <c r="BD6077" s="4"/>
      <c r="BE6077" s="4"/>
      <c r="BF6077" s="4"/>
      <c r="BG6077" s="4"/>
      <c r="BH6077" s="4"/>
      <c r="BI6077" s="4"/>
      <c r="BJ6077" s="4"/>
      <c r="BK6077" s="4"/>
      <c r="BL6077" s="4" t="b">
        <v>0</v>
      </c>
      <c r="BM6077" s="4"/>
      <c r="BN6077" s="4"/>
      <c r="BO6077" s="4"/>
      <c r="BP6077" s="4"/>
      <c r="BQ6077" s="4"/>
      <c r="BR6077" s="4"/>
      <c r="BS6077" s="4"/>
      <c r="BT6077" s="4"/>
      <c r="BU6077" s="4"/>
      <c r="BV6077" s="4"/>
      <c r="BW6077" s="4"/>
    </row>
    <row r="6078" spans="1:75" ht="15.01" customHeight="1">
      <c r="A6078" s="4" t="s">
        <v>209</v>
      </c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 t="s">
        <v>200</v>
      </c>
      <c r="Q6078" s="4"/>
      <c r="R6078" s="4"/>
      <c r="S6078" s="4"/>
      <c r="T6078" s="4"/>
      <c r="U6078" s="4"/>
      <c r="V6078" s="4"/>
      <c r="W6078" s="4"/>
      <c r="X6078" s="4" t="s">
        <v>201</v>
      </c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  <c r="AO6078" s="4"/>
      <c r="AP6078" s="4"/>
      <c r="AQ6078" s="4"/>
      <c r="AR6078" s="4"/>
      <c r="AS6078" s="4"/>
      <c r="AT6078" s="4"/>
      <c r="AU6078" s="4"/>
      <c r="AV6078" s="4" t="s">
        <v>6278</v>
      </c>
      <c r="AW6078" s="4"/>
      <c r="AX6078" s="4"/>
      <c r="AY6078" s="4"/>
      <c r="AZ6078" s="4"/>
      <c r="BA6078" s="4"/>
      <c r="BB6078" s="4"/>
      <c r="BC6078" s="4"/>
      <c r="BD6078" s="4"/>
      <c r="BE6078" s="4"/>
      <c r="BF6078" s="4"/>
      <c r="BG6078" s="4"/>
      <c r="BH6078" s="4"/>
      <c r="BI6078" s="4"/>
      <c r="BJ6078" s="4"/>
      <c r="BK6078" s="4"/>
      <c r="BL6078" s="4" t="b">
        <v>0</v>
      </c>
      <c r="BM6078" s="4"/>
      <c r="BN6078" s="4"/>
      <c r="BO6078" s="4"/>
      <c r="BP6078" s="4"/>
      <c r="BQ6078" s="4"/>
      <c r="BR6078" s="4"/>
      <c r="BS6078" s="4"/>
      <c r="BT6078" s="4"/>
      <c r="BU6078" s="4"/>
      <c r="BV6078" s="4"/>
      <c r="BW6078" s="4"/>
    </row>
    <row r="6079" spans="1:75" ht="15.01" customHeight="1">
      <c r="A6079" s="4"/>
      <c r="B6079" s="4"/>
      <c r="C6079" s="4"/>
      <c r="D6079" s="4"/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 t="s">
        <v>200</v>
      </c>
      <c r="Q6079" s="4"/>
      <c r="R6079" s="4">
        <v>0</v>
      </c>
      <c r="S6079" s="4">
        <v>8.699999999999999</v>
      </c>
      <c r="T6079" s="4"/>
      <c r="U6079" s="4"/>
      <c r="V6079" s="4"/>
      <c r="W6079" s="4"/>
      <c r="X6079" s="4" t="s">
        <v>201</v>
      </c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  <c r="AO6079" s="4"/>
      <c r="AP6079" s="4"/>
      <c r="AQ6079" s="4"/>
      <c r="AR6079" s="4"/>
      <c r="AS6079" s="4"/>
      <c r="AT6079" s="4"/>
      <c r="AU6079" s="4"/>
      <c r="AV6079" s="4" t="s">
        <v>6279</v>
      </c>
      <c r="AW6079" s="4"/>
      <c r="AX6079" s="4"/>
      <c r="AY6079" s="4"/>
      <c r="AZ6079" s="4"/>
      <c r="BA6079" s="4"/>
      <c r="BB6079" s="4"/>
      <c r="BC6079" s="4"/>
      <c r="BD6079" s="4"/>
      <c r="BE6079" s="4"/>
      <c r="BF6079" s="4"/>
      <c r="BG6079" s="4"/>
      <c r="BH6079" s="4"/>
      <c r="BI6079" s="4"/>
      <c r="BJ6079" s="4"/>
      <c r="BK6079" s="4"/>
      <c r="BL6079" s="4" t="b">
        <v>0</v>
      </c>
      <c r="BM6079" s="4"/>
      <c r="BN6079" s="4"/>
      <c r="BO6079" s="4"/>
      <c r="BP6079" s="4"/>
      <c r="BQ6079" s="4"/>
      <c r="BR6079" s="4"/>
      <c r="BS6079" s="4"/>
      <c r="BT6079" s="4"/>
      <c r="BU6079" s="4"/>
      <c r="BV6079" s="4"/>
      <c r="BW6079" s="4"/>
    </row>
    <row r="6080" spans="1:75" ht="15.01" customHeight="1">
      <c r="A6080" s="4" t="s">
        <v>209</v>
      </c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 t="s">
        <v>200</v>
      </c>
      <c r="Q6080" s="4"/>
      <c r="R6080" s="4"/>
      <c r="S6080" s="4"/>
      <c r="T6080" s="4"/>
      <c r="U6080" s="4"/>
      <c r="V6080" s="4"/>
      <c r="W6080" s="4"/>
      <c r="X6080" s="4" t="s">
        <v>201</v>
      </c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  <c r="AO6080" s="4"/>
      <c r="AP6080" s="4"/>
      <c r="AQ6080" s="4"/>
      <c r="AR6080" s="4"/>
      <c r="AS6080" s="4"/>
      <c r="AT6080" s="4"/>
      <c r="AU6080" s="4"/>
      <c r="AV6080" s="4" t="s">
        <v>6280</v>
      </c>
      <c r="AW6080" s="4"/>
      <c r="AX6080" s="4"/>
      <c r="AY6080" s="4"/>
      <c r="AZ6080" s="4"/>
      <c r="BA6080" s="4"/>
      <c r="BB6080" s="4"/>
      <c r="BC6080" s="4"/>
      <c r="BD6080" s="4"/>
      <c r="BE6080" s="4"/>
      <c r="BF6080" s="4"/>
      <c r="BG6080" s="4"/>
      <c r="BH6080" s="4"/>
      <c r="BI6080" s="4"/>
      <c r="BJ6080" s="4"/>
      <c r="BK6080" s="4"/>
      <c r="BL6080" s="4" t="b">
        <v>0</v>
      </c>
      <c r="BM6080" s="4"/>
      <c r="BN6080" s="4"/>
      <c r="BO6080" s="4"/>
      <c r="BP6080" s="4"/>
      <c r="BQ6080" s="4"/>
      <c r="BR6080" s="4"/>
      <c r="BS6080" s="4"/>
      <c r="BT6080" s="4"/>
      <c r="BU6080" s="4"/>
      <c r="BV6080" s="4"/>
      <c r="BW6080" s="4"/>
    </row>
    <row r="6081" spans="1:75" ht="15.01" customHeight="1">
      <c r="A6081" s="4" t="s">
        <v>209</v>
      </c>
      <c r="B6081" s="4"/>
      <c r="C6081" s="4"/>
      <c r="D6081" s="4"/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 t="s">
        <v>200</v>
      </c>
      <c r="Q6081" s="4"/>
      <c r="R6081" s="4"/>
      <c r="S6081" s="4"/>
      <c r="T6081" s="4"/>
      <c r="U6081" s="4"/>
      <c r="V6081" s="4"/>
      <c r="W6081" s="4"/>
      <c r="X6081" s="4" t="s">
        <v>201</v>
      </c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  <c r="AO6081" s="4"/>
      <c r="AP6081" s="4"/>
      <c r="AQ6081" s="4"/>
      <c r="AR6081" s="4"/>
      <c r="AS6081" s="4"/>
      <c r="AT6081" s="4"/>
      <c r="AU6081" s="4"/>
      <c r="AV6081" s="4" t="s">
        <v>6281</v>
      </c>
      <c r="AW6081" s="4"/>
      <c r="AX6081" s="4"/>
      <c r="AY6081" s="4"/>
      <c r="AZ6081" s="4"/>
      <c r="BA6081" s="4"/>
      <c r="BB6081" s="4"/>
      <c r="BC6081" s="4"/>
      <c r="BD6081" s="4"/>
      <c r="BE6081" s="4"/>
      <c r="BF6081" s="4"/>
      <c r="BG6081" s="4"/>
      <c r="BH6081" s="4"/>
      <c r="BI6081" s="4"/>
      <c r="BJ6081" s="4"/>
      <c r="BK6081" s="4"/>
      <c r="BL6081" s="4" t="b">
        <v>0</v>
      </c>
      <c r="BM6081" s="4"/>
      <c r="BN6081" s="4"/>
      <c r="BO6081" s="4"/>
      <c r="BP6081" s="4"/>
      <c r="BQ6081" s="4"/>
      <c r="BR6081" s="4"/>
      <c r="BS6081" s="4"/>
      <c r="BT6081" s="4"/>
      <c r="BU6081" s="4"/>
      <c r="BV6081" s="4"/>
      <c r="BW6081" s="4"/>
    </row>
    <row r="6082" spans="1:75" ht="15.01" customHeight="1">
      <c r="A6082" s="4" t="s">
        <v>209</v>
      </c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 t="s">
        <v>200</v>
      </c>
      <c r="Q6082" s="4"/>
      <c r="R6082" s="4"/>
      <c r="S6082" s="4"/>
      <c r="T6082" s="4"/>
      <c r="U6082" s="4"/>
      <c r="V6082" s="4"/>
      <c r="W6082" s="4"/>
      <c r="X6082" s="4" t="s">
        <v>201</v>
      </c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  <c r="AO6082" s="4"/>
      <c r="AP6082" s="4"/>
      <c r="AQ6082" s="4"/>
      <c r="AR6082" s="4"/>
      <c r="AS6082" s="4"/>
      <c r="AT6082" s="4"/>
      <c r="AU6082" s="4"/>
      <c r="AV6082" s="4" t="s">
        <v>6282</v>
      </c>
      <c r="AW6082" s="4"/>
      <c r="AX6082" s="4"/>
      <c r="AY6082" s="4"/>
      <c r="AZ6082" s="4"/>
      <c r="BA6082" s="4"/>
      <c r="BB6082" s="4"/>
      <c r="BC6082" s="4"/>
      <c r="BD6082" s="4"/>
      <c r="BE6082" s="4"/>
      <c r="BF6082" s="4"/>
      <c r="BG6082" s="4"/>
      <c r="BH6082" s="4"/>
      <c r="BI6082" s="4"/>
      <c r="BJ6082" s="4"/>
      <c r="BK6082" s="4"/>
      <c r="BL6082" s="4" t="b">
        <v>0</v>
      </c>
      <c r="BM6082" s="4"/>
      <c r="BN6082" s="4"/>
      <c r="BO6082" s="4"/>
      <c r="BP6082" s="4"/>
      <c r="BQ6082" s="4"/>
      <c r="BR6082" s="4"/>
      <c r="BS6082" s="4"/>
      <c r="BT6082" s="4"/>
      <c r="BU6082" s="4"/>
      <c r="BV6082" s="4"/>
      <c r="BW6082" s="4"/>
    </row>
    <row r="6083" spans="1:75" ht="15.01" customHeight="1">
      <c r="A6083" s="4" t="s">
        <v>209</v>
      </c>
      <c r="B6083" s="4"/>
      <c r="C6083" s="4"/>
      <c r="D6083" s="4"/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 t="s">
        <v>200</v>
      </c>
      <c r="Q6083" s="4"/>
      <c r="R6083" s="4"/>
      <c r="S6083" s="4"/>
      <c r="T6083" s="4"/>
      <c r="U6083" s="4"/>
      <c r="V6083" s="4"/>
      <c r="W6083" s="4"/>
      <c r="X6083" s="4" t="s">
        <v>201</v>
      </c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  <c r="AO6083" s="4"/>
      <c r="AP6083" s="4"/>
      <c r="AQ6083" s="4"/>
      <c r="AR6083" s="4"/>
      <c r="AS6083" s="4"/>
      <c r="AT6083" s="4"/>
      <c r="AU6083" s="4"/>
      <c r="AV6083" s="4" t="s">
        <v>6283</v>
      </c>
      <c r="AW6083" s="4"/>
      <c r="AX6083" s="4"/>
      <c r="AY6083" s="4"/>
      <c r="AZ6083" s="4"/>
      <c r="BA6083" s="4"/>
      <c r="BB6083" s="4"/>
      <c r="BC6083" s="4"/>
      <c r="BD6083" s="4"/>
      <c r="BE6083" s="4"/>
      <c r="BF6083" s="4"/>
      <c r="BG6083" s="4"/>
      <c r="BH6083" s="4"/>
      <c r="BI6083" s="4"/>
      <c r="BJ6083" s="4"/>
      <c r="BK6083" s="4"/>
      <c r="BL6083" s="4" t="b">
        <v>0</v>
      </c>
      <c r="BM6083" s="4"/>
      <c r="BN6083" s="4"/>
      <c r="BO6083" s="4"/>
      <c r="BP6083" s="4"/>
      <c r="BQ6083" s="4"/>
      <c r="BR6083" s="4"/>
      <c r="BS6083" s="4"/>
      <c r="BT6083" s="4"/>
      <c r="BU6083" s="4"/>
      <c r="BV6083" s="4"/>
      <c r="BW6083" s="4"/>
    </row>
    <row r="6084" spans="1:75" ht="15.01" customHeight="1">
      <c r="A6084" s="4"/>
      <c r="B6084" s="4"/>
      <c r="C6084" s="4"/>
      <c r="D6084" s="4"/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 t="s">
        <v>200</v>
      </c>
      <c r="Q6084" s="4"/>
      <c r="R6084" s="4">
        <v>-55.2</v>
      </c>
      <c r="S6084" s="4">
        <v>15.5</v>
      </c>
      <c r="T6084" s="4"/>
      <c r="U6084" s="4"/>
      <c r="V6084" s="4"/>
      <c r="W6084" s="4"/>
      <c r="X6084" s="4" t="s">
        <v>201</v>
      </c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  <c r="AO6084" s="4"/>
      <c r="AP6084" s="4"/>
      <c r="AQ6084" s="4"/>
      <c r="AR6084" s="4"/>
      <c r="AS6084" s="4"/>
      <c r="AT6084" s="4"/>
      <c r="AU6084" s="4"/>
      <c r="AV6084" s="4" t="s">
        <v>6284</v>
      </c>
      <c r="AW6084" s="4"/>
      <c r="AX6084" s="4"/>
      <c r="AY6084" s="4"/>
      <c r="AZ6084" s="4"/>
      <c r="BA6084" s="4"/>
      <c r="BB6084" s="4"/>
      <c r="BC6084" s="4"/>
      <c r="BD6084" s="4"/>
      <c r="BE6084" s="4"/>
      <c r="BF6084" s="4"/>
      <c r="BG6084" s="4"/>
      <c r="BH6084" s="4"/>
      <c r="BI6084" s="4"/>
      <c r="BJ6084" s="4"/>
      <c r="BK6084" s="4"/>
      <c r="BL6084" s="4" t="b">
        <v>0</v>
      </c>
      <c r="BM6084" s="4"/>
      <c r="BN6084" s="4"/>
      <c r="BO6084" s="4"/>
      <c r="BP6084" s="4"/>
      <c r="BQ6084" s="4"/>
      <c r="BR6084" s="4"/>
      <c r="BS6084" s="4"/>
      <c r="BT6084" s="4"/>
      <c r="BU6084" s="4"/>
      <c r="BV6084" s="4"/>
      <c r="BW6084" s="4"/>
    </row>
    <row r="6085" spans="1:75" ht="15.01" customHeight="1">
      <c r="A6085" s="4" t="s">
        <v>209</v>
      </c>
      <c r="B6085" s="4"/>
      <c r="C6085" s="4"/>
      <c r="D6085" s="4"/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 t="s">
        <v>200</v>
      </c>
      <c r="Q6085" s="4"/>
      <c r="R6085" s="4"/>
      <c r="S6085" s="4"/>
      <c r="T6085" s="4"/>
      <c r="U6085" s="4"/>
      <c r="V6085" s="4"/>
      <c r="W6085" s="4"/>
      <c r="X6085" s="4" t="s">
        <v>201</v>
      </c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  <c r="AO6085" s="4"/>
      <c r="AP6085" s="4"/>
      <c r="AQ6085" s="4"/>
      <c r="AR6085" s="4"/>
      <c r="AS6085" s="4"/>
      <c r="AT6085" s="4"/>
      <c r="AU6085" s="4"/>
      <c r="AV6085" s="4" t="s">
        <v>6285</v>
      </c>
      <c r="AW6085" s="4"/>
      <c r="AX6085" s="4"/>
      <c r="AY6085" s="4"/>
      <c r="AZ6085" s="4"/>
      <c r="BA6085" s="4"/>
      <c r="BB6085" s="4"/>
      <c r="BC6085" s="4"/>
      <c r="BD6085" s="4"/>
      <c r="BE6085" s="4"/>
      <c r="BF6085" s="4"/>
      <c r="BG6085" s="4"/>
      <c r="BH6085" s="4"/>
      <c r="BI6085" s="4"/>
      <c r="BJ6085" s="4"/>
      <c r="BK6085" s="4"/>
      <c r="BL6085" s="4" t="b">
        <v>0</v>
      </c>
      <c r="BM6085" s="4"/>
      <c r="BN6085" s="4"/>
      <c r="BO6085" s="4"/>
      <c r="BP6085" s="4"/>
      <c r="BQ6085" s="4"/>
      <c r="BR6085" s="4"/>
      <c r="BS6085" s="4"/>
      <c r="BT6085" s="4"/>
      <c r="BU6085" s="4"/>
      <c r="BV6085" s="4"/>
      <c r="BW6085" s="4"/>
    </row>
    <row r="6086" spans="1:75" ht="15.01" customHeight="1">
      <c r="A6086" s="4" t="s">
        <v>209</v>
      </c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 t="s">
        <v>200</v>
      </c>
      <c r="Q6086" s="4"/>
      <c r="R6086" s="4"/>
      <c r="S6086" s="4"/>
      <c r="T6086" s="4"/>
      <c r="U6086" s="4"/>
      <c r="V6086" s="4"/>
      <c r="W6086" s="4"/>
      <c r="X6086" s="4" t="s">
        <v>201</v>
      </c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  <c r="AO6086" s="4"/>
      <c r="AP6086" s="4"/>
      <c r="AQ6086" s="4"/>
      <c r="AR6086" s="4"/>
      <c r="AS6086" s="4"/>
      <c r="AT6086" s="4"/>
      <c r="AU6086" s="4"/>
      <c r="AV6086" s="4" t="s">
        <v>6286</v>
      </c>
      <c r="AW6086" s="4"/>
      <c r="AX6086" s="4"/>
      <c r="AY6086" s="4"/>
      <c r="AZ6086" s="4"/>
      <c r="BA6086" s="4"/>
      <c r="BB6086" s="4"/>
      <c r="BC6086" s="4"/>
      <c r="BD6086" s="4"/>
      <c r="BE6086" s="4"/>
      <c r="BF6086" s="4"/>
      <c r="BG6086" s="4"/>
      <c r="BH6086" s="4"/>
      <c r="BI6086" s="4"/>
      <c r="BJ6086" s="4"/>
      <c r="BK6086" s="4"/>
      <c r="BL6086" s="4" t="b">
        <v>0</v>
      </c>
      <c r="BM6086" s="4"/>
      <c r="BN6086" s="4"/>
      <c r="BO6086" s="4"/>
      <c r="BP6086" s="4"/>
      <c r="BQ6086" s="4"/>
      <c r="BR6086" s="4"/>
      <c r="BS6086" s="4"/>
      <c r="BT6086" s="4"/>
      <c r="BU6086" s="4"/>
      <c r="BV6086" s="4"/>
      <c r="BW6086" s="4"/>
    </row>
    <row r="6087" spans="1:75" ht="15.01" customHeight="1">
      <c r="A6087" s="4" t="s">
        <v>209</v>
      </c>
      <c r="B6087" s="4"/>
      <c r="C6087" s="4"/>
      <c r="D6087" s="4"/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 t="s">
        <v>200</v>
      </c>
      <c r="Q6087" s="4"/>
      <c r="R6087" s="4"/>
      <c r="S6087" s="4"/>
      <c r="T6087" s="4"/>
      <c r="U6087" s="4"/>
      <c r="V6087" s="4"/>
      <c r="W6087" s="4"/>
      <c r="X6087" s="4" t="s">
        <v>201</v>
      </c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  <c r="AO6087" s="4"/>
      <c r="AP6087" s="4"/>
      <c r="AQ6087" s="4"/>
      <c r="AR6087" s="4"/>
      <c r="AS6087" s="4"/>
      <c r="AT6087" s="4"/>
      <c r="AU6087" s="4"/>
      <c r="AV6087" s="4" t="s">
        <v>6287</v>
      </c>
      <c r="AW6087" s="4"/>
      <c r="AX6087" s="4"/>
      <c r="AY6087" s="4"/>
      <c r="AZ6087" s="4"/>
      <c r="BA6087" s="4"/>
      <c r="BB6087" s="4"/>
      <c r="BC6087" s="4"/>
      <c r="BD6087" s="4"/>
      <c r="BE6087" s="4"/>
      <c r="BF6087" s="4"/>
      <c r="BG6087" s="4"/>
      <c r="BH6087" s="4"/>
      <c r="BI6087" s="4"/>
      <c r="BJ6087" s="4"/>
      <c r="BK6087" s="4"/>
      <c r="BL6087" s="4" t="b">
        <v>0</v>
      </c>
      <c r="BM6087" s="4"/>
      <c r="BN6087" s="4"/>
      <c r="BO6087" s="4"/>
      <c r="BP6087" s="4"/>
      <c r="BQ6087" s="4"/>
      <c r="BR6087" s="4"/>
      <c r="BS6087" s="4"/>
      <c r="BT6087" s="4"/>
      <c r="BU6087" s="4"/>
      <c r="BV6087" s="4"/>
      <c r="BW6087" s="4"/>
    </row>
    <row r="6088" spans="1:75" ht="15.01" customHeight="1">
      <c r="A6088" s="4" t="s">
        <v>209</v>
      </c>
      <c r="B6088" s="4"/>
      <c r="C6088" s="4"/>
      <c r="D6088" s="4"/>
      <c r="E6088" s="4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 t="s">
        <v>200</v>
      </c>
      <c r="Q6088" s="4"/>
      <c r="R6088" s="4"/>
      <c r="S6088" s="4"/>
      <c r="T6088" s="4"/>
      <c r="U6088" s="4"/>
      <c r="V6088" s="4"/>
      <c r="W6088" s="4"/>
      <c r="X6088" s="4" t="s">
        <v>201</v>
      </c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  <c r="AO6088" s="4"/>
      <c r="AP6088" s="4"/>
      <c r="AQ6088" s="4"/>
      <c r="AR6088" s="4"/>
      <c r="AS6088" s="4"/>
      <c r="AT6088" s="4"/>
      <c r="AU6088" s="4"/>
      <c r="AV6088" s="4" t="s">
        <v>6288</v>
      </c>
      <c r="AW6088" s="4"/>
      <c r="AX6088" s="4"/>
      <c r="AY6088" s="4"/>
      <c r="AZ6088" s="4"/>
      <c r="BA6088" s="4"/>
      <c r="BB6088" s="4"/>
      <c r="BC6088" s="4"/>
      <c r="BD6088" s="4"/>
      <c r="BE6088" s="4"/>
      <c r="BF6088" s="4"/>
      <c r="BG6088" s="4"/>
      <c r="BH6088" s="4"/>
      <c r="BI6088" s="4"/>
      <c r="BJ6088" s="4"/>
      <c r="BK6088" s="4"/>
      <c r="BL6088" s="4" t="b">
        <v>0</v>
      </c>
      <c r="BM6088" s="4"/>
      <c r="BN6088" s="4"/>
      <c r="BO6088" s="4"/>
      <c r="BP6088" s="4"/>
      <c r="BQ6088" s="4"/>
      <c r="BR6088" s="4"/>
      <c r="BS6088" s="4"/>
      <c r="BT6088" s="4"/>
      <c r="BU6088" s="4"/>
      <c r="BV6088" s="4"/>
      <c r="BW6088" s="4"/>
    </row>
    <row r="6089" spans="1:75" ht="15.01" customHeight="1">
      <c r="A6089" s="4"/>
      <c r="B6089" s="4"/>
      <c r="C6089" s="4"/>
      <c r="D6089" s="4"/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 t="s">
        <v>200</v>
      </c>
      <c r="Q6089" s="4"/>
      <c r="R6089" s="4">
        <v>-460.3</v>
      </c>
      <c r="S6089" s="4">
        <v>28.5</v>
      </c>
      <c r="T6089" s="4"/>
      <c r="U6089" s="4"/>
      <c r="V6089" s="4"/>
      <c r="W6089" s="4"/>
      <c r="X6089" s="4" t="s">
        <v>201</v>
      </c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  <c r="AO6089" s="4"/>
      <c r="AP6089" s="4"/>
      <c r="AQ6089" s="4"/>
      <c r="AR6089" s="4"/>
      <c r="AS6089" s="4"/>
      <c r="AT6089" s="4"/>
      <c r="AU6089" s="4"/>
      <c r="AV6089" s="4" t="s">
        <v>6289</v>
      </c>
      <c r="AW6089" s="4"/>
      <c r="AX6089" s="4"/>
      <c r="AY6089" s="4"/>
      <c r="AZ6089" s="4"/>
      <c r="BA6089" s="4"/>
      <c r="BB6089" s="4"/>
      <c r="BC6089" s="4"/>
      <c r="BD6089" s="4"/>
      <c r="BE6089" s="4"/>
      <c r="BF6089" s="4"/>
      <c r="BG6089" s="4"/>
      <c r="BH6089" s="4"/>
      <c r="BI6089" s="4"/>
      <c r="BJ6089" s="4"/>
      <c r="BK6089" s="4"/>
      <c r="BL6089" s="4" t="b">
        <v>0</v>
      </c>
      <c r="BM6089" s="4"/>
      <c r="BN6089" s="4"/>
      <c r="BO6089" s="4"/>
      <c r="BP6089" s="4"/>
      <c r="BQ6089" s="4"/>
      <c r="BR6089" s="4"/>
      <c r="BS6089" s="4"/>
      <c r="BT6089" s="4"/>
      <c r="BU6089" s="4"/>
      <c r="BV6089" s="4"/>
      <c r="BW6089" s="4"/>
    </row>
    <row r="6090" spans="1:75" ht="15.01" customHeight="1">
      <c r="A6090" s="4" t="s">
        <v>209</v>
      </c>
      <c r="B6090" s="4"/>
      <c r="C6090" s="4"/>
      <c r="D6090" s="4"/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 t="s">
        <v>200</v>
      </c>
      <c r="Q6090" s="4"/>
      <c r="R6090" s="4"/>
      <c r="S6090" s="4"/>
      <c r="T6090" s="4"/>
      <c r="U6090" s="4"/>
      <c r="V6090" s="4"/>
      <c r="W6090" s="4"/>
      <c r="X6090" s="4" t="s">
        <v>201</v>
      </c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  <c r="AO6090" s="4"/>
      <c r="AP6090" s="4"/>
      <c r="AQ6090" s="4"/>
      <c r="AR6090" s="4"/>
      <c r="AS6090" s="4"/>
      <c r="AT6090" s="4"/>
      <c r="AU6090" s="4"/>
      <c r="AV6090" s="4" t="s">
        <v>6290</v>
      </c>
      <c r="AW6090" s="4"/>
      <c r="AX6090" s="4"/>
      <c r="AY6090" s="4"/>
      <c r="AZ6090" s="4"/>
      <c r="BA6090" s="4"/>
      <c r="BB6090" s="4"/>
      <c r="BC6090" s="4"/>
      <c r="BD6090" s="4"/>
      <c r="BE6090" s="4"/>
      <c r="BF6090" s="4"/>
      <c r="BG6090" s="4"/>
      <c r="BH6090" s="4"/>
      <c r="BI6090" s="4"/>
      <c r="BJ6090" s="4"/>
      <c r="BK6090" s="4"/>
      <c r="BL6090" s="4" t="b">
        <v>0</v>
      </c>
      <c r="BM6090" s="4"/>
      <c r="BN6090" s="4"/>
      <c r="BO6090" s="4"/>
      <c r="BP6090" s="4"/>
      <c r="BQ6090" s="4"/>
      <c r="BR6090" s="4"/>
      <c r="BS6090" s="4"/>
      <c r="BT6090" s="4"/>
      <c r="BU6090" s="4"/>
      <c r="BV6090" s="4"/>
      <c r="BW6090" s="4"/>
    </row>
    <row r="6091" spans="1:75" ht="15.01" customHeight="1">
      <c r="A6091" s="4" t="s">
        <v>209</v>
      </c>
      <c r="B6091" s="4"/>
      <c r="C6091" s="4"/>
      <c r="D6091" s="4"/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 t="s">
        <v>200</v>
      </c>
      <c r="Q6091" s="4"/>
      <c r="R6091" s="4"/>
      <c r="S6091" s="4"/>
      <c r="T6091" s="4"/>
      <c r="U6091" s="4"/>
      <c r="V6091" s="4"/>
      <c r="W6091" s="4"/>
      <c r="X6091" s="4" t="s">
        <v>201</v>
      </c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  <c r="AO6091" s="4"/>
      <c r="AP6091" s="4"/>
      <c r="AQ6091" s="4"/>
      <c r="AR6091" s="4"/>
      <c r="AS6091" s="4"/>
      <c r="AT6091" s="4"/>
      <c r="AU6091" s="4"/>
      <c r="AV6091" s="4" t="s">
        <v>6291</v>
      </c>
      <c r="AW6091" s="4"/>
      <c r="AX6091" s="4"/>
      <c r="AY6091" s="4"/>
      <c r="AZ6091" s="4"/>
      <c r="BA6091" s="4"/>
      <c r="BB6091" s="4"/>
      <c r="BC6091" s="4"/>
      <c r="BD6091" s="4"/>
      <c r="BE6091" s="4"/>
      <c r="BF6091" s="4"/>
      <c r="BG6091" s="4"/>
      <c r="BH6091" s="4"/>
      <c r="BI6091" s="4"/>
      <c r="BJ6091" s="4"/>
      <c r="BK6091" s="4"/>
      <c r="BL6091" s="4" t="b">
        <v>0</v>
      </c>
      <c r="BM6091" s="4"/>
      <c r="BN6091" s="4"/>
      <c r="BO6091" s="4"/>
      <c r="BP6091" s="4"/>
      <c r="BQ6091" s="4"/>
      <c r="BR6091" s="4"/>
      <c r="BS6091" s="4"/>
      <c r="BT6091" s="4"/>
      <c r="BU6091" s="4"/>
      <c r="BV6091" s="4"/>
      <c r="BW6091" s="4"/>
    </row>
    <row r="6092" spans="1:75" ht="15.01" customHeight="1">
      <c r="A6092" s="4" t="s">
        <v>209</v>
      </c>
      <c r="B6092" s="4"/>
      <c r="C6092" s="4"/>
      <c r="D6092" s="4"/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 t="s">
        <v>200</v>
      </c>
      <c r="Q6092" s="4"/>
      <c r="R6092" s="4"/>
      <c r="S6092" s="4"/>
      <c r="T6092" s="4"/>
      <c r="U6092" s="4"/>
      <c r="V6092" s="4"/>
      <c r="W6092" s="4"/>
      <c r="X6092" s="4" t="s">
        <v>201</v>
      </c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  <c r="AO6092" s="4"/>
      <c r="AP6092" s="4"/>
      <c r="AQ6092" s="4"/>
      <c r="AR6092" s="4"/>
      <c r="AS6092" s="4"/>
      <c r="AT6092" s="4"/>
      <c r="AU6092" s="4"/>
      <c r="AV6092" s="4" t="s">
        <v>6292</v>
      </c>
      <c r="AW6092" s="4"/>
      <c r="AX6092" s="4"/>
      <c r="AY6092" s="4"/>
      <c r="AZ6092" s="4"/>
      <c r="BA6092" s="4"/>
      <c r="BB6092" s="4"/>
      <c r="BC6092" s="4"/>
      <c r="BD6092" s="4"/>
      <c r="BE6092" s="4"/>
      <c r="BF6092" s="4"/>
      <c r="BG6092" s="4"/>
      <c r="BH6092" s="4"/>
      <c r="BI6092" s="4"/>
      <c r="BJ6092" s="4"/>
      <c r="BK6092" s="4"/>
      <c r="BL6092" s="4" t="b">
        <v>0</v>
      </c>
      <c r="BM6092" s="4"/>
      <c r="BN6092" s="4"/>
      <c r="BO6092" s="4"/>
      <c r="BP6092" s="4"/>
      <c r="BQ6092" s="4"/>
      <c r="BR6092" s="4"/>
      <c r="BS6092" s="4"/>
      <c r="BT6092" s="4"/>
      <c r="BU6092" s="4"/>
      <c r="BV6092" s="4"/>
      <c r="BW6092" s="4"/>
    </row>
    <row r="6093" spans="1:75" ht="15.01" customHeight="1">
      <c r="A6093" s="4"/>
      <c r="B6093" s="4"/>
      <c r="C6093" s="4"/>
      <c r="D6093" s="4"/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 t="s">
        <v>200</v>
      </c>
      <c r="Q6093" s="4"/>
      <c r="R6093" s="4">
        <v>-264.8</v>
      </c>
      <c r="S6093" s="4">
        <v>27.5</v>
      </c>
      <c r="T6093" s="4"/>
      <c r="U6093" s="4"/>
      <c r="V6093" s="4"/>
      <c r="W6093" s="4"/>
      <c r="X6093" s="4" t="s">
        <v>201</v>
      </c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  <c r="AO6093" s="4"/>
      <c r="AP6093" s="4"/>
      <c r="AQ6093" s="4"/>
      <c r="AR6093" s="4"/>
      <c r="AS6093" s="4"/>
      <c r="AT6093" s="4"/>
      <c r="AU6093" s="4"/>
      <c r="AV6093" s="4" t="s">
        <v>6293</v>
      </c>
      <c r="AW6093" s="4"/>
      <c r="AX6093" s="4"/>
      <c r="AY6093" s="4"/>
      <c r="AZ6093" s="4"/>
      <c r="BA6093" s="4"/>
      <c r="BB6093" s="4"/>
      <c r="BC6093" s="4"/>
      <c r="BD6093" s="4"/>
      <c r="BE6093" s="4"/>
      <c r="BF6093" s="4"/>
      <c r="BG6093" s="4"/>
      <c r="BH6093" s="4"/>
      <c r="BI6093" s="4"/>
      <c r="BJ6093" s="4"/>
      <c r="BK6093" s="4"/>
      <c r="BL6093" s="4" t="b">
        <v>0</v>
      </c>
      <c r="BM6093" s="4"/>
      <c r="BN6093" s="4"/>
      <c r="BO6093" s="4"/>
      <c r="BP6093" s="4"/>
      <c r="BQ6093" s="4"/>
      <c r="BR6093" s="4"/>
      <c r="BS6093" s="4"/>
      <c r="BT6093" s="4"/>
      <c r="BU6093" s="4"/>
      <c r="BV6093" s="4"/>
      <c r="BW6093" s="4"/>
    </row>
    <row r="6094" spans="1:75" ht="15.01" customHeight="1">
      <c r="A6094" s="4" t="s">
        <v>209</v>
      </c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 t="s">
        <v>200</v>
      </c>
      <c r="Q6094" s="4"/>
      <c r="R6094" s="4"/>
      <c r="S6094" s="4"/>
      <c r="T6094" s="4"/>
      <c r="U6094" s="4"/>
      <c r="V6094" s="4"/>
      <c r="W6094" s="4"/>
      <c r="X6094" s="4" t="s">
        <v>201</v>
      </c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  <c r="AO6094" s="4"/>
      <c r="AP6094" s="4"/>
      <c r="AQ6094" s="4"/>
      <c r="AR6094" s="4"/>
      <c r="AS6094" s="4"/>
      <c r="AT6094" s="4"/>
      <c r="AU6094" s="4"/>
      <c r="AV6094" s="4" t="s">
        <v>6294</v>
      </c>
      <c r="AW6094" s="4"/>
      <c r="AX6094" s="4"/>
      <c r="AY6094" s="4"/>
      <c r="AZ6094" s="4"/>
      <c r="BA6094" s="4"/>
      <c r="BB6094" s="4"/>
      <c r="BC6094" s="4"/>
      <c r="BD6094" s="4"/>
      <c r="BE6094" s="4"/>
      <c r="BF6094" s="4"/>
      <c r="BG6094" s="4"/>
      <c r="BH6094" s="4"/>
      <c r="BI6094" s="4"/>
      <c r="BJ6094" s="4"/>
      <c r="BK6094" s="4"/>
      <c r="BL6094" s="4" t="b">
        <v>0</v>
      </c>
      <c r="BM6094" s="4"/>
      <c r="BN6094" s="4"/>
      <c r="BO6094" s="4"/>
      <c r="BP6094" s="4"/>
      <c r="BQ6094" s="4"/>
      <c r="BR6094" s="4"/>
      <c r="BS6094" s="4"/>
      <c r="BT6094" s="4"/>
      <c r="BU6094" s="4"/>
      <c r="BV6094" s="4"/>
      <c r="BW6094" s="4"/>
    </row>
    <row r="6095" spans="1:75" ht="15.01" customHeight="1">
      <c r="A6095" s="4" t="s">
        <v>209</v>
      </c>
      <c r="B6095" s="4"/>
      <c r="C6095" s="4"/>
      <c r="D6095" s="4"/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 t="s">
        <v>200</v>
      </c>
      <c r="Q6095" s="4"/>
      <c r="R6095" s="4"/>
      <c r="S6095" s="4"/>
      <c r="T6095" s="4"/>
      <c r="U6095" s="4"/>
      <c r="V6095" s="4"/>
      <c r="W6095" s="4"/>
      <c r="X6095" s="4" t="s">
        <v>201</v>
      </c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  <c r="AO6095" s="4"/>
      <c r="AP6095" s="4"/>
      <c r="AQ6095" s="4"/>
      <c r="AR6095" s="4"/>
      <c r="AS6095" s="4"/>
      <c r="AT6095" s="4"/>
      <c r="AU6095" s="4"/>
      <c r="AV6095" s="4" t="s">
        <v>6295</v>
      </c>
      <c r="AW6095" s="4"/>
      <c r="AX6095" s="4"/>
      <c r="AY6095" s="4"/>
      <c r="AZ6095" s="4"/>
      <c r="BA6095" s="4"/>
      <c r="BB6095" s="4"/>
      <c r="BC6095" s="4"/>
      <c r="BD6095" s="4"/>
      <c r="BE6095" s="4"/>
      <c r="BF6095" s="4"/>
      <c r="BG6095" s="4"/>
      <c r="BH6095" s="4"/>
      <c r="BI6095" s="4"/>
      <c r="BJ6095" s="4"/>
      <c r="BK6095" s="4"/>
      <c r="BL6095" s="4" t="b">
        <v>0</v>
      </c>
      <c r="BM6095" s="4"/>
      <c r="BN6095" s="4"/>
      <c r="BO6095" s="4"/>
      <c r="BP6095" s="4"/>
      <c r="BQ6095" s="4"/>
      <c r="BR6095" s="4"/>
      <c r="BS6095" s="4"/>
      <c r="BT6095" s="4"/>
      <c r="BU6095" s="4"/>
      <c r="BV6095" s="4"/>
      <c r="BW6095" s="4"/>
    </row>
    <row r="6096" spans="1:75" ht="15.01" customHeight="1">
      <c r="A6096" s="4" t="s">
        <v>209</v>
      </c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 t="s">
        <v>200</v>
      </c>
      <c r="Q6096" s="4"/>
      <c r="R6096" s="4"/>
      <c r="S6096" s="4"/>
      <c r="T6096" s="4"/>
      <c r="U6096" s="4"/>
      <c r="V6096" s="4"/>
      <c r="W6096" s="4"/>
      <c r="X6096" s="4" t="s">
        <v>201</v>
      </c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  <c r="AO6096" s="4"/>
      <c r="AP6096" s="4"/>
      <c r="AQ6096" s="4"/>
      <c r="AR6096" s="4"/>
      <c r="AS6096" s="4"/>
      <c r="AT6096" s="4"/>
      <c r="AU6096" s="4"/>
      <c r="AV6096" s="4" t="s">
        <v>6296</v>
      </c>
      <c r="AW6096" s="4"/>
      <c r="AX6096" s="4"/>
      <c r="AY6096" s="4"/>
      <c r="AZ6096" s="4"/>
      <c r="BA6096" s="4"/>
      <c r="BB6096" s="4"/>
      <c r="BC6096" s="4"/>
      <c r="BD6096" s="4"/>
      <c r="BE6096" s="4"/>
      <c r="BF6096" s="4"/>
      <c r="BG6096" s="4"/>
      <c r="BH6096" s="4"/>
      <c r="BI6096" s="4"/>
      <c r="BJ6096" s="4"/>
      <c r="BK6096" s="4"/>
      <c r="BL6096" s="4" t="b">
        <v>0</v>
      </c>
      <c r="BM6096" s="4"/>
      <c r="BN6096" s="4"/>
      <c r="BO6096" s="4"/>
      <c r="BP6096" s="4"/>
      <c r="BQ6096" s="4"/>
      <c r="BR6096" s="4"/>
      <c r="BS6096" s="4"/>
      <c r="BT6096" s="4"/>
      <c r="BU6096" s="4"/>
      <c r="BV6096" s="4"/>
      <c r="BW6096" s="4"/>
    </row>
    <row r="6097" spans="1:75" ht="15.01" customHeight="1">
      <c r="A6097" s="4"/>
      <c r="B6097" s="4"/>
      <c r="C6097" s="4"/>
      <c r="D6097" s="4"/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 t="s">
        <v>200</v>
      </c>
      <c r="Q6097" s="4"/>
      <c r="R6097" s="4">
        <v>-13.7</v>
      </c>
      <c r="S6097" s="4">
        <v>40.6</v>
      </c>
      <c r="T6097" s="4"/>
      <c r="U6097" s="4"/>
      <c r="V6097" s="4"/>
      <c r="W6097" s="4"/>
      <c r="X6097" s="4" t="s">
        <v>201</v>
      </c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  <c r="AO6097" s="4"/>
      <c r="AP6097" s="4"/>
      <c r="AQ6097" s="4"/>
      <c r="AR6097" s="4"/>
      <c r="AS6097" s="4"/>
      <c r="AT6097" s="4"/>
      <c r="AU6097" s="4"/>
      <c r="AV6097" s="4" t="s">
        <v>6297</v>
      </c>
      <c r="AW6097" s="4"/>
      <c r="AX6097" s="4"/>
      <c r="AY6097" s="4"/>
      <c r="AZ6097" s="4"/>
      <c r="BA6097" s="4"/>
      <c r="BB6097" s="4"/>
      <c r="BC6097" s="4"/>
      <c r="BD6097" s="4"/>
      <c r="BE6097" s="4"/>
      <c r="BF6097" s="4"/>
      <c r="BG6097" s="4"/>
      <c r="BH6097" s="4"/>
      <c r="BI6097" s="4"/>
      <c r="BJ6097" s="4"/>
      <c r="BK6097" s="4"/>
      <c r="BL6097" s="4" t="b">
        <v>0</v>
      </c>
      <c r="BM6097" s="4"/>
      <c r="BN6097" s="4"/>
      <c r="BO6097" s="4"/>
      <c r="BP6097" s="4"/>
      <c r="BQ6097" s="4"/>
      <c r="BR6097" s="4"/>
      <c r="BS6097" s="4"/>
      <c r="BT6097" s="4"/>
      <c r="BU6097" s="4"/>
      <c r="BV6097" s="4"/>
      <c r="BW6097" s="4"/>
    </row>
    <row r="6098" spans="1:75" ht="15.01" customHeight="1">
      <c r="A6098" s="4" t="s">
        <v>209</v>
      </c>
      <c r="B6098" s="4"/>
      <c r="C6098" s="4"/>
      <c r="D6098" s="4"/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 t="s">
        <v>200</v>
      </c>
      <c r="Q6098" s="4"/>
      <c r="R6098" s="4"/>
      <c r="S6098" s="4"/>
      <c r="T6098" s="4"/>
      <c r="U6098" s="4"/>
      <c r="V6098" s="4"/>
      <c r="W6098" s="4"/>
      <c r="X6098" s="4" t="s">
        <v>201</v>
      </c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  <c r="AO6098" s="4"/>
      <c r="AP6098" s="4"/>
      <c r="AQ6098" s="4"/>
      <c r="AR6098" s="4"/>
      <c r="AS6098" s="4"/>
      <c r="AT6098" s="4"/>
      <c r="AU6098" s="4"/>
      <c r="AV6098" s="4" t="s">
        <v>6298</v>
      </c>
      <c r="AW6098" s="4"/>
      <c r="AX6098" s="4"/>
      <c r="AY6098" s="4"/>
      <c r="AZ6098" s="4"/>
      <c r="BA6098" s="4"/>
      <c r="BB6098" s="4"/>
      <c r="BC6098" s="4"/>
      <c r="BD6098" s="4"/>
      <c r="BE6098" s="4"/>
      <c r="BF6098" s="4"/>
      <c r="BG6098" s="4"/>
      <c r="BH6098" s="4"/>
      <c r="BI6098" s="4"/>
      <c r="BJ6098" s="4"/>
      <c r="BK6098" s="4"/>
      <c r="BL6098" s="4" t="b">
        <v>0</v>
      </c>
      <c r="BM6098" s="4"/>
      <c r="BN6098" s="4"/>
      <c r="BO6098" s="4"/>
      <c r="BP6098" s="4"/>
      <c r="BQ6098" s="4"/>
      <c r="BR6098" s="4"/>
      <c r="BS6098" s="4"/>
      <c r="BT6098" s="4"/>
      <c r="BU6098" s="4"/>
      <c r="BV6098" s="4"/>
      <c r="BW6098" s="4"/>
    </row>
    <row r="6099" spans="1:75" ht="15.01" customHeight="1">
      <c r="A6099" s="4" t="s">
        <v>209</v>
      </c>
      <c r="B6099" s="4"/>
      <c r="C6099" s="4"/>
      <c r="D6099" s="4"/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 t="s">
        <v>200</v>
      </c>
      <c r="Q6099" s="4"/>
      <c r="R6099" s="4"/>
      <c r="S6099" s="4"/>
      <c r="T6099" s="4"/>
      <c r="U6099" s="4"/>
      <c r="V6099" s="4"/>
      <c r="W6099" s="4"/>
      <c r="X6099" s="4" t="s">
        <v>201</v>
      </c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  <c r="AO6099" s="4"/>
      <c r="AP6099" s="4"/>
      <c r="AQ6099" s="4"/>
      <c r="AR6099" s="4"/>
      <c r="AS6099" s="4"/>
      <c r="AT6099" s="4"/>
      <c r="AU6099" s="4"/>
      <c r="AV6099" s="4" t="s">
        <v>6299</v>
      </c>
      <c r="AW6099" s="4"/>
      <c r="AX6099" s="4"/>
      <c r="AY6099" s="4"/>
      <c r="AZ6099" s="4"/>
      <c r="BA6099" s="4"/>
      <c r="BB6099" s="4"/>
      <c r="BC6099" s="4"/>
      <c r="BD6099" s="4"/>
      <c r="BE6099" s="4"/>
      <c r="BF6099" s="4"/>
      <c r="BG6099" s="4"/>
      <c r="BH6099" s="4"/>
      <c r="BI6099" s="4"/>
      <c r="BJ6099" s="4"/>
      <c r="BK6099" s="4"/>
      <c r="BL6099" s="4" t="b">
        <v>0</v>
      </c>
      <c r="BM6099" s="4"/>
      <c r="BN6099" s="4"/>
      <c r="BO6099" s="4"/>
      <c r="BP6099" s="4"/>
      <c r="BQ6099" s="4"/>
      <c r="BR6099" s="4"/>
      <c r="BS6099" s="4"/>
      <c r="BT6099" s="4"/>
      <c r="BU6099" s="4"/>
      <c r="BV6099" s="4"/>
      <c r="BW6099" s="4"/>
    </row>
    <row r="6100" spans="1:75" ht="15.01" customHeight="1">
      <c r="A6100" s="4" t="s">
        <v>209</v>
      </c>
      <c r="B6100" s="4"/>
      <c r="C6100" s="4"/>
      <c r="D6100" s="4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 t="s">
        <v>200</v>
      </c>
      <c r="Q6100" s="4"/>
      <c r="R6100" s="4"/>
      <c r="S6100" s="4"/>
      <c r="T6100" s="4"/>
      <c r="U6100" s="4"/>
      <c r="V6100" s="4"/>
      <c r="W6100" s="4"/>
      <c r="X6100" s="4" t="s">
        <v>201</v>
      </c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  <c r="AO6100" s="4"/>
      <c r="AP6100" s="4"/>
      <c r="AQ6100" s="4"/>
      <c r="AR6100" s="4"/>
      <c r="AS6100" s="4"/>
      <c r="AT6100" s="4"/>
      <c r="AU6100" s="4"/>
      <c r="AV6100" s="4" t="s">
        <v>6300</v>
      </c>
      <c r="AW6100" s="4"/>
      <c r="AX6100" s="4"/>
      <c r="AY6100" s="4"/>
      <c r="AZ6100" s="4"/>
      <c r="BA6100" s="4"/>
      <c r="BB6100" s="4"/>
      <c r="BC6100" s="4"/>
      <c r="BD6100" s="4"/>
      <c r="BE6100" s="4"/>
      <c r="BF6100" s="4"/>
      <c r="BG6100" s="4"/>
      <c r="BH6100" s="4"/>
      <c r="BI6100" s="4"/>
      <c r="BJ6100" s="4"/>
      <c r="BK6100" s="4"/>
      <c r="BL6100" s="4" t="b">
        <v>0</v>
      </c>
      <c r="BM6100" s="4"/>
      <c r="BN6100" s="4"/>
      <c r="BO6100" s="4"/>
      <c r="BP6100" s="4"/>
      <c r="BQ6100" s="4"/>
      <c r="BR6100" s="4"/>
      <c r="BS6100" s="4"/>
      <c r="BT6100" s="4"/>
      <c r="BU6100" s="4"/>
      <c r="BV6100" s="4"/>
      <c r="BW6100" s="4"/>
    </row>
    <row r="6101" spans="1:75" ht="15.01" customHeight="1">
      <c r="A6101" s="4" t="s">
        <v>209</v>
      </c>
      <c r="B6101" s="4"/>
      <c r="C6101" s="4"/>
      <c r="D6101" s="4"/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 t="s">
        <v>200</v>
      </c>
      <c r="Q6101" s="4"/>
      <c r="R6101" s="4"/>
      <c r="S6101" s="4"/>
      <c r="T6101" s="4"/>
      <c r="U6101" s="4"/>
      <c r="V6101" s="4"/>
      <c r="W6101" s="4"/>
      <c r="X6101" s="4" t="s">
        <v>201</v>
      </c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  <c r="AO6101" s="4"/>
      <c r="AP6101" s="4"/>
      <c r="AQ6101" s="4"/>
      <c r="AR6101" s="4"/>
      <c r="AS6101" s="4"/>
      <c r="AT6101" s="4"/>
      <c r="AU6101" s="4"/>
      <c r="AV6101" s="4" t="s">
        <v>6301</v>
      </c>
      <c r="AW6101" s="4"/>
      <c r="AX6101" s="4"/>
      <c r="AY6101" s="4"/>
      <c r="AZ6101" s="4"/>
      <c r="BA6101" s="4"/>
      <c r="BB6101" s="4"/>
      <c r="BC6101" s="4"/>
      <c r="BD6101" s="4"/>
      <c r="BE6101" s="4"/>
      <c r="BF6101" s="4"/>
      <c r="BG6101" s="4"/>
      <c r="BH6101" s="4"/>
      <c r="BI6101" s="4"/>
      <c r="BJ6101" s="4"/>
      <c r="BK6101" s="4"/>
      <c r="BL6101" s="4" t="b">
        <v>0</v>
      </c>
      <c r="BM6101" s="4"/>
      <c r="BN6101" s="4"/>
      <c r="BO6101" s="4"/>
      <c r="BP6101" s="4"/>
      <c r="BQ6101" s="4"/>
      <c r="BR6101" s="4"/>
      <c r="BS6101" s="4"/>
      <c r="BT6101" s="4"/>
      <c r="BU6101" s="4"/>
      <c r="BV6101" s="4"/>
      <c r="BW6101" s="4"/>
    </row>
    <row r="6102" spans="1:75" ht="15.01" customHeight="1">
      <c r="A6102" s="4"/>
      <c r="B6102" s="4"/>
      <c r="C6102" s="4"/>
      <c r="D6102" s="4"/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 t="s">
        <v>200</v>
      </c>
      <c r="Q6102" s="4"/>
      <c r="R6102" s="4">
        <v>-68.7</v>
      </c>
      <c r="S6102" s="4">
        <v>10.4</v>
      </c>
      <c r="T6102" s="4"/>
      <c r="U6102" s="4"/>
      <c r="V6102" s="4"/>
      <c r="W6102" s="4"/>
      <c r="X6102" s="4" t="s">
        <v>201</v>
      </c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  <c r="AO6102" s="4"/>
      <c r="AP6102" s="4"/>
      <c r="AQ6102" s="4"/>
      <c r="AR6102" s="4"/>
      <c r="AS6102" s="4"/>
      <c r="AT6102" s="4"/>
      <c r="AU6102" s="4"/>
      <c r="AV6102" s="4" t="s">
        <v>6302</v>
      </c>
      <c r="AW6102" s="4"/>
      <c r="AX6102" s="4"/>
      <c r="AY6102" s="4"/>
      <c r="AZ6102" s="4"/>
      <c r="BA6102" s="4"/>
      <c r="BB6102" s="4"/>
      <c r="BC6102" s="4"/>
      <c r="BD6102" s="4"/>
      <c r="BE6102" s="4"/>
      <c r="BF6102" s="4"/>
      <c r="BG6102" s="4"/>
      <c r="BH6102" s="4"/>
      <c r="BI6102" s="4"/>
      <c r="BJ6102" s="4"/>
      <c r="BK6102" s="4"/>
      <c r="BL6102" s="4" t="b">
        <v>0</v>
      </c>
      <c r="BM6102" s="4"/>
      <c r="BN6102" s="4"/>
      <c r="BO6102" s="4"/>
      <c r="BP6102" s="4"/>
      <c r="BQ6102" s="4"/>
      <c r="BR6102" s="4"/>
      <c r="BS6102" s="4"/>
      <c r="BT6102" s="4"/>
      <c r="BU6102" s="4"/>
      <c r="BV6102" s="4"/>
      <c r="BW6102" s="4"/>
    </row>
    <row r="6103" spans="1:75" ht="15.01" customHeight="1">
      <c r="A6103" s="4" t="s">
        <v>209</v>
      </c>
      <c r="B6103" s="4"/>
      <c r="C6103" s="4"/>
      <c r="D6103" s="4"/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 t="s">
        <v>200</v>
      </c>
      <c r="Q6103" s="4"/>
      <c r="R6103" s="4"/>
      <c r="S6103" s="4"/>
      <c r="T6103" s="4"/>
      <c r="U6103" s="4"/>
      <c r="V6103" s="4"/>
      <c r="W6103" s="4"/>
      <c r="X6103" s="4" t="s">
        <v>201</v>
      </c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  <c r="AO6103" s="4"/>
      <c r="AP6103" s="4"/>
      <c r="AQ6103" s="4"/>
      <c r="AR6103" s="4"/>
      <c r="AS6103" s="4"/>
      <c r="AT6103" s="4"/>
      <c r="AU6103" s="4"/>
      <c r="AV6103" s="4" t="s">
        <v>6303</v>
      </c>
      <c r="AW6103" s="4"/>
      <c r="AX6103" s="4"/>
      <c r="AY6103" s="4"/>
      <c r="AZ6103" s="4"/>
      <c r="BA6103" s="4"/>
      <c r="BB6103" s="4"/>
      <c r="BC6103" s="4"/>
      <c r="BD6103" s="4"/>
      <c r="BE6103" s="4"/>
      <c r="BF6103" s="4"/>
      <c r="BG6103" s="4"/>
      <c r="BH6103" s="4"/>
      <c r="BI6103" s="4"/>
      <c r="BJ6103" s="4"/>
      <c r="BK6103" s="4"/>
      <c r="BL6103" s="4" t="b">
        <v>0</v>
      </c>
      <c r="BM6103" s="4"/>
      <c r="BN6103" s="4"/>
      <c r="BO6103" s="4"/>
      <c r="BP6103" s="4"/>
      <c r="BQ6103" s="4"/>
      <c r="BR6103" s="4"/>
      <c r="BS6103" s="4"/>
      <c r="BT6103" s="4"/>
      <c r="BU6103" s="4"/>
      <c r="BV6103" s="4"/>
      <c r="BW6103" s="4"/>
    </row>
    <row r="6104" spans="1:75" ht="15.01" customHeight="1">
      <c r="A6104" s="4"/>
      <c r="B6104" s="4"/>
      <c r="C6104" s="4"/>
      <c r="D6104" s="4"/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 t="s">
        <v>200</v>
      </c>
      <c r="Q6104" s="4"/>
      <c r="R6104" s="4">
        <v>-307.6</v>
      </c>
      <c r="S6104" s="4">
        <v>20.6</v>
      </c>
      <c r="T6104" s="4"/>
      <c r="U6104" s="4"/>
      <c r="V6104" s="4"/>
      <c r="W6104" s="4"/>
      <c r="X6104" s="4" t="s">
        <v>201</v>
      </c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  <c r="AO6104" s="4"/>
      <c r="AP6104" s="4"/>
      <c r="AQ6104" s="4"/>
      <c r="AR6104" s="4"/>
      <c r="AS6104" s="4"/>
      <c r="AT6104" s="4"/>
      <c r="AU6104" s="4"/>
      <c r="AV6104" s="4" t="s">
        <v>6304</v>
      </c>
      <c r="AW6104" s="4"/>
      <c r="AX6104" s="4"/>
      <c r="AY6104" s="4"/>
      <c r="AZ6104" s="4"/>
      <c r="BA6104" s="4"/>
      <c r="BB6104" s="4"/>
      <c r="BC6104" s="4"/>
      <c r="BD6104" s="4"/>
      <c r="BE6104" s="4"/>
      <c r="BF6104" s="4"/>
      <c r="BG6104" s="4"/>
      <c r="BH6104" s="4"/>
      <c r="BI6104" s="4"/>
      <c r="BJ6104" s="4"/>
      <c r="BK6104" s="4"/>
      <c r="BL6104" s="4" t="b">
        <v>0</v>
      </c>
      <c r="BM6104" s="4"/>
      <c r="BN6104" s="4"/>
      <c r="BO6104" s="4"/>
      <c r="BP6104" s="4"/>
      <c r="BQ6104" s="4"/>
      <c r="BR6104" s="4"/>
      <c r="BS6104" s="4"/>
      <c r="BT6104" s="4"/>
      <c r="BU6104" s="4"/>
      <c r="BV6104" s="4"/>
      <c r="BW6104" s="4"/>
    </row>
    <row r="6105" spans="1:75" ht="15.01" customHeight="1">
      <c r="A6105" s="4" t="s">
        <v>209</v>
      </c>
      <c r="B6105" s="4"/>
      <c r="C6105" s="4"/>
      <c r="D6105" s="4"/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 t="s">
        <v>200</v>
      </c>
      <c r="Q6105" s="4"/>
      <c r="R6105" s="4"/>
      <c r="S6105" s="4"/>
      <c r="T6105" s="4"/>
      <c r="U6105" s="4"/>
      <c r="V6105" s="4"/>
      <c r="W6105" s="4"/>
      <c r="X6105" s="4" t="s">
        <v>201</v>
      </c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  <c r="AO6105" s="4"/>
      <c r="AP6105" s="4"/>
      <c r="AQ6105" s="4"/>
      <c r="AR6105" s="4"/>
      <c r="AS6105" s="4"/>
      <c r="AT6105" s="4"/>
      <c r="AU6105" s="4"/>
      <c r="AV6105" s="4" t="s">
        <v>6305</v>
      </c>
      <c r="AW6105" s="4"/>
      <c r="AX6105" s="4"/>
      <c r="AY6105" s="4"/>
      <c r="AZ6105" s="4"/>
      <c r="BA6105" s="4"/>
      <c r="BB6105" s="4"/>
      <c r="BC6105" s="4"/>
      <c r="BD6105" s="4"/>
      <c r="BE6105" s="4"/>
      <c r="BF6105" s="4"/>
      <c r="BG6105" s="4"/>
      <c r="BH6105" s="4"/>
      <c r="BI6105" s="4"/>
      <c r="BJ6105" s="4"/>
      <c r="BK6105" s="4"/>
      <c r="BL6105" s="4" t="b">
        <v>0</v>
      </c>
      <c r="BM6105" s="4"/>
      <c r="BN6105" s="4"/>
      <c r="BO6105" s="4"/>
      <c r="BP6105" s="4"/>
      <c r="BQ6105" s="4"/>
      <c r="BR6105" s="4"/>
      <c r="BS6105" s="4"/>
      <c r="BT6105" s="4"/>
      <c r="BU6105" s="4"/>
      <c r="BV6105" s="4"/>
      <c r="BW6105" s="4"/>
    </row>
    <row r="6106" spans="1:75" ht="15.01" customHeight="1">
      <c r="A6106" s="4"/>
      <c r="B6106" s="4"/>
      <c r="C6106" s="4"/>
      <c r="D6106" s="4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 t="s">
        <v>200</v>
      </c>
      <c r="Q6106" s="4"/>
      <c r="R6106" s="4">
        <v>16.1</v>
      </c>
      <c r="S6106" s="4">
        <v>5</v>
      </c>
      <c r="T6106" s="4"/>
      <c r="U6106" s="4"/>
      <c r="V6106" s="4"/>
      <c r="W6106" s="4"/>
      <c r="X6106" s="4" t="s">
        <v>201</v>
      </c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  <c r="AO6106" s="4"/>
      <c r="AP6106" s="4"/>
      <c r="AQ6106" s="4"/>
      <c r="AR6106" s="4"/>
      <c r="AS6106" s="4"/>
      <c r="AT6106" s="4"/>
      <c r="AU6106" s="4"/>
      <c r="AV6106" s="4" t="s">
        <v>6306</v>
      </c>
      <c r="AW6106" s="4"/>
      <c r="AX6106" s="4"/>
      <c r="AY6106" s="4"/>
      <c r="AZ6106" s="4"/>
      <c r="BA6106" s="4"/>
      <c r="BB6106" s="4"/>
      <c r="BC6106" s="4"/>
      <c r="BD6106" s="4"/>
      <c r="BE6106" s="4"/>
      <c r="BF6106" s="4"/>
      <c r="BG6106" s="4"/>
      <c r="BH6106" s="4"/>
      <c r="BI6106" s="4"/>
      <c r="BJ6106" s="4"/>
      <c r="BK6106" s="4"/>
      <c r="BL6106" s="4" t="b">
        <v>0</v>
      </c>
      <c r="BM6106" s="4"/>
      <c r="BN6106" s="4"/>
      <c r="BO6106" s="4"/>
      <c r="BP6106" s="4"/>
      <c r="BQ6106" s="4"/>
      <c r="BR6106" s="4"/>
      <c r="BS6106" s="4"/>
      <c r="BT6106" s="4"/>
      <c r="BU6106" s="4"/>
      <c r="BV6106" s="4"/>
      <c r="BW6106" s="4"/>
    </row>
    <row r="6107" spans="1:75" ht="15.01" customHeight="1">
      <c r="A6107" s="4" t="s">
        <v>209</v>
      </c>
      <c r="B6107" s="4"/>
      <c r="C6107" s="4"/>
      <c r="D6107" s="4"/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 t="s">
        <v>200</v>
      </c>
      <c r="Q6107" s="4"/>
      <c r="R6107" s="4"/>
      <c r="S6107" s="4"/>
      <c r="T6107" s="4"/>
      <c r="U6107" s="4"/>
      <c r="V6107" s="4"/>
      <c r="W6107" s="4"/>
      <c r="X6107" s="4" t="s">
        <v>201</v>
      </c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  <c r="AO6107" s="4"/>
      <c r="AP6107" s="4"/>
      <c r="AQ6107" s="4"/>
      <c r="AR6107" s="4"/>
      <c r="AS6107" s="4"/>
      <c r="AT6107" s="4"/>
      <c r="AU6107" s="4"/>
      <c r="AV6107" s="4" t="s">
        <v>6307</v>
      </c>
      <c r="AW6107" s="4"/>
      <c r="AX6107" s="4"/>
      <c r="AY6107" s="4"/>
      <c r="AZ6107" s="4"/>
      <c r="BA6107" s="4"/>
      <c r="BB6107" s="4"/>
      <c r="BC6107" s="4"/>
      <c r="BD6107" s="4"/>
      <c r="BE6107" s="4"/>
      <c r="BF6107" s="4"/>
      <c r="BG6107" s="4"/>
      <c r="BH6107" s="4"/>
      <c r="BI6107" s="4"/>
      <c r="BJ6107" s="4"/>
      <c r="BK6107" s="4"/>
      <c r="BL6107" s="4" t="b">
        <v>0</v>
      </c>
      <c r="BM6107" s="4"/>
      <c r="BN6107" s="4"/>
      <c r="BO6107" s="4"/>
      <c r="BP6107" s="4"/>
      <c r="BQ6107" s="4"/>
      <c r="BR6107" s="4"/>
      <c r="BS6107" s="4"/>
      <c r="BT6107" s="4"/>
      <c r="BU6107" s="4"/>
      <c r="BV6107" s="4"/>
      <c r="BW6107" s="4"/>
    </row>
    <row r="6108" spans="1:75" ht="15.01" customHeight="1">
      <c r="A6108" s="4" t="s">
        <v>209</v>
      </c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 t="s">
        <v>200</v>
      </c>
      <c r="Q6108" s="4"/>
      <c r="R6108" s="4"/>
      <c r="S6108" s="4"/>
      <c r="T6108" s="4"/>
      <c r="U6108" s="4"/>
      <c r="V6108" s="4"/>
      <c r="W6108" s="4"/>
      <c r="X6108" s="4" t="s">
        <v>201</v>
      </c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  <c r="AO6108" s="4"/>
      <c r="AP6108" s="4"/>
      <c r="AQ6108" s="4"/>
      <c r="AR6108" s="4"/>
      <c r="AS6108" s="4"/>
      <c r="AT6108" s="4"/>
      <c r="AU6108" s="4"/>
      <c r="AV6108" s="4" t="s">
        <v>6308</v>
      </c>
      <c r="AW6108" s="4"/>
      <c r="AX6108" s="4"/>
      <c r="AY6108" s="4"/>
      <c r="AZ6108" s="4"/>
      <c r="BA6108" s="4"/>
      <c r="BB6108" s="4"/>
      <c r="BC6108" s="4"/>
      <c r="BD6108" s="4"/>
      <c r="BE6108" s="4"/>
      <c r="BF6108" s="4"/>
      <c r="BG6108" s="4"/>
      <c r="BH6108" s="4"/>
      <c r="BI6108" s="4"/>
      <c r="BJ6108" s="4"/>
      <c r="BK6108" s="4"/>
      <c r="BL6108" s="4" t="b">
        <v>0</v>
      </c>
      <c r="BM6108" s="4"/>
      <c r="BN6108" s="4"/>
      <c r="BO6108" s="4"/>
      <c r="BP6108" s="4"/>
      <c r="BQ6108" s="4"/>
      <c r="BR6108" s="4"/>
      <c r="BS6108" s="4"/>
      <c r="BT6108" s="4"/>
      <c r="BU6108" s="4"/>
      <c r="BV6108" s="4"/>
      <c r="BW6108" s="4"/>
    </row>
    <row r="6109" spans="1:75" ht="15.01" customHeight="1">
      <c r="A6109" s="4" t="s">
        <v>209</v>
      </c>
      <c r="B6109" s="4"/>
      <c r="C6109" s="4"/>
      <c r="D6109" s="4"/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 t="s">
        <v>200</v>
      </c>
      <c r="Q6109" s="4"/>
      <c r="R6109" s="4"/>
      <c r="S6109" s="4"/>
      <c r="T6109" s="4"/>
      <c r="U6109" s="4"/>
      <c r="V6109" s="4"/>
      <c r="W6109" s="4"/>
      <c r="X6109" s="4" t="s">
        <v>201</v>
      </c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  <c r="AO6109" s="4"/>
      <c r="AP6109" s="4"/>
      <c r="AQ6109" s="4"/>
      <c r="AR6109" s="4"/>
      <c r="AS6109" s="4"/>
      <c r="AT6109" s="4"/>
      <c r="AU6109" s="4"/>
      <c r="AV6109" s="4" t="s">
        <v>6309</v>
      </c>
      <c r="AW6109" s="4"/>
      <c r="AX6109" s="4"/>
      <c r="AY6109" s="4"/>
      <c r="AZ6109" s="4"/>
      <c r="BA6109" s="4"/>
      <c r="BB6109" s="4"/>
      <c r="BC6109" s="4"/>
      <c r="BD6109" s="4"/>
      <c r="BE6109" s="4"/>
      <c r="BF6109" s="4"/>
      <c r="BG6109" s="4"/>
      <c r="BH6109" s="4"/>
      <c r="BI6109" s="4"/>
      <c r="BJ6109" s="4"/>
      <c r="BK6109" s="4"/>
      <c r="BL6109" s="4" t="b">
        <v>0</v>
      </c>
      <c r="BM6109" s="4"/>
      <c r="BN6109" s="4"/>
      <c r="BO6109" s="4"/>
      <c r="BP6109" s="4"/>
      <c r="BQ6109" s="4"/>
      <c r="BR6109" s="4"/>
      <c r="BS6109" s="4"/>
      <c r="BT6109" s="4"/>
      <c r="BU6109" s="4"/>
      <c r="BV6109" s="4"/>
      <c r="BW6109" s="4"/>
    </row>
    <row r="6110" spans="1:75" ht="15.01" customHeight="1">
      <c r="A6110" s="4" t="s">
        <v>209</v>
      </c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 t="s">
        <v>200</v>
      </c>
      <c r="Q6110" s="4"/>
      <c r="R6110" s="4"/>
      <c r="S6110" s="4"/>
      <c r="T6110" s="4"/>
      <c r="U6110" s="4"/>
      <c r="V6110" s="4"/>
      <c r="W6110" s="4"/>
      <c r="X6110" s="4" t="s">
        <v>201</v>
      </c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  <c r="AO6110" s="4"/>
      <c r="AP6110" s="4"/>
      <c r="AQ6110" s="4"/>
      <c r="AR6110" s="4"/>
      <c r="AS6110" s="4"/>
      <c r="AT6110" s="4"/>
      <c r="AU6110" s="4"/>
      <c r="AV6110" s="4" t="s">
        <v>6310</v>
      </c>
      <c r="AW6110" s="4"/>
      <c r="AX6110" s="4"/>
      <c r="AY6110" s="4"/>
      <c r="AZ6110" s="4"/>
      <c r="BA6110" s="4"/>
      <c r="BB6110" s="4"/>
      <c r="BC6110" s="4"/>
      <c r="BD6110" s="4"/>
      <c r="BE6110" s="4"/>
      <c r="BF6110" s="4"/>
      <c r="BG6110" s="4"/>
      <c r="BH6110" s="4"/>
      <c r="BI6110" s="4"/>
      <c r="BJ6110" s="4"/>
      <c r="BK6110" s="4"/>
      <c r="BL6110" s="4" t="b">
        <v>0</v>
      </c>
      <c r="BM6110" s="4"/>
      <c r="BN6110" s="4"/>
      <c r="BO6110" s="4"/>
      <c r="BP6110" s="4"/>
      <c r="BQ6110" s="4"/>
      <c r="BR6110" s="4"/>
      <c r="BS6110" s="4"/>
      <c r="BT6110" s="4"/>
      <c r="BU6110" s="4"/>
      <c r="BV6110" s="4"/>
      <c r="BW6110" s="4"/>
    </row>
    <row r="6111" spans="1:75" ht="15.01" customHeight="1">
      <c r="A6111" s="4" t="s">
        <v>209</v>
      </c>
      <c r="B6111" s="4"/>
      <c r="C6111" s="4"/>
      <c r="D6111" s="4"/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 t="s">
        <v>200</v>
      </c>
      <c r="Q6111" s="4"/>
      <c r="R6111" s="4"/>
      <c r="S6111" s="4"/>
      <c r="T6111" s="4"/>
      <c r="U6111" s="4"/>
      <c r="V6111" s="4"/>
      <c r="W6111" s="4"/>
      <c r="X6111" s="4" t="s">
        <v>201</v>
      </c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  <c r="AO6111" s="4"/>
      <c r="AP6111" s="4"/>
      <c r="AQ6111" s="4"/>
      <c r="AR6111" s="4"/>
      <c r="AS6111" s="4"/>
      <c r="AT6111" s="4"/>
      <c r="AU6111" s="4"/>
      <c r="AV6111" s="4" t="s">
        <v>6311</v>
      </c>
      <c r="AW6111" s="4"/>
      <c r="AX6111" s="4"/>
      <c r="AY6111" s="4"/>
      <c r="AZ6111" s="4"/>
      <c r="BA6111" s="4"/>
      <c r="BB6111" s="4"/>
      <c r="BC6111" s="4"/>
      <c r="BD6111" s="4"/>
      <c r="BE6111" s="4"/>
      <c r="BF6111" s="4"/>
      <c r="BG6111" s="4"/>
      <c r="BH6111" s="4"/>
      <c r="BI6111" s="4"/>
      <c r="BJ6111" s="4"/>
      <c r="BK6111" s="4"/>
      <c r="BL6111" s="4" t="b">
        <v>0</v>
      </c>
      <c r="BM6111" s="4"/>
      <c r="BN6111" s="4"/>
      <c r="BO6111" s="4"/>
      <c r="BP6111" s="4"/>
      <c r="BQ6111" s="4"/>
      <c r="BR6111" s="4"/>
      <c r="BS6111" s="4"/>
      <c r="BT6111" s="4"/>
      <c r="BU6111" s="4"/>
      <c r="BV6111" s="4"/>
      <c r="BW6111" s="4"/>
    </row>
    <row r="6112" spans="1:75" ht="15.01" customHeight="1">
      <c r="A6112" s="4" t="s">
        <v>209</v>
      </c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 t="s">
        <v>200</v>
      </c>
      <c r="Q6112" s="4"/>
      <c r="R6112" s="4"/>
      <c r="S6112" s="4"/>
      <c r="T6112" s="4"/>
      <c r="U6112" s="4"/>
      <c r="V6112" s="4"/>
      <c r="W6112" s="4"/>
      <c r="X6112" s="4" t="s">
        <v>201</v>
      </c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  <c r="AO6112" s="4"/>
      <c r="AP6112" s="4"/>
      <c r="AQ6112" s="4"/>
      <c r="AR6112" s="4"/>
      <c r="AS6112" s="4"/>
      <c r="AT6112" s="4"/>
      <c r="AU6112" s="4"/>
      <c r="AV6112" s="4" t="s">
        <v>6312</v>
      </c>
      <c r="AW6112" s="4"/>
      <c r="AX6112" s="4"/>
      <c r="AY6112" s="4"/>
      <c r="AZ6112" s="4"/>
      <c r="BA6112" s="4"/>
      <c r="BB6112" s="4"/>
      <c r="BC6112" s="4"/>
      <c r="BD6112" s="4"/>
      <c r="BE6112" s="4"/>
      <c r="BF6112" s="4"/>
      <c r="BG6112" s="4"/>
      <c r="BH6112" s="4"/>
      <c r="BI6112" s="4"/>
      <c r="BJ6112" s="4"/>
      <c r="BK6112" s="4"/>
      <c r="BL6112" s="4" t="b">
        <v>0</v>
      </c>
      <c r="BM6112" s="4"/>
      <c r="BN6112" s="4"/>
      <c r="BO6112" s="4"/>
      <c r="BP6112" s="4"/>
      <c r="BQ6112" s="4"/>
      <c r="BR6112" s="4"/>
      <c r="BS6112" s="4"/>
      <c r="BT6112" s="4"/>
      <c r="BU6112" s="4"/>
      <c r="BV6112" s="4"/>
      <c r="BW6112" s="4"/>
    </row>
    <row r="6113" spans="1:75" ht="15.01" customHeight="1">
      <c r="A6113" s="4"/>
      <c r="B6113" s="4"/>
      <c r="C6113" s="4"/>
      <c r="D6113" s="4"/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 t="s">
        <v>200</v>
      </c>
      <c r="Q6113" s="4"/>
      <c r="R6113" s="4">
        <v>-673.8</v>
      </c>
      <c r="S6113" s="4">
        <v>58.9</v>
      </c>
      <c r="T6113" s="4"/>
      <c r="U6113" s="4"/>
      <c r="V6113" s="4"/>
      <c r="W6113" s="4"/>
      <c r="X6113" s="4" t="s">
        <v>201</v>
      </c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  <c r="AO6113" s="4"/>
      <c r="AP6113" s="4"/>
      <c r="AQ6113" s="4"/>
      <c r="AR6113" s="4"/>
      <c r="AS6113" s="4"/>
      <c r="AT6113" s="4"/>
      <c r="AU6113" s="4"/>
      <c r="AV6113" s="4" t="s">
        <v>6313</v>
      </c>
      <c r="AW6113" s="4"/>
      <c r="AX6113" s="4"/>
      <c r="AY6113" s="4"/>
      <c r="AZ6113" s="4"/>
      <c r="BA6113" s="4"/>
      <c r="BB6113" s="4"/>
      <c r="BC6113" s="4"/>
      <c r="BD6113" s="4"/>
      <c r="BE6113" s="4"/>
      <c r="BF6113" s="4"/>
      <c r="BG6113" s="4"/>
      <c r="BH6113" s="4"/>
      <c r="BI6113" s="4"/>
      <c r="BJ6113" s="4"/>
      <c r="BK6113" s="4"/>
      <c r="BL6113" s="4" t="b">
        <v>0</v>
      </c>
      <c r="BM6113" s="4"/>
      <c r="BN6113" s="4"/>
      <c r="BO6113" s="4"/>
      <c r="BP6113" s="4"/>
      <c r="BQ6113" s="4"/>
      <c r="BR6113" s="4"/>
      <c r="BS6113" s="4"/>
      <c r="BT6113" s="4"/>
      <c r="BU6113" s="4"/>
      <c r="BV6113" s="4"/>
      <c r="BW6113" s="4"/>
    </row>
    <row r="6114" spans="1:75" ht="15.01" customHeight="1">
      <c r="A6114" s="4" t="s">
        <v>209</v>
      </c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 t="s">
        <v>200</v>
      </c>
      <c r="Q6114" s="4"/>
      <c r="R6114" s="4"/>
      <c r="S6114" s="4"/>
      <c r="T6114" s="4"/>
      <c r="U6114" s="4"/>
      <c r="V6114" s="4"/>
      <c r="W6114" s="4"/>
      <c r="X6114" s="4" t="s">
        <v>201</v>
      </c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  <c r="AO6114" s="4"/>
      <c r="AP6114" s="4"/>
      <c r="AQ6114" s="4"/>
      <c r="AR6114" s="4"/>
      <c r="AS6114" s="4"/>
      <c r="AT6114" s="4"/>
      <c r="AU6114" s="4"/>
      <c r="AV6114" s="4" t="s">
        <v>6314</v>
      </c>
      <c r="AW6114" s="4"/>
      <c r="AX6114" s="4"/>
      <c r="AY6114" s="4"/>
      <c r="AZ6114" s="4"/>
      <c r="BA6114" s="4"/>
      <c r="BB6114" s="4"/>
      <c r="BC6114" s="4"/>
      <c r="BD6114" s="4"/>
      <c r="BE6114" s="4"/>
      <c r="BF6114" s="4"/>
      <c r="BG6114" s="4"/>
      <c r="BH6114" s="4"/>
      <c r="BI6114" s="4"/>
      <c r="BJ6114" s="4"/>
      <c r="BK6114" s="4"/>
      <c r="BL6114" s="4" t="b">
        <v>0</v>
      </c>
      <c r="BM6114" s="4"/>
      <c r="BN6114" s="4"/>
      <c r="BO6114" s="4"/>
      <c r="BP6114" s="4"/>
      <c r="BQ6114" s="4"/>
      <c r="BR6114" s="4"/>
      <c r="BS6114" s="4"/>
      <c r="BT6114" s="4"/>
      <c r="BU6114" s="4"/>
      <c r="BV6114" s="4"/>
      <c r="BW6114" s="4"/>
    </row>
    <row r="6115" spans="1:75" ht="15.01" customHeight="1">
      <c r="A6115" s="4" t="s">
        <v>209</v>
      </c>
      <c r="B6115" s="4"/>
      <c r="C6115" s="4"/>
      <c r="D6115" s="4"/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 t="s">
        <v>200</v>
      </c>
      <c r="Q6115" s="4"/>
      <c r="R6115" s="4"/>
      <c r="S6115" s="4"/>
      <c r="T6115" s="4"/>
      <c r="U6115" s="4"/>
      <c r="V6115" s="4"/>
      <c r="W6115" s="4"/>
      <c r="X6115" s="4" t="s">
        <v>201</v>
      </c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  <c r="AO6115" s="4"/>
      <c r="AP6115" s="4"/>
      <c r="AQ6115" s="4"/>
      <c r="AR6115" s="4"/>
      <c r="AS6115" s="4"/>
      <c r="AT6115" s="4"/>
      <c r="AU6115" s="4"/>
      <c r="AV6115" s="4" t="s">
        <v>6315</v>
      </c>
      <c r="AW6115" s="4"/>
      <c r="AX6115" s="4"/>
      <c r="AY6115" s="4"/>
      <c r="AZ6115" s="4"/>
      <c r="BA6115" s="4"/>
      <c r="BB6115" s="4"/>
      <c r="BC6115" s="4"/>
      <c r="BD6115" s="4"/>
      <c r="BE6115" s="4"/>
      <c r="BF6115" s="4"/>
      <c r="BG6115" s="4"/>
      <c r="BH6115" s="4"/>
      <c r="BI6115" s="4"/>
      <c r="BJ6115" s="4"/>
      <c r="BK6115" s="4"/>
      <c r="BL6115" s="4" t="b">
        <v>0</v>
      </c>
      <c r="BM6115" s="4"/>
      <c r="BN6115" s="4"/>
      <c r="BO6115" s="4"/>
      <c r="BP6115" s="4"/>
      <c r="BQ6115" s="4"/>
      <c r="BR6115" s="4"/>
      <c r="BS6115" s="4"/>
      <c r="BT6115" s="4"/>
      <c r="BU6115" s="4"/>
      <c r="BV6115" s="4"/>
      <c r="BW6115" s="4"/>
    </row>
    <row r="6116" spans="1:75" ht="15.01" customHeight="1">
      <c r="A6116" s="4" t="s">
        <v>209</v>
      </c>
      <c r="B6116" s="4"/>
      <c r="C6116" s="4"/>
      <c r="D6116" s="4"/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 t="s">
        <v>200</v>
      </c>
      <c r="Q6116" s="4"/>
      <c r="R6116" s="4"/>
      <c r="S6116" s="4"/>
      <c r="T6116" s="4"/>
      <c r="U6116" s="4"/>
      <c r="V6116" s="4"/>
      <c r="W6116" s="4"/>
      <c r="X6116" s="4" t="s">
        <v>201</v>
      </c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  <c r="AO6116" s="4"/>
      <c r="AP6116" s="4"/>
      <c r="AQ6116" s="4"/>
      <c r="AR6116" s="4"/>
      <c r="AS6116" s="4"/>
      <c r="AT6116" s="4"/>
      <c r="AU6116" s="4"/>
      <c r="AV6116" s="4" t="s">
        <v>6316</v>
      </c>
      <c r="AW6116" s="4"/>
      <c r="AX6116" s="4"/>
      <c r="AY6116" s="4"/>
      <c r="AZ6116" s="4"/>
      <c r="BA6116" s="4"/>
      <c r="BB6116" s="4"/>
      <c r="BC6116" s="4"/>
      <c r="BD6116" s="4"/>
      <c r="BE6116" s="4"/>
      <c r="BF6116" s="4"/>
      <c r="BG6116" s="4"/>
      <c r="BH6116" s="4"/>
      <c r="BI6116" s="4"/>
      <c r="BJ6116" s="4"/>
      <c r="BK6116" s="4"/>
      <c r="BL6116" s="4" t="b">
        <v>0</v>
      </c>
      <c r="BM6116" s="4"/>
      <c r="BN6116" s="4"/>
      <c r="BO6116" s="4"/>
      <c r="BP6116" s="4"/>
      <c r="BQ6116" s="4"/>
      <c r="BR6116" s="4"/>
      <c r="BS6116" s="4"/>
      <c r="BT6116" s="4"/>
      <c r="BU6116" s="4"/>
      <c r="BV6116" s="4"/>
      <c r="BW6116" s="4"/>
    </row>
    <row r="6117" spans="1:75" ht="15.01" customHeight="1">
      <c r="A6117" s="4" t="s">
        <v>209</v>
      </c>
      <c r="B6117" s="4"/>
      <c r="C6117" s="4"/>
      <c r="D6117" s="4"/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 t="s">
        <v>200</v>
      </c>
      <c r="Q6117" s="4"/>
      <c r="R6117" s="4"/>
      <c r="S6117" s="4"/>
      <c r="T6117" s="4"/>
      <c r="U6117" s="4"/>
      <c r="V6117" s="4"/>
      <c r="W6117" s="4"/>
      <c r="X6117" s="4" t="s">
        <v>201</v>
      </c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  <c r="AO6117" s="4"/>
      <c r="AP6117" s="4"/>
      <c r="AQ6117" s="4"/>
      <c r="AR6117" s="4"/>
      <c r="AS6117" s="4"/>
      <c r="AT6117" s="4"/>
      <c r="AU6117" s="4"/>
      <c r="AV6117" s="4" t="s">
        <v>6317</v>
      </c>
      <c r="AW6117" s="4"/>
      <c r="AX6117" s="4"/>
      <c r="AY6117" s="4"/>
      <c r="AZ6117" s="4"/>
      <c r="BA6117" s="4"/>
      <c r="BB6117" s="4"/>
      <c r="BC6117" s="4"/>
      <c r="BD6117" s="4"/>
      <c r="BE6117" s="4"/>
      <c r="BF6117" s="4"/>
      <c r="BG6117" s="4"/>
      <c r="BH6117" s="4"/>
      <c r="BI6117" s="4"/>
      <c r="BJ6117" s="4"/>
      <c r="BK6117" s="4"/>
      <c r="BL6117" s="4" t="b">
        <v>0</v>
      </c>
      <c r="BM6117" s="4"/>
      <c r="BN6117" s="4"/>
      <c r="BO6117" s="4"/>
      <c r="BP6117" s="4"/>
      <c r="BQ6117" s="4"/>
      <c r="BR6117" s="4"/>
      <c r="BS6117" s="4"/>
      <c r="BT6117" s="4"/>
      <c r="BU6117" s="4"/>
      <c r="BV6117" s="4"/>
      <c r="BW6117" s="4"/>
    </row>
    <row r="6118" spans="1:75" ht="15.01" customHeight="1">
      <c r="A6118" s="4" t="s">
        <v>209</v>
      </c>
      <c r="B6118" s="4"/>
      <c r="C6118" s="4"/>
      <c r="D6118" s="4"/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 t="s">
        <v>200</v>
      </c>
      <c r="Q6118" s="4"/>
      <c r="R6118" s="4"/>
      <c r="S6118" s="4"/>
      <c r="T6118" s="4"/>
      <c r="U6118" s="4"/>
      <c r="V6118" s="4"/>
      <c r="W6118" s="4"/>
      <c r="X6118" s="4" t="s">
        <v>201</v>
      </c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  <c r="AO6118" s="4"/>
      <c r="AP6118" s="4"/>
      <c r="AQ6118" s="4"/>
      <c r="AR6118" s="4"/>
      <c r="AS6118" s="4"/>
      <c r="AT6118" s="4"/>
      <c r="AU6118" s="4"/>
      <c r="AV6118" s="4" t="s">
        <v>6318</v>
      </c>
      <c r="AW6118" s="4"/>
      <c r="AX6118" s="4"/>
      <c r="AY6118" s="4"/>
      <c r="AZ6118" s="4"/>
      <c r="BA6118" s="4"/>
      <c r="BB6118" s="4"/>
      <c r="BC6118" s="4"/>
      <c r="BD6118" s="4"/>
      <c r="BE6118" s="4"/>
      <c r="BF6118" s="4"/>
      <c r="BG6118" s="4"/>
      <c r="BH6118" s="4"/>
      <c r="BI6118" s="4"/>
      <c r="BJ6118" s="4"/>
      <c r="BK6118" s="4"/>
      <c r="BL6118" s="4" t="b">
        <v>0</v>
      </c>
      <c r="BM6118" s="4"/>
      <c r="BN6118" s="4"/>
      <c r="BO6118" s="4"/>
      <c r="BP6118" s="4"/>
      <c r="BQ6118" s="4"/>
      <c r="BR6118" s="4"/>
      <c r="BS6118" s="4"/>
      <c r="BT6118" s="4"/>
      <c r="BU6118" s="4"/>
      <c r="BV6118" s="4"/>
      <c r="BW6118" s="4"/>
    </row>
    <row r="6119" spans="1:75" ht="15.01" customHeight="1">
      <c r="A6119" s="4" t="s">
        <v>209</v>
      </c>
      <c r="B6119" s="4"/>
      <c r="C6119" s="4"/>
      <c r="D6119" s="4"/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 t="s">
        <v>200</v>
      </c>
      <c r="Q6119" s="4"/>
      <c r="R6119" s="4"/>
      <c r="S6119" s="4"/>
      <c r="T6119" s="4"/>
      <c r="U6119" s="4"/>
      <c r="V6119" s="4"/>
      <c r="W6119" s="4"/>
      <c r="X6119" s="4" t="s">
        <v>201</v>
      </c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  <c r="AO6119" s="4"/>
      <c r="AP6119" s="4"/>
      <c r="AQ6119" s="4"/>
      <c r="AR6119" s="4"/>
      <c r="AS6119" s="4"/>
      <c r="AT6119" s="4"/>
      <c r="AU6119" s="4"/>
      <c r="AV6119" s="4" t="s">
        <v>6319</v>
      </c>
      <c r="AW6119" s="4"/>
      <c r="AX6119" s="4"/>
      <c r="AY6119" s="4"/>
      <c r="AZ6119" s="4"/>
      <c r="BA6119" s="4"/>
      <c r="BB6119" s="4"/>
      <c r="BC6119" s="4"/>
      <c r="BD6119" s="4"/>
      <c r="BE6119" s="4"/>
      <c r="BF6119" s="4"/>
      <c r="BG6119" s="4"/>
      <c r="BH6119" s="4"/>
      <c r="BI6119" s="4"/>
      <c r="BJ6119" s="4"/>
      <c r="BK6119" s="4"/>
      <c r="BL6119" s="4" t="b">
        <v>0</v>
      </c>
      <c r="BM6119" s="4"/>
      <c r="BN6119" s="4"/>
      <c r="BO6119" s="4"/>
      <c r="BP6119" s="4"/>
      <c r="BQ6119" s="4"/>
      <c r="BR6119" s="4"/>
      <c r="BS6119" s="4"/>
      <c r="BT6119" s="4"/>
      <c r="BU6119" s="4"/>
      <c r="BV6119" s="4"/>
      <c r="BW6119" s="4"/>
    </row>
    <row r="6120" spans="1:75" ht="15.01" customHeight="1">
      <c r="A6120" s="4"/>
      <c r="B6120" s="4"/>
      <c r="C6120" s="4"/>
      <c r="D6120" s="4"/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 t="s">
        <v>200</v>
      </c>
      <c r="Q6120" s="4"/>
      <c r="R6120" s="4">
        <v>-68.90000000000001</v>
      </c>
      <c r="S6120" s="4">
        <v>15.9</v>
      </c>
      <c r="T6120" s="4"/>
      <c r="U6120" s="4"/>
      <c r="V6120" s="4"/>
      <c r="W6120" s="4"/>
      <c r="X6120" s="4" t="s">
        <v>201</v>
      </c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  <c r="AO6120" s="4"/>
      <c r="AP6120" s="4"/>
      <c r="AQ6120" s="4"/>
      <c r="AR6120" s="4"/>
      <c r="AS6120" s="4"/>
      <c r="AT6120" s="4"/>
      <c r="AU6120" s="4"/>
      <c r="AV6120" s="4" t="s">
        <v>6320</v>
      </c>
      <c r="AW6120" s="4"/>
      <c r="AX6120" s="4"/>
      <c r="AY6120" s="4"/>
      <c r="AZ6120" s="4"/>
      <c r="BA6120" s="4"/>
      <c r="BB6120" s="4"/>
      <c r="BC6120" s="4"/>
      <c r="BD6120" s="4"/>
      <c r="BE6120" s="4"/>
      <c r="BF6120" s="4"/>
      <c r="BG6120" s="4"/>
      <c r="BH6120" s="4"/>
      <c r="BI6120" s="4"/>
      <c r="BJ6120" s="4"/>
      <c r="BK6120" s="4"/>
      <c r="BL6120" s="4" t="b">
        <v>0</v>
      </c>
      <c r="BM6120" s="4"/>
      <c r="BN6120" s="4"/>
      <c r="BO6120" s="4"/>
      <c r="BP6120" s="4"/>
      <c r="BQ6120" s="4"/>
      <c r="BR6120" s="4"/>
      <c r="BS6120" s="4"/>
      <c r="BT6120" s="4"/>
      <c r="BU6120" s="4"/>
      <c r="BV6120" s="4"/>
      <c r="BW6120" s="4"/>
    </row>
    <row r="6121" spans="1:75" ht="15.01" customHeight="1">
      <c r="A6121" s="4" t="s">
        <v>209</v>
      </c>
      <c r="B6121" s="4"/>
      <c r="C6121" s="4"/>
      <c r="D6121" s="4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 t="s">
        <v>200</v>
      </c>
      <c r="Q6121" s="4"/>
      <c r="R6121" s="4"/>
      <c r="S6121" s="4"/>
      <c r="T6121" s="4"/>
      <c r="U6121" s="4"/>
      <c r="V6121" s="4"/>
      <c r="W6121" s="4"/>
      <c r="X6121" s="4" t="s">
        <v>201</v>
      </c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  <c r="AO6121" s="4"/>
      <c r="AP6121" s="4"/>
      <c r="AQ6121" s="4"/>
      <c r="AR6121" s="4"/>
      <c r="AS6121" s="4"/>
      <c r="AT6121" s="4"/>
      <c r="AU6121" s="4"/>
      <c r="AV6121" s="4" t="s">
        <v>6321</v>
      </c>
      <c r="AW6121" s="4"/>
      <c r="AX6121" s="4"/>
      <c r="AY6121" s="4"/>
      <c r="AZ6121" s="4"/>
      <c r="BA6121" s="4"/>
      <c r="BB6121" s="4"/>
      <c r="BC6121" s="4"/>
      <c r="BD6121" s="4"/>
      <c r="BE6121" s="4"/>
      <c r="BF6121" s="4"/>
      <c r="BG6121" s="4"/>
      <c r="BH6121" s="4"/>
      <c r="BI6121" s="4"/>
      <c r="BJ6121" s="4"/>
      <c r="BK6121" s="4"/>
      <c r="BL6121" s="4" t="b">
        <v>0</v>
      </c>
      <c r="BM6121" s="4"/>
      <c r="BN6121" s="4"/>
      <c r="BO6121" s="4"/>
      <c r="BP6121" s="4"/>
      <c r="BQ6121" s="4"/>
      <c r="BR6121" s="4"/>
      <c r="BS6121" s="4"/>
      <c r="BT6121" s="4"/>
      <c r="BU6121" s="4"/>
      <c r="BV6121" s="4"/>
      <c r="BW6121" s="4"/>
    </row>
    <row r="6122" spans="1:75" ht="15.01" customHeight="1">
      <c r="A6122" s="4"/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 t="s">
        <v>200</v>
      </c>
      <c r="Q6122" s="4"/>
      <c r="R6122" s="4">
        <v>-326.9</v>
      </c>
      <c r="S6122" s="4">
        <v>16.1</v>
      </c>
      <c r="T6122" s="4"/>
      <c r="U6122" s="4"/>
      <c r="V6122" s="4"/>
      <c r="W6122" s="4"/>
      <c r="X6122" s="4" t="s">
        <v>201</v>
      </c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  <c r="AO6122" s="4"/>
      <c r="AP6122" s="4"/>
      <c r="AQ6122" s="4"/>
      <c r="AR6122" s="4"/>
      <c r="AS6122" s="4"/>
      <c r="AT6122" s="4"/>
      <c r="AU6122" s="4"/>
      <c r="AV6122" s="4" t="s">
        <v>6322</v>
      </c>
      <c r="AW6122" s="4"/>
      <c r="AX6122" s="4"/>
      <c r="AY6122" s="4"/>
      <c r="AZ6122" s="4"/>
      <c r="BA6122" s="4"/>
      <c r="BB6122" s="4"/>
      <c r="BC6122" s="4"/>
      <c r="BD6122" s="4"/>
      <c r="BE6122" s="4"/>
      <c r="BF6122" s="4"/>
      <c r="BG6122" s="4"/>
      <c r="BH6122" s="4"/>
      <c r="BI6122" s="4"/>
      <c r="BJ6122" s="4"/>
      <c r="BK6122" s="4"/>
      <c r="BL6122" s="4" t="b">
        <v>0</v>
      </c>
      <c r="BM6122" s="4"/>
      <c r="BN6122" s="4"/>
      <c r="BO6122" s="4"/>
      <c r="BP6122" s="4"/>
      <c r="BQ6122" s="4"/>
      <c r="BR6122" s="4"/>
      <c r="BS6122" s="4"/>
      <c r="BT6122" s="4"/>
      <c r="BU6122" s="4"/>
      <c r="BV6122" s="4"/>
      <c r="BW6122" s="4"/>
    </row>
    <row r="6123" spans="1:75" ht="15.01" customHeight="1">
      <c r="A6123" s="4"/>
      <c r="B6123" s="4"/>
      <c r="C6123" s="4"/>
      <c r="D6123" s="4"/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 t="s">
        <v>200</v>
      </c>
      <c r="Q6123" s="4"/>
      <c r="R6123" s="4">
        <v>-514.3</v>
      </c>
      <c r="S6123" s="4">
        <v>18.3</v>
      </c>
      <c r="T6123" s="4"/>
      <c r="U6123" s="4"/>
      <c r="V6123" s="4"/>
      <c r="W6123" s="4"/>
      <c r="X6123" s="4" t="s">
        <v>201</v>
      </c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  <c r="AO6123" s="4"/>
      <c r="AP6123" s="4"/>
      <c r="AQ6123" s="4"/>
      <c r="AR6123" s="4"/>
      <c r="AS6123" s="4"/>
      <c r="AT6123" s="4"/>
      <c r="AU6123" s="4"/>
      <c r="AV6123" s="4" t="s">
        <v>6323</v>
      </c>
      <c r="AW6123" s="4"/>
      <c r="AX6123" s="4"/>
      <c r="AY6123" s="4"/>
      <c r="AZ6123" s="4"/>
      <c r="BA6123" s="4"/>
      <c r="BB6123" s="4"/>
      <c r="BC6123" s="4"/>
      <c r="BD6123" s="4"/>
      <c r="BE6123" s="4"/>
      <c r="BF6123" s="4"/>
      <c r="BG6123" s="4"/>
      <c r="BH6123" s="4"/>
      <c r="BI6123" s="4"/>
      <c r="BJ6123" s="4"/>
      <c r="BK6123" s="4"/>
      <c r="BL6123" s="4" t="b">
        <v>0</v>
      </c>
      <c r="BM6123" s="4"/>
      <c r="BN6123" s="4"/>
      <c r="BO6123" s="4"/>
      <c r="BP6123" s="4"/>
      <c r="BQ6123" s="4"/>
      <c r="BR6123" s="4"/>
      <c r="BS6123" s="4"/>
      <c r="BT6123" s="4"/>
      <c r="BU6123" s="4"/>
      <c r="BV6123" s="4"/>
      <c r="BW6123" s="4"/>
    </row>
    <row r="6124" spans="1:75" ht="15.01" customHeight="1">
      <c r="A6124" s="4"/>
      <c r="B6124" s="4"/>
      <c r="C6124" s="4"/>
      <c r="D6124" s="4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 t="s">
        <v>200</v>
      </c>
      <c r="Q6124" s="4"/>
      <c r="R6124" s="4">
        <v>-509</v>
      </c>
      <c r="S6124" s="4">
        <v>17.6</v>
      </c>
      <c r="T6124" s="4"/>
      <c r="U6124" s="4"/>
      <c r="V6124" s="4"/>
      <c r="W6124" s="4"/>
      <c r="X6124" s="4" t="s">
        <v>201</v>
      </c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  <c r="AO6124" s="4"/>
      <c r="AP6124" s="4"/>
      <c r="AQ6124" s="4"/>
      <c r="AR6124" s="4"/>
      <c r="AS6124" s="4"/>
      <c r="AT6124" s="4"/>
      <c r="AU6124" s="4"/>
      <c r="AV6124" s="4" t="s">
        <v>6324</v>
      </c>
      <c r="AW6124" s="4"/>
      <c r="AX6124" s="4"/>
      <c r="AY6124" s="4"/>
      <c r="AZ6124" s="4"/>
      <c r="BA6124" s="4"/>
      <c r="BB6124" s="4"/>
      <c r="BC6124" s="4"/>
      <c r="BD6124" s="4"/>
      <c r="BE6124" s="4"/>
      <c r="BF6124" s="4"/>
      <c r="BG6124" s="4"/>
      <c r="BH6124" s="4"/>
      <c r="BI6124" s="4"/>
      <c r="BJ6124" s="4"/>
      <c r="BK6124" s="4"/>
      <c r="BL6124" s="4" t="b">
        <v>0</v>
      </c>
      <c r="BM6124" s="4"/>
      <c r="BN6124" s="4"/>
      <c r="BO6124" s="4"/>
      <c r="BP6124" s="4"/>
      <c r="BQ6124" s="4"/>
      <c r="BR6124" s="4"/>
      <c r="BS6124" s="4"/>
      <c r="BT6124" s="4"/>
      <c r="BU6124" s="4"/>
      <c r="BV6124" s="4"/>
      <c r="BW6124" s="4"/>
    </row>
    <row r="6125" spans="1:75" ht="15.01" customHeight="1">
      <c r="A6125" s="4" t="s">
        <v>209</v>
      </c>
      <c r="B6125" s="4"/>
      <c r="C6125" s="4"/>
      <c r="D6125" s="4"/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 t="s">
        <v>200</v>
      </c>
      <c r="Q6125" s="4"/>
      <c r="R6125" s="4"/>
      <c r="S6125" s="4"/>
      <c r="T6125" s="4"/>
      <c r="U6125" s="4"/>
      <c r="V6125" s="4"/>
      <c r="W6125" s="4"/>
      <c r="X6125" s="4" t="s">
        <v>201</v>
      </c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  <c r="AO6125" s="4"/>
      <c r="AP6125" s="4"/>
      <c r="AQ6125" s="4"/>
      <c r="AR6125" s="4"/>
      <c r="AS6125" s="4"/>
      <c r="AT6125" s="4"/>
      <c r="AU6125" s="4"/>
      <c r="AV6125" s="4" t="s">
        <v>6325</v>
      </c>
      <c r="AW6125" s="4"/>
      <c r="AX6125" s="4"/>
      <c r="AY6125" s="4"/>
      <c r="AZ6125" s="4"/>
      <c r="BA6125" s="4"/>
      <c r="BB6125" s="4"/>
      <c r="BC6125" s="4"/>
      <c r="BD6125" s="4"/>
      <c r="BE6125" s="4"/>
      <c r="BF6125" s="4"/>
      <c r="BG6125" s="4"/>
      <c r="BH6125" s="4"/>
      <c r="BI6125" s="4"/>
      <c r="BJ6125" s="4"/>
      <c r="BK6125" s="4"/>
      <c r="BL6125" s="4" t="b">
        <v>0</v>
      </c>
      <c r="BM6125" s="4"/>
      <c r="BN6125" s="4"/>
      <c r="BO6125" s="4"/>
      <c r="BP6125" s="4"/>
      <c r="BQ6125" s="4"/>
      <c r="BR6125" s="4"/>
      <c r="BS6125" s="4"/>
      <c r="BT6125" s="4"/>
      <c r="BU6125" s="4"/>
      <c r="BV6125" s="4"/>
      <c r="BW6125" s="4"/>
    </row>
    <row r="6126" spans="1:75" ht="15.01" customHeight="1">
      <c r="A6126" s="4"/>
      <c r="B6126" s="4"/>
      <c r="C6126" s="4"/>
      <c r="D6126" s="4"/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 t="s">
        <v>200</v>
      </c>
      <c r="Q6126" s="4"/>
      <c r="R6126" s="4">
        <v>-506</v>
      </c>
      <c r="S6126" s="4">
        <v>54.9</v>
      </c>
      <c r="T6126" s="4"/>
      <c r="U6126" s="4"/>
      <c r="V6126" s="4"/>
      <c r="W6126" s="4"/>
      <c r="X6126" s="4" t="s">
        <v>201</v>
      </c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  <c r="AO6126" s="4"/>
      <c r="AP6126" s="4"/>
      <c r="AQ6126" s="4"/>
      <c r="AR6126" s="4"/>
      <c r="AS6126" s="4"/>
      <c r="AT6126" s="4"/>
      <c r="AU6126" s="4"/>
      <c r="AV6126" s="4" t="s">
        <v>6326</v>
      </c>
      <c r="AW6126" s="4"/>
      <c r="AX6126" s="4"/>
      <c r="AY6126" s="4"/>
      <c r="AZ6126" s="4"/>
      <c r="BA6126" s="4"/>
      <c r="BB6126" s="4"/>
      <c r="BC6126" s="4"/>
      <c r="BD6126" s="4"/>
      <c r="BE6126" s="4"/>
      <c r="BF6126" s="4"/>
      <c r="BG6126" s="4"/>
      <c r="BH6126" s="4"/>
      <c r="BI6126" s="4"/>
      <c r="BJ6126" s="4"/>
      <c r="BK6126" s="4"/>
      <c r="BL6126" s="4" t="b">
        <v>0</v>
      </c>
      <c r="BM6126" s="4"/>
      <c r="BN6126" s="4"/>
      <c r="BO6126" s="4"/>
      <c r="BP6126" s="4"/>
      <c r="BQ6126" s="4"/>
      <c r="BR6126" s="4"/>
      <c r="BS6126" s="4"/>
      <c r="BT6126" s="4"/>
      <c r="BU6126" s="4"/>
      <c r="BV6126" s="4"/>
      <c r="BW6126" s="4"/>
    </row>
    <row r="6127" spans="1:75" ht="15.01" customHeight="1">
      <c r="A6127" s="4" t="s">
        <v>209</v>
      </c>
      <c r="B6127" s="4"/>
      <c r="C6127" s="4"/>
      <c r="D6127" s="4"/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 t="s">
        <v>200</v>
      </c>
      <c r="Q6127" s="4"/>
      <c r="R6127" s="4"/>
      <c r="S6127" s="4"/>
      <c r="T6127" s="4"/>
      <c r="U6127" s="4"/>
      <c r="V6127" s="4"/>
      <c r="W6127" s="4"/>
      <c r="X6127" s="4" t="s">
        <v>201</v>
      </c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  <c r="AO6127" s="4"/>
      <c r="AP6127" s="4"/>
      <c r="AQ6127" s="4"/>
      <c r="AR6127" s="4"/>
      <c r="AS6127" s="4"/>
      <c r="AT6127" s="4"/>
      <c r="AU6127" s="4"/>
      <c r="AV6127" s="4" t="s">
        <v>6327</v>
      </c>
      <c r="AW6127" s="4"/>
      <c r="AX6127" s="4"/>
      <c r="AY6127" s="4"/>
      <c r="AZ6127" s="4"/>
      <c r="BA6127" s="4"/>
      <c r="BB6127" s="4"/>
      <c r="BC6127" s="4"/>
      <c r="BD6127" s="4"/>
      <c r="BE6127" s="4"/>
      <c r="BF6127" s="4"/>
      <c r="BG6127" s="4"/>
      <c r="BH6127" s="4"/>
      <c r="BI6127" s="4"/>
      <c r="BJ6127" s="4"/>
      <c r="BK6127" s="4"/>
      <c r="BL6127" s="4" t="b">
        <v>0</v>
      </c>
      <c r="BM6127" s="4"/>
      <c r="BN6127" s="4"/>
      <c r="BO6127" s="4"/>
      <c r="BP6127" s="4"/>
      <c r="BQ6127" s="4"/>
      <c r="BR6127" s="4"/>
      <c r="BS6127" s="4"/>
      <c r="BT6127" s="4"/>
      <c r="BU6127" s="4"/>
      <c r="BV6127" s="4"/>
      <c r="BW6127" s="4"/>
    </row>
    <row r="6128" spans="1:75" ht="15.01" customHeight="1">
      <c r="A6128" s="4" t="s">
        <v>209</v>
      </c>
      <c r="B6128" s="4"/>
      <c r="C6128" s="4"/>
      <c r="D6128" s="4"/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 t="s">
        <v>200</v>
      </c>
      <c r="Q6128" s="4"/>
      <c r="R6128" s="4"/>
      <c r="S6128" s="4"/>
      <c r="T6128" s="4"/>
      <c r="U6128" s="4"/>
      <c r="V6128" s="4"/>
      <c r="W6128" s="4"/>
      <c r="X6128" s="4" t="s">
        <v>201</v>
      </c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  <c r="AO6128" s="4"/>
      <c r="AP6128" s="4"/>
      <c r="AQ6128" s="4"/>
      <c r="AR6128" s="4"/>
      <c r="AS6128" s="4"/>
      <c r="AT6128" s="4"/>
      <c r="AU6128" s="4"/>
      <c r="AV6128" s="4" t="s">
        <v>6328</v>
      </c>
      <c r="AW6128" s="4"/>
      <c r="AX6128" s="4"/>
      <c r="AY6128" s="4"/>
      <c r="AZ6128" s="4"/>
      <c r="BA6128" s="4"/>
      <c r="BB6128" s="4"/>
      <c r="BC6128" s="4"/>
      <c r="BD6128" s="4"/>
      <c r="BE6128" s="4"/>
      <c r="BF6128" s="4"/>
      <c r="BG6128" s="4"/>
      <c r="BH6128" s="4"/>
      <c r="BI6128" s="4"/>
      <c r="BJ6128" s="4"/>
      <c r="BK6128" s="4"/>
      <c r="BL6128" s="4" t="b">
        <v>0</v>
      </c>
      <c r="BM6128" s="4"/>
      <c r="BN6128" s="4"/>
      <c r="BO6128" s="4"/>
      <c r="BP6128" s="4"/>
      <c r="BQ6128" s="4"/>
      <c r="BR6128" s="4"/>
      <c r="BS6128" s="4"/>
      <c r="BT6128" s="4"/>
      <c r="BU6128" s="4"/>
      <c r="BV6128" s="4"/>
      <c r="BW6128" s="4"/>
    </row>
    <row r="6129" spans="1:75" ht="15.01" customHeight="1">
      <c r="A6129" s="4"/>
      <c r="B6129" s="4"/>
      <c r="C6129" s="4"/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 t="s">
        <v>200</v>
      </c>
      <c r="Q6129" s="4"/>
      <c r="R6129" s="4">
        <v>-443.4</v>
      </c>
      <c r="S6129" s="4">
        <v>30.1</v>
      </c>
      <c r="T6129" s="4"/>
      <c r="U6129" s="4"/>
      <c r="V6129" s="4"/>
      <c r="W6129" s="4"/>
      <c r="X6129" s="4" t="s">
        <v>201</v>
      </c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  <c r="AO6129" s="4"/>
      <c r="AP6129" s="4"/>
      <c r="AQ6129" s="4"/>
      <c r="AR6129" s="4"/>
      <c r="AS6129" s="4"/>
      <c r="AT6129" s="4"/>
      <c r="AU6129" s="4"/>
      <c r="AV6129" s="4" t="s">
        <v>6329</v>
      </c>
      <c r="AW6129" s="4"/>
      <c r="AX6129" s="4"/>
      <c r="AY6129" s="4"/>
      <c r="AZ6129" s="4"/>
      <c r="BA6129" s="4"/>
      <c r="BB6129" s="4"/>
      <c r="BC6129" s="4"/>
      <c r="BD6129" s="4"/>
      <c r="BE6129" s="4"/>
      <c r="BF6129" s="4"/>
      <c r="BG6129" s="4"/>
      <c r="BH6129" s="4"/>
      <c r="BI6129" s="4"/>
      <c r="BJ6129" s="4"/>
      <c r="BK6129" s="4"/>
      <c r="BL6129" s="4" t="b">
        <v>0</v>
      </c>
      <c r="BM6129" s="4"/>
      <c r="BN6129" s="4"/>
      <c r="BO6129" s="4"/>
      <c r="BP6129" s="4"/>
      <c r="BQ6129" s="4"/>
      <c r="BR6129" s="4"/>
      <c r="BS6129" s="4"/>
      <c r="BT6129" s="4"/>
      <c r="BU6129" s="4"/>
      <c r="BV6129" s="4"/>
      <c r="BW6129" s="4"/>
    </row>
    <row r="6130" spans="1:75" ht="15.01" customHeight="1">
      <c r="A6130" s="4"/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 t="s">
        <v>200</v>
      </c>
      <c r="Q6130" s="4"/>
      <c r="R6130" s="4">
        <v>-443.3</v>
      </c>
      <c r="S6130" s="4">
        <v>36.1</v>
      </c>
      <c r="T6130" s="4"/>
      <c r="U6130" s="4"/>
      <c r="V6130" s="4"/>
      <c r="W6130" s="4"/>
      <c r="X6130" s="4" t="s">
        <v>201</v>
      </c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  <c r="AO6130" s="4"/>
      <c r="AP6130" s="4"/>
      <c r="AQ6130" s="4"/>
      <c r="AR6130" s="4"/>
      <c r="AS6130" s="4"/>
      <c r="AT6130" s="4"/>
      <c r="AU6130" s="4"/>
      <c r="AV6130" s="4" t="s">
        <v>6330</v>
      </c>
      <c r="AW6130" s="4"/>
      <c r="AX6130" s="4"/>
      <c r="AY6130" s="4"/>
      <c r="AZ6130" s="4"/>
      <c r="BA6130" s="4"/>
      <c r="BB6130" s="4"/>
      <c r="BC6130" s="4"/>
      <c r="BD6130" s="4"/>
      <c r="BE6130" s="4"/>
      <c r="BF6130" s="4"/>
      <c r="BG6130" s="4"/>
      <c r="BH6130" s="4"/>
      <c r="BI6130" s="4"/>
      <c r="BJ6130" s="4"/>
      <c r="BK6130" s="4"/>
      <c r="BL6130" s="4" t="b">
        <v>0</v>
      </c>
      <c r="BM6130" s="4"/>
      <c r="BN6130" s="4"/>
      <c r="BO6130" s="4"/>
      <c r="BP6130" s="4"/>
      <c r="BQ6130" s="4"/>
      <c r="BR6130" s="4"/>
      <c r="BS6130" s="4"/>
      <c r="BT6130" s="4"/>
      <c r="BU6130" s="4"/>
      <c r="BV6130" s="4"/>
      <c r="BW6130" s="4"/>
    </row>
    <row r="6131" spans="1:75" ht="15.01" customHeight="1">
      <c r="A6131" s="4" t="s">
        <v>209</v>
      </c>
      <c r="B6131" s="4"/>
      <c r="C6131" s="4"/>
      <c r="D6131" s="4"/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 t="s">
        <v>200</v>
      </c>
      <c r="Q6131" s="4"/>
      <c r="R6131" s="4"/>
      <c r="S6131" s="4"/>
      <c r="T6131" s="4"/>
      <c r="U6131" s="4"/>
      <c r="V6131" s="4"/>
      <c r="W6131" s="4"/>
      <c r="X6131" s="4" t="s">
        <v>201</v>
      </c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  <c r="AO6131" s="4"/>
      <c r="AP6131" s="4"/>
      <c r="AQ6131" s="4"/>
      <c r="AR6131" s="4"/>
      <c r="AS6131" s="4"/>
      <c r="AT6131" s="4"/>
      <c r="AU6131" s="4"/>
      <c r="AV6131" s="4" t="s">
        <v>6331</v>
      </c>
      <c r="AW6131" s="4"/>
      <c r="AX6131" s="4"/>
      <c r="AY6131" s="4"/>
      <c r="AZ6131" s="4"/>
      <c r="BA6131" s="4"/>
      <c r="BB6131" s="4"/>
      <c r="BC6131" s="4"/>
      <c r="BD6131" s="4"/>
      <c r="BE6131" s="4"/>
      <c r="BF6131" s="4"/>
      <c r="BG6131" s="4"/>
      <c r="BH6131" s="4"/>
      <c r="BI6131" s="4"/>
      <c r="BJ6131" s="4"/>
      <c r="BK6131" s="4"/>
      <c r="BL6131" s="4" t="b">
        <v>0</v>
      </c>
      <c r="BM6131" s="4"/>
      <c r="BN6131" s="4"/>
      <c r="BO6131" s="4"/>
      <c r="BP6131" s="4"/>
      <c r="BQ6131" s="4"/>
      <c r="BR6131" s="4"/>
      <c r="BS6131" s="4"/>
      <c r="BT6131" s="4"/>
      <c r="BU6131" s="4"/>
      <c r="BV6131" s="4"/>
      <c r="BW6131" s="4"/>
    </row>
    <row r="6132" spans="1:75" ht="15.01" customHeight="1">
      <c r="A6132" s="4" t="s">
        <v>209</v>
      </c>
      <c r="B6132" s="4"/>
      <c r="C6132" s="4"/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 t="s">
        <v>200</v>
      </c>
      <c r="Q6132" s="4"/>
      <c r="R6132" s="4"/>
      <c r="S6132" s="4"/>
      <c r="T6132" s="4"/>
      <c r="U6132" s="4"/>
      <c r="V6132" s="4"/>
      <c r="W6132" s="4"/>
      <c r="X6132" s="4" t="s">
        <v>201</v>
      </c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  <c r="AO6132" s="4"/>
      <c r="AP6132" s="4"/>
      <c r="AQ6132" s="4"/>
      <c r="AR6132" s="4"/>
      <c r="AS6132" s="4"/>
      <c r="AT6132" s="4"/>
      <c r="AU6132" s="4"/>
      <c r="AV6132" s="4" t="s">
        <v>6332</v>
      </c>
      <c r="AW6132" s="4"/>
      <c r="AX6132" s="4"/>
      <c r="AY6132" s="4"/>
      <c r="AZ6132" s="4"/>
      <c r="BA6132" s="4"/>
      <c r="BB6132" s="4"/>
      <c r="BC6132" s="4"/>
      <c r="BD6132" s="4"/>
      <c r="BE6132" s="4"/>
      <c r="BF6132" s="4"/>
      <c r="BG6132" s="4"/>
      <c r="BH6132" s="4"/>
      <c r="BI6132" s="4"/>
      <c r="BJ6132" s="4"/>
      <c r="BK6132" s="4"/>
      <c r="BL6132" s="4" t="b">
        <v>0</v>
      </c>
      <c r="BM6132" s="4"/>
      <c r="BN6132" s="4"/>
      <c r="BO6132" s="4"/>
      <c r="BP6132" s="4"/>
      <c r="BQ6132" s="4"/>
      <c r="BR6132" s="4"/>
      <c r="BS6132" s="4"/>
      <c r="BT6132" s="4"/>
      <c r="BU6132" s="4"/>
      <c r="BV6132" s="4"/>
      <c r="BW6132" s="4"/>
    </row>
    <row r="6133" spans="1:75" ht="15.01" customHeight="1">
      <c r="A6133" s="4" t="s">
        <v>209</v>
      </c>
      <c r="B6133" s="4"/>
      <c r="C6133" s="4"/>
      <c r="D6133" s="4"/>
      <c r="E6133" s="4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 t="s">
        <v>200</v>
      </c>
      <c r="Q6133" s="4"/>
      <c r="R6133" s="4"/>
      <c r="S6133" s="4"/>
      <c r="T6133" s="4"/>
      <c r="U6133" s="4"/>
      <c r="V6133" s="4"/>
      <c r="W6133" s="4"/>
      <c r="X6133" s="4" t="s">
        <v>201</v>
      </c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  <c r="AO6133" s="4"/>
      <c r="AP6133" s="4"/>
      <c r="AQ6133" s="4"/>
      <c r="AR6133" s="4"/>
      <c r="AS6133" s="4"/>
      <c r="AT6133" s="4"/>
      <c r="AU6133" s="4"/>
      <c r="AV6133" s="4" t="s">
        <v>6333</v>
      </c>
      <c r="AW6133" s="4"/>
      <c r="AX6133" s="4"/>
      <c r="AY6133" s="4"/>
      <c r="AZ6133" s="4"/>
      <c r="BA6133" s="4"/>
      <c r="BB6133" s="4"/>
      <c r="BC6133" s="4"/>
      <c r="BD6133" s="4"/>
      <c r="BE6133" s="4"/>
      <c r="BF6133" s="4"/>
      <c r="BG6133" s="4"/>
      <c r="BH6133" s="4"/>
      <c r="BI6133" s="4"/>
      <c r="BJ6133" s="4"/>
      <c r="BK6133" s="4"/>
      <c r="BL6133" s="4" t="b">
        <v>0</v>
      </c>
      <c r="BM6133" s="4"/>
      <c r="BN6133" s="4"/>
      <c r="BO6133" s="4"/>
      <c r="BP6133" s="4"/>
      <c r="BQ6133" s="4"/>
      <c r="BR6133" s="4"/>
      <c r="BS6133" s="4"/>
      <c r="BT6133" s="4"/>
      <c r="BU6133" s="4"/>
      <c r="BV6133" s="4"/>
      <c r="BW6133" s="4"/>
    </row>
    <row r="6134" spans="1:75" ht="15.01" customHeight="1">
      <c r="A6134" s="4" t="s">
        <v>209</v>
      </c>
      <c r="B6134" s="4"/>
      <c r="C6134" s="4"/>
      <c r="D6134" s="4"/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 t="s">
        <v>200</v>
      </c>
      <c r="Q6134" s="4"/>
      <c r="R6134" s="4"/>
      <c r="S6134" s="4"/>
      <c r="T6134" s="4"/>
      <c r="U6134" s="4"/>
      <c r="V6134" s="4"/>
      <c r="W6134" s="4"/>
      <c r="X6134" s="4" t="s">
        <v>201</v>
      </c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  <c r="AO6134" s="4"/>
      <c r="AP6134" s="4"/>
      <c r="AQ6134" s="4"/>
      <c r="AR6134" s="4"/>
      <c r="AS6134" s="4"/>
      <c r="AT6134" s="4"/>
      <c r="AU6134" s="4"/>
      <c r="AV6134" s="4" t="s">
        <v>6334</v>
      </c>
      <c r="AW6134" s="4"/>
      <c r="AX6134" s="4"/>
      <c r="AY6134" s="4"/>
      <c r="AZ6134" s="4"/>
      <c r="BA6134" s="4"/>
      <c r="BB6134" s="4"/>
      <c r="BC6134" s="4"/>
      <c r="BD6134" s="4"/>
      <c r="BE6134" s="4"/>
      <c r="BF6134" s="4"/>
      <c r="BG6134" s="4"/>
      <c r="BH6134" s="4"/>
      <c r="BI6134" s="4"/>
      <c r="BJ6134" s="4"/>
      <c r="BK6134" s="4"/>
      <c r="BL6134" s="4" t="b">
        <v>0</v>
      </c>
      <c r="BM6134" s="4"/>
      <c r="BN6134" s="4"/>
      <c r="BO6134" s="4"/>
      <c r="BP6134" s="4"/>
      <c r="BQ6134" s="4"/>
      <c r="BR6134" s="4"/>
      <c r="BS6134" s="4"/>
      <c r="BT6134" s="4"/>
      <c r="BU6134" s="4"/>
      <c r="BV6134" s="4"/>
      <c r="BW6134" s="4"/>
    </row>
    <row r="6135" spans="1:75" ht="15.01" customHeight="1">
      <c r="A6135" s="4" t="s">
        <v>209</v>
      </c>
      <c r="B6135" s="4"/>
      <c r="C6135" s="4"/>
      <c r="D6135" s="4"/>
      <c r="E6135" s="4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 t="s">
        <v>200</v>
      </c>
      <c r="Q6135" s="4"/>
      <c r="R6135" s="4"/>
      <c r="S6135" s="4"/>
      <c r="T6135" s="4"/>
      <c r="U6135" s="4"/>
      <c r="V6135" s="4"/>
      <c r="W6135" s="4"/>
      <c r="X6135" s="4" t="s">
        <v>201</v>
      </c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  <c r="AO6135" s="4"/>
      <c r="AP6135" s="4"/>
      <c r="AQ6135" s="4"/>
      <c r="AR6135" s="4"/>
      <c r="AS6135" s="4"/>
      <c r="AT6135" s="4"/>
      <c r="AU6135" s="4"/>
      <c r="AV6135" s="4" t="s">
        <v>6335</v>
      </c>
      <c r="AW6135" s="4"/>
      <c r="AX6135" s="4"/>
      <c r="AY6135" s="4"/>
      <c r="AZ6135" s="4"/>
      <c r="BA6135" s="4"/>
      <c r="BB6135" s="4"/>
      <c r="BC6135" s="4"/>
      <c r="BD6135" s="4"/>
      <c r="BE6135" s="4"/>
      <c r="BF6135" s="4"/>
      <c r="BG6135" s="4"/>
      <c r="BH6135" s="4"/>
      <c r="BI6135" s="4"/>
      <c r="BJ6135" s="4"/>
      <c r="BK6135" s="4"/>
      <c r="BL6135" s="4" t="b">
        <v>0</v>
      </c>
      <c r="BM6135" s="4"/>
      <c r="BN6135" s="4"/>
      <c r="BO6135" s="4"/>
      <c r="BP6135" s="4"/>
      <c r="BQ6135" s="4"/>
      <c r="BR6135" s="4"/>
      <c r="BS6135" s="4"/>
      <c r="BT6135" s="4"/>
      <c r="BU6135" s="4"/>
      <c r="BV6135" s="4"/>
      <c r="BW6135" s="4"/>
    </row>
    <row r="6136" spans="1:75" ht="15.01" customHeight="1">
      <c r="A6136" s="4" t="s">
        <v>209</v>
      </c>
      <c r="B6136" s="4"/>
      <c r="C6136" s="4"/>
      <c r="D6136" s="4"/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 t="s">
        <v>200</v>
      </c>
      <c r="Q6136" s="4"/>
      <c r="R6136" s="4"/>
      <c r="S6136" s="4"/>
      <c r="T6136" s="4"/>
      <c r="U6136" s="4"/>
      <c r="V6136" s="4"/>
      <c r="W6136" s="4"/>
      <c r="X6136" s="4" t="s">
        <v>201</v>
      </c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  <c r="AO6136" s="4"/>
      <c r="AP6136" s="4"/>
      <c r="AQ6136" s="4"/>
      <c r="AR6136" s="4"/>
      <c r="AS6136" s="4"/>
      <c r="AT6136" s="4"/>
      <c r="AU6136" s="4"/>
      <c r="AV6136" s="4" t="s">
        <v>6336</v>
      </c>
      <c r="AW6136" s="4"/>
      <c r="AX6136" s="4"/>
      <c r="AY6136" s="4"/>
      <c r="AZ6136" s="4"/>
      <c r="BA6136" s="4"/>
      <c r="BB6136" s="4"/>
      <c r="BC6136" s="4"/>
      <c r="BD6136" s="4"/>
      <c r="BE6136" s="4"/>
      <c r="BF6136" s="4"/>
      <c r="BG6136" s="4"/>
      <c r="BH6136" s="4"/>
      <c r="BI6136" s="4"/>
      <c r="BJ6136" s="4"/>
      <c r="BK6136" s="4"/>
      <c r="BL6136" s="4" t="b">
        <v>0</v>
      </c>
      <c r="BM6136" s="4"/>
      <c r="BN6136" s="4"/>
      <c r="BO6136" s="4"/>
      <c r="BP6136" s="4"/>
      <c r="BQ6136" s="4"/>
      <c r="BR6136" s="4"/>
      <c r="BS6136" s="4"/>
      <c r="BT6136" s="4"/>
      <c r="BU6136" s="4"/>
      <c r="BV6136" s="4"/>
      <c r="BW6136" s="4"/>
    </row>
    <row r="6137" spans="1:75" ht="15.01" customHeight="1">
      <c r="A6137" s="4" t="s">
        <v>209</v>
      </c>
      <c r="B6137" s="4"/>
      <c r="C6137" s="4"/>
      <c r="D6137" s="4"/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 t="s">
        <v>200</v>
      </c>
      <c r="Q6137" s="4"/>
      <c r="R6137" s="4"/>
      <c r="S6137" s="4"/>
      <c r="T6137" s="4"/>
      <c r="U6137" s="4"/>
      <c r="V6137" s="4"/>
      <c r="W6137" s="4"/>
      <c r="X6137" s="4" t="s">
        <v>201</v>
      </c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  <c r="AO6137" s="4"/>
      <c r="AP6137" s="4"/>
      <c r="AQ6137" s="4"/>
      <c r="AR6137" s="4"/>
      <c r="AS6137" s="4"/>
      <c r="AT6137" s="4"/>
      <c r="AU6137" s="4"/>
      <c r="AV6137" s="4" t="s">
        <v>6337</v>
      </c>
      <c r="AW6137" s="4"/>
      <c r="AX6137" s="4"/>
      <c r="AY6137" s="4"/>
      <c r="AZ6137" s="4"/>
      <c r="BA6137" s="4"/>
      <c r="BB6137" s="4"/>
      <c r="BC6137" s="4"/>
      <c r="BD6137" s="4"/>
      <c r="BE6137" s="4"/>
      <c r="BF6137" s="4"/>
      <c r="BG6137" s="4"/>
      <c r="BH6137" s="4"/>
      <c r="BI6137" s="4"/>
      <c r="BJ6137" s="4"/>
      <c r="BK6137" s="4"/>
      <c r="BL6137" s="4" t="b">
        <v>0</v>
      </c>
      <c r="BM6137" s="4"/>
      <c r="BN6137" s="4"/>
      <c r="BO6137" s="4"/>
      <c r="BP6137" s="4"/>
      <c r="BQ6137" s="4"/>
      <c r="BR6137" s="4"/>
      <c r="BS6137" s="4"/>
      <c r="BT6137" s="4"/>
      <c r="BU6137" s="4"/>
      <c r="BV6137" s="4"/>
      <c r="BW6137" s="4"/>
    </row>
    <row r="6138" spans="1:75" ht="15.01" customHeight="1">
      <c r="A6138" s="4" t="s">
        <v>209</v>
      </c>
      <c r="B6138" s="4"/>
      <c r="C6138" s="4"/>
      <c r="D6138" s="4"/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 t="s">
        <v>200</v>
      </c>
      <c r="Q6138" s="4"/>
      <c r="R6138" s="4"/>
      <c r="S6138" s="4"/>
      <c r="T6138" s="4"/>
      <c r="U6138" s="4"/>
      <c r="V6138" s="4"/>
      <c r="W6138" s="4"/>
      <c r="X6138" s="4" t="s">
        <v>201</v>
      </c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  <c r="AO6138" s="4"/>
      <c r="AP6138" s="4"/>
      <c r="AQ6138" s="4"/>
      <c r="AR6138" s="4"/>
      <c r="AS6138" s="4"/>
      <c r="AT6138" s="4"/>
      <c r="AU6138" s="4"/>
      <c r="AV6138" s="4" t="s">
        <v>6338</v>
      </c>
      <c r="AW6138" s="4"/>
      <c r="AX6138" s="4"/>
      <c r="AY6138" s="4"/>
      <c r="AZ6138" s="4"/>
      <c r="BA6138" s="4"/>
      <c r="BB6138" s="4"/>
      <c r="BC6138" s="4"/>
      <c r="BD6138" s="4"/>
      <c r="BE6138" s="4"/>
      <c r="BF6138" s="4"/>
      <c r="BG6138" s="4"/>
      <c r="BH6138" s="4"/>
      <c r="BI6138" s="4"/>
      <c r="BJ6138" s="4"/>
      <c r="BK6138" s="4"/>
      <c r="BL6138" s="4" t="b">
        <v>0</v>
      </c>
      <c r="BM6138" s="4"/>
      <c r="BN6138" s="4"/>
      <c r="BO6138" s="4"/>
      <c r="BP6138" s="4"/>
      <c r="BQ6138" s="4"/>
      <c r="BR6138" s="4"/>
      <c r="BS6138" s="4"/>
      <c r="BT6138" s="4"/>
      <c r="BU6138" s="4"/>
      <c r="BV6138" s="4"/>
      <c r="BW6138" s="4"/>
    </row>
    <row r="6139" spans="1:75" ht="15.01" customHeight="1">
      <c r="A6139" s="4" t="s">
        <v>209</v>
      </c>
      <c r="B6139" s="4"/>
      <c r="C6139" s="4"/>
      <c r="D6139" s="4"/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 t="s">
        <v>200</v>
      </c>
      <c r="Q6139" s="4"/>
      <c r="R6139" s="4"/>
      <c r="S6139" s="4"/>
      <c r="T6139" s="4"/>
      <c r="U6139" s="4"/>
      <c r="V6139" s="4"/>
      <c r="W6139" s="4"/>
      <c r="X6139" s="4" t="s">
        <v>201</v>
      </c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  <c r="AO6139" s="4"/>
      <c r="AP6139" s="4"/>
      <c r="AQ6139" s="4"/>
      <c r="AR6139" s="4"/>
      <c r="AS6139" s="4"/>
      <c r="AT6139" s="4"/>
      <c r="AU6139" s="4"/>
      <c r="AV6139" s="4" t="s">
        <v>6339</v>
      </c>
      <c r="AW6139" s="4"/>
      <c r="AX6139" s="4"/>
      <c r="AY6139" s="4"/>
      <c r="AZ6139" s="4"/>
      <c r="BA6139" s="4"/>
      <c r="BB6139" s="4"/>
      <c r="BC6139" s="4"/>
      <c r="BD6139" s="4"/>
      <c r="BE6139" s="4"/>
      <c r="BF6139" s="4"/>
      <c r="BG6139" s="4"/>
      <c r="BH6139" s="4"/>
      <c r="BI6139" s="4"/>
      <c r="BJ6139" s="4"/>
      <c r="BK6139" s="4"/>
      <c r="BL6139" s="4" t="b">
        <v>0</v>
      </c>
      <c r="BM6139" s="4"/>
      <c r="BN6139" s="4"/>
      <c r="BO6139" s="4"/>
      <c r="BP6139" s="4"/>
      <c r="BQ6139" s="4"/>
      <c r="BR6139" s="4"/>
      <c r="BS6139" s="4"/>
      <c r="BT6139" s="4"/>
      <c r="BU6139" s="4"/>
      <c r="BV6139" s="4"/>
      <c r="BW6139" s="4"/>
    </row>
    <row r="6140" spans="1:75" ht="15.01" customHeight="1">
      <c r="A6140" s="4" t="s">
        <v>209</v>
      </c>
      <c r="B6140" s="4"/>
      <c r="C6140" s="4"/>
      <c r="D6140" s="4"/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 t="s">
        <v>200</v>
      </c>
      <c r="Q6140" s="4"/>
      <c r="R6140" s="4"/>
      <c r="S6140" s="4"/>
      <c r="T6140" s="4"/>
      <c r="U6140" s="4"/>
      <c r="V6140" s="4"/>
      <c r="W6140" s="4"/>
      <c r="X6140" s="4" t="s">
        <v>201</v>
      </c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  <c r="AO6140" s="4"/>
      <c r="AP6140" s="4"/>
      <c r="AQ6140" s="4"/>
      <c r="AR6140" s="4"/>
      <c r="AS6140" s="4"/>
      <c r="AT6140" s="4"/>
      <c r="AU6140" s="4"/>
      <c r="AV6140" s="4" t="s">
        <v>6340</v>
      </c>
      <c r="AW6140" s="4"/>
      <c r="AX6140" s="4"/>
      <c r="AY6140" s="4"/>
      <c r="AZ6140" s="4"/>
      <c r="BA6140" s="4"/>
      <c r="BB6140" s="4"/>
      <c r="BC6140" s="4"/>
      <c r="BD6140" s="4"/>
      <c r="BE6140" s="4"/>
      <c r="BF6140" s="4"/>
      <c r="BG6140" s="4"/>
      <c r="BH6140" s="4"/>
      <c r="BI6140" s="4"/>
      <c r="BJ6140" s="4"/>
      <c r="BK6140" s="4"/>
      <c r="BL6140" s="4" t="b">
        <v>0</v>
      </c>
      <c r="BM6140" s="4"/>
      <c r="BN6140" s="4"/>
      <c r="BO6140" s="4"/>
      <c r="BP6140" s="4"/>
      <c r="BQ6140" s="4"/>
      <c r="BR6140" s="4"/>
      <c r="BS6140" s="4"/>
      <c r="BT6140" s="4"/>
      <c r="BU6140" s="4"/>
      <c r="BV6140" s="4"/>
      <c r="BW6140" s="4"/>
    </row>
    <row r="6141" spans="1:75" ht="15.01" customHeight="1">
      <c r="A6141" s="4" t="s">
        <v>209</v>
      </c>
      <c r="B6141" s="4"/>
      <c r="C6141" s="4"/>
      <c r="D6141" s="4"/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 t="s">
        <v>200</v>
      </c>
      <c r="Q6141" s="4"/>
      <c r="R6141" s="4"/>
      <c r="S6141" s="4"/>
      <c r="T6141" s="4"/>
      <c r="U6141" s="4"/>
      <c r="V6141" s="4"/>
      <c r="W6141" s="4"/>
      <c r="X6141" s="4" t="s">
        <v>201</v>
      </c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  <c r="AO6141" s="4"/>
      <c r="AP6141" s="4"/>
      <c r="AQ6141" s="4"/>
      <c r="AR6141" s="4"/>
      <c r="AS6141" s="4"/>
      <c r="AT6141" s="4"/>
      <c r="AU6141" s="4"/>
      <c r="AV6141" s="4" t="s">
        <v>6341</v>
      </c>
      <c r="AW6141" s="4"/>
      <c r="AX6141" s="4"/>
      <c r="AY6141" s="4"/>
      <c r="AZ6141" s="4"/>
      <c r="BA6141" s="4"/>
      <c r="BB6141" s="4"/>
      <c r="BC6141" s="4"/>
      <c r="BD6141" s="4"/>
      <c r="BE6141" s="4"/>
      <c r="BF6141" s="4"/>
      <c r="BG6141" s="4"/>
      <c r="BH6141" s="4"/>
      <c r="BI6141" s="4"/>
      <c r="BJ6141" s="4"/>
      <c r="BK6141" s="4"/>
      <c r="BL6141" s="4" t="b">
        <v>0</v>
      </c>
      <c r="BM6141" s="4"/>
      <c r="BN6141" s="4"/>
      <c r="BO6141" s="4"/>
      <c r="BP6141" s="4"/>
      <c r="BQ6141" s="4"/>
      <c r="BR6141" s="4"/>
      <c r="BS6141" s="4"/>
      <c r="BT6141" s="4"/>
      <c r="BU6141" s="4"/>
      <c r="BV6141" s="4"/>
      <c r="BW6141" s="4"/>
    </row>
    <row r="6142" spans="1:75" ht="15.01" customHeight="1">
      <c r="A6142" s="4" t="s">
        <v>209</v>
      </c>
      <c r="B6142" s="4"/>
      <c r="C6142" s="4"/>
      <c r="D6142" s="4"/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 t="s">
        <v>200</v>
      </c>
      <c r="Q6142" s="4"/>
      <c r="R6142" s="4"/>
      <c r="S6142" s="4"/>
      <c r="T6142" s="4"/>
      <c r="U6142" s="4"/>
      <c r="V6142" s="4"/>
      <c r="W6142" s="4"/>
      <c r="X6142" s="4" t="s">
        <v>201</v>
      </c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  <c r="AO6142" s="4"/>
      <c r="AP6142" s="4"/>
      <c r="AQ6142" s="4"/>
      <c r="AR6142" s="4"/>
      <c r="AS6142" s="4"/>
      <c r="AT6142" s="4"/>
      <c r="AU6142" s="4"/>
      <c r="AV6142" s="4" t="s">
        <v>6342</v>
      </c>
      <c r="AW6142" s="4"/>
      <c r="AX6142" s="4"/>
      <c r="AY6142" s="4"/>
      <c r="AZ6142" s="4"/>
      <c r="BA6142" s="4"/>
      <c r="BB6142" s="4"/>
      <c r="BC6142" s="4"/>
      <c r="BD6142" s="4"/>
      <c r="BE6142" s="4"/>
      <c r="BF6142" s="4"/>
      <c r="BG6142" s="4"/>
      <c r="BH6142" s="4"/>
      <c r="BI6142" s="4"/>
      <c r="BJ6142" s="4"/>
      <c r="BK6142" s="4"/>
      <c r="BL6142" s="4" t="b">
        <v>0</v>
      </c>
      <c r="BM6142" s="4"/>
      <c r="BN6142" s="4"/>
      <c r="BO6142" s="4"/>
      <c r="BP6142" s="4"/>
      <c r="BQ6142" s="4"/>
      <c r="BR6142" s="4"/>
      <c r="BS6142" s="4"/>
      <c r="BT6142" s="4"/>
      <c r="BU6142" s="4"/>
      <c r="BV6142" s="4"/>
      <c r="BW6142" s="4"/>
    </row>
    <row r="6143" spans="1:75" ht="15.01" customHeight="1">
      <c r="A6143" s="4" t="s">
        <v>209</v>
      </c>
      <c r="B6143" s="4"/>
      <c r="C6143" s="4"/>
      <c r="D6143" s="4"/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 t="s">
        <v>200</v>
      </c>
      <c r="Q6143" s="4"/>
      <c r="R6143" s="4"/>
      <c r="S6143" s="4"/>
      <c r="T6143" s="4"/>
      <c r="U6143" s="4"/>
      <c r="V6143" s="4"/>
      <c r="W6143" s="4"/>
      <c r="X6143" s="4" t="s">
        <v>201</v>
      </c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  <c r="AO6143" s="4"/>
      <c r="AP6143" s="4"/>
      <c r="AQ6143" s="4"/>
      <c r="AR6143" s="4"/>
      <c r="AS6143" s="4"/>
      <c r="AT6143" s="4"/>
      <c r="AU6143" s="4"/>
      <c r="AV6143" s="4" t="s">
        <v>6343</v>
      </c>
      <c r="AW6143" s="4"/>
      <c r="AX6143" s="4"/>
      <c r="AY6143" s="4"/>
      <c r="AZ6143" s="4"/>
      <c r="BA6143" s="4"/>
      <c r="BB6143" s="4"/>
      <c r="BC6143" s="4"/>
      <c r="BD6143" s="4"/>
      <c r="BE6143" s="4"/>
      <c r="BF6143" s="4"/>
      <c r="BG6143" s="4"/>
      <c r="BH6143" s="4"/>
      <c r="BI6143" s="4"/>
      <c r="BJ6143" s="4"/>
      <c r="BK6143" s="4"/>
      <c r="BL6143" s="4" t="b">
        <v>0</v>
      </c>
      <c r="BM6143" s="4"/>
      <c r="BN6143" s="4"/>
      <c r="BO6143" s="4"/>
      <c r="BP6143" s="4"/>
      <c r="BQ6143" s="4"/>
      <c r="BR6143" s="4"/>
      <c r="BS6143" s="4"/>
      <c r="BT6143" s="4"/>
      <c r="BU6143" s="4"/>
      <c r="BV6143" s="4"/>
      <c r="BW6143" s="4"/>
    </row>
    <row r="6144" spans="1:75" ht="15.01" customHeight="1">
      <c r="A6144" s="4" t="s">
        <v>209</v>
      </c>
      <c r="B6144" s="4"/>
      <c r="C6144" s="4"/>
      <c r="D6144" s="4"/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 t="s">
        <v>200</v>
      </c>
      <c r="Q6144" s="4"/>
      <c r="R6144" s="4"/>
      <c r="S6144" s="4"/>
      <c r="T6144" s="4"/>
      <c r="U6144" s="4"/>
      <c r="V6144" s="4"/>
      <c r="W6144" s="4"/>
      <c r="X6144" s="4" t="s">
        <v>201</v>
      </c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  <c r="AO6144" s="4"/>
      <c r="AP6144" s="4"/>
      <c r="AQ6144" s="4"/>
      <c r="AR6144" s="4"/>
      <c r="AS6144" s="4"/>
      <c r="AT6144" s="4"/>
      <c r="AU6144" s="4"/>
      <c r="AV6144" s="4" t="s">
        <v>6344</v>
      </c>
      <c r="AW6144" s="4"/>
      <c r="AX6144" s="4"/>
      <c r="AY6144" s="4"/>
      <c r="AZ6144" s="4"/>
      <c r="BA6144" s="4"/>
      <c r="BB6144" s="4"/>
      <c r="BC6144" s="4"/>
      <c r="BD6144" s="4"/>
      <c r="BE6144" s="4"/>
      <c r="BF6144" s="4"/>
      <c r="BG6144" s="4"/>
      <c r="BH6144" s="4"/>
      <c r="BI6144" s="4"/>
      <c r="BJ6144" s="4"/>
      <c r="BK6144" s="4"/>
      <c r="BL6144" s="4" t="b">
        <v>0</v>
      </c>
      <c r="BM6144" s="4"/>
      <c r="BN6144" s="4"/>
      <c r="BO6144" s="4"/>
      <c r="BP6144" s="4"/>
      <c r="BQ6144" s="4"/>
      <c r="BR6144" s="4"/>
      <c r="BS6144" s="4"/>
      <c r="BT6144" s="4"/>
      <c r="BU6144" s="4"/>
      <c r="BV6144" s="4"/>
      <c r="BW6144" s="4"/>
    </row>
    <row r="6145" spans="1:75" ht="15.01" customHeight="1">
      <c r="A6145" s="4" t="s">
        <v>209</v>
      </c>
      <c r="B6145" s="4"/>
      <c r="C6145" s="4"/>
      <c r="D6145" s="4"/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 t="s">
        <v>200</v>
      </c>
      <c r="Q6145" s="4"/>
      <c r="R6145" s="4"/>
      <c r="S6145" s="4"/>
      <c r="T6145" s="4"/>
      <c r="U6145" s="4"/>
      <c r="V6145" s="4"/>
      <c r="W6145" s="4"/>
      <c r="X6145" s="4" t="s">
        <v>201</v>
      </c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  <c r="AO6145" s="4"/>
      <c r="AP6145" s="4"/>
      <c r="AQ6145" s="4"/>
      <c r="AR6145" s="4"/>
      <c r="AS6145" s="4"/>
      <c r="AT6145" s="4"/>
      <c r="AU6145" s="4"/>
      <c r="AV6145" s="4" t="s">
        <v>6345</v>
      </c>
      <c r="AW6145" s="4"/>
      <c r="AX6145" s="4"/>
      <c r="AY6145" s="4"/>
      <c r="AZ6145" s="4"/>
      <c r="BA6145" s="4"/>
      <c r="BB6145" s="4"/>
      <c r="BC6145" s="4"/>
      <c r="BD6145" s="4"/>
      <c r="BE6145" s="4"/>
      <c r="BF6145" s="4"/>
      <c r="BG6145" s="4"/>
      <c r="BH6145" s="4"/>
      <c r="BI6145" s="4"/>
      <c r="BJ6145" s="4"/>
      <c r="BK6145" s="4"/>
      <c r="BL6145" s="4" t="b">
        <v>0</v>
      </c>
      <c r="BM6145" s="4"/>
      <c r="BN6145" s="4"/>
      <c r="BO6145" s="4"/>
      <c r="BP6145" s="4"/>
      <c r="BQ6145" s="4"/>
      <c r="BR6145" s="4"/>
      <c r="BS6145" s="4"/>
      <c r="BT6145" s="4"/>
      <c r="BU6145" s="4"/>
      <c r="BV6145" s="4"/>
      <c r="BW6145" s="4"/>
    </row>
    <row r="6146" spans="1:75" ht="15.01" customHeight="1">
      <c r="A6146" s="4" t="s">
        <v>209</v>
      </c>
      <c r="B6146" s="4"/>
      <c r="C6146" s="4"/>
      <c r="D6146" s="4"/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 t="s">
        <v>200</v>
      </c>
      <c r="Q6146" s="4"/>
      <c r="R6146" s="4"/>
      <c r="S6146" s="4"/>
      <c r="T6146" s="4"/>
      <c r="U6146" s="4"/>
      <c r="V6146" s="4"/>
      <c r="W6146" s="4"/>
      <c r="X6146" s="4" t="s">
        <v>201</v>
      </c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  <c r="AO6146" s="4"/>
      <c r="AP6146" s="4"/>
      <c r="AQ6146" s="4"/>
      <c r="AR6146" s="4"/>
      <c r="AS6146" s="4"/>
      <c r="AT6146" s="4"/>
      <c r="AU6146" s="4"/>
      <c r="AV6146" s="4" t="s">
        <v>6346</v>
      </c>
      <c r="AW6146" s="4"/>
      <c r="AX6146" s="4"/>
      <c r="AY6146" s="4"/>
      <c r="AZ6146" s="4"/>
      <c r="BA6146" s="4"/>
      <c r="BB6146" s="4"/>
      <c r="BC6146" s="4"/>
      <c r="BD6146" s="4"/>
      <c r="BE6146" s="4"/>
      <c r="BF6146" s="4"/>
      <c r="BG6146" s="4"/>
      <c r="BH6146" s="4"/>
      <c r="BI6146" s="4"/>
      <c r="BJ6146" s="4"/>
      <c r="BK6146" s="4"/>
      <c r="BL6146" s="4" t="b">
        <v>0</v>
      </c>
      <c r="BM6146" s="4"/>
      <c r="BN6146" s="4"/>
      <c r="BO6146" s="4"/>
      <c r="BP6146" s="4"/>
      <c r="BQ6146" s="4"/>
      <c r="BR6146" s="4"/>
      <c r="BS6146" s="4"/>
      <c r="BT6146" s="4"/>
      <c r="BU6146" s="4"/>
      <c r="BV6146" s="4"/>
      <c r="BW6146" s="4"/>
    </row>
    <row r="6147" spans="1:75" ht="15.01" customHeight="1">
      <c r="A6147" s="4" t="s">
        <v>209</v>
      </c>
      <c r="B6147" s="4"/>
      <c r="C6147" s="4"/>
      <c r="D6147" s="4"/>
      <c r="E6147" s="4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 t="s">
        <v>200</v>
      </c>
      <c r="Q6147" s="4"/>
      <c r="R6147" s="4"/>
      <c r="S6147" s="4"/>
      <c r="T6147" s="4"/>
      <c r="U6147" s="4"/>
      <c r="V6147" s="4"/>
      <c r="W6147" s="4"/>
      <c r="X6147" s="4" t="s">
        <v>201</v>
      </c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  <c r="AO6147" s="4"/>
      <c r="AP6147" s="4"/>
      <c r="AQ6147" s="4"/>
      <c r="AR6147" s="4"/>
      <c r="AS6147" s="4"/>
      <c r="AT6147" s="4"/>
      <c r="AU6147" s="4"/>
      <c r="AV6147" s="4" t="s">
        <v>6347</v>
      </c>
      <c r="AW6147" s="4"/>
      <c r="AX6147" s="4"/>
      <c r="AY6147" s="4"/>
      <c r="AZ6147" s="4"/>
      <c r="BA6147" s="4"/>
      <c r="BB6147" s="4"/>
      <c r="BC6147" s="4"/>
      <c r="BD6147" s="4"/>
      <c r="BE6147" s="4"/>
      <c r="BF6147" s="4"/>
      <c r="BG6147" s="4"/>
      <c r="BH6147" s="4"/>
      <c r="BI6147" s="4"/>
      <c r="BJ6147" s="4"/>
      <c r="BK6147" s="4"/>
      <c r="BL6147" s="4" t="b">
        <v>0</v>
      </c>
      <c r="BM6147" s="4"/>
      <c r="BN6147" s="4"/>
      <c r="BO6147" s="4"/>
      <c r="BP6147" s="4"/>
      <c r="BQ6147" s="4"/>
      <c r="BR6147" s="4"/>
      <c r="BS6147" s="4"/>
      <c r="BT6147" s="4"/>
      <c r="BU6147" s="4"/>
      <c r="BV6147" s="4"/>
      <c r="BW6147" s="4"/>
    </row>
    <row r="6148" spans="1:75" ht="15.01" customHeight="1">
      <c r="A6148" s="4" t="s">
        <v>209</v>
      </c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 t="s">
        <v>200</v>
      </c>
      <c r="Q6148" s="4"/>
      <c r="R6148" s="4"/>
      <c r="S6148" s="4"/>
      <c r="T6148" s="4"/>
      <c r="U6148" s="4"/>
      <c r="V6148" s="4"/>
      <c r="W6148" s="4"/>
      <c r="X6148" s="4" t="s">
        <v>201</v>
      </c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  <c r="AO6148" s="4"/>
      <c r="AP6148" s="4"/>
      <c r="AQ6148" s="4"/>
      <c r="AR6148" s="4"/>
      <c r="AS6148" s="4"/>
      <c r="AT6148" s="4"/>
      <c r="AU6148" s="4"/>
      <c r="AV6148" s="4" t="s">
        <v>6348</v>
      </c>
      <c r="AW6148" s="4"/>
      <c r="AX6148" s="4"/>
      <c r="AY6148" s="4"/>
      <c r="AZ6148" s="4"/>
      <c r="BA6148" s="4"/>
      <c r="BB6148" s="4"/>
      <c r="BC6148" s="4"/>
      <c r="BD6148" s="4"/>
      <c r="BE6148" s="4"/>
      <c r="BF6148" s="4"/>
      <c r="BG6148" s="4"/>
      <c r="BH6148" s="4"/>
      <c r="BI6148" s="4"/>
      <c r="BJ6148" s="4"/>
      <c r="BK6148" s="4"/>
      <c r="BL6148" s="4" t="b">
        <v>0</v>
      </c>
      <c r="BM6148" s="4"/>
      <c r="BN6148" s="4"/>
      <c r="BO6148" s="4"/>
      <c r="BP6148" s="4"/>
      <c r="BQ6148" s="4"/>
      <c r="BR6148" s="4"/>
      <c r="BS6148" s="4"/>
      <c r="BT6148" s="4"/>
      <c r="BU6148" s="4"/>
      <c r="BV6148" s="4"/>
      <c r="BW6148" s="4"/>
    </row>
    <row r="6149" spans="1:75" ht="15.01" customHeight="1">
      <c r="A6149" s="4" t="s">
        <v>209</v>
      </c>
      <c r="B6149" s="4"/>
      <c r="C6149" s="4"/>
      <c r="D6149" s="4"/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 t="s">
        <v>200</v>
      </c>
      <c r="Q6149" s="4"/>
      <c r="R6149" s="4"/>
      <c r="S6149" s="4"/>
      <c r="T6149" s="4"/>
      <c r="U6149" s="4"/>
      <c r="V6149" s="4"/>
      <c r="W6149" s="4"/>
      <c r="X6149" s="4" t="s">
        <v>201</v>
      </c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  <c r="AO6149" s="4"/>
      <c r="AP6149" s="4"/>
      <c r="AQ6149" s="4"/>
      <c r="AR6149" s="4"/>
      <c r="AS6149" s="4"/>
      <c r="AT6149" s="4"/>
      <c r="AU6149" s="4"/>
      <c r="AV6149" s="4" t="s">
        <v>6349</v>
      </c>
      <c r="AW6149" s="4"/>
      <c r="AX6149" s="4"/>
      <c r="AY6149" s="4"/>
      <c r="AZ6149" s="4"/>
      <c r="BA6149" s="4"/>
      <c r="BB6149" s="4"/>
      <c r="BC6149" s="4"/>
      <c r="BD6149" s="4"/>
      <c r="BE6149" s="4"/>
      <c r="BF6149" s="4"/>
      <c r="BG6149" s="4"/>
      <c r="BH6149" s="4"/>
      <c r="BI6149" s="4"/>
      <c r="BJ6149" s="4"/>
      <c r="BK6149" s="4"/>
      <c r="BL6149" s="4" t="b">
        <v>0</v>
      </c>
      <c r="BM6149" s="4"/>
      <c r="BN6149" s="4"/>
      <c r="BO6149" s="4"/>
      <c r="BP6149" s="4"/>
      <c r="BQ6149" s="4"/>
      <c r="BR6149" s="4"/>
      <c r="BS6149" s="4"/>
      <c r="BT6149" s="4"/>
      <c r="BU6149" s="4"/>
      <c r="BV6149" s="4"/>
      <c r="BW6149" s="4"/>
    </row>
    <row r="6150" spans="1:75" ht="15.01" customHeight="1">
      <c r="A6150" s="4"/>
      <c r="B6150" s="4"/>
      <c r="C6150" s="4"/>
      <c r="D6150" s="4"/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 t="s">
        <v>200</v>
      </c>
      <c r="Q6150" s="4"/>
      <c r="R6150" s="4">
        <v>-41.9</v>
      </c>
      <c r="S6150" s="4">
        <v>17</v>
      </c>
      <c r="T6150" s="4"/>
      <c r="U6150" s="4"/>
      <c r="V6150" s="4"/>
      <c r="W6150" s="4"/>
      <c r="X6150" s="4" t="s">
        <v>201</v>
      </c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  <c r="AO6150" s="4"/>
      <c r="AP6150" s="4"/>
      <c r="AQ6150" s="4"/>
      <c r="AR6150" s="4"/>
      <c r="AS6150" s="4"/>
      <c r="AT6150" s="4"/>
      <c r="AU6150" s="4"/>
      <c r="AV6150" s="4" t="s">
        <v>6350</v>
      </c>
      <c r="AW6150" s="4"/>
      <c r="AX6150" s="4"/>
      <c r="AY6150" s="4"/>
      <c r="AZ6150" s="4"/>
      <c r="BA6150" s="4"/>
      <c r="BB6150" s="4"/>
      <c r="BC6150" s="4"/>
      <c r="BD6150" s="4"/>
      <c r="BE6150" s="4"/>
      <c r="BF6150" s="4"/>
      <c r="BG6150" s="4"/>
      <c r="BH6150" s="4"/>
      <c r="BI6150" s="4"/>
      <c r="BJ6150" s="4"/>
      <c r="BK6150" s="4"/>
      <c r="BL6150" s="4" t="b">
        <v>0</v>
      </c>
      <c r="BM6150" s="4"/>
      <c r="BN6150" s="4"/>
      <c r="BO6150" s="4"/>
      <c r="BP6150" s="4"/>
      <c r="BQ6150" s="4"/>
      <c r="BR6150" s="4"/>
      <c r="BS6150" s="4"/>
      <c r="BT6150" s="4"/>
      <c r="BU6150" s="4"/>
      <c r="BV6150" s="4"/>
      <c r="BW6150" s="4"/>
    </row>
    <row r="6151" spans="1:75" ht="15.01" customHeight="1">
      <c r="A6151" s="4"/>
      <c r="B6151" s="4"/>
      <c r="C6151" s="4"/>
      <c r="D6151" s="4"/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 t="s">
        <v>200</v>
      </c>
      <c r="Q6151" s="4"/>
      <c r="R6151" s="4">
        <v>-0.5</v>
      </c>
      <c r="S6151" s="4">
        <v>17.4</v>
      </c>
      <c r="T6151" s="4"/>
      <c r="U6151" s="4"/>
      <c r="V6151" s="4"/>
      <c r="W6151" s="4"/>
      <c r="X6151" s="4" t="s">
        <v>201</v>
      </c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  <c r="AO6151" s="4"/>
      <c r="AP6151" s="4"/>
      <c r="AQ6151" s="4"/>
      <c r="AR6151" s="4"/>
      <c r="AS6151" s="4"/>
      <c r="AT6151" s="4"/>
      <c r="AU6151" s="4"/>
      <c r="AV6151" s="4" t="s">
        <v>6351</v>
      </c>
      <c r="AW6151" s="4"/>
      <c r="AX6151" s="4"/>
      <c r="AY6151" s="4"/>
      <c r="AZ6151" s="4"/>
      <c r="BA6151" s="4"/>
      <c r="BB6151" s="4"/>
      <c r="BC6151" s="4"/>
      <c r="BD6151" s="4"/>
      <c r="BE6151" s="4"/>
      <c r="BF6151" s="4"/>
      <c r="BG6151" s="4"/>
      <c r="BH6151" s="4"/>
      <c r="BI6151" s="4"/>
      <c r="BJ6151" s="4"/>
      <c r="BK6151" s="4"/>
      <c r="BL6151" s="4" t="b">
        <v>0</v>
      </c>
      <c r="BM6151" s="4"/>
      <c r="BN6151" s="4"/>
      <c r="BO6151" s="4"/>
      <c r="BP6151" s="4"/>
      <c r="BQ6151" s="4"/>
      <c r="BR6151" s="4"/>
      <c r="BS6151" s="4"/>
      <c r="BT6151" s="4"/>
      <c r="BU6151" s="4"/>
      <c r="BV6151" s="4"/>
      <c r="BW6151" s="4"/>
    </row>
    <row r="6152" spans="1:75" ht="15.01" customHeight="1">
      <c r="A6152" s="4"/>
      <c r="B6152" s="4"/>
      <c r="C6152" s="4"/>
      <c r="D6152" s="4"/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 t="s">
        <v>200</v>
      </c>
      <c r="Q6152" s="4"/>
      <c r="R6152" s="4">
        <v>-13.9</v>
      </c>
      <c r="S6152" s="4">
        <v>17</v>
      </c>
      <c r="T6152" s="4"/>
      <c r="U6152" s="4"/>
      <c r="V6152" s="4"/>
      <c r="W6152" s="4"/>
      <c r="X6152" s="4" t="s">
        <v>201</v>
      </c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  <c r="AO6152" s="4"/>
      <c r="AP6152" s="4"/>
      <c r="AQ6152" s="4"/>
      <c r="AR6152" s="4"/>
      <c r="AS6152" s="4"/>
      <c r="AT6152" s="4"/>
      <c r="AU6152" s="4"/>
      <c r="AV6152" s="4" t="s">
        <v>6352</v>
      </c>
      <c r="AW6152" s="4"/>
      <c r="AX6152" s="4"/>
      <c r="AY6152" s="4"/>
      <c r="AZ6152" s="4"/>
      <c r="BA6152" s="4"/>
      <c r="BB6152" s="4"/>
      <c r="BC6152" s="4"/>
      <c r="BD6152" s="4"/>
      <c r="BE6152" s="4"/>
      <c r="BF6152" s="4"/>
      <c r="BG6152" s="4"/>
      <c r="BH6152" s="4"/>
      <c r="BI6152" s="4"/>
      <c r="BJ6152" s="4"/>
      <c r="BK6152" s="4"/>
      <c r="BL6152" s="4" t="b">
        <v>0</v>
      </c>
      <c r="BM6152" s="4"/>
      <c r="BN6152" s="4"/>
      <c r="BO6152" s="4"/>
      <c r="BP6152" s="4"/>
      <c r="BQ6152" s="4"/>
      <c r="BR6152" s="4"/>
      <c r="BS6152" s="4"/>
      <c r="BT6152" s="4"/>
      <c r="BU6152" s="4"/>
      <c r="BV6152" s="4"/>
      <c r="BW6152" s="4"/>
    </row>
    <row r="6153" spans="1:75" ht="15.01" customHeight="1">
      <c r="A6153" s="4"/>
      <c r="B6153" s="4"/>
      <c r="C6153" s="4"/>
      <c r="D6153" s="4"/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 t="s">
        <v>200</v>
      </c>
      <c r="Q6153" s="4"/>
      <c r="R6153" s="4">
        <v>-14.4</v>
      </c>
      <c r="S6153" s="4">
        <v>17</v>
      </c>
      <c r="T6153" s="4"/>
      <c r="U6153" s="4"/>
      <c r="V6153" s="4"/>
      <c r="W6153" s="4"/>
      <c r="X6153" s="4" t="s">
        <v>201</v>
      </c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  <c r="AO6153" s="4"/>
      <c r="AP6153" s="4"/>
      <c r="AQ6153" s="4"/>
      <c r="AR6153" s="4"/>
      <c r="AS6153" s="4"/>
      <c r="AT6153" s="4"/>
      <c r="AU6153" s="4"/>
      <c r="AV6153" s="4" t="s">
        <v>6353</v>
      </c>
      <c r="AW6153" s="4"/>
      <c r="AX6153" s="4"/>
      <c r="AY6153" s="4"/>
      <c r="AZ6153" s="4"/>
      <c r="BA6153" s="4"/>
      <c r="BB6153" s="4"/>
      <c r="BC6153" s="4"/>
      <c r="BD6153" s="4"/>
      <c r="BE6153" s="4"/>
      <c r="BF6153" s="4"/>
      <c r="BG6153" s="4"/>
      <c r="BH6153" s="4"/>
      <c r="BI6153" s="4"/>
      <c r="BJ6153" s="4"/>
      <c r="BK6153" s="4"/>
      <c r="BL6153" s="4" t="b">
        <v>0</v>
      </c>
      <c r="BM6153" s="4"/>
      <c r="BN6153" s="4"/>
      <c r="BO6153" s="4"/>
      <c r="BP6153" s="4"/>
      <c r="BQ6153" s="4"/>
      <c r="BR6153" s="4"/>
      <c r="BS6153" s="4"/>
      <c r="BT6153" s="4"/>
      <c r="BU6153" s="4"/>
      <c r="BV6153" s="4"/>
      <c r="BW6153" s="4"/>
    </row>
    <row r="6154" spans="1:75" ht="15.01" customHeight="1">
      <c r="A6154" s="4"/>
      <c r="B6154" s="4"/>
      <c r="C6154" s="4"/>
      <c r="D6154" s="4"/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 t="s">
        <v>200</v>
      </c>
      <c r="Q6154" s="4"/>
      <c r="R6154" s="4">
        <v>10.1</v>
      </c>
      <c r="S6154" s="4">
        <v>15.9</v>
      </c>
      <c r="T6154" s="4"/>
      <c r="U6154" s="4"/>
      <c r="V6154" s="4"/>
      <c r="W6154" s="4"/>
      <c r="X6154" s="4" t="s">
        <v>201</v>
      </c>
      <c r="Y6154" s="4"/>
      <c r="Z6154" s="4"/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  <c r="AO6154" s="4"/>
      <c r="AP6154" s="4"/>
      <c r="AQ6154" s="4"/>
      <c r="AR6154" s="4"/>
      <c r="AS6154" s="4"/>
      <c r="AT6154" s="4"/>
      <c r="AU6154" s="4"/>
      <c r="AV6154" s="4" t="s">
        <v>6354</v>
      </c>
      <c r="AW6154" s="4"/>
      <c r="AX6154" s="4"/>
      <c r="AY6154" s="4"/>
      <c r="AZ6154" s="4"/>
      <c r="BA6154" s="4"/>
      <c r="BB6154" s="4"/>
      <c r="BC6154" s="4"/>
      <c r="BD6154" s="4"/>
      <c r="BE6154" s="4"/>
      <c r="BF6154" s="4"/>
      <c r="BG6154" s="4"/>
      <c r="BH6154" s="4"/>
      <c r="BI6154" s="4"/>
      <c r="BJ6154" s="4"/>
      <c r="BK6154" s="4"/>
      <c r="BL6154" s="4" t="b">
        <v>0</v>
      </c>
      <c r="BM6154" s="4"/>
      <c r="BN6154" s="4"/>
      <c r="BO6154" s="4"/>
      <c r="BP6154" s="4"/>
      <c r="BQ6154" s="4"/>
      <c r="BR6154" s="4"/>
      <c r="BS6154" s="4"/>
      <c r="BT6154" s="4"/>
      <c r="BU6154" s="4"/>
      <c r="BV6154" s="4"/>
      <c r="BW6154" s="4"/>
    </row>
    <row r="6155" spans="1:75" ht="15.01" customHeight="1">
      <c r="A6155" s="4" t="s">
        <v>209</v>
      </c>
      <c r="B6155" s="4"/>
      <c r="C6155" s="4"/>
      <c r="D6155" s="4"/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 t="s">
        <v>200</v>
      </c>
      <c r="Q6155" s="4"/>
      <c r="R6155" s="4"/>
      <c r="S6155" s="4"/>
      <c r="T6155" s="4"/>
      <c r="U6155" s="4"/>
      <c r="V6155" s="4"/>
      <c r="W6155" s="4"/>
      <c r="X6155" s="4" t="s">
        <v>201</v>
      </c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  <c r="AO6155" s="4"/>
      <c r="AP6155" s="4"/>
      <c r="AQ6155" s="4"/>
      <c r="AR6155" s="4"/>
      <c r="AS6155" s="4"/>
      <c r="AT6155" s="4"/>
      <c r="AU6155" s="4"/>
      <c r="AV6155" s="4" t="s">
        <v>6355</v>
      </c>
      <c r="AW6155" s="4"/>
      <c r="AX6155" s="4"/>
      <c r="AY6155" s="4"/>
      <c r="AZ6155" s="4"/>
      <c r="BA6155" s="4"/>
      <c r="BB6155" s="4"/>
      <c r="BC6155" s="4"/>
      <c r="BD6155" s="4"/>
      <c r="BE6155" s="4"/>
      <c r="BF6155" s="4"/>
      <c r="BG6155" s="4"/>
      <c r="BH6155" s="4"/>
      <c r="BI6155" s="4"/>
      <c r="BJ6155" s="4"/>
      <c r="BK6155" s="4"/>
      <c r="BL6155" s="4" t="b">
        <v>0</v>
      </c>
      <c r="BM6155" s="4"/>
      <c r="BN6155" s="4"/>
      <c r="BO6155" s="4"/>
      <c r="BP6155" s="4"/>
      <c r="BQ6155" s="4"/>
      <c r="BR6155" s="4"/>
      <c r="BS6155" s="4"/>
      <c r="BT6155" s="4"/>
      <c r="BU6155" s="4"/>
      <c r="BV6155" s="4"/>
      <c r="BW6155" s="4"/>
    </row>
    <row r="6156" spans="1:75" ht="15.01" customHeight="1">
      <c r="A6156" s="4" t="s">
        <v>209</v>
      </c>
      <c r="B6156" s="4"/>
      <c r="C6156" s="4"/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 t="s">
        <v>200</v>
      </c>
      <c r="Q6156" s="4"/>
      <c r="R6156" s="4"/>
      <c r="S6156" s="4"/>
      <c r="T6156" s="4"/>
      <c r="U6156" s="4"/>
      <c r="V6156" s="4"/>
      <c r="W6156" s="4"/>
      <c r="X6156" s="4" t="s">
        <v>201</v>
      </c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  <c r="AO6156" s="4"/>
      <c r="AP6156" s="4"/>
      <c r="AQ6156" s="4"/>
      <c r="AR6156" s="4"/>
      <c r="AS6156" s="4"/>
      <c r="AT6156" s="4"/>
      <c r="AU6156" s="4"/>
      <c r="AV6156" s="4" t="s">
        <v>6356</v>
      </c>
      <c r="AW6156" s="4"/>
      <c r="AX6156" s="4"/>
      <c r="AY6156" s="4"/>
      <c r="AZ6156" s="4"/>
      <c r="BA6156" s="4"/>
      <c r="BB6156" s="4"/>
      <c r="BC6156" s="4"/>
      <c r="BD6156" s="4"/>
      <c r="BE6156" s="4"/>
      <c r="BF6156" s="4"/>
      <c r="BG6156" s="4"/>
      <c r="BH6156" s="4"/>
      <c r="BI6156" s="4"/>
      <c r="BJ6156" s="4"/>
      <c r="BK6156" s="4"/>
      <c r="BL6156" s="4" t="b">
        <v>0</v>
      </c>
      <c r="BM6156" s="4"/>
      <c r="BN6156" s="4"/>
      <c r="BO6156" s="4"/>
      <c r="BP6156" s="4"/>
      <c r="BQ6156" s="4"/>
      <c r="BR6156" s="4"/>
      <c r="BS6156" s="4"/>
      <c r="BT6156" s="4"/>
      <c r="BU6156" s="4"/>
      <c r="BV6156" s="4"/>
      <c r="BW6156" s="4"/>
    </row>
    <row r="6157" spans="1:75" ht="15.01" customHeight="1">
      <c r="A6157" s="4"/>
      <c r="B6157" s="4"/>
      <c r="C6157" s="4"/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 t="s">
        <v>200</v>
      </c>
      <c r="Q6157" s="4"/>
      <c r="R6157" s="4">
        <v>-42.7</v>
      </c>
      <c r="S6157" s="4">
        <v>5.2</v>
      </c>
      <c r="T6157" s="4"/>
      <c r="U6157" s="4"/>
      <c r="V6157" s="4"/>
      <c r="W6157" s="4"/>
      <c r="X6157" s="4" t="s">
        <v>201</v>
      </c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  <c r="AO6157" s="4"/>
      <c r="AP6157" s="4"/>
      <c r="AQ6157" s="4"/>
      <c r="AR6157" s="4"/>
      <c r="AS6157" s="4"/>
      <c r="AT6157" s="4"/>
      <c r="AU6157" s="4"/>
      <c r="AV6157" s="4" t="s">
        <v>6357</v>
      </c>
      <c r="AW6157" s="4"/>
      <c r="AX6157" s="4"/>
      <c r="AY6157" s="4"/>
      <c r="AZ6157" s="4"/>
      <c r="BA6157" s="4"/>
      <c r="BB6157" s="4"/>
      <c r="BC6157" s="4"/>
      <c r="BD6157" s="4"/>
      <c r="BE6157" s="4"/>
      <c r="BF6157" s="4"/>
      <c r="BG6157" s="4"/>
      <c r="BH6157" s="4"/>
      <c r="BI6157" s="4"/>
      <c r="BJ6157" s="4"/>
      <c r="BK6157" s="4"/>
      <c r="BL6157" s="4" t="b">
        <v>0</v>
      </c>
      <c r="BM6157" s="4"/>
      <c r="BN6157" s="4"/>
      <c r="BO6157" s="4"/>
      <c r="BP6157" s="4"/>
      <c r="BQ6157" s="4"/>
      <c r="BR6157" s="4"/>
      <c r="BS6157" s="4"/>
      <c r="BT6157" s="4"/>
      <c r="BU6157" s="4"/>
      <c r="BV6157" s="4"/>
      <c r="BW6157" s="4"/>
    </row>
    <row r="6158" spans="1:75" ht="15.01" customHeight="1">
      <c r="A6158" s="4" t="s">
        <v>209</v>
      </c>
      <c r="B6158" s="4"/>
      <c r="C6158" s="4"/>
      <c r="D6158" s="4"/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 t="s">
        <v>200</v>
      </c>
      <c r="Q6158" s="4"/>
      <c r="R6158" s="4"/>
      <c r="S6158" s="4"/>
      <c r="T6158" s="4"/>
      <c r="U6158" s="4"/>
      <c r="V6158" s="4"/>
      <c r="W6158" s="4"/>
      <c r="X6158" s="4" t="s">
        <v>201</v>
      </c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  <c r="AO6158" s="4"/>
      <c r="AP6158" s="4"/>
      <c r="AQ6158" s="4"/>
      <c r="AR6158" s="4"/>
      <c r="AS6158" s="4"/>
      <c r="AT6158" s="4"/>
      <c r="AU6158" s="4"/>
      <c r="AV6158" s="4" t="s">
        <v>6358</v>
      </c>
      <c r="AW6158" s="4"/>
      <c r="AX6158" s="4"/>
      <c r="AY6158" s="4"/>
      <c r="AZ6158" s="4"/>
      <c r="BA6158" s="4"/>
      <c r="BB6158" s="4"/>
      <c r="BC6158" s="4"/>
      <c r="BD6158" s="4"/>
      <c r="BE6158" s="4"/>
      <c r="BF6158" s="4"/>
      <c r="BG6158" s="4"/>
      <c r="BH6158" s="4"/>
      <c r="BI6158" s="4"/>
      <c r="BJ6158" s="4"/>
      <c r="BK6158" s="4"/>
      <c r="BL6158" s="4" t="b">
        <v>0</v>
      </c>
      <c r="BM6158" s="4"/>
      <c r="BN6158" s="4"/>
      <c r="BO6158" s="4"/>
      <c r="BP6158" s="4"/>
      <c r="BQ6158" s="4"/>
      <c r="BR6158" s="4"/>
      <c r="BS6158" s="4"/>
      <c r="BT6158" s="4"/>
      <c r="BU6158" s="4"/>
      <c r="BV6158" s="4"/>
      <c r="BW6158" s="4"/>
    </row>
    <row r="6159" spans="1:75" ht="15.01" customHeight="1">
      <c r="A6159" s="4" t="s">
        <v>209</v>
      </c>
      <c r="B6159" s="4"/>
      <c r="C6159" s="4"/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 t="s">
        <v>200</v>
      </c>
      <c r="Q6159" s="4"/>
      <c r="R6159" s="4"/>
      <c r="S6159" s="4"/>
      <c r="T6159" s="4"/>
      <c r="U6159" s="4"/>
      <c r="V6159" s="4"/>
      <c r="W6159" s="4"/>
      <c r="X6159" s="4" t="s">
        <v>201</v>
      </c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  <c r="AO6159" s="4"/>
      <c r="AP6159" s="4"/>
      <c r="AQ6159" s="4"/>
      <c r="AR6159" s="4"/>
      <c r="AS6159" s="4"/>
      <c r="AT6159" s="4"/>
      <c r="AU6159" s="4"/>
      <c r="AV6159" s="4" t="s">
        <v>6359</v>
      </c>
      <c r="AW6159" s="4"/>
      <c r="AX6159" s="4"/>
      <c r="AY6159" s="4"/>
      <c r="AZ6159" s="4"/>
      <c r="BA6159" s="4"/>
      <c r="BB6159" s="4"/>
      <c r="BC6159" s="4"/>
      <c r="BD6159" s="4"/>
      <c r="BE6159" s="4"/>
      <c r="BF6159" s="4"/>
      <c r="BG6159" s="4"/>
      <c r="BH6159" s="4"/>
      <c r="BI6159" s="4"/>
      <c r="BJ6159" s="4"/>
      <c r="BK6159" s="4"/>
      <c r="BL6159" s="4" t="b">
        <v>0</v>
      </c>
      <c r="BM6159" s="4"/>
      <c r="BN6159" s="4"/>
      <c r="BO6159" s="4"/>
      <c r="BP6159" s="4"/>
      <c r="BQ6159" s="4"/>
      <c r="BR6159" s="4"/>
      <c r="BS6159" s="4"/>
      <c r="BT6159" s="4"/>
      <c r="BU6159" s="4"/>
      <c r="BV6159" s="4"/>
      <c r="BW6159" s="4"/>
    </row>
    <row r="6160" spans="1:75" ht="15.01" customHeight="1">
      <c r="A6160" s="4" t="s">
        <v>209</v>
      </c>
      <c r="B6160" s="4"/>
      <c r="C6160" s="4"/>
      <c r="D6160" s="4"/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 t="s">
        <v>200</v>
      </c>
      <c r="Q6160" s="4"/>
      <c r="R6160" s="4"/>
      <c r="S6160" s="4"/>
      <c r="T6160" s="4"/>
      <c r="U6160" s="4"/>
      <c r="V6160" s="4"/>
      <c r="W6160" s="4"/>
      <c r="X6160" s="4" t="s">
        <v>201</v>
      </c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  <c r="AO6160" s="4"/>
      <c r="AP6160" s="4"/>
      <c r="AQ6160" s="4"/>
      <c r="AR6160" s="4"/>
      <c r="AS6160" s="4"/>
      <c r="AT6160" s="4"/>
      <c r="AU6160" s="4"/>
      <c r="AV6160" s="4" t="s">
        <v>6360</v>
      </c>
      <c r="AW6160" s="4"/>
      <c r="AX6160" s="4"/>
      <c r="AY6160" s="4"/>
      <c r="AZ6160" s="4"/>
      <c r="BA6160" s="4"/>
      <c r="BB6160" s="4"/>
      <c r="BC6160" s="4"/>
      <c r="BD6160" s="4"/>
      <c r="BE6160" s="4"/>
      <c r="BF6160" s="4"/>
      <c r="BG6160" s="4"/>
      <c r="BH6160" s="4"/>
      <c r="BI6160" s="4"/>
      <c r="BJ6160" s="4"/>
      <c r="BK6160" s="4"/>
      <c r="BL6160" s="4" t="b">
        <v>0</v>
      </c>
      <c r="BM6160" s="4"/>
      <c r="BN6160" s="4"/>
      <c r="BO6160" s="4"/>
      <c r="BP6160" s="4"/>
      <c r="BQ6160" s="4"/>
      <c r="BR6160" s="4"/>
      <c r="BS6160" s="4"/>
      <c r="BT6160" s="4"/>
      <c r="BU6160" s="4"/>
      <c r="BV6160" s="4"/>
      <c r="BW6160" s="4"/>
    </row>
    <row r="6161" spans="1:75" ht="15.01" customHeight="1">
      <c r="A6161" s="4"/>
      <c r="B6161" s="4"/>
      <c r="C6161" s="4"/>
      <c r="D6161" s="4"/>
      <c r="E6161" s="4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 t="s">
        <v>200</v>
      </c>
      <c r="Q6161" s="4"/>
      <c r="R6161" s="4">
        <v>-499.2</v>
      </c>
      <c r="S6161" s="4">
        <v>14</v>
      </c>
      <c r="T6161" s="4"/>
      <c r="U6161" s="4"/>
      <c r="V6161" s="4"/>
      <c r="W6161" s="4"/>
      <c r="X6161" s="4" t="s">
        <v>201</v>
      </c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  <c r="AO6161" s="4"/>
      <c r="AP6161" s="4"/>
      <c r="AQ6161" s="4"/>
      <c r="AR6161" s="4"/>
      <c r="AS6161" s="4"/>
      <c r="AT6161" s="4"/>
      <c r="AU6161" s="4"/>
      <c r="AV6161" s="4" t="s">
        <v>6361</v>
      </c>
      <c r="AW6161" s="4"/>
      <c r="AX6161" s="4"/>
      <c r="AY6161" s="4"/>
      <c r="AZ6161" s="4"/>
      <c r="BA6161" s="4"/>
      <c r="BB6161" s="4"/>
      <c r="BC6161" s="4"/>
      <c r="BD6161" s="4"/>
      <c r="BE6161" s="4"/>
      <c r="BF6161" s="4"/>
      <c r="BG6161" s="4"/>
      <c r="BH6161" s="4"/>
      <c r="BI6161" s="4"/>
      <c r="BJ6161" s="4"/>
      <c r="BK6161" s="4"/>
      <c r="BL6161" s="4" t="b">
        <v>0</v>
      </c>
      <c r="BM6161" s="4"/>
      <c r="BN6161" s="4"/>
      <c r="BO6161" s="4"/>
      <c r="BP6161" s="4"/>
      <c r="BQ6161" s="4"/>
      <c r="BR6161" s="4"/>
      <c r="BS6161" s="4"/>
      <c r="BT6161" s="4"/>
      <c r="BU6161" s="4"/>
      <c r="BV6161" s="4"/>
      <c r="BW6161" s="4"/>
    </row>
    <row r="6162" spans="1:75" ht="15.01" customHeight="1">
      <c r="A6162" s="4"/>
      <c r="B6162" s="4"/>
      <c r="C6162" s="4"/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 t="s">
        <v>200</v>
      </c>
      <c r="Q6162" s="4"/>
      <c r="R6162" s="4">
        <v>-61.4</v>
      </c>
      <c r="S6162" s="4">
        <v>10.8</v>
      </c>
      <c r="T6162" s="4"/>
      <c r="U6162" s="4"/>
      <c r="V6162" s="4"/>
      <c r="W6162" s="4"/>
      <c r="X6162" s="4" t="s">
        <v>201</v>
      </c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  <c r="AO6162" s="4"/>
      <c r="AP6162" s="4"/>
      <c r="AQ6162" s="4"/>
      <c r="AR6162" s="4"/>
      <c r="AS6162" s="4"/>
      <c r="AT6162" s="4"/>
      <c r="AU6162" s="4"/>
      <c r="AV6162" s="4" t="s">
        <v>6362</v>
      </c>
      <c r="AW6162" s="4"/>
      <c r="AX6162" s="4"/>
      <c r="AY6162" s="4"/>
      <c r="AZ6162" s="4"/>
      <c r="BA6162" s="4"/>
      <c r="BB6162" s="4"/>
      <c r="BC6162" s="4"/>
      <c r="BD6162" s="4"/>
      <c r="BE6162" s="4"/>
      <c r="BF6162" s="4"/>
      <c r="BG6162" s="4"/>
      <c r="BH6162" s="4"/>
      <c r="BI6162" s="4"/>
      <c r="BJ6162" s="4"/>
      <c r="BK6162" s="4"/>
      <c r="BL6162" s="4" t="b">
        <v>0</v>
      </c>
      <c r="BM6162" s="4"/>
      <c r="BN6162" s="4"/>
      <c r="BO6162" s="4"/>
      <c r="BP6162" s="4"/>
      <c r="BQ6162" s="4"/>
      <c r="BR6162" s="4"/>
      <c r="BS6162" s="4"/>
      <c r="BT6162" s="4"/>
      <c r="BU6162" s="4"/>
      <c r="BV6162" s="4"/>
      <c r="BW6162" s="4"/>
    </row>
    <row r="6163" spans="1:75" ht="15.01" customHeight="1">
      <c r="A6163" s="4"/>
      <c r="B6163" s="4"/>
      <c r="C6163" s="4"/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 t="s">
        <v>200</v>
      </c>
      <c r="Q6163" s="4"/>
      <c r="R6163" s="4">
        <v>37.1</v>
      </c>
      <c r="S6163" s="4">
        <v>18.1</v>
      </c>
      <c r="T6163" s="4"/>
      <c r="U6163" s="4"/>
      <c r="V6163" s="4"/>
      <c r="W6163" s="4"/>
      <c r="X6163" s="4" t="s">
        <v>201</v>
      </c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  <c r="AO6163" s="4"/>
      <c r="AP6163" s="4"/>
      <c r="AQ6163" s="4"/>
      <c r="AR6163" s="4"/>
      <c r="AS6163" s="4"/>
      <c r="AT6163" s="4"/>
      <c r="AU6163" s="4"/>
      <c r="AV6163" s="4" t="s">
        <v>6363</v>
      </c>
      <c r="AW6163" s="4"/>
      <c r="AX6163" s="4"/>
      <c r="AY6163" s="4"/>
      <c r="AZ6163" s="4"/>
      <c r="BA6163" s="4"/>
      <c r="BB6163" s="4"/>
      <c r="BC6163" s="4"/>
      <c r="BD6163" s="4"/>
      <c r="BE6163" s="4"/>
      <c r="BF6163" s="4"/>
      <c r="BG6163" s="4"/>
      <c r="BH6163" s="4"/>
      <c r="BI6163" s="4"/>
      <c r="BJ6163" s="4"/>
      <c r="BK6163" s="4"/>
      <c r="BL6163" s="4" t="b">
        <v>0</v>
      </c>
      <c r="BM6163" s="4"/>
      <c r="BN6163" s="4"/>
      <c r="BO6163" s="4"/>
      <c r="BP6163" s="4"/>
      <c r="BQ6163" s="4"/>
      <c r="BR6163" s="4"/>
      <c r="BS6163" s="4"/>
      <c r="BT6163" s="4"/>
      <c r="BU6163" s="4"/>
      <c r="BV6163" s="4"/>
      <c r="BW6163" s="4"/>
    </row>
    <row r="6164" spans="1:75" ht="15.01" customHeight="1">
      <c r="A6164" s="4"/>
      <c r="B6164" s="4"/>
      <c r="C6164" s="4"/>
      <c r="D6164" s="4"/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 t="s">
        <v>200</v>
      </c>
      <c r="Q6164" s="4"/>
      <c r="R6164" s="4">
        <v>-16.6</v>
      </c>
      <c r="S6164" s="4">
        <v>8.199999999999999</v>
      </c>
      <c r="T6164" s="4"/>
      <c r="U6164" s="4"/>
      <c r="V6164" s="4"/>
      <c r="W6164" s="4"/>
      <c r="X6164" s="4" t="s">
        <v>201</v>
      </c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  <c r="AO6164" s="4"/>
      <c r="AP6164" s="4"/>
      <c r="AQ6164" s="4"/>
      <c r="AR6164" s="4"/>
      <c r="AS6164" s="4"/>
      <c r="AT6164" s="4"/>
      <c r="AU6164" s="4"/>
      <c r="AV6164" s="4" t="s">
        <v>6364</v>
      </c>
      <c r="AW6164" s="4"/>
      <c r="AX6164" s="4"/>
      <c r="AY6164" s="4"/>
      <c r="AZ6164" s="4"/>
      <c r="BA6164" s="4"/>
      <c r="BB6164" s="4"/>
      <c r="BC6164" s="4"/>
      <c r="BD6164" s="4"/>
      <c r="BE6164" s="4"/>
      <c r="BF6164" s="4"/>
      <c r="BG6164" s="4"/>
      <c r="BH6164" s="4"/>
      <c r="BI6164" s="4"/>
      <c r="BJ6164" s="4"/>
      <c r="BK6164" s="4"/>
      <c r="BL6164" s="4" t="b">
        <v>0</v>
      </c>
      <c r="BM6164" s="4"/>
      <c r="BN6164" s="4"/>
      <c r="BO6164" s="4"/>
      <c r="BP6164" s="4"/>
      <c r="BQ6164" s="4"/>
      <c r="BR6164" s="4"/>
      <c r="BS6164" s="4"/>
      <c r="BT6164" s="4"/>
      <c r="BU6164" s="4"/>
      <c r="BV6164" s="4"/>
      <c r="BW6164" s="4"/>
    </row>
    <row r="6165" spans="1:75" ht="15.01" customHeight="1">
      <c r="A6165" s="4"/>
      <c r="B6165" s="4"/>
      <c r="C6165" s="4"/>
      <c r="D6165" s="4"/>
      <c r="E6165" s="4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 t="s">
        <v>200</v>
      </c>
      <c r="Q6165" s="4"/>
      <c r="R6165" s="4">
        <v>65.09999999999999</v>
      </c>
      <c r="S6165" s="4">
        <v>4.8</v>
      </c>
      <c r="T6165" s="4"/>
      <c r="U6165" s="4"/>
      <c r="V6165" s="4"/>
      <c r="W6165" s="4"/>
      <c r="X6165" s="4" t="s">
        <v>201</v>
      </c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  <c r="AO6165" s="4"/>
      <c r="AP6165" s="4"/>
      <c r="AQ6165" s="4"/>
      <c r="AR6165" s="4"/>
      <c r="AS6165" s="4"/>
      <c r="AT6165" s="4"/>
      <c r="AU6165" s="4"/>
      <c r="AV6165" s="4" t="s">
        <v>6365</v>
      </c>
      <c r="AW6165" s="4"/>
      <c r="AX6165" s="4"/>
      <c r="AY6165" s="4"/>
      <c r="AZ6165" s="4"/>
      <c r="BA6165" s="4"/>
      <c r="BB6165" s="4"/>
      <c r="BC6165" s="4"/>
      <c r="BD6165" s="4"/>
      <c r="BE6165" s="4"/>
      <c r="BF6165" s="4"/>
      <c r="BG6165" s="4"/>
      <c r="BH6165" s="4"/>
      <c r="BI6165" s="4"/>
      <c r="BJ6165" s="4"/>
      <c r="BK6165" s="4"/>
      <c r="BL6165" s="4" t="b">
        <v>0</v>
      </c>
      <c r="BM6165" s="4"/>
      <c r="BN6165" s="4"/>
      <c r="BO6165" s="4"/>
      <c r="BP6165" s="4"/>
      <c r="BQ6165" s="4"/>
      <c r="BR6165" s="4"/>
      <c r="BS6165" s="4"/>
      <c r="BT6165" s="4"/>
      <c r="BU6165" s="4"/>
      <c r="BV6165" s="4"/>
      <c r="BW6165" s="4"/>
    </row>
    <row r="6166" spans="1:75" ht="15.01" customHeight="1">
      <c r="A6166" s="4"/>
      <c r="B6166" s="4"/>
      <c r="C6166" s="4"/>
      <c r="D6166" s="4"/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 t="s">
        <v>200</v>
      </c>
      <c r="Q6166" s="4"/>
      <c r="R6166" s="4">
        <v>39.9</v>
      </c>
      <c r="S6166" s="4">
        <v>24.9</v>
      </c>
      <c r="T6166" s="4"/>
      <c r="U6166" s="4"/>
      <c r="V6166" s="4"/>
      <c r="W6166" s="4"/>
      <c r="X6166" s="4" t="s">
        <v>201</v>
      </c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  <c r="AO6166" s="4"/>
      <c r="AP6166" s="4"/>
      <c r="AQ6166" s="4"/>
      <c r="AR6166" s="4"/>
      <c r="AS6166" s="4"/>
      <c r="AT6166" s="4"/>
      <c r="AU6166" s="4"/>
      <c r="AV6166" s="4" t="s">
        <v>6366</v>
      </c>
      <c r="AW6166" s="4"/>
      <c r="AX6166" s="4"/>
      <c r="AY6166" s="4"/>
      <c r="AZ6166" s="4"/>
      <c r="BA6166" s="4"/>
      <c r="BB6166" s="4"/>
      <c r="BC6166" s="4"/>
      <c r="BD6166" s="4"/>
      <c r="BE6166" s="4"/>
      <c r="BF6166" s="4"/>
      <c r="BG6166" s="4"/>
      <c r="BH6166" s="4"/>
      <c r="BI6166" s="4"/>
      <c r="BJ6166" s="4"/>
      <c r="BK6166" s="4"/>
      <c r="BL6166" s="4" t="b">
        <v>0</v>
      </c>
      <c r="BM6166" s="4"/>
      <c r="BN6166" s="4"/>
      <c r="BO6166" s="4"/>
      <c r="BP6166" s="4"/>
      <c r="BQ6166" s="4"/>
      <c r="BR6166" s="4"/>
      <c r="BS6166" s="4"/>
      <c r="BT6166" s="4"/>
      <c r="BU6166" s="4"/>
      <c r="BV6166" s="4"/>
      <c r="BW6166" s="4"/>
    </row>
    <row r="6167" spans="1:75" ht="15.01" customHeight="1">
      <c r="A6167" s="4"/>
      <c r="B6167" s="4"/>
      <c r="C6167" s="4"/>
      <c r="D6167" s="4"/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 t="s">
        <v>200</v>
      </c>
      <c r="Q6167" s="4"/>
      <c r="R6167" s="4">
        <v>-462.8</v>
      </c>
      <c r="S6167" s="4">
        <v>13.4</v>
      </c>
      <c r="T6167" s="4"/>
      <c r="U6167" s="4"/>
      <c r="V6167" s="4"/>
      <c r="W6167" s="4"/>
      <c r="X6167" s="4" t="s">
        <v>201</v>
      </c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  <c r="AO6167" s="4"/>
      <c r="AP6167" s="4"/>
      <c r="AQ6167" s="4"/>
      <c r="AR6167" s="4"/>
      <c r="AS6167" s="4"/>
      <c r="AT6167" s="4"/>
      <c r="AU6167" s="4"/>
      <c r="AV6167" s="4" t="s">
        <v>6367</v>
      </c>
      <c r="AW6167" s="4"/>
      <c r="AX6167" s="4"/>
      <c r="AY6167" s="4"/>
      <c r="AZ6167" s="4"/>
      <c r="BA6167" s="4"/>
      <c r="BB6167" s="4"/>
      <c r="BC6167" s="4"/>
      <c r="BD6167" s="4"/>
      <c r="BE6167" s="4"/>
      <c r="BF6167" s="4"/>
      <c r="BG6167" s="4"/>
      <c r="BH6167" s="4"/>
      <c r="BI6167" s="4"/>
      <c r="BJ6167" s="4"/>
      <c r="BK6167" s="4"/>
      <c r="BL6167" s="4" t="b">
        <v>0</v>
      </c>
      <c r="BM6167" s="4"/>
      <c r="BN6167" s="4"/>
      <c r="BO6167" s="4"/>
      <c r="BP6167" s="4"/>
      <c r="BQ6167" s="4"/>
      <c r="BR6167" s="4"/>
      <c r="BS6167" s="4"/>
      <c r="BT6167" s="4"/>
      <c r="BU6167" s="4"/>
      <c r="BV6167" s="4"/>
      <c r="BW6167" s="4"/>
    </row>
    <row r="6168" spans="1:75" ht="15.01" customHeight="1">
      <c r="A6168" s="4"/>
      <c r="B6168" s="4"/>
      <c r="C6168" s="4"/>
      <c r="D6168" s="4"/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 t="s">
        <v>200</v>
      </c>
      <c r="Q6168" s="4"/>
      <c r="R6168" s="4">
        <v>64.2</v>
      </c>
      <c r="S6168" s="4">
        <v>4.7</v>
      </c>
      <c r="T6168" s="4"/>
      <c r="U6168" s="4"/>
      <c r="V6168" s="4"/>
      <c r="W6168" s="4"/>
      <c r="X6168" s="4" t="s">
        <v>201</v>
      </c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  <c r="AO6168" s="4"/>
      <c r="AP6168" s="4"/>
      <c r="AQ6168" s="4"/>
      <c r="AR6168" s="4"/>
      <c r="AS6168" s="4"/>
      <c r="AT6168" s="4"/>
      <c r="AU6168" s="4"/>
      <c r="AV6168" s="4" t="s">
        <v>6368</v>
      </c>
      <c r="AW6168" s="4"/>
      <c r="AX6168" s="4"/>
      <c r="AY6168" s="4"/>
      <c r="AZ6168" s="4"/>
      <c r="BA6168" s="4"/>
      <c r="BB6168" s="4"/>
      <c r="BC6168" s="4"/>
      <c r="BD6168" s="4"/>
      <c r="BE6168" s="4"/>
      <c r="BF6168" s="4"/>
      <c r="BG6168" s="4"/>
      <c r="BH6168" s="4"/>
      <c r="BI6168" s="4"/>
      <c r="BJ6168" s="4"/>
      <c r="BK6168" s="4"/>
      <c r="BL6168" s="4" t="b">
        <v>0</v>
      </c>
      <c r="BM6168" s="4"/>
      <c r="BN6168" s="4"/>
      <c r="BO6168" s="4"/>
      <c r="BP6168" s="4"/>
      <c r="BQ6168" s="4"/>
      <c r="BR6168" s="4"/>
      <c r="BS6168" s="4"/>
      <c r="BT6168" s="4"/>
      <c r="BU6168" s="4"/>
      <c r="BV6168" s="4"/>
      <c r="BW6168" s="4"/>
    </row>
    <row r="6169" spans="1:75" ht="15.01" customHeight="1">
      <c r="A6169" s="4" t="s">
        <v>209</v>
      </c>
      <c r="B6169" s="4"/>
      <c r="C6169" s="4"/>
      <c r="D6169" s="4"/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 t="s">
        <v>200</v>
      </c>
      <c r="Q6169" s="4"/>
      <c r="R6169" s="4"/>
      <c r="S6169" s="4"/>
      <c r="T6169" s="4"/>
      <c r="U6169" s="4"/>
      <c r="V6169" s="4"/>
      <c r="W6169" s="4"/>
      <c r="X6169" s="4" t="s">
        <v>201</v>
      </c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  <c r="AO6169" s="4"/>
      <c r="AP6169" s="4"/>
      <c r="AQ6169" s="4"/>
      <c r="AR6169" s="4"/>
      <c r="AS6169" s="4"/>
      <c r="AT6169" s="4"/>
      <c r="AU6169" s="4"/>
      <c r="AV6169" s="4" t="s">
        <v>6369</v>
      </c>
      <c r="AW6169" s="4"/>
      <c r="AX6169" s="4"/>
      <c r="AY6169" s="4"/>
      <c r="AZ6169" s="4"/>
      <c r="BA6169" s="4"/>
      <c r="BB6169" s="4"/>
      <c r="BC6169" s="4"/>
      <c r="BD6169" s="4"/>
      <c r="BE6169" s="4"/>
      <c r="BF6169" s="4"/>
      <c r="BG6169" s="4"/>
      <c r="BH6169" s="4"/>
      <c r="BI6169" s="4"/>
      <c r="BJ6169" s="4"/>
      <c r="BK6169" s="4"/>
      <c r="BL6169" s="4" t="b">
        <v>0</v>
      </c>
      <c r="BM6169" s="4"/>
      <c r="BN6169" s="4"/>
      <c r="BO6169" s="4"/>
      <c r="BP6169" s="4"/>
      <c r="BQ6169" s="4"/>
      <c r="BR6169" s="4"/>
      <c r="BS6169" s="4"/>
      <c r="BT6169" s="4"/>
      <c r="BU6169" s="4"/>
      <c r="BV6169" s="4"/>
      <c r="BW6169" s="4"/>
    </row>
    <row r="6170" spans="1:75" ht="15.01" customHeight="1">
      <c r="A6170" s="4" t="s">
        <v>209</v>
      </c>
      <c r="B6170" s="4"/>
      <c r="C6170" s="4"/>
      <c r="D6170" s="4"/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 t="s">
        <v>200</v>
      </c>
      <c r="Q6170" s="4"/>
      <c r="R6170" s="4"/>
      <c r="S6170" s="4"/>
      <c r="T6170" s="4"/>
      <c r="U6170" s="4"/>
      <c r="V6170" s="4"/>
      <c r="W6170" s="4"/>
      <c r="X6170" s="4" t="s">
        <v>201</v>
      </c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  <c r="AO6170" s="4"/>
      <c r="AP6170" s="4"/>
      <c r="AQ6170" s="4"/>
      <c r="AR6170" s="4"/>
      <c r="AS6170" s="4"/>
      <c r="AT6170" s="4"/>
      <c r="AU6170" s="4"/>
      <c r="AV6170" s="4" t="s">
        <v>6370</v>
      </c>
      <c r="AW6170" s="4"/>
      <c r="AX6170" s="4"/>
      <c r="AY6170" s="4"/>
      <c r="AZ6170" s="4"/>
      <c r="BA6170" s="4"/>
      <c r="BB6170" s="4"/>
      <c r="BC6170" s="4"/>
      <c r="BD6170" s="4"/>
      <c r="BE6170" s="4"/>
      <c r="BF6170" s="4"/>
      <c r="BG6170" s="4"/>
      <c r="BH6170" s="4"/>
      <c r="BI6170" s="4"/>
      <c r="BJ6170" s="4"/>
      <c r="BK6170" s="4"/>
      <c r="BL6170" s="4" t="b">
        <v>0</v>
      </c>
      <c r="BM6170" s="4"/>
      <c r="BN6170" s="4"/>
      <c r="BO6170" s="4"/>
      <c r="BP6170" s="4"/>
      <c r="BQ6170" s="4"/>
      <c r="BR6170" s="4"/>
      <c r="BS6170" s="4"/>
      <c r="BT6170" s="4"/>
      <c r="BU6170" s="4"/>
      <c r="BV6170" s="4"/>
      <c r="BW6170" s="4"/>
    </row>
    <row r="6171" spans="1:75" ht="15.01" customHeight="1">
      <c r="A6171" s="4"/>
      <c r="B6171" s="4"/>
      <c r="C6171" s="4"/>
      <c r="D6171" s="4"/>
      <c r="E6171" s="4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 t="s">
        <v>200</v>
      </c>
      <c r="Q6171" s="4"/>
      <c r="R6171" s="4">
        <v>-12.2</v>
      </c>
      <c r="S6171" s="4">
        <v>10.2</v>
      </c>
      <c r="T6171" s="4"/>
      <c r="U6171" s="4"/>
      <c r="V6171" s="4"/>
      <c r="W6171" s="4"/>
      <c r="X6171" s="4" t="s">
        <v>201</v>
      </c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  <c r="AO6171" s="4"/>
      <c r="AP6171" s="4"/>
      <c r="AQ6171" s="4"/>
      <c r="AR6171" s="4"/>
      <c r="AS6171" s="4"/>
      <c r="AT6171" s="4"/>
      <c r="AU6171" s="4"/>
      <c r="AV6171" s="4" t="s">
        <v>6371</v>
      </c>
      <c r="AW6171" s="4"/>
      <c r="AX6171" s="4"/>
      <c r="AY6171" s="4"/>
      <c r="AZ6171" s="4"/>
      <c r="BA6171" s="4"/>
      <c r="BB6171" s="4"/>
      <c r="BC6171" s="4"/>
      <c r="BD6171" s="4"/>
      <c r="BE6171" s="4"/>
      <c r="BF6171" s="4"/>
      <c r="BG6171" s="4"/>
      <c r="BH6171" s="4"/>
      <c r="BI6171" s="4"/>
      <c r="BJ6171" s="4"/>
      <c r="BK6171" s="4"/>
      <c r="BL6171" s="4" t="b">
        <v>0</v>
      </c>
      <c r="BM6171" s="4"/>
      <c r="BN6171" s="4"/>
      <c r="BO6171" s="4"/>
      <c r="BP6171" s="4"/>
      <c r="BQ6171" s="4"/>
      <c r="BR6171" s="4"/>
      <c r="BS6171" s="4"/>
      <c r="BT6171" s="4"/>
      <c r="BU6171" s="4"/>
      <c r="BV6171" s="4"/>
      <c r="BW6171" s="4"/>
    </row>
    <row r="6172" spans="1:75" ht="15.01" customHeight="1">
      <c r="A6172" s="4"/>
      <c r="B6172" s="4"/>
      <c r="C6172" s="4"/>
      <c r="D6172" s="4"/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 t="s">
        <v>200</v>
      </c>
      <c r="Q6172" s="4"/>
      <c r="R6172" s="4">
        <v>-21</v>
      </c>
      <c r="S6172" s="4">
        <v>13</v>
      </c>
      <c r="T6172" s="4"/>
      <c r="U6172" s="4"/>
      <c r="V6172" s="4"/>
      <c r="W6172" s="4"/>
      <c r="X6172" s="4" t="s">
        <v>201</v>
      </c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  <c r="AO6172" s="4"/>
      <c r="AP6172" s="4"/>
      <c r="AQ6172" s="4"/>
      <c r="AR6172" s="4"/>
      <c r="AS6172" s="4"/>
      <c r="AT6172" s="4"/>
      <c r="AU6172" s="4"/>
      <c r="AV6172" s="4" t="s">
        <v>6372</v>
      </c>
      <c r="AW6172" s="4"/>
      <c r="AX6172" s="4"/>
      <c r="AY6172" s="4"/>
      <c r="AZ6172" s="4"/>
      <c r="BA6172" s="4"/>
      <c r="BB6172" s="4"/>
      <c r="BC6172" s="4"/>
      <c r="BD6172" s="4"/>
      <c r="BE6172" s="4"/>
      <c r="BF6172" s="4"/>
      <c r="BG6172" s="4"/>
      <c r="BH6172" s="4"/>
      <c r="BI6172" s="4"/>
      <c r="BJ6172" s="4"/>
      <c r="BK6172" s="4"/>
      <c r="BL6172" s="4" t="b">
        <v>0</v>
      </c>
      <c r="BM6172" s="4"/>
      <c r="BN6172" s="4"/>
      <c r="BO6172" s="4"/>
      <c r="BP6172" s="4"/>
      <c r="BQ6172" s="4"/>
      <c r="BR6172" s="4"/>
      <c r="BS6172" s="4"/>
      <c r="BT6172" s="4"/>
      <c r="BU6172" s="4"/>
      <c r="BV6172" s="4"/>
      <c r="BW6172" s="4"/>
    </row>
    <row r="6173" spans="1:75" ht="15.01" customHeight="1">
      <c r="A6173" s="4"/>
      <c r="B6173" s="4"/>
      <c r="C6173" s="4"/>
      <c r="D6173" s="4"/>
      <c r="E6173" s="4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 t="s">
        <v>200</v>
      </c>
      <c r="Q6173" s="4"/>
      <c r="R6173" s="4">
        <v>-93.40000000000001</v>
      </c>
      <c r="S6173" s="4">
        <v>15.3</v>
      </c>
      <c r="T6173" s="4"/>
      <c r="U6173" s="4"/>
      <c r="V6173" s="4"/>
      <c r="W6173" s="4"/>
      <c r="X6173" s="4" t="s">
        <v>201</v>
      </c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  <c r="AO6173" s="4"/>
      <c r="AP6173" s="4"/>
      <c r="AQ6173" s="4"/>
      <c r="AR6173" s="4"/>
      <c r="AS6173" s="4"/>
      <c r="AT6173" s="4"/>
      <c r="AU6173" s="4"/>
      <c r="AV6173" s="4" t="s">
        <v>6373</v>
      </c>
      <c r="AW6173" s="4"/>
      <c r="AX6173" s="4"/>
      <c r="AY6173" s="4"/>
      <c r="AZ6173" s="4"/>
      <c r="BA6173" s="4"/>
      <c r="BB6173" s="4"/>
      <c r="BC6173" s="4"/>
      <c r="BD6173" s="4"/>
      <c r="BE6173" s="4"/>
      <c r="BF6173" s="4"/>
      <c r="BG6173" s="4"/>
      <c r="BH6173" s="4"/>
      <c r="BI6173" s="4"/>
      <c r="BJ6173" s="4"/>
      <c r="BK6173" s="4"/>
      <c r="BL6173" s="4" t="b">
        <v>0</v>
      </c>
      <c r="BM6173" s="4"/>
      <c r="BN6173" s="4"/>
      <c r="BO6173" s="4"/>
      <c r="BP6173" s="4"/>
      <c r="BQ6173" s="4"/>
      <c r="BR6173" s="4"/>
      <c r="BS6173" s="4"/>
      <c r="BT6173" s="4"/>
      <c r="BU6173" s="4"/>
      <c r="BV6173" s="4"/>
      <c r="BW6173" s="4"/>
    </row>
    <row r="6174" spans="1:75" ht="15.01" customHeight="1">
      <c r="A6174" s="4"/>
      <c r="B6174" s="4"/>
      <c r="C6174" s="4"/>
      <c r="D6174" s="4"/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 t="s">
        <v>200</v>
      </c>
      <c r="Q6174" s="4"/>
      <c r="R6174" s="4">
        <v>-9.5</v>
      </c>
      <c r="S6174" s="4">
        <v>13.2</v>
      </c>
      <c r="T6174" s="4"/>
      <c r="U6174" s="4"/>
      <c r="V6174" s="4"/>
      <c r="W6174" s="4"/>
      <c r="X6174" s="4" t="s">
        <v>201</v>
      </c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  <c r="AO6174" s="4"/>
      <c r="AP6174" s="4"/>
      <c r="AQ6174" s="4"/>
      <c r="AR6174" s="4"/>
      <c r="AS6174" s="4"/>
      <c r="AT6174" s="4"/>
      <c r="AU6174" s="4"/>
      <c r="AV6174" s="4" t="s">
        <v>6374</v>
      </c>
      <c r="AW6174" s="4"/>
      <c r="AX6174" s="4"/>
      <c r="AY6174" s="4"/>
      <c r="AZ6174" s="4"/>
      <c r="BA6174" s="4"/>
      <c r="BB6174" s="4"/>
      <c r="BC6174" s="4"/>
      <c r="BD6174" s="4"/>
      <c r="BE6174" s="4"/>
      <c r="BF6174" s="4"/>
      <c r="BG6174" s="4"/>
      <c r="BH6174" s="4"/>
      <c r="BI6174" s="4"/>
      <c r="BJ6174" s="4"/>
      <c r="BK6174" s="4"/>
      <c r="BL6174" s="4" t="b">
        <v>0</v>
      </c>
      <c r="BM6174" s="4"/>
      <c r="BN6174" s="4"/>
      <c r="BO6174" s="4"/>
      <c r="BP6174" s="4"/>
      <c r="BQ6174" s="4"/>
      <c r="BR6174" s="4"/>
      <c r="BS6174" s="4"/>
      <c r="BT6174" s="4"/>
      <c r="BU6174" s="4"/>
      <c r="BV6174" s="4"/>
      <c r="BW6174" s="4"/>
    </row>
    <row r="6175" spans="1:75" ht="15.01" customHeight="1">
      <c r="A6175" s="4"/>
      <c r="B6175" s="4"/>
      <c r="C6175" s="4"/>
      <c r="D6175" s="4"/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 t="s">
        <v>200</v>
      </c>
      <c r="Q6175" s="4"/>
      <c r="R6175" s="4">
        <v>-36.7</v>
      </c>
      <c r="S6175" s="4">
        <v>11</v>
      </c>
      <c r="T6175" s="4"/>
      <c r="U6175" s="4"/>
      <c r="V6175" s="4"/>
      <c r="W6175" s="4"/>
      <c r="X6175" s="4" t="s">
        <v>201</v>
      </c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  <c r="AO6175" s="4"/>
      <c r="AP6175" s="4"/>
      <c r="AQ6175" s="4"/>
      <c r="AR6175" s="4"/>
      <c r="AS6175" s="4"/>
      <c r="AT6175" s="4"/>
      <c r="AU6175" s="4"/>
      <c r="AV6175" s="4" t="s">
        <v>6375</v>
      </c>
      <c r="AW6175" s="4"/>
      <c r="AX6175" s="4"/>
      <c r="AY6175" s="4"/>
      <c r="AZ6175" s="4"/>
      <c r="BA6175" s="4"/>
      <c r="BB6175" s="4"/>
      <c r="BC6175" s="4"/>
      <c r="BD6175" s="4"/>
      <c r="BE6175" s="4"/>
      <c r="BF6175" s="4"/>
      <c r="BG6175" s="4"/>
      <c r="BH6175" s="4"/>
      <c r="BI6175" s="4"/>
      <c r="BJ6175" s="4"/>
      <c r="BK6175" s="4"/>
      <c r="BL6175" s="4" t="b">
        <v>0</v>
      </c>
      <c r="BM6175" s="4"/>
      <c r="BN6175" s="4"/>
      <c r="BO6175" s="4"/>
      <c r="BP6175" s="4"/>
      <c r="BQ6175" s="4"/>
      <c r="BR6175" s="4"/>
      <c r="BS6175" s="4"/>
      <c r="BT6175" s="4"/>
      <c r="BU6175" s="4"/>
      <c r="BV6175" s="4"/>
      <c r="BW6175" s="4"/>
    </row>
    <row r="6176" spans="1:75" ht="15.01" customHeight="1">
      <c r="A6176" s="4"/>
      <c r="B6176" s="4"/>
      <c r="C6176" s="4"/>
      <c r="D6176" s="4"/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 t="s">
        <v>200</v>
      </c>
      <c r="Q6176" s="4"/>
      <c r="R6176" s="4">
        <v>-35.7</v>
      </c>
      <c r="S6176" s="4">
        <v>11</v>
      </c>
      <c r="T6176" s="4"/>
      <c r="U6176" s="4"/>
      <c r="V6176" s="4"/>
      <c r="W6176" s="4"/>
      <c r="X6176" s="4" t="s">
        <v>201</v>
      </c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  <c r="AO6176" s="4"/>
      <c r="AP6176" s="4"/>
      <c r="AQ6176" s="4"/>
      <c r="AR6176" s="4"/>
      <c r="AS6176" s="4"/>
      <c r="AT6176" s="4"/>
      <c r="AU6176" s="4"/>
      <c r="AV6176" s="4" t="s">
        <v>6376</v>
      </c>
      <c r="AW6176" s="4"/>
      <c r="AX6176" s="4"/>
      <c r="AY6176" s="4"/>
      <c r="AZ6176" s="4"/>
      <c r="BA6176" s="4"/>
      <c r="BB6176" s="4"/>
      <c r="BC6176" s="4"/>
      <c r="BD6176" s="4"/>
      <c r="BE6176" s="4"/>
      <c r="BF6176" s="4"/>
      <c r="BG6176" s="4"/>
      <c r="BH6176" s="4"/>
      <c r="BI6176" s="4"/>
      <c r="BJ6176" s="4"/>
      <c r="BK6176" s="4"/>
      <c r="BL6176" s="4" t="b">
        <v>0</v>
      </c>
      <c r="BM6176" s="4"/>
      <c r="BN6176" s="4"/>
      <c r="BO6176" s="4"/>
      <c r="BP6176" s="4"/>
      <c r="BQ6176" s="4"/>
      <c r="BR6176" s="4"/>
      <c r="BS6176" s="4"/>
      <c r="BT6176" s="4"/>
      <c r="BU6176" s="4"/>
      <c r="BV6176" s="4"/>
      <c r="BW6176" s="4"/>
    </row>
    <row r="6177" spans="1:75" ht="15.01" customHeight="1">
      <c r="A6177" s="4"/>
      <c r="B6177" s="4"/>
      <c r="C6177" s="4"/>
      <c r="D6177" s="4"/>
      <c r="E6177" s="4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 t="s">
        <v>200</v>
      </c>
      <c r="Q6177" s="4"/>
      <c r="R6177" s="4">
        <v>-15.9</v>
      </c>
      <c r="S6177" s="4">
        <v>8.1</v>
      </c>
      <c r="T6177" s="4"/>
      <c r="U6177" s="4"/>
      <c r="V6177" s="4"/>
      <c r="W6177" s="4"/>
      <c r="X6177" s="4" t="s">
        <v>201</v>
      </c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  <c r="AO6177" s="4"/>
      <c r="AP6177" s="4"/>
      <c r="AQ6177" s="4"/>
      <c r="AR6177" s="4"/>
      <c r="AS6177" s="4"/>
      <c r="AT6177" s="4"/>
      <c r="AU6177" s="4"/>
      <c r="AV6177" s="4" t="s">
        <v>6377</v>
      </c>
      <c r="AW6177" s="4"/>
      <c r="AX6177" s="4"/>
      <c r="AY6177" s="4"/>
      <c r="AZ6177" s="4"/>
      <c r="BA6177" s="4"/>
      <c r="BB6177" s="4"/>
      <c r="BC6177" s="4"/>
      <c r="BD6177" s="4"/>
      <c r="BE6177" s="4"/>
      <c r="BF6177" s="4"/>
      <c r="BG6177" s="4"/>
      <c r="BH6177" s="4"/>
      <c r="BI6177" s="4"/>
      <c r="BJ6177" s="4"/>
      <c r="BK6177" s="4"/>
      <c r="BL6177" s="4" t="b">
        <v>0</v>
      </c>
      <c r="BM6177" s="4"/>
      <c r="BN6177" s="4"/>
      <c r="BO6177" s="4"/>
      <c r="BP6177" s="4"/>
      <c r="BQ6177" s="4"/>
      <c r="BR6177" s="4"/>
      <c r="BS6177" s="4"/>
      <c r="BT6177" s="4"/>
      <c r="BU6177" s="4"/>
      <c r="BV6177" s="4"/>
      <c r="BW6177" s="4"/>
    </row>
    <row r="6178" spans="1:75" ht="15.01" customHeight="1">
      <c r="A6178" s="4"/>
      <c r="B6178" s="4"/>
      <c r="C6178" s="4"/>
      <c r="D6178" s="4"/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 t="s">
        <v>200</v>
      </c>
      <c r="Q6178" s="4"/>
      <c r="R6178" s="4">
        <v>-42.4</v>
      </c>
      <c r="S6178" s="4">
        <v>8.4</v>
      </c>
      <c r="T6178" s="4"/>
      <c r="U6178" s="4"/>
      <c r="V6178" s="4"/>
      <c r="W6178" s="4"/>
      <c r="X6178" s="4" t="s">
        <v>201</v>
      </c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  <c r="AO6178" s="4"/>
      <c r="AP6178" s="4"/>
      <c r="AQ6178" s="4"/>
      <c r="AR6178" s="4"/>
      <c r="AS6178" s="4"/>
      <c r="AT6178" s="4"/>
      <c r="AU6178" s="4"/>
      <c r="AV6178" s="4" t="s">
        <v>6378</v>
      </c>
      <c r="AW6178" s="4"/>
      <c r="AX6178" s="4"/>
      <c r="AY6178" s="4"/>
      <c r="AZ6178" s="4"/>
      <c r="BA6178" s="4"/>
      <c r="BB6178" s="4"/>
      <c r="BC6178" s="4"/>
      <c r="BD6178" s="4"/>
      <c r="BE6178" s="4"/>
      <c r="BF6178" s="4"/>
      <c r="BG6178" s="4"/>
      <c r="BH6178" s="4"/>
      <c r="BI6178" s="4"/>
      <c r="BJ6178" s="4"/>
      <c r="BK6178" s="4"/>
      <c r="BL6178" s="4" t="b">
        <v>0</v>
      </c>
      <c r="BM6178" s="4"/>
      <c r="BN6178" s="4"/>
      <c r="BO6178" s="4"/>
      <c r="BP6178" s="4"/>
      <c r="BQ6178" s="4"/>
      <c r="BR6178" s="4"/>
      <c r="BS6178" s="4"/>
      <c r="BT6178" s="4"/>
      <c r="BU6178" s="4"/>
      <c r="BV6178" s="4"/>
      <c r="BW6178" s="4"/>
    </row>
    <row r="6179" spans="1:75" ht="15.01" customHeight="1">
      <c r="A6179" s="4"/>
      <c r="B6179" s="4"/>
      <c r="C6179" s="4"/>
      <c r="D6179" s="4"/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 t="s">
        <v>200</v>
      </c>
      <c r="Q6179" s="4"/>
      <c r="R6179" s="4">
        <v>-409.5</v>
      </c>
      <c r="S6179" s="4">
        <v>24.5</v>
      </c>
      <c r="T6179" s="4"/>
      <c r="U6179" s="4"/>
      <c r="V6179" s="4"/>
      <c r="W6179" s="4"/>
      <c r="X6179" s="4" t="s">
        <v>201</v>
      </c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  <c r="AO6179" s="4"/>
      <c r="AP6179" s="4"/>
      <c r="AQ6179" s="4"/>
      <c r="AR6179" s="4"/>
      <c r="AS6179" s="4"/>
      <c r="AT6179" s="4"/>
      <c r="AU6179" s="4"/>
      <c r="AV6179" s="4" t="s">
        <v>6379</v>
      </c>
      <c r="AW6179" s="4"/>
      <c r="AX6179" s="4"/>
      <c r="AY6179" s="4"/>
      <c r="AZ6179" s="4"/>
      <c r="BA6179" s="4"/>
      <c r="BB6179" s="4"/>
      <c r="BC6179" s="4"/>
      <c r="BD6179" s="4"/>
      <c r="BE6179" s="4"/>
      <c r="BF6179" s="4"/>
      <c r="BG6179" s="4"/>
      <c r="BH6179" s="4"/>
      <c r="BI6179" s="4"/>
      <c r="BJ6179" s="4"/>
      <c r="BK6179" s="4"/>
      <c r="BL6179" s="4" t="b">
        <v>0</v>
      </c>
      <c r="BM6179" s="4"/>
      <c r="BN6179" s="4"/>
      <c r="BO6179" s="4"/>
      <c r="BP6179" s="4"/>
      <c r="BQ6179" s="4"/>
      <c r="BR6179" s="4"/>
      <c r="BS6179" s="4"/>
      <c r="BT6179" s="4"/>
      <c r="BU6179" s="4"/>
      <c r="BV6179" s="4"/>
      <c r="BW6179" s="4"/>
    </row>
    <row r="6180" spans="1:75" ht="15.01" customHeight="1">
      <c r="A6180" s="4"/>
      <c r="B6180" s="4"/>
      <c r="C6180" s="4"/>
      <c r="D6180" s="4"/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 t="s">
        <v>200</v>
      </c>
      <c r="Q6180" s="4"/>
      <c r="R6180" s="4">
        <v>-427.7</v>
      </c>
      <c r="S6180" s="4">
        <v>19.9</v>
      </c>
      <c r="T6180" s="4"/>
      <c r="U6180" s="4"/>
      <c r="V6180" s="4"/>
      <c r="W6180" s="4"/>
      <c r="X6180" s="4" t="s">
        <v>201</v>
      </c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  <c r="AO6180" s="4"/>
      <c r="AP6180" s="4"/>
      <c r="AQ6180" s="4"/>
      <c r="AR6180" s="4"/>
      <c r="AS6180" s="4"/>
      <c r="AT6180" s="4"/>
      <c r="AU6180" s="4"/>
      <c r="AV6180" s="4" t="s">
        <v>6380</v>
      </c>
      <c r="AW6180" s="4"/>
      <c r="AX6180" s="4"/>
      <c r="AY6180" s="4"/>
      <c r="AZ6180" s="4"/>
      <c r="BA6180" s="4"/>
      <c r="BB6180" s="4"/>
      <c r="BC6180" s="4"/>
      <c r="BD6180" s="4"/>
      <c r="BE6180" s="4"/>
      <c r="BF6180" s="4"/>
      <c r="BG6180" s="4"/>
      <c r="BH6180" s="4"/>
      <c r="BI6180" s="4"/>
      <c r="BJ6180" s="4"/>
      <c r="BK6180" s="4"/>
      <c r="BL6180" s="4" t="b">
        <v>0</v>
      </c>
      <c r="BM6180" s="4"/>
      <c r="BN6180" s="4"/>
      <c r="BO6180" s="4"/>
      <c r="BP6180" s="4"/>
      <c r="BQ6180" s="4"/>
      <c r="BR6180" s="4"/>
      <c r="BS6180" s="4"/>
      <c r="BT6180" s="4"/>
      <c r="BU6180" s="4"/>
      <c r="BV6180" s="4"/>
      <c r="BW6180" s="4"/>
    </row>
    <row r="6181" spans="1:75" ht="15.01" customHeight="1">
      <c r="A6181" s="4" t="s">
        <v>209</v>
      </c>
      <c r="B6181" s="4"/>
      <c r="C6181" s="4"/>
      <c r="D6181" s="4"/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 t="s">
        <v>200</v>
      </c>
      <c r="Q6181" s="4"/>
      <c r="R6181" s="4"/>
      <c r="S6181" s="4"/>
      <c r="T6181" s="4"/>
      <c r="U6181" s="4"/>
      <c r="V6181" s="4"/>
      <c r="W6181" s="4"/>
      <c r="X6181" s="4" t="s">
        <v>201</v>
      </c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  <c r="AO6181" s="4"/>
      <c r="AP6181" s="4"/>
      <c r="AQ6181" s="4"/>
      <c r="AR6181" s="4"/>
      <c r="AS6181" s="4"/>
      <c r="AT6181" s="4"/>
      <c r="AU6181" s="4"/>
      <c r="AV6181" s="4" t="s">
        <v>6381</v>
      </c>
      <c r="AW6181" s="4"/>
      <c r="AX6181" s="4"/>
      <c r="AY6181" s="4"/>
      <c r="AZ6181" s="4"/>
      <c r="BA6181" s="4"/>
      <c r="BB6181" s="4"/>
      <c r="BC6181" s="4"/>
      <c r="BD6181" s="4"/>
      <c r="BE6181" s="4"/>
      <c r="BF6181" s="4"/>
      <c r="BG6181" s="4"/>
      <c r="BH6181" s="4"/>
      <c r="BI6181" s="4"/>
      <c r="BJ6181" s="4"/>
      <c r="BK6181" s="4"/>
      <c r="BL6181" s="4" t="b">
        <v>0</v>
      </c>
      <c r="BM6181" s="4"/>
      <c r="BN6181" s="4"/>
      <c r="BO6181" s="4"/>
      <c r="BP6181" s="4"/>
      <c r="BQ6181" s="4"/>
      <c r="BR6181" s="4"/>
      <c r="BS6181" s="4"/>
      <c r="BT6181" s="4"/>
      <c r="BU6181" s="4"/>
      <c r="BV6181" s="4"/>
      <c r="BW6181" s="4"/>
    </row>
    <row r="6182" spans="1:75" ht="15.01" customHeight="1">
      <c r="A6182" s="4" t="s">
        <v>209</v>
      </c>
      <c r="B6182" s="4"/>
      <c r="C6182" s="4"/>
      <c r="D6182" s="4"/>
      <c r="E6182" s="4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 t="s">
        <v>200</v>
      </c>
      <c r="Q6182" s="4"/>
      <c r="R6182" s="4"/>
      <c r="S6182" s="4"/>
      <c r="T6182" s="4"/>
      <c r="U6182" s="4"/>
      <c r="V6182" s="4"/>
      <c r="W6182" s="4"/>
      <c r="X6182" s="4" t="s">
        <v>201</v>
      </c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  <c r="AO6182" s="4"/>
      <c r="AP6182" s="4"/>
      <c r="AQ6182" s="4"/>
      <c r="AR6182" s="4"/>
      <c r="AS6182" s="4"/>
      <c r="AT6182" s="4"/>
      <c r="AU6182" s="4"/>
      <c r="AV6182" s="4" t="s">
        <v>6382</v>
      </c>
      <c r="AW6182" s="4"/>
      <c r="AX6182" s="4"/>
      <c r="AY6182" s="4"/>
      <c r="AZ6182" s="4"/>
      <c r="BA6182" s="4"/>
      <c r="BB6182" s="4"/>
      <c r="BC6182" s="4"/>
      <c r="BD6182" s="4"/>
      <c r="BE6182" s="4"/>
      <c r="BF6182" s="4"/>
      <c r="BG6182" s="4"/>
      <c r="BH6182" s="4"/>
      <c r="BI6182" s="4"/>
      <c r="BJ6182" s="4"/>
      <c r="BK6182" s="4"/>
      <c r="BL6182" s="4" t="b">
        <v>0</v>
      </c>
      <c r="BM6182" s="4"/>
      <c r="BN6182" s="4"/>
      <c r="BO6182" s="4"/>
      <c r="BP6182" s="4"/>
      <c r="BQ6182" s="4"/>
      <c r="BR6182" s="4"/>
      <c r="BS6182" s="4"/>
      <c r="BT6182" s="4"/>
      <c r="BU6182" s="4"/>
      <c r="BV6182" s="4"/>
      <c r="BW6182" s="4"/>
    </row>
    <row r="6183" spans="1:75" ht="15.01" customHeight="1">
      <c r="A6183" s="4" t="s">
        <v>209</v>
      </c>
      <c r="B6183" s="4"/>
      <c r="C6183" s="4"/>
      <c r="D6183" s="4"/>
      <c r="E6183" s="4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 t="s">
        <v>200</v>
      </c>
      <c r="Q6183" s="4"/>
      <c r="R6183" s="4"/>
      <c r="S6183" s="4"/>
      <c r="T6183" s="4"/>
      <c r="U6183" s="4"/>
      <c r="V6183" s="4"/>
      <c r="W6183" s="4"/>
      <c r="X6183" s="4" t="s">
        <v>201</v>
      </c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  <c r="AO6183" s="4"/>
      <c r="AP6183" s="4"/>
      <c r="AQ6183" s="4"/>
      <c r="AR6183" s="4"/>
      <c r="AS6183" s="4"/>
      <c r="AT6183" s="4"/>
      <c r="AU6183" s="4"/>
      <c r="AV6183" s="4" t="s">
        <v>6383</v>
      </c>
      <c r="AW6183" s="4"/>
      <c r="AX6183" s="4"/>
      <c r="AY6183" s="4"/>
      <c r="AZ6183" s="4"/>
      <c r="BA6183" s="4"/>
      <c r="BB6183" s="4"/>
      <c r="BC6183" s="4"/>
      <c r="BD6183" s="4"/>
      <c r="BE6183" s="4"/>
      <c r="BF6183" s="4"/>
      <c r="BG6183" s="4"/>
      <c r="BH6183" s="4"/>
      <c r="BI6183" s="4"/>
      <c r="BJ6183" s="4"/>
      <c r="BK6183" s="4"/>
      <c r="BL6183" s="4" t="b">
        <v>0</v>
      </c>
      <c r="BM6183" s="4"/>
      <c r="BN6183" s="4"/>
      <c r="BO6183" s="4"/>
      <c r="BP6183" s="4"/>
      <c r="BQ6183" s="4"/>
      <c r="BR6183" s="4"/>
      <c r="BS6183" s="4"/>
      <c r="BT6183" s="4"/>
      <c r="BU6183" s="4"/>
      <c r="BV6183" s="4"/>
      <c r="BW6183" s="4"/>
    </row>
    <row r="6184" spans="1:75" ht="15.01" customHeight="1">
      <c r="A6184" s="4" t="s">
        <v>209</v>
      </c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 t="s">
        <v>200</v>
      </c>
      <c r="Q6184" s="4"/>
      <c r="R6184" s="4"/>
      <c r="S6184" s="4"/>
      <c r="T6184" s="4"/>
      <c r="U6184" s="4"/>
      <c r="V6184" s="4"/>
      <c r="W6184" s="4"/>
      <c r="X6184" s="4" t="s">
        <v>201</v>
      </c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  <c r="AO6184" s="4"/>
      <c r="AP6184" s="4"/>
      <c r="AQ6184" s="4"/>
      <c r="AR6184" s="4"/>
      <c r="AS6184" s="4"/>
      <c r="AT6184" s="4"/>
      <c r="AU6184" s="4"/>
      <c r="AV6184" s="4" t="s">
        <v>6384</v>
      </c>
      <c r="AW6184" s="4"/>
      <c r="AX6184" s="4"/>
      <c r="AY6184" s="4"/>
      <c r="AZ6184" s="4"/>
      <c r="BA6184" s="4"/>
      <c r="BB6184" s="4"/>
      <c r="BC6184" s="4"/>
      <c r="BD6184" s="4"/>
      <c r="BE6184" s="4"/>
      <c r="BF6184" s="4"/>
      <c r="BG6184" s="4"/>
      <c r="BH6184" s="4"/>
      <c r="BI6184" s="4"/>
      <c r="BJ6184" s="4"/>
      <c r="BK6184" s="4"/>
      <c r="BL6184" s="4" t="b">
        <v>0</v>
      </c>
      <c r="BM6184" s="4"/>
      <c r="BN6184" s="4"/>
      <c r="BO6184" s="4"/>
      <c r="BP6184" s="4"/>
      <c r="BQ6184" s="4"/>
      <c r="BR6184" s="4"/>
      <c r="BS6184" s="4"/>
      <c r="BT6184" s="4"/>
      <c r="BU6184" s="4"/>
      <c r="BV6184" s="4"/>
      <c r="BW6184" s="4"/>
    </row>
    <row r="6185" spans="1:75" ht="15.01" customHeight="1">
      <c r="A6185" s="4" t="s">
        <v>209</v>
      </c>
      <c r="B6185" s="4"/>
      <c r="C6185" s="4"/>
      <c r="D6185" s="4"/>
      <c r="E6185" s="4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 t="s">
        <v>200</v>
      </c>
      <c r="Q6185" s="4"/>
      <c r="R6185" s="4"/>
      <c r="S6185" s="4"/>
      <c r="T6185" s="4"/>
      <c r="U6185" s="4"/>
      <c r="V6185" s="4"/>
      <c r="W6185" s="4"/>
      <c r="X6185" s="4" t="s">
        <v>201</v>
      </c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  <c r="AO6185" s="4"/>
      <c r="AP6185" s="4"/>
      <c r="AQ6185" s="4"/>
      <c r="AR6185" s="4"/>
      <c r="AS6185" s="4"/>
      <c r="AT6185" s="4"/>
      <c r="AU6185" s="4"/>
      <c r="AV6185" s="4" t="s">
        <v>6385</v>
      </c>
      <c r="AW6185" s="4"/>
      <c r="AX6185" s="4"/>
      <c r="AY6185" s="4"/>
      <c r="AZ6185" s="4"/>
      <c r="BA6185" s="4"/>
      <c r="BB6185" s="4"/>
      <c r="BC6185" s="4"/>
      <c r="BD6185" s="4"/>
      <c r="BE6185" s="4"/>
      <c r="BF6185" s="4"/>
      <c r="BG6185" s="4"/>
      <c r="BH6185" s="4"/>
      <c r="BI6185" s="4"/>
      <c r="BJ6185" s="4"/>
      <c r="BK6185" s="4"/>
      <c r="BL6185" s="4" t="b">
        <v>0</v>
      </c>
      <c r="BM6185" s="4"/>
      <c r="BN6185" s="4"/>
      <c r="BO6185" s="4"/>
      <c r="BP6185" s="4"/>
      <c r="BQ6185" s="4"/>
      <c r="BR6185" s="4"/>
      <c r="BS6185" s="4"/>
      <c r="BT6185" s="4"/>
      <c r="BU6185" s="4"/>
      <c r="BV6185" s="4"/>
      <c r="BW6185" s="4"/>
    </row>
    <row r="6186" spans="1:75" ht="15.01" customHeight="1">
      <c r="A6186" s="4" t="s">
        <v>209</v>
      </c>
      <c r="B6186" s="4"/>
      <c r="C6186" s="4"/>
      <c r="D6186" s="4"/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 t="s">
        <v>200</v>
      </c>
      <c r="Q6186" s="4"/>
      <c r="R6186" s="4"/>
      <c r="S6186" s="4"/>
      <c r="T6186" s="4"/>
      <c r="U6186" s="4"/>
      <c r="V6186" s="4"/>
      <c r="W6186" s="4"/>
      <c r="X6186" s="4" t="s">
        <v>201</v>
      </c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  <c r="AO6186" s="4"/>
      <c r="AP6186" s="4"/>
      <c r="AQ6186" s="4"/>
      <c r="AR6186" s="4"/>
      <c r="AS6186" s="4"/>
      <c r="AT6186" s="4"/>
      <c r="AU6186" s="4"/>
      <c r="AV6186" s="4" t="s">
        <v>6386</v>
      </c>
      <c r="AW6186" s="4"/>
      <c r="AX6186" s="4"/>
      <c r="AY6186" s="4"/>
      <c r="AZ6186" s="4"/>
      <c r="BA6186" s="4"/>
      <c r="BB6186" s="4"/>
      <c r="BC6186" s="4"/>
      <c r="BD6186" s="4"/>
      <c r="BE6186" s="4"/>
      <c r="BF6186" s="4"/>
      <c r="BG6186" s="4"/>
      <c r="BH6186" s="4"/>
      <c r="BI6186" s="4"/>
      <c r="BJ6186" s="4"/>
      <c r="BK6186" s="4"/>
      <c r="BL6186" s="4" t="b">
        <v>0</v>
      </c>
      <c r="BM6186" s="4"/>
      <c r="BN6186" s="4"/>
      <c r="BO6186" s="4"/>
      <c r="BP6186" s="4"/>
      <c r="BQ6186" s="4"/>
      <c r="BR6186" s="4"/>
      <c r="BS6186" s="4"/>
      <c r="BT6186" s="4"/>
      <c r="BU6186" s="4"/>
      <c r="BV6186" s="4"/>
      <c r="BW6186" s="4"/>
    </row>
    <row r="6187" spans="1:75" ht="15.01" customHeight="1">
      <c r="A6187" s="4" t="s">
        <v>209</v>
      </c>
      <c r="B6187" s="4"/>
      <c r="C6187" s="4"/>
      <c r="D6187" s="4"/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 t="s">
        <v>200</v>
      </c>
      <c r="Q6187" s="4"/>
      <c r="R6187" s="4"/>
      <c r="S6187" s="4"/>
      <c r="T6187" s="4"/>
      <c r="U6187" s="4"/>
      <c r="V6187" s="4"/>
      <c r="W6187" s="4"/>
      <c r="X6187" s="4" t="s">
        <v>201</v>
      </c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  <c r="AO6187" s="4"/>
      <c r="AP6187" s="4"/>
      <c r="AQ6187" s="4"/>
      <c r="AR6187" s="4"/>
      <c r="AS6187" s="4"/>
      <c r="AT6187" s="4"/>
      <c r="AU6187" s="4"/>
      <c r="AV6187" s="4" t="s">
        <v>6387</v>
      </c>
      <c r="AW6187" s="4"/>
      <c r="AX6187" s="4"/>
      <c r="AY6187" s="4"/>
      <c r="AZ6187" s="4"/>
      <c r="BA6187" s="4"/>
      <c r="BB6187" s="4"/>
      <c r="BC6187" s="4"/>
      <c r="BD6187" s="4"/>
      <c r="BE6187" s="4"/>
      <c r="BF6187" s="4"/>
      <c r="BG6187" s="4"/>
      <c r="BH6187" s="4"/>
      <c r="BI6187" s="4"/>
      <c r="BJ6187" s="4"/>
      <c r="BK6187" s="4"/>
      <c r="BL6187" s="4" t="b">
        <v>0</v>
      </c>
      <c r="BM6187" s="4"/>
      <c r="BN6187" s="4"/>
      <c r="BO6187" s="4"/>
      <c r="BP6187" s="4"/>
      <c r="BQ6187" s="4"/>
      <c r="BR6187" s="4"/>
      <c r="BS6187" s="4"/>
      <c r="BT6187" s="4"/>
      <c r="BU6187" s="4"/>
      <c r="BV6187" s="4"/>
      <c r="BW6187" s="4"/>
    </row>
    <row r="6188" spans="1:75" ht="15.01" customHeight="1">
      <c r="A6188" s="4"/>
      <c r="B6188" s="4"/>
      <c r="C6188" s="4"/>
      <c r="D6188" s="4"/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 t="s">
        <v>200</v>
      </c>
      <c r="Q6188" s="4"/>
      <c r="R6188" s="4">
        <v>19.6</v>
      </c>
      <c r="S6188" s="4">
        <v>35.9</v>
      </c>
      <c r="T6188" s="4"/>
      <c r="U6188" s="4"/>
      <c r="V6188" s="4"/>
      <c r="W6188" s="4"/>
      <c r="X6188" s="4" t="s">
        <v>201</v>
      </c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  <c r="AO6188" s="4"/>
      <c r="AP6188" s="4"/>
      <c r="AQ6188" s="4"/>
      <c r="AR6188" s="4"/>
      <c r="AS6188" s="4"/>
      <c r="AT6188" s="4"/>
      <c r="AU6188" s="4"/>
      <c r="AV6188" s="4" t="s">
        <v>6388</v>
      </c>
      <c r="AW6188" s="4"/>
      <c r="AX6188" s="4"/>
      <c r="AY6188" s="4"/>
      <c r="AZ6188" s="4"/>
      <c r="BA6188" s="4"/>
      <c r="BB6188" s="4"/>
      <c r="BC6188" s="4"/>
      <c r="BD6188" s="4"/>
      <c r="BE6188" s="4"/>
      <c r="BF6188" s="4"/>
      <c r="BG6188" s="4"/>
      <c r="BH6188" s="4"/>
      <c r="BI6188" s="4"/>
      <c r="BJ6188" s="4"/>
      <c r="BK6188" s="4"/>
      <c r="BL6188" s="4" t="b">
        <v>0</v>
      </c>
      <c r="BM6188" s="4"/>
      <c r="BN6188" s="4"/>
      <c r="BO6188" s="4"/>
      <c r="BP6188" s="4"/>
      <c r="BQ6188" s="4"/>
      <c r="BR6188" s="4"/>
      <c r="BS6188" s="4"/>
      <c r="BT6188" s="4"/>
      <c r="BU6188" s="4"/>
      <c r="BV6188" s="4"/>
      <c r="BW6188" s="4"/>
    </row>
    <row r="6189" spans="1:75" ht="15.01" customHeight="1">
      <c r="A6189" s="4"/>
      <c r="B6189" s="4"/>
      <c r="C6189" s="4"/>
      <c r="D6189" s="4"/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 t="s">
        <v>200</v>
      </c>
      <c r="Q6189" s="4"/>
      <c r="R6189" s="4">
        <v>-1.8</v>
      </c>
      <c r="S6189" s="4">
        <v>35.5</v>
      </c>
      <c r="T6189" s="4"/>
      <c r="U6189" s="4"/>
      <c r="V6189" s="4"/>
      <c r="W6189" s="4"/>
      <c r="X6189" s="4" t="s">
        <v>201</v>
      </c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  <c r="AO6189" s="4"/>
      <c r="AP6189" s="4"/>
      <c r="AQ6189" s="4"/>
      <c r="AR6189" s="4"/>
      <c r="AS6189" s="4"/>
      <c r="AT6189" s="4"/>
      <c r="AU6189" s="4"/>
      <c r="AV6189" s="4" t="s">
        <v>6389</v>
      </c>
      <c r="AW6189" s="4"/>
      <c r="AX6189" s="4"/>
      <c r="AY6189" s="4"/>
      <c r="AZ6189" s="4"/>
      <c r="BA6189" s="4"/>
      <c r="BB6189" s="4"/>
      <c r="BC6189" s="4"/>
      <c r="BD6189" s="4"/>
      <c r="BE6189" s="4"/>
      <c r="BF6189" s="4"/>
      <c r="BG6189" s="4"/>
      <c r="BH6189" s="4"/>
      <c r="BI6189" s="4"/>
      <c r="BJ6189" s="4"/>
      <c r="BK6189" s="4"/>
      <c r="BL6189" s="4" t="b">
        <v>0</v>
      </c>
      <c r="BM6189" s="4"/>
      <c r="BN6189" s="4"/>
      <c r="BO6189" s="4"/>
      <c r="BP6189" s="4"/>
      <c r="BQ6189" s="4"/>
      <c r="BR6189" s="4"/>
      <c r="BS6189" s="4"/>
      <c r="BT6189" s="4"/>
      <c r="BU6189" s="4"/>
      <c r="BV6189" s="4"/>
      <c r="BW6189" s="4"/>
    </row>
    <row r="6190" spans="1:75" ht="15.01" customHeight="1">
      <c r="A6190" s="4"/>
      <c r="B6190" s="4"/>
      <c r="C6190" s="4"/>
      <c r="D6190" s="4"/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 t="s">
        <v>200</v>
      </c>
      <c r="Q6190" s="4"/>
      <c r="R6190" s="4">
        <v>-204.2</v>
      </c>
      <c r="S6190" s="4">
        <v>36</v>
      </c>
      <c r="T6190" s="4"/>
      <c r="U6190" s="4"/>
      <c r="V6190" s="4"/>
      <c r="W6190" s="4"/>
      <c r="X6190" s="4" t="s">
        <v>201</v>
      </c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  <c r="AO6190" s="4"/>
      <c r="AP6190" s="4"/>
      <c r="AQ6190" s="4"/>
      <c r="AR6190" s="4"/>
      <c r="AS6190" s="4"/>
      <c r="AT6190" s="4"/>
      <c r="AU6190" s="4"/>
      <c r="AV6190" s="4" t="s">
        <v>6390</v>
      </c>
      <c r="AW6190" s="4"/>
      <c r="AX6190" s="4"/>
      <c r="AY6190" s="4"/>
      <c r="AZ6190" s="4"/>
      <c r="BA6190" s="4"/>
      <c r="BB6190" s="4"/>
      <c r="BC6190" s="4"/>
      <c r="BD6190" s="4"/>
      <c r="BE6190" s="4"/>
      <c r="BF6190" s="4"/>
      <c r="BG6190" s="4"/>
      <c r="BH6190" s="4"/>
      <c r="BI6190" s="4"/>
      <c r="BJ6190" s="4"/>
      <c r="BK6190" s="4"/>
      <c r="BL6190" s="4" t="b">
        <v>0</v>
      </c>
      <c r="BM6190" s="4"/>
      <c r="BN6190" s="4"/>
      <c r="BO6190" s="4"/>
      <c r="BP6190" s="4"/>
      <c r="BQ6190" s="4"/>
      <c r="BR6190" s="4"/>
      <c r="BS6190" s="4"/>
      <c r="BT6190" s="4"/>
      <c r="BU6190" s="4"/>
      <c r="BV6190" s="4"/>
      <c r="BW6190" s="4"/>
    </row>
    <row r="6191" spans="1:75" ht="15.01" customHeight="1">
      <c r="A6191" s="4"/>
      <c r="B6191" s="4"/>
      <c r="C6191" s="4"/>
      <c r="D6191" s="4"/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 t="s">
        <v>200</v>
      </c>
      <c r="Q6191" s="4"/>
      <c r="R6191" s="4">
        <v>-24</v>
      </c>
      <c r="S6191" s="4">
        <v>12.6</v>
      </c>
      <c r="T6191" s="4"/>
      <c r="U6191" s="4"/>
      <c r="V6191" s="4"/>
      <c r="W6191" s="4"/>
      <c r="X6191" s="4" t="s">
        <v>201</v>
      </c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  <c r="AO6191" s="4"/>
      <c r="AP6191" s="4"/>
      <c r="AQ6191" s="4"/>
      <c r="AR6191" s="4"/>
      <c r="AS6191" s="4"/>
      <c r="AT6191" s="4"/>
      <c r="AU6191" s="4"/>
      <c r="AV6191" s="4" t="s">
        <v>6391</v>
      </c>
      <c r="AW6191" s="4"/>
      <c r="AX6191" s="4"/>
      <c r="AY6191" s="4"/>
      <c r="AZ6191" s="4"/>
      <c r="BA6191" s="4"/>
      <c r="BB6191" s="4"/>
      <c r="BC6191" s="4"/>
      <c r="BD6191" s="4"/>
      <c r="BE6191" s="4"/>
      <c r="BF6191" s="4"/>
      <c r="BG6191" s="4"/>
      <c r="BH6191" s="4"/>
      <c r="BI6191" s="4"/>
      <c r="BJ6191" s="4"/>
      <c r="BK6191" s="4"/>
      <c r="BL6191" s="4" t="b">
        <v>0</v>
      </c>
      <c r="BM6191" s="4"/>
      <c r="BN6191" s="4"/>
      <c r="BO6191" s="4"/>
      <c r="BP6191" s="4"/>
      <c r="BQ6191" s="4"/>
      <c r="BR6191" s="4"/>
      <c r="BS6191" s="4"/>
      <c r="BT6191" s="4"/>
      <c r="BU6191" s="4"/>
      <c r="BV6191" s="4"/>
      <c r="BW6191" s="4"/>
    </row>
    <row r="6192" spans="1:75" ht="15.01" customHeight="1">
      <c r="A6192" s="4"/>
      <c r="B6192" s="4"/>
      <c r="C6192" s="4"/>
      <c r="D6192" s="4"/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 t="s">
        <v>200</v>
      </c>
      <c r="Q6192" s="4"/>
      <c r="R6192" s="4">
        <v>-443.3</v>
      </c>
      <c r="S6192" s="4">
        <v>20.6</v>
      </c>
      <c r="T6192" s="4"/>
      <c r="U6192" s="4"/>
      <c r="V6192" s="4"/>
      <c r="W6192" s="4"/>
      <c r="X6192" s="4" t="s">
        <v>201</v>
      </c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  <c r="AO6192" s="4"/>
      <c r="AP6192" s="4"/>
      <c r="AQ6192" s="4"/>
      <c r="AR6192" s="4"/>
      <c r="AS6192" s="4"/>
      <c r="AT6192" s="4"/>
      <c r="AU6192" s="4"/>
      <c r="AV6192" s="4" t="s">
        <v>6392</v>
      </c>
      <c r="AW6192" s="4"/>
      <c r="AX6192" s="4"/>
      <c r="AY6192" s="4"/>
      <c r="AZ6192" s="4"/>
      <c r="BA6192" s="4"/>
      <c r="BB6192" s="4"/>
      <c r="BC6192" s="4"/>
      <c r="BD6192" s="4"/>
      <c r="BE6192" s="4"/>
      <c r="BF6192" s="4"/>
      <c r="BG6192" s="4"/>
      <c r="BH6192" s="4"/>
      <c r="BI6192" s="4"/>
      <c r="BJ6192" s="4"/>
      <c r="BK6192" s="4"/>
      <c r="BL6192" s="4" t="b">
        <v>0</v>
      </c>
      <c r="BM6192" s="4"/>
      <c r="BN6192" s="4"/>
      <c r="BO6192" s="4"/>
      <c r="BP6192" s="4"/>
      <c r="BQ6192" s="4"/>
      <c r="BR6192" s="4"/>
      <c r="BS6192" s="4"/>
      <c r="BT6192" s="4"/>
      <c r="BU6192" s="4"/>
      <c r="BV6192" s="4"/>
      <c r="BW6192" s="4"/>
    </row>
    <row r="6193" spans="1:75" ht="15.01" customHeight="1">
      <c r="A6193" s="4"/>
      <c r="B6193" s="4"/>
      <c r="C6193" s="4"/>
      <c r="D6193" s="4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 t="s">
        <v>200</v>
      </c>
      <c r="Q6193" s="4"/>
      <c r="R6193" s="4">
        <v>-39.8</v>
      </c>
      <c r="S6193" s="4">
        <v>30.5</v>
      </c>
      <c r="T6193" s="4"/>
      <c r="U6193" s="4"/>
      <c r="V6193" s="4"/>
      <c r="W6193" s="4"/>
      <c r="X6193" s="4" t="s">
        <v>201</v>
      </c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  <c r="AO6193" s="4"/>
      <c r="AP6193" s="4"/>
      <c r="AQ6193" s="4"/>
      <c r="AR6193" s="4"/>
      <c r="AS6193" s="4"/>
      <c r="AT6193" s="4"/>
      <c r="AU6193" s="4"/>
      <c r="AV6193" s="4" t="s">
        <v>6393</v>
      </c>
      <c r="AW6193" s="4"/>
      <c r="AX6193" s="4"/>
      <c r="AY6193" s="4"/>
      <c r="AZ6193" s="4"/>
      <c r="BA6193" s="4"/>
      <c r="BB6193" s="4"/>
      <c r="BC6193" s="4"/>
      <c r="BD6193" s="4"/>
      <c r="BE6193" s="4"/>
      <c r="BF6193" s="4"/>
      <c r="BG6193" s="4"/>
      <c r="BH6193" s="4"/>
      <c r="BI6193" s="4"/>
      <c r="BJ6193" s="4"/>
      <c r="BK6193" s="4"/>
      <c r="BL6193" s="4" t="b">
        <v>0</v>
      </c>
      <c r="BM6193" s="4"/>
      <c r="BN6193" s="4"/>
      <c r="BO6193" s="4"/>
      <c r="BP6193" s="4"/>
      <c r="BQ6193" s="4"/>
      <c r="BR6193" s="4"/>
      <c r="BS6193" s="4"/>
      <c r="BT6193" s="4"/>
      <c r="BU6193" s="4"/>
      <c r="BV6193" s="4"/>
      <c r="BW6193" s="4"/>
    </row>
    <row r="6194" spans="1:75" ht="15.01" customHeight="1">
      <c r="A6194" s="4"/>
      <c r="B6194" s="4"/>
      <c r="C6194" s="4"/>
      <c r="D6194" s="4"/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 t="s">
        <v>200</v>
      </c>
      <c r="Q6194" s="4"/>
      <c r="R6194" s="4">
        <v>-38.8</v>
      </c>
      <c r="S6194" s="4">
        <v>30.5</v>
      </c>
      <c r="T6194" s="4"/>
      <c r="U6194" s="4"/>
      <c r="V6194" s="4"/>
      <c r="W6194" s="4"/>
      <c r="X6194" s="4" t="s">
        <v>201</v>
      </c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  <c r="AO6194" s="4"/>
      <c r="AP6194" s="4"/>
      <c r="AQ6194" s="4"/>
      <c r="AR6194" s="4"/>
      <c r="AS6194" s="4"/>
      <c r="AT6194" s="4"/>
      <c r="AU6194" s="4"/>
      <c r="AV6194" s="4" t="s">
        <v>6394</v>
      </c>
      <c r="AW6194" s="4"/>
      <c r="AX6194" s="4"/>
      <c r="AY6194" s="4"/>
      <c r="AZ6194" s="4"/>
      <c r="BA6194" s="4"/>
      <c r="BB6194" s="4"/>
      <c r="BC6194" s="4"/>
      <c r="BD6194" s="4"/>
      <c r="BE6194" s="4"/>
      <c r="BF6194" s="4"/>
      <c r="BG6194" s="4"/>
      <c r="BH6194" s="4"/>
      <c r="BI6194" s="4"/>
      <c r="BJ6194" s="4"/>
      <c r="BK6194" s="4"/>
      <c r="BL6194" s="4" t="b">
        <v>0</v>
      </c>
      <c r="BM6194" s="4"/>
      <c r="BN6194" s="4"/>
      <c r="BO6194" s="4"/>
      <c r="BP6194" s="4"/>
      <c r="BQ6194" s="4"/>
      <c r="BR6194" s="4"/>
      <c r="BS6194" s="4"/>
      <c r="BT6194" s="4"/>
      <c r="BU6194" s="4"/>
      <c r="BV6194" s="4"/>
      <c r="BW6194" s="4"/>
    </row>
    <row r="6195" spans="1:75" ht="15.01" customHeight="1">
      <c r="A6195" s="4" t="s">
        <v>209</v>
      </c>
      <c r="B6195" s="4"/>
      <c r="C6195" s="4"/>
      <c r="D6195" s="4"/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 t="s">
        <v>200</v>
      </c>
      <c r="Q6195" s="4"/>
      <c r="R6195" s="4"/>
      <c r="S6195" s="4"/>
      <c r="T6195" s="4"/>
      <c r="U6195" s="4"/>
      <c r="V6195" s="4"/>
      <c r="W6195" s="4"/>
      <c r="X6195" s="4" t="s">
        <v>201</v>
      </c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  <c r="AO6195" s="4"/>
      <c r="AP6195" s="4"/>
      <c r="AQ6195" s="4"/>
      <c r="AR6195" s="4"/>
      <c r="AS6195" s="4"/>
      <c r="AT6195" s="4"/>
      <c r="AU6195" s="4"/>
      <c r="AV6195" s="4" t="s">
        <v>6395</v>
      </c>
      <c r="AW6195" s="4"/>
      <c r="AX6195" s="4"/>
      <c r="AY6195" s="4"/>
      <c r="AZ6195" s="4"/>
      <c r="BA6195" s="4"/>
      <c r="BB6195" s="4"/>
      <c r="BC6195" s="4"/>
      <c r="BD6195" s="4"/>
      <c r="BE6195" s="4"/>
      <c r="BF6195" s="4"/>
      <c r="BG6195" s="4"/>
      <c r="BH6195" s="4"/>
      <c r="BI6195" s="4"/>
      <c r="BJ6195" s="4"/>
      <c r="BK6195" s="4"/>
      <c r="BL6195" s="4" t="b">
        <v>0</v>
      </c>
      <c r="BM6195" s="4"/>
      <c r="BN6195" s="4"/>
      <c r="BO6195" s="4"/>
      <c r="BP6195" s="4"/>
      <c r="BQ6195" s="4"/>
      <c r="BR6195" s="4"/>
      <c r="BS6195" s="4"/>
      <c r="BT6195" s="4"/>
      <c r="BU6195" s="4"/>
      <c r="BV6195" s="4"/>
      <c r="BW6195" s="4"/>
    </row>
    <row r="6196" spans="1:75" ht="15.01" customHeight="1">
      <c r="A6196" s="4" t="s">
        <v>209</v>
      </c>
      <c r="B6196" s="4"/>
      <c r="C6196" s="4"/>
      <c r="D6196" s="4"/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 t="s">
        <v>200</v>
      </c>
      <c r="Q6196" s="4"/>
      <c r="R6196" s="4"/>
      <c r="S6196" s="4"/>
      <c r="T6196" s="4"/>
      <c r="U6196" s="4"/>
      <c r="V6196" s="4"/>
      <c r="W6196" s="4"/>
      <c r="X6196" s="4" t="s">
        <v>201</v>
      </c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  <c r="AO6196" s="4"/>
      <c r="AP6196" s="4"/>
      <c r="AQ6196" s="4"/>
      <c r="AR6196" s="4"/>
      <c r="AS6196" s="4"/>
      <c r="AT6196" s="4"/>
      <c r="AU6196" s="4"/>
      <c r="AV6196" s="4" t="s">
        <v>6396</v>
      </c>
      <c r="AW6196" s="4"/>
      <c r="AX6196" s="4"/>
      <c r="AY6196" s="4"/>
      <c r="AZ6196" s="4"/>
      <c r="BA6196" s="4"/>
      <c r="BB6196" s="4"/>
      <c r="BC6196" s="4"/>
      <c r="BD6196" s="4"/>
      <c r="BE6196" s="4"/>
      <c r="BF6196" s="4"/>
      <c r="BG6196" s="4"/>
      <c r="BH6196" s="4"/>
      <c r="BI6196" s="4"/>
      <c r="BJ6196" s="4"/>
      <c r="BK6196" s="4"/>
      <c r="BL6196" s="4" t="b">
        <v>0</v>
      </c>
      <c r="BM6196" s="4"/>
      <c r="BN6196" s="4"/>
      <c r="BO6196" s="4"/>
      <c r="BP6196" s="4"/>
      <c r="BQ6196" s="4"/>
      <c r="BR6196" s="4"/>
      <c r="BS6196" s="4"/>
      <c r="BT6196" s="4"/>
      <c r="BU6196" s="4"/>
      <c r="BV6196" s="4"/>
      <c r="BW6196" s="4"/>
    </row>
    <row r="6197" spans="1:75" ht="15.01" customHeight="1">
      <c r="A6197" s="4" t="s">
        <v>209</v>
      </c>
      <c r="B6197" s="4"/>
      <c r="C6197" s="4"/>
      <c r="D6197" s="4"/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 t="s">
        <v>200</v>
      </c>
      <c r="Q6197" s="4"/>
      <c r="R6197" s="4"/>
      <c r="S6197" s="4"/>
      <c r="T6197" s="4"/>
      <c r="U6197" s="4"/>
      <c r="V6197" s="4"/>
      <c r="W6197" s="4"/>
      <c r="X6197" s="4" t="s">
        <v>201</v>
      </c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  <c r="AO6197" s="4"/>
      <c r="AP6197" s="4"/>
      <c r="AQ6197" s="4"/>
      <c r="AR6197" s="4"/>
      <c r="AS6197" s="4"/>
      <c r="AT6197" s="4"/>
      <c r="AU6197" s="4"/>
      <c r="AV6197" s="4" t="s">
        <v>6397</v>
      </c>
      <c r="AW6197" s="4"/>
      <c r="AX6197" s="4"/>
      <c r="AY6197" s="4"/>
      <c r="AZ6197" s="4"/>
      <c r="BA6197" s="4"/>
      <c r="BB6197" s="4"/>
      <c r="BC6197" s="4"/>
      <c r="BD6197" s="4"/>
      <c r="BE6197" s="4"/>
      <c r="BF6197" s="4"/>
      <c r="BG6197" s="4"/>
      <c r="BH6197" s="4"/>
      <c r="BI6197" s="4"/>
      <c r="BJ6197" s="4"/>
      <c r="BK6197" s="4"/>
      <c r="BL6197" s="4" t="b">
        <v>0</v>
      </c>
      <c r="BM6197" s="4"/>
      <c r="BN6197" s="4"/>
      <c r="BO6197" s="4"/>
      <c r="BP6197" s="4"/>
      <c r="BQ6197" s="4"/>
      <c r="BR6197" s="4"/>
      <c r="BS6197" s="4"/>
      <c r="BT6197" s="4"/>
      <c r="BU6197" s="4"/>
      <c r="BV6197" s="4"/>
      <c r="BW6197" s="4"/>
    </row>
    <row r="6198" spans="1:75" ht="15.01" customHeight="1">
      <c r="A6198" s="4" t="s">
        <v>209</v>
      </c>
      <c r="B6198" s="4"/>
      <c r="C6198" s="4"/>
      <c r="D6198" s="4"/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 t="s">
        <v>200</v>
      </c>
      <c r="Q6198" s="4"/>
      <c r="R6198" s="4"/>
      <c r="S6198" s="4"/>
      <c r="T6198" s="4"/>
      <c r="U6198" s="4"/>
      <c r="V6198" s="4"/>
      <c r="W6198" s="4"/>
      <c r="X6198" s="4" t="s">
        <v>201</v>
      </c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  <c r="AO6198" s="4"/>
      <c r="AP6198" s="4"/>
      <c r="AQ6198" s="4"/>
      <c r="AR6198" s="4"/>
      <c r="AS6198" s="4"/>
      <c r="AT6198" s="4"/>
      <c r="AU6198" s="4"/>
      <c r="AV6198" s="4" t="s">
        <v>6398</v>
      </c>
      <c r="AW6198" s="4"/>
      <c r="AX6198" s="4"/>
      <c r="AY6198" s="4"/>
      <c r="AZ6198" s="4"/>
      <c r="BA6198" s="4"/>
      <c r="BB6198" s="4"/>
      <c r="BC6198" s="4"/>
      <c r="BD6198" s="4"/>
      <c r="BE6198" s="4"/>
      <c r="BF6198" s="4"/>
      <c r="BG6198" s="4"/>
      <c r="BH6198" s="4"/>
      <c r="BI6198" s="4"/>
      <c r="BJ6198" s="4"/>
      <c r="BK6198" s="4"/>
      <c r="BL6198" s="4" t="b">
        <v>0</v>
      </c>
      <c r="BM6198" s="4"/>
      <c r="BN6198" s="4"/>
      <c r="BO6198" s="4"/>
      <c r="BP6198" s="4"/>
      <c r="BQ6198" s="4"/>
      <c r="BR6198" s="4"/>
      <c r="BS6198" s="4"/>
      <c r="BT6198" s="4"/>
      <c r="BU6198" s="4"/>
      <c r="BV6198" s="4"/>
      <c r="BW6198" s="4"/>
    </row>
    <row r="6199" spans="1:75" ht="15.01" customHeight="1">
      <c r="A6199" s="4" t="s">
        <v>209</v>
      </c>
      <c r="B6199" s="4"/>
      <c r="C6199" s="4"/>
      <c r="D6199" s="4"/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 t="s">
        <v>200</v>
      </c>
      <c r="Q6199" s="4"/>
      <c r="R6199" s="4"/>
      <c r="S6199" s="4"/>
      <c r="T6199" s="4"/>
      <c r="U6199" s="4"/>
      <c r="V6199" s="4"/>
      <c r="W6199" s="4"/>
      <c r="X6199" s="4" t="s">
        <v>201</v>
      </c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  <c r="AO6199" s="4"/>
      <c r="AP6199" s="4"/>
      <c r="AQ6199" s="4"/>
      <c r="AR6199" s="4"/>
      <c r="AS6199" s="4"/>
      <c r="AT6199" s="4"/>
      <c r="AU6199" s="4"/>
      <c r="AV6199" s="4" t="s">
        <v>6399</v>
      </c>
      <c r="AW6199" s="4"/>
      <c r="AX6199" s="4"/>
      <c r="AY6199" s="4"/>
      <c r="AZ6199" s="4"/>
      <c r="BA6199" s="4"/>
      <c r="BB6199" s="4"/>
      <c r="BC6199" s="4"/>
      <c r="BD6199" s="4"/>
      <c r="BE6199" s="4"/>
      <c r="BF6199" s="4"/>
      <c r="BG6199" s="4"/>
      <c r="BH6199" s="4"/>
      <c r="BI6199" s="4"/>
      <c r="BJ6199" s="4"/>
      <c r="BK6199" s="4"/>
      <c r="BL6199" s="4" t="b">
        <v>0</v>
      </c>
      <c r="BM6199" s="4"/>
      <c r="BN6199" s="4"/>
      <c r="BO6199" s="4"/>
      <c r="BP6199" s="4"/>
      <c r="BQ6199" s="4"/>
      <c r="BR6199" s="4"/>
      <c r="BS6199" s="4"/>
      <c r="BT6199" s="4"/>
      <c r="BU6199" s="4"/>
      <c r="BV6199" s="4"/>
      <c r="BW6199" s="4"/>
    </row>
    <row r="6200" spans="1:75" ht="15.01" customHeight="1">
      <c r="A6200" s="4" t="s">
        <v>209</v>
      </c>
      <c r="B6200" s="4"/>
      <c r="C6200" s="4"/>
      <c r="D6200" s="4"/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 t="s">
        <v>200</v>
      </c>
      <c r="Q6200" s="4"/>
      <c r="R6200" s="4"/>
      <c r="S6200" s="4"/>
      <c r="T6200" s="4"/>
      <c r="U6200" s="4"/>
      <c r="V6200" s="4"/>
      <c r="W6200" s="4"/>
      <c r="X6200" s="4" t="s">
        <v>201</v>
      </c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  <c r="AO6200" s="4"/>
      <c r="AP6200" s="4"/>
      <c r="AQ6200" s="4"/>
      <c r="AR6200" s="4"/>
      <c r="AS6200" s="4"/>
      <c r="AT6200" s="4"/>
      <c r="AU6200" s="4"/>
      <c r="AV6200" s="4" t="s">
        <v>6400</v>
      </c>
      <c r="AW6200" s="4"/>
      <c r="AX6200" s="4"/>
      <c r="AY6200" s="4"/>
      <c r="AZ6200" s="4"/>
      <c r="BA6200" s="4"/>
      <c r="BB6200" s="4"/>
      <c r="BC6200" s="4"/>
      <c r="BD6200" s="4"/>
      <c r="BE6200" s="4"/>
      <c r="BF6200" s="4"/>
      <c r="BG6200" s="4"/>
      <c r="BH6200" s="4"/>
      <c r="BI6200" s="4"/>
      <c r="BJ6200" s="4"/>
      <c r="BK6200" s="4"/>
      <c r="BL6200" s="4" t="b">
        <v>0</v>
      </c>
      <c r="BM6200" s="4"/>
      <c r="BN6200" s="4"/>
      <c r="BO6200" s="4"/>
      <c r="BP6200" s="4"/>
      <c r="BQ6200" s="4"/>
      <c r="BR6200" s="4"/>
      <c r="BS6200" s="4"/>
      <c r="BT6200" s="4"/>
      <c r="BU6200" s="4"/>
      <c r="BV6200" s="4"/>
      <c r="BW6200" s="4"/>
    </row>
    <row r="6201" spans="1:75" ht="15.01" customHeight="1">
      <c r="A6201" s="4" t="s">
        <v>209</v>
      </c>
      <c r="B6201" s="4"/>
      <c r="C6201" s="4"/>
      <c r="D6201" s="4"/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 t="s">
        <v>200</v>
      </c>
      <c r="Q6201" s="4"/>
      <c r="R6201" s="4"/>
      <c r="S6201" s="4"/>
      <c r="T6201" s="4"/>
      <c r="U6201" s="4"/>
      <c r="V6201" s="4"/>
      <c r="W6201" s="4"/>
      <c r="X6201" s="4" t="s">
        <v>201</v>
      </c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  <c r="AO6201" s="4"/>
      <c r="AP6201" s="4"/>
      <c r="AQ6201" s="4"/>
      <c r="AR6201" s="4"/>
      <c r="AS6201" s="4"/>
      <c r="AT6201" s="4"/>
      <c r="AU6201" s="4"/>
      <c r="AV6201" s="4" t="s">
        <v>6401</v>
      </c>
      <c r="AW6201" s="4"/>
      <c r="AX6201" s="4"/>
      <c r="AY6201" s="4"/>
      <c r="AZ6201" s="4"/>
      <c r="BA6201" s="4"/>
      <c r="BB6201" s="4"/>
      <c r="BC6201" s="4"/>
      <c r="BD6201" s="4"/>
      <c r="BE6201" s="4"/>
      <c r="BF6201" s="4"/>
      <c r="BG6201" s="4"/>
      <c r="BH6201" s="4"/>
      <c r="BI6201" s="4"/>
      <c r="BJ6201" s="4"/>
      <c r="BK6201" s="4"/>
      <c r="BL6201" s="4" t="b">
        <v>0</v>
      </c>
      <c r="BM6201" s="4"/>
      <c r="BN6201" s="4"/>
      <c r="BO6201" s="4"/>
      <c r="BP6201" s="4"/>
      <c r="BQ6201" s="4"/>
      <c r="BR6201" s="4"/>
      <c r="BS6201" s="4"/>
      <c r="BT6201" s="4"/>
      <c r="BU6201" s="4"/>
      <c r="BV6201" s="4"/>
      <c r="BW6201" s="4"/>
    </row>
    <row r="6202" spans="1:75" ht="15.01" customHeight="1">
      <c r="A6202" s="4" t="s">
        <v>209</v>
      </c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 t="s">
        <v>200</v>
      </c>
      <c r="Q6202" s="4"/>
      <c r="R6202" s="4"/>
      <c r="S6202" s="4"/>
      <c r="T6202" s="4"/>
      <c r="U6202" s="4"/>
      <c r="V6202" s="4"/>
      <c r="W6202" s="4"/>
      <c r="X6202" s="4" t="s">
        <v>201</v>
      </c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  <c r="AO6202" s="4"/>
      <c r="AP6202" s="4"/>
      <c r="AQ6202" s="4"/>
      <c r="AR6202" s="4"/>
      <c r="AS6202" s="4"/>
      <c r="AT6202" s="4"/>
      <c r="AU6202" s="4"/>
      <c r="AV6202" s="4" t="s">
        <v>6402</v>
      </c>
      <c r="AW6202" s="4"/>
      <c r="AX6202" s="4"/>
      <c r="AY6202" s="4"/>
      <c r="AZ6202" s="4"/>
      <c r="BA6202" s="4"/>
      <c r="BB6202" s="4"/>
      <c r="BC6202" s="4"/>
      <c r="BD6202" s="4"/>
      <c r="BE6202" s="4"/>
      <c r="BF6202" s="4"/>
      <c r="BG6202" s="4"/>
      <c r="BH6202" s="4"/>
      <c r="BI6202" s="4"/>
      <c r="BJ6202" s="4"/>
      <c r="BK6202" s="4"/>
      <c r="BL6202" s="4" t="b">
        <v>0</v>
      </c>
      <c r="BM6202" s="4"/>
      <c r="BN6202" s="4"/>
      <c r="BO6202" s="4"/>
      <c r="BP6202" s="4"/>
      <c r="BQ6202" s="4"/>
      <c r="BR6202" s="4"/>
      <c r="BS6202" s="4"/>
      <c r="BT6202" s="4"/>
      <c r="BU6202" s="4"/>
      <c r="BV6202" s="4"/>
      <c r="BW6202" s="4"/>
    </row>
    <row r="6203" spans="1:75" ht="15.01" customHeight="1">
      <c r="A6203" s="4" t="s">
        <v>209</v>
      </c>
      <c r="B6203" s="4"/>
      <c r="C6203" s="4"/>
      <c r="D6203" s="4"/>
      <c r="E6203" s="4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 t="s">
        <v>200</v>
      </c>
      <c r="Q6203" s="4"/>
      <c r="R6203" s="4"/>
      <c r="S6203" s="4"/>
      <c r="T6203" s="4"/>
      <c r="U6203" s="4"/>
      <c r="V6203" s="4"/>
      <c r="W6203" s="4"/>
      <c r="X6203" s="4" t="s">
        <v>201</v>
      </c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  <c r="AO6203" s="4"/>
      <c r="AP6203" s="4"/>
      <c r="AQ6203" s="4"/>
      <c r="AR6203" s="4"/>
      <c r="AS6203" s="4"/>
      <c r="AT6203" s="4"/>
      <c r="AU6203" s="4"/>
      <c r="AV6203" s="4" t="s">
        <v>6403</v>
      </c>
      <c r="AW6203" s="4"/>
      <c r="AX6203" s="4"/>
      <c r="AY6203" s="4"/>
      <c r="AZ6203" s="4"/>
      <c r="BA6203" s="4"/>
      <c r="BB6203" s="4"/>
      <c r="BC6203" s="4"/>
      <c r="BD6203" s="4"/>
      <c r="BE6203" s="4"/>
      <c r="BF6203" s="4"/>
      <c r="BG6203" s="4"/>
      <c r="BH6203" s="4"/>
      <c r="BI6203" s="4"/>
      <c r="BJ6203" s="4"/>
      <c r="BK6203" s="4"/>
      <c r="BL6203" s="4" t="b">
        <v>0</v>
      </c>
      <c r="BM6203" s="4"/>
      <c r="BN6203" s="4"/>
      <c r="BO6203" s="4"/>
      <c r="BP6203" s="4"/>
      <c r="BQ6203" s="4"/>
      <c r="BR6203" s="4"/>
      <c r="BS6203" s="4"/>
      <c r="BT6203" s="4"/>
      <c r="BU6203" s="4"/>
      <c r="BV6203" s="4"/>
      <c r="BW6203" s="4"/>
    </row>
    <row r="6204" spans="1:75" ht="15.01" customHeight="1">
      <c r="A6204" s="4" t="s">
        <v>209</v>
      </c>
      <c r="B6204" s="4"/>
      <c r="C6204" s="4"/>
      <c r="D6204" s="4"/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 t="s">
        <v>200</v>
      </c>
      <c r="Q6204" s="4"/>
      <c r="R6204" s="4"/>
      <c r="S6204" s="4"/>
      <c r="T6204" s="4"/>
      <c r="U6204" s="4"/>
      <c r="V6204" s="4"/>
      <c r="W6204" s="4"/>
      <c r="X6204" s="4" t="s">
        <v>201</v>
      </c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  <c r="AO6204" s="4"/>
      <c r="AP6204" s="4"/>
      <c r="AQ6204" s="4"/>
      <c r="AR6204" s="4"/>
      <c r="AS6204" s="4"/>
      <c r="AT6204" s="4"/>
      <c r="AU6204" s="4"/>
      <c r="AV6204" s="4" t="s">
        <v>6404</v>
      </c>
      <c r="AW6204" s="4"/>
      <c r="AX6204" s="4"/>
      <c r="AY6204" s="4"/>
      <c r="AZ6204" s="4"/>
      <c r="BA6204" s="4"/>
      <c r="BB6204" s="4"/>
      <c r="BC6204" s="4"/>
      <c r="BD6204" s="4"/>
      <c r="BE6204" s="4"/>
      <c r="BF6204" s="4"/>
      <c r="BG6204" s="4"/>
      <c r="BH6204" s="4"/>
      <c r="BI6204" s="4"/>
      <c r="BJ6204" s="4"/>
      <c r="BK6204" s="4"/>
      <c r="BL6204" s="4" t="b">
        <v>0</v>
      </c>
      <c r="BM6204" s="4"/>
      <c r="BN6204" s="4"/>
      <c r="BO6204" s="4"/>
      <c r="BP6204" s="4"/>
      <c r="BQ6204" s="4"/>
      <c r="BR6204" s="4"/>
      <c r="BS6204" s="4"/>
      <c r="BT6204" s="4"/>
      <c r="BU6204" s="4"/>
      <c r="BV6204" s="4"/>
      <c r="BW6204" s="4"/>
    </row>
    <row r="6205" spans="1:75" ht="15.01" customHeight="1">
      <c r="A6205" s="4" t="s">
        <v>209</v>
      </c>
      <c r="B6205" s="4"/>
      <c r="C6205" s="4"/>
      <c r="D6205" s="4"/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 t="s">
        <v>200</v>
      </c>
      <c r="Q6205" s="4"/>
      <c r="R6205" s="4"/>
      <c r="S6205" s="4"/>
      <c r="T6205" s="4"/>
      <c r="U6205" s="4"/>
      <c r="V6205" s="4"/>
      <c r="W6205" s="4"/>
      <c r="X6205" s="4" t="s">
        <v>201</v>
      </c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  <c r="AO6205" s="4"/>
      <c r="AP6205" s="4"/>
      <c r="AQ6205" s="4"/>
      <c r="AR6205" s="4"/>
      <c r="AS6205" s="4"/>
      <c r="AT6205" s="4"/>
      <c r="AU6205" s="4"/>
      <c r="AV6205" s="4" t="s">
        <v>6405</v>
      </c>
      <c r="AW6205" s="4"/>
      <c r="AX6205" s="4"/>
      <c r="AY6205" s="4"/>
      <c r="AZ6205" s="4"/>
      <c r="BA6205" s="4"/>
      <c r="BB6205" s="4"/>
      <c r="BC6205" s="4"/>
      <c r="BD6205" s="4"/>
      <c r="BE6205" s="4"/>
      <c r="BF6205" s="4"/>
      <c r="BG6205" s="4"/>
      <c r="BH6205" s="4"/>
      <c r="BI6205" s="4"/>
      <c r="BJ6205" s="4"/>
      <c r="BK6205" s="4"/>
      <c r="BL6205" s="4" t="b">
        <v>0</v>
      </c>
      <c r="BM6205" s="4"/>
      <c r="BN6205" s="4"/>
      <c r="BO6205" s="4"/>
      <c r="BP6205" s="4"/>
      <c r="BQ6205" s="4"/>
      <c r="BR6205" s="4"/>
      <c r="BS6205" s="4"/>
      <c r="BT6205" s="4"/>
      <c r="BU6205" s="4"/>
      <c r="BV6205" s="4"/>
      <c r="BW6205" s="4"/>
    </row>
    <row r="6206" spans="1:75" ht="15.01" customHeight="1">
      <c r="A6206" s="4" t="s">
        <v>209</v>
      </c>
      <c r="B6206" s="4"/>
      <c r="C6206" s="4"/>
      <c r="D6206" s="4"/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 t="s">
        <v>200</v>
      </c>
      <c r="Q6206" s="4"/>
      <c r="R6206" s="4"/>
      <c r="S6206" s="4"/>
      <c r="T6206" s="4"/>
      <c r="U6206" s="4"/>
      <c r="V6206" s="4"/>
      <c r="W6206" s="4"/>
      <c r="X6206" s="4" t="s">
        <v>201</v>
      </c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  <c r="AO6206" s="4"/>
      <c r="AP6206" s="4"/>
      <c r="AQ6206" s="4"/>
      <c r="AR6206" s="4"/>
      <c r="AS6206" s="4"/>
      <c r="AT6206" s="4"/>
      <c r="AU6206" s="4"/>
      <c r="AV6206" s="4" t="s">
        <v>6406</v>
      </c>
      <c r="AW6206" s="4"/>
      <c r="AX6206" s="4"/>
      <c r="AY6206" s="4"/>
      <c r="AZ6206" s="4"/>
      <c r="BA6206" s="4"/>
      <c r="BB6206" s="4"/>
      <c r="BC6206" s="4"/>
      <c r="BD6206" s="4"/>
      <c r="BE6206" s="4"/>
      <c r="BF6206" s="4"/>
      <c r="BG6206" s="4"/>
      <c r="BH6206" s="4"/>
      <c r="BI6206" s="4"/>
      <c r="BJ6206" s="4"/>
      <c r="BK6206" s="4"/>
      <c r="BL6206" s="4" t="b">
        <v>0</v>
      </c>
      <c r="BM6206" s="4"/>
      <c r="BN6206" s="4"/>
      <c r="BO6206" s="4"/>
      <c r="BP6206" s="4"/>
      <c r="BQ6206" s="4"/>
      <c r="BR6206" s="4"/>
      <c r="BS6206" s="4"/>
      <c r="BT6206" s="4"/>
      <c r="BU6206" s="4"/>
      <c r="BV6206" s="4"/>
      <c r="BW6206" s="4"/>
    </row>
    <row r="6207" spans="1:75" ht="15.01" customHeight="1">
      <c r="A6207" s="4" t="s">
        <v>209</v>
      </c>
      <c r="B6207" s="4"/>
      <c r="C6207" s="4"/>
      <c r="D6207" s="4"/>
      <c r="E6207" s="4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 t="s">
        <v>200</v>
      </c>
      <c r="Q6207" s="4"/>
      <c r="R6207" s="4"/>
      <c r="S6207" s="4"/>
      <c r="T6207" s="4"/>
      <c r="U6207" s="4"/>
      <c r="V6207" s="4"/>
      <c r="W6207" s="4"/>
      <c r="X6207" s="4" t="s">
        <v>201</v>
      </c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  <c r="AO6207" s="4"/>
      <c r="AP6207" s="4"/>
      <c r="AQ6207" s="4"/>
      <c r="AR6207" s="4"/>
      <c r="AS6207" s="4"/>
      <c r="AT6207" s="4"/>
      <c r="AU6207" s="4"/>
      <c r="AV6207" s="4" t="s">
        <v>6407</v>
      </c>
      <c r="AW6207" s="4"/>
      <c r="AX6207" s="4"/>
      <c r="AY6207" s="4"/>
      <c r="AZ6207" s="4"/>
      <c r="BA6207" s="4"/>
      <c r="BB6207" s="4"/>
      <c r="BC6207" s="4"/>
      <c r="BD6207" s="4"/>
      <c r="BE6207" s="4"/>
      <c r="BF6207" s="4"/>
      <c r="BG6207" s="4"/>
      <c r="BH6207" s="4"/>
      <c r="BI6207" s="4"/>
      <c r="BJ6207" s="4"/>
      <c r="BK6207" s="4"/>
      <c r="BL6207" s="4" t="b">
        <v>0</v>
      </c>
      <c r="BM6207" s="4"/>
      <c r="BN6207" s="4"/>
      <c r="BO6207" s="4"/>
      <c r="BP6207" s="4"/>
      <c r="BQ6207" s="4"/>
      <c r="BR6207" s="4"/>
      <c r="BS6207" s="4"/>
      <c r="BT6207" s="4"/>
      <c r="BU6207" s="4"/>
      <c r="BV6207" s="4"/>
      <c r="BW6207" s="4"/>
    </row>
    <row r="6208" spans="1:75" ht="15.01" customHeight="1">
      <c r="A6208" s="4"/>
      <c r="B6208" s="4"/>
      <c r="C6208" s="4"/>
      <c r="D6208" s="4"/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 t="s">
        <v>200</v>
      </c>
      <c r="Q6208" s="4"/>
      <c r="R6208" s="4">
        <v>1225.4</v>
      </c>
      <c r="S6208" s="4">
        <v>8.300000000000001</v>
      </c>
      <c r="T6208" s="4"/>
      <c r="U6208" s="4"/>
      <c r="V6208" s="4"/>
      <c r="W6208" s="4"/>
      <c r="X6208" s="4" t="s">
        <v>201</v>
      </c>
      <c r="Y6208" s="4"/>
      <c r="Z6208" s="4"/>
      <c r="AA6208" s="4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  <c r="AO6208" s="4"/>
      <c r="AP6208" s="4"/>
      <c r="AQ6208" s="4"/>
      <c r="AR6208" s="4"/>
      <c r="AS6208" s="4"/>
      <c r="AT6208" s="4"/>
      <c r="AU6208" s="4"/>
      <c r="AV6208" s="4" t="s">
        <v>6408</v>
      </c>
      <c r="AW6208" s="4"/>
      <c r="AX6208" s="4"/>
      <c r="AY6208" s="4"/>
      <c r="AZ6208" s="4"/>
      <c r="BA6208" s="4"/>
      <c r="BB6208" s="4"/>
      <c r="BC6208" s="4"/>
      <c r="BD6208" s="4"/>
      <c r="BE6208" s="4"/>
      <c r="BF6208" s="4"/>
      <c r="BG6208" s="4"/>
      <c r="BH6208" s="4"/>
      <c r="BI6208" s="4"/>
      <c r="BJ6208" s="4"/>
      <c r="BK6208" s="4"/>
      <c r="BL6208" s="4" t="b">
        <v>0</v>
      </c>
      <c r="BM6208" s="4"/>
      <c r="BN6208" s="4"/>
      <c r="BO6208" s="4"/>
      <c r="BP6208" s="4"/>
      <c r="BQ6208" s="4"/>
      <c r="BR6208" s="4"/>
      <c r="BS6208" s="4"/>
      <c r="BT6208" s="4"/>
      <c r="BU6208" s="4"/>
      <c r="BV6208" s="4"/>
      <c r="BW6208" s="4"/>
    </row>
    <row r="6209" spans="1:75" ht="15.01" customHeight="1">
      <c r="A6209" s="4" t="s">
        <v>209</v>
      </c>
      <c r="B6209" s="4"/>
      <c r="C6209" s="4"/>
      <c r="D6209" s="4"/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 t="s">
        <v>200</v>
      </c>
      <c r="Q6209" s="4"/>
      <c r="R6209" s="4"/>
      <c r="S6209" s="4"/>
      <c r="T6209" s="4"/>
      <c r="U6209" s="4"/>
      <c r="V6209" s="4"/>
      <c r="W6209" s="4"/>
      <c r="X6209" s="4" t="s">
        <v>201</v>
      </c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  <c r="AO6209" s="4"/>
      <c r="AP6209" s="4"/>
      <c r="AQ6209" s="4"/>
      <c r="AR6209" s="4"/>
      <c r="AS6209" s="4"/>
      <c r="AT6209" s="4"/>
      <c r="AU6209" s="4"/>
      <c r="AV6209" s="4" t="s">
        <v>6409</v>
      </c>
      <c r="AW6209" s="4"/>
      <c r="AX6209" s="4"/>
      <c r="AY6209" s="4"/>
      <c r="AZ6209" s="4"/>
      <c r="BA6209" s="4"/>
      <c r="BB6209" s="4"/>
      <c r="BC6209" s="4"/>
      <c r="BD6209" s="4"/>
      <c r="BE6209" s="4"/>
      <c r="BF6209" s="4"/>
      <c r="BG6209" s="4"/>
      <c r="BH6209" s="4"/>
      <c r="BI6209" s="4"/>
      <c r="BJ6209" s="4"/>
      <c r="BK6209" s="4"/>
      <c r="BL6209" s="4" t="b">
        <v>0</v>
      </c>
      <c r="BM6209" s="4"/>
      <c r="BN6209" s="4"/>
      <c r="BO6209" s="4"/>
      <c r="BP6209" s="4"/>
      <c r="BQ6209" s="4"/>
      <c r="BR6209" s="4"/>
      <c r="BS6209" s="4"/>
      <c r="BT6209" s="4"/>
      <c r="BU6209" s="4"/>
      <c r="BV6209" s="4"/>
      <c r="BW6209" s="4"/>
    </row>
    <row r="6210" spans="1:75" ht="15.01" customHeight="1">
      <c r="A6210" s="4" t="s">
        <v>209</v>
      </c>
      <c r="B6210" s="4"/>
      <c r="C6210" s="4"/>
      <c r="D6210" s="4"/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 t="s">
        <v>200</v>
      </c>
      <c r="Q6210" s="4"/>
      <c r="R6210" s="4"/>
      <c r="S6210" s="4"/>
      <c r="T6210" s="4"/>
      <c r="U6210" s="4"/>
      <c r="V6210" s="4"/>
      <c r="W6210" s="4"/>
      <c r="X6210" s="4" t="s">
        <v>201</v>
      </c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  <c r="AO6210" s="4"/>
      <c r="AP6210" s="4"/>
      <c r="AQ6210" s="4"/>
      <c r="AR6210" s="4"/>
      <c r="AS6210" s="4"/>
      <c r="AT6210" s="4"/>
      <c r="AU6210" s="4"/>
      <c r="AV6210" s="4" t="s">
        <v>6410</v>
      </c>
      <c r="AW6210" s="4"/>
      <c r="AX6210" s="4"/>
      <c r="AY6210" s="4"/>
      <c r="AZ6210" s="4"/>
      <c r="BA6210" s="4"/>
      <c r="BB6210" s="4"/>
      <c r="BC6210" s="4"/>
      <c r="BD6210" s="4"/>
      <c r="BE6210" s="4"/>
      <c r="BF6210" s="4"/>
      <c r="BG6210" s="4"/>
      <c r="BH6210" s="4"/>
      <c r="BI6210" s="4"/>
      <c r="BJ6210" s="4"/>
      <c r="BK6210" s="4"/>
      <c r="BL6210" s="4" t="b">
        <v>0</v>
      </c>
      <c r="BM6210" s="4"/>
      <c r="BN6210" s="4"/>
      <c r="BO6210" s="4"/>
      <c r="BP6210" s="4"/>
      <c r="BQ6210" s="4"/>
      <c r="BR6210" s="4"/>
      <c r="BS6210" s="4"/>
      <c r="BT6210" s="4"/>
      <c r="BU6210" s="4"/>
      <c r="BV6210" s="4"/>
      <c r="BW6210" s="4"/>
    </row>
    <row r="6211" spans="1:75" ht="15.01" customHeight="1">
      <c r="A6211" s="4" t="s">
        <v>209</v>
      </c>
      <c r="B6211" s="4"/>
      <c r="C6211" s="4"/>
      <c r="D6211" s="4"/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 t="s">
        <v>200</v>
      </c>
      <c r="Q6211" s="4"/>
      <c r="R6211" s="4"/>
      <c r="S6211" s="4"/>
      <c r="T6211" s="4"/>
      <c r="U6211" s="4"/>
      <c r="V6211" s="4"/>
      <c r="W6211" s="4"/>
      <c r="X6211" s="4" t="s">
        <v>201</v>
      </c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  <c r="AO6211" s="4"/>
      <c r="AP6211" s="4"/>
      <c r="AQ6211" s="4"/>
      <c r="AR6211" s="4"/>
      <c r="AS6211" s="4"/>
      <c r="AT6211" s="4"/>
      <c r="AU6211" s="4"/>
      <c r="AV6211" s="4" t="s">
        <v>6411</v>
      </c>
      <c r="AW6211" s="4"/>
      <c r="AX6211" s="4"/>
      <c r="AY6211" s="4"/>
      <c r="AZ6211" s="4"/>
      <c r="BA6211" s="4"/>
      <c r="BB6211" s="4"/>
      <c r="BC6211" s="4"/>
      <c r="BD6211" s="4"/>
      <c r="BE6211" s="4"/>
      <c r="BF6211" s="4"/>
      <c r="BG6211" s="4"/>
      <c r="BH6211" s="4"/>
      <c r="BI6211" s="4"/>
      <c r="BJ6211" s="4"/>
      <c r="BK6211" s="4"/>
      <c r="BL6211" s="4" t="b">
        <v>0</v>
      </c>
      <c r="BM6211" s="4"/>
      <c r="BN6211" s="4"/>
      <c r="BO6211" s="4"/>
      <c r="BP6211" s="4"/>
      <c r="BQ6211" s="4"/>
      <c r="BR6211" s="4"/>
      <c r="BS6211" s="4"/>
      <c r="BT6211" s="4"/>
      <c r="BU6211" s="4"/>
      <c r="BV6211" s="4"/>
      <c r="BW6211" s="4"/>
    </row>
    <row r="6212" spans="1:75" ht="15.01" customHeight="1">
      <c r="A6212" s="4" t="s">
        <v>209</v>
      </c>
      <c r="B6212" s="4"/>
      <c r="C6212" s="4"/>
      <c r="D6212" s="4"/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 t="s">
        <v>200</v>
      </c>
      <c r="Q6212" s="4"/>
      <c r="R6212" s="4"/>
      <c r="S6212" s="4"/>
      <c r="T6212" s="4"/>
      <c r="U6212" s="4"/>
      <c r="V6212" s="4"/>
      <c r="W6212" s="4"/>
      <c r="X6212" s="4" t="s">
        <v>201</v>
      </c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  <c r="AO6212" s="4"/>
      <c r="AP6212" s="4"/>
      <c r="AQ6212" s="4"/>
      <c r="AR6212" s="4"/>
      <c r="AS6212" s="4"/>
      <c r="AT6212" s="4"/>
      <c r="AU6212" s="4"/>
      <c r="AV6212" s="4" t="s">
        <v>6412</v>
      </c>
      <c r="AW6212" s="4"/>
      <c r="AX6212" s="4"/>
      <c r="AY6212" s="4"/>
      <c r="AZ6212" s="4"/>
      <c r="BA6212" s="4"/>
      <c r="BB6212" s="4"/>
      <c r="BC6212" s="4"/>
      <c r="BD6212" s="4"/>
      <c r="BE6212" s="4"/>
      <c r="BF6212" s="4"/>
      <c r="BG6212" s="4"/>
      <c r="BH6212" s="4"/>
      <c r="BI6212" s="4"/>
      <c r="BJ6212" s="4"/>
      <c r="BK6212" s="4"/>
      <c r="BL6212" s="4" t="b">
        <v>0</v>
      </c>
      <c r="BM6212" s="4"/>
      <c r="BN6212" s="4"/>
      <c r="BO6212" s="4"/>
      <c r="BP6212" s="4"/>
      <c r="BQ6212" s="4"/>
      <c r="BR6212" s="4"/>
      <c r="BS6212" s="4"/>
      <c r="BT6212" s="4"/>
      <c r="BU6212" s="4"/>
      <c r="BV6212" s="4"/>
      <c r="BW6212" s="4"/>
    </row>
    <row r="6213" spans="1:75" ht="15.01" customHeight="1">
      <c r="A6213" s="4" t="s">
        <v>209</v>
      </c>
      <c r="B6213" s="4"/>
      <c r="C6213" s="4"/>
      <c r="D6213" s="4"/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 t="s">
        <v>200</v>
      </c>
      <c r="Q6213" s="4"/>
      <c r="R6213" s="4"/>
      <c r="S6213" s="4"/>
      <c r="T6213" s="4"/>
      <c r="U6213" s="4"/>
      <c r="V6213" s="4"/>
      <c r="W6213" s="4"/>
      <c r="X6213" s="4" t="s">
        <v>201</v>
      </c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  <c r="AO6213" s="4"/>
      <c r="AP6213" s="4"/>
      <c r="AQ6213" s="4"/>
      <c r="AR6213" s="4"/>
      <c r="AS6213" s="4"/>
      <c r="AT6213" s="4"/>
      <c r="AU6213" s="4"/>
      <c r="AV6213" s="4" t="s">
        <v>6413</v>
      </c>
      <c r="AW6213" s="4"/>
      <c r="AX6213" s="4"/>
      <c r="AY6213" s="4"/>
      <c r="AZ6213" s="4"/>
      <c r="BA6213" s="4"/>
      <c r="BB6213" s="4"/>
      <c r="BC6213" s="4"/>
      <c r="BD6213" s="4"/>
      <c r="BE6213" s="4"/>
      <c r="BF6213" s="4"/>
      <c r="BG6213" s="4"/>
      <c r="BH6213" s="4"/>
      <c r="BI6213" s="4"/>
      <c r="BJ6213" s="4"/>
      <c r="BK6213" s="4"/>
      <c r="BL6213" s="4" t="b">
        <v>0</v>
      </c>
      <c r="BM6213" s="4"/>
      <c r="BN6213" s="4"/>
      <c r="BO6213" s="4"/>
      <c r="BP6213" s="4"/>
      <c r="BQ6213" s="4"/>
      <c r="BR6213" s="4"/>
      <c r="BS6213" s="4"/>
      <c r="BT6213" s="4"/>
      <c r="BU6213" s="4"/>
      <c r="BV6213" s="4"/>
      <c r="BW6213" s="4"/>
    </row>
    <row r="6214" spans="1:75" ht="15.01" customHeight="1">
      <c r="A6214" s="4" t="s">
        <v>209</v>
      </c>
      <c r="B6214" s="4"/>
      <c r="C6214" s="4"/>
      <c r="D6214" s="4"/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 t="s">
        <v>200</v>
      </c>
      <c r="Q6214" s="4"/>
      <c r="R6214" s="4"/>
      <c r="S6214" s="4"/>
      <c r="T6214" s="4"/>
      <c r="U6214" s="4"/>
      <c r="V6214" s="4"/>
      <c r="W6214" s="4"/>
      <c r="X6214" s="4" t="s">
        <v>201</v>
      </c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  <c r="AO6214" s="4"/>
      <c r="AP6214" s="4"/>
      <c r="AQ6214" s="4"/>
      <c r="AR6214" s="4"/>
      <c r="AS6214" s="4"/>
      <c r="AT6214" s="4"/>
      <c r="AU6214" s="4"/>
      <c r="AV6214" s="4" t="s">
        <v>6414</v>
      </c>
      <c r="AW6214" s="4"/>
      <c r="AX6214" s="4"/>
      <c r="AY6214" s="4"/>
      <c r="AZ6214" s="4"/>
      <c r="BA6214" s="4"/>
      <c r="BB6214" s="4"/>
      <c r="BC6214" s="4"/>
      <c r="BD6214" s="4"/>
      <c r="BE6214" s="4"/>
      <c r="BF6214" s="4"/>
      <c r="BG6214" s="4"/>
      <c r="BH6214" s="4"/>
      <c r="BI6214" s="4"/>
      <c r="BJ6214" s="4"/>
      <c r="BK6214" s="4"/>
      <c r="BL6214" s="4" t="b">
        <v>0</v>
      </c>
      <c r="BM6214" s="4"/>
      <c r="BN6214" s="4"/>
      <c r="BO6214" s="4"/>
      <c r="BP6214" s="4"/>
      <c r="BQ6214" s="4"/>
      <c r="BR6214" s="4"/>
      <c r="BS6214" s="4"/>
      <c r="BT6214" s="4"/>
      <c r="BU6214" s="4"/>
      <c r="BV6214" s="4"/>
      <c r="BW6214" s="4"/>
    </row>
    <row r="6215" spans="1:75" ht="15.01" customHeight="1">
      <c r="A6215" s="4" t="s">
        <v>209</v>
      </c>
      <c r="B6215" s="4"/>
      <c r="C6215" s="4"/>
      <c r="D6215" s="4"/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 t="s">
        <v>200</v>
      </c>
      <c r="Q6215" s="4"/>
      <c r="R6215" s="4"/>
      <c r="S6215" s="4"/>
      <c r="T6215" s="4"/>
      <c r="U6215" s="4"/>
      <c r="V6215" s="4"/>
      <c r="W6215" s="4"/>
      <c r="X6215" s="4" t="s">
        <v>201</v>
      </c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  <c r="AO6215" s="4"/>
      <c r="AP6215" s="4"/>
      <c r="AQ6215" s="4"/>
      <c r="AR6215" s="4"/>
      <c r="AS6215" s="4"/>
      <c r="AT6215" s="4"/>
      <c r="AU6215" s="4"/>
      <c r="AV6215" s="4" t="s">
        <v>6415</v>
      </c>
      <c r="AW6215" s="4"/>
      <c r="AX6215" s="4"/>
      <c r="AY6215" s="4"/>
      <c r="AZ6215" s="4"/>
      <c r="BA6215" s="4"/>
      <c r="BB6215" s="4"/>
      <c r="BC6215" s="4"/>
      <c r="BD6215" s="4"/>
      <c r="BE6215" s="4"/>
      <c r="BF6215" s="4"/>
      <c r="BG6215" s="4"/>
      <c r="BH6215" s="4"/>
      <c r="BI6215" s="4"/>
      <c r="BJ6215" s="4"/>
      <c r="BK6215" s="4"/>
      <c r="BL6215" s="4" t="b">
        <v>0</v>
      </c>
      <c r="BM6215" s="4"/>
      <c r="BN6215" s="4"/>
      <c r="BO6215" s="4"/>
      <c r="BP6215" s="4"/>
      <c r="BQ6215" s="4"/>
      <c r="BR6215" s="4"/>
      <c r="BS6215" s="4"/>
      <c r="BT6215" s="4"/>
      <c r="BU6215" s="4"/>
      <c r="BV6215" s="4"/>
      <c r="BW6215" s="4"/>
    </row>
    <row r="6216" spans="1:75" ht="15.01" customHeight="1">
      <c r="A6216" s="4" t="s">
        <v>209</v>
      </c>
      <c r="B6216" s="4"/>
      <c r="C6216" s="4"/>
      <c r="D6216" s="4"/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 t="s">
        <v>200</v>
      </c>
      <c r="Q6216" s="4"/>
      <c r="R6216" s="4"/>
      <c r="S6216" s="4"/>
      <c r="T6216" s="4"/>
      <c r="U6216" s="4"/>
      <c r="V6216" s="4"/>
      <c r="W6216" s="4"/>
      <c r="X6216" s="4" t="s">
        <v>201</v>
      </c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  <c r="AO6216" s="4"/>
      <c r="AP6216" s="4"/>
      <c r="AQ6216" s="4"/>
      <c r="AR6216" s="4"/>
      <c r="AS6216" s="4"/>
      <c r="AT6216" s="4"/>
      <c r="AU6216" s="4"/>
      <c r="AV6216" s="4" t="s">
        <v>6416</v>
      </c>
      <c r="AW6216" s="4"/>
      <c r="AX6216" s="4"/>
      <c r="AY6216" s="4"/>
      <c r="AZ6216" s="4"/>
      <c r="BA6216" s="4"/>
      <c r="BB6216" s="4"/>
      <c r="BC6216" s="4"/>
      <c r="BD6216" s="4"/>
      <c r="BE6216" s="4"/>
      <c r="BF6216" s="4"/>
      <c r="BG6216" s="4"/>
      <c r="BH6216" s="4"/>
      <c r="BI6216" s="4"/>
      <c r="BJ6216" s="4"/>
      <c r="BK6216" s="4"/>
      <c r="BL6216" s="4" t="b">
        <v>0</v>
      </c>
      <c r="BM6216" s="4"/>
      <c r="BN6216" s="4"/>
      <c r="BO6216" s="4"/>
      <c r="BP6216" s="4"/>
      <c r="BQ6216" s="4"/>
      <c r="BR6216" s="4"/>
      <c r="BS6216" s="4"/>
      <c r="BT6216" s="4"/>
      <c r="BU6216" s="4"/>
      <c r="BV6216" s="4"/>
      <c r="BW6216" s="4"/>
    </row>
    <row r="6217" spans="1:75" ht="15.01" customHeight="1">
      <c r="A6217" s="4" t="s">
        <v>209</v>
      </c>
      <c r="B6217" s="4"/>
      <c r="C6217" s="4"/>
      <c r="D6217" s="4"/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 t="s">
        <v>200</v>
      </c>
      <c r="Q6217" s="4"/>
      <c r="R6217" s="4"/>
      <c r="S6217" s="4"/>
      <c r="T6217" s="4"/>
      <c r="U6217" s="4"/>
      <c r="V6217" s="4"/>
      <c r="W6217" s="4"/>
      <c r="X6217" s="4" t="s">
        <v>201</v>
      </c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  <c r="AO6217" s="4"/>
      <c r="AP6217" s="4"/>
      <c r="AQ6217" s="4"/>
      <c r="AR6217" s="4"/>
      <c r="AS6217" s="4"/>
      <c r="AT6217" s="4"/>
      <c r="AU6217" s="4"/>
      <c r="AV6217" s="4" t="s">
        <v>6417</v>
      </c>
      <c r="AW6217" s="4"/>
      <c r="AX6217" s="4"/>
      <c r="AY6217" s="4"/>
      <c r="AZ6217" s="4"/>
      <c r="BA6217" s="4"/>
      <c r="BB6217" s="4"/>
      <c r="BC6217" s="4"/>
      <c r="BD6217" s="4"/>
      <c r="BE6217" s="4"/>
      <c r="BF6217" s="4"/>
      <c r="BG6217" s="4"/>
      <c r="BH6217" s="4"/>
      <c r="BI6217" s="4"/>
      <c r="BJ6217" s="4"/>
      <c r="BK6217" s="4"/>
      <c r="BL6217" s="4" t="b">
        <v>0</v>
      </c>
      <c r="BM6217" s="4"/>
      <c r="BN6217" s="4"/>
      <c r="BO6217" s="4"/>
      <c r="BP6217" s="4"/>
      <c r="BQ6217" s="4"/>
      <c r="BR6217" s="4"/>
      <c r="BS6217" s="4"/>
      <c r="BT6217" s="4"/>
      <c r="BU6217" s="4"/>
      <c r="BV6217" s="4"/>
      <c r="BW6217" s="4"/>
    </row>
    <row r="6218" spans="1:75" ht="15.01" customHeight="1">
      <c r="A6218" s="4" t="s">
        <v>209</v>
      </c>
      <c r="B6218" s="4"/>
      <c r="C6218" s="4"/>
      <c r="D6218" s="4"/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 t="s">
        <v>200</v>
      </c>
      <c r="Q6218" s="4"/>
      <c r="R6218" s="4"/>
      <c r="S6218" s="4"/>
      <c r="T6218" s="4"/>
      <c r="U6218" s="4"/>
      <c r="V6218" s="4"/>
      <c r="W6218" s="4"/>
      <c r="X6218" s="4" t="s">
        <v>201</v>
      </c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  <c r="AO6218" s="4"/>
      <c r="AP6218" s="4"/>
      <c r="AQ6218" s="4"/>
      <c r="AR6218" s="4"/>
      <c r="AS6218" s="4"/>
      <c r="AT6218" s="4"/>
      <c r="AU6218" s="4"/>
      <c r="AV6218" s="4" t="s">
        <v>6418</v>
      </c>
      <c r="AW6218" s="4"/>
      <c r="AX6218" s="4"/>
      <c r="AY6218" s="4"/>
      <c r="AZ6218" s="4"/>
      <c r="BA6218" s="4"/>
      <c r="BB6218" s="4"/>
      <c r="BC6218" s="4"/>
      <c r="BD6218" s="4"/>
      <c r="BE6218" s="4"/>
      <c r="BF6218" s="4"/>
      <c r="BG6218" s="4"/>
      <c r="BH6218" s="4"/>
      <c r="BI6218" s="4"/>
      <c r="BJ6218" s="4"/>
      <c r="BK6218" s="4"/>
      <c r="BL6218" s="4" t="b">
        <v>0</v>
      </c>
      <c r="BM6218" s="4"/>
      <c r="BN6218" s="4"/>
      <c r="BO6218" s="4"/>
      <c r="BP6218" s="4"/>
      <c r="BQ6218" s="4"/>
      <c r="BR6218" s="4"/>
      <c r="BS6218" s="4"/>
      <c r="BT6218" s="4"/>
      <c r="BU6218" s="4"/>
      <c r="BV6218" s="4"/>
      <c r="BW6218" s="4"/>
    </row>
    <row r="6219" spans="1:75" ht="15.01" customHeight="1">
      <c r="A6219" s="4" t="s">
        <v>209</v>
      </c>
      <c r="B6219" s="4"/>
      <c r="C6219" s="4"/>
      <c r="D6219" s="4"/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 t="s">
        <v>200</v>
      </c>
      <c r="Q6219" s="4"/>
      <c r="R6219" s="4"/>
      <c r="S6219" s="4"/>
      <c r="T6219" s="4"/>
      <c r="U6219" s="4"/>
      <c r="V6219" s="4"/>
      <c r="W6219" s="4"/>
      <c r="X6219" s="4" t="s">
        <v>201</v>
      </c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  <c r="AO6219" s="4"/>
      <c r="AP6219" s="4"/>
      <c r="AQ6219" s="4"/>
      <c r="AR6219" s="4"/>
      <c r="AS6219" s="4"/>
      <c r="AT6219" s="4"/>
      <c r="AU6219" s="4"/>
      <c r="AV6219" s="4" t="s">
        <v>6419</v>
      </c>
      <c r="AW6219" s="4"/>
      <c r="AX6219" s="4"/>
      <c r="AY6219" s="4"/>
      <c r="AZ6219" s="4"/>
      <c r="BA6219" s="4"/>
      <c r="BB6219" s="4"/>
      <c r="BC6219" s="4"/>
      <c r="BD6219" s="4"/>
      <c r="BE6219" s="4"/>
      <c r="BF6219" s="4"/>
      <c r="BG6219" s="4"/>
      <c r="BH6219" s="4"/>
      <c r="BI6219" s="4"/>
      <c r="BJ6219" s="4"/>
      <c r="BK6219" s="4"/>
      <c r="BL6219" s="4" t="b">
        <v>0</v>
      </c>
      <c r="BM6219" s="4"/>
      <c r="BN6219" s="4"/>
      <c r="BO6219" s="4"/>
      <c r="BP6219" s="4"/>
      <c r="BQ6219" s="4"/>
      <c r="BR6219" s="4"/>
      <c r="BS6219" s="4"/>
      <c r="BT6219" s="4"/>
      <c r="BU6219" s="4"/>
      <c r="BV6219" s="4"/>
      <c r="BW6219" s="4"/>
    </row>
    <row r="6220" spans="1:75" ht="15.01" customHeight="1">
      <c r="A6220" s="4" t="s">
        <v>209</v>
      </c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 t="s">
        <v>200</v>
      </c>
      <c r="Q6220" s="4"/>
      <c r="R6220" s="4"/>
      <c r="S6220" s="4"/>
      <c r="T6220" s="4"/>
      <c r="U6220" s="4"/>
      <c r="V6220" s="4"/>
      <c r="W6220" s="4"/>
      <c r="X6220" s="4" t="s">
        <v>201</v>
      </c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  <c r="AO6220" s="4"/>
      <c r="AP6220" s="4"/>
      <c r="AQ6220" s="4"/>
      <c r="AR6220" s="4"/>
      <c r="AS6220" s="4"/>
      <c r="AT6220" s="4"/>
      <c r="AU6220" s="4"/>
      <c r="AV6220" s="4" t="s">
        <v>6420</v>
      </c>
      <c r="AW6220" s="4"/>
      <c r="AX6220" s="4"/>
      <c r="AY6220" s="4"/>
      <c r="AZ6220" s="4"/>
      <c r="BA6220" s="4"/>
      <c r="BB6220" s="4"/>
      <c r="BC6220" s="4"/>
      <c r="BD6220" s="4"/>
      <c r="BE6220" s="4"/>
      <c r="BF6220" s="4"/>
      <c r="BG6220" s="4"/>
      <c r="BH6220" s="4"/>
      <c r="BI6220" s="4"/>
      <c r="BJ6220" s="4"/>
      <c r="BK6220" s="4"/>
      <c r="BL6220" s="4" t="b">
        <v>0</v>
      </c>
      <c r="BM6220" s="4"/>
      <c r="BN6220" s="4"/>
      <c r="BO6220" s="4"/>
      <c r="BP6220" s="4"/>
      <c r="BQ6220" s="4"/>
      <c r="BR6220" s="4"/>
      <c r="BS6220" s="4"/>
      <c r="BT6220" s="4"/>
      <c r="BU6220" s="4"/>
      <c r="BV6220" s="4"/>
      <c r="BW6220" s="4"/>
    </row>
    <row r="6221" spans="1:75" ht="15.01" customHeight="1">
      <c r="A6221" s="4" t="s">
        <v>209</v>
      </c>
      <c r="B6221" s="4"/>
      <c r="C6221" s="4"/>
      <c r="D6221" s="4"/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 t="s">
        <v>200</v>
      </c>
      <c r="Q6221" s="4"/>
      <c r="R6221" s="4"/>
      <c r="S6221" s="4"/>
      <c r="T6221" s="4"/>
      <c r="U6221" s="4"/>
      <c r="V6221" s="4"/>
      <c r="W6221" s="4"/>
      <c r="X6221" s="4" t="s">
        <v>201</v>
      </c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  <c r="AO6221" s="4"/>
      <c r="AP6221" s="4"/>
      <c r="AQ6221" s="4"/>
      <c r="AR6221" s="4"/>
      <c r="AS6221" s="4"/>
      <c r="AT6221" s="4"/>
      <c r="AU6221" s="4"/>
      <c r="AV6221" s="4" t="s">
        <v>6421</v>
      </c>
      <c r="AW6221" s="4"/>
      <c r="AX6221" s="4"/>
      <c r="AY6221" s="4"/>
      <c r="AZ6221" s="4"/>
      <c r="BA6221" s="4"/>
      <c r="BB6221" s="4"/>
      <c r="BC6221" s="4"/>
      <c r="BD6221" s="4"/>
      <c r="BE6221" s="4"/>
      <c r="BF6221" s="4"/>
      <c r="BG6221" s="4"/>
      <c r="BH6221" s="4"/>
      <c r="BI6221" s="4"/>
      <c r="BJ6221" s="4"/>
      <c r="BK6221" s="4"/>
      <c r="BL6221" s="4" t="b">
        <v>0</v>
      </c>
      <c r="BM6221" s="4"/>
      <c r="BN6221" s="4"/>
      <c r="BO6221" s="4"/>
      <c r="BP6221" s="4"/>
      <c r="BQ6221" s="4"/>
      <c r="BR6221" s="4"/>
      <c r="BS6221" s="4"/>
      <c r="BT6221" s="4"/>
      <c r="BU6221" s="4"/>
      <c r="BV6221" s="4"/>
      <c r="BW6221" s="4"/>
    </row>
    <row r="6222" spans="1:75" ht="15.01" customHeight="1">
      <c r="A6222" s="4" t="s">
        <v>209</v>
      </c>
      <c r="B6222" s="4"/>
      <c r="C6222" s="4"/>
      <c r="D6222" s="4"/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 t="s">
        <v>200</v>
      </c>
      <c r="Q6222" s="4"/>
      <c r="R6222" s="4"/>
      <c r="S6222" s="4"/>
      <c r="T6222" s="4"/>
      <c r="U6222" s="4"/>
      <c r="V6222" s="4"/>
      <c r="W6222" s="4"/>
      <c r="X6222" s="4" t="s">
        <v>201</v>
      </c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  <c r="AO6222" s="4"/>
      <c r="AP6222" s="4"/>
      <c r="AQ6222" s="4"/>
      <c r="AR6222" s="4"/>
      <c r="AS6222" s="4"/>
      <c r="AT6222" s="4"/>
      <c r="AU6222" s="4"/>
      <c r="AV6222" s="4" t="s">
        <v>6422</v>
      </c>
      <c r="AW6222" s="4"/>
      <c r="AX6222" s="4"/>
      <c r="AY6222" s="4"/>
      <c r="AZ6222" s="4"/>
      <c r="BA6222" s="4"/>
      <c r="BB6222" s="4"/>
      <c r="BC6222" s="4"/>
      <c r="BD6222" s="4"/>
      <c r="BE6222" s="4"/>
      <c r="BF6222" s="4"/>
      <c r="BG6222" s="4"/>
      <c r="BH6222" s="4"/>
      <c r="BI6222" s="4"/>
      <c r="BJ6222" s="4"/>
      <c r="BK6222" s="4"/>
      <c r="BL6222" s="4" t="b">
        <v>0</v>
      </c>
      <c r="BM6222" s="4"/>
      <c r="BN6222" s="4"/>
      <c r="BO6222" s="4"/>
      <c r="BP6222" s="4"/>
      <c r="BQ6222" s="4"/>
      <c r="BR6222" s="4"/>
      <c r="BS6222" s="4"/>
      <c r="BT6222" s="4"/>
      <c r="BU6222" s="4"/>
      <c r="BV6222" s="4"/>
      <c r="BW6222" s="4"/>
    </row>
    <row r="6223" spans="1:75" ht="15.01" customHeight="1">
      <c r="A6223" s="4" t="s">
        <v>209</v>
      </c>
      <c r="B6223" s="4"/>
      <c r="C6223" s="4"/>
      <c r="D6223" s="4"/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 t="s">
        <v>200</v>
      </c>
      <c r="Q6223" s="4"/>
      <c r="R6223" s="4"/>
      <c r="S6223" s="4"/>
      <c r="T6223" s="4"/>
      <c r="U6223" s="4"/>
      <c r="V6223" s="4"/>
      <c r="W6223" s="4"/>
      <c r="X6223" s="4" t="s">
        <v>201</v>
      </c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  <c r="AO6223" s="4"/>
      <c r="AP6223" s="4"/>
      <c r="AQ6223" s="4"/>
      <c r="AR6223" s="4"/>
      <c r="AS6223" s="4"/>
      <c r="AT6223" s="4"/>
      <c r="AU6223" s="4"/>
      <c r="AV6223" s="4" t="s">
        <v>6423</v>
      </c>
      <c r="AW6223" s="4"/>
      <c r="AX6223" s="4"/>
      <c r="AY6223" s="4"/>
      <c r="AZ6223" s="4"/>
      <c r="BA6223" s="4"/>
      <c r="BB6223" s="4"/>
      <c r="BC6223" s="4"/>
      <c r="BD6223" s="4"/>
      <c r="BE6223" s="4"/>
      <c r="BF6223" s="4"/>
      <c r="BG6223" s="4"/>
      <c r="BH6223" s="4"/>
      <c r="BI6223" s="4"/>
      <c r="BJ6223" s="4"/>
      <c r="BK6223" s="4"/>
      <c r="BL6223" s="4" t="b">
        <v>0</v>
      </c>
      <c r="BM6223" s="4"/>
      <c r="BN6223" s="4"/>
      <c r="BO6223" s="4"/>
      <c r="BP6223" s="4"/>
      <c r="BQ6223" s="4"/>
      <c r="BR6223" s="4"/>
      <c r="BS6223" s="4"/>
      <c r="BT6223" s="4"/>
      <c r="BU6223" s="4"/>
      <c r="BV6223" s="4"/>
      <c r="BW6223" s="4"/>
    </row>
    <row r="6224" spans="1:75" ht="15.01" customHeight="1">
      <c r="A6224" s="4" t="s">
        <v>209</v>
      </c>
      <c r="B6224" s="4"/>
      <c r="C6224" s="4"/>
      <c r="D6224" s="4"/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 t="s">
        <v>200</v>
      </c>
      <c r="Q6224" s="4"/>
      <c r="R6224" s="4"/>
      <c r="S6224" s="4"/>
      <c r="T6224" s="4"/>
      <c r="U6224" s="4"/>
      <c r="V6224" s="4"/>
      <c r="W6224" s="4"/>
      <c r="X6224" s="4" t="s">
        <v>201</v>
      </c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  <c r="AO6224" s="4"/>
      <c r="AP6224" s="4"/>
      <c r="AQ6224" s="4"/>
      <c r="AR6224" s="4"/>
      <c r="AS6224" s="4"/>
      <c r="AT6224" s="4"/>
      <c r="AU6224" s="4"/>
      <c r="AV6224" s="4" t="s">
        <v>6424</v>
      </c>
      <c r="AW6224" s="4"/>
      <c r="AX6224" s="4"/>
      <c r="AY6224" s="4"/>
      <c r="AZ6224" s="4"/>
      <c r="BA6224" s="4"/>
      <c r="BB6224" s="4"/>
      <c r="BC6224" s="4"/>
      <c r="BD6224" s="4"/>
      <c r="BE6224" s="4"/>
      <c r="BF6224" s="4"/>
      <c r="BG6224" s="4"/>
      <c r="BH6224" s="4"/>
      <c r="BI6224" s="4"/>
      <c r="BJ6224" s="4"/>
      <c r="BK6224" s="4"/>
      <c r="BL6224" s="4" t="b">
        <v>0</v>
      </c>
      <c r="BM6224" s="4"/>
      <c r="BN6224" s="4"/>
      <c r="BO6224" s="4"/>
      <c r="BP6224" s="4"/>
      <c r="BQ6224" s="4"/>
      <c r="BR6224" s="4"/>
      <c r="BS6224" s="4"/>
      <c r="BT6224" s="4"/>
      <c r="BU6224" s="4"/>
      <c r="BV6224" s="4"/>
      <c r="BW6224" s="4"/>
    </row>
    <row r="6225" spans="1:75" ht="15.01" customHeight="1">
      <c r="A6225" s="4" t="s">
        <v>209</v>
      </c>
      <c r="B6225" s="4"/>
      <c r="C6225" s="4"/>
      <c r="D6225" s="4"/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 t="s">
        <v>200</v>
      </c>
      <c r="Q6225" s="4"/>
      <c r="R6225" s="4"/>
      <c r="S6225" s="4"/>
      <c r="T6225" s="4"/>
      <c r="U6225" s="4"/>
      <c r="V6225" s="4"/>
      <c r="W6225" s="4"/>
      <c r="X6225" s="4" t="s">
        <v>201</v>
      </c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  <c r="AO6225" s="4"/>
      <c r="AP6225" s="4"/>
      <c r="AQ6225" s="4"/>
      <c r="AR6225" s="4"/>
      <c r="AS6225" s="4"/>
      <c r="AT6225" s="4"/>
      <c r="AU6225" s="4"/>
      <c r="AV6225" s="4" t="s">
        <v>6425</v>
      </c>
      <c r="AW6225" s="4"/>
      <c r="AX6225" s="4"/>
      <c r="AY6225" s="4"/>
      <c r="AZ6225" s="4"/>
      <c r="BA6225" s="4"/>
      <c r="BB6225" s="4"/>
      <c r="BC6225" s="4"/>
      <c r="BD6225" s="4"/>
      <c r="BE6225" s="4"/>
      <c r="BF6225" s="4"/>
      <c r="BG6225" s="4"/>
      <c r="BH6225" s="4"/>
      <c r="BI6225" s="4"/>
      <c r="BJ6225" s="4"/>
      <c r="BK6225" s="4"/>
      <c r="BL6225" s="4" t="b">
        <v>0</v>
      </c>
      <c r="BM6225" s="4"/>
      <c r="BN6225" s="4"/>
      <c r="BO6225" s="4"/>
      <c r="BP6225" s="4"/>
      <c r="BQ6225" s="4"/>
      <c r="BR6225" s="4"/>
      <c r="BS6225" s="4"/>
      <c r="BT6225" s="4"/>
      <c r="BU6225" s="4"/>
      <c r="BV6225" s="4"/>
      <c r="BW6225" s="4"/>
    </row>
    <row r="6226" spans="1:75" ht="15.01" customHeight="1">
      <c r="A6226" s="4" t="s">
        <v>209</v>
      </c>
      <c r="B6226" s="4"/>
      <c r="C6226" s="4"/>
      <c r="D6226" s="4"/>
      <c r="E6226" s="4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 t="s">
        <v>200</v>
      </c>
      <c r="Q6226" s="4"/>
      <c r="R6226" s="4"/>
      <c r="S6226" s="4"/>
      <c r="T6226" s="4"/>
      <c r="U6226" s="4"/>
      <c r="V6226" s="4"/>
      <c r="W6226" s="4"/>
      <c r="X6226" s="4" t="s">
        <v>201</v>
      </c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  <c r="AO6226" s="4"/>
      <c r="AP6226" s="4"/>
      <c r="AQ6226" s="4"/>
      <c r="AR6226" s="4"/>
      <c r="AS6226" s="4"/>
      <c r="AT6226" s="4"/>
      <c r="AU6226" s="4"/>
      <c r="AV6226" s="4" t="s">
        <v>6426</v>
      </c>
      <c r="AW6226" s="4"/>
      <c r="AX6226" s="4"/>
      <c r="AY6226" s="4"/>
      <c r="AZ6226" s="4"/>
      <c r="BA6226" s="4"/>
      <c r="BB6226" s="4"/>
      <c r="BC6226" s="4"/>
      <c r="BD6226" s="4"/>
      <c r="BE6226" s="4"/>
      <c r="BF6226" s="4"/>
      <c r="BG6226" s="4"/>
      <c r="BH6226" s="4"/>
      <c r="BI6226" s="4"/>
      <c r="BJ6226" s="4"/>
      <c r="BK6226" s="4"/>
      <c r="BL6226" s="4" t="b">
        <v>0</v>
      </c>
      <c r="BM6226" s="4"/>
      <c r="BN6226" s="4"/>
      <c r="BO6226" s="4"/>
      <c r="BP6226" s="4"/>
      <c r="BQ6226" s="4"/>
      <c r="BR6226" s="4"/>
      <c r="BS6226" s="4"/>
      <c r="BT6226" s="4"/>
      <c r="BU6226" s="4"/>
      <c r="BV6226" s="4"/>
      <c r="BW6226" s="4"/>
    </row>
    <row r="6227" spans="1:75" ht="15.01" customHeight="1">
      <c r="A6227" s="4"/>
      <c r="B6227" s="4"/>
      <c r="C6227" s="4"/>
      <c r="D6227" s="4"/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 t="s">
        <v>200</v>
      </c>
      <c r="Q6227" s="4"/>
      <c r="R6227" s="4">
        <v>-72.90000000000001</v>
      </c>
      <c r="S6227" s="4">
        <v>39.2</v>
      </c>
      <c r="T6227" s="4"/>
      <c r="U6227" s="4"/>
      <c r="V6227" s="4"/>
      <c r="W6227" s="4"/>
      <c r="X6227" s="4" t="s">
        <v>201</v>
      </c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  <c r="AO6227" s="4"/>
      <c r="AP6227" s="4"/>
      <c r="AQ6227" s="4"/>
      <c r="AR6227" s="4"/>
      <c r="AS6227" s="4"/>
      <c r="AT6227" s="4"/>
      <c r="AU6227" s="4"/>
      <c r="AV6227" s="4" t="s">
        <v>6427</v>
      </c>
      <c r="AW6227" s="4"/>
      <c r="AX6227" s="4"/>
      <c r="AY6227" s="4"/>
      <c r="AZ6227" s="4"/>
      <c r="BA6227" s="4"/>
      <c r="BB6227" s="4"/>
      <c r="BC6227" s="4"/>
      <c r="BD6227" s="4"/>
      <c r="BE6227" s="4"/>
      <c r="BF6227" s="4"/>
      <c r="BG6227" s="4"/>
      <c r="BH6227" s="4"/>
      <c r="BI6227" s="4"/>
      <c r="BJ6227" s="4"/>
      <c r="BK6227" s="4"/>
      <c r="BL6227" s="4" t="b">
        <v>0</v>
      </c>
      <c r="BM6227" s="4"/>
      <c r="BN6227" s="4"/>
      <c r="BO6227" s="4"/>
      <c r="BP6227" s="4"/>
      <c r="BQ6227" s="4"/>
      <c r="BR6227" s="4"/>
      <c r="BS6227" s="4"/>
      <c r="BT6227" s="4"/>
      <c r="BU6227" s="4"/>
      <c r="BV6227" s="4"/>
      <c r="BW6227" s="4"/>
    </row>
    <row r="6228" spans="1:75" ht="15.01" customHeight="1">
      <c r="A6228" s="4" t="s">
        <v>209</v>
      </c>
      <c r="B6228" s="4"/>
      <c r="C6228" s="4"/>
      <c r="D6228" s="4"/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 t="s">
        <v>200</v>
      </c>
      <c r="Q6228" s="4"/>
      <c r="R6228" s="4"/>
      <c r="S6228" s="4"/>
      <c r="T6228" s="4"/>
      <c r="U6228" s="4"/>
      <c r="V6228" s="4"/>
      <c r="W6228" s="4"/>
      <c r="X6228" s="4" t="s">
        <v>201</v>
      </c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  <c r="AO6228" s="4"/>
      <c r="AP6228" s="4"/>
      <c r="AQ6228" s="4"/>
      <c r="AR6228" s="4"/>
      <c r="AS6228" s="4"/>
      <c r="AT6228" s="4"/>
      <c r="AU6228" s="4"/>
      <c r="AV6228" s="4" t="s">
        <v>6428</v>
      </c>
      <c r="AW6228" s="4"/>
      <c r="AX6228" s="4"/>
      <c r="AY6228" s="4"/>
      <c r="AZ6228" s="4"/>
      <c r="BA6228" s="4"/>
      <c r="BB6228" s="4"/>
      <c r="BC6228" s="4"/>
      <c r="BD6228" s="4"/>
      <c r="BE6228" s="4"/>
      <c r="BF6228" s="4"/>
      <c r="BG6228" s="4"/>
      <c r="BH6228" s="4"/>
      <c r="BI6228" s="4"/>
      <c r="BJ6228" s="4"/>
      <c r="BK6228" s="4"/>
      <c r="BL6228" s="4" t="b">
        <v>0</v>
      </c>
      <c r="BM6228" s="4"/>
      <c r="BN6228" s="4"/>
      <c r="BO6228" s="4"/>
      <c r="BP6228" s="4"/>
      <c r="BQ6228" s="4"/>
      <c r="BR6228" s="4"/>
      <c r="BS6228" s="4"/>
      <c r="BT6228" s="4"/>
      <c r="BU6228" s="4"/>
      <c r="BV6228" s="4"/>
      <c r="BW6228" s="4"/>
    </row>
    <row r="6229" spans="1:75" ht="15.01" customHeight="1">
      <c r="A6229" s="4" t="s">
        <v>209</v>
      </c>
      <c r="B6229" s="4"/>
      <c r="C6229" s="4"/>
      <c r="D6229" s="4"/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 t="s">
        <v>200</v>
      </c>
      <c r="Q6229" s="4"/>
      <c r="R6229" s="4"/>
      <c r="S6229" s="4"/>
      <c r="T6229" s="4"/>
      <c r="U6229" s="4"/>
      <c r="V6229" s="4"/>
      <c r="W6229" s="4"/>
      <c r="X6229" s="4" t="s">
        <v>201</v>
      </c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  <c r="AO6229" s="4"/>
      <c r="AP6229" s="4"/>
      <c r="AQ6229" s="4"/>
      <c r="AR6229" s="4"/>
      <c r="AS6229" s="4"/>
      <c r="AT6229" s="4"/>
      <c r="AU6229" s="4"/>
      <c r="AV6229" s="4" t="s">
        <v>6429</v>
      </c>
      <c r="AW6229" s="4"/>
      <c r="AX6229" s="4"/>
      <c r="AY6229" s="4"/>
      <c r="AZ6229" s="4"/>
      <c r="BA6229" s="4"/>
      <c r="BB6229" s="4"/>
      <c r="BC6229" s="4"/>
      <c r="BD6229" s="4"/>
      <c r="BE6229" s="4"/>
      <c r="BF6229" s="4"/>
      <c r="BG6229" s="4"/>
      <c r="BH6229" s="4"/>
      <c r="BI6229" s="4"/>
      <c r="BJ6229" s="4"/>
      <c r="BK6229" s="4"/>
      <c r="BL6229" s="4" t="b">
        <v>0</v>
      </c>
      <c r="BM6229" s="4"/>
      <c r="BN6229" s="4"/>
      <c r="BO6229" s="4"/>
      <c r="BP6229" s="4"/>
      <c r="BQ6229" s="4"/>
      <c r="BR6229" s="4"/>
      <c r="BS6229" s="4"/>
      <c r="BT6229" s="4"/>
      <c r="BU6229" s="4"/>
      <c r="BV6229" s="4"/>
      <c r="BW6229" s="4"/>
    </row>
    <row r="6230" spans="1:75" ht="15.01" customHeight="1">
      <c r="A6230" s="4" t="s">
        <v>209</v>
      </c>
      <c r="B6230" s="4"/>
      <c r="C6230" s="4"/>
      <c r="D6230" s="4"/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 t="s">
        <v>200</v>
      </c>
      <c r="Q6230" s="4"/>
      <c r="R6230" s="4"/>
      <c r="S6230" s="4"/>
      <c r="T6230" s="4"/>
      <c r="U6230" s="4"/>
      <c r="V6230" s="4"/>
      <c r="W6230" s="4"/>
      <c r="X6230" s="4" t="s">
        <v>201</v>
      </c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  <c r="AO6230" s="4"/>
      <c r="AP6230" s="4"/>
      <c r="AQ6230" s="4"/>
      <c r="AR6230" s="4"/>
      <c r="AS6230" s="4"/>
      <c r="AT6230" s="4"/>
      <c r="AU6230" s="4"/>
      <c r="AV6230" s="4" t="s">
        <v>6430</v>
      </c>
      <c r="AW6230" s="4"/>
      <c r="AX6230" s="4"/>
      <c r="AY6230" s="4"/>
      <c r="AZ6230" s="4"/>
      <c r="BA6230" s="4"/>
      <c r="BB6230" s="4"/>
      <c r="BC6230" s="4"/>
      <c r="BD6230" s="4"/>
      <c r="BE6230" s="4"/>
      <c r="BF6230" s="4"/>
      <c r="BG6230" s="4"/>
      <c r="BH6230" s="4"/>
      <c r="BI6230" s="4"/>
      <c r="BJ6230" s="4"/>
      <c r="BK6230" s="4"/>
      <c r="BL6230" s="4" t="b">
        <v>0</v>
      </c>
      <c r="BM6230" s="4"/>
      <c r="BN6230" s="4"/>
      <c r="BO6230" s="4"/>
      <c r="BP6230" s="4"/>
      <c r="BQ6230" s="4"/>
      <c r="BR6230" s="4"/>
      <c r="BS6230" s="4"/>
      <c r="BT6230" s="4"/>
      <c r="BU6230" s="4"/>
      <c r="BV6230" s="4"/>
      <c r="BW6230" s="4"/>
    </row>
    <row r="6231" spans="1:75" ht="15.01" customHeight="1">
      <c r="A6231" s="4" t="s">
        <v>209</v>
      </c>
      <c r="B6231" s="4"/>
      <c r="C6231" s="4"/>
      <c r="D6231" s="4"/>
      <c r="E6231" s="4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 t="s">
        <v>200</v>
      </c>
      <c r="Q6231" s="4"/>
      <c r="R6231" s="4"/>
      <c r="S6231" s="4"/>
      <c r="T6231" s="4"/>
      <c r="U6231" s="4"/>
      <c r="V6231" s="4"/>
      <c r="W6231" s="4"/>
      <c r="X6231" s="4" t="s">
        <v>201</v>
      </c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  <c r="AO6231" s="4"/>
      <c r="AP6231" s="4"/>
      <c r="AQ6231" s="4"/>
      <c r="AR6231" s="4"/>
      <c r="AS6231" s="4"/>
      <c r="AT6231" s="4"/>
      <c r="AU6231" s="4"/>
      <c r="AV6231" s="4" t="s">
        <v>6431</v>
      </c>
      <c r="AW6231" s="4"/>
      <c r="AX6231" s="4"/>
      <c r="AY6231" s="4"/>
      <c r="AZ6231" s="4"/>
      <c r="BA6231" s="4"/>
      <c r="BB6231" s="4"/>
      <c r="BC6231" s="4"/>
      <c r="BD6231" s="4"/>
      <c r="BE6231" s="4"/>
      <c r="BF6231" s="4"/>
      <c r="BG6231" s="4"/>
      <c r="BH6231" s="4"/>
      <c r="BI6231" s="4"/>
      <c r="BJ6231" s="4"/>
      <c r="BK6231" s="4"/>
      <c r="BL6231" s="4" t="b">
        <v>0</v>
      </c>
      <c r="BM6231" s="4"/>
      <c r="BN6231" s="4"/>
      <c r="BO6231" s="4"/>
      <c r="BP6231" s="4"/>
      <c r="BQ6231" s="4"/>
      <c r="BR6231" s="4"/>
      <c r="BS6231" s="4"/>
      <c r="BT6231" s="4"/>
      <c r="BU6231" s="4"/>
      <c r="BV6231" s="4"/>
      <c r="BW6231" s="4"/>
    </row>
    <row r="6232" spans="1:75" ht="15.01" customHeight="1">
      <c r="A6232" s="4" t="s">
        <v>209</v>
      </c>
      <c r="B6232" s="4"/>
      <c r="C6232" s="4"/>
      <c r="D6232" s="4"/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 t="s">
        <v>200</v>
      </c>
      <c r="Q6232" s="4"/>
      <c r="R6232" s="4"/>
      <c r="S6232" s="4"/>
      <c r="T6232" s="4"/>
      <c r="U6232" s="4"/>
      <c r="V6232" s="4"/>
      <c r="W6232" s="4"/>
      <c r="X6232" s="4" t="s">
        <v>201</v>
      </c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  <c r="AO6232" s="4"/>
      <c r="AP6232" s="4"/>
      <c r="AQ6232" s="4"/>
      <c r="AR6232" s="4"/>
      <c r="AS6232" s="4"/>
      <c r="AT6232" s="4"/>
      <c r="AU6232" s="4"/>
      <c r="AV6232" s="4" t="s">
        <v>6432</v>
      </c>
      <c r="AW6232" s="4"/>
      <c r="AX6232" s="4"/>
      <c r="AY6232" s="4"/>
      <c r="AZ6232" s="4"/>
      <c r="BA6232" s="4"/>
      <c r="BB6232" s="4"/>
      <c r="BC6232" s="4"/>
      <c r="BD6232" s="4"/>
      <c r="BE6232" s="4"/>
      <c r="BF6232" s="4"/>
      <c r="BG6232" s="4"/>
      <c r="BH6232" s="4"/>
      <c r="BI6232" s="4"/>
      <c r="BJ6232" s="4"/>
      <c r="BK6232" s="4"/>
      <c r="BL6232" s="4" t="b">
        <v>0</v>
      </c>
      <c r="BM6232" s="4"/>
      <c r="BN6232" s="4"/>
      <c r="BO6232" s="4"/>
      <c r="BP6232" s="4"/>
      <c r="BQ6232" s="4"/>
      <c r="BR6232" s="4"/>
      <c r="BS6232" s="4"/>
      <c r="BT6232" s="4"/>
      <c r="BU6232" s="4"/>
      <c r="BV6232" s="4"/>
      <c r="BW6232" s="4"/>
    </row>
    <row r="6233" spans="1:75" ht="15.01" customHeight="1">
      <c r="A6233" s="4" t="s">
        <v>209</v>
      </c>
      <c r="B6233" s="4"/>
      <c r="C6233" s="4"/>
      <c r="D6233" s="4"/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 t="s">
        <v>200</v>
      </c>
      <c r="Q6233" s="4"/>
      <c r="R6233" s="4"/>
      <c r="S6233" s="4"/>
      <c r="T6233" s="4"/>
      <c r="U6233" s="4"/>
      <c r="V6233" s="4"/>
      <c r="W6233" s="4"/>
      <c r="X6233" s="4" t="s">
        <v>201</v>
      </c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  <c r="AO6233" s="4"/>
      <c r="AP6233" s="4"/>
      <c r="AQ6233" s="4"/>
      <c r="AR6233" s="4"/>
      <c r="AS6233" s="4"/>
      <c r="AT6233" s="4"/>
      <c r="AU6233" s="4"/>
      <c r="AV6233" s="4" t="s">
        <v>6433</v>
      </c>
      <c r="AW6233" s="4"/>
      <c r="AX6233" s="4"/>
      <c r="AY6233" s="4"/>
      <c r="AZ6233" s="4"/>
      <c r="BA6233" s="4"/>
      <c r="BB6233" s="4"/>
      <c r="BC6233" s="4"/>
      <c r="BD6233" s="4"/>
      <c r="BE6233" s="4"/>
      <c r="BF6233" s="4"/>
      <c r="BG6233" s="4"/>
      <c r="BH6233" s="4"/>
      <c r="BI6233" s="4"/>
      <c r="BJ6233" s="4"/>
      <c r="BK6233" s="4"/>
      <c r="BL6233" s="4" t="b">
        <v>0</v>
      </c>
      <c r="BM6233" s="4"/>
      <c r="BN6233" s="4"/>
      <c r="BO6233" s="4"/>
      <c r="BP6233" s="4"/>
      <c r="BQ6233" s="4"/>
      <c r="BR6233" s="4"/>
      <c r="BS6233" s="4"/>
      <c r="BT6233" s="4"/>
      <c r="BU6233" s="4"/>
      <c r="BV6233" s="4"/>
      <c r="BW6233" s="4"/>
    </row>
    <row r="6234" spans="1:75" ht="15.01" customHeight="1">
      <c r="A6234" s="4" t="s">
        <v>209</v>
      </c>
      <c r="B6234" s="4"/>
      <c r="C6234" s="4"/>
      <c r="D6234" s="4"/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 t="s">
        <v>200</v>
      </c>
      <c r="Q6234" s="4"/>
      <c r="R6234" s="4"/>
      <c r="S6234" s="4"/>
      <c r="T6234" s="4"/>
      <c r="U6234" s="4"/>
      <c r="V6234" s="4"/>
      <c r="W6234" s="4"/>
      <c r="X6234" s="4" t="s">
        <v>201</v>
      </c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  <c r="AO6234" s="4"/>
      <c r="AP6234" s="4"/>
      <c r="AQ6234" s="4"/>
      <c r="AR6234" s="4"/>
      <c r="AS6234" s="4"/>
      <c r="AT6234" s="4"/>
      <c r="AU6234" s="4"/>
      <c r="AV6234" s="4" t="s">
        <v>6434</v>
      </c>
      <c r="AW6234" s="4"/>
      <c r="AX6234" s="4"/>
      <c r="AY6234" s="4"/>
      <c r="AZ6234" s="4"/>
      <c r="BA6234" s="4"/>
      <c r="BB6234" s="4"/>
      <c r="BC6234" s="4"/>
      <c r="BD6234" s="4"/>
      <c r="BE6234" s="4"/>
      <c r="BF6234" s="4"/>
      <c r="BG6234" s="4"/>
      <c r="BH6234" s="4"/>
      <c r="BI6234" s="4"/>
      <c r="BJ6234" s="4"/>
      <c r="BK6234" s="4"/>
      <c r="BL6234" s="4" t="b">
        <v>0</v>
      </c>
      <c r="BM6234" s="4"/>
      <c r="BN6234" s="4"/>
      <c r="BO6234" s="4"/>
      <c r="BP6234" s="4"/>
      <c r="BQ6234" s="4"/>
      <c r="BR6234" s="4"/>
      <c r="BS6234" s="4"/>
      <c r="BT6234" s="4"/>
      <c r="BU6234" s="4"/>
      <c r="BV6234" s="4"/>
      <c r="BW6234" s="4"/>
    </row>
    <row r="6235" spans="1:75" ht="15.01" customHeight="1">
      <c r="A6235" s="4" t="s">
        <v>209</v>
      </c>
      <c r="B6235" s="4"/>
      <c r="C6235" s="4"/>
      <c r="D6235" s="4"/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 t="s">
        <v>200</v>
      </c>
      <c r="Q6235" s="4"/>
      <c r="R6235" s="4"/>
      <c r="S6235" s="4"/>
      <c r="T6235" s="4"/>
      <c r="U6235" s="4"/>
      <c r="V6235" s="4"/>
      <c r="W6235" s="4"/>
      <c r="X6235" s="4" t="s">
        <v>201</v>
      </c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  <c r="AO6235" s="4"/>
      <c r="AP6235" s="4"/>
      <c r="AQ6235" s="4"/>
      <c r="AR6235" s="4"/>
      <c r="AS6235" s="4"/>
      <c r="AT6235" s="4"/>
      <c r="AU6235" s="4"/>
      <c r="AV6235" s="4" t="s">
        <v>6435</v>
      </c>
      <c r="AW6235" s="4"/>
      <c r="AX6235" s="4"/>
      <c r="AY6235" s="4"/>
      <c r="AZ6235" s="4"/>
      <c r="BA6235" s="4"/>
      <c r="BB6235" s="4"/>
      <c r="BC6235" s="4"/>
      <c r="BD6235" s="4"/>
      <c r="BE6235" s="4"/>
      <c r="BF6235" s="4"/>
      <c r="BG6235" s="4"/>
      <c r="BH6235" s="4"/>
      <c r="BI6235" s="4"/>
      <c r="BJ6235" s="4"/>
      <c r="BK6235" s="4"/>
      <c r="BL6235" s="4" t="b">
        <v>0</v>
      </c>
      <c r="BM6235" s="4"/>
      <c r="BN6235" s="4"/>
      <c r="BO6235" s="4"/>
      <c r="BP6235" s="4"/>
      <c r="BQ6235" s="4"/>
      <c r="BR6235" s="4"/>
      <c r="BS6235" s="4"/>
      <c r="BT6235" s="4"/>
      <c r="BU6235" s="4"/>
      <c r="BV6235" s="4"/>
      <c r="BW6235" s="4"/>
    </row>
    <row r="6236" spans="1:75" ht="15.01" customHeight="1">
      <c r="A6236" s="4" t="s">
        <v>209</v>
      </c>
      <c r="B6236" s="4"/>
      <c r="C6236" s="4"/>
      <c r="D6236" s="4"/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 t="s">
        <v>200</v>
      </c>
      <c r="Q6236" s="4"/>
      <c r="R6236" s="4"/>
      <c r="S6236" s="4"/>
      <c r="T6236" s="4"/>
      <c r="U6236" s="4"/>
      <c r="V6236" s="4"/>
      <c r="W6236" s="4"/>
      <c r="X6236" s="4" t="s">
        <v>201</v>
      </c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  <c r="AO6236" s="4"/>
      <c r="AP6236" s="4"/>
      <c r="AQ6236" s="4"/>
      <c r="AR6236" s="4"/>
      <c r="AS6236" s="4"/>
      <c r="AT6236" s="4"/>
      <c r="AU6236" s="4"/>
      <c r="AV6236" s="4" t="s">
        <v>6436</v>
      </c>
      <c r="AW6236" s="4"/>
      <c r="AX6236" s="4"/>
      <c r="AY6236" s="4"/>
      <c r="AZ6236" s="4"/>
      <c r="BA6236" s="4"/>
      <c r="BB6236" s="4"/>
      <c r="BC6236" s="4"/>
      <c r="BD6236" s="4"/>
      <c r="BE6236" s="4"/>
      <c r="BF6236" s="4"/>
      <c r="BG6236" s="4"/>
      <c r="BH6236" s="4"/>
      <c r="BI6236" s="4"/>
      <c r="BJ6236" s="4"/>
      <c r="BK6236" s="4"/>
      <c r="BL6236" s="4" t="b">
        <v>0</v>
      </c>
      <c r="BM6236" s="4"/>
      <c r="BN6236" s="4"/>
      <c r="BO6236" s="4"/>
      <c r="BP6236" s="4"/>
      <c r="BQ6236" s="4"/>
      <c r="BR6236" s="4"/>
      <c r="BS6236" s="4"/>
      <c r="BT6236" s="4"/>
      <c r="BU6236" s="4"/>
      <c r="BV6236" s="4"/>
      <c r="BW6236" s="4"/>
    </row>
    <row r="6237" spans="1:75" ht="15.01" customHeight="1">
      <c r="A6237" s="4" t="s">
        <v>209</v>
      </c>
      <c r="B6237" s="4"/>
      <c r="C6237" s="4"/>
      <c r="D6237" s="4"/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 t="s">
        <v>200</v>
      </c>
      <c r="Q6237" s="4"/>
      <c r="R6237" s="4"/>
      <c r="S6237" s="4"/>
      <c r="T6237" s="4"/>
      <c r="U6237" s="4"/>
      <c r="V6237" s="4"/>
      <c r="W6237" s="4"/>
      <c r="X6237" s="4" t="s">
        <v>201</v>
      </c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  <c r="AO6237" s="4"/>
      <c r="AP6237" s="4"/>
      <c r="AQ6237" s="4"/>
      <c r="AR6237" s="4"/>
      <c r="AS6237" s="4"/>
      <c r="AT6237" s="4"/>
      <c r="AU6237" s="4"/>
      <c r="AV6237" s="4" t="s">
        <v>6437</v>
      </c>
      <c r="AW6237" s="4"/>
      <c r="AX6237" s="4"/>
      <c r="AY6237" s="4"/>
      <c r="AZ6237" s="4"/>
      <c r="BA6237" s="4"/>
      <c r="BB6237" s="4"/>
      <c r="BC6237" s="4"/>
      <c r="BD6237" s="4"/>
      <c r="BE6237" s="4"/>
      <c r="BF6237" s="4"/>
      <c r="BG6237" s="4"/>
      <c r="BH6237" s="4"/>
      <c r="BI6237" s="4"/>
      <c r="BJ6237" s="4"/>
      <c r="BK6237" s="4"/>
      <c r="BL6237" s="4" t="b">
        <v>0</v>
      </c>
      <c r="BM6237" s="4"/>
      <c r="BN6237" s="4"/>
      <c r="BO6237" s="4"/>
      <c r="BP6237" s="4"/>
      <c r="BQ6237" s="4"/>
      <c r="BR6237" s="4"/>
      <c r="BS6237" s="4"/>
      <c r="BT6237" s="4"/>
      <c r="BU6237" s="4"/>
      <c r="BV6237" s="4"/>
      <c r="BW6237" s="4"/>
    </row>
    <row r="6238" spans="1:75" ht="15.01" customHeight="1">
      <c r="A6238" s="4" t="s">
        <v>209</v>
      </c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 t="s">
        <v>200</v>
      </c>
      <c r="Q6238" s="4"/>
      <c r="R6238" s="4"/>
      <c r="S6238" s="4"/>
      <c r="T6238" s="4"/>
      <c r="U6238" s="4"/>
      <c r="V6238" s="4"/>
      <c r="W6238" s="4"/>
      <c r="X6238" s="4" t="s">
        <v>201</v>
      </c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  <c r="AO6238" s="4"/>
      <c r="AP6238" s="4"/>
      <c r="AQ6238" s="4"/>
      <c r="AR6238" s="4"/>
      <c r="AS6238" s="4"/>
      <c r="AT6238" s="4"/>
      <c r="AU6238" s="4"/>
      <c r="AV6238" s="4" t="s">
        <v>6438</v>
      </c>
      <c r="AW6238" s="4"/>
      <c r="AX6238" s="4"/>
      <c r="AY6238" s="4"/>
      <c r="AZ6238" s="4"/>
      <c r="BA6238" s="4"/>
      <c r="BB6238" s="4"/>
      <c r="BC6238" s="4"/>
      <c r="BD6238" s="4"/>
      <c r="BE6238" s="4"/>
      <c r="BF6238" s="4"/>
      <c r="BG6238" s="4"/>
      <c r="BH6238" s="4"/>
      <c r="BI6238" s="4"/>
      <c r="BJ6238" s="4"/>
      <c r="BK6238" s="4"/>
      <c r="BL6238" s="4" t="b">
        <v>0</v>
      </c>
      <c r="BM6238" s="4"/>
      <c r="BN6238" s="4"/>
      <c r="BO6238" s="4"/>
      <c r="BP6238" s="4"/>
      <c r="BQ6238" s="4"/>
      <c r="BR6238" s="4"/>
      <c r="BS6238" s="4"/>
      <c r="BT6238" s="4"/>
      <c r="BU6238" s="4"/>
      <c r="BV6238" s="4"/>
      <c r="BW6238" s="4"/>
    </row>
    <row r="6239" spans="1:75" ht="15.01" customHeight="1">
      <c r="A6239" s="4" t="s">
        <v>209</v>
      </c>
      <c r="B6239" s="4"/>
      <c r="C6239" s="4"/>
      <c r="D6239" s="4"/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 t="s">
        <v>200</v>
      </c>
      <c r="Q6239" s="4"/>
      <c r="R6239" s="4"/>
      <c r="S6239" s="4"/>
      <c r="T6239" s="4"/>
      <c r="U6239" s="4"/>
      <c r="V6239" s="4"/>
      <c r="W6239" s="4"/>
      <c r="X6239" s="4" t="s">
        <v>201</v>
      </c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  <c r="AO6239" s="4"/>
      <c r="AP6239" s="4"/>
      <c r="AQ6239" s="4"/>
      <c r="AR6239" s="4"/>
      <c r="AS6239" s="4"/>
      <c r="AT6239" s="4"/>
      <c r="AU6239" s="4"/>
      <c r="AV6239" s="4" t="s">
        <v>6439</v>
      </c>
      <c r="AW6239" s="4"/>
      <c r="AX6239" s="4"/>
      <c r="AY6239" s="4"/>
      <c r="AZ6239" s="4"/>
      <c r="BA6239" s="4"/>
      <c r="BB6239" s="4"/>
      <c r="BC6239" s="4"/>
      <c r="BD6239" s="4"/>
      <c r="BE6239" s="4"/>
      <c r="BF6239" s="4"/>
      <c r="BG6239" s="4"/>
      <c r="BH6239" s="4"/>
      <c r="BI6239" s="4"/>
      <c r="BJ6239" s="4"/>
      <c r="BK6239" s="4"/>
      <c r="BL6239" s="4" t="b">
        <v>0</v>
      </c>
      <c r="BM6239" s="4"/>
      <c r="BN6239" s="4"/>
      <c r="BO6239" s="4"/>
      <c r="BP6239" s="4"/>
      <c r="BQ6239" s="4"/>
      <c r="BR6239" s="4"/>
      <c r="BS6239" s="4"/>
      <c r="BT6239" s="4"/>
      <c r="BU6239" s="4"/>
      <c r="BV6239" s="4"/>
      <c r="BW6239" s="4"/>
    </row>
    <row r="6240" spans="1:75" ht="15.01" customHeight="1">
      <c r="A6240" s="4" t="s">
        <v>209</v>
      </c>
      <c r="B6240" s="4"/>
      <c r="C6240" s="4"/>
      <c r="D6240" s="4"/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 t="s">
        <v>200</v>
      </c>
      <c r="Q6240" s="4"/>
      <c r="R6240" s="4"/>
      <c r="S6240" s="4"/>
      <c r="T6240" s="4"/>
      <c r="U6240" s="4"/>
      <c r="V6240" s="4"/>
      <c r="W6240" s="4"/>
      <c r="X6240" s="4" t="s">
        <v>201</v>
      </c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  <c r="AO6240" s="4"/>
      <c r="AP6240" s="4"/>
      <c r="AQ6240" s="4"/>
      <c r="AR6240" s="4"/>
      <c r="AS6240" s="4"/>
      <c r="AT6240" s="4"/>
      <c r="AU6240" s="4"/>
      <c r="AV6240" s="4" t="s">
        <v>6440</v>
      </c>
      <c r="AW6240" s="4"/>
      <c r="AX6240" s="4"/>
      <c r="AY6240" s="4"/>
      <c r="AZ6240" s="4"/>
      <c r="BA6240" s="4"/>
      <c r="BB6240" s="4"/>
      <c r="BC6240" s="4"/>
      <c r="BD6240" s="4"/>
      <c r="BE6240" s="4"/>
      <c r="BF6240" s="4"/>
      <c r="BG6240" s="4"/>
      <c r="BH6240" s="4"/>
      <c r="BI6240" s="4"/>
      <c r="BJ6240" s="4"/>
      <c r="BK6240" s="4"/>
      <c r="BL6240" s="4" t="b">
        <v>0</v>
      </c>
      <c r="BM6240" s="4"/>
      <c r="BN6240" s="4"/>
      <c r="BO6240" s="4"/>
      <c r="BP6240" s="4"/>
      <c r="BQ6240" s="4"/>
      <c r="BR6240" s="4"/>
      <c r="BS6240" s="4"/>
      <c r="BT6240" s="4"/>
      <c r="BU6240" s="4"/>
      <c r="BV6240" s="4"/>
      <c r="BW6240" s="4"/>
    </row>
    <row r="6241" spans="1:75" ht="15.01" customHeight="1">
      <c r="A6241" s="4" t="s">
        <v>209</v>
      </c>
      <c r="B6241" s="4"/>
      <c r="C6241" s="4"/>
      <c r="D6241" s="4"/>
      <c r="E6241" s="4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 t="s">
        <v>200</v>
      </c>
      <c r="Q6241" s="4"/>
      <c r="R6241" s="4"/>
      <c r="S6241" s="4"/>
      <c r="T6241" s="4"/>
      <c r="U6241" s="4"/>
      <c r="V6241" s="4"/>
      <c r="W6241" s="4"/>
      <c r="X6241" s="4" t="s">
        <v>201</v>
      </c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  <c r="AO6241" s="4"/>
      <c r="AP6241" s="4"/>
      <c r="AQ6241" s="4"/>
      <c r="AR6241" s="4"/>
      <c r="AS6241" s="4"/>
      <c r="AT6241" s="4"/>
      <c r="AU6241" s="4"/>
      <c r="AV6241" s="4" t="s">
        <v>6441</v>
      </c>
      <c r="AW6241" s="4"/>
      <c r="AX6241" s="4"/>
      <c r="AY6241" s="4"/>
      <c r="AZ6241" s="4"/>
      <c r="BA6241" s="4"/>
      <c r="BB6241" s="4"/>
      <c r="BC6241" s="4"/>
      <c r="BD6241" s="4"/>
      <c r="BE6241" s="4"/>
      <c r="BF6241" s="4"/>
      <c r="BG6241" s="4"/>
      <c r="BH6241" s="4"/>
      <c r="BI6241" s="4"/>
      <c r="BJ6241" s="4"/>
      <c r="BK6241" s="4"/>
      <c r="BL6241" s="4" t="b">
        <v>0</v>
      </c>
      <c r="BM6241" s="4"/>
      <c r="BN6241" s="4"/>
      <c r="BO6241" s="4"/>
      <c r="BP6241" s="4"/>
      <c r="BQ6241" s="4"/>
      <c r="BR6241" s="4"/>
      <c r="BS6241" s="4"/>
      <c r="BT6241" s="4"/>
      <c r="BU6241" s="4"/>
      <c r="BV6241" s="4"/>
      <c r="BW6241" s="4"/>
    </row>
    <row r="6242" spans="1:75" ht="15.01" customHeight="1">
      <c r="A6242" s="4" t="s">
        <v>209</v>
      </c>
      <c r="B6242" s="4"/>
      <c r="C6242" s="4"/>
      <c r="D6242" s="4"/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 t="s">
        <v>200</v>
      </c>
      <c r="Q6242" s="4"/>
      <c r="R6242" s="4"/>
      <c r="S6242" s="4"/>
      <c r="T6242" s="4"/>
      <c r="U6242" s="4"/>
      <c r="V6242" s="4"/>
      <c r="W6242" s="4"/>
      <c r="X6242" s="4" t="s">
        <v>201</v>
      </c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  <c r="AO6242" s="4"/>
      <c r="AP6242" s="4"/>
      <c r="AQ6242" s="4"/>
      <c r="AR6242" s="4"/>
      <c r="AS6242" s="4"/>
      <c r="AT6242" s="4"/>
      <c r="AU6242" s="4"/>
      <c r="AV6242" s="4" t="s">
        <v>6442</v>
      </c>
      <c r="AW6242" s="4"/>
      <c r="AX6242" s="4"/>
      <c r="AY6242" s="4"/>
      <c r="AZ6242" s="4"/>
      <c r="BA6242" s="4"/>
      <c r="BB6242" s="4"/>
      <c r="BC6242" s="4"/>
      <c r="BD6242" s="4"/>
      <c r="BE6242" s="4"/>
      <c r="BF6242" s="4"/>
      <c r="BG6242" s="4"/>
      <c r="BH6242" s="4"/>
      <c r="BI6242" s="4"/>
      <c r="BJ6242" s="4"/>
      <c r="BK6242" s="4"/>
      <c r="BL6242" s="4" t="b">
        <v>0</v>
      </c>
      <c r="BM6242" s="4"/>
      <c r="BN6242" s="4"/>
      <c r="BO6242" s="4"/>
      <c r="BP6242" s="4"/>
      <c r="BQ6242" s="4"/>
      <c r="BR6242" s="4"/>
      <c r="BS6242" s="4"/>
      <c r="BT6242" s="4"/>
      <c r="BU6242" s="4"/>
      <c r="BV6242" s="4"/>
      <c r="BW6242" s="4"/>
    </row>
    <row r="6243" spans="1:75" ht="15.01" customHeight="1">
      <c r="A6243" s="4" t="s">
        <v>209</v>
      </c>
      <c r="B6243" s="4"/>
      <c r="C6243" s="4"/>
      <c r="D6243" s="4"/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 t="s">
        <v>200</v>
      </c>
      <c r="Q6243" s="4"/>
      <c r="R6243" s="4"/>
      <c r="S6243" s="4"/>
      <c r="T6243" s="4"/>
      <c r="U6243" s="4"/>
      <c r="V6243" s="4"/>
      <c r="W6243" s="4"/>
      <c r="X6243" s="4" t="s">
        <v>201</v>
      </c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  <c r="AO6243" s="4"/>
      <c r="AP6243" s="4"/>
      <c r="AQ6243" s="4"/>
      <c r="AR6243" s="4"/>
      <c r="AS6243" s="4"/>
      <c r="AT6243" s="4"/>
      <c r="AU6243" s="4"/>
      <c r="AV6243" s="4" t="s">
        <v>6443</v>
      </c>
      <c r="AW6243" s="4"/>
      <c r="AX6243" s="4"/>
      <c r="AY6243" s="4"/>
      <c r="AZ6243" s="4"/>
      <c r="BA6243" s="4"/>
      <c r="BB6243" s="4"/>
      <c r="BC6243" s="4"/>
      <c r="BD6243" s="4"/>
      <c r="BE6243" s="4"/>
      <c r="BF6243" s="4"/>
      <c r="BG6243" s="4"/>
      <c r="BH6243" s="4"/>
      <c r="BI6243" s="4"/>
      <c r="BJ6243" s="4"/>
      <c r="BK6243" s="4"/>
      <c r="BL6243" s="4" t="b">
        <v>0</v>
      </c>
      <c r="BM6243" s="4"/>
      <c r="BN6243" s="4"/>
      <c r="BO6243" s="4"/>
      <c r="BP6243" s="4"/>
      <c r="BQ6243" s="4"/>
      <c r="BR6243" s="4"/>
      <c r="BS6243" s="4"/>
      <c r="BT6243" s="4"/>
      <c r="BU6243" s="4"/>
      <c r="BV6243" s="4"/>
      <c r="BW6243" s="4"/>
    </row>
    <row r="6244" spans="1:75" ht="15.01" customHeight="1">
      <c r="A6244" s="4" t="s">
        <v>209</v>
      </c>
      <c r="B6244" s="4"/>
      <c r="C6244" s="4"/>
      <c r="D6244" s="4"/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 t="s">
        <v>200</v>
      </c>
      <c r="Q6244" s="4"/>
      <c r="R6244" s="4"/>
      <c r="S6244" s="4"/>
      <c r="T6244" s="4"/>
      <c r="U6244" s="4"/>
      <c r="V6244" s="4"/>
      <c r="W6244" s="4"/>
      <c r="X6244" s="4" t="s">
        <v>201</v>
      </c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  <c r="AO6244" s="4"/>
      <c r="AP6244" s="4"/>
      <c r="AQ6244" s="4"/>
      <c r="AR6244" s="4"/>
      <c r="AS6244" s="4"/>
      <c r="AT6244" s="4"/>
      <c r="AU6244" s="4"/>
      <c r="AV6244" s="4" t="s">
        <v>6444</v>
      </c>
      <c r="AW6244" s="4"/>
      <c r="AX6244" s="4"/>
      <c r="AY6244" s="4"/>
      <c r="AZ6244" s="4"/>
      <c r="BA6244" s="4"/>
      <c r="BB6244" s="4"/>
      <c r="BC6244" s="4"/>
      <c r="BD6244" s="4"/>
      <c r="BE6244" s="4"/>
      <c r="BF6244" s="4"/>
      <c r="BG6244" s="4"/>
      <c r="BH6244" s="4"/>
      <c r="BI6244" s="4"/>
      <c r="BJ6244" s="4"/>
      <c r="BK6244" s="4"/>
      <c r="BL6244" s="4" t="b">
        <v>0</v>
      </c>
      <c r="BM6244" s="4"/>
      <c r="BN6244" s="4"/>
      <c r="BO6244" s="4"/>
      <c r="BP6244" s="4"/>
      <c r="BQ6244" s="4"/>
      <c r="BR6244" s="4"/>
      <c r="BS6244" s="4"/>
      <c r="BT6244" s="4"/>
      <c r="BU6244" s="4"/>
      <c r="BV6244" s="4"/>
      <c r="BW6244" s="4"/>
    </row>
    <row r="6245" spans="1:75" ht="15.01" customHeight="1">
      <c r="A6245" s="4" t="s">
        <v>209</v>
      </c>
      <c r="B6245" s="4"/>
      <c r="C6245" s="4"/>
      <c r="D6245" s="4"/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 t="s">
        <v>200</v>
      </c>
      <c r="Q6245" s="4"/>
      <c r="R6245" s="4"/>
      <c r="S6245" s="4"/>
      <c r="T6245" s="4"/>
      <c r="U6245" s="4"/>
      <c r="V6245" s="4"/>
      <c r="W6245" s="4"/>
      <c r="X6245" s="4" t="s">
        <v>201</v>
      </c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  <c r="AO6245" s="4"/>
      <c r="AP6245" s="4"/>
      <c r="AQ6245" s="4"/>
      <c r="AR6245" s="4"/>
      <c r="AS6245" s="4"/>
      <c r="AT6245" s="4"/>
      <c r="AU6245" s="4"/>
      <c r="AV6245" s="4" t="s">
        <v>6445</v>
      </c>
      <c r="AW6245" s="4"/>
      <c r="AX6245" s="4"/>
      <c r="AY6245" s="4"/>
      <c r="AZ6245" s="4"/>
      <c r="BA6245" s="4"/>
      <c r="BB6245" s="4"/>
      <c r="BC6245" s="4"/>
      <c r="BD6245" s="4"/>
      <c r="BE6245" s="4"/>
      <c r="BF6245" s="4"/>
      <c r="BG6245" s="4"/>
      <c r="BH6245" s="4"/>
      <c r="BI6245" s="4"/>
      <c r="BJ6245" s="4"/>
      <c r="BK6245" s="4"/>
      <c r="BL6245" s="4" t="b">
        <v>0</v>
      </c>
      <c r="BM6245" s="4"/>
      <c r="BN6245" s="4"/>
      <c r="BO6245" s="4"/>
      <c r="BP6245" s="4"/>
      <c r="BQ6245" s="4"/>
      <c r="BR6245" s="4"/>
      <c r="BS6245" s="4"/>
      <c r="BT6245" s="4"/>
      <c r="BU6245" s="4"/>
      <c r="BV6245" s="4"/>
      <c r="BW6245" s="4"/>
    </row>
    <row r="6246" spans="1:75" ht="15.01" customHeight="1">
      <c r="A6246" s="4" t="s">
        <v>209</v>
      </c>
      <c r="B6246" s="4"/>
      <c r="C6246" s="4"/>
      <c r="D6246" s="4"/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 t="s">
        <v>200</v>
      </c>
      <c r="Q6246" s="4"/>
      <c r="R6246" s="4"/>
      <c r="S6246" s="4"/>
      <c r="T6246" s="4"/>
      <c r="U6246" s="4"/>
      <c r="V6246" s="4"/>
      <c r="W6246" s="4"/>
      <c r="X6246" s="4" t="s">
        <v>201</v>
      </c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  <c r="AO6246" s="4"/>
      <c r="AP6246" s="4"/>
      <c r="AQ6246" s="4"/>
      <c r="AR6246" s="4"/>
      <c r="AS6246" s="4"/>
      <c r="AT6246" s="4"/>
      <c r="AU6246" s="4"/>
      <c r="AV6246" s="4" t="s">
        <v>6446</v>
      </c>
      <c r="AW6246" s="4"/>
      <c r="AX6246" s="4"/>
      <c r="AY6246" s="4"/>
      <c r="AZ6246" s="4"/>
      <c r="BA6246" s="4"/>
      <c r="BB6246" s="4"/>
      <c r="BC6246" s="4"/>
      <c r="BD6246" s="4"/>
      <c r="BE6246" s="4"/>
      <c r="BF6246" s="4"/>
      <c r="BG6246" s="4"/>
      <c r="BH6246" s="4"/>
      <c r="BI6246" s="4"/>
      <c r="BJ6246" s="4"/>
      <c r="BK6246" s="4"/>
      <c r="BL6246" s="4" t="b">
        <v>0</v>
      </c>
      <c r="BM6246" s="4"/>
      <c r="BN6246" s="4"/>
      <c r="BO6246" s="4"/>
      <c r="BP6246" s="4"/>
      <c r="BQ6246" s="4"/>
      <c r="BR6246" s="4"/>
      <c r="BS6246" s="4"/>
      <c r="BT6246" s="4"/>
      <c r="BU6246" s="4"/>
      <c r="BV6246" s="4"/>
      <c r="BW6246" s="4"/>
    </row>
    <row r="6247" spans="1:75" ht="15.01" customHeight="1">
      <c r="A6247" s="4" t="s">
        <v>209</v>
      </c>
      <c r="B6247" s="4"/>
      <c r="C6247" s="4"/>
      <c r="D6247" s="4"/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 t="s">
        <v>200</v>
      </c>
      <c r="Q6247" s="4"/>
      <c r="R6247" s="4"/>
      <c r="S6247" s="4"/>
      <c r="T6247" s="4"/>
      <c r="U6247" s="4"/>
      <c r="V6247" s="4"/>
      <c r="W6247" s="4"/>
      <c r="X6247" s="4" t="s">
        <v>201</v>
      </c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  <c r="AO6247" s="4"/>
      <c r="AP6247" s="4"/>
      <c r="AQ6247" s="4"/>
      <c r="AR6247" s="4"/>
      <c r="AS6247" s="4"/>
      <c r="AT6247" s="4"/>
      <c r="AU6247" s="4"/>
      <c r="AV6247" s="4" t="s">
        <v>6447</v>
      </c>
      <c r="AW6247" s="4"/>
      <c r="AX6247" s="4"/>
      <c r="AY6247" s="4"/>
      <c r="AZ6247" s="4"/>
      <c r="BA6247" s="4"/>
      <c r="BB6247" s="4"/>
      <c r="BC6247" s="4"/>
      <c r="BD6247" s="4"/>
      <c r="BE6247" s="4"/>
      <c r="BF6247" s="4"/>
      <c r="BG6247" s="4"/>
      <c r="BH6247" s="4"/>
      <c r="BI6247" s="4"/>
      <c r="BJ6247" s="4"/>
      <c r="BK6247" s="4"/>
      <c r="BL6247" s="4" t="b">
        <v>0</v>
      </c>
      <c r="BM6247" s="4"/>
      <c r="BN6247" s="4"/>
      <c r="BO6247" s="4"/>
      <c r="BP6247" s="4"/>
      <c r="BQ6247" s="4"/>
      <c r="BR6247" s="4"/>
      <c r="BS6247" s="4"/>
      <c r="BT6247" s="4"/>
      <c r="BU6247" s="4"/>
      <c r="BV6247" s="4"/>
      <c r="BW6247" s="4"/>
    </row>
    <row r="6248" spans="1:75" ht="15.01" customHeight="1">
      <c r="A6248" s="4" t="s">
        <v>209</v>
      </c>
      <c r="B6248" s="4"/>
      <c r="C6248" s="4"/>
      <c r="D6248" s="4"/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 t="s">
        <v>200</v>
      </c>
      <c r="Q6248" s="4"/>
      <c r="R6248" s="4"/>
      <c r="S6248" s="4"/>
      <c r="T6248" s="4"/>
      <c r="U6248" s="4"/>
      <c r="V6248" s="4"/>
      <c r="W6248" s="4"/>
      <c r="X6248" s="4" t="s">
        <v>201</v>
      </c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  <c r="AO6248" s="4"/>
      <c r="AP6248" s="4"/>
      <c r="AQ6248" s="4"/>
      <c r="AR6248" s="4"/>
      <c r="AS6248" s="4"/>
      <c r="AT6248" s="4"/>
      <c r="AU6248" s="4"/>
      <c r="AV6248" s="4" t="s">
        <v>6448</v>
      </c>
      <c r="AW6248" s="4"/>
      <c r="AX6248" s="4"/>
      <c r="AY6248" s="4"/>
      <c r="AZ6248" s="4"/>
      <c r="BA6248" s="4"/>
      <c r="BB6248" s="4"/>
      <c r="BC6248" s="4"/>
      <c r="BD6248" s="4"/>
      <c r="BE6248" s="4"/>
      <c r="BF6248" s="4"/>
      <c r="BG6248" s="4"/>
      <c r="BH6248" s="4"/>
      <c r="BI6248" s="4"/>
      <c r="BJ6248" s="4"/>
      <c r="BK6248" s="4"/>
      <c r="BL6248" s="4" t="b">
        <v>0</v>
      </c>
      <c r="BM6248" s="4"/>
      <c r="BN6248" s="4"/>
      <c r="BO6248" s="4"/>
      <c r="BP6248" s="4"/>
      <c r="BQ6248" s="4"/>
      <c r="BR6248" s="4"/>
      <c r="BS6248" s="4"/>
      <c r="BT6248" s="4"/>
      <c r="BU6248" s="4"/>
      <c r="BV6248" s="4"/>
      <c r="BW6248" s="4"/>
    </row>
    <row r="6249" spans="1:75" ht="15.01" customHeight="1">
      <c r="A6249" s="4"/>
      <c r="B6249" s="4"/>
      <c r="C6249" s="4"/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 t="s">
        <v>200</v>
      </c>
      <c r="Q6249" s="4"/>
      <c r="R6249" s="4">
        <v>-60.2</v>
      </c>
      <c r="S6249" s="4">
        <v>8.1</v>
      </c>
      <c r="T6249" s="4"/>
      <c r="U6249" s="4"/>
      <c r="V6249" s="4"/>
      <c r="W6249" s="4"/>
      <c r="X6249" s="4" t="s">
        <v>201</v>
      </c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  <c r="AO6249" s="4"/>
      <c r="AP6249" s="4"/>
      <c r="AQ6249" s="4"/>
      <c r="AR6249" s="4"/>
      <c r="AS6249" s="4"/>
      <c r="AT6249" s="4"/>
      <c r="AU6249" s="4"/>
      <c r="AV6249" s="4" t="s">
        <v>6449</v>
      </c>
      <c r="AW6249" s="4"/>
      <c r="AX6249" s="4"/>
      <c r="AY6249" s="4"/>
      <c r="AZ6249" s="4"/>
      <c r="BA6249" s="4"/>
      <c r="BB6249" s="4"/>
      <c r="BC6249" s="4"/>
      <c r="BD6249" s="4"/>
      <c r="BE6249" s="4"/>
      <c r="BF6249" s="4"/>
      <c r="BG6249" s="4"/>
      <c r="BH6249" s="4"/>
      <c r="BI6249" s="4"/>
      <c r="BJ6249" s="4"/>
      <c r="BK6249" s="4"/>
      <c r="BL6249" s="4" t="b">
        <v>0</v>
      </c>
      <c r="BM6249" s="4"/>
      <c r="BN6249" s="4"/>
      <c r="BO6249" s="4"/>
      <c r="BP6249" s="4"/>
      <c r="BQ6249" s="4"/>
      <c r="BR6249" s="4"/>
      <c r="BS6249" s="4"/>
      <c r="BT6249" s="4"/>
      <c r="BU6249" s="4"/>
      <c r="BV6249" s="4"/>
      <c r="BW6249" s="4"/>
    </row>
    <row r="6250" spans="1:75" ht="15.01" customHeight="1">
      <c r="A6250" s="4" t="s">
        <v>209</v>
      </c>
      <c r="B6250" s="4"/>
      <c r="C6250" s="4"/>
      <c r="D6250" s="4"/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 t="s">
        <v>200</v>
      </c>
      <c r="Q6250" s="4"/>
      <c r="R6250" s="4"/>
      <c r="S6250" s="4"/>
      <c r="T6250" s="4"/>
      <c r="U6250" s="4"/>
      <c r="V6250" s="4"/>
      <c r="W6250" s="4"/>
      <c r="X6250" s="4" t="s">
        <v>201</v>
      </c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  <c r="AO6250" s="4"/>
      <c r="AP6250" s="4"/>
      <c r="AQ6250" s="4"/>
      <c r="AR6250" s="4"/>
      <c r="AS6250" s="4"/>
      <c r="AT6250" s="4"/>
      <c r="AU6250" s="4"/>
      <c r="AV6250" s="4" t="s">
        <v>6450</v>
      </c>
      <c r="AW6250" s="4"/>
      <c r="AX6250" s="4"/>
      <c r="AY6250" s="4"/>
      <c r="AZ6250" s="4"/>
      <c r="BA6250" s="4"/>
      <c r="BB6250" s="4"/>
      <c r="BC6250" s="4"/>
      <c r="BD6250" s="4"/>
      <c r="BE6250" s="4"/>
      <c r="BF6250" s="4"/>
      <c r="BG6250" s="4"/>
      <c r="BH6250" s="4"/>
      <c r="BI6250" s="4"/>
      <c r="BJ6250" s="4"/>
      <c r="BK6250" s="4"/>
      <c r="BL6250" s="4" t="b">
        <v>0</v>
      </c>
      <c r="BM6250" s="4"/>
      <c r="BN6250" s="4"/>
      <c r="BO6250" s="4"/>
      <c r="BP6250" s="4"/>
      <c r="BQ6250" s="4"/>
      <c r="BR6250" s="4"/>
      <c r="BS6250" s="4"/>
      <c r="BT6250" s="4"/>
      <c r="BU6250" s="4"/>
      <c r="BV6250" s="4"/>
      <c r="BW6250" s="4"/>
    </row>
    <row r="6251" spans="1:75" ht="15.01" customHeight="1">
      <c r="A6251" s="4"/>
      <c r="B6251" s="4"/>
      <c r="C6251" s="4"/>
      <c r="D6251" s="4"/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 t="s">
        <v>200</v>
      </c>
      <c r="Q6251" s="4"/>
      <c r="R6251" s="4">
        <v>-93</v>
      </c>
      <c r="S6251" s="4">
        <v>35.3</v>
      </c>
      <c r="T6251" s="4"/>
      <c r="U6251" s="4"/>
      <c r="V6251" s="4"/>
      <c r="W6251" s="4"/>
      <c r="X6251" s="4" t="s">
        <v>201</v>
      </c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  <c r="AO6251" s="4"/>
      <c r="AP6251" s="4"/>
      <c r="AQ6251" s="4"/>
      <c r="AR6251" s="4"/>
      <c r="AS6251" s="4"/>
      <c r="AT6251" s="4"/>
      <c r="AU6251" s="4"/>
      <c r="AV6251" s="4" t="s">
        <v>6451</v>
      </c>
      <c r="AW6251" s="4"/>
      <c r="AX6251" s="4"/>
      <c r="AY6251" s="4"/>
      <c r="AZ6251" s="4"/>
      <c r="BA6251" s="4"/>
      <c r="BB6251" s="4"/>
      <c r="BC6251" s="4"/>
      <c r="BD6251" s="4"/>
      <c r="BE6251" s="4"/>
      <c r="BF6251" s="4"/>
      <c r="BG6251" s="4"/>
      <c r="BH6251" s="4"/>
      <c r="BI6251" s="4"/>
      <c r="BJ6251" s="4"/>
      <c r="BK6251" s="4"/>
      <c r="BL6251" s="4" t="b">
        <v>0</v>
      </c>
      <c r="BM6251" s="4"/>
      <c r="BN6251" s="4"/>
      <c r="BO6251" s="4"/>
      <c r="BP6251" s="4"/>
      <c r="BQ6251" s="4"/>
      <c r="BR6251" s="4"/>
      <c r="BS6251" s="4"/>
      <c r="BT6251" s="4"/>
      <c r="BU6251" s="4"/>
      <c r="BV6251" s="4"/>
      <c r="BW6251" s="4"/>
    </row>
    <row r="6252" spans="1:75" ht="15.01" customHeight="1">
      <c r="A6252" s="4" t="s">
        <v>209</v>
      </c>
      <c r="B6252" s="4"/>
      <c r="C6252" s="4"/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 t="s">
        <v>200</v>
      </c>
      <c r="Q6252" s="4"/>
      <c r="R6252" s="4"/>
      <c r="S6252" s="4"/>
      <c r="T6252" s="4"/>
      <c r="U6252" s="4"/>
      <c r="V6252" s="4"/>
      <c r="W6252" s="4"/>
      <c r="X6252" s="4" t="s">
        <v>201</v>
      </c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  <c r="AO6252" s="4"/>
      <c r="AP6252" s="4"/>
      <c r="AQ6252" s="4"/>
      <c r="AR6252" s="4"/>
      <c r="AS6252" s="4"/>
      <c r="AT6252" s="4"/>
      <c r="AU6252" s="4"/>
      <c r="AV6252" s="4" t="s">
        <v>6452</v>
      </c>
      <c r="AW6252" s="4"/>
      <c r="AX6252" s="4"/>
      <c r="AY6252" s="4"/>
      <c r="AZ6252" s="4"/>
      <c r="BA6252" s="4"/>
      <c r="BB6252" s="4"/>
      <c r="BC6252" s="4"/>
      <c r="BD6252" s="4"/>
      <c r="BE6252" s="4"/>
      <c r="BF6252" s="4"/>
      <c r="BG6252" s="4"/>
      <c r="BH6252" s="4"/>
      <c r="BI6252" s="4"/>
      <c r="BJ6252" s="4"/>
      <c r="BK6252" s="4"/>
      <c r="BL6252" s="4" t="b">
        <v>0</v>
      </c>
      <c r="BM6252" s="4"/>
      <c r="BN6252" s="4"/>
      <c r="BO6252" s="4"/>
      <c r="BP6252" s="4"/>
      <c r="BQ6252" s="4"/>
      <c r="BR6252" s="4"/>
      <c r="BS6252" s="4"/>
      <c r="BT6252" s="4"/>
      <c r="BU6252" s="4"/>
      <c r="BV6252" s="4"/>
      <c r="BW6252" s="4"/>
    </row>
    <row r="6253" spans="1:75" ht="15.01" customHeight="1">
      <c r="A6253" s="4"/>
      <c r="B6253" s="4"/>
      <c r="C6253" s="4"/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 t="s">
        <v>200</v>
      </c>
      <c r="Q6253" s="4"/>
      <c r="R6253" s="4">
        <v>-72.5</v>
      </c>
      <c r="S6253" s="4">
        <v>41.5</v>
      </c>
      <c r="T6253" s="4"/>
      <c r="U6253" s="4"/>
      <c r="V6253" s="4"/>
      <c r="W6253" s="4"/>
      <c r="X6253" s="4" t="s">
        <v>201</v>
      </c>
      <c r="Y6253" s="4"/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  <c r="AO6253" s="4"/>
      <c r="AP6253" s="4"/>
      <c r="AQ6253" s="4"/>
      <c r="AR6253" s="4"/>
      <c r="AS6253" s="4"/>
      <c r="AT6253" s="4"/>
      <c r="AU6253" s="4"/>
      <c r="AV6253" s="4" t="s">
        <v>6453</v>
      </c>
      <c r="AW6253" s="4"/>
      <c r="AX6253" s="4"/>
      <c r="AY6253" s="4"/>
      <c r="AZ6253" s="4"/>
      <c r="BA6253" s="4"/>
      <c r="BB6253" s="4"/>
      <c r="BC6253" s="4"/>
      <c r="BD6253" s="4"/>
      <c r="BE6253" s="4"/>
      <c r="BF6253" s="4"/>
      <c r="BG6253" s="4"/>
      <c r="BH6253" s="4"/>
      <c r="BI6253" s="4"/>
      <c r="BJ6253" s="4"/>
      <c r="BK6253" s="4"/>
      <c r="BL6253" s="4" t="b">
        <v>0</v>
      </c>
      <c r="BM6253" s="4"/>
      <c r="BN6253" s="4"/>
      <c r="BO6253" s="4"/>
      <c r="BP6253" s="4"/>
      <c r="BQ6253" s="4"/>
      <c r="BR6253" s="4"/>
      <c r="BS6253" s="4"/>
      <c r="BT6253" s="4"/>
      <c r="BU6253" s="4"/>
      <c r="BV6253" s="4"/>
      <c r="BW6253" s="4"/>
    </row>
    <row r="6254" spans="1:75" ht="15.01" customHeight="1">
      <c r="A6254" s="4"/>
      <c r="B6254" s="4"/>
      <c r="C6254" s="4"/>
      <c r="D6254" s="4"/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 t="s">
        <v>200</v>
      </c>
      <c r="Q6254" s="4"/>
      <c r="R6254" s="4">
        <v>-72.5</v>
      </c>
      <c r="S6254" s="4">
        <v>38.6</v>
      </c>
      <c r="T6254" s="4"/>
      <c r="U6254" s="4"/>
      <c r="V6254" s="4"/>
      <c r="W6254" s="4"/>
      <c r="X6254" s="4" t="s">
        <v>201</v>
      </c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  <c r="AO6254" s="4"/>
      <c r="AP6254" s="4"/>
      <c r="AQ6254" s="4"/>
      <c r="AR6254" s="4"/>
      <c r="AS6254" s="4"/>
      <c r="AT6254" s="4"/>
      <c r="AU6254" s="4"/>
      <c r="AV6254" s="4" t="s">
        <v>6454</v>
      </c>
      <c r="AW6254" s="4"/>
      <c r="AX6254" s="4"/>
      <c r="AY6254" s="4"/>
      <c r="AZ6254" s="4"/>
      <c r="BA6254" s="4"/>
      <c r="BB6254" s="4"/>
      <c r="BC6254" s="4"/>
      <c r="BD6254" s="4"/>
      <c r="BE6254" s="4"/>
      <c r="BF6254" s="4"/>
      <c r="BG6254" s="4"/>
      <c r="BH6254" s="4"/>
      <c r="BI6254" s="4"/>
      <c r="BJ6254" s="4"/>
      <c r="BK6254" s="4"/>
      <c r="BL6254" s="4" t="b">
        <v>0</v>
      </c>
      <c r="BM6254" s="4"/>
      <c r="BN6254" s="4"/>
      <c r="BO6254" s="4"/>
      <c r="BP6254" s="4"/>
      <c r="BQ6254" s="4"/>
      <c r="BR6254" s="4"/>
      <c r="BS6254" s="4"/>
      <c r="BT6254" s="4"/>
      <c r="BU6254" s="4"/>
      <c r="BV6254" s="4"/>
      <c r="BW6254" s="4"/>
    </row>
    <row r="6255" spans="1:75" ht="15.01" customHeight="1">
      <c r="A6255" s="4" t="s">
        <v>209</v>
      </c>
      <c r="B6255" s="4"/>
      <c r="C6255" s="4"/>
      <c r="D6255" s="4"/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 t="s">
        <v>200</v>
      </c>
      <c r="Q6255" s="4"/>
      <c r="R6255" s="4"/>
      <c r="S6255" s="4"/>
      <c r="T6255" s="4"/>
      <c r="U6255" s="4"/>
      <c r="V6255" s="4"/>
      <c r="W6255" s="4"/>
      <c r="X6255" s="4" t="s">
        <v>201</v>
      </c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  <c r="AO6255" s="4"/>
      <c r="AP6255" s="4"/>
      <c r="AQ6255" s="4"/>
      <c r="AR6255" s="4"/>
      <c r="AS6255" s="4"/>
      <c r="AT6255" s="4"/>
      <c r="AU6255" s="4"/>
      <c r="AV6255" s="4" t="s">
        <v>6455</v>
      </c>
      <c r="AW6255" s="4"/>
      <c r="AX6255" s="4"/>
      <c r="AY6255" s="4"/>
      <c r="AZ6255" s="4"/>
      <c r="BA6255" s="4"/>
      <c r="BB6255" s="4"/>
      <c r="BC6255" s="4"/>
      <c r="BD6255" s="4"/>
      <c r="BE6255" s="4"/>
      <c r="BF6255" s="4"/>
      <c r="BG6255" s="4"/>
      <c r="BH6255" s="4"/>
      <c r="BI6255" s="4"/>
      <c r="BJ6255" s="4"/>
      <c r="BK6255" s="4"/>
      <c r="BL6255" s="4" t="b">
        <v>0</v>
      </c>
      <c r="BM6255" s="4"/>
      <c r="BN6255" s="4"/>
      <c r="BO6255" s="4"/>
      <c r="BP6255" s="4"/>
      <c r="BQ6255" s="4"/>
      <c r="BR6255" s="4"/>
      <c r="BS6255" s="4"/>
      <c r="BT6255" s="4"/>
      <c r="BU6255" s="4"/>
      <c r="BV6255" s="4"/>
      <c r="BW6255" s="4"/>
    </row>
    <row r="6256" spans="1:75" ht="15.01" customHeight="1">
      <c r="A6256" s="4" t="s">
        <v>209</v>
      </c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 t="s">
        <v>200</v>
      </c>
      <c r="Q6256" s="4"/>
      <c r="R6256" s="4"/>
      <c r="S6256" s="4"/>
      <c r="T6256" s="4"/>
      <c r="U6256" s="4"/>
      <c r="V6256" s="4"/>
      <c r="W6256" s="4"/>
      <c r="X6256" s="4" t="s">
        <v>201</v>
      </c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  <c r="AO6256" s="4"/>
      <c r="AP6256" s="4"/>
      <c r="AQ6256" s="4"/>
      <c r="AR6256" s="4"/>
      <c r="AS6256" s="4"/>
      <c r="AT6256" s="4"/>
      <c r="AU6256" s="4"/>
      <c r="AV6256" s="4" t="s">
        <v>6456</v>
      </c>
      <c r="AW6256" s="4"/>
      <c r="AX6256" s="4"/>
      <c r="AY6256" s="4"/>
      <c r="AZ6256" s="4"/>
      <c r="BA6256" s="4"/>
      <c r="BB6256" s="4"/>
      <c r="BC6256" s="4"/>
      <c r="BD6256" s="4"/>
      <c r="BE6256" s="4"/>
      <c r="BF6256" s="4"/>
      <c r="BG6256" s="4"/>
      <c r="BH6256" s="4"/>
      <c r="BI6256" s="4"/>
      <c r="BJ6256" s="4"/>
      <c r="BK6256" s="4"/>
      <c r="BL6256" s="4" t="b">
        <v>0</v>
      </c>
      <c r="BM6256" s="4"/>
      <c r="BN6256" s="4"/>
      <c r="BO6256" s="4"/>
      <c r="BP6256" s="4"/>
      <c r="BQ6256" s="4"/>
      <c r="BR6256" s="4"/>
      <c r="BS6256" s="4"/>
      <c r="BT6256" s="4"/>
      <c r="BU6256" s="4"/>
      <c r="BV6256" s="4"/>
      <c r="BW6256" s="4"/>
    </row>
    <row r="6257" spans="1:75" ht="15.01" customHeight="1">
      <c r="A6257" s="4" t="s">
        <v>209</v>
      </c>
      <c r="B6257" s="4"/>
      <c r="C6257" s="4"/>
      <c r="D6257" s="4"/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 t="s">
        <v>200</v>
      </c>
      <c r="Q6257" s="4"/>
      <c r="R6257" s="4"/>
      <c r="S6257" s="4"/>
      <c r="T6257" s="4"/>
      <c r="U6257" s="4"/>
      <c r="V6257" s="4"/>
      <c r="W6257" s="4"/>
      <c r="X6257" s="4" t="s">
        <v>201</v>
      </c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  <c r="AO6257" s="4"/>
      <c r="AP6257" s="4"/>
      <c r="AQ6257" s="4"/>
      <c r="AR6257" s="4"/>
      <c r="AS6257" s="4"/>
      <c r="AT6257" s="4"/>
      <c r="AU6257" s="4"/>
      <c r="AV6257" s="4" t="s">
        <v>6457</v>
      </c>
      <c r="AW6257" s="4"/>
      <c r="AX6257" s="4"/>
      <c r="AY6257" s="4"/>
      <c r="AZ6257" s="4"/>
      <c r="BA6257" s="4"/>
      <c r="BB6257" s="4"/>
      <c r="BC6257" s="4"/>
      <c r="BD6257" s="4"/>
      <c r="BE6257" s="4"/>
      <c r="BF6257" s="4"/>
      <c r="BG6257" s="4"/>
      <c r="BH6257" s="4"/>
      <c r="BI6257" s="4"/>
      <c r="BJ6257" s="4"/>
      <c r="BK6257" s="4"/>
      <c r="BL6257" s="4" t="b">
        <v>0</v>
      </c>
      <c r="BM6257" s="4"/>
      <c r="BN6257" s="4"/>
      <c r="BO6257" s="4"/>
      <c r="BP6257" s="4"/>
      <c r="BQ6257" s="4"/>
      <c r="BR6257" s="4"/>
      <c r="BS6257" s="4"/>
      <c r="BT6257" s="4"/>
      <c r="BU6257" s="4"/>
      <c r="BV6257" s="4"/>
      <c r="BW6257" s="4"/>
    </row>
    <row r="6258" spans="1:75" ht="15.01" customHeight="1">
      <c r="A6258" s="4" t="s">
        <v>209</v>
      </c>
      <c r="B6258" s="4"/>
      <c r="C6258" s="4"/>
      <c r="D6258" s="4"/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 t="s">
        <v>200</v>
      </c>
      <c r="Q6258" s="4"/>
      <c r="R6258" s="4"/>
      <c r="S6258" s="4"/>
      <c r="T6258" s="4"/>
      <c r="U6258" s="4"/>
      <c r="V6258" s="4"/>
      <c r="W6258" s="4"/>
      <c r="X6258" s="4" t="s">
        <v>201</v>
      </c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  <c r="AO6258" s="4"/>
      <c r="AP6258" s="4"/>
      <c r="AQ6258" s="4"/>
      <c r="AR6258" s="4"/>
      <c r="AS6258" s="4"/>
      <c r="AT6258" s="4"/>
      <c r="AU6258" s="4"/>
      <c r="AV6258" s="4" t="s">
        <v>6458</v>
      </c>
      <c r="AW6258" s="4"/>
      <c r="AX6258" s="4"/>
      <c r="AY6258" s="4"/>
      <c r="AZ6258" s="4"/>
      <c r="BA6258" s="4"/>
      <c r="BB6258" s="4"/>
      <c r="BC6258" s="4"/>
      <c r="BD6258" s="4"/>
      <c r="BE6258" s="4"/>
      <c r="BF6258" s="4"/>
      <c r="BG6258" s="4"/>
      <c r="BH6258" s="4"/>
      <c r="BI6258" s="4"/>
      <c r="BJ6258" s="4"/>
      <c r="BK6258" s="4"/>
      <c r="BL6258" s="4" t="b">
        <v>0</v>
      </c>
      <c r="BM6258" s="4"/>
      <c r="BN6258" s="4"/>
      <c r="BO6258" s="4"/>
      <c r="BP6258" s="4"/>
      <c r="BQ6258" s="4"/>
      <c r="BR6258" s="4"/>
      <c r="BS6258" s="4"/>
      <c r="BT6258" s="4"/>
      <c r="BU6258" s="4"/>
      <c r="BV6258" s="4"/>
      <c r="BW6258" s="4"/>
    </row>
    <row r="6259" spans="1:75" ht="15.01" customHeight="1">
      <c r="A6259" s="4"/>
      <c r="B6259" s="4"/>
      <c r="C6259" s="4"/>
      <c r="D6259" s="4"/>
      <c r="E6259" s="4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 t="s">
        <v>200</v>
      </c>
      <c r="Q6259" s="4"/>
      <c r="R6259" s="4">
        <v>81.90000000000001</v>
      </c>
      <c r="S6259" s="4">
        <v>48.6</v>
      </c>
      <c r="T6259" s="4"/>
      <c r="U6259" s="4"/>
      <c r="V6259" s="4"/>
      <c r="W6259" s="4"/>
      <c r="X6259" s="4" t="s">
        <v>201</v>
      </c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  <c r="AO6259" s="4"/>
      <c r="AP6259" s="4"/>
      <c r="AQ6259" s="4"/>
      <c r="AR6259" s="4"/>
      <c r="AS6259" s="4"/>
      <c r="AT6259" s="4"/>
      <c r="AU6259" s="4"/>
      <c r="AV6259" s="4" t="s">
        <v>6459</v>
      </c>
      <c r="AW6259" s="4"/>
      <c r="AX6259" s="4"/>
      <c r="AY6259" s="4"/>
      <c r="AZ6259" s="4"/>
      <c r="BA6259" s="4"/>
      <c r="BB6259" s="4"/>
      <c r="BC6259" s="4"/>
      <c r="BD6259" s="4"/>
      <c r="BE6259" s="4"/>
      <c r="BF6259" s="4"/>
      <c r="BG6259" s="4"/>
      <c r="BH6259" s="4"/>
      <c r="BI6259" s="4"/>
      <c r="BJ6259" s="4"/>
      <c r="BK6259" s="4"/>
      <c r="BL6259" s="4" t="b">
        <v>0</v>
      </c>
      <c r="BM6259" s="4"/>
      <c r="BN6259" s="4"/>
      <c r="BO6259" s="4"/>
      <c r="BP6259" s="4"/>
      <c r="BQ6259" s="4"/>
      <c r="BR6259" s="4"/>
      <c r="BS6259" s="4"/>
      <c r="BT6259" s="4"/>
      <c r="BU6259" s="4"/>
      <c r="BV6259" s="4"/>
      <c r="BW6259" s="4"/>
    </row>
    <row r="6260" spans="1:75" ht="15.01" customHeight="1">
      <c r="A6260" s="4" t="s">
        <v>209</v>
      </c>
      <c r="B6260" s="4"/>
      <c r="C6260" s="4"/>
      <c r="D6260" s="4"/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 t="s">
        <v>200</v>
      </c>
      <c r="Q6260" s="4"/>
      <c r="R6260" s="4"/>
      <c r="S6260" s="4"/>
      <c r="T6260" s="4"/>
      <c r="U6260" s="4"/>
      <c r="V6260" s="4"/>
      <c r="W6260" s="4"/>
      <c r="X6260" s="4" t="s">
        <v>201</v>
      </c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  <c r="AO6260" s="4"/>
      <c r="AP6260" s="4"/>
      <c r="AQ6260" s="4"/>
      <c r="AR6260" s="4"/>
      <c r="AS6260" s="4"/>
      <c r="AT6260" s="4"/>
      <c r="AU6260" s="4"/>
      <c r="AV6260" s="4" t="s">
        <v>6460</v>
      </c>
      <c r="AW6260" s="4"/>
      <c r="AX6260" s="4"/>
      <c r="AY6260" s="4"/>
      <c r="AZ6260" s="4"/>
      <c r="BA6260" s="4"/>
      <c r="BB6260" s="4"/>
      <c r="BC6260" s="4"/>
      <c r="BD6260" s="4"/>
      <c r="BE6260" s="4"/>
      <c r="BF6260" s="4"/>
      <c r="BG6260" s="4"/>
      <c r="BH6260" s="4"/>
      <c r="BI6260" s="4"/>
      <c r="BJ6260" s="4"/>
      <c r="BK6260" s="4"/>
      <c r="BL6260" s="4" t="b">
        <v>0</v>
      </c>
      <c r="BM6260" s="4"/>
      <c r="BN6260" s="4"/>
      <c r="BO6260" s="4"/>
      <c r="BP6260" s="4"/>
      <c r="BQ6260" s="4"/>
      <c r="BR6260" s="4"/>
      <c r="BS6260" s="4"/>
      <c r="BT6260" s="4"/>
      <c r="BU6260" s="4"/>
      <c r="BV6260" s="4"/>
      <c r="BW6260" s="4"/>
    </row>
    <row r="6261" spans="1:75" ht="15.01" customHeight="1">
      <c r="A6261" s="4"/>
      <c r="B6261" s="4"/>
      <c r="C6261" s="4"/>
      <c r="D6261" s="4"/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 t="s">
        <v>200</v>
      </c>
      <c r="Q6261" s="4"/>
      <c r="R6261" s="4">
        <v>-1.9</v>
      </c>
      <c r="S6261" s="4">
        <v>81.5</v>
      </c>
      <c r="T6261" s="4"/>
      <c r="U6261" s="4"/>
      <c r="V6261" s="4"/>
      <c r="W6261" s="4"/>
      <c r="X6261" s="4" t="s">
        <v>201</v>
      </c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  <c r="AO6261" s="4"/>
      <c r="AP6261" s="4"/>
      <c r="AQ6261" s="4"/>
      <c r="AR6261" s="4"/>
      <c r="AS6261" s="4"/>
      <c r="AT6261" s="4"/>
      <c r="AU6261" s="4"/>
      <c r="AV6261" s="4" t="s">
        <v>6461</v>
      </c>
      <c r="AW6261" s="4"/>
      <c r="AX6261" s="4"/>
      <c r="AY6261" s="4"/>
      <c r="AZ6261" s="4"/>
      <c r="BA6261" s="4"/>
      <c r="BB6261" s="4"/>
      <c r="BC6261" s="4"/>
      <c r="BD6261" s="4"/>
      <c r="BE6261" s="4"/>
      <c r="BF6261" s="4"/>
      <c r="BG6261" s="4"/>
      <c r="BH6261" s="4"/>
      <c r="BI6261" s="4"/>
      <c r="BJ6261" s="4"/>
      <c r="BK6261" s="4"/>
      <c r="BL6261" s="4" t="b">
        <v>0</v>
      </c>
      <c r="BM6261" s="4"/>
      <c r="BN6261" s="4"/>
      <c r="BO6261" s="4"/>
      <c r="BP6261" s="4"/>
      <c r="BQ6261" s="4"/>
      <c r="BR6261" s="4"/>
      <c r="BS6261" s="4"/>
      <c r="BT6261" s="4"/>
      <c r="BU6261" s="4"/>
      <c r="BV6261" s="4"/>
      <c r="BW6261" s="4"/>
    </row>
    <row r="6262" spans="1:75" ht="15.01" customHeight="1">
      <c r="A6262" s="4" t="s">
        <v>209</v>
      </c>
      <c r="B6262" s="4"/>
      <c r="C6262" s="4"/>
      <c r="D6262" s="4"/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 t="s">
        <v>200</v>
      </c>
      <c r="Q6262" s="4"/>
      <c r="R6262" s="4"/>
      <c r="S6262" s="4"/>
      <c r="T6262" s="4"/>
      <c r="U6262" s="4"/>
      <c r="V6262" s="4"/>
      <c r="W6262" s="4"/>
      <c r="X6262" s="4" t="s">
        <v>201</v>
      </c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  <c r="AO6262" s="4"/>
      <c r="AP6262" s="4"/>
      <c r="AQ6262" s="4"/>
      <c r="AR6262" s="4"/>
      <c r="AS6262" s="4"/>
      <c r="AT6262" s="4"/>
      <c r="AU6262" s="4"/>
      <c r="AV6262" s="4" t="s">
        <v>6462</v>
      </c>
      <c r="AW6262" s="4"/>
      <c r="AX6262" s="4"/>
      <c r="AY6262" s="4"/>
      <c r="AZ6262" s="4"/>
      <c r="BA6262" s="4"/>
      <c r="BB6262" s="4"/>
      <c r="BC6262" s="4"/>
      <c r="BD6262" s="4"/>
      <c r="BE6262" s="4"/>
      <c r="BF6262" s="4"/>
      <c r="BG6262" s="4"/>
      <c r="BH6262" s="4"/>
      <c r="BI6262" s="4"/>
      <c r="BJ6262" s="4"/>
      <c r="BK6262" s="4"/>
      <c r="BL6262" s="4" t="b">
        <v>0</v>
      </c>
      <c r="BM6262" s="4"/>
      <c r="BN6262" s="4"/>
      <c r="BO6262" s="4"/>
      <c r="BP6262" s="4"/>
      <c r="BQ6262" s="4"/>
      <c r="BR6262" s="4"/>
      <c r="BS6262" s="4"/>
      <c r="BT6262" s="4"/>
      <c r="BU6262" s="4"/>
      <c r="BV6262" s="4"/>
      <c r="BW6262" s="4"/>
    </row>
    <row r="6263" spans="1:75" ht="15.01" customHeight="1">
      <c r="A6263" s="4"/>
      <c r="B6263" s="4"/>
      <c r="C6263" s="4"/>
      <c r="D6263" s="4"/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 t="s">
        <v>200</v>
      </c>
      <c r="Q6263" s="4"/>
      <c r="R6263" s="4">
        <v>0</v>
      </c>
      <c r="S6263" s="4">
        <v>90.59999999999999</v>
      </c>
      <c r="T6263" s="4"/>
      <c r="U6263" s="4"/>
      <c r="V6263" s="4"/>
      <c r="W6263" s="4"/>
      <c r="X6263" s="4" t="s">
        <v>201</v>
      </c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  <c r="AO6263" s="4"/>
      <c r="AP6263" s="4"/>
      <c r="AQ6263" s="4"/>
      <c r="AR6263" s="4"/>
      <c r="AS6263" s="4"/>
      <c r="AT6263" s="4"/>
      <c r="AU6263" s="4"/>
      <c r="AV6263" s="4" t="s">
        <v>6463</v>
      </c>
      <c r="AW6263" s="4"/>
      <c r="AX6263" s="4"/>
      <c r="AY6263" s="4"/>
      <c r="AZ6263" s="4"/>
      <c r="BA6263" s="4"/>
      <c r="BB6263" s="4"/>
      <c r="BC6263" s="4"/>
      <c r="BD6263" s="4"/>
      <c r="BE6263" s="4"/>
      <c r="BF6263" s="4"/>
      <c r="BG6263" s="4"/>
      <c r="BH6263" s="4"/>
      <c r="BI6263" s="4"/>
      <c r="BJ6263" s="4"/>
      <c r="BK6263" s="4"/>
      <c r="BL6263" s="4" t="b">
        <v>0</v>
      </c>
      <c r="BM6263" s="4"/>
      <c r="BN6263" s="4"/>
      <c r="BO6263" s="4"/>
      <c r="BP6263" s="4"/>
      <c r="BQ6263" s="4"/>
      <c r="BR6263" s="4"/>
      <c r="BS6263" s="4"/>
      <c r="BT6263" s="4"/>
      <c r="BU6263" s="4"/>
      <c r="BV6263" s="4"/>
      <c r="BW6263" s="4"/>
    </row>
    <row r="6264" spans="1:75" ht="15.01" customHeight="1">
      <c r="A6264" s="4" t="s">
        <v>209</v>
      </c>
      <c r="B6264" s="4"/>
      <c r="C6264" s="4"/>
      <c r="D6264" s="4"/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 t="s">
        <v>200</v>
      </c>
      <c r="Q6264" s="4"/>
      <c r="R6264" s="4"/>
      <c r="S6264" s="4"/>
      <c r="T6264" s="4"/>
      <c r="U6264" s="4"/>
      <c r="V6264" s="4"/>
      <c r="W6264" s="4"/>
      <c r="X6264" s="4" t="s">
        <v>201</v>
      </c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  <c r="AO6264" s="4"/>
      <c r="AP6264" s="4"/>
      <c r="AQ6264" s="4"/>
      <c r="AR6264" s="4"/>
      <c r="AS6264" s="4"/>
      <c r="AT6264" s="4"/>
      <c r="AU6264" s="4"/>
      <c r="AV6264" s="4" t="s">
        <v>6464</v>
      </c>
      <c r="AW6264" s="4"/>
      <c r="AX6264" s="4"/>
      <c r="AY6264" s="4"/>
      <c r="AZ6264" s="4"/>
      <c r="BA6264" s="4"/>
      <c r="BB6264" s="4"/>
      <c r="BC6264" s="4"/>
      <c r="BD6264" s="4"/>
      <c r="BE6264" s="4"/>
      <c r="BF6264" s="4"/>
      <c r="BG6264" s="4"/>
      <c r="BH6264" s="4"/>
      <c r="BI6264" s="4"/>
      <c r="BJ6264" s="4"/>
      <c r="BK6264" s="4"/>
      <c r="BL6264" s="4" t="b">
        <v>0</v>
      </c>
      <c r="BM6264" s="4"/>
      <c r="BN6264" s="4"/>
      <c r="BO6264" s="4"/>
      <c r="BP6264" s="4"/>
      <c r="BQ6264" s="4"/>
      <c r="BR6264" s="4"/>
      <c r="BS6264" s="4"/>
      <c r="BT6264" s="4"/>
      <c r="BU6264" s="4"/>
      <c r="BV6264" s="4"/>
      <c r="BW6264" s="4"/>
    </row>
    <row r="6265" spans="1:75" ht="15.01" customHeight="1">
      <c r="A6265" s="4"/>
      <c r="B6265" s="4"/>
      <c r="C6265" s="4"/>
      <c r="D6265" s="4"/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 t="s">
        <v>200</v>
      </c>
      <c r="Q6265" s="4"/>
      <c r="R6265" s="4">
        <v>-424.8</v>
      </c>
      <c r="S6265" s="4">
        <v>19.5</v>
      </c>
      <c r="T6265" s="4"/>
      <c r="U6265" s="4"/>
      <c r="V6265" s="4"/>
      <c r="W6265" s="4"/>
      <c r="X6265" s="4" t="s">
        <v>201</v>
      </c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  <c r="AO6265" s="4"/>
      <c r="AP6265" s="4"/>
      <c r="AQ6265" s="4"/>
      <c r="AR6265" s="4"/>
      <c r="AS6265" s="4"/>
      <c r="AT6265" s="4"/>
      <c r="AU6265" s="4"/>
      <c r="AV6265" s="4" t="s">
        <v>6465</v>
      </c>
      <c r="AW6265" s="4"/>
      <c r="AX6265" s="4"/>
      <c r="AY6265" s="4"/>
      <c r="AZ6265" s="4"/>
      <c r="BA6265" s="4"/>
      <c r="BB6265" s="4"/>
      <c r="BC6265" s="4"/>
      <c r="BD6265" s="4"/>
      <c r="BE6265" s="4"/>
      <c r="BF6265" s="4"/>
      <c r="BG6265" s="4"/>
      <c r="BH6265" s="4"/>
      <c r="BI6265" s="4"/>
      <c r="BJ6265" s="4"/>
      <c r="BK6265" s="4"/>
      <c r="BL6265" s="4" t="b">
        <v>0</v>
      </c>
      <c r="BM6265" s="4"/>
      <c r="BN6265" s="4"/>
      <c r="BO6265" s="4"/>
      <c r="BP6265" s="4"/>
      <c r="BQ6265" s="4"/>
      <c r="BR6265" s="4"/>
      <c r="BS6265" s="4"/>
      <c r="BT6265" s="4"/>
      <c r="BU6265" s="4"/>
      <c r="BV6265" s="4"/>
      <c r="BW6265" s="4"/>
    </row>
    <row r="6266" spans="1:75" ht="15.01" customHeight="1">
      <c r="A6266" s="4"/>
      <c r="B6266" s="4"/>
      <c r="C6266" s="4"/>
      <c r="D6266" s="4"/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 t="s">
        <v>200</v>
      </c>
      <c r="Q6266" s="4"/>
      <c r="R6266" s="4">
        <v>-44.7</v>
      </c>
      <c r="S6266" s="4">
        <v>19.7</v>
      </c>
      <c r="T6266" s="4"/>
      <c r="U6266" s="4"/>
      <c r="V6266" s="4"/>
      <c r="W6266" s="4"/>
      <c r="X6266" s="4" t="s">
        <v>201</v>
      </c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  <c r="AO6266" s="4"/>
      <c r="AP6266" s="4"/>
      <c r="AQ6266" s="4"/>
      <c r="AR6266" s="4"/>
      <c r="AS6266" s="4"/>
      <c r="AT6266" s="4"/>
      <c r="AU6266" s="4"/>
      <c r="AV6266" s="4" t="s">
        <v>6466</v>
      </c>
      <c r="AW6266" s="4"/>
      <c r="AX6266" s="4"/>
      <c r="AY6266" s="4"/>
      <c r="AZ6266" s="4"/>
      <c r="BA6266" s="4"/>
      <c r="BB6266" s="4"/>
      <c r="BC6266" s="4"/>
      <c r="BD6266" s="4"/>
      <c r="BE6266" s="4"/>
      <c r="BF6266" s="4"/>
      <c r="BG6266" s="4"/>
      <c r="BH6266" s="4"/>
      <c r="BI6266" s="4"/>
      <c r="BJ6266" s="4"/>
      <c r="BK6266" s="4"/>
      <c r="BL6266" s="4" t="b">
        <v>0</v>
      </c>
      <c r="BM6266" s="4"/>
      <c r="BN6266" s="4"/>
      <c r="BO6266" s="4"/>
      <c r="BP6266" s="4"/>
      <c r="BQ6266" s="4"/>
      <c r="BR6266" s="4"/>
      <c r="BS6266" s="4"/>
      <c r="BT6266" s="4"/>
      <c r="BU6266" s="4"/>
      <c r="BV6266" s="4"/>
      <c r="BW6266" s="4"/>
    </row>
    <row r="6267" spans="1:75" ht="15.01" customHeight="1">
      <c r="A6267" s="4"/>
      <c r="B6267" s="4"/>
      <c r="C6267" s="4"/>
      <c r="D6267" s="4"/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 t="s">
        <v>200</v>
      </c>
      <c r="Q6267" s="4"/>
      <c r="R6267" s="4">
        <v>-3.1</v>
      </c>
      <c r="S6267" s="4">
        <v>80.40000000000001</v>
      </c>
      <c r="T6267" s="4"/>
      <c r="U6267" s="4"/>
      <c r="V6267" s="4"/>
      <c r="W6267" s="4"/>
      <c r="X6267" s="4" t="s">
        <v>201</v>
      </c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  <c r="AO6267" s="4"/>
      <c r="AP6267" s="4"/>
      <c r="AQ6267" s="4"/>
      <c r="AR6267" s="4"/>
      <c r="AS6267" s="4"/>
      <c r="AT6267" s="4"/>
      <c r="AU6267" s="4"/>
      <c r="AV6267" s="4" t="s">
        <v>6467</v>
      </c>
      <c r="AW6267" s="4"/>
      <c r="AX6267" s="4"/>
      <c r="AY6267" s="4"/>
      <c r="AZ6267" s="4"/>
      <c r="BA6267" s="4"/>
      <c r="BB6267" s="4"/>
      <c r="BC6267" s="4"/>
      <c r="BD6267" s="4"/>
      <c r="BE6267" s="4"/>
      <c r="BF6267" s="4"/>
      <c r="BG6267" s="4"/>
      <c r="BH6267" s="4"/>
      <c r="BI6267" s="4"/>
      <c r="BJ6267" s="4"/>
      <c r="BK6267" s="4"/>
      <c r="BL6267" s="4" t="b">
        <v>0</v>
      </c>
      <c r="BM6267" s="4"/>
      <c r="BN6267" s="4"/>
      <c r="BO6267" s="4"/>
      <c r="BP6267" s="4"/>
      <c r="BQ6267" s="4"/>
      <c r="BR6267" s="4"/>
      <c r="BS6267" s="4"/>
      <c r="BT6267" s="4"/>
      <c r="BU6267" s="4"/>
      <c r="BV6267" s="4"/>
      <c r="BW6267" s="4"/>
    </row>
    <row r="6268" spans="1:75" ht="15.01" customHeight="1">
      <c r="A6268" s="4"/>
      <c r="B6268" s="4"/>
      <c r="C6268" s="4"/>
      <c r="D6268" s="4"/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 t="s">
        <v>200</v>
      </c>
      <c r="Q6268" s="4"/>
      <c r="R6268" s="4">
        <v>-1</v>
      </c>
      <c r="S6268" s="4">
        <v>79.59999999999999</v>
      </c>
      <c r="T6268" s="4"/>
      <c r="U6268" s="4"/>
      <c r="V6268" s="4"/>
      <c r="W6268" s="4"/>
      <c r="X6268" s="4" t="s">
        <v>201</v>
      </c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  <c r="AO6268" s="4"/>
      <c r="AP6268" s="4"/>
      <c r="AQ6268" s="4"/>
      <c r="AR6268" s="4"/>
      <c r="AS6268" s="4"/>
      <c r="AT6268" s="4"/>
      <c r="AU6268" s="4"/>
      <c r="AV6268" s="4" t="s">
        <v>6468</v>
      </c>
      <c r="AW6268" s="4"/>
      <c r="AX6268" s="4"/>
      <c r="AY6268" s="4"/>
      <c r="AZ6268" s="4"/>
      <c r="BA6268" s="4"/>
      <c r="BB6268" s="4"/>
      <c r="BC6268" s="4"/>
      <c r="BD6268" s="4"/>
      <c r="BE6268" s="4"/>
      <c r="BF6268" s="4"/>
      <c r="BG6268" s="4"/>
      <c r="BH6268" s="4"/>
      <c r="BI6268" s="4"/>
      <c r="BJ6268" s="4"/>
      <c r="BK6268" s="4"/>
      <c r="BL6268" s="4" t="b">
        <v>0</v>
      </c>
      <c r="BM6268" s="4"/>
      <c r="BN6268" s="4"/>
      <c r="BO6268" s="4"/>
      <c r="BP6268" s="4"/>
      <c r="BQ6268" s="4"/>
      <c r="BR6268" s="4"/>
      <c r="BS6268" s="4"/>
      <c r="BT6268" s="4"/>
      <c r="BU6268" s="4"/>
      <c r="BV6268" s="4"/>
      <c r="BW6268" s="4"/>
    </row>
    <row r="6269" spans="1:75" ht="15.01" customHeight="1">
      <c r="A6269" s="4"/>
      <c r="B6269" s="4"/>
      <c r="C6269" s="4"/>
      <c r="D6269" s="4"/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 t="s">
        <v>200</v>
      </c>
      <c r="Q6269" s="4"/>
      <c r="R6269" s="4">
        <v>-0.9</v>
      </c>
      <c r="S6269" s="4">
        <v>92.3</v>
      </c>
      <c r="T6269" s="4"/>
      <c r="U6269" s="4"/>
      <c r="V6269" s="4"/>
      <c r="W6269" s="4"/>
      <c r="X6269" s="4" t="s">
        <v>201</v>
      </c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  <c r="AO6269" s="4"/>
      <c r="AP6269" s="4"/>
      <c r="AQ6269" s="4"/>
      <c r="AR6269" s="4"/>
      <c r="AS6269" s="4"/>
      <c r="AT6269" s="4"/>
      <c r="AU6269" s="4"/>
      <c r="AV6269" s="4" t="s">
        <v>6469</v>
      </c>
      <c r="AW6269" s="4"/>
      <c r="AX6269" s="4"/>
      <c r="AY6269" s="4"/>
      <c r="AZ6269" s="4"/>
      <c r="BA6269" s="4"/>
      <c r="BB6269" s="4"/>
      <c r="BC6269" s="4"/>
      <c r="BD6269" s="4"/>
      <c r="BE6269" s="4"/>
      <c r="BF6269" s="4"/>
      <c r="BG6269" s="4"/>
      <c r="BH6269" s="4"/>
      <c r="BI6269" s="4"/>
      <c r="BJ6269" s="4"/>
      <c r="BK6269" s="4"/>
      <c r="BL6269" s="4" t="b">
        <v>0</v>
      </c>
      <c r="BM6269" s="4"/>
      <c r="BN6269" s="4"/>
      <c r="BO6269" s="4"/>
      <c r="BP6269" s="4"/>
      <c r="BQ6269" s="4"/>
      <c r="BR6269" s="4"/>
      <c r="BS6269" s="4"/>
      <c r="BT6269" s="4"/>
      <c r="BU6269" s="4"/>
      <c r="BV6269" s="4"/>
      <c r="BW6269" s="4"/>
    </row>
    <row r="6270" spans="1:75" ht="15.01" customHeight="1">
      <c r="A6270" s="4"/>
      <c r="B6270" s="4"/>
      <c r="C6270" s="4"/>
      <c r="D6270" s="4"/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 t="s">
        <v>200</v>
      </c>
      <c r="Q6270" s="4"/>
      <c r="R6270" s="4">
        <v>-3.1</v>
      </c>
      <c r="S6270" s="4">
        <v>88</v>
      </c>
      <c r="T6270" s="4"/>
      <c r="U6270" s="4"/>
      <c r="V6270" s="4"/>
      <c r="W6270" s="4"/>
      <c r="X6270" s="4" t="s">
        <v>201</v>
      </c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  <c r="AO6270" s="4"/>
      <c r="AP6270" s="4"/>
      <c r="AQ6270" s="4"/>
      <c r="AR6270" s="4"/>
      <c r="AS6270" s="4"/>
      <c r="AT6270" s="4"/>
      <c r="AU6270" s="4"/>
      <c r="AV6270" s="4" t="s">
        <v>6470</v>
      </c>
      <c r="AW6270" s="4"/>
      <c r="AX6270" s="4"/>
      <c r="AY6270" s="4"/>
      <c r="AZ6270" s="4"/>
      <c r="BA6270" s="4"/>
      <c r="BB6270" s="4"/>
      <c r="BC6270" s="4"/>
      <c r="BD6270" s="4"/>
      <c r="BE6270" s="4"/>
      <c r="BF6270" s="4"/>
      <c r="BG6270" s="4"/>
      <c r="BH6270" s="4"/>
      <c r="BI6270" s="4"/>
      <c r="BJ6270" s="4"/>
      <c r="BK6270" s="4"/>
      <c r="BL6270" s="4" t="b">
        <v>0</v>
      </c>
      <c r="BM6270" s="4"/>
      <c r="BN6270" s="4"/>
      <c r="BO6270" s="4"/>
      <c r="BP6270" s="4"/>
      <c r="BQ6270" s="4"/>
      <c r="BR6270" s="4"/>
      <c r="BS6270" s="4"/>
      <c r="BT6270" s="4"/>
      <c r="BU6270" s="4"/>
      <c r="BV6270" s="4"/>
      <c r="BW6270" s="4"/>
    </row>
    <row r="6271" spans="1:75" ht="15.01" customHeight="1">
      <c r="A6271" s="4"/>
      <c r="B6271" s="4"/>
      <c r="C6271" s="4"/>
      <c r="D6271" s="4"/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 t="s">
        <v>200</v>
      </c>
      <c r="Q6271" s="4"/>
      <c r="R6271" s="4">
        <v>-0.9</v>
      </c>
      <c r="S6271" s="4">
        <v>87</v>
      </c>
      <c r="T6271" s="4"/>
      <c r="U6271" s="4"/>
      <c r="V6271" s="4"/>
      <c r="W6271" s="4"/>
      <c r="X6271" s="4" t="s">
        <v>201</v>
      </c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  <c r="AO6271" s="4"/>
      <c r="AP6271" s="4"/>
      <c r="AQ6271" s="4"/>
      <c r="AR6271" s="4"/>
      <c r="AS6271" s="4"/>
      <c r="AT6271" s="4"/>
      <c r="AU6271" s="4"/>
      <c r="AV6271" s="4" t="s">
        <v>6471</v>
      </c>
      <c r="AW6271" s="4"/>
      <c r="AX6271" s="4"/>
      <c r="AY6271" s="4"/>
      <c r="AZ6271" s="4"/>
      <c r="BA6271" s="4"/>
      <c r="BB6271" s="4"/>
      <c r="BC6271" s="4"/>
      <c r="BD6271" s="4"/>
      <c r="BE6271" s="4"/>
      <c r="BF6271" s="4"/>
      <c r="BG6271" s="4"/>
      <c r="BH6271" s="4"/>
      <c r="BI6271" s="4"/>
      <c r="BJ6271" s="4"/>
      <c r="BK6271" s="4"/>
      <c r="BL6271" s="4" t="b">
        <v>0</v>
      </c>
      <c r="BM6271" s="4"/>
      <c r="BN6271" s="4"/>
      <c r="BO6271" s="4"/>
      <c r="BP6271" s="4"/>
      <c r="BQ6271" s="4"/>
      <c r="BR6271" s="4"/>
      <c r="BS6271" s="4"/>
      <c r="BT6271" s="4"/>
      <c r="BU6271" s="4"/>
      <c r="BV6271" s="4"/>
      <c r="BW6271" s="4"/>
    </row>
    <row r="6272" spans="1:75" ht="15.01" customHeight="1">
      <c r="A6272" s="4" t="s">
        <v>209</v>
      </c>
      <c r="B6272" s="4"/>
      <c r="C6272" s="4"/>
      <c r="D6272" s="4"/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 t="s">
        <v>200</v>
      </c>
      <c r="Q6272" s="4"/>
      <c r="R6272" s="4"/>
      <c r="S6272" s="4"/>
      <c r="T6272" s="4"/>
      <c r="U6272" s="4"/>
      <c r="V6272" s="4"/>
      <c r="W6272" s="4"/>
      <c r="X6272" s="4" t="s">
        <v>201</v>
      </c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  <c r="AO6272" s="4"/>
      <c r="AP6272" s="4"/>
      <c r="AQ6272" s="4"/>
      <c r="AR6272" s="4"/>
      <c r="AS6272" s="4"/>
      <c r="AT6272" s="4"/>
      <c r="AU6272" s="4"/>
      <c r="AV6272" s="4" t="s">
        <v>6472</v>
      </c>
      <c r="AW6272" s="4"/>
      <c r="AX6272" s="4"/>
      <c r="AY6272" s="4"/>
      <c r="AZ6272" s="4"/>
      <c r="BA6272" s="4"/>
      <c r="BB6272" s="4"/>
      <c r="BC6272" s="4"/>
      <c r="BD6272" s="4"/>
      <c r="BE6272" s="4"/>
      <c r="BF6272" s="4"/>
      <c r="BG6272" s="4"/>
      <c r="BH6272" s="4"/>
      <c r="BI6272" s="4"/>
      <c r="BJ6272" s="4"/>
      <c r="BK6272" s="4"/>
      <c r="BL6272" s="4" t="b">
        <v>0</v>
      </c>
      <c r="BM6272" s="4"/>
      <c r="BN6272" s="4"/>
      <c r="BO6272" s="4"/>
      <c r="BP6272" s="4"/>
      <c r="BQ6272" s="4"/>
      <c r="BR6272" s="4"/>
      <c r="BS6272" s="4"/>
      <c r="BT6272" s="4"/>
      <c r="BU6272" s="4"/>
      <c r="BV6272" s="4"/>
      <c r="BW6272" s="4"/>
    </row>
    <row r="6273" spans="1:75" ht="15.01" customHeight="1">
      <c r="A6273" s="4"/>
      <c r="B6273" s="4"/>
      <c r="C6273" s="4"/>
      <c r="D6273" s="4"/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 t="s">
        <v>200</v>
      </c>
      <c r="Q6273" s="4"/>
      <c r="R6273" s="4">
        <v>-3.1</v>
      </c>
      <c r="S6273" s="4">
        <v>89.5</v>
      </c>
      <c r="T6273" s="4"/>
      <c r="U6273" s="4"/>
      <c r="V6273" s="4"/>
      <c r="W6273" s="4"/>
      <c r="X6273" s="4" t="s">
        <v>201</v>
      </c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  <c r="AO6273" s="4"/>
      <c r="AP6273" s="4"/>
      <c r="AQ6273" s="4"/>
      <c r="AR6273" s="4"/>
      <c r="AS6273" s="4"/>
      <c r="AT6273" s="4"/>
      <c r="AU6273" s="4"/>
      <c r="AV6273" s="4" t="s">
        <v>6473</v>
      </c>
      <c r="AW6273" s="4"/>
      <c r="AX6273" s="4"/>
      <c r="AY6273" s="4"/>
      <c r="AZ6273" s="4"/>
      <c r="BA6273" s="4"/>
      <c r="BB6273" s="4"/>
      <c r="BC6273" s="4"/>
      <c r="BD6273" s="4"/>
      <c r="BE6273" s="4"/>
      <c r="BF6273" s="4"/>
      <c r="BG6273" s="4"/>
      <c r="BH6273" s="4"/>
      <c r="BI6273" s="4"/>
      <c r="BJ6273" s="4"/>
      <c r="BK6273" s="4"/>
      <c r="BL6273" s="4" t="b">
        <v>0</v>
      </c>
      <c r="BM6273" s="4"/>
      <c r="BN6273" s="4"/>
      <c r="BO6273" s="4"/>
      <c r="BP6273" s="4"/>
      <c r="BQ6273" s="4"/>
      <c r="BR6273" s="4"/>
      <c r="BS6273" s="4"/>
      <c r="BT6273" s="4"/>
      <c r="BU6273" s="4"/>
      <c r="BV6273" s="4"/>
      <c r="BW6273" s="4"/>
    </row>
    <row r="6274" spans="1:75" ht="15.01" customHeight="1">
      <c r="A6274" s="4"/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 t="s">
        <v>200</v>
      </c>
      <c r="Q6274" s="4"/>
      <c r="R6274" s="4">
        <v>-0.9</v>
      </c>
      <c r="S6274" s="4">
        <v>88.7</v>
      </c>
      <c r="T6274" s="4"/>
      <c r="U6274" s="4"/>
      <c r="V6274" s="4"/>
      <c r="W6274" s="4"/>
      <c r="X6274" s="4" t="s">
        <v>201</v>
      </c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  <c r="AO6274" s="4"/>
      <c r="AP6274" s="4"/>
      <c r="AQ6274" s="4"/>
      <c r="AR6274" s="4"/>
      <c r="AS6274" s="4"/>
      <c r="AT6274" s="4"/>
      <c r="AU6274" s="4"/>
      <c r="AV6274" s="4" t="s">
        <v>6474</v>
      </c>
      <c r="AW6274" s="4"/>
      <c r="AX6274" s="4"/>
      <c r="AY6274" s="4"/>
      <c r="AZ6274" s="4"/>
      <c r="BA6274" s="4"/>
      <c r="BB6274" s="4"/>
      <c r="BC6274" s="4"/>
      <c r="BD6274" s="4"/>
      <c r="BE6274" s="4"/>
      <c r="BF6274" s="4"/>
      <c r="BG6274" s="4"/>
      <c r="BH6274" s="4"/>
      <c r="BI6274" s="4"/>
      <c r="BJ6274" s="4"/>
      <c r="BK6274" s="4"/>
      <c r="BL6274" s="4" t="b">
        <v>0</v>
      </c>
      <c r="BM6274" s="4"/>
      <c r="BN6274" s="4"/>
      <c r="BO6274" s="4"/>
      <c r="BP6274" s="4"/>
      <c r="BQ6274" s="4"/>
      <c r="BR6274" s="4"/>
      <c r="BS6274" s="4"/>
      <c r="BT6274" s="4"/>
      <c r="BU6274" s="4"/>
      <c r="BV6274" s="4"/>
      <c r="BW6274" s="4"/>
    </row>
    <row r="6275" spans="1:75" ht="15.01" customHeight="1">
      <c r="A6275" s="4" t="s">
        <v>209</v>
      </c>
      <c r="B6275" s="4"/>
      <c r="C6275" s="4"/>
      <c r="D6275" s="4"/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 t="s">
        <v>200</v>
      </c>
      <c r="Q6275" s="4"/>
      <c r="R6275" s="4"/>
      <c r="S6275" s="4"/>
      <c r="T6275" s="4"/>
      <c r="U6275" s="4"/>
      <c r="V6275" s="4"/>
      <c r="W6275" s="4"/>
      <c r="X6275" s="4" t="s">
        <v>201</v>
      </c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  <c r="AO6275" s="4"/>
      <c r="AP6275" s="4"/>
      <c r="AQ6275" s="4"/>
      <c r="AR6275" s="4"/>
      <c r="AS6275" s="4"/>
      <c r="AT6275" s="4"/>
      <c r="AU6275" s="4"/>
      <c r="AV6275" s="4" t="s">
        <v>6475</v>
      </c>
      <c r="AW6275" s="4"/>
      <c r="AX6275" s="4"/>
      <c r="AY6275" s="4"/>
      <c r="AZ6275" s="4"/>
      <c r="BA6275" s="4"/>
      <c r="BB6275" s="4"/>
      <c r="BC6275" s="4"/>
      <c r="BD6275" s="4"/>
      <c r="BE6275" s="4"/>
      <c r="BF6275" s="4"/>
      <c r="BG6275" s="4"/>
      <c r="BH6275" s="4"/>
      <c r="BI6275" s="4"/>
      <c r="BJ6275" s="4"/>
      <c r="BK6275" s="4"/>
      <c r="BL6275" s="4" t="b">
        <v>0</v>
      </c>
      <c r="BM6275" s="4"/>
      <c r="BN6275" s="4"/>
      <c r="BO6275" s="4"/>
      <c r="BP6275" s="4"/>
      <c r="BQ6275" s="4"/>
      <c r="BR6275" s="4"/>
      <c r="BS6275" s="4"/>
      <c r="BT6275" s="4"/>
      <c r="BU6275" s="4"/>
      <c r="BV6275" s="4"/>
      <c r="BW6275" s="4"/>
    </row>
    <row r="6276" spans="1:75" ht="15.01" customHeight="1">
      <c r="A6276" s="4"/>
      <c r="B6276" s="4"/>
      <c r="C6276" s="4"/>
      <c r="D6276" s="4"/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 t="s">
        <v>200</v>
      </c>
      <c r="Q6276" s="4"/>
      <c r="R6276" s="4">
        <v>-376.8</v>
      </c>
      <c r="S6276" s="4">
        <v>97.40000000000001</v>
      </c>
      <c r="T6276" s="4"/>
      <c r="U6276" s="4"/>
      <c r="V6276" s="4"/>
      <c r="W6276" s="4"/>
      <c r="X6276" s="4" t="s">
        <v>201</v>
      </c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  <c r="AO6276" s="4"/>
      <c r="AP6276" s="4"/>
      <c r="AQ6276" s="4"/>
      <c r="AR6276" s="4"/>
      <c r="AS6276" s="4"/>
      <c r="AT6276" s="4"/>
      <c r="AU6276" s="4"/>
      <c r="AV6276" s="4" t="s">
        <v>6476</v>
      </c>
      <c r="AW6276" s="4"/>
      <c r="AX6276" s="4"/>
      <c r="AY6276" s="4"/>
      <c r="AZ6276" s="4"/>
      <c r="BA6276" s="4"/>
      <c r="BB6276" s="4"/>
      <c r="BC6276" s="4"/>
      <c r="BD6276" s="4"/>
      <c r="BE6276" s="4"/>
      <c r="BF6276" s="4"/>
      <c r="BG6276" s="4"/>
      <c r="BH6276" s="4"/>
      <c r="BI6276" s="4"/>
      <c r="BJ6276" s="4"/>
      <c r="BK6276" s="4"/>
      <c r="BL6276" s="4" t="b">
        <v>0</v>
      </c>
      <c r="BM6276" s="4"/>
      <c r="BN6276" s="4"/>
      <c r="BO6276" s="4"/>
      <c r="BP6276" s="4"/>
      <c r="BQ6276" s="4"/>
      <c r="BR6276" s="4"/>
      <c r="BS6276" s="4"/>
      <c r="BT6276" s="4"/>
      <c r="BU6276" s="4"/>
      <c r="BV6276" s="4"/>
      <c r="BW6276" s="4"/>
    </row>
    <row r="6277" spans="1:75" ht="15.01" customHeight="1">
      <c r="A6277" s="4"/>
      <c r="B6277" s="4"/>
      <c r="C6277" s="4"/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 t="s">
        <v>200</v>
      </c>
      <c r="Q6277" s="4"/>
      <c r="R6277" s="4">
        <v>-376.8</v>
      </c>
      <c r="S6277" s="4">
        <v>98.7</v>
      </c>
      <c r="T6277" s="4"/>
      <c r="U6277" s="4"/>
      <c r="V6277" s="4"/>
      <c r="W6277" s="4"/>
      <c r="X6277" s="4" t="s">
        <v>201</v>
      </c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  <c r="AO6277" s="4"/>
      <c r="AP6277" s="4"/>
      <c r="AQ6277" s="4"/>
      <c r="AR6277" s="4"/>
      <c r="AS6277" s="4"/>
      <c r="AT6277" s="4"/>
      <c r="AU6277" s="4"/>
      <c r="AV6277" s="4" t="s">
        <v>6477</v>
      </c>
      <c r="AW6277" s="4"/>
      <c r="AX6277" s="4"/>
      <c r="AY6277" s="4"/>
      <c r="AZ6277" s="4"/>
      <c r="BA6277" s="4"/>
      <c r="BB6277" s="4"/>
      <c r="BC6277" s="4"/>
      <c r="BD6277" s="4"/>
      <c r="BE6277" s="4"/>
      <c r="BF6277" s="4"/>
      <c r="BG6277" s="4"/>
      <c r="BH6277" s="4"/>
      <c r="BI6277" s="4"/>
      <c r="BJ6277" s="4"/>
      <c r="BK6277" s="4"/>
      <c r="BL6277" s="4" t="b">
        <v>0</v>
      </c>
      <c r="BM6277" s="4"/>
      <c r="BN6277" s="4"/>
      <c r="BO6277" s="4"/>
      <c r="BP6277" s="4"/>
      <c r="BQ6277" s="4"/>
      <c r="BR6277" s="4"/>
      <c r="BS6277" s="4"/>
      <c r="BT6277" s="4"/>
      <c r="BU6277" s="4"/>
      <c r="BV6277" s="4"/>
      <c r="BW6277" s="4"/>
    </row>
    <row r="6278" spans="1:75" ht="15.01" customHeight="1">
      <c r="A6278" s="4" t="s">
        <v>209</v>
      </c>
      <c r="B6278" s="4"/>
      <c r="C6278" s="4"/>
      <c r="D6278" s="4"/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 t="s">
        <v>200</v>
      </c>
      <c r="Q6278" s="4"/>
      <c r="R6278" s="4"/>
      <c r="S6278" s="4"/>
      <c r="T6278" s="4"/>
      <c r="U6278" s="4"/>
      <c r="V6278" s="4"/>
      <c r="W6278" s="4"/>
      <c r="X6278" s="4" t="s">
        <v>201</v>
      </c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  <c r="AO6278" s="4"/>
      <c r="AP6278" s="4"/>
      <c r="AQ6278" s="4"/>
      <c r="AR6278" s="4"/>
      <c r="AS6278" s="4"/>
      <c r="AT6278" s="4"/>
      <c r="AU6278" s="4"/>
      <c r="AV6278" s="4" t="s">
        <v>6478</v>
      </c>
      <c r="AW6278" s="4"/>
      <c r="AX6278" s="4"/>
      <c r="AY6278" s="4"/>
      <c r="AZ6278" s="4"/>
      <c r="BA6278" s="4"/>
      <c r="BB6278" s="4"/>
      <c r="BC6278" s="4"/>
      <c r="BD6278" s="4"/>
      <c r="BE6278" s="4"/>
      <c r="BF6278" s="4"/>
      <c r="BG6278" s="4"/>
      <c r="BH6278" s="4"/>
      <c r="BI6278" s="4"/>
      <c r="BJ6278" s="4"/>
      <c r="BK6278" s="4"/>
      <c r="BL6278" s="4" t="b">
        <v>0</v>
      </c>
      <c r="BM6278" s="4"/>
      <c r="BN6278" s="4"/>
      <c r="BO6278" s="4"/>
      <c r="BP6278" s="4"/>
      <c r="BQ6278" s="4"/>
      <c r="BR6278" s="4"/>
      <c r="BS6278" s="4"/>
      <c r="BT6278" s="4"/>
      <c r="BU6278" s="4"/>
      <c r="BV6278" s="4"/>
      <c r="BW6278" s="4"/>
    </row>
    <row r="6279" spans="1:75" ht="15.01" customHeight="1">
      <c r="A6279" s="4"/>
      <c r="B6279" s="4"/>
      <c r="C6279" s="4"/>
      <c r="D6279" s="4"/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 t="s">
        <v>200</v>
      </c>
      <c r="Q6279" s="4"/>
      <c r="R6279" s="4">
        <v>-3.1</v>
      </c>
      <c r="S6279" s="4">
        <v>86.09999999999999</v>
      </c>
      <c r="T6279" s="4"/>
      <c r="U6279" s="4"/>
      <c r="V6279" s="4"/>
      <c r="W6279" s="4"/>
      <c r="X6279" s="4" t="s">
        <v>201</v>
      </c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  <c r="AO6279" s="4"/>
      <c r="AP6279" s="4"/>
      <c r="AQ6279" s="4"/>
      <c r="AR6279" s="4"/>
      <c r="AS6279" s="4"/>
      <c r="AT6279" s="4"/>
      <c r="AU6279" s="4"/>
      <c r="AV6279" s="4" t="s">
        <v>6479</v>
      </c>
      <c r="AW6279" s="4"/>
      <c r="AX6279" s="4"/>
      <c r="AY6279" s="4"/>
      <c r="AZ6279" s="4"/>
      <c r="BA6279" s="4"/>
      <c r="BB6279" s="4"/>
      <c r="BC6279" s="4"/>
      <c r="BD6279" s="4"/>
      <c r="BE6279" s="4"/>
      <c r="BF6279" s="4"/>
      <c r="BG6279" s="4"/>
      <c r="BH6279" s="4"/>
      <c r="BI6279" s="4"/>
      <c r="BJ6279" s="4"/>
      <c r="BK6279" s="4"/>
      <c r="BL6279" s="4" t="b">
        <v>0</v>
      </c>
      <c r="BM6279" s="4"/>
      <c r="BN6279" s="4"/>
      <c r="BO6279" s="4"/>
      <c r="BP6279" s="4"/>
      <c r="BQ6279" s="4"/>
      <c r="BR6279" s="4"/>
      <c r="BS6279" s="4"/>
      <c r="BT6279" s="4"/>
      <c r="BU6279" s="4"/>
      <c r="BV6279" s="4"/>
      <c r="BW6279" s="4"/>
    </row>
    <row r="6280" spans="1:75" ht="15.01" customHeight="1">
      <c r="A6280" s="4" t="s">
        <v>209</v>
      </c>
      <c r="B6280" s="4"/>
      <c r="C6280" s="4"/>
      <c r="D6280" s="4"/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 t="s">
        <v>200</v>
      </c>
      <c r="Q6280" s="4"/>
      <c r="R6280" s="4"/>
      <c r="S6280" s="4"/>
      <c r="T6280" s="4"/>
      <c r="U6280" s="4"/>
      <c r="V6280" s="4"/>
      <c r="W6280" s="4"/>
      <c r="X6280" s="4" t="s">
        <v>201</v>
      </c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  <c r="AO6280" s="4"/>
      <c r="AP6280" s="4"/>
      <c r="AQ6280" s="4"/>
      <c r="AR6280" s="4"/>
      <c r="AS6280" s="4"/>
      <c r="AT6280" s="4"/>
      <c r="AU6280" s="4"/>
      <c r="AV6280" s="4" t="s">
        <v>6480</v>
      </c>
      <c r="AW6280" s="4"/>
      <c r="AX6280" s="4"/>
      <c r="AY6280" s="4"/>
      <c r="AZ6280" s="4"/>
      <c r="BA6280" s="4"/>
      <c r="BB6280" s="4"/>
      <c r="BC6280" s="4"/>
      <c r="BD6280" s="4"/>
      <c r="BE6280" s="4"/>
      <c r="BF6280" s="4"/>
      <c r="BG6280" s="4"/>
      <c r="BH6280" s="4"/>
      <c r="BI6280" s="4"/>
      <c r="BJ6280" s="4"/>
      <c r="BK6280" s="4"/>
      <c r="BL6280" s="4" t="b">
        <v>0</v>
      </c>
      <c r="BM6280" s="4"/>
      <c r="BN6280" s="4"/>
      <c r="BO6280" s="4"/>
      <c r="BP6280" s="4"/>
      <c r="BQ6280" s="4"/>
      <c r="BR6280" s="4"/>
      <c r="BS6280" s="4"/>
      <c r="BT6280" s="4"/>
      <c r="BU6280" s="4"/>
      <c r="BV6280" s="4"/>
      <c r="BW6280" s="4"/>
    </row>
    <row r="6281" spans="1:75" ht="15.01" customHeight="1">
      <c r="A6281" s="4"/>
      <c r="B6281" s="4"/>
      <c r="C6281" s="4"/>
      <c r="D6281" s="4"/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 t="s">
        <v>200</v>
      </c>
      <c r="Q6281" s="4"/>
      <c r="R6281" s="4">
        <v>-170.3</v>
      </c>
      <c r="S6281" s="4">
        <v>84.8</v>
      </c>
      <c r="T6281" s="4"/>
      <c r="U6281" s="4"/>
      <c r="V6281" s="4"/>
      <c r="W6281" s="4"/>
      <c r="X6281" s="4" t="s">
        <v>201</v>
      </c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  <c r="AO6281" s="4"/>
      <c r="AP6281" s="4"/>
      <c r="AQ6281" s="4"/>
      <c r="AR6281" s="4"/>
      <c r="AS6281" s="4"/>
      <c r="AT6281" s="4"/>
      <c r="AU6281" s="4"/>
      <c r="AV6281" s="4" t="s">
        <v>6481</v>
      </c>
      <c r="AW6281" s="4"/>
      <c r="AX6281" s="4"/>
      <c r="AY6281" s="4"/>
      <c r="AZ6281" s="4"/>
      <c r="BA6281" s="4"/>
      <c r="BB6281" s="4"/>
      <c r="BC6281" s="4"/>
      <c r="BD6281" s="4"/>
      <c r="BE6281" s="4"/>
      <c r="BF6281" s="4"/>
      <c r="BG6281" s="4"/>
      <c r="BH6281" s="4"/>
      <c r="BI6281" s="4"/>
      <c r="BJ6281" s="4"/>
      <c r="BK6281" s="4"/>
      <c r="BL6281" s="4" t="b">
        <v>0</v>
      </c>
      <c r="BM6281" s="4"/>
      <c r="BN6281" s="4"/>
      <c r="BO6281" s="4"/>
      <c r="BP6281" s="4"/>
      <c r="BQ6281" s="4"/>
      <c r="BR6281" s="4"/>
      <c r="BS6281" s="4"/>
      <c r="BT6281" s="4"/>
      <c r="BU6281" s="4"/>
      <c r="BV6281" s="4"/>
      <c r="BW6281" s="4"/>
    </row>
    <row r="6282" spans="1:75" ht="15.01" customHeight="1">
      <c r="A6282" s="4"/>
      <c r="B6282" s="4"/>
      <c r="C6282" s="4"/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 t="s">
        <v>200</v>
      </c>
      <c r="Q6282" s="4"/>
      <c r="R6282" s="4">
        <v>-170.3</v>
      </c>
      <c r="S6282" s="4">
        <v>83.3</v>
      </c>
      <c r="T6282" s="4"/>
      <c r="U6282" s="4"/>
      <c r="V6282" s="4"/>
      <c r="W6282" s="4"/>
      <c r="X6282" s="4" t="s">
        <v>201</v>
      </c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  <c r="AO6282" s="4"/>
      <c r="AP6282" s="4"/>
      <c r="AQ6282" s="4"/>
      <c r="AR6282" s="4"/>
      <c r="AS6282" s="4"/>
      <c r="AT6282" s="4"/>
      <c r="AU6282" s="4"/>
      <c r="AV6282" s="4" t="s">
        <v>6482</v>
      </c>
      <c r="AW6282" s="4"/>
      <c r="AX6282" s="4"/>
      <c r="AY6282" s="4"/>
      <c r="AZ6282" s="4"/>
      <c r="BA6282" s="4"/>
      <c r="BB6282" s="4"/>
      <c r="BC6282" s="4"/>
      <c r="BD6282" s="4"/>
      <c r="BE6282" s="4"/>
      <c r="BF6282" s="4"/>
      <c r="BG6282" s="4"/>
      <c r="BH6282" s="4"/>
      <c r="BI6282" s="4"/>
      <c r="BJ6282" s="4"/>
      <c r="BK6282" s="4"/>
      <c r="BL6282" s="4" t="b">
        <v>0</v>
      </c>
      <c r="BM6282" s="4"/>
      <c r="BN6282" s="4"/>
      <c r="BO6282" s="4"/>
      <c r="BP6282" s="4"/>
      <c r="BQ6282" s="4"/>
      <c r="BR6282" s="4"/>
      <c r="BS6282" s="4"/>
      <c r="BT6282" s="4"/>
      <c r="BU6282" s="4"/>
      <c r="BV6282" s="4"/>
      <c r="BW6282" s="4"/>
    </row>
    <row r="6283" spans="1:75" ht="15.01" customHeight="1">
      <c r="A6283" s="4"/>
      <c r="B6283" s="4"/>
      <c r="C6283" s="4"/>
      <c r="D6283" s="4"/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 t="s">
        <v>200</v>
      </c>
      <c r="Q6283" s="4"/>
      <c r="R6283" s="4">
        <v>-3.1</v>
      </c>
      <c r="S6283" s="4">
        <v>84.8</v>
      </c>
      <c r="T6283" s="4"/>
      <c r="U6283" s="4"/>
      <c r="V6283" s="4"/>
      <c r="W6283" s="4"/>
      <c r="X6283" s="4" t="s">
        <v>201</v>
      </c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  <c r="AO6283" s="4"/>
      <c r="AP6283" s="4"/>
      <c r="AQ6283" s="4"/>
      <c r="AR6283" s="4"/>
      <c r="AS6283" s="4"/>
      <c r="AT6283" s="4"/>
      <c r="AU6283" s="4"/>
      <c r="AV6283" s="4" t="s">
        <v>6483</v>
      </c>
      <c r="AW6283" s="4"/>
      <c r="AX6283" s="4"/>
      <c r="AY6283" s="4"/>
      <c r="AZ6283" s="4"/>
      <c r="BA6283" s="4"/>
      <c r="BB6283" s="4"/>
      <c r="BC6283" s="4"/>
      <c r="BD6283" s="4"/>
      <c r="BE6283" s="4"/>
      <c r="BF6283" s="4"/>
      <c r="BG6283" s="4"/>
      <c r="BH6283" s="4"/>
      <c r="BI6283" s="4"/>
      <c r="BJ6283" s="4"/>
      <c r="BK6283" s="4"/>
      <c r="BL6283" s="4" t="b">
        <v>0</v>
      </c>
      <c r="BM6283" s="4"/>
      <c r="BN6283" s="4"/>
      <c r="BO6283" s="4"/>
      <c r="BP6283" s="4"/>
      <c r="BQ6283" s="4"/>
      <c r="BR6283" s="4"/>
      <c r="BS6283" s="4"/>
      <c r="BT6283" s="4"/>
      <c r="BU6283" s="4"/>
      <c r="BV6283" s="4"/>
      <c r="BW6283" s="4"/>
    </row>
    <row r="6284" spans="1:75" ht="15.01" customHeight="1">
      <c r="A6284" s="4"/>
      <c r="B6284" s="4"/>
      <c r="C6284" s="4"/>
      <c r="D6284" s="4"/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 t="s">
        <v>200</v>
      </c>
      <c r="Q6284" s="4"/>
      <c r="R6284" s="4">
        <v>142.3</v>
      </c>
      <c r="S6284" s="4">
        <v>83.40000000000001</v>
      </c>
      <c r="T6284" s="4"/>
      <c r="U6284" s="4"/>
      <c r="V6284" s="4"/>
      <c r="W6284" s="4"/>
      <c r="X6284" s="4" t="s">
        <v>201</v>
      </c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  <c r="AO6284" s="4"/>
      <c r="AP6284" s="4"/>
      <c r="AQ6284" s="4"/>
      <c r="AR6284" s="4"/>
      <c r="AS6284" s="4"/>
      <c r="AT6284" s="4"/>
      <c r="AU6284" s="4"/>
      <c r="AV6284" s="4" t="s">
        <v>6484</v>
      </c>
      <c r="AW6284" s="4"/>
      <c r="AX6284" s="4"/>
      <c r="AY6284" s="4"/>
      <c r="AZ6284" s="4"/>
      <c r="BA6284" s="4"/>
      <c r="BB6284" s="4"/>
      <c r="BC6284" s="4"/>
      <c r="BD6284" s="4"/>
      <c r="BE6284" s="4"/>
      <c r="BF6284" s="4"/>
      <c r="BG6284" s="4"/>
      <c r="BH6284" s="4"/>
      <c r="BI6284" s="4"/>
      <c r="BJ6284" s="4"/>
      <c r="BK6284" s="4"/>
      <c r="BL6284" s="4" t="b">
        <v>0</v>
      </c>
      <c r="BM6284" s="4"/>
      <c r="BN6284" s="4"/>
      <c r="BO6284" s="4"/>
      <c r="BP6284" s="4"/>
      <c r="BQ6284" s="4"/>
      <c r="BR6284" s="4"/>
      <c r="BS6284" s="4"/>
      <c r="BT6284" s="4"/>
      <c r="BU6284" s="4"/>
      <c r="BV6284" s="4"/>
      <c r="BW6284" s="4"/>
    </row>
    <row r="6285" spans="1:75" ht="15.01" customHeight="1">
      <c r="A6285" s="4"/>
      <c r="B6285" s="4"/>
      <c r="C6285" s="4"/>
      <c r="D6285" s="4"/>
      <c r="E6285" s="4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 t="s">
        <v>200</v>
      </c>
      <c r="Q6285" s="4"/>
      <c r="R6285" s="4">
        <v>-0.9</v>
      </c>
      <c r="S6285" s="4">
        <v>83.7</v>
      </c>
      <c r="T6285" s="4"/>
      <c r="U6285" s="4"/>
      <c r="V6285" s="4"/>
      <c r="W6285" s="4"/>
      <c r="X6285" s="4" t="s">
        <v>201</v>
      </c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  <c r="AO6285" s="4"/>
      <c r="AP6285" s="4"/>
      <c r="AQ6285" s="4"/>
      <c r="AR6285" s="4"/>
      <c r="AS6285" s="4"/>
      <c r="AT6285" s="4"/>
      <c r="AU6285" s="4"/>
      <c r="AV6285" s="4" t="s">
        <v>6485</v>
      </c>
      <c r="AW6285" s="4"/>
      <c r="AX6285" s="4"/>
      <c r="AY6285" s="4"/>
      <c r="AZ6285" s="4"/>
      <c r="BA6285" s="4"/>
      <c r="BB6285" s="4"/>
      <c r="BC6285" s="4"/>
      <c r="BD6285" s="4"/>
      <c r="BE6285" s="4"/>
      <c r="BF6285" s="4"/>
      <c r="BG6285" s="4"/>
      <c r="BH6285" s="4"/>
      <c r="BI6285" s="4"/>
      <c r="BJ6285" s="4"/>
      <c r="BK6285" s="4"/>
      <c r="BL6285" s="4" t="b">
        <v>0</v>
      </c>
      <c r="BM6285" s="4"/>
      <c r="BN6285" s="4"/>
      <c r="BO6285" s="4"/>
      <c r="BP6285" s="4"/>
      <c r="BQ6285" s="4"/>
      <c r="BR6285" s="4"/>
      <c r="BS6285" s="4"/>
      <c r="BT6285" s="4"/>
      <c r="BU6285" s="4"/>
      <c r="BV6285" s="4"/>
      <c r="BW6285" s="4"/>
    </row>
    <row r="6286" spans="1:75" ht="15.01" customHeight="1">
      <c r="A6286" s="4" t="s">
        <v>209</v>
      </c>
      <c r="B6286" s="4"/>
      <c r="C6286" s="4"/>
      <c r="D6286" s="4"/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 t="s">
        <v>200</v>
      </c>
      <c r="Q6286" s="4"/>
      <c r="R6286" s="4"/>
      <c r="S6286" s="4"/>
      <c r="T6286" s="4"/>
      <c r="U6286" s="4"/>
      <c r="V6286" s="4"/>
      <c r="W6286" s="4"/>
      <c r="X6286" s="4" t="s">
        <v>201</v>
      </c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  <c r="AO6286" s="4"/>
      <c r="AP6286" s="4"/>
      <c r="AQ6286" s="4"/>
      <c r="AR6286" s="4"/>
      <c r="AS6286" s="4"/>
      <c r="AT6286" s="4"/>
      <c r="AU6286" s="4"/>
      <c r="AV6286" s="4" t="s">
        <v>6486</v>
      </c>
      <c r="AW6286" s="4"/>
      <c r="AX6286" s="4"/>
      <c r="AY6286" s="4"/>
      <c r="AZ6286" s="4"/>
      <c r="BA6286" s="4"/>
      <c r="BB6286" s="4"/>
      <c r="BC6286" s="4"/>
      <c r="BD6286" s="4"/>
      <c r="BE6286" s="4"/>
      <c r="BF6286" s="4"/>
      <c r="BG6286" s="4"/>
      <c r="BH6286" s="4"/>
      <c r="BI6286" s="4"/>
      <c r="BJ6286" s="4"/>
      <c r="BK6286" s="4"/>
      <c r="BL6286" s="4" t="b">
        <v>0</v>
      </c>
      <c r="BM6286" s="4"/>
      <c r="BN6286" s="4"/>
      <c r="BO6286" s="4"/>
      <c r="BP6286" s="4"/>
      <c r="BQ6286" s="4"/>
      <c r="BR6286" s="4"/>
      <c r="BS6286" s="4"/>
      <c r="BT6286" s="4"/>
      <c r="BU6286" s="4"/>
      <c r="BV6286" s="4"/>
      <c r="BW6286" s="4"/>
    </row>
    <row r="6287" spans="1:75" ht="15.01" customHeight="1">
      <c r="A6287" s="4"/>
      <c r="B6287" s="4"/>
      <c r="C6287" s="4"/>
      <c r="D6287" s="4"/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 t="s">
        <v>200</v>
      </c>
      <c r="Q6287" s="4"/>
      <c r="R6287" s="4">
        <v>-3.1</v>
      </c>
      <c r="S6287" s="4">
        <v>86.09999999999999</v>
      </c>
      <c r="T6287" s="4"/>
      <c r="U6287" s="4"/>
      <c r="V6287" s="4"/>
      <c r="W6287" s="4"/>
      <c r="X6287" s="4" t="s">
        <v>201</v>
      </c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  <c r="AO6287" s="4"/>
      <c r="AP6287" s="4"/>
      <c r="AQ6287" s="4"/>
      <c r="AR6287" s="4"/>
      <c r="AS6287" s="4"/>
      <c r="AT6287" s="4"/>
      <c r="AU6287" s="4"/>
      <c r="AV6287" s="4" t="s">
        <v>6487</v>
      </c>
      <c r="AW6287" s="4"/>
      <c r="AX6287" s="4"/>
      <c r="AY6287" s="4"/>
      <c r="AZ6287" s="4"/>
      <c r="BA6287" s="4"/>
      <c r="BB6287" s="4"/>
      <c r="BC6287" s="4"/>
      <c r="BD6287" s="4"/>
      <c r="BE6287" s="4"/>
      <c r="BF6287" s="4"/>
      <c r="BG6287" s="4"/>
      <c r="BH6287" s="4"/>
      <c r="BI6287" s="4"/>
      <c r="BJ6287" s="4"/>
      <c r="BK6287" s="4"/>
      <c r="BL6287" s="4" t="b">
        <v>0</v>
      </c>
      <c r="BM6287" s="4"/>
      <c r="BN6287" s="4"/>
      <c r="BO6287" s="4"/>
      <c r="BP6287" s="4"/>
      <c r="BQ6287" s="4"/>
      <c r="BR6287" s="4"/>
      <c r="BS6287" s="4"/>
      <c r="BT6287" s="4"/>
      <c r="BU6287" s="4"/>
      <c r="BV6287" s="4"/>
      <c r="BW6287" s="4"/>
    </row>
    <row r="6288" spans="1:75" ht="15.01" customHeight="1">
      <c r="A6288" s="4"/>
      <c r="B6288" s="4"/>
      <c r="C6288" s="4"/>
      <c r="D6288" s="4"/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 t="s">
        <v>200</v>
      </c>
      <c r="Q6288" s="4"/>
      <c r="R6288" s="4">
        <v>-376.8</v>
      </c>
      <c r="S6288" s="4">
        <v>89.40000000000001</v>
      </c>
      <c r="T6288" s="4"/>
      <c r="U6288" s="4"/>
      <c r="V6288" s="4"/>
      <c r="W6288" s="4"/>
      <c r="X6288" s="4" t="s">
        <v>201</v>
      </c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  <c r="AO6288" s="4"/>
      <c r="AP6288" s="4"/>
      <c r="AQ6288" s="4"/>
      <c r="AR6288" s="4"/>
      <c r="AS6288" s="4"/>
      <c r="AT6288" s="4"/>
      <c r="AU6288" s="4"/>
      <c r="AV6288" s="4" t="s">
        <v>6488</v>
      </c>
      <c r="AW6288" s="4"/>
      <c r="AX6288" s="4"/>
      <c r="AY6288" s="4"/>
      <c r="AZ6288" s="4"/>
      <c r="BA6288" s="4"/>
      <c r="BB6288" s="4"/>
      <c r="BC6288" s="4"/>
      <c r="BD6288" s="4"/>
      <c r="BE6288" s="4"/>
      <c r="BF6288" s="4"/>
      <c r="BG6288" s="4"/>
      <c r="BH6288" s="4"/>
      <c r="BI6288" s="4"/>
      <c r="BJ6288" s="4"/>
      <c r="BK6288" s="4"/>
      <c r="BL6288" s="4" t="b">
        <v>0</v>
      </c>
      <c r="BM6288" s="4"/>
      <c r="BN6288" s="4"/>
      <c r="BO6288" s="4"/>
      <c r="BP6288" s="4"/>
      <c r="BQ6288" s="4"/>
      <c r="BR6288" s="4"/>
      <c r="BS6288" s="4"/>
      <c r="BT6288" s="4"/>
      <c r="BU6288" s="4"/>
      <c r="BV6288" s="4"/>
      <c r="BW6288" s="4"/>
    </row>
    <row r="6289" spans="1:75" ht="15.01" customHeight="1">
      <c r="A6289" s="4"/>
      <c r="B6289" s="4"/>
      <c r="C6289" s="4"/>
      <c r="D6289" s="4"/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 t="s">
        <v>200</v>
      </c>
      <c r="Q6289" s="4"/>
      <c r="R6289" s="4">
        <v>-376.8</v>
      </c>
      <c r="S6289" s="4">
        <v>84.40000000000001</v>
      </c>
      <c r="T6289" s="4"/>
      <c r="U6289" s="4"/>
      <c r="V6289" s="4"/>
      <c r="W6289" s="4"/>
      <c r="X6289" s="4" t="s">
        <v>201</v>
      </c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  <c r="AO6289" s="4"/>
      <c r="AP6289" s="4"/>
      <c r="AQ6289" s="4"/>
      <c r="AR6289" s="4"/>
      <c r="AS6289" s="4"/>
      <c r="AT6289" s="4"/>
      <c r="AU6289" s="4"/>
      <c r="AV6289" s="4" t="s">
        <v>6489</v>
      </c>
      <c r="AW6289" s="4"/>
      <c r="AX6289" s="4"/>
      <c r="AY6289" s="4"/>
      <c r="AZ6289" s="4"/>
      <c r="BA6289" s="4"/>
      <c r="BB6289" s="4"/>
      <c r="BC6289" s="4"/>
      <c r="BD6289" s="4"/>
      <c r="BE6289" s="4"/>
      <c r="BF6289" s="4"/>
      <c r="BG6289" s="4"/>
      <c r="BH6289" s="4"/>
      <c r="BI6289" s="4"/>
      <c r="BJ6289" s="4"/>
      <c r="BK6289" s="4"/>
      <c r="BL6289" s="4" t="b">
        <v>0</v>
      </c>
      <c r="BM6289" s="4"/>
      <c r="BN6289" s="4"/>
      <c r="BO6289" s="4"/>
      <c r="BP6289" s="4"/>
      <c r="BQ6289" s="4"/>
      <c r="BR6289" s="4"/>
      <c r="BS6289" s="4"/>
      <c r="BT6289" s="4"/>
      <c r="BU6289" s="4"/>
      <c r="BV6289" s="4"/>
      <c r="BW6289" s="4"/>
    </row>
    <row r="6290" spans="1:75" ht="15.01" customHeight="1">
      <c r="A6290" s="4"/>
      <c r="B6290" s="4"/>
      <c r="C6290" s="4"/>
      <c r="D6290" s="4"/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 t="s">
        <v>200</v>
      </c>
      <c r="Q6290" s="4"/>
      <c r="R6290" s="4">
        <v>-3.1</v>
      </c>
      <c r="S6290" s="4">
        <v>87.3</v>
      </c>
      <c r="T6290" s="4"/>
      <c r="U6290" s="4"/>
      <c r="V6290" s="4"/>
      <c r="W6290" s="4"/>
      <c r="X6290" s="4" t="s">
        <v>201</v>
      </c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  <c r="AO6290" s="4"/>
      <c r="AP6290" s="4"/>
      <c r="AQ6290" s="4"/>
      <c r="AR6290" s="4"/>
      <c r="AS6290" s="4"/>
      <c r="AT6290" s="4"/>
      <c r="AU6290" s="4"/>
      <c r="AV6290" s="4" t="s">
        <v>6490</v>
      </c>
      <c r="AW6290" s="4"/>
      <c r="AX6290" s="4"/>
      <c r="AY6290" s="4"/>
      <c r="AZ6290" s="4"/>
      <c r="BA6290" s="4"/>
      <c r="BB6290" s="4"/>
      <c r="BC6290" s="4"/>
      <c r="BD6290" s="4"/>
      <c r="BE6290" s="4"/>
      <c r="BF6290" s="4"/>
      <c r="BG6290" s="4"/>
      <c r="BH6290" s="4"/>
      <c r="BI6290" s="4"/>
      <c r="BJ6290" s="4"/>
      <c r="BK6290" s="4"/>
      <c r="BL6290" s="4" t="b">
        <v>0</v>
      </c>
      <c r="BM6290" s="4"/>
      <c r="BN6290" s="4"/>
      <c r="BO6290" s="4"/>
      <c r="BP6290" s="4"/>
      <c r="BQ6290" s="4"/>
      <c r="BR6290" s="4"/>
      <c r="BS6290" s="4"/>
      <c r="BT6290" s="4"/>
      <c r="BU6290" s="4"/>
      <c r="BV6290" s="4"/>
      <c r="BW6290" s="4"/>
    </row>
    <row r="6291" spans="1:75" ht="15.01" customHeight="1">
      <c r="A6291" s="4"/>
      <c r="B6291" s="4"/>
      <c r="C6291" s="4"/>
      <c r="D6291" s="4"/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 t="s">
        <v>200</v>
      </c>
      <c r="Q6291" s="4"/>
      <c r="R6291" s="4">
        <v>4.9</v>
      </c>
      <c r="S6291" s="4">
        <v>80.5</v>
      </c>
      <c r="T6291" s="4"/>
      <c r="U6291" s="4"/>
      <c r="V6291" s="4"/>
      <c r="W6291" s="4"/>
      <c r="X6291" s="4" t="s">
        <v>201</v>
      </c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  <c r="AO6291" s="4"/>
      <c r="AP6291" s="4"/>
      <c r="AQ6291" s="4"/>
      <c r="AR6291" s="4"/>
      <c r="AS6291" s="4"/>
      <c r="AT6291" s="4"/>
      <c r="AU6291" s="4"/>
      <c r="AV6291" s="4" t="s">
        <v>6491</v>
      </c>
      <c r="AW6291" s="4"/>
      <c r="AX6291" s="4"/>
      <c r="AY6291" s="4"/>
      <c r="AZ6291" s="4"/>
      <c r="BA6291" s="4"/>
      <c r="BB6291" s="4"/>
      <c r="BC6291" s="4"/>
      <c r="BD6291" s="4"/>
      <c r="BE6291" s="4"/>
      <c r="BF6291" s="4"/>
      <c r="BG6291" s="4"/>
      <c r="BH6291" s="4"/>
      <c r="BI6291" s="4"/>
      <c r="BJ6291" s="4"/>
      <c r="BK6291" s="4"/>
      <c r="BL6291" s="4" t="b">
        <v>0</v>
      </c>
      <c r="BM6291" s="4"/>
      <c r="BN6291" s="4"/>
      <c r="BO6291" s="4"/>
      <c r="BP6291" s="4"/>
      <c r="BQ6291" s="4"/>
      <c r="BR6291" s="4"/>
      <c r="BS6291" s="4"/>
      <c r="BT6291" s="4"/>
      <c r="BU6291" s="4"/>
      <c r="BV6291" s="4"/>
      <c r="BW6291" s="4"/>
    </row>
    <row r="6292" spans="1:75" ht="15.01" customHeight="1">
      <c r="A6292" s="4"/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 t="s">
        <v>200</v>
      </c>
      <c r="Q6292" s="4"/>
      <c r="R6292" s="4">
        <v>-23.1</v>
      </c>
      <c r="S6292" s="4">
        <v>81.09999999999999</v>
      </c>
      <c r="T6292" s="4"/>
      <c r="U6292" s="4"/>
      <c r="V6292" s="4"/>
      <c r="W6292" s="4"/>
      <c r="X6292" s="4" t="s">
        <v>201</v>
      </c>
      <c r="Y6292" s="4"/>
      <c r="Z6292" s="4"/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  <c r="AO6292" s="4"/>
      <c r="AP6292" s="4"/>
      <c r="AQ6292" s="4"/>
      <c r="AR6292" s="4"/>
      <c r="AS6292" s="4"/>
      <c r="AT6292" s="4"/>
      <c r="AU6292" s="4"/>
      <c r="AV6292" s="4" t="s">
        <v>6492</v>
      </c>
      <c r="AW6292" s="4"/>
      <c r="AX6292" s="4"/>
      <c r="AY6292" s="4"/>
      <c r="AZ6292" s="4"/>
      <c r="BA6292" s="4"/>
      <c r="BB6292" s="4"/>
      <c r="BC6292" s="4"/>
      <c r="BD6292" s="4"/>
      <c r="BE6292" s="4"/>
      <c r="BF6292" s="4"/>
      <c r="BG6292" s="4"/>
      <c r="BH6292" s="4"/>
      <c r="BI6292" s="4"/>
      <c r="BJ6292" s="4"/>
      <c r="BK6292" s="4"/>
      <c r="BL6292" s="4" t="b">
        <v>0</v>
      </c>
      <c r="BM6292" s="4"/>
      <c r="BN6292" s="4"/>
      <c r="BO6292" s="4"/>
      <c r="BP6292" s="4"/>
      <c r="BQ6292" s="4"/>
      <c r="BR6292" s="4"/>
      <c r="BS6292" s="4"/>
      <c r="BT6292" s="4"/>
      <c r="BU6292" s="4"/>
      <c r="BV6292" s="4"/>
      <c r="BW6292" s="4"/>
    </row>
    <row r="6293" spans="1:75" ht="15.01" customHeight="1">
      <c r="A6293" s="4"/>
      <c r="B6293" s="4"/>
      <c r="C6293" s="4"/>
      <c r="D6293" s="4"/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 t="s">
        <v>200</v>
      </c>
      <c r="Q6293" s="4"/>
      <c r="R6293" s="4">
        <v>-18.2</v>
      </c>
      <c r="S6293" s="4">
        <v>78.7</v>
      </c>
      <c r="T6293" s="4"/>
      <c r="U6293" s="4"/>
      <c r="V6293" s="4"/>
      <c r="W6293" s="4"/>
      <c r="X6293" s="4" t="s">
        <v>201</v>
      </c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  <c r="AO6293" s="4"/>
      <c r="AP6293" s="4"/>
      <c r="AQ6293" s="4"/>
      <c r="AR6293" s="4"/>
      <c r="AS6293" s="4"/>
      <c r="AT6293" s="4"/>
      <c r="AU6293" s="4"/>
      <c r="AV6293" s="4" t="s">
        <v>6493</v>
      </c>
      <c r="AW6293" s="4"/>
      <c r="AX6293" s="4"/>
      <c r="AY6293" s="4"/>
      <c r="AZ6293" s="4"/>
      <c r="BA6293" s="4"/>
      <c r="BB6293" s="4"/>
      <c r="BC6293" s="4"/>
      <c r="BD6293" s="4"/>
      <c r="BE6293" s="4"/>
      <c r="BF6293" s="4"/>
      <c r="BG6293" s="4"/>
      <c r="BH6293" s="4"/>
      <c r="BI6293" s="4"/>
      <c r="BJ6293" s="4"/>
      <c r="BK6293" s="4"/>
      <c r="BL6293" s="4" t="b">
        <v>0</v>
      </c>
      <c r="BM6293" s="4"/>
      <c r="BN6293" s="4"/>
      <c r="BO6293" s="4"/>
      <c r="BP6293" s="4"/>
      <c r="BQ6293" s="4"/>
      <c r="BR6293" s="4"/>
      <c r="BS6293" s="4"/>
      <c r="BT6293" s="4"/>
      <c r="BU6293" s="4"/>
      <c r="BV6293" s="4"/>
      <c r="BW6293" s="4"/>
    </row>
    <row r="6294" spans="1:75" ht="15.01" customHeight="1">
      <c r="A6294" s="4"/>
      <c r="B6294" s="4"/>
      <c r="C6294" s="4"/>
      <c r="D6294" s="4"/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 t="s">
        <v>200</v>
      </c>
      <c r="Q6294" s="4"/>
      <c r="R6294" s="4">
        <v>-3.1</v>
      </c>
      <c r="S6294" s="4">
        <v>80.5</v>
      </c>
      <c r="T6294" s="4"/>
      <c r="U6294" s="4"/>
      <c r="V6294" s="4"/>
      <c r="W6294" s="4"/>
      <c r="X6294" s="4" t="s">
        <v>201</v>
      </c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  <c r="AO6294" s="4"/>
      <c r="AP6294" s="4"/>
      <c r="AQ6294" s="4"/>
      <c r="AR6294" s="4"/>
      <c r="AS6294" s="4"/>
      <c r="AT6294" s="4"/>
      <c r="AU6294" s="4"/>
      <c r="AV6294" s="4" t="s">
        <v>6494</v>
      </c>
      <c r="AW6294" s="4"/>
      <c r="AX6294" s="4"/>
      <c r="AY6294" s="4"/>
      <c r="AZ6294" s="4"/>
      <c r="BA6294" s="4"/>
      <c r="BB6294" s="4"/>
      <c r="BC6294" s="4"/>
      <c r="BD6294" s="4"/>
      <c r="BE6294" s="4"/>
      <c r="BF6294" s="4"/>
      <c r="BG6294" s="4"/>
      <c r="BH6294" s="4"/>
      <c r="BI6294" s="4"/>
      <c r="BJ6294" s="4"/>
      <c r="BK6294" s="4"/>
      <c r="BL6294" s="4" t="b">
        <v>0</v>
      </c>
      <c r="BM6294" s="4"/>
      <c r="BN6294" s="4"/>
      <c r="BO6294" s="4"/>
      <c r="BP6294" s="4"/>
      <c r="BQ6294" s="4"/>
      <c r="BR6294" s="4"/>
      <c r="BS6294" s="4"/>
      <c r="BT6294" s="4"/>
      <c r="BU6294" s="4"/>
      <c r="BV6294" s="4"/>
      <c r="BW6294" s="4"/>
    </row>
    <row r="6295" spans="1:75" ht="15.01" customHeight="1">
      <c r="A6295" s="4"/>
      <c r="B6295" s="4"/>
      <c r="C6295" s="4"/>
      <c r="D6295" s="4"/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 t="s">
        <v>200</v>
      </c>
      <c r="Q6295" s="4"/>
      <c r="R6295" s="4">
        <v>-254.5</v>
      </c>
      <c r="S6295" s="4">
        <v>79.5</v>
      </c>
      <c r="T6295" s="4"/>
      <c r="U6295" s="4"/>
      <c r="V6295" s="4"/>
      <c r="W6295" s="4"/>
      <c r="X6295" s="4" t="s">
        <v>201</v>
      </c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  <c r="AO6295" s="4"/>
      <c r="AP6295" s="4"/>
      <c r="AQ6295" s="4"/>
      <c r="AR6295" s="4"/>
      <c r="AS6295" s="4"/>
      <c r="AT6295" s="4"/>
      <c r="AU6295" s="4"/>
      <c r="AV6295" s="4" t="s">
        <v>6495</v>
      </c>
      <c r="AW6295" s="4"/>
      <c r="AX6295" s="4"/>
      <c r="AY6295" s="4"/>
      <c r="AZ6295" s="4"/>
      <c r="BA6295" s="4"/>
      <c r="BB6295" s="4"/>
      <c r="BC6295" s="4"/>
      <c r="BD6295" s="4"/>
      <c r="BE6295" s="4"/>
      <c r="BF6295" s="4"/>
      <c r="BG6295" s="4"/>
      <c r="BH6295" s="4"/>
      <c r="BI6295" s="4"/>
      <c r="BJ6295" s="4"/>
      <c r="BK6295" s="4"/>
      <c r="BL6295" s="4" t="b">
        <v>0</v>
      </c>
      <c r="BM6295" s="4"/>
      <c r="BN6295" s="4"/>
      <c r="BO6295" s="4"/>
      <c r="BP6295" s="4"/>
      <c r="BQ6295" s="4"/>
      <c r="BR6295" s="4"/>
      <c r="BS6295" s="4"/>
      <c r="BT6295" s="4"/>
      <c r="BU6295" s="4"/>
      <c r="BV6295" s="4"/>
      <c r="BW6295" s="4"/>
    </row>
    <row r="6296" spans="1:75" ht="15.01" customHeight="1">
      <c r="A6296" s="4" t="s">
        <v>209</v>
      </c>
      <c r="B6296" s="4"/>
      <c r="C6296" s="4"/>
      <c r="D6296" s="4"/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 t="s">
        <v>200</v>
      </c>
      <c r="Q6296" s="4"/>
      <c r="R6296" s="4"/>
      <c r="S6296" s="4"/>
      <c r="T6296" s="4"/>
      <c r="U6296" s="4"/>
      <c r="V6296" s="4"/>
      <c r="W6296" s="4"/>
      <c r="X6296" s="4" t="s">
        <v>201</v>
      </c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  <c r="AO6296" s="4"/>
      <c r="AP6296" s="4"/>
      <c r="AQ6296" s="4"/>
      <c r="AR6296" s="4"/>
      <c r="AS6296" s="4"/>
      <c r="AT6296" s="4"/>
      <c r="AU6296" s="4"/>
      <c r="AV6296" s="4" t="s">
        <v>6496</v>
      </c>
      <c r="AW6296" s="4"/>
      <c r="AX6296" s="4"/>
      <c r="AY6296" s="4"/>
      <c r="AZ6296" s="4"/>
      <c r="BA6296" s="4"/>
      <c r="BB6296" s="4"/>
      <c r="BC6296" s="4"/>
      <c r="BD6296" s="4"/>
      <c r="BE6296" s="4"/>
      <c r="BF6296" s="4"/>
      <c r="BG6296" s="4"/>
      <c r="BH6296" s="4"/>
      <c r="BI6296" s="4"/>
      <c r="BJ6296" s="4"/>
      <c r="BK6296" s="4"/>
      <c r="BL6296" s="4" t="b">
        <v>0</v>
      </c>
      <c r="BM6296" s="4"/>
      <c r="BN6296" s="4"/>
      <c r="BO6296" s="4"/>
      <c r="BP6296" s="4"/>
      <c r="BQ6296" s="4"/>
      <c r="BR6296" s="4"/>
      <c r="BS6296" s="4"/>
      <c r="BT6296" s="4"/>
      <c r="BU6296" s="4"/>
      <c r="BV6296" s="4"/>
      <c r="BW6296" s="4"/>
    </row>
    <row r="6297" spans="1:75" ht="15.01" customHeight="1">
      <c r="A6297" s="4"/>
      <c r="B6297" s="4"/>
      <c r="C6297" s="4"/>
      <c r="D6297" s="4"/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 t="s">
        <v>200</v>
      </c>
      <c r="Q6297" s="4"/>
      <c r="R6297" s="4">
        <v>-254.5</v>
      </c>
      <c r="S6297" s="4">
        <v>79.09999999999999</v>
      </c>
      <c r="T6297" s="4"/>
      <c r="U6297" s="4"/>
      <c r="V6297" s="4"/>
      <c r="W6297" s="4"/>
      <c r="X6297" s="4" t="s">
        <v>201</v>
      </c>
      <c r="Y6297" s="4"/>
      <c r="Z6297" s="4"/>
      <c r="AA6297" s="4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  <c r="AO6297" s="4"/>
      <c r="AP6297" s="4"/>
      <c r="AQ6297" s="4"/>
      <c r="AR6297" s="4"/>
      <c r="AS6297" s="4"/>
      <c r="AT6297" s="4"/>
      <c r="AU6297" s="4"/>
      <c r="AV6297" s="4" t="s">
        <v>6497</v>
      </c>
      <c r="AW6297" s="4"/>
      <c r="AX6297" s="4"/>
      <c r="AY6297" s="4"/>
      <c r="AZ6297" s="4"/>
      <c r="BA6297" s="4"/>
      <c r="BB6297" s="4"/>
      <c r="BC6297" s="4"/>
      <c r="BD6297" s="4"/>
      <c r="BE6297" s="4"/>
      <c r="BF6297" s="4"/>
      <c r="BG6297" s="4"/>
      <c r="BH6297" s="4"/>
      <c r="BI6297" s="4"/>
      <c r="BJ6297" s="4"/>
      <c r="BK6297" s="4"/>
      <c r="BL6297" s="4" t="b">
        <v>0</v>
      </c>
      <c r="BM6297" s="4"/>
      <c r="BN6297" s="4"/>
      <c r="BO6297" s="4"/>
      <c r="BP6297" s="4"/>
      <c r="BQ6297" s="4"/>
      <c r="BR6297" s="4"/>
      <c r="BS6297" s="4"/>
      <c r="BT6297" s="4"/>
      <c r="BU6297" s="4"/>
      <c r="BV6297" s="4"/>
      <c r="BW6297" s="4"/>
    </row>
    <row r="6298" spans="1:75" ht="15.01" customHeight="1">
      <c r="A6298" s="4" t="s">
        <v>209</v>
      </c>
      <c r="B6298" s="4"/>
      <c r="C6298" s="4"/>
      <c r="D6298" s="4"/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 t="s">
        <v>200</v>
      </c>
      <c r="Q6298" s="4"/>
      <c r="R6298" s="4"/>
      <c r="S6298" s="4"/>
      <c r="T6298" s="4"/>
      <c r="U6298" s="4"/>
      <c r="V6298" s="4"/>
      <c r="W6298" s="4"/>
      <c r="X6298" s="4" t="s">
        <v>201</v>
      </c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  <c r="AO6298" s="4"/>
      <c r="AP6298" s="4"/>
      <c r="AQ6298" s="4"/>
      <c r="AR6298" s="4"/>
      <c r="AS6298" s="4"/>
      <c r="AT6298" s="4"/>
      <c r="AU6298" s="4"/>
      <c r="AV6298" s="4" t="s">
        <v>6498</v>
      </c>
      <c r="AW6298" s="4"/>
      <c r="AX6298" s="4"/>
      <c r="AY6298" s="4"/>
      <c r="AZ6298" s="4"/>
      <c r="BA6298" s="4"/>
      <c r="BB6298" s="4"/>
      <c r="BC6298" s="4"/>
      <c r="BD6298" s="4"/>
      <c r="BE6298" s="4"/>
      <c r="BF6298" s="4"/>
      <c r="BG6298" s="4"/>
      <c r="BH6298" s="4"/>
      <c r="BI6298" s="4"/>
      <c r="BJ6298" s="4"/>
      <c r="BK6298" s="4"/>
      <c r="BL6298" s="4" t="b">
        <v>0</v>
      </c>
      <c r="BM6298" s="4"/>
      <c r="BN6298" s="4"/>
      <c r="BO6298" s="4"/>
      <c r="BP6298" s="4"/>
      <c r="BQ6298" s="4"/>
      <c r="BR6298" s="4"/>
      <c r="BS6298" s="4"/>
      <c r="BT6298" s="4"/>
      <c r="BU6298" s="4"/>
      <c r="BV6298" s="4"/>
      <c r="BW6298" s="4"/>
    </row>
    <row r="6299" spans="1:75" ht="15.01" customHeight="1">
      <c r="A6299" s="4"/>
      <c r="B6299" s="4"/>
      <c r="C6299" s="4"/>
      <c r="D6299" s="4"/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 t="s">
        <v>200</v>
      </c>
      <c r="Q6299" s="4"/>
      <c r="R6299" s="4">
        <v>-491.2</v>
      </c>
      <c r="S6299" s="4">
        <v>80.8</v>
      </c>
      <c r="T6299" s="4"/>
      <c r="U6299" s="4"/>
      <c r="V6299" s="4"/>
      <c r="W6299" s="4"/>
      <c r="X6299" s="4" t="s">
        <v>201</v>
      </c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  <c r="AO6299" s="4"/>
      <c r="AP6299" s="4"/>
      <c r="AQ6299" s="4"/>
      <c r="AR6299" s="4"/>
      <c r="AS6299" s="4"/>
      <c r="AT6299" s="4"/>
      <c r="AU6299" s="4"/>
      <c r="AV6299" s="4" t="s">
        <v>6499</v>
      </c>
      <c r="AW6299" s="4"/>
      <c r="AX6299" s="4"/>
      <c r="AY6299" s="4"/>
      <c r="AZ6299" s="4"/>
      <c r="BA6299" s="4"/>
      <c r="BB6299" s="4"/>
      <c r="BC6299" s="4"/>
      <c r="BD6299" s="4"/>
      <c r="BE6299" s="4"/>
      <c r="BF6299" s="4"/>
      <c r="BG6299" s="4"/>
      <c r="BH6299" s="4"/>
      <c r="BI6299" s="4"/>
      <c r="BJ6299" s="4"/>
      <c r="BK6299" s="4"/>
      <c r="BL6299" s="4" t="b">
        <v>0</v>
      </c>
      <c r="BM6299" s="4"/>
      <c r="BN6299" s="4"/>
      <c r="BO6299" s="4"/>
      <c r="BP6299" s="4"/>
      <c r="BQ6299" s="4"/>
      <c r="BR6299" s="4"/>
      <c r="BS6299" s="4"/>
      <c r="BT6299" s="4"/>
      <c r="BU6299" s="4"/>
      <c r="BV6299" s="4"/>
      <c r="BW6299" s="4"/>
    </row>
    <row r="6300" spans="1:75" ht="15.01" customHeight="1">
      <c r="A6300" s="4"/>
      <c r="B6300" s="4"/>
      <c r="C6300" s="4"/>
      <c r="D6300" s="4"/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 t="s">
        <v>200</v>
      </c>
      <c r="Q6300" s="4"/>
      <c r="R6300" s="4">
        <v>-228.1</v>
      </c>
      <c r="S6300" s="4">
        <v>79</v>
      </c>
      <c r="T6300" s="4"/>
      <c r="U6300" s="4"/>
      <c r="V6300" s="4"/>
      <c r="W6300" s="4"/>
      <c r="X6300" s="4" t="s">
        <v>201</v>
      </c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  <c r="AO6300" s="4"/>
      <c r="AP6300" s="4"/>
      <c r="AQ6300" s="4"/>
      <c r="AR6300" s="4"/>
      <c r="AS6300" s="4"/>
      <c r="AT6300" s="4"/>
      <c r="AU6300" s="4"/>
      <c r="AV6300" s="4" t="s">
        <v>6500</v>
      </c>
      <c r="AW6300" s="4"/>
      <c r="AX6300" s="4"/>
      <c r="AY6300" s="4"/>
      <c r="AZ6300" s="4"/>
      <c r="BA6300" s="4"/>
      <c r="BB6300" s="4"/>
      <c r="BC6300" s="4"/>
      <c r="BD6300" s="4"/>
      <c r="BE6300" s="4"/>
      <c r="BF6300" s="4"/>
      <c r="BG6300" s="4"/>
      <c r="BH6300" s="4"/>
      <c r="BI6300" s="4"/>
      <c r="BJ6300" s="4"/>
      <c r="BK6300" s="4"/>
      <c r="BL6300" s="4" t="b">
        <v>0</v>
      </c>
      <c r="BM6300" s="4"/>
      <c r="BN6300" s="4"/>
      <c r="BO6300" s="4"/>
      <c r="BP6300" s="4"/>
      <c r="BQ6300" s="4"/>
      <c r="BR6300" s="4"/>
      <c r="BS6300" s="4"/>
      <c r="BT6300" s="4"/>
      <c r="BU6300" s="4"/>
      <c r="BV6300" s="4"/>
      <c r="BW6300" s="4"/>
    </row>
    <row r="6301" spans="1:75" ht="15.01" customHeight="1">
      <c r="A6301" s="4"/>
      <c r="B6301" s="4"/>
      <c r="C6301" s="4"/>
      <c r="D6301" s="4"/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 t="s">
        <v>200</v>
      </c>
      <c r="Q6301" s="4"/>
      <c r="R6301" s="4">
        <v>-170.3</v>
      </c>
      <c r="S6301" s="4">
        <v>78.5</v>
      </c>
      <c r="T6301" s="4"/>
      <c r="U6301" s="4"/>
      <c r="V6301" s="4"/>
      <c r="W6301" s="4"/>
      <c r="X6301" s="4" t="s">
        <v>201</v>
      </c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  <c r="AO6301" s="4"/>
      <c r="AP6301" s="4"/>
      <c r="AQ6301" s="4"/>
      <c r="AR6301" s="4"/>
      <c r="AS6301" s="4"/>
      <c r="AT6301" s="4"/>
      <c r="AU6301" s="4"/>
      <c r="AV6301" s="4" t="s">
        <v>6501</v>
      </c>
      <c r="AW6301" s="4"/>
      <c r="AX6301" s="4"/>
      <c r="AY6301" s="4"/>
      <c r="AZ6301" s="4"/>
      <c r="BA6301" s="4"/>
      <c r="BB6301" s="4"/>
      <c r="BC6301" s="4"/>
      <c r="BD6301" s="4"/>
      <c r="BE6301" s="4"/>
      <c r="BF6301" s="4"/>
      <c r="BG6301" s="4"/>
      <c r="BH6301" s="4"/>
      <c r="BI6301" s="4"/>
      <c r="BJ6301" s="4"/>
      <c r="BK6301" s="4"/>
      <c r="BL6301" s="4" t="b">
        <v>0</v>
      </c>
      <c r="BM6301" s="4"/>
      <c r="BN6301" s="4"/>
      <c r="BO6301" s="4"/>
      <c r="BP6301" s="4"/>
      <c r="BQ6301" s="4"/>
      <c r="BR6301" s="4"/>
      <c r="BS6301" s="4"/>
      <c r="BT6301" s="4"/>
      <c r="BU6301" s="4"/>
      <c r="BV6301" s="4"/>
      <c r="BW6301" s="4"/>
    </row>
    <row r="6302" spans="1:75" ht="15.01" customHeight="1">
      <c r="A6302" s="4"/>
      <c r="B6302" s="4"/>
      <c r="C6302" s="4"/>
      <c r="D6302" s="4"/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 t="s">
        <v>200</v>
      </c>
      <c r="Q6302" s="4"/>
      <c r="R6302" s="4">
        <v>57.8</v>
      </c>
      <c r="S6302" s="4">
        <v>78.40000000000001</v>
      </c>
      <c r="T6302" s="4"/>
      <c r="U6302" s="4"/>
      <c r="V6302" s="4"/>
      <c r="W6302" s="4"/>
      <c r="X6302" s="4" t="s">
        <v>201</v>
      </c>
      <c r="Y6302" s="4"/>
      <c r="Z6302" s="4"/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  <c r="AO6302" s="4"/>
      <c r="AP6302" s="4"/>
      <c r="AQ6302" s="4"/>
      <c r="AR6302" s="4"/>
      <c r="AS6302" s="4"/>
      <c r="AT6302" s="4"/>
      <c r="AU6302" s="4"/>
      <c r="AV6302" s="4" t="s">
        <v>6502</v>
      </c>
      <c r="AW6302" s="4"/>
      <c r="AX6302" s="4"/>
      <c r="AY6302" s="4"/>
      <c r="AZ6302" s="4"/>
      <c r="BA6302" s="4"/>
      <c r="BB6302" s="4"/>
      <c r="BC6302" s="4"/>
      <c r="BD6302" s="4"/>
      <c r="BE6302" s="4"/>
      <c r="BF6302" s="4"/>
      <c r="BG6302" s="4"/>
      <c r="BH6302" s="4"/>
      <c r="BI6302" s="4"/>
      <c r="BJ6302" s="4"/>
      <c r="BK6302" s="4"/>
      <c r="BL6302" s="4" t="b">
        <v>0</v>
      </c>
      <c r="BM6302" s="4"/>
      <c r="BN6302" s="4"/>
      <c r="BO6302" s="4"/>
      <c r="BP6302" s="4"/>
      <c r="BQ6302" s="4"/>
      <c r="BR6302" s="4"/>
      <c r="BS6302" s="4"/>
      <c r="BT6302" s="4"/>
      <c r="BU6302" s="4"/>
      <c r="BV6302" s="4"/>
      <c r="BW6302" s="4"/>
    </row>
    <row r="6303" spans="1:75" ht="15.01" customHeight="1">
      <c r="A6303" s="4"/>
      <c r="B6303" s="4"/>
      <c r="C6303" s="4"/>
      <c r="D6303" s="4"/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 t="s">
        <v>200</v>
      </c>
      <c r="Q6303" s="4"/>
      <c r="R6303" s="4">
        <v>-320.9</v>
      </c>
      <c r="S6303" s="4">
        <v>81.59999999999999</v>
      </c>
      <c r="T6303" s="4"/>
      <c r="U6303" s="4"/>
      <c r="V6303" s="4"/>
      <c r="W6303" s="4"/>
      <c r="X6303" s="4" t="s">
        <v>201</v>
      </c>
      <c r="Y6303" s="4"/>
      <c r="Z6303" s="4"/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  <c r="AO6303" s="4"/>
      <c r="AP6303" s="4"/>
      <c r="AQ6303" s="4"/>
      <c r="AR6303" s="4"/>
      <c r="AS6303" s="4"/>
      <c r="AT6303" s="4"/>
      <c r="AU6303" s="4"/>
      <c r="AV6303" s="4" t="s">
        <v>6503</v>
      </c>
      <c r="AW6303" s="4"/>
      <c r="AX6303" s="4"/>
      <c r="AY6303" s="4"/>
      <c r="AZ6303" s="4"/>
      <c r="BA6303" s="4"/>
      <c r="BB6303" s="4"/>
      <c r="BC6303" s="4"/>
      <c r="BD6303" s="4"/>
      <c r="BE6303" s="4"/>
      <c r="BF6303" s="4"/>
      <c r="BG6303" s="4"/>
      <c r="BH6303" s="4"/>
      <c r="BI6303" s="4"/>
      <c r="BJ6303" s="4"/>
      <c r="BK6303" s="4"/>
      <c r="BL6303" s="4" t="b">
        <v>0</v>
      </c>
      <c r="BM6303" s="4"/>
      <c r="BN6303" s="4"/>
      <c r="BO6303" s="4"/>
      <c r="BP6303" s="4"/>
      <c r="BQ6303" s="4"/>
      <c r="BR6303" s="4"/>
      <c r="BS6303" s="4"/>
      <c r="BT6303" s="4"/>
      <c r="BU6303" s="4"/>
      <c r="BV6303" s="4"/>
      <c r="BW6303" s="4"/>
    </row>
    <row r="6304" spans="1:75" ht="15.01" customHeight="1">
      <c r="A6304" s="4"/>
      <c r="B6304" s="4"/>
      <c r="C6304" s="4"/>
      <c r="D6304" s="4"/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 t="s">
        <v>200</v>
      </c>
      <c r="Q6304" s="4"/>
      <c r="R6304" s="4">
        <v>171.9</v>
      </c>
      <c r="S6304" s="4">
        <v>84.5</v>
      </c>
      <c r="T6304" s="4"/>
      <c r="U6304" s="4"/>
      <c r="V6304" s="4"/>
      <c r="W6304" s="4"/>
      <c r="X6304" s="4" t="s">
        <v>201</v>
      </c>
      <c r="Y6304" s="4"/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  <c r="AO6304" s="4"/>
      <c r="AP6304" s="4"/>
      <c r="AQ6304" s="4"/>
      <c r="AR6304" s="4"/>
      <c r="AS6304" s="4"/>
      <c r="AT6304" s="4"/>
      <c r="AU6304" s="4"/>
      <c r="AV6304" s="4" t="s">
        <v>6504</v>
      </c>
      <c r="AW6304" s="4"/>
      <c r="AX6304" s="4"/>
      <c r="AY6304" s="4"/>
      <c r="AZ6304" s="4"/>
      <c r="BA6304" s="4"/>
      <c r="BB6304" s="4"/>
      <c r="BC6304" s="4"/>
      <c r="BD6304" s="4"/>
      <c r="BE6304" s="4"/>
      <c r="BF6304" s="4"/>
      <c r="BG6304" s="4"/>
      <c r="BH6304" s="4"/>
      <c r="BI6304" s="4"/>
      <c r="BJ6304" s="4"/>
      <c r="BK6304" s="4"/>
      <c r="BL6304" s="4" t="b">
        <v>0</v>
      </c>
      <c r="BM6304" s="4"/>
      <c r="BN6304" s="4"/>
      <c r="BO6304" s="4"/>
      <c r="BP6304" s="4"/>
      <c r="BQ6304" s="4"/>
      <c r="BR6304" s="4"/>
      <c r="BS6304" s="4"/>
      <c r="BT6304" s="4"/>
      <c r="BU6304" s="4"/>
      <c r="BV6304" s="4"/>
      <c r="BW6304" s="4"/>
    </row>
    <row r="6305" spans="1:75" ht="15.01" customHeight="1">
      <c r="A6305" s="4"/>
      <c r="B6305" s="4"/>
      <c r="C6305" s="4"/>
      <c r="D6305" s="4"/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 t="s">
        <v>200</v>
      </c>
      <c r="Q6305" s="4"/>
      <c r="R6305" s="4">
        <v>-170.3</v>
      </c>
      <c r="S6305" s="4">
        <v>88.2</v>
      </c>
      <c r="T6305" s="4"/>
      <c r="U6305" s="4"/>
      <c r="V6305" s="4"/>
      <c r="W6305" s="4"/>
      <c r="X6305" s="4" t="s">
        <v>201</v>
      </c>
      <c r="Y6305" s="4"/>
      <c r="Z6305" s="4"/>
      <c r="AA6305" s="4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  <c r="AO6305" s="4"/>
      <c r="AP6305" s="4"/>
      <c r="AQ6305" s="4"/>
      <c r="AR6305" s="4"/>
      <c r="AS6305" s="4"/>
      <c r="AT6305" s="4"/>
      <c r="AU6305" s="4"/>
      <c r="AV6305" s="4" t="s">
        <v>6505</v>
      </c>
      <c r="AW6305" s="4"/>
      <c r="AX6305" s="4"/>
      <c r="AY6305" s="4"/>
      <c r="AZ6305" s="4"/>
      <c r="BA6305" s="4"/>
      <c r="BB6305" s="4"/>
      <c r="BC6305" s="4"/>
      <c r="BD6305" s="4"/>
      <c r="BE6305" s="4"/>
      <c r="BF6305" s="4"/>
      <c r="BG6305" s="4"/>
      <c r="BH6305" s="4"/>
      <c r="BI6305" s="4"/>
      <c r="BJ6305" s="4"/>
      <c r="BK6305" s="4"/>
      <c r="BL6305" s="4" t="b">
        <v>0</v>
      </c>
      <c r="BM6305" s="4"/>
      <c r="BN6305" s="4"/>
      <c r="BO6305" s="4"/>
      <c r="BP6305" s="4"/>
      <c r="BQ6305" s="4"/>
      <c r="BR6305" s="4"/>
      <c r="BS6305" s="4"/>
      <c r="BT6305" s="4"/>
      <c r="BU6305" s="4"/>
      <c r="BV6305" s="4"/>
      <c r="BW6305" s="4"/>
    </row>
    <row r="6306" spans="1:75" ht="15.01" customHeight="1">
      <c r="A6306" s="4"/>
      <c r="B6306" s="4"/>
      <c r="C6306" s="4"/>
      <c r="D6306" s="4"/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 t="s">
        <v>200</v>
      </c>
      <c r="Q6306" s="4"/>
      <c r="R6306" s="4">
        <v>-425.2</v>
      </c>
      <c r="S6306" s="4">
        <v>83.40000000000001</v>
      </c>
      <c r="T6306" s="4"/>
      <c r="U6306" s="4"/>
      <c r="V6306" s="4"/>
      <c r="W6306" s="4"/>
      <c r="X6306" s="4" t="s">
        <v>201</v>
      </c>
      <c r="Y6306" s="4"/>
      <c r="Z6306" s="4"/>
      <c r="AA6306" s="4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  <c r="AO6306" s="4"/>
      <c r="AP6306" s="4"/>
      <c r="AQ6306" s="4"/>
      <c r="AR6306" s="4"/>
      <c r="AS6306" s="4"/>
      <c r="AT6306" s="4"/>
      <c r="AU6306" s="4"/>
      <c r="AV6306" s="4" t="s">
        <v>6506</v>
      </c>
      <c r="AW6306" s="4"/>
      <c r="AX6306" s="4"/>
      <c r="AY6306" s="4"/>
      <c r="AZ6306" s="4"/>
      <c r="BA6306" s="4"/>
      <c r="BB6306" s="4"/>
      <c r="BC6306" s="4"/>
      <c r="BD6306" s="4"/>
      <c r="BE6306" s="4"/>
      <c r="BF6306" s="4"/>
      <c r="BG6306" s="4"/>
      <c r="BH6306" s="4"/>
      <c r="BI6306" s="4"/>
      <c r="BJ6306" s="4"/>
      <c r="BK6306" s="4"/>
      <c r="BL6306" s="4" t="b">
        <v>0</v>
      </c>
      <c r="BM6306" s="4"/>
      <c r="BN6306" s="4"/>
      <c r="BO6306" s="4"/>
      <c r="BP6306" s="4"/>
      <c r="BQ6306" s="4"/>
      <c r="BR6306" s="4"/>
      <c r="BS6306" s="4"/>
      <c r="BT6306" s="4"/>
      <c r="BU6306" s="4"/>
      <c r="BV6306" s="4"/>
      <c r="BW6306" s="4"/>
    </row>
    <row r="6307" spans="1:75" ht="15.01" customHeight="1">
      <c r="A6307" s="4"/>
      <c r="B6307" s="4"/>
      <c r="C6307" s="4"/>
      <c r="D6307" s="4"/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 t="s">
        <v>200</v>
      </c>
      <c r="Q6307" s="4"/>
      <c r="R6307" s="4">
        <v>-170.3</v>
      </c>
      <c r="S6307" s="4">
        <v>83.8</v>
      </c>
      <c r="T6307" s="4"/>
      <c r="U6307" s="4"/>
      <c r="V6307" s="4"/>
      <c r="W6307" s="4"/>
      <c r="X6307" s="4" t="s">
        <v>201</v>
      </c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  <c r="AO6307" s="4"/>
      <c r="AP6307" s="4"/>
      <c r="AQ6307" s="4"/>
      <c r="AR6307" s="4"/>
      <c r="AS6307" s="4"/>
      <c r="AT6307" s="4"/>
      <c r="AU6307" s="4"/>
      <c r="AV6307" s="4" t="s">
        <v>6507</v>
      </c>
      <c r="AW6307" s="4"/>
      <c r="AX6307" s="4"/>
      <c r="AY6307" s="4"/>
      <c r="AZ6307" s="4"/>
      <c r="BA6307" s="4"/>
      <c r="BB6307" s="4"/>
      <c r="BC6307" s="4"/>
      <c r="BD6307" s="4"/>
      <c r="BE6307" s="4"/>
      <c r="BF6307" s="4"/>
      <c r="BG6307" s="4"/>
      <c r="BH6307" s="4"/>
      <c r="BI6307" s="4"/>
      <c r="BJ6307" s="4"/>
      <c r="BK6307" s="4"/>
      <c r="BL6307" s="4" t="b">
        <v>0</v>
      </c>
      <c r="BM6307" s="4"/>
      <c r="BN6307" s="4"/>
      <c r="BO6307" s="4"/>
      <c r="BP6307" s="4"/>
      <c r="BQ6307" s="4"/>
      <c r="BR6307" s="4"/>
      <c r="BS6307" s="4"/>
      <c r="BT6307" s="4"/>
      <c r="BU6307" s="4"/>
      <c r="BV6307" s="4"/>
      <c r="BW6307" s="4"/>
    </row>
    <row r="6308" spans="1:75" ht="15.01" customHeight="1">
      <c r="A6308" s="4"/>
      <c r="B6308" s="4"/>
      <c r="C6308" s="4"/>
      <c r="D6308" s="4"/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 t="s">
        <v>200</v>
      </c>
      <c r="Q6308" s="4"/>
      <c r="R6308" s="4">
        <v>-228.1</v>
      </c>
      <c r="S6308" s="4">
        <v>83.09999999999999</v>
      </c>
      <c r="T6308" s="4"/>
      <c r="U6308" s="4"/>
      <c r="V6308" s="4"/>
      <c r="W6308" s="4"/>
      <c r="X6308" s="4" t="s">
        <v>201</v>
      </c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  <c r="AO6308" s="4"/>
      <c r="AP6308" s="4"/>
      <c r="AQ6308" s="4"/>
      <c r="AR6308" s="4"/>
      <c r="AS6308" s="4"/>
      <c r="AT6308" s="4"/>
      <c r="AU6308" s="4"/>
      <c r="AV6308" s="4" t="s">
        <v>6508</v>
      </c>
      <c r="AW6308" s="4"/>
      <c r="AX6308" s="4"/>
      <c r="AY6308" s="4"/>
      <c r="AZ6308" s="4"/>
      <c r="BA6308" s="4"/>
      <c r="BB6308" s="4"/>
      <c r="BC6308" s="4"/>
      <c r="BD6308" s="4"/>
      <c r="BE6308" s="4"/>
      <c r="BF6308" s="4"/>
      <c r="BG6308" s="4"/>
      <c r="BH6308" s="4"/>
      <c r="BI6308" s="4"/>
      <c r="BJ6308" s="4"/>
      <c r="BK6308" s="4"/>
      <c r="BL6308" s="4" t="b">
        <v>0</v>
      </c>
      <c r="BM6308" s="4"/>
      <c r="BN6308" s="4"/>
      <c r="BO6308" s="4"/>
      <c r="BP6308" s="4"/>
      <c r="BQ6308" s="4"/>
      <c r="BR6308" s="4"/>
      <c r="BS6308" s="4"/>
      <c r="BT6308" s="4"/>
      <c r="BU6308" s="4"/>
      <c r="BV6308" s="4"/>
      <c r="BW6308" s="4"/>
    </row>
    <row r="6309" spans="1:75" ht="15.01" customHeight="1">
      <c r="A6309" s="4"/>
      <c r="B6309" s="4"/>
      <c r="C6309" s="4"/>
      <c r="D6309" s="4"/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 t="s">
        <v>200</v>
      </c>
      <c r="Q6309" s="4"/>
      <c r="R6309" s="4">
        <v>-408.5</v>
      </c>
      <c r="S6309" s="4">
        <v>86.90000000000001</v>
      </c>
      <c r="T6309" s="4"/>
      <c r="U6309" s="4"/>
      <c r="V6309" s="4"/>
      <c r="W6309" s="4"/>
      <c r="X6309" s="4" t="s">
        <v>201</v>
      </c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  <c r="AO6309" s="4"/>
      <c r="AP6309" s="4"/>
      <c r="AQ6309" s="4"/>
      <c r="AR6309" s="4"/>
      <c r="AS6309" s="4"/>
      <c r="AT6309" s="4"/>
      <c r="AU6309" s="4"/>
      <c r="AV6309" s="4" t="s">
        <v>6509</v>
      </c>
      <c r="AW6309" s="4"/>
      <c r="AX6309" s="4"/>
      <c r="AY6309" s="4"/>
      <c r="AZ6309" s="4"/>
      <c r="BA6309" s="4"/>
      <c r="BB6309" s="4"/>
      <c r="BC6309" s="4"/>
      <c r="BD6309" s="4"/>
      <c r="BE6309" s="4"/>
      <c r="BF6309" s="4"/>
      <c r="BG6309" s="4"/>
      <c r="BH6309" s="4"/>
      <c r="BI6309" s="4"/>
      <c r="BJ6309" s="4"/>
      <c r="BK6309" s="4"/>
      <c r="BL6309" s="4" t="b">
        <v>0</v>
      </c>
      <c r="BM6309" s="4"/>
      <c r="BN6309" s="4"/>
      <c r="BO6309" s="4"/>
      <c r="BP6309" s="4"/>
      <c r="BQ6309" s="4"/>
      <c r="BR6309" s="4"/>
      <c r="BS6309" s="4"/>
      <c r="BT6309" s="4"/>
      <c r="BU6309" s="4"/>
      <c r="BV6309" s="4"/>
      <c r="BW6309" s="4"/>
    </row>
    <row r="6310" spans="1:75" ht="15.01" customHeight="1">
      <c r="A6310" s="4"/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 t="s">
        <v>200</v>
      </c>
      <c r="Q6310" s="4"/>
      <c r="R6310" s="4">
        <v>-408.5</v>
      </c>
      <c r="S6310" s="4">
        <v>85.2</v>
      </c>
      <c r="T6310" s="4"/>
      <c r="U6310" s="4"/>
      <c r="V6310" s="4"/>
      <c r="W6310" s="4"/>
      <c r="X6310" s="4" t="s">
        <v>201</v>
      </c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  <c r="AO6310" s="4"/>
      <c r="AP6310" s="4"/>
      <c r="AQ6310" s="4"/>
      <c r="AR6310" s="4"/>
      <c r="AS6310" s="4"/>
      <c r="AT6310" s="4"/>
      <c r="AU6310" s="4"/>
      <c r="AV6310" s="4" t="s">
        <v>6510</v>
      </c>
      <c r="AW6310" s="4"/>
      <c r="AX6310" s="4"/>
      <c r="AY6310" s="4"/>
      <c r="AZ6310" s="4"/>
      <c r="BA6310" s="4"/>
      <c r="BB6310" s="4"/>
      <c r="BC6310" s="4"/>
      <c r="BD6310" s="4"/>
      <c r="BE6310" s="4"/>
      <c r="BF6310" s="4"/>
      <c r="BG6310" s="4"/>
      <c r="BH6310" s="4"/>
      <c r="BI6310" s="4"/>
      <c r="BJ6310" s="4"/>
      <c r="BK6310" s="4"/>
      <c r="BL6310" s="4" t="b">
        <v>0</v>
      </c>
      <c r="BM6310" s="4"/>
      <c r="BN6310" s="4"/>
      <c r="BO6310" s="4"/>
      <c r="BP6310" s="4"/>
      <c r="BQ6310" s="4"/>
      <c r="BR6310" s="4"/>
      <c r="BS6310" s="4"/>
      <c r="BT6310" s="4"/>
      <c r="BU6310" s="4"/>
      <c r="BV6310" s="4"/>
      <c r="BW6310" s="4"/>
    </row>
    <row r="6311" spans="1:75" ht="15.01" customHeight="1">
      <c r="A6311" s="4"/>
      <c r="B6311" s="4"/>
      <c r="C6311" s="4"/>
      <c r="D6311" s="4"/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 t="s">
        <v>200</v>
      </c>
      <c r="Q6311" s="4"/>
      <c r="R6311" s="4">
        <v>-46.2</v>
      </c>
      <c r="S6311" s="4">
        <v>77</v>
      </c>
      <c r="T6311" s="4"/>
      <c r="U6311" s="4"/>
      <c r="V6311" s="4"/>
      <c r="W6311" s="4"/>
      <c r="X6311" s="4" t="s">
        <v>201</v>
      </c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  <c r="AO6311" s="4"/>
      <c r="AP6311" s="4"/>
      <c r="AQ6311" s="4"/>
      <c r="AR6311" s="4"/>
      <c r="AS6311" s="4"/>
      <c r="AT6311" s="4"/>
      <c r="AU6311" s="4"/>
      <c r="AV6311" s="4" t="s">
        <v>6511</v>
      </c>
      <c r="AW6311" s="4"/>
      <c r="AX6311" s="4"/>
      <c r="AY6311" s="4"/>
      <c r="AZ6311" s="4"/>
      <c r="BA6311" s="4"/>
      <c r="BB6311" s="4"/>
      <c r="BC6311" s="4"/>
      <c r="BD6311" s="4"/>
      <c r="BE6311" s="4"/>
      <c r="BF6311" s="4"/>
      <c r="BG6311" s="4"/>
      <c r="BH6311" s="4"/>
      <c r="BI6311" s="4"/>
      <c r="BJ6311" s="4"/>
      <c r="BK6311" s="4"/>
      <c r="BL6311" s="4" t="b">
        <v>0</v>
      </c>
      <c r="BM6311" s="4"/>
      <c r="BN6311" s="4"/>
      <c r="BO6311" s="4"/>
      <c r="BP6311" s="4"/>
      <c r="BQ6311" s="4"/>
      <c r="BR6311" s="4"/>
      <c r="BS6311" s="4"/>
      <c r="BT6311" s="4"/>
      <c r="BU6311" s="4"/>
      <c r="BV6311" s="4"/>
      <c r="BW6311" s="4"/>
    </row>
    <row r="6312" spans="1:75" ht="15.01" customHeight="1">
      <c r="A6312" s="4"/>
      <c r="B6312" s="4"/>
      <c r="C6312" s="4"/>
      <c r="D6312" s="4"/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 t="s">
        <v>200</v>
      </c>
      <c r="Q6312" s="4"/>
      <c r="R6312" s="4">
        <v>-170.3</v>
      </c>
      <c r="S6312" s="4">
        <v>85.7</v>
      </c>
      <c r="T6312" s="4"/>
      <c r="U6312" s="4"/>
      <c r="V6312" s="4"/>
      <c r="W6312" s="4"/>
      <c r="X6312" s="4" t="s">
        <v>201</v>
      </c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  <c r="AO6312" s="4"/>
      <c r="AP6312" s="4"/>
      <c r="AQ6312" s="4"/>
      <c r="AR6312" s="4"/>
      <c r="AS6312" s="4"/>
      <c r="AT6312" s="4"/>
      <c r="AU6312" s="4"/>
      <c r="AV6312" s="4" t="s">
        <v>6512</v>
      </c>
      <c r="AW6312" s="4"/>
      <c r="AX6312" s="4"/>
      <c r="AY6312" s="4"/>
      <c r="AZ6312" s="4"/>
      <c r="BA6312" s="4"/>
      <c r="BB6312" s="4"/>
      <c r="BC6312" s="4"/>
      <c r="BD6312" s="4"/>
      <c r="BE6312" s="4"/>
      <c r="BF6312" s="4"/>
      <c r="BG6312" s="4"/>
      <c r="BH6312" s="4"/>
      <c r="BI6312" s="4"/>
      <c r="BJ6312" s="4"/>
      <c r="BK6312" s="4"/>
      <c r="BL6312" s="4" t="b">
        <v>0</v>
      </c>
      <c r="BM6312" s="4"/>
      <c r="BN6312" s="4"/>
      <c r="BO6312" s="4"/>
      <c r="BP6312" s="4"/>
      <c r="BQ6312" s="4"/>
      <c r="BR6312" s="4"/>
      <c r="BS6312" s="4"/>
      <c r="BT6312" s="4"/>
      <c r="BU6312" s="4"/>
      <c r="BV6312" s="4"/>
      <c r="BW6312" s="4"/>
    </row>
    <row r="6313" spans="1:75" ht="15.01" customHeight="1">
      <c r="A6313" s="4"/>
      <c r="B6313" s="4"/>
      <c r="C6313" s="4"/>
      <c r="D6313" s="4"/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 t="s">
        <v>200</v>
      </c>
      <c r="Q6313" s="4"/>
      <c r="R6313" s="4">
        <v>-170.3</v>
      </c>
      <c r="S6313" s="4">
        <v>85.7</v>
      </c>
      <c r="T6313" s="4"/>
      <c r="U6313" s="4"/>
      <c r="V6313" s="4"/>
      <c r="W6313" s="4"/>
      <c r="X6313" s="4" t="s">
        <v>201</v>
      </c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  <c r="AO6313" s="4"/>
      <c r="AP6313" s="4"/>
      <c r="AQ6313" s="4"/>
      <c r="AR6313" s="4"/>
      <c r="AS6313" s="4"/>
      <c r="AT6313" s="4"/>
      <c r="AU6313" s="4"/>
      <c r="AV6313" s="4" t="s">
        <v>6513</v>
      </c>
      <c r="AW6313" s="4"/>
      <c r="AX6313" s="4"/>
      <c r="AY6313" s="4"/>
      <c r="AZ6313" s="4"/>
      <c r="BA6313" s="4"/>
      <c r="BB6313" s="4"/>
      <c r="BC6313" s="4"/>
      <c r="BD6313" s="4"/>
      <c r="BE6313" s="4"/>
      <c r="BF6313" s="4"/>
      <c r="BG6313" s="4"/>
      <c r="BH6313" s="4"/>
      <c r="BI6313" s="4"/>
      <c r="BJ6313" s="4"/>
      <c r="BK6313" s="4"/>
      <c r="BL6313" s="4" t="b">
        <v>0</v>
      </c>
      <c r="BM6313" s="4"/>
      <c r="BN6313" s="4"/>
      <c r="BO6313" s="4"/>
      <c r="BP6313" s="4"/>
      <c r="BQ6313" s="4"/>
      <c r="BR6313" s="4"/>
      <c r="BS6313" s="4"/>
      <c r="BT6313" s="4"/>
      <c r="BU6313" s="4"/>
      <c r="BV6313" s="4"/>
      <c r="BW6313" s="4"/>
    </row>
    <row r="6314" spans="1:75" ht="15.01" customHeight="1">
      <c r="A6314" s="4"/>
      <c r="B6314" s="4"/>
      <c r="C6314" s="4"/>
      <c r="D6314" s="4"/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 t="s">
        <v>200</v>
      </c>
      <c r="Q6314" s="4"/>
      <c r="R6314" s="4">
        <v>-228.1</v>
      </c>
      <c r="S6314" s="4">
        <v>86.2</v>
      </c>
      <c r="T6314" s="4"/>
      <c r="U6314" s="4"/>
      <c r="V6314" s="4"/>
      <c r="W6314" s="4"/>
      <c r="X6314" s="4" t="s">
        <v>201</v>
      </c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  <c r="AO6314" s="4"/>
      <c r="AP6314" s="4"/>
      <c r="AQ6314" s="4"/>
      <c r="AR6314" s="4"/>
      <c r="AS6314" s="4"/>
      <c r="AT6314" s="4"/>
      <c r="AU6314" s="4"/>
      <c r="AV6314" s="4" t="s">
        <v>6514</v>
      </c>
      <c r="AW6314" s="4"/>
      <c r="AX6314" s="4"/>
      <c r="AY6314" s="4"/>
      <c r="AZ6314" s="4"/>
      <c r="BA6314" s="4"/>
      <c r="BB6314" s="4"/>
      <c r="BC6314" s="4"/>
      <c r="BD6314" s="4"/>
      <c r="BE6314" s="4"/>
      <c r="BF6314" s="4"/>
      <c r="BG6314" s="4"/>
      <c r="BH6314" s="4"/>
      <c r="BI6314" s="4"/>
      <c r="BJ6314" s="4"/>
      <c r="BK6314" s="4"/>
      <c r="BL6314" s="4" t="b">
        <v>0</v>
      </c>
      <c r="BM6314" s="4"/>
      <c r="BN6314" s="4"/>
      <c r="BO6314" s="4"/>
      <c r="BP6314" s="4"/>
      <c r="BQ6314" s="4"/>
      <c r="BR6314" s="4"/>
      <c r="BS6314" s="4"/>
      <c r="BT6314" s="4"/>
      <c r="BU6314" s="4"/>
      <c r="BV6314" s="4"/>
      <c r="BW6314" s="4"/>
    </row>
    <row r="6315" spans="1:75" ht="15.01" customHeight="1">
      <c r="A6315" s="4"/>
      <c r="B6315" s="4"/>
      <c r="C6315" s="4"/>
      <c r="D6315" s="4"/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 t="s">
        <v>200</v>
      </c>
      <c r="Q6315" s="4"/>
      <c r="R6315" s="4">
        <v>-228.1</v>
      </c>
      <c r="S6315" s="4">
        <v>85.3</v>
      </c>
      <c r="T6315" s="4"/>
      <c r="U6315" s="4"/>
      <c r="V6315" s="4"/>
      <c r="W6315" s="4"/>
      <c r="X6315" s="4" t="s">
        <v>201</v>
      </c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  <c r="AO6315" s="4"/>
      <c r="AP6315" s="4"/>
      <c r="AQ6315" s="4"/>
      <c r="AR6315" s="4"/>
      <c r="AS6315" s="4"/>
      <c r="AT6315" s="4"/>
      <c r="AU6315" s="4"/>
      <c r="AV6315" s="4" t="s">
        <v>6515</v>
      </c>
      <c r="AW6315" s="4"/>
      <c r="AX6315" s="4"/>
      <c r="AY6315" s="4"/>
      <c r="AZ6315" s="4"/>
      <c r="BA6315" s="4"/>
      <c r="BB6315" s="4"/>
      <c r="BC6315" s="4"/>
      <c r="BD6315" s="4"/>
      <c r="BE6315" s="4"/>
      <c r="BF6315" s="4"/>
      <c r="BG6315" s="4"/>
      <c r="BH6315" s="4"/>
      <c r="BI6315" s="4"/>
      <c r="BJ6315" s="4"/>
      <c r="BK6315" s="4"/>
      <c r="BL6315" s="4" t="b">
        <v>0</v>
      </c>
      <c r="BM6315" s="4"/>
      <c r="BN6315" s="4"/>
      <c r="BO6315" s="4"/>
      <c r="BP6315" s="4"/>
      <c r="BQ6315" s="4"/>
      <c r="BR6315" s="4"/>
      <c r="BS6315" s="4"/>
      <c r="BT6315" s="4"/>
      <c r="BU6315" s="4"/>
      <c r="BV6315" s="4"/>
      <c r="BW6315" s="4"/>
    </row>
    <row r="6316" spans="1:75" ht="15.01" customHeight="1">
      <c r="A6316" s="4"/>
      <c r="B6316" s="4"/>
      <c r="C6316" s="4"/>
      <c r="D6316" s="4"/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 t="s">
        <v>200</v>
      </c>
      <c r="Q6316" s="4"/>
      <c r="R6316" s="4">
        <v>-228.1</v>
      </c>
      <c r="S6316" s="4">
        <v>85.3</v>
      </c>
      <c r="T6316" s="4"/>
      <c r="U6316" s="4"/>
      <c r="V6316" s="4"/>
      <c r="W6316" s="4"/>
      <c r="X6316" s="4" t="s">
        <v>201</v>
      </c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  <c r="AO6316" s="4"/>
      <c r="AP6316" s="4"/>
      <c r="AQ6316" s="4"/>
      <c r="AR6316" s="4"/>
      <c r="AS6316" s="4"/>
      <c r="AT6316" s="4"/>
      <c r="AU6316" s="4"/>
      <c r="AV6316" s="4" t="s">
        <v>6516</v>
      </c>
      <c r="AW6316" s="4"/>
      <c r="AX6316" s="4"/>
      <c r="AY6316" s="4"/>
      <c r="AZ6316" s="4"/>
      <c r="BA6316" s="4"/>
      <c r="BB6316" s="4"/>
      <c r="BC6316" s="4"/>
      <c r="BD6316" s="4"/>
      <c r="BE6316" s="4"/>
      <c r="BF6316" s="4"/>
      <c r="BG6316" s="4"/>
      <c r="BH6316" s="4"/>
      <c r="BI6316" s="4"/>
      <c r="BJ6316" s="4"/>
      <c r="BK6316" s="4"/>
      <c r="BL6316" s="4" t="b">
        <v>0</v>
      </c>
      <c r="BM6316" s="4"/>
      <c r="BN6316" s="4"/>
      <c r="BO6316" s="4"/>
      <c r="BP6316" s="4"/>
      <c r="BQ6316" s="4"/>
      <c r="BR6316" s="4"/>
      <c r="BS6316" s="4"/>
      <c r="BT6316" s="4"/>
      <c r="BU6316" s="4"/>
      <c r="BV6316" s="4"/>
      <c r="BW6316" s="4"/>
    </row>
    <row r="6317" spans="1:75" ht="15.01" customHeight="1">
      <c r="A6317" s="4"/>
      <c r="B6317" s="4"/>
      <c r="C6317" s="4"/>
      <c r="D6317" s="4"/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 t="s">
        <v>200</v>
      </c>
      <c r="Q6317" s="4"/>
      <c r="R6317" s="4">
        <v>-228.1</v>
      </c>
      <c r="S6317" s="4">
        <v>84.7</v>
      </c>
      <c r="T6317" s="4"/>
      <c r="U6317" s="4"/>
      <c r="V6317" s="4"/>
      <c r="W6317" s="4"/>
      <c r="X6317" s="4" t="s">
        <v>201</v>
      </c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  <c r="AO6317" s="4"/>
      <c r="AP6317" s="4"/>
      <c r="AQ6317" s="4"/>
      <c r="AR6317" s="4"/>
      <c r="AS6317" s="4"/>
      <c r="AT6317" s="4"/>
      <c r="AU6317" s="4"/>
      <c r="AV6317" s="4" t="s">
        <v>6517</v>
      </c>
      <c r="AW6317" s="4"/>
      <c r="AX6317" s="4"/>
      <c r="AY6317" s="4"/>
      <c r="AZ6317" s="4"/>
      <c r="BA6317" s="4"/>
      <c r="BB6317" s="4"/>
      <c r="BC6317" s="4"/>
      <c r="BD6317" s="4"/>
      <c r="BE6317" s="4"/>
      <c r="BF6317" s="4"/>
      <c r="BG6317" s="4"/>
      <c r="BH6317" s="4"/>
      <c r="BI6317" s="4"/>
      <c r="BJ6317" s="4"/>
      <c r="BK6317" s="4"/>
      <c r="BL6317" s="4" t="b">
        <v>0</v>
      </c>
      <c r="BM6317" s="4"/>
      <c r="BN6317" s="4"/>
      <c r="BO6317" s="4"/>
      <c r="BP6317" s="4"/>
      <c r="BQ6317" s="4"/>
      <c r="BR6317" s="4"/>
      <c r="BS6317" s="4"/>
      <c r="BT6317" s="4"/>
      <c r="BU6317" s="4"/>
      <c r="BV6317" s="4"/>
      <c r="BW6317" s="4"/>
    </row>
    <row r="6318" spans="1:75" ht="15.01" customHeight="1">
      <c r="A6318" s="4"/>
      <c r="B6318" s="4"/>
      <c r="C6318" s="4"/>
      <c r="D6318" s="4"/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 t="s">
        <v>200</v>
      </c>
      <c r="Q6318" s="4"/>
      <c r="R6318" s="4">
        <v>-228.1</v>
      </c>
      <c r="S6318" s="4">
        <v>84.7</v>
      </c>
      <c r="T6318" s="4"/>
      <c r="U6318" s="4"/>
      <c r="V6318" s="4"/>
      <c r="W6318" s="4"/>
      <c r="X6318" s="4" t="s">
        <v>201</v>
      </c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  <c r="AO6318" s="4"/>
      <c r="AP6318" s="4"/>
      <c r="AQ6318" s="4"/>
      <c r="AR6318" s="4"/>
      <c r="AS6318" s="4"/>
      <c r="AT6318" s="4"/>
      <c r="AU6318" s="4"/>
      <c r="AV6318" s="4" t="s">
        <v>6518</v>
      </c>
      <c r="AW6318" s="4"/>
      <c r="AX6318" s="4"/>
      <c r="AY6318" s="4"/>
      <c r="AZ6318" s="4"/>
      <c r="BA6318" s="4"/>
      <c r="BB6318" s="4"/>
      <c r="BC6318" s="4"/>
      <c r="BD6318" s="4"/>
      <c r="BE6318" s="4"/>
      <c r="BF6318" s="4"/>
      <c r="BG6318" s="4"/>
      <c r="BH6318" s="4"/>
      <c r="BI6318" s="4"/>
      <c r="BJ6318" s="4"/>
      <c r="BK6318" s="4"/>
      <c r="BL6318" s="4" t="b">
        <v>0</v>
      </c>
      <c r="BM6318" s="4"/>
      <c r="BN6318" s="4"/>
      <c r="BO6318" s="4"/>
      <c r="BP6318" s="4"/>
      <c r="BQ6318" s="4"/>
      <c r="BR6318" s="4"/>
      <c r="BS6318" s="4"/>
      <c r="BT6318" s="4"/>
      <c r="BU6318" s="4"/>
      <c r="BV6318" s="4"/>
      <c r="BW6318" s="4"/>
    </row>
    <row r="6319" spans="1:75" ht="15.01" customHeight="1">
      <c r="A6319" s="4"/>
      <c r="B6319" s="4"/>
      <c r="C6319" s="4"/>
      <c r="D6319" s="4"/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 t="s">
        <v>200</v>
      </c>
      <c r="Q6319" s="4"/>
      <c r="R6319" s="4">
        <v>-170.3</v>
      </c>
      <c r="S6319" s="4">
        <v>85.3</v>
      </c>
      <c r="T6319" s="4"/>
      <c r="U6319" s="4"/>
      <c r="V6319" s="4"/>
      <c r="W6319" s="4"/>
      <c r="X6319" s="4" t="s">
        <v>201</v>
      </c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  <c r="AO6319" s="4"/>
      <c r="AP6319" s="4"/>
      <c r="AQ6319" s="4"/>
      <c r="AR6319" s="4"/>
      <c r="AS6319" s="4"/>
      <c r="AT6319" s="4"/>
      <c r="AU6319" s="4"/>
      <c r="AV6319" s="4" t="s">
        <v>6519</v>
      </c>
      <c r="AW6319" s="4"/>
      <c r="AX6319" s="4"/>
      <c r="AY6319" s="4"/>
      <c r="AZ6319" s="4"/>
      <c r="BA6319" s="4"/>
      <c r="BB6319" s="4"/>
      <c r="BC6319" s="4"/>
      <c r="BD6319" s="4"/>
      <c r="BE6319" s="4"/>
      <c r="BF6319" s="4"/>
      <c r="BG6319" s="4"/>
      <c r="BH6319" s="4"/>
      <c r="BI6319" s="4"/>
      <c r="BJ6319" s="4"/>
      <c r="BK6319" s="4"/>
      <c r="BL6319" s="4" t="b">
        <v>0</v>
      </c>
      <c r="BM6319" s="4"/>
      <c r="BN6319" s="4"/>
      <c r="BO6319" s="4"/>
      <c r="BP6319" s="4"/>
      <c r="BQ6319" s="4"/>
      <c r="BR6319" s="4"/>
      <c r="BS6319" s="4"/>
      <c r="BT6319" s="4"/>
      <c r="BU6319" s="4"/>
      <c r="BV6319" s="4"/>
      <c r="BW6319" s="4"/>
    </row>
    <row r="6320" spans="1:75" ht="15.01" customHeight="1">
      <c r="A6320" s="4"/>
      <c r="B6320" s="4"/>
      <c r="C6320" s="4"/>
      <c r="D6320" s="4"/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 t="s">
        <v>200</v>
      </c>
      <c r="Q6320" s="4"/>
      <c r="R6320" s="4">
        <v>-170.3</v>
      </c>
      <c r="S6320" s="4">
        <v>84.2</v>
      </c>
      <c r="T6320" s="4"/>
      <c r="U6320" s="4"/>
      <c r="V6320" s="4"/>
      <c r="W6320" s="4"/>
      <c r="X6320" s="4" t="s">
        <v>201</v>
      </c>
      <c r="Y6320" s="4"/>
      <c r="Z6320" s="4"/>
      <c r="AA6320" s="4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  <c r="AO6320" s="4"/>
      <c r="AP6320" s="4"/>
      <c r="AQ6320" s="4"/>
      <c r="AR6320" s="4"/>
      <c r="AS6320" s="4"/>
      <c r="AT6320" s="4"/>
      <c r="AU6320" s="4"/>
      <c r="AV6320" s="4" t="s">
        <v>6520</v>
      </c>
      <c r="AW6320" s="4"/>
      <c r="AX6320" s="4"/>
      <c r="AY6320" s="4"/>
      <c r="AZ6320" s="4"/>
      <c r="BA6320" s="4"/>
      <c r="BB6320" s="4"/>
      <c r="BC6320" s="4"/>
      <c r="BD6320" s="4"/>
      <c r="BE6320" s="4"/>
      <c r="BF6320" s="4"/>
      <c r="BG6320" s="4"/>
      <c r="BH6320" s="4"/>
      <c r="BI6320" s="4"/>
      <c r="BJ6320" s="4"/>
      <c r="BK6320" s="4"/>
      <c r="BL6320" s="4" t="b">
        <v>0</v>
      </c>
      <c r="BM6320" s="4"/>
      <c r="BN6320" s="4"/>
      <c r="BO6320" s="4"/>
      <c r="BP6320" s="4"/>
      <c r="BQ6320" s="4"/>
      <c r="BR6320" s="4"/>
      <c r="BS6320" s="4"/>
      <c r="BT6320" s="4"/>
      <c r="BU6320" s="4"/>
      <c r="BV6320" s="4"/>
      <c r="BW6320" s="4"/>
    </row>
    <row r="6321" spans="1:75" ht="15.01" customHeight="1">
      <c r="A6321" s="4"/>
      <c r="B6321" s="4"/>
      <c r="C6321" s="4"/>
      <c r="D6321" s="4"/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 t="s">
        <v>200</v>
      </c>
      <c r="Q6321" s="4"/>
      <c r="R6321" s="4">
        <v>-170.3</v>
      </c>
      <c r="S6321" s="4">
        <v>84.2</v>
      </c>
      <c r="T6321" s="4"/>
      <c r="U6321" s="4"/>
      <c r="V6321" s="4"/>
      <c r="W6321" s="4"/>
      <c r="X6321" s="4" t="s">
        <v>201</v>
      </c>
      <c r="Y6321" s="4"/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  <c r="AO6321" s="4"/>
      <c r="AP6321" s="4"/>
      <c r="AQ6321" s="4"/>
      <c r="AR6321" s="4"/>
      <c r="AS6321" s="4"/>
      <c r="AT6321" s="4"/>
      <c r="AU6321" s="4"/>
      <c r="AV6321" s="4" t="s">
        <v>6521</v>
      </c>
      <c r="AW6321" s="4"/>
      <c r="AX6321" s="4"/>
      <c r="AY6321" s="4"/>
      <c r="AZ6321" s="4"/>
      <c r="BA6321" s="4"/>
      <c r="BB6321" s="4"/>
      <c r="BC6321" s="4"/>
      <c r="BD6321" s="4"/>
      <c r="BE6321" s="4"/>
      <c r="BF6321" s="4"/>
      <c r="BG6321" s="4"/>
      <c r="BH6321" s="4"/>
      <c r="BI6321" s="4"/>
      <c r="BJ6321" s="4"/>
      <c r="BK6321" s="4"/>
      <c r="BL6321" s="4" t="b">
        <v>0</v>
      </c>
      <c r="BM6321" s="4"/>
      <c r="BN6321" s="4"/>
      <c r="BO6321" s="4"/>
      <c r="BP6321" s="4"/>
      <c r="BQ6321" s="4"/>
      <c r="BR6321" s="4"/>
      <c r="BS6321" s="4"/>
      <c r="BT6321" s="4"/>
      <c r="BU6321" s="4"/>
      <c r="BV6321" s="4"/>
      <c r="BW6321" s="4"/>
    </row>
    <row r="6322" spans="1:75" ht="15.01" customHeight="1">
      <c r="A6322" s="4"/>
      <c r="B6322" s="4"/>
      <c r="C6322" s="4"/>
      <c r="D6322" s="4"/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 t="s">
        <v>200</v>
      </c>
      <c r="Q6322" s="4"/>
      <c r="R6322" s="4">
        <v>-228.1</v>
      </c>
      <c r="S6322" s="4">
        <v>83.8</v>
      </c>
      <c r="T6322" s="4"/>
      <c r="U6322" s="4"/>
      <c r="V6322" s="4"/>
      <c r="W6322" s="4"/>
      <c r="X6322" s="4" t="s">
        <v>201</v>
      </c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  <c r="AO6322" s="4"/>
      <c r="AP6322" s="4"/>
      <c r="AQ6322" s="4"/>
      <c r="AR6322" s="4"/>
      <c r="AS6322" s="4"/>
      <c r="AT6322" s="4"/>
      <c r="AU6322" s="4"/>
      <c r="AV6322" s="4" t="s">
        <v>6522</v>
      </c>
      <c r="AW6322" s="4"/>
      <c r="AX6322" s="4"/>
      <c r="AY6322" s="4"/>
      <c r="AZ6322" s="4"/>
      <c r="BA6322" s="4"/>
      <c r="BB6322" s="4"/>
      <c r="BC6322" s="4"/>
      <c r="BD6322" s="4"/>
      <c r="BE6322" s="4"/>
      <c r="BF6322" s="4"/>
      <c r="BG6322" s="4"/>
      <c r="BH6322" s="4"/>
      <c r="BI6322" s="4"/>
      <c r="BJ6322" s="4"/>
      <c r="BK6322" s="4"/>
      <c r="BL6322" s="4" t="b">
        <v>0</v>
      </c>
      <c r="BM6322" s="4"/>
      <c r="BN6322" s="4"/>
      <c r="BO6322" s="4"/>
      <c r="BP6322" s="4"/>
      <c r="BQ6322" s="4"/>
      <c r="BR6322" s="4"/>
      <c r="BS6322" s="4"/>
      <c r="BT6322" s="4"/>
      <c r="BU6322" s="4"/>
      <c r="BV6322" s="4"/>
      <c r="BW6322" s="4"/>
    </row>
    <row r="6323" spans="1:75" ht="15.01" customHeight="1">
      <c r="A6323" s="4"/>
      <c r="B6323" s="4"/>
      <c r="C6323" s="4"/>
      <c r="D6323" s="4"/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 t="s">
        <v>200</v>
      </c>
      <c r="Q6323" s="4"/>
      <c r="R6323" s="4">
        <v>-170.3</v>
      </c>
      <c r="S6323" s="4">
        <v>84</v>
      </c>
      <c r="T6323" s="4"/>
      <c r="U6323" s="4"/>
      <c r="V6323" s="4"/>
      <c r="W6323" s="4"/>
      <c r="X6323" s="4" t="s">
        <v>201</v>
      </c>
      <c r="Y6323" s="4"/>
      <c r="Z6323" s="4"/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  <c r="AO6323" s="4"/>
      <c r="AP6323" s="4"/>
      <c r="AQ6323" s="4"/>
      <c r="AR6323" s="4"/>
      <c r="AS6323" s="4"/>
      <c r="AT6323" s="4"/>
      <c r="AU6323" s="4"/>
      <c r="AV6323" s="4" t="s">
        <v>6523</v>
      </c>
      <c r="AW6323" s="4"/>
      <c r="AX6323" s="4"/>
      <c r="AY6323" s="4"/>
      <c r="AZ6323" s="4"/>
      <c r="BA6323" s="4"/>
      <c r="BB6323" s="4"/>
      <c r="BC6323" s="4"/>
      <c r="BD6323" s="4"/>
      <c r="BE6323" s="4"/>
      <c r="BF6323" s="4"/>
      <c r="BG6323" s="4"/>
      <c r="BH6323" s="4"/>
      <c r="BI6323" s="4"/>
      <c r="BJ6323" s="4"/>
      <c r="BK6323" s="4"/>
      <c r="BL6323" s="4" t="b">
        <v>0</v>
      </c>
      <c r="BM6323" s="4"/>
      <c r="BN6323" s="4"/>
      <c r="BO6323" s="4"/>
      <c r="BP6323" s="4"/>
      <c r="BQ6323" s="4"/>
      <c r="BR6323" s="4"/>
      <c r="BS6323" s="4"/>
      <c r="BT6323" s="4"/>
      <c r="BU6323" s="4"/>
      <c r="BV6323" s="4"/>
      <c r="BW6323" s="4"/>
    </row>
    <row r="6324" spans="1:75" ht="15.01" customHeight="1">
      <c r="A6324" s="4"/>
      <c r="B6324" s="4"/>
      <c r="C6324" s="4"/>
      <c r="D6324" s="4"/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 t="s">
        <v>200</v>
      </c>
      <c r="Q6324" s="4"/>
      <c r="R6324" s="4">
        <v>-228.1</v>
      </c>
      <c r="S6324" s="4">
        <v>83.40000000000001</v>
      </c>
      <c r="T6324" s="4"/>
      <c r="U6324" s="4"/>
      <c r="V6324" s="4"/>
      <c r="W6324" s="4"/>
      <c r="X6324" s="4" t="s">
        <v>201</v>
      </c>
      <c r="Y6324" s="4"/>
      <c r="Z6324" s="4"/>
      <c r="AA6324" s="4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  <c r="AO6324" s="4"/>
      <c r="AP6324" s="4"/>
      <c r="AQ6324" s="4"/>
      <c r="AR6324" s="4"/>
      <c r="AS6324" s="4"/>
      <c r="AT6324" s="4"/>
      <c r="AU6324" s="4"/>
      <c r="AV6324" s="4" t="s">
        <v>6524</v>
      </c>
      <c r="AW6324" s="4"/>
      <c r="AX6324" s="4"/>
      <c r="AY6324" s="4"/>
      <c r="AZ6324" s="4"/>
      <c r="BA6324" s="4"/>
      <c r="BB6324" s="4"/>
      <c r="BC6324" s="4"/>
      <c r="BD6324" s="4"/>
      <c r="BE6324" s="4"/>
      <c r="BF6324" s="4"/>
      <c r="BG6324" s="4"/>
      <c r="BH6324" s="4"/>
      <c r="BI6324" s="4"/>
      <c r="BJ6324" s="4"/>
      <c r="BK6324" s="4"/>
      <c r="BL6324" s="4" t="b">
        <v>0</v>
      </c>
      <c r="BM6324" s="4"/>
      <c r="BN6324" s="4"/>
      <c r="BO6324" s="4"/>
      <c r="BP6324" s="4"/>
      <c r="BQ6324" s="4"/>
      <c r="BR6324" s="4"/>
      <c r="BS6324" s="4"/>
      <c r="BT6324" s="4"/>
      <c r="BU6324" s="4"/>
      <c r="BV6324" s="4"/>
      <c r="BW6324" s="4"/>
    </row>
    <row r="6325" spans="1:75" ht="15.01" customHeight="1">
      <c r="A6325" s="4"/>
      <c r="B6325" s="4"/>
      <c r="C6325" s="4"/>
      <c r="D6325" s="4"/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 t="s">
        <v>200</v>
      </c>
      <c r="Q6325" s="4"/>
      <c r="R6325" s="4">
        <v>-23</v>
      </c>
      <c r="S6325" s="4">
        <v>86.40000000000001</v>
      </c>
      <c r="T6325" s="4"/>
      <c r="U6325" s="4"/>
      <c r="V6325" s="4"/>
      <c r="W6325" s="4"/>
      <c r="X6325" s="4" t="s">
        <v>201</v>
      </c>
      <c r="Y6325" s="4"/>
      <c r="Z6325" s="4"/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  <c r="AO6325" s="4"/>
      <c r="AP6325" s="4"/>
      <c r="AQ6325" s="4"/>
      <c r="AR6325" s="4"/>
      <c r="AS6325" s="4"/>
      <c r="AT6325" s="4"/>
      <c r="AU6325" s="4"/>
      <c r="AV6325" s="4" t="s">
        <v>6525</v>
      </c>
      <c r="AW6325" s="4"/>
      <c r="AX6325" s="4"/>
      <c r="AY6325" s="4"/>
      <c r="AZ6325" s="4"/>
      <c r="BA6325" s="4"/>
      <c r="BB6325" s="4"/>
      <c r="BC6325" s="4"/>
      <c r="BD6325" s="4"/>
      <c r="BE6325" s="4"/>
      <c r="BF6325" s="4"/>
      <c r="BG6325" s="4"/>
      <c r="BH6325" s="4"/>
      <c r="BI6325" s="4"/>
      <c r="BJ6325" s="4"/>
      <c r="BK6325" s="4"/>
      <c r="BL6325" s="4" t="b">
        <v>0</v>
      </c>
      <c r="BM6325" s="4"/>
      <c r="BN6325" s="4"/>
      <c r="BO6325" s="4"/>
      <c r="BP6325" s="4"/>
      <c r="BQ6325" s="4"/>
      <c r="BR6325" s="4"/>
      <c r="BS6325" s="4"/>
      <c r="BT6325" s="4"/>
      <c r="BU6325" s="4"/>
      <c r="BV6325" s="4"/>
      <c r="BW6325" s="4"/>
    </row>
    <row r="6326" spans="1:75" ht="15.01" customHeight="1">
      <c r="A6326" s="4"/>
      <c r="B6326" s="4"/>
      <c r="C6326" s="4"/>
      <c r="D6326" s="4"/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 t="s">
        <v>200</v>
      </c>
      <c r="Q6326" s="4"/>
      <c r="R6326" s="4">
        <v>0.6</v>
      </c>
      <c r="S6326" s="4">
        <v>33.5</v>
      </c>
      <c r="T6326" s="4"/>
      <c r="U6326" s="4"/>
      <c r="V6326" s="4"/>
      <c r="W6326" s="4"/>
      <c r="X6326" s="4" t="s">
        <v>201</v>
      </c>
      <c r="Y6326" s="4"/>
      <c r="Z6326" s="4"/>
      <c r="AA6326" s="4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  <c r="AO6326" s="4"/>
      <c r="AP6326" s="4"/>
      <c r="AQ6326" s="4"/>
      <c r="AR6326" s="4"/>
      <c r="AS6326" s="4"/>
      <c r="AT6326" s="4"/>
      <c r="AU6326" s="4"/>
      <c r="AV6326" s="4" t="s">
        <v>6526</v>
      </c>
      <c r="AW6326" s="4"/>
      <c r="AX6326" s="4"/>
      <c r="AY6326" s="4"/>
      <c r="AZ6326" s="4"/>
      <c r="BA6326" s="4"/>
      <c r="BB6326" s="4"/>
      <c r="BC6326" s="4"/>
      <c r="BD6326" s="4"/>
      <c r="BE6326" s="4"/>
      <c r="BF6326" s="4"/>
      <c r="BG6326" s="4"/>
      <c r="BH6326" s="4"/>
      <c r="BI6326" s="4"/>
      <c r="BJ6326" s="4"/>
      <c r="BK6326" s="4"/>
      <c r="BL6326" s="4" t="b">
        <v>0</v>
      </c>
      <c r="BM6326" s="4"/>
      <c r="BN6326" s="4"/>
      <c r="BO6326" s="4"/>
      <c r="BP6326" s="4"/>
      <c r="BQ6326" s="4"/>
      <c r="BR6326" s="4"/>
      <c r="BS6326" s="4"/>
      <c r="BT6326" s="4"/>
      <c r="BU6326" s="4"/>
      <c r="BV6326" s="4"/>
      <c r="BW6326" s="4"/>
    </row>
    <row r="6327" spans="1:75" ht="15.01" customHeight="1">
      <c r="A6327" s="4" t="s">
        <v>209</v>
      </c>
      <c r="B6327" s="4"/>
      <c r="C6327" s="4"/>
      <c r="D6327" s="4"/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 t="s">
        <v>200</v>
      </c>
      <c r="Q6327" s="4"/>
      <c r="R6327" s="4"/>
      <c r="S6327" s="4"/>
      <c r="T6327" s="4"/>
      <c r="U6327" s="4"/>
      <c r="V6327" s="4"/>
      <c r="W6327" s="4"/>
      <c r="X6327" s="4" t="s">
        <v>201</v>
      </c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  <c r="AO6327" s="4"/>
      <c r="AP6327" s="4"/>
      <c r="AQ6327" s="4"/>
      <c r="AR6327" s="4"/>
      <c r="AS6327" s="4"/>
      <c r="AT6327" s="4"/>
      <c r="AU6327" s="4"/>
      <c r="AV6327" s="4" t="s">
        <v>6527</v>
      </c>
      <c r="AW6327" s="4"/>
      <c r="AX6327" s="4"/>
      <c r="AY6327" s="4"/>
      <c r="AZ6327" s="4"/>
      <c r="BA6327" s="4"/>
      <c r="BB6327" s="4"/>
      <c r="BC6327" s="4"/>
      <c r="BD6327" s="4"/>
      <c r="BE6327" s="4"/>
      <c r="BF6327" s="4"/>
      <c r="BG6327" s="4"/>
      <c r="BH6327" s="4"/>
      <c r="BI6327" s="4"/>
      <c r="BJ6327" s="4"/>
      <c r="BK6327" s="4"/>
      <c r="BL6327" s="4" t="b">
        <v>0</v>
      </c>
      <c r="BM6327" s="4"/>
      <c r="BN6327" s="4"/>
      <c r="BO6327" s="4"/>
      <c r="BP6327" s="4"/>
      <c r="BQ6327" s="4"/>
      <c r="BR6327" s="4"/>
      <c r="BS6327" s="4"/>
      <c r="BT6327" s="4"/>
      <c r="BU6327" s="4"/>
      <c r="BV6327" s="4"/>
      <c r="BW6327" s="4"/>
    </row>
    <row r="6328" spans="1:75" ht="15.01" customHeight="1">
      <c r="A6328" s="4" t="s">
        <v>209</v>
      </c>
      <c r="B6328" s="4"/>
      <c r="C6328" s="4"/>
      <c r="D6328" s="4"/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 t="s">
        <v>200</v>
      </c>
      <c r="Q6328" s="4"/>
      <c r="R6328" s="4"/>
      <c r="S6328" s="4"/>
      <c r="T6328" s="4"/>
      <c r="U6328" s="4"/>
      <c r="V6328" s="4"/>
      <c r="W6328" s="4"/>
      <c r="X6328" s="4" t="s">
        <v>201</v>
      </c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  <c r="AO6328" s="4"/>
      <c r="AP6328" s="4"/>
      <c r="AQ6328" s="4"/>
      <c r="AR6328" s="4"/>
      <c r="AS6328" s="4"/>
      <c r="AT6328" s="4"/>
      <c r="AU6328" s="4"/>
      <c r="AV6328" s="4" t="s">
        <v>6528</v>
      </c>
      <c r="AW6328" s="4"/>
      <c r="AX6328" s="4"/>
      <c r="AY6328" s="4"/>
      <c r="AZ6328" s="4"/>
      <c r="BA6328" s="4"/>
      <c r="BB6328" s="4"/>
      <c r="BC6328" s="4"/>
      <c r="BD6328" s="4"/>
      <c r="BE6328" s="4"/>
      <c r="BF6328" s="4"/>
      <c r="BG6328" s="4"/>
      <c r="BH6328" s="4"/>
      <c r="BI6328" s="4"/>
      <c r="BJ6328" s="4"/>
      <c r="BK6328" s="4"/>
      <c r="BL6328" s="4" t="b">
        <v>0</v>
      </c>
      <c r="BM6328" s="4"/>
      <c r="BN6328" s="4"/>
      <c r="BO6328" s="4"/>
      <c r="BP6328" s="4"/>
      <c r="BQ6328" s="4"/>
      <c r="BR6328" s="4"/>
      <c r="BS6328" s="4"/>
      <c r="BT6328" s="4"/>
      <c r="BU6328" s="4"/>
      <c r="BV6328" s="4"/>
      <c r="BW6328" s="4"/>
    </row>
    <row r="6329" spans="1:75" ht="15.01" customHeight="1">
      <c r="A6329" s="4"/>
      <c r="B6329" s="4"/>
      <c r="C6329" s="4"/>
      <c r="D6329" s="4"/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 t="s">
        <v>200</v>
      </c>
      <c r="Q6329" s="4"/>
      <c r="R6329" s="4">
        <v>210.8</v>
      </c>
      <c r="S6329" s="4">
        <v>90</v>
      </c>
      <c r="T6329" s="4"/>
      <c r="U6329" s="4"/>
      <c r="V6329" s="4"/>
      <c r="W6329" s="4"/>
      <c r="X6329" s="4" t="s">
        <v>201</v>
      </c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  <c r="AO6329" s="4"/>
      <c r="AP6329" s="4"/>
      <c r="AQ6329" s="4"/>
      <c r="AR6329" s="4"/>
      <c r="AS6329" s="4"/>
      <c r="AT6329" s="4"/>
      <c r="AU6329" s="4"/>
      <c r="AV6329" s="4" t="s">
        <v>6529</v>
      </c>
      <c r="AW6329" s="4"/>
      <c r="AX6329" s="4"/>
      <c r="AY6329" s="4"/>
      <c r="AZ6329" s="4"/>
      <c r="BA6329" s="4"/>
      <c r="BB6329" s="4"/>
      <c r="BC6329" s="4"/>
      <c r="BD6329" s="4"/>
      <c r="BE6329" s="4"/>
      <c r="BF6329" s="4"/>
      <c r="BG6329" s="4"/>
      <c r="BH6329" s="4"/>
      <c r="BI6329" s="4"/>
      <c r="BJ6329" s="4"/>
      <c r="BK6329" s="4"/>
      <c r="BL6329" s="4" t="b">
        <v>0</v>
      </c>
      <c r="BM6329" s="4"/>
      <c r="BN6329" s="4"/>
      <c r="BO6329" s="4"/>
      <c r="BP6329" s="4"/>
      <c r="BQ6329" s="4"/>
      <c r="BR6329" s="4"/>
      <c r="BS6329" s="4"/>
      <c r="BT6329" s="4"/>
      <c r="BU6329" s="4"/>
      <c r="BV6329" s="4"/>
      <c r="BW6329" s="4"/>
    </row>
    <row r="6330" spans="1:75" ht="15.01" customHeight="1">
      <c r="A6330" s="4"/>
      <c r="B6330" s="4"/>
      <c r="C6330" s="4"/>
      <c r="D6330" s="4"/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 t="s">
        <v>200</v>
      </c>
      <c r="Q6330" s="4"/>
      <c r="R6330" s="4">
        <v>-170.3</v>
      </c>
      <c r="S6330" s="4">
        <v>93.8</v>
      </c>
      <c r="T6330" s="4"/>
      <c r="U6330" s="4"/>
      <c r="V6330" s="4"/>
      <c r="W6330" s="4"/>
      <c r="X6330" s="4" t="s">
        <v>201</v>
      </c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  <c r="AO6330" s="4"/>
      <c r="AP6330" s="4"/>
      <c r="AQ6330" s="4"/>
      <c r="AR6330" s="4"/>
      <c r="AS6330" s="4"/>
      <c r="AT6330" s="4"/>
      <c r="AU6330" s="4"/>
      <c r="AV6330" s="4" t="s">
        <v>6530</v>
      </c>
      <c r="AW6330" s="4"/>
      <c r="AX6330" s="4"/>
      <c r="AY6330" s="4"/>
      <c r="AZ6330" s="4"/>
      <c r="BA6330" s="4"/>
      <c r="BB6330" s="4"/>
      <c r="BC6330" s="4"/>
      <c r="BD6330" s="4"/>
      <c r="BE6330" s="4"/>
      <c r="BF6330" s="4"/>
      <c r="BG6330" s="4"/>
      <c r="BH6330" s="4"/>
      <c r="BI6330" s="4"/>
      <c r="BJ6330" s="4"/>
      <c r="BK6330" s="4"/>
      <c r="BL6330" s="4" t="b">
        <v>0</v>
      </c>
      <c r="BM6330" s="4"/>
      <c r="BN6330" s="4"/>
      <c r="BO6330" s="4"/>
      <c r="BP6330" s="4"/>
      <c r="BQ6330" s="4"/>
      <c r="BR6330" s="4"/>
      <c r="BS6330" s="4"/>
      <c r="BT6330" s="4"/>
      <c r="BU6330" s="4"/>
      <c r="BV6330" s="4"/>
      <c r="BW6330" s="4"/>
    </row>
    <row r="6331" spans="1:75" ht="15.01" customHeight="1">
      <c r="A6331" s="4"/>
      <c r="B6331" s="4"/>
      <c r="C6331" s="4"/>
      <c r="D6331" s="4"/>
      <c r="E6331" s="4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 t="s">
        <v>200</v>
      </c>
      <c r="Q6331" s="4"/>
      <c r="R6331" s="4">
        <v>210.8</v>
      </c>
      <c r="S6331" s="4">
        <v>88.40000000000001</v>
      </c>
      <c r="T6331" s="4"/>
      <c r="U6331" s="4"/>
      <c r="V6331" s="4"/>
      <c r="W6331" s="4"/>
      <c r="X6331" s="4" t="s">
        <v>201</v>
      </c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  <c r="AO6331" s="4"/>
      <c r="AP6331" s="4"/>
      <c r="AQ6331" s="4"/>
      <c r="AR6331" s="4"/>
      <c r="AS6331" s="4"/>
      <c r="AT6331" s="4"/>
      <c r="AU6331" s="4"/>
      <c r="AV6331" s="4" t="s">
        <v>6531</v>
      </c>
      <c r="AW6331" s="4"/>
      <c r="AX6331" s="4"/>
      <c r="AY6331" s="4"/>
      <c r="AZ6331" s="4"/>
      <c r="BA6331" s="4"/>
      <c r="BB6331" s="4"/>
      <c r="BC6331" s="4"/>
      <c r="BD6331" s="4"/>
      <c r="BE6331" s="4"/>
      <c r="BF6331" s="4"/>
      <c r="BG6331" s="4"/>
      <c r="BH6331" s="4"/>
      <c r="BI6331" s="4"/>
      <c r="BJ6331" s="4"/>
      <c r="BK6331" s="4"/>
      <c r="BL6331" s="4" t="b">
        <v>0</v>
      </c>
      <c r="BM6331" s="4"/>
      <c r="BN6331" s="4"/>
      <c r="BO6331" s="4"/>
      <c r="BP6331" s="4"/>
      <c r="BQ6331" s="4"/>
      <c r="BR6331" s="4"/>
      <c r="BS6331" s="4"/>
      <c r="BT6331" s="4"/>
      <c r="BU6331" s="4"/>
      <c r="BV6331" s="4"/>
      <c r="BW6331" s="4"/>
    </row>
    <row r="6332" spans="1:75" ht="15.01" customHeight="1">
      <c r="A6332" s="4"/>
      <c r="B6332" s="4"/>
      <c r="C6332" s="4"/>
      <c r="D6332" s="4"/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 t="s">
        <v>200</v>
      </c>
      <c r="Q6332" s="4"/>
      <c r="R6332" s="4">
        <v>210.8</v>
      </c>
      <c r="S6332" s="4">
        <v>97.8</v>
      </c>
      <c r="T6332" s="4"/>
      <c r="U6332" s="4"/>
      <c r="V6332" s="4"/>
      <c r="W6332" s="4"/>
      <c r="X6332" s="4" t="s">
        <v>201</v>
      </c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  <c r="AO6332" s="4"/>
      <c r="AP6332" s="4"/>
      <c r="AQ6332" s="4"/>
      <c r="AR6332" s="4"/>
      <c r="AS6332" s="4"/>
      <c r="AT6332" s="4"/>
      <c r="AU6332" s="4"/>
      <c r="AV6332" s="4" t="s">
        <v>6532</v>
      </c>
      <c r="AW6332" s="4"/>
      <c r="AX6332" s="4"/>
      <c r="AY6332" s="4"/>
      <c r="AZ6332" s="4"/>
      <c r="BA6332" s="4"/>
      <c r="BB6332" s="4"/>
      <c r="BC6332" s="4"/>
      <c r="BD6332" s="4"/>
      <c r="BE6332" s="4"/>
      <c r="BF6332" s="4"/>
      <c r="BG6332" s="4"/>
      <c r="BH6332" s="4"/>
      <c r="BI6332" s="4"/>
      <c r="BJ6332" s="4"/>
      <c r="BK6332" s="4"/>
      <c r="BL6332" s="4" t="b">
        <v>0</v>
      </c>
      <c r="BM6332" s="4"/>
      <c r="BN6332" s="4"/>
      <c r="BO6332" s="4"/>
      <c r="BP6332" s="4"/>
      <c r="BQ6332" s="4"/>
      <c r="BR6332" s="4"/>
      <c r="BS6332" s="4"/>
      <c r="BT6332" s="4"/>
      <c r="BU6332" s="4"/>
      <c r="BV6332" s="4"/>
      <c r="BW6332" s="4"/>
    </row>
    <row r="6333" spans="1:75" ht="15.01" customHeight="1">
      <c r="A6333" s="4"/>
      <c r="B6333" s="4"/>
      <c r="C6333" s="4"/>
      <c r="D6333" s="4"/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 t="s">
        <v>200</v>
      </c>
      <c r="Q6333" s="4"/>
      <c r="R6333" s="4">
        <v>-16.5</v>
      </c>
      <c r="S6333" s="4">
        <v>20.4</v>
      </c>
      <c r="T6333" s="4"/>
      <c r="U6333" s="4"/>
      <c r="V6333" s="4"/>
      <c r="W6333" s="4"/>
      <c r="X6333" s="4" t="s">
        <v>201</v>
      </c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  <c r="AO6333" s="4"/>
      <c r="AP6333" s="4"/>
      <c r="AQ6333" s="4"/>
      <c r="AR6333" s="4"/>
      <c r="AS6333" s="4"/>
      <c r="AT6333" s="4"/>
      <c r="AU6333" s="4"/>
      <c r="AV6333" s="4" t="s">
        <v>6533</v>
      </c>
      <c r="AW6333" s="4"/>
      <c r="AX6333" s="4"/>
      <c r="AY6333" s="4"/>
      <c r="AZ6333" s="4"/>
      <c r="BA6333" s="4"/>
      <c r="BB6333" s="4"/>
      <c r="BC6333" s="4"/>
      <c r="BD6333" s="4"/>
      <c r="BE6333" s="4"/>
      <c r="BF6333" s="4"/>
      <c r="BG6333" s="4"/>
      <c r="BH6333" s="4"/>
      <c r="BI6333" s="4"/>
      <c r="BJ6333" s="4"/>
      <c r="BK6333" s="4"/>
      <c r="BL6333" s="4" t="b">
        <v>0</v>
      </c>
      <c r="BM6333" s="4"/>
      <c r="BN6333" s="4"/>
      <c r="BO6333" s="4"/>
      <c r="BP6333" s="4"/>
      <c r="BQ6333" s="4"/>
      <c r="BR6333" s="4"/>
      <c r="BS6333" s="4"/>
      <c r="BT6333" s="4"/>
      <c r="BU6333" s="4"/>
      <c r="BV6333" s="4"/>
      <c r="BW6333" s="4"/>
    </row>
    <row r="6334" spans="1:75" ht="15.01" customHeight="1">
      <c r="A6334" s="4"/>
      <c r="B6334" s="4"/>
      <c r="C6334" s="4"/>
      <c r="D6334" s="4"/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 t="s">
        <v>200</v>
      </c>
      <c r="Q6334" s="4"/>
      <c r="R6334" s="4">
        <v>2.6</v>
      </c>
      <c r="S6334" s="4">
        <v>38.9</v>
      </c>
      <c r="T6334" s="4"/>
      <c r="U6334" s="4"/>
      <c r="V6334" s="4"/>
      <c r="W6334" s="4"/>
      <c r="X6334" s="4" t="s">
        <v>201</v>
      </c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  <c r="AO6334" s="4"/>
      <c r="AP6334" s="4"/>
      <c r="AQ6334" s="4"/>
      <c r="AR6334" s="4"/>
      <c r="AS6334" s="4"/>
      <c r="AT6334" s="4"/>
      <c r="AU6334" s="4"/>
      <c r="AV6334" s="4" t="s">
        <v>6534</v>
      </c>
      <c r="AW6334" s="4"/>
      <c r="AX6334" s="4"/>
      <c r="AY6334" s="4"/>
      <c r="AZ6334" s="4"/>
      <c r="BA6334" s="4"/>
      <c r="BB6334" s="4"/>
      <c r="BC6334" s="4"/>
      <c r="BD6334" s="4"/>
      <c r="BE6334" s="4"/>
      <c r="BF6334" s="4"/>
      <c r="BG6334" s="4"/>
      <c r="BH6334" s="4"/>
      <c r="BI6334" s="4"/>
      <c r="BJ6334" s="4"/>
      <c r="BK6334" s="4"/>
      <c r="BL6334" s="4" t="b">
        <v>0</v>
      </c>
      <c r="BM6334" s="4"/>
      <c r="BN6334" s="4"/>
      <c r="BO6334" s="4"/>
      <c r="BP6334" s="4"/>
      <c r="BQ6334" s="4"/>
      <c r="BR6334" s="4"/>
      <c r="BS6334" s="4"/>
      <c r="BT6334" s="4"/>
      <c r="BU6334" s="4"/>
      <c r="BV6334" s="4"/>
      <c r="BW6334" s="4"/>
    </row>
    <row r="6335" spans="1:75" ht="15.01" customHeight="1">
      <c r="A6335" s="4"/>
      <c r="B6335" s="4"/>
      <c r="C6335" s="4"/>
      <c r="D6335" s="4"/>
      <c r="E6335" s="4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 t="s">
        <v>200</v>
      </c>
      <c r="Q6335" s="4"/>
      <c r="R6335" s="4">
        <v>2.6</v>
      </c>
      <c r="S6335" s="4">
        <v>38.9</v>
      </c>
      <c r="T6335" s="4"/>
      <c r="U6335" s="4"/>
      <c r="V6335" s="4"/>
      <c r="W6335" s="4"/>
      <c r="X6335" s="4" t="s">
        <v>201</v>
      </c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  <c r="AO6335" s="4"/>
      <c r="AP6335" s="4"/>
      <c r="AQ6335" s="4"/>
      <c r="AR6335" s="4"/>
      <c r="AS6335" s="4"/>
      <c r="AT6335" s="4"/>
      <c r="AU6335" s="4"/>
      <c r="AV6335" s="4" t="s">
        <v>6535</v>
      </c>
      <c r="AW6335" s="4"/>
      <c r="AX6335" s="4"/>
      <c r="AY6335" s="4"/>
      <c r="AZ6335" s="4"/>
      <c r="BA6335" s="4"/>
      <c r="BB6335" s="4"/>
      <c r="BC6335" s="4"/>
      <c r="BD6335" s="4"/>
      <c r="BE6335" s="4"/>
      <c r="BF6335" s="4"/>
      <c r="BG6335" s="4"/>
      <c r="BH6335" s="4"/>
      <c r="BI6335" s="4"/>
      <c r="BJ6335" s="4"/>
      <c r="BK6335" s="4"/>
      <c r="BL6335" s="4" t="b">
        <v>0</v>
      </c>
      <c r="BM6335" s="4"/>
      <c r="BN6335" s="4"/>
      <c r="BO6335" s="4"/>
      <c r="BP6335" s="4"/>
      <c r="BQ6335" s="4"/>
      <c r="BR6335" s="4"/>
      <c r="BS6335" s="4"/>
      <c r="BT6335" s="4"/>
      <c r="BU6335" s="4"/>
      <c r="BV6335" s="4"/>
      <c r="BW6335" s="4"/>
    </row>
    <row r="6336" spans="1:75" ht="15.01" customHeight="1">
      <c r="A6336" s="4" t="s">
        <v>209</v>
      </c>
      <c r="B6336" s="4"/>
      <c r="C6336" s="4"/>
      <c r="D6336" s="4"/>
      <c r="E6336" s="4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 t="s">
        <v>200</v>
      </c>
      <c r="Q6336" s="4"/>
      <c r="R6336" s="4"/>
      <c r="S6336" s="4"/>
      <c r="T6336" s="4"/>
      <c r="U6336" s="4"/>
      <c r="V6336" s="4"/>
      <c r="W6336" s="4"/>
      <c r="X6336" s="4" t="s">
        <v>201</v>
      </c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  <c r="AO6336" s="4"/>
      <c r="AP6336" s="4"/>
      <c r="AQ6336" s="4"/>
      <c r="AR6336" s="4"/>
      <c r="AS6336" s="4"/>
      <c r="AT6336" s="4"/>
      <c r="AU6336" s="4"/>
      <c r="AV6336" s="4" t="s">
        <v>6536</v>
      </c>
      <c r="AW6336" s="4"/>
      <c r="AX6336" s="4"/>
      <c r="AY6336" s="4"/>
      <c r="AZ6336" s="4"/>
      <c r="BA6336" s="4"/>
      <c r="BB6336" s="4"/>
      <c r="BC6336" s="4"/>
      <c r="BD6336" s="4"/>
      <c r="BE6336" s="4"/>
      <c r="BF6336" s="4"/>
      <c r="BG6336" s="4"/>
      <c r="BH6336" s="4"/>
      <c r="BI6336" s="4"/>
      <c r="BJ6336" s="4"/>
      <c r="BK6336" s="4"/>
      <c r="BL6336" s="4" t="b">
        <v>0</v>
      </c>
      <c r="BM6336" s="4"/>
      <c r="BN6336" s="4"/>
      <c r="BO6336" s="4"/>
      <c r="BP6336" s="4"/>
      <c r="BQ6336" s="4"/>
      <c r="BR6336" s="4"/>
      <c r="BS6336" s="4"/>
      <c r="BT6336" s="4"/>
      <c r="BU6336" s="4"/>
      <c r="BV6336" s="4"/>
      <c r="BW6336" s="4"/>
    </row>
    <row r="6337" spans="1:75" ht="15.01" customHeight="1">
      <c r="A6337" s="4"/>
      <c r="B6337" s="4"/>
      <c r="C6337" s="4"/>
      <c r="D6337" s="4"/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 t="s">
        <v>200</v>
      </c>
      <c r="Q6337" s="4"/>
      <c r="R6337" s="4">
        <v>-97.40000000000001</v>
      </c>
      <c r="S6337" s="4">
        <v>9.300000000000001</v>
      </c>
      <c r="T6337" s="4"/>
      <c r="U6337" s="4"/>
      <c r="V6337" s="4"/>
      <c r="W6337" s="4"/>
      <c r="X6337" s="4" t="s">
        <v>201</v>
      </c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  <c r="AO6337" s="4"/>
      <c r="AP6337" s="4"/>
      <c r="AQ6337" s="4"/>
      <c r="AR6337" s="4"/>
      <c r="AS6337" s="4"/>
      <c r="AT6337" s="4"/>
      <c r="AU6337" s="4"/>
      <c r="AV6337" s="4" t="s">
        <v>6537</v>
      </c>
      <c r="AW6337" s="4"/>
      <c r="AX6337" s="4"/>
      <c r="AY6337" s="4"/>
      <c r="AZ6337" s="4"/>
      <c r="BA6337" s="4"/>
      <c r="BB6337" s="4"/>
      <c r="BC6337" s="4"/>
      <c r="BD6337" s="4"/>
      <c r="BE6337" s="4"/>
      <c r="BF6337" s="4"/>
      <c r="BG6337" s="4"/>
      <c r="BH6337" s="4"/>
      <c r="BI6337" s="4"/>
      <c r="BJ6337" s="4"/>
      <c r="BK6337" s="4"/>
      <c r="BL6337" s="4" t="b">
        <v>0</v>
      </c>
      <c r="BM6337" s="4"/>
      <c r="BN6337" s="4"/>
      <c r="BO6337" s="4"/>
      <c r="BP6337" s="4"/>
      <c r="BQ6337" s="4"/>
      <c r="BR6337" s="4"/>
      <c r="BS6337" s="4"/>
      <c r="BT6337" s="4"/>
      <c r="BU6337" s="4"/>
      <c r="BV6337" s="4"/>
      <c r="BW6337" s="4"/>
    </row>
    <row r="6338" spans="1:75" ht="15.01" customHeight="1">
      <c r="A6338" s="4" t="s">
        <v>209</v>
      </c>
      <c r="B6338" s="4"/>
      <c r="C6338" s="4"/>
      <c r="D6338" s="4"/>
      <c r="E6338" s="4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 t="s">
        <v>200</v>
      </c>
      <c r="Q6338" s="4"/>
      <c r="R6338" s="4"/>
      <c r="S6338" s="4"/>
      <c r="T6338" s="4"/>
      <c r="U6338" s="4"/>
      <c r="V6338" s="4"/>
      <c r="W6338" s="4"/>
      <c r="X6338" s="4" t="s">
        <v>201</v>
      </c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  <c r="AO6338" s="4"/>
      <c r="AP6338" s="4"/>
      <c r="AQ6338" s="4"/>
      <c r="AR6338" s="4"/>
      <c r="AS6338" s="4"/>
      <c r="AT6338" s="4"/>
      <c r="AU6338" s="4"/>
      <c r="AV6338" s="4" t="s">
        <v>6538</v>
      </c>
      <c r="AW6338" s="4"/>
      <c r="AX6338" s="4"/>
      <c r="AY6338" s="4"/>
      <c r="AZ6338" s="4"/>
      <c r="BA6338" s="4"/>
      <c r="BB6338" s="4"/>
      <c r="BC6338" s="4"/>
      <c r="BD6338" s="4"/>
      <c r="BE6338" s="4"/>
      <c r="BF6338" s="4"/>
      <c r="BG6338" s="4"/>
      <c r="BH6338" s="4"/>
      <c r="BI6338" s="4"/>
      <c r="BJ6338" s="4"/>
      <c r="BK6338" s="4"/>
      <c r="BL6338" s="4" t="b">
        <v>0</v>
      </c>
      <c r="BM6338" s="4"/>
      <c r="BN6338" s="4"/>
      <c r="BO6338" s="4"/>
      <c r="BP6338" s="4"/>
      <c r="BQ6338" s="4"/>
      <c r="BR6338" s="4"/>
      <c r="BS6338" s="4"/>
      <c r="BT6338" s="4"/>
      <c r="BU6338" s="4"/>
      <c r="BV6338" s="4"/>
      <c r="BW6338" s="4"/>
    </row>
    <row r="6339" spans="1:75" ht="15.01" customHeight="1">
      <c r="A6339" s="4" t="s">
        <v>209</v>
      </c>
      <c r="B6339" s="4"/>
      <c r="C6339" s="4"/>
      <c r="D6339" s="4"/>
      <c r="E6339" s="4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 t="s">
        <v>200</v>
      </c>
      <c r="Q6339" s="4"/>
      <c r="R6339" s="4"/>
      <c r="S6339" s="4"/>
      <c r="T6339" s="4"/>
      <c r="U6339" s="4"/>
      <c r="V6339" s="4"/>
      <c r="W6339" s="4"/>
      <c r="X6339" s="4" t="s">
        <v>201</v>
      </c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  <c r="AO6339" s="4"/>
      <c r="AP6339" s="4"/>
      <c r="AQ6339" s="4"/>
      <c r="AR6339" s="4"/>
      <c r="AS6339" s="4"/>
      <c r="AT6339" s="4"/>
      <c r="AU6339" s="4"/>
      <c r="AV6339" s="4" t="s">
        <v>6539</v>
      </c>
      <c r="AW6339" s="4"/>
      <c r="AX6339" s="4"/>
      <c r="AY6339" s="4"/>
      <c r="AZ6339" s="4"/>
      <c r="BA6339" s="4"/>
      <c r="BB6339" s="4"/>
      <c r="BC6339" s="4"/>
      <c r="BD6339" s="4"/>
      <c r="BE6339" s="4"/>
      <c r="BF6339" s="4"/>
      <c r="BG6339" s="4"/>
      <c r="BH6339" s="4"/>
      <c r="BI6339" s="4"/>
      <c r="BJ6339" s="4"/>
      <c r="BK6339" s="4"/>
      <c r="BL6339" s="4" t="b">
        <v>0</v>
      </c>
      <c r="BM6339" s="4"/>
      <c r="BN6339" s="4"/>
      <c r="BO6339" s="4"/>
      <c r="BP6339" s="4"/>
      <c r="BQ6339" s="4"/>
      <c r="BR6339" s="4"/>
      <c r="BS6339" s="4"/>
      <c r="BT6339" s="4"/>
      <c r="BU6339" s="4"/>
      <c r="BV6339" s="4"/>
      <c r="BW6339" s="4"/>
    </row>
    <row r="6340" spans="1:75" ht="15.01" customHeight="1">
      <c r="A6340" s="4" t="s">
        <v>209</v>
      </c>
      <c r="B6340" s="4"/>
      <c r="C6340" s="4"/>
      <c r="D6340" s="4"/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 t="s">
        <v>200</v>
      </c>
      <c r="Q6340" s="4"/>
      <c r="R6340" s="4"/>
      <c r="S6340" s="4"/>
      <c r="T6340" s="4"/>
      <c r="U6340" s="4"/>
      <c r="V6340" s="4"/>
      <c r="W6340" s="4"/>
      <c r="X6340" s="4" t="s">
        <v>201</v>
      </c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  <c r="AO6340" s="4"/>
      <c r="AP6340" s="4"/>
      <c r="AQ6340" s="4"/>
      <c r="AR6340" s="4"/>
      <c r="AS6340" s="4"/>
      <c r="AT6340" s="4"/>
      <c r="AU6340" s="4"/>
      <c r="AV6340" s="4" t="s">
        <v>6540</v>
      </c>
      <c r="AW6340" s="4"/>
      <c r="AX6340" s="4"/>
      <c r="AY6340" s="4"/>
      <c r="AZ6340" s="4"/>
      <c r="BA6340" s="4"/>
      <c r="BB6340" s="4"/>
      <c r="BC6340" s="4"/>
      <c r="BD6340" s="4"/>
      <c r="BE6340" s="4"/>
      <c r="BF6340" s="4"/>
      <c r="BG6340" s="4"/>
      <c r="BH6340" s="4"/>
      <c r="BI6340" s="4"/>
      <c r="BJ6340" s="4"/>
      <c r="BK6340" s="4"/>
      <c r="BL6340" s="4" t="b">
        <v>0</v>
      </c>
      <c r="BM6340" s="4"/>
      <c r="BN6340" s="4"/>
      <c r="BO6340" s="4"/>
      <c r="BP6340" s="4"/>
      <c r="BQ6340" s="4"/>
      <c r="BR6340" s="4"/>
      <c r="BS6340" s="4"/>
      <c r="BT6340" s="4"/>
      <c r="BU6340" s="4"/>
      <c r="BV6340" s="4"/>
      <c r="BW6340" s="4"/>
    </row>
    <row r="6341" spans="1:75" ht="15.01" customHeight="1">
      <c r="A6341" s="4" t="s">
        <v>209</v>
      </c>
      <c r="B6341" s="4"/>
      <c r="C6341" s="4"/>
      <c r="D6341" s="4"/>
      <c r="E6341" s="4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 t="s">
        <v>200</v>
      </c>
      <c r="Q6341" s="4"/>
      <c r="R6341" s="4"/>
      <c r="S6341" s="4"/>
      <c r="T6341" s="4"/>
      <c r="U6341" s="4"/>
      <c r="V6341" s="4"/>
      <c r="W6341" s="4"/>
      <c r="X6341" s="4" t="s">
        <v>201</v>
      </c>
      <c r="Y6341" s="4"/>
      <c r="Z6341" s="4"/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  <c r="AO6341" s="4"/>
      <c r="AP6341" s="4"/>
      <c r="AQ6341" s="4"/>
      <c r="AR6341" s="4"/>
      <c r="AS6341" s="4"/>
      <c r="AT6341" s="4"/>
      <c r="AU6341" s="4"/>
      <c r="AV6341" s="4" t="s">
        <v>6541</v>
      </c>
      <c r="AW6341" s="4"/>
      <c r="AX6341" s="4"/>
      <c r="AY6341" s="4"/>
      <c r="AZ6341" s="4"/>
      <c r="BA6341" s="4"/>
      <c r="BB6341" s="4"/>
      <c r="BC6341" s="4"/>
      <c r="BD6341" s="4"/>
      <c r="BE6341" s="4"/>
      <c r="BF6341" s="4"/>
      <c r="BG6341" s="4"/>
      <c r="BH6341" s="4"/>
      <c r="BI6341" s="4"/>
      <c r="BJ6341" s="4"/>
      <c r="BK6341" s="4"/>
      <c r="BL6341" s="4" t="b">
        <v>0</v>
      </c>
      <c r="BM6341" s="4"/>
      <c r="BN6341" s="4"/>
      <c r="BO6341" s="4"/>
      <c r="BP6341" s="4"/>
      <c r="BQ6341" s="4"/>
      <c r="BR6341" s="4"/>
      <c r="BS6341" s="4"/>
      <c r="BT6341" s="4"/>
      <c r="BU6341" s="4"/>
      <c r="BV6341" s="4"/>
      <c r="BW6341" s="4"/>
    </row>
    <row r="6342" spans="1:75" ht="15.01" customHeight="1">
      <c r="A6342" s="4" t="s">
        <v>209</v>
      </c>
      <c r="B6342" s="4"/>
      <c r="C6342" s="4"/>
      <c r="D6342" s="4"/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 t="s">
        <v>200</v>
      </c>
      <c r="Q6342" s="4"/>
      <c r="R6342" s="4"/>
      <c r="S6342" s="4"/>
      <c r="T6342" s="4"/>
      <c r="U6342" s="4"/>
      <c r="V6342" s="4"/>
      <c r="W6342" s="4"/>
      <c r="X6342" s="4" t="s">
        <v>201</v>
      </c>
      <c r="Y6342" s="4"/>
      <c r="Z6342" s="4"/>
      <c r="AA6342" s="4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  <c r="AO6342" s="4"/>
      <c r="AP6342" s="4"/>
      <c r="AQ6342" s="4"/>
      <c r="AR6342" s="4"/>
      <c r="AS6342" s="4"/>
      <c r="AT6342" s="4"/>
      <c r="AU6342" s="4"/>
      <c r="AV6342" s="4" t="s">
        <v>6542</v>
      </c>
      <c r="AW6342" s="4"/>
      <c r="AX6342" s="4"/>
      <c r="AY6342" s="4"/>
      <c r="AZ6342" s="4"/>
      <c r="BA6342" s="4"/>
      <c r="BB6342" s="4"/>
      <c r="BC6342" s="4"/>
      <c r="BD6342" s="4"/>
      <c r="BE6342" s="4"/>
      <c r="BF6342" s="4"/>
      <c r="BG6342" s="4"/>
      <c r="BH6342" s="4"/>
      <c r="BI6342" s="4"/>
      <c r="BJ6342" s="4"/>
      <c r="BK6342" s="4"/>
      <c r="BL6342" s="4" t="b">
        <v>0</v>
      </c>
      <c r="BM6342" s="4"/>
      <c r="BN6342" s="4"/>
      <c r="BO6342" s="4"/>
      <c r="BP6342" s="4"/>
      <c r="BQ6342" s="4"/>
      <c r="BR6342" s="4"/>
      <c r="BS6342" s="4"/>
      <c r="BT6342" s="4"/>
      <c r="BU6342" s="4"/>
      <c r="BV6342" s="4"/>
      <c r="BW6342" s="4"/>
    </row>
    <row r="6343" spans="1:75" ht="15.01" customHeight="1">
      <c r="A6343" s="4" t="s">
        <v>209</v>
      </c>
      <c r="B6343" s="4"/>
      <c r="C6343" s="4"/>
      <c r="D6343" s="4"/>
      <c r="E6343" s="4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 t="s">
        <v>200</v>
      </c>
      <c r="Q6343" s="4"/>
      <c r="R6343" s="4"/>
      <c r="S6343" s="4"/>
      <c r="T6343" s="4"/>
      <c r="U6343" s="4"/>
      <c r="V6343" s="4"/>
      <c r="W6343" s="4"/>
      <c r="X6343" s="4" t="s">
        <v>201</v>
      </c>
      <c r="Y6343" s="4"/>
      <c r="Z6343" s="4"/>
      <c r="AA6343" s="4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  <c r="AO6343" s="4"/>
      <c r="AP6343" s="4"/>
      <c r="AQ6343" s="4"/>
      <c r="AR6343" s="4"/>
      <c r="AS6343" s="4"/>
      <c r="AT6343" s="4"/>
      <c r="AU6343" s="4"/>
      <c r="AV6343" s="4" t="s">
        <v>6543</v>
      </c>
      <c r="AW6343" s="4"/>
      <c r="AX6343" s="4"/>
      <c r="AY6343" s="4"/>
      <c r="AZ6343" s="4"/>
      <c r="BA6343" s="4"/>
      <c r="BB6343" s="4"/>
      <c r="BC6343" s="4"/>
      <c r="BD6343" s="4"/>
      <c r="BE6343" s="4"/>
      <c r="BF6343" s="4"/>
      <c r="BG6343" s="4"/>
      <c r="BH6343" s="4"/>
      <c r="BI6343" s="4"/>
      <c r="BJ6343" s="4"/>
      <c r="BK6343" s="4"/>
      <c r="BL6343" s="4" t="b">
        <v>0</v>
      </c>
      <c r="BM6343" s="4"/>
      <c r="BN6343" s="4"/>
      <c r="BO6343" s="4"/>
      <c r="BP6343" s="4"/>
      <c r="BQ6343" s="4"/>
      <c r="BR6343" s="4"/>
      <c r="BS6343" s="4"/>
      <c r="BT6343" s="4"/>
      <c r="BU6343" s="4"/>
      <c r="BV6343" s="4"/>
      <c r="BW6343" s="4"/>
    </row>
    <row r="6344" spans="1:75" ht="15.01" customHeight="1">
      <c r="A6344" s="4" t="s">
        <v>209</v>
      </c>
      <c r="B6344" s="4"/>
      <c r="C6344" s="4"/>
      <c r="D6344" s="4"/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 t="s">
        <v>200</v>
      </c>
      <c r="Q6344" s="4"/>
      <c r="R6344" s="4"/>
      <c r="S6344" s="4"/>
      <c r="T6344" s="4"/>
      <c r="U6344" s="4"/>
      <c r="V6344" s="4"/>
      <c r="W6344" s="4"/>
      <c r="X6344" s="4" t="s">
        <v>201</v>
      </c>
      <c r="Y6344" s="4"/>
      <c r="Z6344" s="4"/>
      <c r="AA6344" s="4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  <c r="AO6344" s="4"/>
      <c r="AP6344" s="4"/>
      <c r="AQ6344" s="4"/>
      <c r="AR6344" s="4"/>
      <c r="AS6344" s="4"/>
      <c r="AT6344" s="4"/>
      <c r="AU6344" s="4"/>
      <c r="AV6344" s="4" t="s">
        <v>6544</v>
      </c>
      <c r="AW6344" s="4"/>
      <c r="AX6344" s="4"/>
      <c r="AY6344" s="4"/>
      <c r="AZ6344" s="4"/>
      <c r="BA6344" s="4"/>
      <c r="BB6344" s="4"/>
      <c r="BC6344" s="4"/>
      <c r="BD6344" s="4"/>
      <c r="BE6344" s="4"/>
      <c r="BF6344" s="4"/>
      <c r="BG6344" s="4"/>
      <c r="BH6344" s="4"/>
      <c r="BI6344" s="4"/>
      <c r="BJ6344" s="4"/>
      <c r="BK6344" s="4"/>
      <c r="BL6344" s="4" t="b">
        <v>0</v>
      </c>
      <c r="BM6344" s="4"/>
      <c r="BN6344" s="4"/>
      <c r="BO6344" s="4"/>
      <c r="BP6344" s="4"/>
      <c r="BQ6344" s="4"/>
      <c r="BR6344" s="4"/>
      <c r="BS6344" s="4"/>
      <c r="BT6344" s="4"/>
      <c r="BU6344" s="4"/>
      <c r="BV6344" s="4"/>
      <c r="BW6344" s="4"/>
    </row>
    <row r="6345" spans="1:75" ht="15.01" customHeight="1">
      <c r="A6345" s="4" t="s">
        <v>209</v>
      </c>
      <c r="B6345" s="4"/>
      <c r="C6345" s="4"/>
      <c r="D6345" s="4"/>
      <c r="E6345" s="4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 t="s">
        <v>200</v>
      </c>
      <c r="Q6345" s="4"/>
      <c r="R6345" s="4"/>
      <c r="S6345" s="4"/>
      <c r="T6345" s="4"/>
      <c r="U6345" s="4"/>
      <c r="V6345" s="4"/>
      <c r="W6345" s="4"/>
      <c r="X6345" s="4" t="s">
        <v>201</v>
      </c>
      <c r="Y6345" s="4"/>
      <c r="Z6345" s="4"/>
      <c r="AA6345" s="4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  <c r="AO6345" s="4"/>
      <c r="AP6345" s="4"/>
      <c r="AQ6345" s="4"/>
      <c r="AR6345" s="4"/>
      <c r="AS6345" s="4"/>
      <c r="AT6345" s="4"/>
      <c r="AU6345" s="4"/>
      <c r="AV6345" s="4" t="s">
        <v>6545</v>
      </c>
      <c r="AW6345" s="4"/>
      <c r="AX6345" s="4"/>
      <c r="AY6345" s="4"/>
      <c r="AZ6345" s="4"/>
      <c r="BA6345" s="4"/>
      <c r="BB6345" s="4"/>
      <c r="BC6345" s="4"/>
      <c r="BD6345" s="4"/>
      <c r="BE6345" s="4"/>
      <c r="BF6345" s="4"/>
      <c r="BG6345" s="4"/>
      <c r="BH6345" s="4"/>
      <c r="BI6345" s="4"/>
      <c r="BJ6345" s="4"/>
      <c r="BK6345" s="4"/>
      <c r="BL6345" s="4" t="b">
        <v>0</v>
      </c>
      <c r="BM6345" s="4"/>
      <c r="BN6345" s="4"/>
      <c r="BO6345" s="4"/>
      <c r="BP6345" s="4"/>
      <c r="BQ6345" s="4"/>
      <c r="BR6345" s="4"/>
      <c r="BS6345" s="4"/>
      <c r="BT6345" s="4"/>
      <c r="BU6345" s="4"/>
      <c r="BV6345" s="4"/>
      <c r="BW6345" s="4"/>
    </row>
    <row r="6346" spans="1:75" ht="15.01" customHeight="1">
      <c r="A6346" s="4" t="s">
        <v>209</v>
      </c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 t="s">
        <v>200</v>
      </c>
      <c r="Q6346" s="4"/>
      <c r="R6346" s="4"/>
      <c r="S6346" s="4"/>
      <c r="T6346" s="4"/>
      <c r="U6346" s="4"/>
      <c r="V6346" s="4"/>
      <c r="W6346" s="4"/>
      <c r="X6346" s="4" t="s">
        <v>201</v>
      </c>
      <c r="Y6346" s="4"/>
      <c r="Z6346" s="4"/>
      <c r="AA6346" s="4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  <c r="AO6346" s="4"/>
      <c r="AP6346" s="4"/>
      <c r="AQ6346" s="4"/>
      <c r="AR6346" s="4"/>
      <c r="AS6346" s="4"/>
      <c r="AT6346" s="4"/>
      <c r="AU6346" s="4"/>
      <c r="AV6346" s="4" t="s">
        <v>6546</v>
      </c>
      <c r="AW6346" s="4"/>
      <c r="AX6346" s="4"/>
      <c r="AY6346" s="4"/>
      <c r="AZ6346" s="4"/>
      <c r="BA6346" s="4"/>
      <c r="BB6346" s="4"/>
      <c r="BC6346" s="4"/>
      <c r="BD6346" s="4"/>
      <c r="BE6346" s="4"/>
      <c r="BF6346" s="4"/>
      <c r="BG6346" s="4"/>
      <c r="BH6346" s="4"/>
      <c r="BI6346" s="4"/>
      <c r="BJ6346" s="4"/>
      <c r="BK6346" s="4"/>
      <c r="BL6346" s="4" t="b">
        <v>0</v>
      </c>
      <c r="BM6346" s="4"/>
      <c r="BN6346" s="4"/>
      <c r="BO6346" s="4"/>
      <c r="BP6346" s="4"/>
      <c r="BQ6346" s="4"/>
      <c r="BR6346" s="4"/>
      <c r="BS6346" s="4"/>
      <c r="BT6346" s="4"/>
      <c r="BU6346" s="4"/>
      <c r="BV6346" s="4"/>
      <c r="BW6346" s="4"/>
    </row>
    <row r="6347" spans="1:75" ht="15.01" customHeight="1">
      <c r="A6347" s="4" t="s">
        <v>209</v>
      </c>
      <c r="B6347" s="4"/>
      <c r="C6347" s="4"/>
      <c r="D6347" s="4"/>
      <c r="E6347" s="4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 t="s">
        <v>200</v>
      </c>
      <c r="Q6347" s="4"/>
      <c r="R6347" s="4"/>
      <c r="S6347" s="4"/>
      <c r="T6347" s="4"/>
      <c r="U6347" s="4"/>
      <c r="V6347" s="4"/>
      <c r="W6347" s="4"/>
      <c r="X6347" s="4" t="s">
        <v>201</v>
      </c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  <c r="AO6347" s="4"/>
      <c r="AP6347" s="4"/>
      <c r="AQ6347" s="4"/>
      <c r="AR6347" s="4"/>
      <c r="AS6347" s="4"/>
      <c r="AT6347" s="4"/>
      <c r="AU6347" s="4"/>
      <c r="AV6347" s="4" t="s">
        <v>6547</v>
      </c>
      <c r="AW6347" s="4"/>
      <c r="AX6347" s="4"/>
      <c r="AY6347" s="4"/>
      <c r="AZ6347" s="4"/>
      <c r="BA6347" s="4"/>
      <c r="BB6347" s="4"/>
      <c r="BC6347" s="4"/>
      <c r="BD6347" s="4"/>
      <c r="BE6347" s="4"/>
      <c r="BF6347" s="4"/>
      <c r="BG6347" s="4"/>
      <c r="BH6347" s="4"/>
      <c r="BI6347" s="4"/>
      <c r="BJ6347" s="4"/>
      <c r="BK6347" s="4"/>
      <c r="BL6347" s="4" t="b">
        <v>0</v>
      </c>
      <c r="BM6347" s="4"/>
      <c r="BN6347" s="4"/>
      <c r="BO6347" s="4"/>
      <c r="BP6347" s="4"/>
      <c r="BQ6347" s="4"/>
      <c r="BR6347" s="4"/>
      <c r="BS6347" s="4"/>
      <c r="BT6347" s="4"/>
      <c r="BU6347" s="4"/>
      <c r="BV6347" s="4"/>
      <c r="BW6347" s="4"/>
    </row>
    <row r="6348" spans="1:75" ht="15.01" customHeight="1">
      <c r="A6348" s="4" t="s">
        <v>209</v>
      </c>
      <c r="B6348" s="4"/>
      <c r="C6348" s="4"/>
      <c r="D6348" s="4"/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 t="s">
        <v>200</v>
      </c>
      <c r="Q6348" s="4"/>
      <c r="R6348" s="4"/>
      <c r="S6348" s="4"/>
      <c r="T6348" s="4"/>
      <c r="U6348" s="4"/>
      <c r="V6348" s="4"/>
      <c r="W6348" s="4"/>
      <c r="X6348" s="4" t="s">
        <v>201</v>
      </c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  <c r="AO6348" s="4"/>
      <c r="AP6348" s="4"/>
      <c r="AQ6348" s="4"/>
      <c r="AR6348" s="4"/>
      <c r="AS6348" s="4"/>
      <c r="AT6348" s="4"/>
      <c r="AU6348" s="4"/>
      <c r="AV6348" s="4" t="s">
        <v>6548</v>
      </c>
      <c r="AW6348" s="4"/>
      <c r="AX6348" s="4"/>
      <c r="AY6348" s="4"/>
      <c r="AZ6348" s="4"/>
      <c r="BA6348" s="4"/>
      <c r="BB6348" s="4"/>
      <c r="BC6348" s="4"/>
      <c r="BD6348" s="4"/>
      <c r="BE6348" s="4"/>
      <c r="BF6348" s="4"/>
      <c r="BG6348" s="4"/>
      <c r="BH6348" s="4"/>
      <c r="BI6348" s="4"/>
      <c r="BJ6348" s="4"/>
      <c r="BK6348" s="4"/>
      <c r="BL6348" s="4" t="b">
        <v>0</v>
      </c>
      <c r="BM6348" s="4"/>
      <c r="BN6348" s="4"/>
      <c r="BO6348" s="4"/>
      <c r="BP6348" s="4"/>
      <c r="BQ6348" s="4"/>
      <c r="BR6348" s="4"/>
      <c r="BS6348" s="4"/>
      <c r="BT6348" s="4"/>
      <c r="BU6348" s="4"/>
      <c r="BV6348" s="4"/>
      <c r="BW6348" s="4"/>
    </row>
    <row r="6349" spans="1:75" ht="15.01" customHeight="1">
      <c r="A6349" s="4"/>
      <c r="B6349" s="4"/>
      <c r="C6349" s="4"/>
      <c r="D6349" s="4"/>
      <c r="E6349" s="4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 t="s">
        <v>200</v>
      </c>
      <c r="Q6349" s="4"/>
      <c r="R6349" s="4">
        <v>-52.3</v>
      </c>
      <c r="S6349" s="4">
        <v>9.699999999999999</v>
      </c>
      <c r="T6349" s="4"/>
      <c r="U6349" s="4"/>
      <c r="V6349" s="4"/>
      <c r="W6349" s="4"/>
      <c r="X6349" s="4" t="s">
        <v>201</v>
      </c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  <c r="AO6349" s="4"/>
      <c r="AP6349" s="4"/>
      <c r="AQ6349" s="4"/>
      <c r="AR6349" s="4"/>
      <c r="AS6349" s="4"/>
      <c r="AT6349" s="4"/>
      <c r="AU6349" s="4"/>
      <c r="AV6349" s="4" t="s">
        <v>6549</v>
      </c>
      <c r="AW6349" s="4"/>
      <c r="AX6349" s="4"/>
      <c r="AY6349" s="4"/>
      <c r="AZ6349" s="4"/>
      <c r="BA6349" s="4"/>
      <c r="BB6349" s="4"/>
      <c r="BC6349" s="4"/>
      <c r="BD6349" s="4"/>
      <c r="BE6349" s="4"/>
      <c r="BF6349" s="4"/>
      <c r="BG6349" s="4"/>
      <c r="BH6349" s="4"/>
      <c r="BI6349" s="4"/>
      <c r="BJ6349" s="4"/>
      <c r="BK6349" s="4"/>
      <c r="BL6349" s="4" t="b">
        <v>0</v>
      </c>
      <c r="BM6349" s="4"/>
      <c r="BN6349" s="4"/>
      <c r="BO6349" s="4"/>
      <c r="BP6349" s="4"/>
      <c r="BQ6349" s="4"/>
      <c r="BR6349" s="4"/>
      <c r="BS6349" s="4"/>
      <c r="BT6349" s="4"/>
      <c r="BU6349" s="4"/>
      <c r="BV6349" s="4"/>
      <c r="BW6349" s="4"/>
    </row>
    <row r="6350" spans="1:75" ht="15.01" customHeight="1">
      <c r="A6350" s="4" t="s">
        <v>209</v>
      </c>
      <c r="B6350" s="4"/>
      <c r="C6350" s="4"/>
      <c r="D6350" s="4"/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 t="s">
        <v>200</v>
      </c>
      <c r="Q6350" s="4"/>
      <c r="R6350" s="4"/>
      <c r="S6350" s="4"/>
      <c r="T6350" s="4"/>
      <c r="U6350" s="4"/>
      <c r="V6350" s="4"/>
      <c r="W6350" s="4"/>
      <c r="X6350" s="4" t="s">
        <v>201</v>
      </c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  <c r="AO6350" s="4"/>
      <c r="AP6350" s="4"/>
      <c r="AQ6350" s="4"/>
      <c r="AR6350" s="4"/>
      <c r="AS6350" s="4"/>
      <c r="AT6350" s="4"/>
      <c r="AU6350" s="4"/>
      <c r="AV6350" s="4" t="s">
        <v>6550</v>
      </c>
      <c r="AW6350" s="4"/>
      <c r="AX6350" s="4"/>
      <c r="AY6350" s="4"/>
      <c r="AZ6350" s="4"/>
      <c r="BA6350" s="4"/>
      <c r="BB6350" s="4"/>
      <c r="BC6350" s="4"/>
      <c r="BD6350" s="4"/>
      <c r="BE6350" s="4"/>
      <c r="BF6350" s="4"/>
      <c r="BG6350" s="4"/>
      <c r="BH6350" s="4"/>
      <c r="BI6350" s="4"/>
      <c r="BJ6350" s="4"/>
      <c r="BK6350" s="4"/>
      <c r="BL6350" s="4" t="b">
        <v>0</v>
      </c>
      <c r="BM6350" s="4"/>
      <c r="BN6350" s="4"/>
      <c r="BO6350" s="4"/>
      <c r="BP6350" s="4"/>
      <c r="BQ6350" s="4"/>
      <c r="BR6350" s="4"/>
      <c r="BS6350" s="4"/>
      <c r="BT6350" s="4"/>
      <c r="BU6350" s="4"/>
      <c r="BV6350" s="4"/>
      <c r="BW6350" s="4"/>
    </row>
    <row r="6351" spans="1:75" ht="15.01" customHeight="1">
      <c r="A6351" s="4" t="s">
        <v>209</v>
      </c>
      <c r="B6351" s="4"/>
      <c r="C6351" s="4"/>
      <c r="D6351" s="4"/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 t="s">
        <v>200</v>
      </c>
      <c r="Q6351" s="4"/>
      <c r="R6351" s="4"/>
      <c r="S6351" s="4"/>
      <c r="T6351" s="4"/>
      <c r="U6351" s="4"/>
      <c r="V6351" s="4"/>
      <c r="W6351" s="4"/>
      <c r="X6351" s="4" t="s">
        <v>201</v>
      </c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  <c r="AO6351" s="4"/>
      <c r="AP6351" s="4"/>
      <c r="AQ6351" s="4"/>
      <c r="AR6351" s="4"/>
      <c r="AS6351" s="4"/>
      <c r="AT6351" s="4"/>
      <c r="AU6351" s="4"/>
      <c r="AV6351" s="4" t="s">
        <v>6551</v>
      </c>
      <c r="AW6351" s="4"/>
      <c r="AX6351" s="4"/>
      <c r="AY6351" s="4"/>
      <c r="AZ6351" s="4"/>
      <c r="BA6351" s="4"/>
      <c r="BB6351" s="4"/>
      <c r="BC6351" s="4"/>
      <c r="BD6351" s="4"/>
      <c r="BE6351" s="4"/>
      <c r="BF6351" s="4"/>
      <c r="BG6351" s="4"/>
      <c r="BH6351" s="4"/>
      <c r="BI6351" s="4"/>
      <c r="BJ6351" s="4"/>
      <c r="BK6351" s="4"/>
      <c r="BL6351" s="4" t="b">
        <v>0</v>
      </c>
      <c r="BM6351" s="4"/>
      <c r="BN6351" s="4"/>
      <c r="BO6351" s="4"/>
      <c r="BP6351" s="4"/>
      <c r="BQ6351" s="4"/>
      <c r="BR6351" s="4"/>
      <c r="BS6351" s="4"/>
      <c r="BT6351" s="4"/>
      <c r="BU6351" s="4"/>
      <c r="BV6351" s="4"/>
      <c r="BW6351" s="4"/>
    </row>
    <row r="6352" spans="1:75" ht="15.01" customHeight="1">
      <c r="A6352" s="4"/>
      <c r="B6352" s="4"/>
      <c r="C6352" s="4"/>
      <c r="D6352" s="4"/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 t="s">
        <v>200</v>
      </c>
      <c r="Q6352" s="4"/>
      <c r="R6352" s="4">
        <v>25.6</v>
      </c>
      <c r="S6352" s="4">
        <v>20.6</v>
      </c>
      <c r="T6352" s="4"/>
      <c r="U6352" s="4"/>
      <c r="V6352" s="4"/>
      <c r="W6352" s="4"/>
      <c r="X6352" s="4" t="s">
        <v>201</v>
      </c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  <c r="AO6352" s="4"/>
      <c r="AP6352" s="4"/>
      <c r="AQ6352" s="4"/>
      <c r="AR6352" s="4"/>
      <c r="AS6352" s="4"/>
      <c r="AT6352" s="4"/>
      <c r="AU6352" s="4"/>
      <c r="AV6352" s="4" t="s">
        <v>6552</v>
      </c>
      <c r="AW6352" s="4"/>
      <c r="AX6352" s="4"/>
      <c r="AY6352" s="4"/>
      <c r="AZ6352" s="4"/>
      <c r="BA6352" s="4"/>
      <c r="BB6352" s="4"/>
      <c r="BC6352" s="4"/>
      <c r="BD6352" s="4"/>
      <c r="BE6352" s="4"/>
      <c r="BF6352" s="4"/>
      <c r="BG6352" s="4"/>
      <c r="BH6352" s="4"/>
      <c r="BI6352" s="4"/>
      <c r="BJ6352" s="4"/>
      <c r="BK6352" s="4"/>
      <c r="BL6352" s="4" t="b">
        <v>0</v>
      </c>
      <c r="BM6352" s="4"/>
      <c r="BN6352" s="4"/>
      <c r="BO6352" s="4"/>
      <c r="BP6352" s="4"/>
      <c r="BQ6352" s="4"/>
      <c r="BR6352" s="4"/>
      <c r="BS6352" s="4"/>
      <c r="BT6352" s="4"/>
      <c r="BU6352" s="4"/>
      <c r="BV6352" s="4"/>
      <c r="BW6352" s="4"/>
    </row>
    <row r="6353" spans="1:75" ht="15.01" customHeight="1">
      <c r="A6353" s="4"/>
      <c r="B6353" s="4"/>
      <c r="C6353" s="4"/>
      <c r="D6353" s="4"/>
      <c r="E6353" s="4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 t="s">
        <v>200</v>
      </c>
      <c r="Q6353" s="4"/>
      <c r="R6353" s="4">
        <v>-31.4</v>
      </c>
      <c r="S6353" s="4">
        <v>10.4</v>
      </c>
      <c r="T6353" s="4"/>
      <c r="U6353" s="4"/>
      <c r="V6353" s="4"/>
      <c r="W6353" s="4"/>
      <c r="X6353" s="4" t="s">
        <v>201</v>
      </c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  <c r="AO6353" s="4"/>
      <c r="AP6353" s="4"/>
      <c r="AQ6353" s="4"/>
      <c r="AR6353" s="4"/>
      <c r="AS6353" s="4"/>
      <c r="AT6353" s="4"/>
      <c r="AU6353" s="4"/>
      <c r="AV6353" s="4" t="s">
        <v>6553</v>
      </c>
      <c r="AW6353" s="4"/>
      <c r="AX6353" s="4"/>
      <c r="AY6353" s="4"/>
      <c r="AZ6353" s="4"/>
      <c r="BA6353" s="4"/>
      <c r="BB6353" s="4"/>
      <c r="BC6353" s="4"/>
      <c r="BD6353" s="4"/>
      <c r="BE6353" s="4"/>
      <c r="BF6353" s="4"/>
      <c r="BG6353" s="4"/>
      <c r="BH6353" s="4"/>
      <c r="BI6353" s="4"/>
      <c r="BJ6353" s="4"/>
      <c r="BK6353" s="4"/>
      <c r="BL6353" s="4" t="b">
        <v>0</v>
      </c>
      <c r="BM6353" s="4"/>
      <c r="BN6353" s="4"/>
      <c r="BO6353" s="4"/>
      <c r="BP6353" s="4"/>
      <c r="BQ6353" s="4"/>
      <c r="BR6353" s="4"/>
      <c r="BS6353" s="4"/>
      <c r="BT6353" s="4"/>
      <c r="BU6353" s="4"/>
      <c r="BV6353" s="4"/>
      <c r="BW6353" s="4"/>
    </row>
    <row r="6354" spans="1:75" ht="15.01" customHeight="1">
      <c r="A6354" s="4"/>
      <c r="B6354" s="4"/>
      <c r="C6354" s="4"/>
      <c r="D6354" s="4"/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 t="s">
        <v>200</v>
      </c>
      <c r="Q6354" s="4"/>
      <c r="R6354" s="4">
        <v>-251</v>
      </c>
      <c r="S6354" s="4">
        <v>39.6</v>
      </c>
      <c r="T6354" s="4"/>
      <c r="U6354" s="4"/>
      <c r="V6354" s="4"/>
      <c r="W6354" s="4"/>
      <c r="X6354" s="4" t="s">
        <v>201</v>
      </c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  <c r="AO6354" s="4"/>
      <c r="AP6354" s="4"/>
      <c r="AQ6354" s="4"/>
      <c r="AR6354" s="4"/>
      <c r="AS6354" s="4"/>
      <c r="AT6354" s="4"/>
      <c r="AU6354" s="4"/>
      <c r="AV6354" s="4" t="s">
        <v>6554</v>
      </c>
      <c r="AW6354" s="4"/>
      <c r="AX6354" s="4"/>
      <c r="AY6354" s="4"/>
      <c r="AZ6354" s="4"/>
      <c r="BA6354" s="4"/>
      <c r="BB6354" s="4"/>
      <c r="BC6354" s="4"/>
      <c r="BD6354" s="4"/>
      <c r="BE6354" s="4"/>
      <c r="BF6354" s="4"/>
      <c r="BG6354" s="4"/>
      <c r="BH6354" s="4"/>
      <c r="BI6354" s="4"/>
      <c r="BJ6354" s="4"/>
      <c r="BK6354" s="4"/>
      <c r="BL6354" s="4" t="b">
        <v>0</v>
      </c>
      <c r="BM6354" s="4"/>
      <c r="BN6354" s="4"/>
      <c r="BO6354" s="4"/>
      <c r="BP6354" s="4"/>
      <c r="BQ6354" s="4"/>
      <c r="BR6354" s="4"/>
      <c r="BS6354" s="4"/>
      <c r="BT6354" s="4"/>
      <c r="BU6354" s="4"/>
      <c r="BV6354" s="4"/>
      <c r="BW6354" s="4"/>
    </row>
    <row r="6355" spans="1:75" ht="15.01" customHeight="1">
      <c r="A6355" s="4"/>
      <c r="B6355" s="4"/>
      <c r="C6355" s="4"/>
      <c r="D6355" s="4"/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 t="s">
        <v>200</v>
      </c>
      <c r="Q6355" s="4"/>
      <c r="R6355" s="4">
        <v>-27.9</v>
      </c>
      <c r="S6355" s="4">
        <v>16.8</v>
      </c>
      <c r="T6355" s="4"/>
      <c r="U6355" s="4"/>
      <c r="V6355" s="4"/>
      <c r="W6355" s="4"/>
      <c r="X6355" s="4" t="s">
        <v>201</v>
      </c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  <c r="AO6355" s="4"/>
      <c r="AP6355" s="4"/>
      <c r="AQ6355" s="4"/>
      <c r="AR6355" s="4"/>
      <c r="AS6355" s="4"/>
      <c r="AT6355" s="4"/>
      <c r="AU6355" s="4"/>
      <c r="AV6355" s="4" t="s">
        <v>6555</v>
      </c>
      <c r="AW6355" s="4"/>
      <c r="AX6355" s="4"/>
      <c r="AY6355" s="4"/>
      <c r="AZ6355" s="4"/>
      <c r="BA6355" s="4"/>
      <c r="BB6355" s="4"/>
      <c r="BC6355" s="4"/>
      <c r="BD6355" s="4"/>
      <c r="BE6355" s="4"/>
      <c r="BF6355" s="4"/>
      <c r="BG6355" s="4"/>
      <c r="BH6355" s="4"/>
      <c r="BI6355" s="4"/>
      <c r="BJ6355" s="4"/>
      <c r="BK6355" s="4"/>
      <c r="BL6355" s="4" t="b">
        <v>0</v>
      </c>
      <c r="BM6355" s="4"/>
      <c r="BN6355" s="4"/>
      <c r="BO6355" s="4"/>
      <c r="BP6355" s="4"/>
      <c r="BQ6355" s="4"/>
      <c r="BR6355" s="4"/>
      <c r="BS6355" s="4"/>
      <c r="BT6355" s="4"/>
      <c r="BU6355" s="4"/>
      <c r="BV6355" s="4"/>
      <c r="BW6355" s="4"/>
    </row>
    <row r="6356" spans="1:75" ht="15.01" customHeight="1">
      <c r="A6356" s="4"/>
      <c r="B6356" s="4"/>
      <c r="C6356" s="4"/>
      <c r="D6356" s="4"/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 t="s">
        <v>200</v>
      </c>
      <c r="Q6356" s="4"/>
      <c r="R6356" s="4">
        <v>-27.9</v>
      </c>
      <c r="S6356" s="4">
        <v>16.8</v>
      </c>
      <c r="T6356" s="4"/>
      <c r="U6356" s="4"/>
      <c r="V6356" s="4"/>
      <c r="W6356" s="4"/>
      <c r="X6356" s="4" t="s">
        <v>201</v>
      </c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  <c r="AO6356" s="4"/>
      <c r="AP6356" s="4"/>
      <c r="AQ6356" s="4"/>
      <c r="AR6356" s="4"/>
      <c r="AS6356" s="4"/>
      <c r="AT6356" s="4"/>
      <c r="AU6356" s="4"/>
      <c r="AV6356" s="4" t="s">
        <v>6556</v>
      </c>
      <c r="AW6356" s="4"/>
      <c r="AX6356" s="4"/>
      <c r="AY6356" s="4"/>
      <c r="AZ6356" s="4"/>
      <c r="BA6356" s="4"/>
      <c r="BB6356" s="4"/>
      <c r="BC6356" s="4"/>
      <c r="BD6356" s="4"/>
      <c r="BE6356" s="4"/>
      <c r="BF6356" s="4"/>
      <c r="BG6356" s="4"/>
      <c r="BH6356" s="4"/>
      <c r="BI6356" s="4"/>
      <c r="BJ6356" s="4"/>
      <c r="BK6356" s="4"/>
      <c r="BL6356" s="4" t="b">
        <v>0</v>
      </c>
      <c r="BM6356" s="4"/>
      <c r="BN6356" s="4"/>
      <c r="BO6356" s="4"/>
      <c r="BP6356" s="4"/>
      <c r="BQ6356" s="4"/>
      <c r="BR6356" s="4"/>
      <c r="BS6356" s="4"/>
      <c r="BT6356" s="4"/>
      <c r="BU6356" s="4"/>
      <c r="BV6356" s="4"/>
      <c r="BW6356" s="4"/>
    </row>
    <row r="6357" spans="1:75" ht="15.01" customHeight="1">
      <c r="A6357" s="4" t="s">
        <v>209</v>
      </c>
      <c r="B6357" s="4"/>
      <c r="C6357" s="4"/>
      <c r="D6357" s="4"/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 t="s">
        <v>200</v>
      </c>
      <c r="Q6357" s="4"/>
      <c r="R6357" s="4"/>
      <c r="S6357" s="4"/>
      <c r="T6357" s="4"/>
      <c r="U6357" s="4"/>
      <c r="V6357" s="4"/>
      <c r="W6357" s="4"/>
      <c r="X6357" s="4" t="s">
        <v>201</v>
      </c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  <c r="AO6357" s="4"/>
      <c r="AP6357" s="4"/>
      <c r="AQ6357" s="4"/>
      <c r="AR6357" s="4"/>
      <c r="AS6357" s="4"/>
      <c r="AT6357" s="4"/>
      <c r="AU6357" s="4"/>
      <c r="AV6357" s="4" t="s">
        <v>6557</v>
      </c>
      <c r="AW6357" s="4"/>
      <c r="AX6357" s="4"/>
      <c r="AY6357" s="4"/>
      <c r="AZ6357" s="4"/>
      <c r="BA6357" s="4"/>
      <c r="BB6357" s="4"/>
      <c r="BC6357" s="4"/>
      <c r="BD6357" s="4"/>
      <c r="BE6357" s="4"/>
      <c r="BF6357" s="4"/>
      <c r="BG6357" s="4"/>
      <c r="BH6357" s="4"/>
      <c r="BI6357" s="4"/>
      <c r="BJ6357" s="4"/>
      <c r="BK6357" s="4"/>
      <c r="BL6357" s="4" t="b">
        <v>0</v>
      </c>
      <c r="BM6357" s="4"/>
      <c r="BN6357" s="4"/>
      <c r="BO6357" s="4"/>
      <c r="BP6357" s="4"/>
      <c r="BQ6357" s="4"/>
      <c r="BR6357" s="4"/>
      <c r="BS6357" s="4"/>
      <c r="BT6357" s="4"/>
      <c r="BU6357" s="4"/>
      <c r="BV6357" s="4"/>
      <c r="BW6357" s="4"/>
    </row>
    <row r="6358" spans="1:75" ht="15.01" customHeight="1">
      <c r="A6358" s="4" t="s">
        <v>209</v>
      </c>
      <c r="B6358" s="4"/>
      <c r="C6358" s="4"/>
      <c r="D6358" s="4"/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 t="s">
        <v>200</v>
      </c>
      <c r="Q6358" s="4"/>
      <c r="R6358" s="4"/>
      <c r="S6358" s="4"/>
      <c r="T6358" s="4"/>
      <c r="U6358" s="4"/>
      <c r="V6358" s="4"/>
      <c r="W6358" s="4"/>
      <c r="X6358" s="4" t="s">
        <v>201</v>
      </c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  <c r="AO6358" s="4"/>
      <c r="AP6358" s="4"/>
      <c r="AQ6358" s="4"/>
      <c r="AR6358" s="4"/>
      <c r="AS6358" s="4"/>
      <c r="AT6358" s="4"/>
      <c r="AU6358" s="4"/>
      <c r="AV6358" s="4" t="s">
        <v>6558</v>
      </c>
      <c r="AW6358" s="4"/>
      <c r="AX6358" s="4"/>
      <c r="AY6358" s="4"/>
      <c r="AZ6358" s="4"/>
      <c r="BA6358" s="4"/>
      <c r="BB6358" s="4"/>
      <c r="BC6358" s="4"/>
      <c r="BD6358" s="4"/>
      <c r="BE6358" s="4"/>
      <c r="BF6358" s="4"/>
      <c r="BG6358" s="4"/>
      <c r="BH6358" s="4"/>
      <c r="BI6358" s="4"/>
      <c r="BJ6358" s="4"/>
      <c r="BK6358" s="4"/>
      <c r="BL6358" s="4" t="b">
        <v>0</v>
      </c>
      <c r="BM6358" s="4"/>
      <c r="BN6358" s="4"/>
      <c r="BO6358" s="4"/>
      <c r="BP6358" s="4"/>
      <c r="BQ6358" s="4"/>
      <c r="BR6358" s="4"/>
      <c r="BS6358" s="4"/>
      <c r="BT6358" s="4"/>
      <c r="BU6358" s="4"/>
      <c r="BV6358" s="4"/>
      <c r="BW6358" s="4"/>
    </row>
    <row r="6359" spans="1:75" ht="15.01" customHeight="1">
      <c r="A6359" s="4" t="s">
        <v>209</v>
      </c>
      <c r="B6359" s="4"/>
      <c r="C6359" s="4"/>
      <c r="D6359" s="4"/>
      <c r="E6359" s="4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 t="s">
        <v>200</v>
      </c>
      <c r="Q6359" s="4"/>
      <c r="R6359" s="4"/>
      <c r="S6359" s="4"/>
      <c r="T6359" s="4"/>
      <c r="U6359" s="4"/>
      <c r="V6359" s="4"/>
      <c r="W6359" s="4"/>
      <c r="X6359" s="4" t="s">
        <v>201</v>
      </c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  <c r="AO6359" s="4"/>
      <c r="AP6359" s="4"/>
      <c r="AQ6359" s="4"/>
      <c r="AR6359" s="4"/>
      <c r="AS6359" s="4"/>
      <c r="AT6359" s="4"/>
      <c r="AU6359" s="4"/>
      <c r="AV6359" s="4" t="s">
        <v>6559</v>
      </c>
      <c r="AW6359" s="4"/>
      <c r="AX6359" s="4"/>
      <c r="AY6359" s="4"/>
      <c r="AZ6359" s="4"/>
      <c r="BA6359" s="4"/>
      <c r="BB6359" s="4"/>
      <c r="BC6359" s="4"/>
      <c r="BD6359" s="4"/>
      <c r="BE6359" s="4"/>
      <c r="BF6359" s="4"/>
      <c r="BG6359" s="4"/>
      <c r="BH6359" s="4"/>
      <c r="BI6359" s="4"/>
      <c r="BJ6359" s="4"/>
      <c r="BK6359" s="4"/>
      <c r="BL6359" s="4" t="b">
        <v>0</v>
      </c>
      <c r="BM6359" s="4"/>
      <c r="BN6359" s="4"/>
      <c r="BO6359" s="4"/>
      <c r="BP6359" s="4"/>
      <c r="BQ6359" s="4"/>
      <c r="BR6359" s="4"/>
      <c r="BS6359" s="4"/>
      <c r="BT6359" s="4"/>
      <c r="BU6359" s="4"/>
      <c r="BV6359" s="4"/>
      <c r="BW6359" s="4"/>
    </row>
    <row r="6360" spans="1:75" ht="15.01" customHeight="1">
      <c r="A6360" s="4"/>
      <c r="B6360" s="4"/>
      <c r="C6360" s="4"/>
      <c r="D6360" s="4"/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 t="s">
        <v>200</v>
      </c>
      <c r="Q6360" s="4"/>
      <c r="R6360" s="4">
        <v>-6.5</v>
      </c>
      <c r="S6360" s="4">
        <v>31.8</v>
      </c>
      <c r="T6360" s="4"/>
      <c r="U6360" s="4"/>
      <c r="V6360" s="4"/>
      <c r="W6360" s="4"/>
      <c r="X6360" s="4" t="s">
        <v>201</v>
      </c>
      <c r="Y6360" s="4"/>
      <c r="Z6360" s="4"/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  <c r="AO6360" s="4"/>
      <c r="AP6360" s="4"/>
      <c r="AQ6360" s="4"/>
      <c r="AR6360" s="4"/>
      <c r="AS6360" s="4"/>
      <c r="AT6360" s="4"/>
      <c r="AU6360" s="4"/>
      <c r="AV6360" s="4" t="s">
        <v>6560</v>
      </c>
      <c r="AW6360" s="4"/>
      <c r="AX6360" s="4"/>
      <c r="AY6360" s="4"/>
      <c r="AZ6360" s="4"/>
      <c r="BA6360" s="4"/>
      <c r="BB6360" s="4"/>
      <c r="BC6360" s="4"/>
      <c r="BD6360" s="4"/>
      <c r="BE6360" s="4"/>
      <c r="BF6360" s="4"/>
      <c r="BG6360" s="4"/>
      <c r="BH6360" s="4"/>
      <c r="BI6360" s="4"/>
      <c r="BJ6360" s="4"/>
      <c r="BK6360" s="4"/>
      <c r="BL6360" s="4" t="b">
        <v>0</v>
      </c>
      <c r="BM6360" s="4"/>
      <c r="BN6360" s="4"/>
      <c r="BO6360" s="4"/>
      <c r="BP6360" s="4"/>
      <c r="BQ6360" s="4"/>
      <c r="BR6360" s="4"/>
      <c r="BS6360" s="4"/>
      <c r="BT6360" s="4"/>
      <c r="BU6360" s="4"/>
      <c r="BV6360" s="4"/>
      <c r="BW6360" s="4"/>
    </row>
    <row r="6361" spans="1:75" ht="15.01" customHeight="1">
      <c r="A6361" s="4" t="s">
        <v>209</v>
      </c>
      <c r="B6361" s="4"/>
      <c r="C6361" s="4"/>
      <c r="D6361" s="4"/>
      <c r="E6361" s="4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 t="s">
        <v>200</v>
      </c>
      <c r="Q6361" s="4"/>
      <c r="R6361" s="4"/>
      <c r="S6361" s="4"/>
      <c r="T6361" s="4"/>
      <c r="U6361" s="4"/>
      <c r="V6361" s="4"/>
      <c r="W6361" s="4"/>
      <c r="X6361" s="4" t="s">
        <v>201</v>
      </c>
      <c r="Y6361" s="4"/>
      <c r="Z6361" s="4"/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  <c r="AO6361" s="4"/>
      <c r="AP6361" s="4"/>
      <c r="AQ6361" s="4"/>
      <c r="AR6361" s="4"/>
      <c r="AS6361" s="4"/>
      <c r="AT6361" s="4"/>
      <c r="AU6361" s="4"/>
      <c r="AV6361" s="4" t="s">
        <v>6561</v>
      </c>
      <c r="AW6361" s="4"/>
      <c r="AX6361" s="4"/>
      <c r="AY6361" s="4"/>
      <c r="AZ6361" s="4"/>
      <c r="BA6361" s="4"/>
      <c r="BB6361" s="4"/>
      <c r="BC6361" s="4"/>
      <c r="BD6361" s="4"/>
      <c r="BE6361" s="4"/>
      <c r="BF6361" s="4"/>
      <c r="BG6361" s="4"/>
      <c r="BH6361" s="4"/>
      <c r="BI6361" s="4"/>
      <c r="BJ6361" s="4"/>
      <c r="BK6361" s="4"/>
      <c r="BL6361" s="4" t="b">
        <v>0</v>
      </c>
      <c r="BM6361" s="4"/>
      <c r="BN6361" s="4"/>
      <c r="BO6361" s="4"/>
      <c r="BP6361" s="4"/>
      <c r="BQ6361" s="4"/>
      <c r="BR6361" s="4"/>
      <c r="BS6361" s="4"/>
      <c r="BT6361" s="4"/>
      <c r="BU6361" s="4"/>
      <c r="BV6361" s="4"/>
      <c r="BW6361" s="4"/>
    </row>
    <row r="6362" spans="1:75" ht="15.01" customHeight="1">
      <c r="A6362" s="4" t="s">
        <v>209</v>
      </c>
      <c r="B6362" s="4"/>
      <c r="C6362" s="4"/>
      <c r="D6362" s="4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 t="s">
        <v>200</v>
      </c>
      <c r="Q6362" s="4"/>
      <c r="R6362" s="4"/>
      <c r="S6362" s="4"/>
      <c r="T6362" s="4"/>
      <c r="U6362" s="4"/>
      <c r="V6362" s="4"/>
      <c r="W6362" s="4"/>
      <c r="X6362" s="4" t="s">
        <v>201</v>
      </c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  <c r="AO6362" s="4"/>
      <c r="AP6362" s="4"/>
      <c r="AQ6362" s="4"/>
      <c r="AR6362" s="4"/>
      <c r="AS6362" s="4"/>
      <c r="AT6362" s="4"/>
      <c r="AU6362" s="4"/>
      <c r="AV6362" s="4" t="s">
        <v>6562</v>
      </c>
      <c r="AW6362" s="4"/>
      <c r="AX6362" s="4"/>
      <c r="AY6362" s="4"/>
      <c r="AZ6362" s="4"/>
      <c r="BA6362" s="4"/>
      <c r="BB6362" s="4"/>
      <c r="BC6362" s="4"/>
      <c r="BD6362" s="4"/>
      <c r="BE6362" s="4"/>
      <c r="BF6362" s="4"/>
      <c r="BG6362" s="4"/>
      <c r="BH6362" s="4"/>
      <c r="BI6362" s="4"/>
      <c r="BJ6362" s="4"/>
      <c r="BK6362" s="4"/>
      <c r="BL6362" s="4" t="b">
        <v>0</v>
      </c>
      <c r="BM6362" s="4"/>
      <c r="BN6362" s="4"/>
      <c r="BO6362" s="4"/>
      <c r="BP6362" s="4"/>
      <c r="BQ6362" s="4"/>
      <c r="BR6362" s="4"/>
      <c r="BS6362" s="4"/>
      <c r="BT6362" s="4"/>
      <c r="BU6362" s="4"/>
      <c r="BV6362" s="4"/>
      <c r="BW6362" s="4"/>
    </row>
    <row r="6363" spans="1:75" ht="15.01" customHeight="1">
      <c r="A6363" s="4"/>
      <c r="B6363" s="4"/>
      <c r="C6363" s="4"/>
      <c r="D6363" s="4"/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 t="s">
        <v>200</v>
      </c>
      <c r="Q6363" s="4"/>
      <c r="R6363" s="4">
        <v>4.9</v>
      </c>
      <c r="S6363" s="4">
        <v>4.9</v>
      </c>
      <c r="T6363" s="4"/>
      <c r="U6363" s="4"/>
      <c r="V6363" s="4"/>
      <c r="W6363" s="4"/>
      <c r="X6363" s="4" t="s">
        <v>201</v>
      </c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  <c r="AO6363" s="4"/>
      <c r="AP6363" s="4"/>
      <c r="AQ6363" s="4"/>
      <c r="AR6363" s="4"/>
      <c r="AS6363" s="4"/>
      <c r="AT6363" s="4"/>
      <c r="AU6363" s="4"/>
      <c r="AV6363" s="4" t="s">
        <v>6563</v>
      </c>
      <c r="AW6363" s="4"/>
      <c r="AX6363" s="4"/>
      <c r="AY6363" s="4"/>
      <c r="AZ6363" s="4"/>
      <c r="BA6363" s="4"/>
      <c r="BB6363" s="4"/>
      <c r="BC6363" s="4"/>
      <c r="BD6363" s="4"/>
      <c r="BE6363" s="4"/>
      <c r="BF6363" s="4"/>
      <c r="BG6363" s="4"/>
      <c r="BH6363" s="4"/>
      <c r="BI6363" s="4"/>
      <c r="BJ6363" s="4"/>
      <c r="BK6363" s="4"/>
      <c r="BL6363" s="4" t="b">
        <v>0</v>
      </c>
      <c r="BM6363" s="4"/>
      <c r="BN6363" s="4"/>
      <c r="BO6363" s="4"/>
      <c r="BP6363" s="4"/>
      <c r="BQ6363" s="4"/>
      <c r="BR6363" s="4"/>
      <c r="BS6363" s="4"/>
      <c r="BT6363" s="4"/>
      <c r="BU6363" s="4"/>
      <c r="BV6363" s="4"/>
      <c r="BW6363" s="4"/>
    </row>
    <row r="6364" spans="1:75" ht="15.01" customHeight="1">
      <c r="A6364" s="4" t="s">
        <v>209</v>
      </c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 t="s">
        <v>200</v>
      </c>
      <c r="Q6364" s="4"/>
      <c r="R6364" s="4"/>
      <c r="S6364" s="4"/>
      <c r="T6364" s="4"/>
      <c r="U6364" s="4"/>
      <c r="V6364" s="4"/>
      <c r="W6364" s="4"/>
      <c r="X6364" s="4" t="s">
        <v>201</v>
      </c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  <c r="AO6364" s="4"/>
      <c r="AP6364" s="4"/>
      <c r="AQ6364" s="4"/>
      <c r="AR6364" s="4"/>
      <c r="AS6364" s="4"/>
      <c r="AT6364" s="4"/>
      <c r="AU6364" s="4"/>
      <c r="AV6364" s="4" t="s">
        <v>6564</v>
      </c>
      <c r="AW6364" s="4"/>
      <c r="AX6364" s="4"/>
      <c r="AY6364" s="4"/>
      <c r="AZ6364" s="4"/>
      <c r="BA6364" s="4"/>
      <c r="BB6364" s="4"/>
      <c r="BC6364" s="4"/>
      <c r="BD6364" s="4"/>
      <c r="BE6364" s="4"/>
      <c r="BF6364" s="4"/>
      <c r="BG6364" s="4"/>
      <c r="BH6364" s="4"/>
      <c r="BI6364" s="4"/>
      <c r="BJ6364" s="4"/>
      <c r="BK6364" s="4"/>
      <c r="BL6364" s="4" t="b">
        <v>0</v>
      </c>
      <c r="BM6364" s="4"/>
      <c r="BN6364" s="4"/>
      <c r="BO6364" s="4"/>
      <c r="BP6364" s="4"/>
      <c r="BQ6364" s="4"/>
      <c r="BR6364" s="4"/>
      <c r="BS6364" s="4"/>
      <c r="BT6364" s="4"/>
      <c r="BU6364" s="4"/>
      <c r="BV6364" s="4"/>
      <c r="BW6364" s="4"/>
    </row>
    <row r="6365" spans="1:75" ht="15.01" customHeight="1">
      <c r="A6365" s="4" t="s">
        <v>209</v>
      </c>
      <c r="B6365" s="4"/>
      <c r="C6365" s="4"/>
      <c r="D6365" s="4"/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 t="s">
        <v>200</v>
      </c>
      <c r="Q6365" s="4"/>
      <c r="R6365" s="4"/>
      <c r="S6365" s="4"/>
      <c r="T6365" s="4"/>
      <c r="U6365" s="4"/>
      <c r="V6365" s="4"/>
      <c r="W6365" s="4"/>
      <c r="X6365" s="4" t="s">
        <v>201</v>
      </c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  <c r="AO6365" s="4"/>
      <c r="AP6365" s="4"/>
      <c r="AQ6365" s="4"/>
      <c r="AR6365" s="4"/>
      <c r="AS6365" s="4"/>
      <c r="AT6365" s="4"/>
      <c r="AU6365" s="4"/>
      <c r="AV6365" s="4" t="s">
        <v>6565</v>
      </c>
      <c r="AW6365" s="4"/>
      <c r="AX6365" s="4"/>
      <c r="AY6365" s="4"/>
      <c r="AZ6365" s="4"/>
      <c r="BA6365" s="4"/>
      <c r="BB6365" s="4"/>
      <c r="BC6365" s="4"/>
      <c r="BD6365" s="4"/>
      <c r="BE6365" s="4"/>
      <c r="BF6365" s="4"/>
      <c r="BG6365" s="4"/>
      <c r="BH6365" s="4"/>
      <c r="BI6365" s="4"/>
      <c r="BJ6365" s="4"/>
      <c r="BK6365" s="4"/>
      <c r="BL6365" s="4" t="b">
        <v>0</v>
      </c>
      <c r="BM6365" s="4"/>
      <c r="BN6365" s="4"/>
      <c r="BO6365" s="4"/>
      <c r="BP6365" s="4"/>
      <c r="BQ6365" s="4"/>
      <c r="BR6365" s="4"/>
      <c r="BS6365" s="4"/>
      <c r="BT6365" s="4"/>
      <c r="BU6365" s="4"/>
      <c r="BV6365" s="4"/>
      <c r="BW6365" s="4"/>
    </row>
    <row r="6366" spans="1:75" ht="15.01" customHeight="1">
      <c r="A6366" s="4" t="s">
        <v>209</v>
      </c>
      <c r="B6366" s="4"/>
      <c r="C6366" s="4"/>
      <c r="D6366" s="4"/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 t="s">
        <v>200</v>
      </c>
      <c r="Q6366" s="4"/>
      <c r="R6366" s="4"/>
      <c r="S6366" s="4"/>
      <c r="T6366" s="4"/>
      <c r="U6366" s="4"/>
      <c r="V6366" s="4"/>
      <c r="W6366" s="4"/>
      <c r="X6366" s="4" t="s">
        <v>201</v>
      </c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  <c r="AO6366" s="4"/>
      <c r="AP6366" s="4"/>
      <c r="AQ6366" s="4"/>
      <c r="AR6366" s="4"/>
      <c r="AS6366" s="4"/>
      <c r="AT6366" s="4"/>
      <c r="AU6366" s="4"/>
      <c r="AV6366" s="4" t="s">
        <v>6566</v>
      </c>
      <c r="AW6366" s="4"/>
      <c r="AX6366" s="4"/>
      <c r="AY6366" s="4"/>
      <c r="AZ6366" s="4"/>
      <c r="BA6366" s="4"/>
      <c r="BB6366" s="4"/>
      <c r="BC6366" s="4"/>
      <c r="BD6366" s="4"/>
      <c r="BE6366" s="4"/>
      <c r="BF6366" s="4"/>
      <c r="BG6366" s="4"/>
      <c r="BH6366" s="4"/>
      <c r="BI6366" s="4"/>
      <c r="BJ6366" s="4"/>
      <c r="BK6366" s="4"/>
      <c r="BL6366" s="4" t="b">
        <v>0</v>
      </c>
      <c r="BM6366" s="4"/>
      <c r="BN6366" s="4"/>
      <c r="BO6366" s="4"/>
      <c r="BP6366" s="4"/>
      <c r="BQ6366" s="4"/>
      <c r="BR6366" s="4"/>
      <c r="BS6366" s="4"/>
      <c r="BT6366" s="4"/>
      <c r="BU6366" s="4"/>
      <c r="BV6366" s="4"/>
      <c r="BW6366" s="4"/>
    </row>
    <row r="6367" spans="1:75" ht="15.01" customHeight="1">
      <c r="A6367" s="4" t="s">
        <v>209</v>
      </c>
      <c r="B6367" s="4"/>
      <c r="C6367" s="4"/>
      <c r="D6367" s="4"/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 t="s">
        <v>200</v>
      </c>
      <c r="Q6367" s="4"/>
      <c r="R6367" s="4"/>
      <c r="S6367" s="4"/>
      <c r="T6367" s="4"/>
      <c r="U6367" s="4"/>
      <c r="V6367" s="4"/>
      <c r="W6367" s="4"/>
      <c r="X6367" s="4" t="s">
        <v>201</v>
      </c>
      <c r="Y6367" s="4"/>
      <c r="Z6367" s="4"/>
      <c r="AA6367" s="4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  <c r="AO6367" s="4"/>
      <c r="AP6367" s="4"/>
      <c r="AQ6367" s="4"/>
      <c r="AR6367" s="4"/>
      <c r="AS6367" s="4"/>
      <c r="AT6367" s="4"/>
      <c r="AU6367" s="4"/>
      <c r="AV6367" s="4" t="s">
        <v>6567</v>
      </c>
      <c r="AW6367" s="4"/>
      <c r="AX6367" s="4"/>
      <c r="AY6367" s="4"/>
      <c r="AZ6367" s="4"/>
      <c r="BA6367" s="4"/>
      <c r="BB6367" s="4"/>
      <c r="BC6367" s="4"/>
      <c r="BD6367" s="4"/>
      <c r="BE6367" s="4"/>
      <c r="BF6367" s="4"/>
      <c r="BG6367" s="4"/>
      <c r="BH6367" s="4"/>
      <c r="BI6367" s="4"/>
      <c r="BJ6367" s="4"/>
      <c r="BK6367" s="4"/>
      <c r="BL6367" s="4" t="b">
        <v>0</v>
      </c>
      <c r="BM6367" s="4"/>
      <c r="BN6367" s="4"/>
      <c r="BO6367" s="4"/>
      <c r="BP6367" s="4"/>
      <c r="BQ6367" s="4"/>
      <c r="BR6367" s="4"/>
      <c r="BS6367" s="4"/>
      <c r="BT6367" s="4"/>
      <c r="BU6367" s="4"/>
      <c r="BV6367" s="4"/>
      <c r="BW6367" s="4"/>
    </row>
    <row r="6368" spans="1:75" ht="15.01" customHeight="1">
      <c r="A6368" s="4"/>
      <c r="B6368" s="4"/>
      <c r="C6368" s="4"/>
      <c r="D6368" s="4"/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 t="s">
        <v>200</v>
      </c>
      <c r="Q6368" s="4"/>
      <c r="R6368" s="4">
        <v>-207.3</v>
      </c>
      <c r="S6368" s="4">
        <v>28.3</v>
      </c>
      <c r="T6368" s="4"/>
      <c r="U6368" s="4"/>
      <c r="V6368" s="4"/>
      <c r="W6368" s="4"/>
      <c r="X6368" s="4" t="s">
        <v>201</v>
      </c>
      <c r="Y6368" s="4"/>
      <c r="Z6368" s="4"/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  <c r="AO6368" s="4"/>
      <c r="AP6368" s="4"/>
      <c r="AQ6368" s="4"/>
      <c r="AR6368" s="4"/>
      <c r="AS6368" s="4"/>
      <c r="AT6368" s="4"/>
      <c r="AU6368" s="4"/>
      <c r="AV6368" s="4" t="s">
        <v>6568</v>
      </c>
      <c r="AW6368" s="4"/>
      <c r="AX6368" s="4"/>
      <c r="AY6368" s="4"/>
      <c r="AZ6368" s="4"/>
      <c r="BA6368" s="4"/>
      <c r="BB6368" s="4"/>
      <c r="BC6368" s="4"/>
      <c r="BD6368" s="4"/>
      <c r="BE6368" s="4"/>
      <c r="BF6368" s="4"/>
      <c r="BG6368" s="4"/>
      <c r="BH6368" s="4"/>
      <c r="BI6368" s="4"/>
      <c r="BJ6368" s="4"/>
      <c r="BK6368" s="4"/>
      <c r="BL6368" s="4" t="b">
        <v>0</v>
      </c>
      <c r="BM6368" s="4"/>
      <c r="BN6368" s="4"/>
      <c r="BO6368" s="4"/>
      <c r="BP6368" s="4"/>
      <c r="BQ6368" s="4"/>
      <c r="BR6368" s="4"/>
      <c r="BS6368" s="4"/>
      <c r="BT6368" s="4"/>
      <c r="BU6368" s="4"/>
      <c r="BV6368" s="4"/>
      <c r="BW6368" s="4"/>
    </row>
    <row r="6369" spans="1:75" ht="15.01" customHeight="1">
      <c r="A6369" s="4"/>
      <c r="B6369" s="4"/>
      <c r="C6369" s="4"/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 t="s">
        <v>200</v>
      </c>
      <c r="Q6369" s="4"/>
      <c r="R6369" s="4">
        <v>-273.8</v>
      </c>
      <c r="S6369" s="4">
        <v>28.1</v>
      </c>
      <c r="T6369" s="4"/>
      <c r="U6369" s="4"/>
      <c r="V6369" s="4"/>
      <c r="W6369" s="4"/>
      <c r="X6369" s="4" t="s">
        <v>201</v>
      </c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  <c r="AO6369" s="4"/>
      <c r="AP6369" s="4"/>
      <c r="AQ6369" s="4"/>
      <c r="AR6369" s="4"/>
      <c r="AS6369" s="4"/>
      <c r="AT6369" s="4"/>
      <c r="AU6369" s="4"/>
      <c r="AV6369" s="4" t="s">
        <v>6569</v>
      </c>
      <c r="AW6369" s="4"/>
      <c r="AX6369" s="4"/>
      <c r="AY6369" s="4"/>
      <c r="AZ6369" s="4"/>
      <c r="BA6369" s="4"/>
      <c r="BB6369" s="4"/>
      <c r="BC6369" s="4"/>
      <c r="BD6369" s="4"/>
      <c r="BE6369" s="4"/>
      <c r="BF6369" s="4"/>
      <c r="BG6369" s="4"/>
      <c r="BH6369" s="4"/>
      <c r="BI6369" s="4"/>
      <c r="BJ6369" s="4"/>
      <c r="BK6369" s="4"/>
      <c r="BL6369" s="4" t="b">
        <v>0</v>
      </c>
      <c r="BM6369" s="4"/>
      <c r="BN6369" s="4"/>
      <c r="BO6369" s="4"/>
      <c r="BP6369" s="4"/>
      <c r="BQ6369" s="4"/>
      <c r="BR6369" s="4"/>
      <c r="BS6369" s="4"/>
      <c r="BT6369" s="4"/>
      <c r="BU6369" s="4"/>
      <c r="BV6369" s="4"/>
      <c r="BW6369" s="4"/>
    </row>
    <row r="6370" spans="1:75" ht="15.01" customHeight="1">
      <c r="A6370" s="4"/>
      <c r="B6370" s="4"/>
      <c r="C6370" s="4"/>
      <c r="D6370" s="4"/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 t="s">
        <v>200</v>
      </c>
      <c r="Q6370" s="4"/>
      <c r="R6370" s="4">
        <v>-256.3</v>
      </c>
      <c r="S6370" s="4">
        <v>28.7</v>
      </c>
      <c r="T6370" s="4"/>
      <c r="U6370" s="4"/>
      <c r="V6370" s="4"/>
      <c r="W6370" s="4"/>
      <c r="X6370" s="4" t="s">
        <v>201</v>
      </c>
      <c r="Y6370" s="4"/>
      <c r="Z6370" s="4"/>
      <c r="AA6370" s="4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  <c r="AO6370" s="4"/>
      <c r="AP6370" s="4"/>
      <c r="AQ6370" s="4"/>
      <c r="AR6370" s="4"/>
      <c r="AS6370" s="4"/>
      <c r="AT6370" s="4"/>
      <c r="AU6370" s="4"/>
      <c r="AV6370" s="4" t="s">
        <v>6570</v>
      </c>
      <c r="AW6370" s="4"/>
      <c r="AX6370" s="4"/>
      <c r="AY6370" s="4"/>
      <c r="AZ6370" s="4"/>
      <c r="BA6370" s="4"/>
      <c r="BB6370" s="4"/>
      <c r="BC6370" s="4"/>
      <c r="BD6370" s="4"/>
      <c r="BE6370" s="4"/>
      <c r="BF6370" s="4"/>
      <c r="BG6370" s="4"/>
      <c r="BH6370" s="4"/>
      <c r="BI6370" s="4"/>
      <c r="BJ6370" s="4"/>
      <c r="BK6370" s="4"/>
      <c r="BL6370" s="4" t="b">
        <v>0</v>
      </c>
      <c r="BM6370" s="4"/>
      <c r="BN6370" s="4"/>
      <c r="BO6370" s="4"/>
      <c r="BP6370" s="4"/>
      <c r="BQ6370" s="4"/>
      <c r="BR6370" s="4"/>
      <c r="BS6370" s="4"/>
      <c r="BT6370" s="4"/>
      <c r="BU6370" s="4"/>
      <c r="BV6370" s="4"/>
      <c r="BW6370" s="4"/>
    </row>
    <row r="6371" spans="1:75" ht="15.01" customHeight="1">
      <c r="A6371" s="4"/>
      <c r="B6371" s="4"/>
      <c r="C6371" s="4"/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 t="s">
        <v>200</v>
      </c>
      <c r="Q6371" s="4"/>
      <c r="R6371" s="4">
        <v>-21.8</v>
      </c>
      <c r="S6371" s="4">
        <v>10.9</v>
      </c>
      <c r="T6371" s="4"/>
      <c r="U6371" s="4"/>
      <c r="V6371" s="4"/>
      <c r="W6371" s="4"/>
      <c r="X6371" s="4" t="s">
        <v>201</v>
      </c>
      <c r="Y6371" s="4"/>
      <c r="Z6371" s="4"/>
      <c r="AA6371" s="4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  <c r="AO6371" s="4"/>
      <c r="AP6371" s="4"/>
      <c r="AQ6371" s="4"/>
      <c r="AR6371" s="4"/>
      <c r="AS6371" s="4"/>
      <c r="AT6371" s="4"/>
      <c r="AU6371" s="4"/>
      <c r="AV6371" s="4" t="s">
        <v>6571</v>
      </c>
      <c r="AW6371" s="4"/>
      <c r="AX6371" s="4"/>
      <c r="AY6371" s="4"/>
      <c r="AZ6371" s="4"/>
      <c r="BA6371" s="4"/>
      <c r="BB6371" s="4"/>
      <c r="BC6371" s="4"/>
      <c r="BD6371" s="4"/>
      <c r="BE6371" s="4"/>
      <c r="BF6371" s="4"/>
      <c r="BG6371" s="4"/>
      <c r="BH6371" s="4"/>
      <c r="BI6371" s="4"/>
      <c r="BJ6371" s="4"/>
      <c r="BK6371" s="4"/>
      <c r="BL6371" s="4" t="b">
        <v>0</v>
      </c>
      <c r="BM6371" s="4"/>
      <c r="BN6371" s="4"/>
      <c r="BO6371" s="4"/>
      <c r="BP6371" s="4"/>
      <c r="BQ6371" s="4"/>
      <c r="BR6371" s="4"/>
      <c r="BS6371" s="4"/>
      <c r="BT6371" s="4"/>
      <c r="BU6371" s="4"/>
      <c r="BV6371" s="4"/>
      <c r="BW6371" s="4"/>
    </row>
    <row r="6372" spans="1:75" ht="15.01" customHeight="1">
      <c r="A6372" s="4"/>
      <c r="B6372" s="4"/>
      <c r="C6372" s="4"/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 t="s">
        <v>200</v>
      </c>
      <c r="Q6372" s="4"/>
      <c r="R6372" s="4">
        <v>-1.8</v>
      </c>
      <c r="S6372" s="4">
        <v>8.199999999999999</v>
      </c>
      <c r="T6372" s="4"/>
      <c r="U6372" s="4"/>
      <c r="V6372" s="4"/>
      <c r="W6372" s="4"/>
      <c r="X6372" s="4" t="s">
        <v>201</v>
      </c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  <c r="AO6372" s="4"/>
      <c r="AP6372" s="4"/>
      <c r="AQ6372" s="4"/>
      <c r="AR6372" s="4"/>
      <c r="AS6372" s="4"/>
      <c r="AT6372" s="4"/>
      <c r="AU6372" s="4"/>
      <c r="AV6372" s="4" t="s">
        <v>6572</v>
      </c>
      <c r="AW6372" s="4"/>
      <c r="AX6372" s="4"/>
      <c r="AY6372" s="4"/>
      <c r="AZ6372" s="4"/>
      <c r="BA6372" s="4"/>
      <c r="BB6372" s="4"/>
      <c r="BC6372" s="4"/>
      <c r="BD6372" s="4"/>
      <c r="BE6372" s="4"/>
      <c r="BF6372" s="4"/>
      <c r="BG6372" s="4"/>
      <c r="BH6372" s="4"/>
      <c r="BI6372" s="4"/>
      <c r="BJ6372" s="4"/>
      <c r="BK6372" s="4"/>
      <c r="BL6372" s="4" t="b">
        <v>0</v>
      </c>
      <c r="BM6372" s="4"/>
      <c r="BN6372" s="4"/>
      <c r="BO6372" s="4"/>
      <c r="BP6372" s="4"/>
      <c r="BQ6372" s="4"/>
      <c r="BR6372" s="4"/>
      <c r="BS6372" s="4"/>
      <c r="BT6372" s="4"/>
      <c r="BU6372" s="4"/>
      <c r="BV6372" s="4"/>
      <c r="BW6372" s="4"/>
    </row>
    <row r="6373" spans="1:75" ht="15.01" customHeight="1">
      <c r="A6373" s="4"/>
      <c r="B6373" s="4"/>
      <c r="C6373" s="4"/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 t="s">
        <v>200</v>
      </c>
      <c r="Q6373" s="4"/>
      <c r="R6373" s="4">
        <v>-96</v>
      </c>
      <c r="S6373" s="4">
        <v>44.3</v>
      </c>
      <c r="T6373" s="4"/>
      <c r="U6373" s="4"/>
      <c r="V6373" s="4"/>
      <c r="W6373" s="4"/>
      <c r="X6373" s="4" t="s">
        <v>201</v>
      </c>
      <c r="Y6373" s="4"/>
      <c r="Z6373" s="4"/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  <c r="AO6373" s="4"/>
      <c r="AP6373" s="4"/>
      <c r="AQ6373" s="4"/>
      <c r="AR6373" s="4"/>
      <c r="AS6373" s="4"/>
      <c r="AT6373" s="4"/>
      <c r="AU6373" s="4"/>
      <c r="AV6373" s="4" t="s">
        <v>6573</v>
      </c>
      <c r="AW6373" s="4"/>
      <c r="AX6373" s="4"/>
      <c r="AY6373" s="4"/>
      <c r="AZ6373" s="4"/>
      <c r="BA6373" s="4"/>
      <c r="BB6373" s="4"/>
      <c r="BC6373" s="4"/>
      <c r="BD6373" s="4"/>
      <c r="BE6373" s="4"/>
      <c r="BF6373" s="4"/>
      <c r="BG6373" s="4"/>
      <c r="BH6373" s="4"/>
      <c r="BI6373" s="4"/>
      <c r="BJ6373" s="4"/>
      <c r="BK6373" s="4"/>
      <c r="BL6373" s="4" t="b">
        <v>0</v>
      </c>
      <c r="BM6373" s="4"/>
      <c r="BN6373" s="4"/>
      <c r="BO6373" s="4"/>
      <c r="BP6373" s="4"/>
      <c r="BQ6373" s="4"/>
      <c r="BR6373" s="4"/>
      <c r="BS6373" s="4"/>
      <c r="BT6373" s="4"/>
      <c r="BU6373" s="4"/>
      <c r="BV6373" s="4"/>
      <c r="BW6373" s="4"/>
    </row>
    <row r="6374" spans="1:75" ht="15.01" customHeight="1">
      <c r="A6374" s="4"/>
      <c r="B6374" s="4"/>
      <c r="C6374" s="4"/>
      <c r="D6374" s="4"/>
      <c r="E6374" s="4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 t="s">
        <v>200</v>
      </c>
      <c r="Q6374" s="4"/>
      <c r="R6374" s="4">
        <v>-2.8</v>
      </c>
      <c r="S6374" s="4">
        <v>64</v>
      </c>
      <c r="T6374" s="4"/>
      <c r="U6374" s="4"/>
      <c r="V6374" s="4"/>
      <c r="W6374" s="4"/>
      <c r="X6374" s="4" t="s">
        <v>201</v>
      </c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4"/>
      <c r="AP6374" s="4"/>
      <c r="AQ6374" s="4"/>
      <c r="AR6374" s="4"/>
      <c r="AS6374" s="4"/>
      <c r="AT6374" s="4"/>
      <c r="AU6374" s="4"/>
      <c r="AV6374" s="4" t="s">
        <v>6574</v>
      </c>
      <c r="AW6374" s="4"/>
      <c r="AX6374" s="4"/>
      <c r="AY6374" s="4"/>
      <c r="AZ6374" s="4"/>
      <c r="BA6374" s="4"/>
      <c r="BB6374" s="4"/>
      <c r="BC6374" s="4"/>
      <c r="BD6374" s="4"/>
      <c r="BE6374" s="4"/>
      <c r="BF6374" s="4"/>
      <c r="BG6374" s="4"/>
      <c r="BH6374" s="4"/>
      <c r="BI6374" s="4"/>
      <c r="BJ6374" s="4"/>
      <c r="BK6374" s="4"/>
      <c r="BL6374" s="4" t="b">
        <v>0</v>
      </c>
      <c r="BM6374" s="4"/>
      <c r="BN6374" s="4"/>
      <c r="BO6374" s="4"/>
      <c r="BP6374" s="4"/>
      <c r="BQ6374" s="4"/>
      <c r="BR6374" s="4"/>
      <c r="BS6374" s="4"/>
      <c r="BT6374" s="4"/>
      <c r="BU6374" s="4"/>
      <c r="BV6374" s="4"/>
      <c r="BW6374" s="4"/>
    </row>
    <row r="6375" spans="1:75" ht="15.01" customHeight="1">
      <c r="A6375" s="4"/>
      <c r="B6375" s="4"/>
      <c r="C6375" s="4"/>
      <c r="D6375" s="4"/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 t="s">
        <v>200</v>
      </c>
      <c r="Q6375" s="4"/>
      <c r="R6375" s="4">
        <v>-456.9</v>
      </c>
      <c r="S6375" s="4">
        <v>67.8</v>
      </c>
      <c r="T6375" s="4"/>
      <c r="U6375" s="4"/>
      <c r="V6375" s="4"/>
      <c r="W6375" s="4"/>
      <c r="X6375" s="4" t="s">
        <v>201</v>
      </c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  <c r="AO6375" s="4"/>
      <c r="AP6375" s="4"/>
      <c r="AQ6375" s="4"/>
      <c r="AR6375" s="4"/>
      <c r="AS6375" s="4"/>
      <c r="AT6375" s="4"/>
      <c r="AU6375" s="4"/>
      <c r="AV6375" s="4" t="s">
        <v>6575</v>
      </c>
      <c r="AW6375" s="4"/>
      <c r="AX6375" s="4"/>
      <c r="AY6375" s="4"/>
      <c r="AZ6375" s="4"/>
      <c r="BA6375" s="4"/>
      <c r="BB6375" s="4"/>
      <c r="BC6375" s="4"/>
      <c r="BD6375" s="4"/>
      <c r="BE6375" s="4"/>
      <c r="BF6375" s="4"/>
      <c r="BG6375" s="4"/>
      <c r="BH6375" s="4"/>
      <c r="BI6375" s="4"/>
      <c r="BJ6375" s="4"/>
      <c r="BK6375" s="4"/>
      <c r="BL6375" s="4" t="b">
        <v>0</v>
      </c>
      <c r="BM6375" s="4"/>
      <c r="BN6375" s="4"/>
      <c r="BO6375" s="4"/>
      <c r="BP6375" s="4"/>
      <c r="BQ6375" s="4"/>
      <c r="BR6375" s="4"/>
      <c r="BS6375" s="4"/>
      <c r="BT6375" s="4"/>
      <c r="BU6375" s="4"/>
      <c r="BV6375" s="4"/>
      <c r="BW6375" s="4"/>
    </row>
    <row r="6376" spans="1:75" ht="15.01" customHeight="1">
      <c r="A6376" s="4"/>
      <c r="B6376" s="4"/>
      <c r="C6376" s="4"/>
      <c r="D6376" s="4"/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 t="s">
        <v>200</v>
      </c>
      <c r="Q6376" s="4"/>
      <c r="R6376" s="4">
        <v>-246.6</v>
      </c>
      <c r="S6376" s="4">
        <v>68.3</v>
      </c>
      <c r="T6376" s="4"/>
      <c r="U6376" s="4"/>
      <c r="V6376" s="4"/>
      <c r="W6376" s="4"/>
      <c r="X6376" s="4" t="s">
        <v>201</v>
      </c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  <c r="AO6376" s="4"/>
      <c r="AP6376" s="4"/>
      <c r="AQ6376" s="4"/>
      <c r="AR6376" s="4"/>
      <c r="AS6376" s="4"/>
      <c r="AT6376" s="4"/>
      <c r="AU6376" s="4"/>
      <c r="AV6376" s="4" t="s">
        <v>6576</v>
      </c>
      <c r="AW6376" s="4"/>
      <c r="AX6376" s="4"/>
      <c r="AY6376" s="4"/>
      <c r="AZ6376" s="4"/>
      <c r="BA6376" s="4"/>
      <c r="BB6376" s="4"/>
      <c r="BC6376" s="4"/>
      <c r="BD6376" s="4"/>
      <c r="BE6376" s="4"/>
      <c r="BF6376" s="4"/>
      <c r="BG6376" s="4"/>
      <c r="BH6376" s="4"/>
      <c r="BI6376" s="4"/>
      <c r="BJ6376" s="4"/>
      <c r="BK6376" s="4"/>
      <c r="BL6376" s="4" t="b">
        <v>0</v>
      </c>
      <c r="BM6376" s="4"/>
      <c r="BN6376" s="4"/>
      <c r="BO6376" s="4"/>
      <c r="BP6376" s="4"/>
      <c r="BQ6376" s="4"/>
      <c r="BR6376" s="4"/>
      <c r="BS6376" s="4"/>
      <c r="BT6376" s="4"/>
      <c r="BU6376" s="4"/>
      <c r="BV6376" s="4"/>
      <c r="BW6376" s="4"/>
    </row>
    <row r="6377" spans="1:75" ht="15.01" customHeight="1">
      <c r="A6377" s="4"/>
      <c r="B6377" s="4"/>
      <c r="C6377" s="4"/>
      <c r="D6377" s="4"/>
      <c r="E6377" s="4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 t="s">
        <v>200</v>
      </c>
      <c r="Q6377" s="4"/>
      <c r="R6377" s="4">
        <v>1085.8</v>
      </c>
      <c r="S6377" s="4">
        <v>76.09999999999999</v>
      </c>
      <c r="T6377" s="4"/>
      <c r="U6377" s="4"/>
      <c r="V6377" s="4"/>
      <c r="W6377" s="4"/>
      <c r="X6377" s="4" t="s">
        <v>201</v>
      </c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  <c r="AO6377" s="4"/>
      <c r="AP6377" s="4"/>
      <c r="AQ6377" s="4"/>
      <c r="AR6377" s="4"/>
      <c r="AS6377" s="4"/>
      <c r="AT6377" s="4"/>
      <c r="AU6377" s="4"/>
      <c r="AV6377" s="4" t="s">
        <v>6577</v>
      </c>
      <c r="AW6377" s="4"/>
      <c r="AX6377" s="4"/>
      <c r="AY6377" s="4"/>
      <c r="AZ6377" s="4"/>
      <c r="BA6377" s="4"/>
      <c r="BB6377" s="4"/>
      <c r="BC6377" s="4"/>
      <c r="BD6377" s="4"/>
      <c r="BE6377" s="4"/>
      <c r="BF6377" s="4"/>
      <c r="BG6377" s="4"/>
      <c r="BH6377" s="4"/>
      <c r="BI6377" s="4"/>
      <c r="BJ6377" s="4"/>
      <c r="BK6377" s="4"/>
      <c r="BL6377" s="4" t="b">
        <v>0</v>
      </c>
      <c r="BM6377" s="4"/>
      <c r="BN6377" s="4"/>
      <c r="BO6377" s="4"/>
      <c r="BP6377" s="4"/>
      <c r="BQ6377" s="4"/>
      <c r="BR6377" s="4"/>
      <c r="BS6377" s="4"/>
      <c r="BT6377" s="4"/>
      <c r="BU6377" s="4"/>
      <c r="BV6377" s="4"/>
      <c r="BW6377" s="4"/>
    </row>
    <row r="6378" spans="1:75" ht="15.01" customHeight="1">
      <c r="A6378" s="4"/>
      <c r="B6378" s="4"/>
      <c r="C6378" s="4"/>
      <c r="D6378" s="4"/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 t="s">
        <v>200</v>
      </c>
      <c r="Q6378" s="4"/>
      <c r="R6378" s="4">
        <v>-297.8</v>
      </c>
      <c r="S6378" s="4">
        <v>16.1</v>
      </c>
      <c r="T6378" s="4"/>
      <c r="U6378" s="4"/>
      <c r="V6378" s="4"/>
      <c r="W6378" s="4"/>
      <c r="X6378" s="4" t="s">
        <v>201</v>
      </c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  <c r="AO6378" s="4"/>
      <c r="AP6378" s="4"/>
      <c r="AQ6378" s="4"/>
      <c r="AR6378" s="4"/>
      <c r="AS6378" s="4"/>
      <c r="AT6378" s="4"/>
      <c r="AU6378" s="4"/>
      <c r="AV6378" s="4" t="s">
        <v>6578</v>
      </c>
      <c r="AW6378" s="4"/>
      <c r="AX6378" s="4"/>
      <c r="AY6378" s="4"/>
      <c r="AZ6378" s="4"/>
      <c r="BA6378" s="4"/>
      <c r="BB6378" s="4"/>
      <c r="BC6378" s="4"/>
      <c r="BD6378" s="4"/>
      <c r="BE6378" s="4"/>
      <c r="BF6378" s="4"/>
      <c r="BG6378" s="4"/>
      <c r="BH6378" s="4"/>
      <c r="BI6378" s="4"/>
      <c r="BJ6378" s="4"/>
      <c r="BK6378" s="4"/>
      <c r="BL6378" s="4" t="b">
        <v>0</v>
      </c>
      <c r="BM6378" s="4"/>
      <c r="BN6378" s="4"/>
      <c r="BO6378" s="4"/>
      <c r="BP6378" s="4"/>
      <c r="BQ6378" s="4"/>
      <c r="BR6378" s="4"/>
      <c r="BS6378" s="4"/>
      <c r="BT6378" s="4"/>
      <c r="BU6378" s="4"/>
      <c r="BV6378" s="4"/>
      <c r="BW6378" s="4"/>
    </row>
    <row r="6379" spans="1:75" ht="15.01" customHeight="1">
      <c r="A6379" s="4"/>
      <c r="B6379" s="4"/>
      <c r="C6379" s="4"/>
      <c r="D6379" s="4"/>
      <c r="E6379" s="4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 t="s">
        <v>200</v>
      </c>
      <c r="Q6379" s="4"/>
      <c r="R6379" s="4">
        <v>-3.9</v>
      </c>
      <c r="S6379" s="4">
        <v>7.4</v>
      </c>
      <c r="T6379" s="4"/>
      <c r="U6379" s="4"/>
      <c r="V6379" s="4"/>
      <c r="W6379" s="4"/>
      <c r="X6379" s="4" t="s">
        <v>201</v>
      </c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  <c r="AO6379" s="4"/>
      <c r="AP6379" s="4"/>
      <c r="AQ6379" s="4"/>
      <c r="AR6379" s="4"/>
      <c r="AS6379" s="4"/>
      <c r="AT6379" s="4"/>
      <c r="AU6379" s="4"/>
      <c r="AV6379" s="4" t="s">
        <v>6579</v>
      </c>
      <c r="AW6379" s="4"/>
      <c r="AX6379" s="4"/>
      <c r="AY6379" s="4"/>
      <c r="AZ6379" s="4"/>
      <c r="BA6379" s="4"/>
      <c r="BB6379" s="4"/>
      <c r="BC6379" s="4"/>
      <c r="BD6379" s="4"/>
      <c r="BE6379" s="4"/>
      <c r="BF6379" s="4"/>
      <c r="BG6379" s="4"/>
      <c r="BH6379" s="4"/>
      <c r="BI6379" s="4"/>
      <c r="BJ6379" s="4"/>
      <c r="BK6379" s="4"/>
      <c r="BL6379" s="4" t="b">
        <v>0</v>
      </c>
      <c r="BM6379" s="4"/>
      <c r="BN6379" s="4"/>
      <c r="BO6379" s="4"/>
      <c r="BP6379" s="4"/>
      <c r="BQ6379" s="4"/>
      <c r="BR6379" s="4"/>
      <c r="BS6379" s="4"/>
      <c r="BT6379" s="4"/>
      <c r="BU6379" s="4"/>
      <c r="BV6379" s="4"/>
      <c r="BW6379" s="4"/>
    </row>
    <row r="6380" spans="1:75" ht="15.01" customHeight="1">
      <c r="A6380" s="4"/>
      <c r="B6380" s="4"/>
      <c r="C6380" s="4"/>
      <c r="D6380" s="4"/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 t="s">
        <v>200</v>
      </c>
      <c r="Q6380" s="4"/>
      <c r="R6380" s="4">
        <v>26</v>
      </c>
      <c r="S6380" s="4">
        <v>20.7</v>
      </c>
      <c r="T6380" s="4"/>
      <c r="U6380" s="4"/>
      <c r="V6380" s="4"/>
      <c r="W6380" s="4"/>
      <c r="X6380" s="4" t="s">
        <v>201</v>
      </c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  <c r="AO6380" s="4"/>
      <c r="AP6380" s="4"/>
      <c r="AQ6380" s="4"/>
      <c r="AR6380" s="4"/>
      <c r="AS6380" s="4"/>
      <c r="AT6380" s="4"/>
      <c r="AU6380" s="4"/>
      <c r="AV6380" s="4" t="s">
        <v>6580</v>
      </c>
      <c r="AW6380" s="4"/>
      <c r="AX6380" s="4"/>
      <c r="AY6380" s="4"/>
      <c r="AZ6380" s="4"/>
      <c r="BA6380" s="4"/>
      <c r="BB6380" s="4"/>
      <c r="BC6380" s="4"/>
      <c r="BD6380" s="4"/>
      <c r="BE6380" s="4"/>
      <c r="BF6380" s="4"/>
      <c r="BG6380" s="4"/>
      <c r="BH6380" s="4"/>
      <c r="BI6380" s="4"/>
      <c r="BJ6380" s="4"/>
      <c r="BK6380" s="4"/>
      <c r="BL6380" s="4" t="b">
        <v>0</v>
      </c>
      <c r="BM6380" s="4"/>
      <c r="BN6380" s="4"/>
      <c r="BO6380" s="4"/>
      <c r="BP6380" s="4"/>
      <c r="BQ6380" s="4"/>
      <c r="BR6380" s="4"/>
      <c r="BS6380" s="4"/>
      <c r="BT6380" s="4"/>
      <c r="BU6380" s="4"/>
      <c r="BV6380" s="4"/>
      <c r="BW6380" s="4"/>
    </row>
    <row r="6381" spans="1:75" ht="15.01" customHeight="1">
      <c r="A6381" s="4"/>
      <c r="B6381" s="4"/>
      <c r="C6381" s="4"/>
      <c r="D6381" s="4"/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 t="s">
        <v>200</v>
      </c>
      <c r="Q6381" s="4"/>
      <c r="R6381" s="4">
        <v>4.3</v>
      </c>
      <c r="S6381" s="4">
        <v>22.2</v>
      </c>
      <c r="T6381" s="4"/>
      <c r="U6381" s="4"/>
      <c r="V6381" s="4"/>
      <c r="W6381" s="4"/>
      <c r="X6381" s="4" t="s">
        <v>201</v>
      </c>
      <c r="Y6381" s="4"/>
      <c r="Z6381" s="4"/>
      <c r="AA6381" s="4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  <c r="AO6381" s="4"/>
      <c r="AP6381" s="4"/>
      <c r="AQ6381" s="4"/>
      <c r="AR6381" s="4"/>
      <c r="AS6381" s="4"/>
      <c r="AT6381" s="4"/>
      <c r="AU6381" s="4"/>
      <c r="AV6381" s="4" t="s">
        <v>6581</v>
      </c>
      <c r="AW6381" s="4"/>
      <c r="AX6381" s="4"/>
      <c r="AY6381" s="4"/>
      <c r="AZ6381" s="4"/>
      <c r="BA6381" s="4"/>
      <c r="BB6381" s="4"/>
      <c r="BC6381" s="4"/>
      <c r="BD6381" s="4"/>
      <c r="BE6381" s="4"/>
      <c r="BF6381" s="4"/>
      <c r="BG6381" s="4"/>
      <c r="BH6381" s="4"/>
      <c r="BI6381" s="4"/>
      <c r="BJ6381" s="4"/>
      <c r="BK6381" s="4"/>
      <c r="BL6381" s="4" t="b">
        <v>0</v>
      </c>
      <c r="BM6381" s="4"/>
      <c r="BN6381" s="4"/>
      <c r="BO6381" s="4"/>
      <c r="BP6381" s="4"/>
      <c r="BQ6381" s="4"/>
      <c r="BR6381" s="4"/>
      <c r="BS6381" s="4"/>
      <c r="BT6381" s="4"/>
      <c r="BU6381" s="4"/>
      <c r="BV6381" s="4"/>
      <c r="BW6381" s="4"/>
    </row>
    <row r="6382" spans="1:75" ht="15.01" customHeight="1">
      <c r="A6382" s="4" t="s">
        <v>209</v>
      </c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 t="s">
        <v>200</v>
      </c>
      <c r="Q6382" s="4"/>
      <c r="R6382" s="4"/>
      <c r="S6382" s="4"/>
      <c r="T6382" s="4"/>
      <c r="U6382" s="4"/>
      <c r="V6382" s="4"/>
      <c r="W6382" s="4"/>
      <c r="X6382" s="4" t="s">
        <v>201</v>
      </c>
      <c r="Y6382" s="4"/>
      <c r="Z6382" s="4"/>
      <c r="AA6382" s="4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  <c r="AO6382" s="4"/>
      <c r="AP6382" s="4"/>
      <c r="AQ6382" s="4"/>
      <c r="AR6382" s="4"/>
      <c r="AS6382" s="4"/>
      <c r="AT6382" s="4"/>
      <c r="AU6382" s="4"/>
      <c r="AV6382" s="4" t="s">
        <v>6582</v>
      </c>
      <c r="AW6382" s="4"/>
      <c r="AX6382" s="4"/>
      <c r="AY6382" s="4"/>
      <c r="AZ6382" s="4"/>
      <c r="BA6382" s="4"/>
      <c r="BB6382" s="4"/>
      <c r="BC6382" s="4"/>
      <c r="BD6382" s="4"/>
      <c r="BE6382" s="4"/>
      <c r="BF6382" s="4"/>
      <c r="BG6382" s="4"/>
      <c r="BH6382" s="4"/>
      <c r="BI6382" s="4"/>
      <c r="BJ6382" s="4"/>
      <c r="BK6382" s="4"/>
      <c r="BL6382" s="4" t="b">
        <v>0</v>
      </c>
      <c r="BM6382" s="4"/>
      <c r="BN6382" s="4"/>
      <c r="BO6382" s="4"/>
      <c r="BP6382" s="4"/>
      <c r="BQ6382" s="4"/>
      <c r="BR6382" s="4"/>
      <c r="BS6382" s="4"/>
      <c r="BT6382" s="4"/>
      <c r="BU6382" s="4"/>
      <c r="BV6382" s="4"/>
      <c r="BW6382" s="4"/>
    </row>
    <row r="6383" spans="1:75" ht="15.01" customHeight="1">
      <c r="A6383" s="4" t="s">
        <v>209</v>
      </c>
      <c r="B6383" s="4"/>
      <c r="C6383" s="4"/>
      <c r="D6383" s="4"/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 t="s">
        <v>200</v>
      </c>
      <c r="Q6383" s="4"/>
      <c r="R6383" s="4"/>
      <c r="S6383" s="4"/>
      <c r="T6383" s="4"/>
      <c r="U6383" s="4"/>
      <c r="V6383" s="4"/>
      <c r="W6383" s="4"/>
      <c r="X6383" s="4" t="s">
        <v>201</v>
      </c>
      <c r="Y6383" s="4"/>
      <c r="Z6383" s="4"/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  <c r="AO6383" s="4"/>
      <c r="AP6383" s="4"/>
      <c r="AQ6383" s="4"/>
      <c r="AR6383" s="4"/>
      <c r="AS6383" s="4"/>
      <c r="AT6383" s="4"/>
      <c r="AU6383" s="4"/>
      <c r="AV6383" s="4" t="s">
        <v>6583</v>
      </c>
      <c r="AW6383" s="4"/>
      <c r="AX6383" s="4"/>
      <c r="AY6383" s="4"/>
      <c r="AZ6383" s="4"/>
      <c r="BA6383" s="4"/>
      <c r="BB6383" s="4"/>
      <c r="BC6383" s="4"/>
      <c r="BD6383" s="4"/>
      <c r="BE6383" s="4"/>
      <c r="BF6383" s="4"/>
      <c r="BG6383" s="4"/>
      <c r="BH6383" s="4"/>
      <c r="BI6383" s="4"/>
      <c r="BJ6383" s="4"/>
      <c r="BK6383" s="4"/>
      <c r="BL6383" s="4" t="b">
        <v>0</v>
      </c>
      <c r="BM6383" s="4"/>
      <c r="BN6383" s="4"/>
      <c r="BO6383" s="4"/>
      <c r="BP6383" s="4"/>
      <c r="BQ6383" s="4"/>
      <c r="BR6383" s="4"/>
      <c r="BS6383" s="4"/>
      <c r="BT6383" s="4"/>
      <c r="BU6383" s="4"/>
      <c r="BV6383" s="4"/>
      <c r="BW6383" s="4"/>
    </row>
    <row r="6384" spans="1:75" ht="15.01" customHeight="1">
      <c r="A6384" s="4" t="s">
        <v>209</v>
      </c>
      <c r="B6384" s="4"/>
      <c r="C6384" s="4"/>
      <c r="D6384" s="4"/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 t="s">
        <v>200</v>
      </c>
      <c r="Q6384" s="4"/>
      <c r="R6384" s="4"/>
      <c r="S6384" s="4"/>
      <c r="T6384" s="4"/>
      <c r="U6384" s="4"/>
      <c r="V6384" s="4"/>
      <c r="W6384" s="4"/>
      <c r="X6384" s="4" t="s">
        <v>201</v>
      </c>
      <c r="Y6384" s="4"/>
      <c r="Z6384" s="4"/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  <c r="AO6384" s="4"/>
      <c r="AP6384" s="4"/>
      <c r="AQ6384" s="4"/>
      <c r="AR6384" s="4"/>
      <c r="AS6384" s="4"/>
      <c r="AT6384" s="4"/>
      <c r="AU6384" s="4"/>
      <c r="AV6384" s="4" t="s">
        <v>6584</v>
      </c>
      <c r="AW6384" s="4"/>
      <c r="AX6384" s="4"/>
      <c r="AY6384" s="4"/>
      <c r="AZ6384" s="4"/>
      <c r="BA6384" s="4"/>
      <c r="BB6384" s="4"/>
      <c r="BC6384" s="4"/>
      <c r="BD6384" s="4"/>
      <c r="BE6384" s="4"/>
      <c r="BF6384" s="4"/>
      <c r="BG6384" s="4"/>
      <c r="BH6384" s="4"/>
      <c r="BI6384" s="4"/>
      <c r="BJ6384" s="4"/>
      <c r="BK6384" s="4"/>
      <c r="BL6384" s="4" t="b">
        <v>0</v>
      </c>
      <c r="BM6384" s="4"/>
      <c r="BN6384" s="4"/>
      <c r="BO6384" s="4"/>
      <c r="BP6384" s="4"/>
      <c r="BQ6384" s="4"/>
      <c r="BR6384" s="4"/>
      <c r="BS6384" s="4"/>
      <c r="BT6384" s="4"/>
      <c r="BU6384" s="4"/>
      <c r="BV6384" s="4"/>
      <c r="BW6384" s="4"/>
    </row>
    <row r="6385" spans="1:75" ht="15.01" customHeight="1">
      <c r="A6385" s="4"/>
      <c r="B6385" s="4"/>
      <c r="C6385" s="4"/>
      <c r="D6385" s="4"/>
      <c r="E6385" s="4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 t="s">
        <v>200</v>
      </c>
      <c r="Q6385" s="4"/>
      <c r="R6385" s="4">
        <v>-1.1</v>
      </c>
      <c r="S6385" s="4">
        <v>11.5</v>
      </c>
      <c r="T6385" s="4"/>
      <c r="U6385" s="4"/>
      <c r="V6385" s="4"/>
      <c r="W6385" s="4"/>
      <c r="X6385" s="4" t="s">
        <v>201</v>
      </c>
      <c r="Y6385" s="4"/>
      <c r="Z6385" s="4"/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  <c r="AO6385" s="4"/>
      <c r="AP6385" s="4"/>
      <c r="AQ6385" s="4"/>
      <c r="AR6385" s="4"/>
      <c r="AS6385" s="4"/>
      <c r="AT6385" s="4"/>
      <c r="AU6385" s="4"/>
      <c r="AV6385" s="4" t="s">
        <v>6585</v>
      </c>
      <c r="AW6385" s="4"/>
      <c r="AX6385" s="4"/>
      <c r="AY6385" s="4"/>
      <c r="AZ6385" s="4"/>
      <c r="BA6385" s="4"/>
      <c r="BB6385" s="4"/>
      <c r="BC6385" s="4"/>
      <c r="BD6385" s="4"/>
      <c r="BE6385" s="4"/>
      <c r="BF6385" s="4"/>
      <c r="BG6385" s="4"/>
      <c r="BH6385" s="4"/>
      <c r="BI6385" s="4"/>
      <c r="BJ6385" s="4"/>
      <c r="BK6385" s="4"/>
      <c r="BL6385" s="4" t="b">
        <v>0</v>
      </c>
      <c r="BM6385" s="4"/>
      <c r="BN6385" s="4"/>
      <c r="BO6385" s="4"/>
      <c r="BP6385" s="4"/>
      <c r="BQ6385" s="4"/>
      <c r="BR6385" s="4"/>
      <c r="BS6385" s="4"/>
      <c r="BT6385" s="4"/>
      <c r="BU6385" s="4"/>
      <c r="BV6385" s="4"/>
      <c r="BW6385" s="4"/>
    </row>
    <row r="6386" spans="1:75" ht="15.01" customHeight="1">
      <c r="A6386" s="4"/>
      <c r="B6386" s="4"/>
      <c r="C6386" s="4"/>
      <c r="D6386" s="4"/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 t="s">
        <v>200</v>
      </c>
      <c r="Q6386" s="4"/>
      <c r="R6386" s="4">
        <v>-388.4</v>
      </c>
      <c r="S6386" s="4">
        <v>12.3</v>
      </c>
      <c r="T6386" s="4"/>
      <c r="U6386" s="4"/>
      <c r="V6386" s="4"/>
      <c r="W6386" s="4"/>
      <c r="X6386" s="4" t="s">
        <v>201</v>
      </c>
      <c r="Y6386" s="4"/>
      <c r="Z6386" s="4"/>
      <c r="AA6386" s="4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  <c r="AO6386" s="4"/>
      <c r="AP6386" s="4"/>
      <c r="AQ6386" s="4"/>
      <c r="AR6386" s="4"/>
      <c r="AS6386" s="4"/>
      <c r="AT6386" s="4"/>
      <c r="AU6386" s="4"/>
      <c r="AV6386" s="4" t="s">
        <v>6586</v>
      </c>
      <c r="AW6386" s="4"/>
      <c r="AX6386" s="4"/>
      <c r="AY6386" s="4"/>
      <c r="AZ6386" s="4"/>
      <c r="BA6386" s="4"/>
      <c r="BB6386" s="4"/>
      <c r="BC6386" s="4"/>
      <c r="BD6386" s="4"/>
      <c r="BE6386" s="4"/>
      <c r="BF6386" s="4"/>
      <c r="BG6386" s="4"/>
      <c r="BH6386" s="4"/>
      <c r="BI6386" s="4"/>
      <c r="BJ6386" s="4"/>
      <c r="BK6386" s="4"/>
      <c r="BL6386" s="4" t="b">
        <v>0</v>
      </c>
      <c r="BM6386" s="4"/>
      <c r="BN6386" s="4"/>
      <c r="BO6386" s="4"/>
      <c r="BP6386" s="4"/>
      <c r="BQ6386" s="4"/>
      <c r="BR6386" s="4"/>
      <c r="BS6386" s="4"/>
      <c r="BT6386" s="4"/>
      <c r="BU6386" s="4"/>
      <c r="BV6386" s="4"/>
      <c r="BW6386" s="4"/>
    </row>
    <row r="6387" spans="1:75" ht="15.01" customHeight="1">
      <c r="A6387" s="4"/>
      <c r="B6387" s="4"/>
      <c r="C6387" s="4"/>
      <c r="D6387" s="4"/>
      <c r="E6387" s="4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 t="s">
        <v>200</v>
      </c>
      <c r="Q6387" s="4"/>
      <c r="R6387" s="4">
        <v>-29.1</v>
      </c>
      <c r="S6387" s="4">
        <v>3.7</v>
      </c>
      <c r="T6387" s="4"/>
      <c r="U6387" s="4"/>
      <c r="V6387" s="4"/>
      <c r="W6387" s="4"/>
      <c r="X6387" s="4" t="s">
        <v>201</v>
      </c>
      <c r="Y6387" s="4"/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  <c r="AO6387" s="4"/>
      <c r="AP6387" s="4"/>
      <c r="AQ6387" s="4"/>
      <c r="AR6387" s="4"/>
      <c r="AS6387" s="4"/>
      <c r="AT6387" s="4"/>
      <c r="AU6387" s="4"/>
      <c r="AV6387" s="4" t="s">
        <v>6587</v>
      </c>
      <c r="AW6387" s="4"/>
      <c r="AX6387" s="4"/>
      <c r="AY6387" s="4"/>
      <c r="AZ6387" s="4"/>
      <c r="BA6387" s="4"/>
      <c r="BB6387" s="4"/>
      <c r="BC6387" s="4"/>
      <c r="BD6387" s="4"/>
      <c r="BE6387" s="4"/>
      <c r="BF6387" s="4"/>
      <c r="BG6387" s="4"/>
      <c r="BH6387" s="4"/>
      <c r="BI6387" s="4"/>
      <c r="BJ6387" s="4"/>
      <c r="BK6387" s="4"/>
      <c r="BL6387" s="4" t="b">
        <v>0</v>
      </c>
      <c r="BM6387" s="4"/>
      <c r="BN6387" s="4"/>
      <c r="BO6387" s="4"/>
      <c r="BP6387" s="4"/>
      <c r="BQ6387" s="4"/>
      <c r="BR6387" s="4"/>
      <c r="BS6387" s="4"/>
      <c r="BT6387" s="4"/>
      <c r="BU6387" s="4"/>
      <c r="BV6387" s="4"/>
      <c r="BW6387" s="4"/>
    </row>
    <row r="6388" spans="1:75" ht="15.01" customHeight="1">
      <c r="A6388" s="4"/>
      <c r="B6388" s="4"/>
      <c r="C6388" s="4"/>
      <c r="D6388" s="4"/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 t="s">
        <v>200</v>
      </c>
      <c r="Q6388" s="4"/>
      <c r="R6388" s="4">
        <v>-30</v>
      </c>
      <c r="S6388" s="4">
        <v>3.6</v>
      </c>
      <c r="T6388" s="4"/>
      <c r="U6388" s="4"/>
      <c r="V6388" s="4"/>
      <c r="W6388" s="4"/>
      <c r="X6388" s="4" t="s">
        <v>201</v>
      </c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  <c r="AO6388" s="4"/>
      <c r="AP6388" s="4"/>
      <c r="AQ6388" s="4"/>
      <c r="AR6388" s="4"/>
      <c r="AS6388" s="4"/>
      <c r="AT6388" s="4"/>
      <c r="AU6388" s="4"/>
      <c r="AV6388" s="4" t="s">
        <v>6588</v>
      </c>
      <c r="AW6388" s="4"/>
      <c r="AX6388" s="4"/>
      <c r="AY6388" s="4"/>
      <c r="AZ6388" s="4"/>
      <c r="BA6388" s="4"/>
      <c r="BB6388" s="4"/>
      <c r="BC6388" s="4"/>
      <c r="BD6388" s="4"/>
      <c r="BE6388" s="4"/>
      <c r="BF6388" s="4"/>
      <c r="BG6388" s="4"/>
      <c r="BH6388" s="4"/>
      <c r="BI6388" s="4"/>
      <c r="BJ6388" s="4"/>
      <c r="BK6388" s="4"/>
      <c r="BL6388" s="4" t="b">
        <v>0</v>
      </c>
      <c r="BM6388" s="4"/>
      <c r="BN6388" s="4"/>
      <c r="BO6388" s="4"/>
      <c r="BP6388" s="4"/>
      <c r="BQ6388" s="4"/>
      <c r="BR6388" s="4"/>
      <c r="BS6388" s="4"/>
      <c r="BT6388" s="4"/>
      <c r="BU6388" s="4"/>
      <c r="BV6388" s="4"/>
      <c r="BW6388" s="4"/>
    </row>
    <row r="6389" spans="1:75" ht="15.01" customHeight="1">
      <c r="A6389" s="4" t="s">
        <v>209</v>
      </c>
      <c r="B6389" s="4"/>
      <c r="C6389" s="4"/>
      <c r="D6389" s="4"/>
      <c r="E6389" s="4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 t="s">
        <v>200</v>
      </c>
      <c r="Q6389" s="4"/>
      <c r="R6389" s="4"/>
      <c r="S6389" s="4"/>
      <c r="T6389" s="4"/>
      <c r="U6389" s="4"/>
      <c r="V6389" s="4"/>
      <c r="W6389" s="4"/>
      <c r="X6389" s="4" t="s">
        <v>201</v>
      </c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  <c r="AO6389" s="4"/>
      <c r="AP6389" s="4"/>
      <c r="AQ6389" s="4"/>
      <c r="AR6389" s="4"/>
      <c r="AS6389" s="4"/>
      <c r="AT6389" s="4"/>
      <c r="AU6389" s="4"/>
      <c r="AV6389" s="4" t="s">
        <v>6589</v>
      </c>
      <c r="AW6389" s="4"/>
      <c r="AX6389" s="4"/>
      <c r="AY6389" s="4"/>
      <c r="AZ6389" s="4"/>
      <c r="BA6389" s="4"/>
      <c r="BB6389" s="4"/>
      <c r="BC6389" s="4"/>
      <c r="BD6389" s="4"/>
      <c r="BE6389" s="4"/>
      <c r="BF6389" s="4"/>
      <c r="BG6389" s="4"/>
      <c r="BH6389" s="4"/>
      <c r="BI6389" s="4"/>
      <c r="BJ6389" s="4"/>
      <c r="BK6389" s="4"/>
      <c r="BL6389" s="4" t="b">
        <v>0</v>
      </c>
      <c r="BM6389" s="4"/>
      <c r="BN6389" s="4"/>
      <c r="BO6389" s="4"/>
      <c r="BP6389" s="4"/>
      <c r="BQ6389" s="4"/>
      <c r="BR6389" s="4"/>
      <c r="BS6389" s="4"/>
      <c r="BT6389" s="4"/>
      <c r="BU6389" s="4"/>
      <c r="BV6389" s="4"/>
      <c r="BW6389" s="4"/>
    </row>
    <row r="6390" spans="1:75" ht="15.01" customHeight="1">
      <c r="A6390" s="4" t="s">
        <v>209</v>
      </c>
      <c r="B6390" s="4"/>
      <c r="C6390" s="4"/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 t="s">
        <v>200</v>
      </c>
      <c r="Q6390" s="4"/>
      <c r="R6390" s="4"/>
      <c r="S6390" s="4"/>
      <c r="T6390" s="4"/>
      <c r="U6390" s="4"/>
      <c r="V6390" s="4"/>
      <c r="W6390" s="4"/>
      <c r="X6390" s="4" t="s">
        <v>201</v>
      </c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  <c r="AO6390" s="4"/>
      <c r="AP6390" s="4"/>
      <c r="AQ6390" s="4"/>
      <c r="AR6390" s="4"/>
      <c r="AS6390" s="4"/>
      <c r="AT6390" s="4"/>
      <c r="AU6390" s="4"/>
      <c r="AV6390" s="4" t="s">
        <v>6590</v>
      </c>
      <c r="AW6390" s="4"/>
      <c r="AX6390" s="4"/>
      <c r="AY6390" s="4"/>
      <c r="AZ6390" s="4"/>
      <c r="BA6390" s="4"/>
      <c r="BB6390" s="4"/>
      <c r="BC6390" s="4"/>
      <c r="BD6390" s="4"/>
      <c r="BE6390" s="4"/>
      <c r="BF6390" s="4"/>
      <c r="BG6390" s="4"/>
      <c r="BH6390" s="4"/>
      <c r="BI6390" s="4"/>
      <c r="BJ6390" s="4"/>
      <c r="BK6390" s="4"/>
      <c r="BL6390" s="4" t="b">
        <v>0</v>
      </c>
      <c r="BM6390" s="4"/>
      <c r="BN6390" s="4"/>
      <c r="BO6390" s="4"/>
      <c r="BP6390" s="4"/>
      <c r="BQ6390" s="4"/>
      <c r="BR6390" s="4"/>
      <c r="BS6390" s="4"/>
      <c r="BT6390" s="4"/>
      <c r="BU6390" s="4"/>
      <c r="BV6390" s="4"/>
      <c r="BW6390" s="4"/>
    </row>
    <row r="6391" spans="1:75" ht="15.01" customHeight="1">
      <c r="A6391" s="4" t="s">
        <v>209</v>
      </c>
      <c r="B6391" s="4"/>
      <c r="C6391" s="4"/>
      <c r="D6391" s="4"/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 t="s">
        <v>200</v>
      </c>
      <c r="Q6391" s="4"/>
      <c r="R6391" s="4"/>
      <c r="S6391" s="4"/>
      <c r="T6391" s="4"/>
      <c r="U6391" s="4"/>
      <c r="V6391" s="4"/>
      <c r="W6391" s="4"/>
      <c r="X6391" s="4" t="s">
        <v>201</v>
      </c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  <c r="AO6391" s="4"/>
      <c r="AP6391" s="4"/>
      <c r="AQ6391" s="4"/>
      <c r="AR6391" s="4"/>
      <c r="AS6391" s="4"/>
      <c r="AT6391" s="4"/>
      <c r="AU6391" s="4"/>
      <c r="AV6391" s="4" t="s">
        <v>6591</v>
      </c>
      <c r="AW6391" s="4"/>
      <c r="AX6391" s="4"/>
      <c r="AY6391" s="4"/>
      <c r="AZ6391" s="4"/>
      <c r="BA6391" s="4"/>
      <c r="BB6391" s="4"/>
      <c r="BC6391" s="4"/>
      <c r="BD6391" s="4"/>
      <c r="BE6391" s="4"/>
      <c r="BF6391" s="4"/>
      <c r="BG6391" s="4"/>
      <c r="BH6391" s="4"/>
      <c r="BI6391" s="4"/>
      <c r="BJ6391" s="4"/>
      <c r="BK6391" s="4"/>
      <c r="BL6391" s="4" t="b">
        <v>0</v>
      </c>
      <c r="BM6391" s="4"/>
      <c r="BN6391" s="4"/>
      <c r="BO6391" s="4"/>
      <c r="BP6391" s="4"/>
      <c r="BQ6391" s="4"/>
      <c r="BR6391" s="4"/>
      <c r="BS6391" s="4"/>
      <c r="BT6391" s="4"/>
      <c r="BU6391" s="4"/>
      <c r="BV6391" s="4"/>
      <c r="BW6391" s="4"/>
    </row>
    <row r="6392" spans="1:75" ht="15.01" customHeight="1">
      <c r="A6392" s="4" t="s">
        <v>209</v>
      </c>
      <c r="B6392" s="4"/>
      <c r="C6392" s="4"/>
      <c r="D6392" s="4"/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 t="s">
        <v>200</v>
      </c>
      <c r="Q6392" s="4"/>
      <c r="R6392" s="4"/>
      <c r="S6392" s="4"/>
      <c r="T6392" s="4"/>
      <c r="U6392" s="4"/>
      <c r="V6392" s="4"/>
      <c r="W6392" s="4"/>
      <c r="X6392" s="4" t="s">
        <v>201</v>
      </c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  <c r="AO6392" s="4"/>
      <c r="AP6392" s="4"/>
      <c r="AQ6392" s="4"/>
      <c r="AR6392" s="4"/>
      <c r="AS6392" s="4"/>
      <c r="AT6392" s="4"/>
      <c r="AU6392" s="4"/>
      <c r="AV6392" s="4" t="s">
        <v>6592</v>
      </c>
      <c r="AW6392" s="4"/>
      <c r="AX6392" s="4"/>
      <c r="AY6392" s="4"/>
      <c r="AZ6392" s="4"/>
      <c r="BA6392" s="4"/>
      <c r="BB6392" s="4"/>
      <c r="BC6392" s="4"/>
      <c r="BD6392" s="4"/>
      <c r="BE6392" s="4"/>
      <c r="BF6392" s="4"/>
      <c r="BG6392" s="4"/>
      <c r="BH6392" s="4"/>
      <c r="BI6392" s="4"/>
      <c r="BJ6392" s="4"/>
      <c r="BK6392" s="4"/>
      <c r="BL6392" s="4" t="b">
        <v>0</v>
      </c>
      <c r="BM6392" s="4"/>
      <c r="BN6392" s="4"/>
      <c r="BO6392" s="4"/>
      <c r="BP6392" s="4"/>
      <c r="BQ6392" s="4"/>
      <c r="BR6392" s="4"/>
      <c r="BS6392" s="4"/>
      <c r="BT6392" s="4"/>
      <c r="BU6392" s="4"/>
      <c r="BV6392" s="4"/>
      <c r="BW6392" s="4"/>
    </row>
    <row r="6393" spans="1:75" ht="15.01" customHeight="1">
      <c r="A6393" s="4"/>
      <c r="B6393" s="4"/>
      <c r="C6393" s="4"/>
      <c r="D6393" s="4"/>
      <c r="E6393" s="4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 t="s">
        <v>200</v>
      </c>
      <c r="Q6393" s="4"/>
      <c r="R6393" s="4">
        <v>7.1</v>
      </c>
      <c r="S6393" s="4">
        <v>6.5</v>
      </c>
      <c r="T6393" s="4"/>
      <c r="U6393" s="4"/>
      <c r="V6393" s="4"/>
      <c r="W6393" s="4"/>
      <c r="X6393" s="4" t="s">
        <v>201</v>
      </c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  <c r="AO6393" s="4"/>
      <c r="AP6393" s="4"/>
      <c r="AQ6393" s="4"/>
      <c r="AR6393" s="4"/>
      <c r="AS6393" s="4"/>
      <c r="AT6393" s="4"/>
      <c r="AU6393" s="4"/>
      <c r="AV6393" s="4" t="s">
        <v>6593</v>
      </c>
      <c r="AW6393" s="4"/>
      <c r="AX6393" s="4"/>
      <c r="AY6393" s="4"/>
      <c r="AZ6393" s="4"/>
      <c r="BA6393" s="4"/>
      <c r="BB6393" s="4"/>
      <c r="BC6393" s="4"/>
      <c r="BD6393" s="4"/>
      <c r="BE6393" s="4"/>
      <c r="BF6393" s="4"/>
      <c r="BG6393" s="4"/>
      <c r="BH6393" s="4"/>
      <c r="BI6393" s="4"/>
      <c r="BJ6393" s="4"/>
      <c r="BK6393" s="4"/>
      <c r="BL6393" s="4" t="b">
        <v>0</v>
      </c>
      <c r="BM6393" s="4"/>
      <c r="BN6393" s="4"/>
      <c r="BO6393" s="4"/>
      <c r="BP6393" s="4"/>
      <c r="BQ6393" s="4"/>
      <c r="BR6393" s="4"/>
      <c r="BS6393" s="4"/>
      <c r="BT6393" s="4"/>
      <c r="BU6393" s="4"/>
      <c r="BV6393" s="4"/>
      <c r="BW6393" s="4"/>
    </row>
    <row r="6394" spans="1:75" ht="15.01" customHeight="1">
      <c r="A6394" s="4" t="s">
        <v>209</v>
      </c>
      <c r="B6394" s="4"/>
      <c r="C6394" s="4"/>
      <c r="D6394" s="4"/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 t="s">
        <v>200</v>
      </c>
      <c r="Q6394" s="4"/>
      <c r="R6394" s="4"/>
      <c r="S6394" s="4"/>
      <c r="T6394" s="4"/>
      <c r="U6394" s="4"/>
      <c r="V6394" s="4"/>
      <c r="W6394" s="4"/>
      <c r="X6394" s="4" t="s">
        <v>201</v>
      </c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  <c r="AO6394" s="4"/>
      <c r="AP6394" s="4"/>
      <c r="AQ6394" s="4"/>
      <c r="AR6394" s="4"/>
      <c r="AS6394" s="4"/>
      <c r="AT6394" s="4"/>
      <c r="AU6394" s="4"/>
      <c r="AV6394" s="4" t="s">
        <v>6594</v>
      </c>
      <c r="AW6394" s="4"/>
      <c r="AX6394" s="4"/>
      <c r="AY6394" s="4"/>
      <c r="AZ6394" s="4"/>
      <c r="BA6394" s="4"/>
      <c r="BB6394" s="4"/>
      <c r="BC6394" s="4"/>
      <c r="BD6394" s="4"/>
      <c r="BE6394" s="4"/>
      <c r="BF6394" s="4"/>
      <c r="BG6394" s="4"/>
      <c r="BH6394" s="4"/>
      <c r="BI6394" s="4"/>
      <c r="BJ6394" s="4"/>
      <c r="BK6394" s="4"/>
      <c r="BL6394" s="4" t="b">
        <v>0</v>
      </c>
      <c r="BM6394" s="4"/>
      <c r="BN6394" s="4"/>
      <c r="BO6394" s="4"/>
      <c r="BP6394" s="4"/>
      <c r="BQ6394" s="4"/>
      <c r="BR6394" s="4"/>
      <c r="BS6394" s="4"/>
      <c r="BT6394" s="4"/>
      <c r="BU6394" s="4"/>
      <c r="BV6394" s="4"/>
      <c r="BW6394" s="4"/>
    </row>
    <row r="6395" spans="1:75" ht="15.01" customHeight="1">
      <c r="A6395" s="4"/>
      <c r="B6395" s="4"/>
      <c r="C6395" s="4"/>
      <c r="D6395" s="4"/>
      <c r="E6395" s="4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 t="s">
        <v>200</v>
      </c>
      <c r="Q6395" s="4"/>
      <c r="R6395" s="4">
        <v>-21.7</v>
      </c>
      <c r="S6395" s="4">
        <v>4.2</v>
      </c>
      <c r="T6395" s="4"/>
      <c r="U6395" s="4"/>
      <c r="V6395" s="4"/>
      <c r="W6395" s="4"/>
      <c r="X6395" s="4" t="s">
        <v>201</v>
      </c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  <c r="AO6395" s="4"/>
      <c r="AP6395" s="4"/>
      <c r="AQ6395" s="4"/>
      <c r="AR6395" s="4"/>
      <c r="AS6395" s="4"/>
      <c r="AT6395" s="4"/>
      <c r="AU6395" s="4"/>
      <c r="AV6395" s="4" t="s">
        <v>6595</v>
      </c>
      <c r="AW6395" s="4"/>
      <c r="AX6395" s="4"/>
      <c r="AY6395" s="4"/>
      <c r="AZ6395" s="4"/>
      <c r="BA6395" s="4"/>
      <c r="BB6395" s="4"/>
      <c r="BC6395" s="4"/>
      <c r="BD6395" s="4"/>
      <c r="BE6395" s="4"/>
      <c r="BF6395" s="4"/>
      <c r="BG6395" s="4"/>
      <c r="BH6395" s="4"/>
      <c r="BI6395" s="4"/>
      <c r="BJ6395" s="4"/>
      <c r="BK6395" s="4"/>
      <c r="BL6395" s="4" t="b">
        <v>0</v>
      </c>
      <c r="BM6395" s="4"/>
      <c r="BN6395" s="4"/>
      <c r="BO6395" s="4"/>
      <c r="BP6395" s="4"/>
      <c r="BQ6395" s="4"/>
      <c r="BR6395" s="4"/>
      <c r="BS6395" s="4"/>
      <c r="BT6395" s="4"/>
      <c r="BU6395" s="4"/>
      <c r="BV6395" s="4"/>
      <c r="BW6395" s="4"/>
    </row>
    <row r="6396" spans="1:75" ht="15.01" customHeight="1">
      <c r="A6396" s="4"/>
      <c r="B6396" s="4"/>
      <c r="C6396" s="4"/>
      <c r="D6396" s="4"/>
      <c r="E6396" s="4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 t="s">
        <v>200</v>
      </c>
      <c r="Q6396" s="4"/>
      <c r="R6396" s="4">
        <v>-6.3</v>
      </c>
      <c r="S6396" s="4">
        <v>5.1</v>
      </c>
      <c r="T6396" s="4"/>
      <c r="U6396" s="4"/>
      <c r="V6396" s="4"/>
      <c r="W6396" s="4"/>
      <c r="X6396" s="4" t="s">
        <v>201</v>
      </c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  <c r="AO6396" s="4"/>
      <c r="AP6396" s="4"/>
      <c r="AQ6396" s="4"/>
      <c r="AR6396" s="4"/>
      <c r="AS6396" s="4"/>
      <c r="AT6396" s="4"/>
      <c r="AU6396" s="4"/>
      <c r="AV6396" s="4" t="s">
        <v>6596</v>
      </c>
      <c r="AW6396" s="4"/>
      <c r="AX6396" s="4"/>
      <c r="AY6396" s="4"/>
      <c r="AZ6396" s="4"/>
      <c r="BA6396" s="4"/>
      <c r="BB6396" s="4"/>
      <c r="BC6396" s="4"/>
      <c r="BD6396" s="4"/>
      <c r="BE6396" s="4"/>
      <c r="BF6396" s="4"/>
      <c r="BG6396" s="4"/>
      <c r="BH6396" s="4"/>
      <c r="BI6396" s="4"/>
      <c r="BJ6396" s="4"/>
      <c r="BK6396" s="4"/>
      <c r="BL6396" s="4" t="b">
        <v>0</v>
      </c>
      <c r="BM6396" s="4"/>
      <c r="BN6396" s="4"/>
      <c r="BO6396" s="4"/>
      <c r="BP6396" s="4"/>
      <c r="BQ6396" s="4"/>
      <c r="BR6396" s="4"/>
      <c r="BS6396" s="4"/>
      <c r="BT6396" s="4"/>
      <c r="BU6396" s="4"/>
      <c r="BV6396" s="4"/>
      <c r="BW6396" s="4"/>
    </row>
    <row r="6397" spans="1:75" ht="15.01" customHeight="1">
      <c r="A6397" s="4"/>
      <c r="B6397" s="4"/>
      <c r="C6397" s="4"/>
      <c r="D6397" s="4"/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 t="s">
        <v>200</v>
      </c>
      <c r="Q6397" s="4"/>
      <c r="R6397" s="4">
        <v>14.1</v>
      </c>
      <c r="S6397" s="4">
        <v>5.3</v>
      </c>
      <c r="T6397" s="4"/>
      <c r="U6397" s="4"/>
      <c r="V6397" s="4"/>
      <c r="W6397" s="4"/>
      <c r="X6397" s="4" t="s">
        <v>201</v>
      </c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  <c r="AO6397" s="4"/>
      <c r="AP6397" s="4"/>
      <c r="AQ6397" s="4"/>
      <c r="AR6397" s="4"/>
      <c r="AS6397" s="4"/>
      <c r="AT6397" s="4"/>
      <c r="AU6397" s="4"/>
      <c r="AV6397" s="4" t="s">
        <v>6597</v>
      </c>
      <c r="AW6397" s="4"/>
      <c r="AX6397" s="4"/>
      <c r="AY6397" s="4"/>
      <c r="AZ6397" s="4"/>
      <c r="BA6397" s="4"/>
      <c r="BB6397" s="4"/>
      <c r="BC6397" s="4"/>
      <c r="BD6397" s="4"/>
      <c r="BE6397" s="4"/>
      <c r="BF6397" s="4"/>
      <c r="BG6397" s="4"/>
      <c r="BH6397" s="4"/>
      <c r="BI6397" s="4"/>
      <c r="BJ6397" s="4"/>
      <c r="BK6397" s="4"/>
      <c r="BL6397" s="4" t="b">
        <v>0</v>
      </c>
      <c r="BM6397" s="4"/>
      <c r="BN6397" s="4"/>
      <c r="BO6397" s="4"/>
      <c r="BP6397" s="4"/>
      <c r="BQ6397" s="4"/>
      <c r="BR6397" s="4"/>
      <c r="BS6397" s="4"/>
      <c r="BT6397" s="4"/>
      <c r="BU6397" s="4"/>
      <c r="BV6397" s="4"/>
      <c r="BW6397" s="4"/>
    </row>
    <row r="6398" spans="1:75" ht="15.01" customHeight="1">
      <c r="A6398" s="4" t="s">
        <v>209</v>
      </c>
      <c r="B6398" s="4"/>
      <c r="C6398" s="4"/>
      <c r="D6398" s="4"/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 t="s">
        <v>200</v>
      </c>
      <c r="Q6398" s="4"/>
      <c r="R6398" s="4"/>
      <c r="S6398" s="4"/>
      <c r="T6398" s="4"/>
      <c r="U6398" s="4"/>
      <c r="V6398" s="4"/>
      <c r="W6398" s="4"/>
      <c r="X6398" s="4" t="s">
        <v>201</v>
      </c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  <c r="AO6398" s="4"/>
      <c r="AP6398" s="4"/>
      <c r="AQ6398" s="4"/>
      <c r="AR6398" s="4"/>
      <c r="AS6398" s="4"/>
      <c r="AT6398" s="4"/>
      <c r="AU6398" s="4"/>
      <c r="AV6398" s="4" t="s">
        <v>6598</v>
      </c>
      <c r="AW6398" s="4"/>
      <c r="AX6398" s="4"/>
      <c r="AY6398" s="4"/>
      <c r="AZ6398" s="4"/>
      <c r="BA6398" s="4"/>
      <c r="BB6398" s="4"/>
      <c r="BC6398" s="4"/>
      <c r="BD6398" s="4"/>
      <c r="BE6398" s="4"/>
      <c r="BF6398" s="4"/>
      <c r="BG6398" s="4"/>
      <c r="BH6398" s="4"/>
      <c r="BI6398" s="4"/>
      <c r="BJ6398" s="4"/>
      <c r="BK6398" s="4"/>
      <c r="BL6398" s="4" t="b">
        <v>0</v>
      </c>
      <c r="BM6398" s="4"/>
      <c r="BN6398" s="4"/>
      <c r="BO6398" s="4"/>
      <c r="BP6398" s="4"/>
      <c r="BQ6398" s="4"/>
      <c r="BR6398" s="4"/>
      <c r="BS6398" s="4"/>
      <c r="BT6398" s="4"/>
      <c r="BU6398" s="4"/>
      <c r="BV6398" s="4"/>
      <c r="BW6398" s="4"/>
    </row>
    <row r="6399" spans="1:75" ht="15.01" customHeight="1">
      <c r="A6399" s="4"/>
      <c r="B6399" s="4"/>
      <c r="C6399" s="4"/>
      <c r="D6399" s="4"/>
      <c r="E6399" s="4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 t="s">
        <v>200</v>
      </c>
      <c r="Q6399" s="4"/>
      <c r="R6399" s="4">
        <v>-0.2</v>
      </c>
      <c r="S6399" s="4">
        <v>9.6</v>
      </c>
      <c r="T6399" s="4"/>
      <c r="U6399" s="4"/>
      <c r="V6399" s="4"/>
      <c r="W6399" s="4"/>
      <c r="X6399" s="4" t="s">
        <v>201</v>
      </c>
      <c r="Y6399" s="4"/>
      <c r="Z6399" s="4"/>
      <c r="AA6399" s="4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  <c r="AO6399" s="4"/>
      <c r="AP6399" s="4"/>
      <c r="AQ6399" s="4"/>
      <c r="AR6399" s="4"/>
      <c r="AS6399" s="4"/>
      <c r="AT6399" s="4"/>
      <c r="AU6399" s="4"/>
      <c r="AV6399" s="4" t="s">
        <v>6599</v>
      </c>
      <c r="AW6399" s="4"/>
      <c r="AX6399" s="4"/>
      <c r="AY6399" s="4"/>
      <c r="AZ6399" s="4"/>
      <c r="BA6399" s="4"/>
      <c r="BB6399" s="4"/>
      <c r="BC6399" s="4"/>
      <c r="BD6399" s="4"/>
      <c r="BE6399" s="4"/>
      <c r="BF6399" s="4"/>
      <c r="BG6399" s="4"/>
      <c r="BH6399" s="4"/>
      <c r="BI6399" s="4"/>
      <c r="BJ6399" s="4"/>
      <c r="BK6399" s="4"/>
      <c r="BL6399" s="4" t="b">
        <v>0</v>
      </c>
      <c r="BM6399" s="4"/>
      <c r="BN6399" s="4"/>
      <c r="BO6399" s="4"/>
      <c r="BP6399" s="4"/>
      <c r="BQ6399" s="4"/>
      <c r="BR6399" s="4"/>
      <c r="BS6399" s="4"/>
      <c r="BT6399" s="4"/>
      <c r="BU6399" s="4"/>
      <c r="BV6399" s="4"/>
      <c r="BW6399" s="4"/>
    </row>
    <row r="6400" spans="1:75" ht="15.01" customHeight="1">
      <c r="A6400" s="4" t="s">
        <v>209</v>
      </c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 t="s">
        <v>200</v>
      </c>
      <c r="Q6400" s="4"/>
      <c r="R6400" s="4"/>
      <c r="S6400" s="4"/>
      <c r="T6400" s="4"/>
      <c r="U6400" s="4"/>
      <c r="V6400" s="4"/>
      <c r="W6400" s="4"/>
      <c r="X6400" s="4" t="s">
        <v>201</v>
      </c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  <c r="AO6400" s="4"/>
      <c r="AP6400" s="4"/>
      <c r="AQ6400" s="4"/>
      <c r="AR6400" s="4"/>
      <c r="AS6400" s="4"/>
      <c r="AT6400" s="4"/>
      <c r="AU6400" s="4"/>
      <c r="AV6400" s="4" t="s">
        <v>6600</v>
      </c>
      <c r="AW6400" s="4"/>
      <c r="AX6400" s="4"/>
      <c r="AY6400" s="4"/>
      <c r="AZ6400" s="4"/>
      <c r="BA6400" s="4"/>
      <c r="BB6400" s="4"/>
      <c r="BC6400" s="4"/>
      <c r="BD6400" s="4"/>
      <c r="BE6400" s="4"/>
      <c r="BF6400" s="4"/>
      <c r="BG6400" s="4"/>
      <c r="BH6400" s="4"/>
      <c r="BI6400" s="4"/>
      <c r="BJ6400" s="4"/>
      <c r="BK6400" s="4"/>
      <c r="BL6400" s="4" t="b">
        <v>0</v>
      </c>
      <c r="BM6400" s="4"/>
      <c r="BN6400" s="4"/>
      <c r="BO6400" s="4"/>
      <c r="BP6400" s="4"/>
      <c r="BQ6400" s="4"/>
      <c r="BR6400" s="4"/>
      <c r="BS6400" s="4"/>
      <c r="BT6400" s="4"/>
      <c r="BU6400" s="4"/>
      <c r="BV6400" s="4"/>
      <c r="BW6400" s="4"/>
    </row>
    <row r="6401" spans="1:75" ht="15.01" customHeight="1">
      <c r="A6401" s="4"/>
      <c r="B6401" s="4"/>
      <c r="C6401" s="4"/>
      <c r="D6401" s="4"/>
      <c r="E6401" s="4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 t="s">
        <v>200</v>
      </c>
      <c r="Q6401" s="4"/>
      <c r="R6401" s="4">
        <v>-21.1</v>
      </c>
      <c r="S6401" s="4">
        <v>5.5</v>
      </c>
      <c r="T6401" s="4"/>
      <c r="U6401" s="4"/>
      <c r="V6401" s="4"/>
      <c r="W6401" s="4"/>
      <c r="X6401" s="4" t="s">
        <v>201</v>
      </c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  <c r="AO6401" s="4"/>
      <c r="AP6401" s="4"/>
      <c r="AQ6401" s="4"/>
      <c r="AR6401" s="4"/>
      <c r="AS6401" s="4"/>
      <c r="AT6401" s="4"/>
      <c r="AU6401" s="4"/>
      <c r="AV6401" s="4" t="s">
        <v>6601</v>
      </c>
      <c r="AW6401" s="4"/>
      <c r="AX6401" s="4"/>
      <c r="AY6401" s="4"/>
      <c r="AZ6401" s="4"/>
      <c r="BA6401" s="4"/>
      <c r="BB6401" s="4"/>
      <c r="BC6401" s="4"/>
      <c r="BD6401" s="4"/>
      <c r="BE6401" s="4"/>
      <c r="BF6401" s="4"/>
      <c r="BG6401" s="4"/>
      <c r="BH6401" s="4"/>
      <c r="BI6401" s="4"/>
      <c r="BJ6401" s="4"/>
      <c r="BK6401" s="4"/>
      <c r="BL6401" s="4" t="b">
        <v>0</v>
      </c>
      <c r="BM6401" s="4"/>
      <c r="BN6401" s="4"/>
      <c r="BO6401" s="4"/>
      <c r="BP6401" s="4"/>
      <c r="BQ6401" s="4"/>
      <c r="BR6401" s="4"/>
      <c r="BS6401" s="4"/>
      <c r="BT6401" s="4"/>
      <c r="BU6401" s="4"/>
      <c r="BV6401" s="4"/>
      <c r="BW6401" s="4"/>
    </row>
    <row r="6402" spans="1:75" ht="15.01" customHeight="1">
      <c r="A6402" s="4" t="s">
        <v>209</v>
      </c>
      <c r="B6402" s="4"/>
      <c r="C6402" s="4"/>
      <c r="D6402" s="4"/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 t="s">
        <v>200</v>
      </c>
      <c r="Q6402" s="4"/>
      <c r="R6402" s="4"/>
      <c r="S6402" s="4"/>
      <c r="T6402" s="4"/>
      <c r="U6402" s="4"/>
      <c r="V6402" s="4"/>
      <c r="W6402" s="4"/>
      <c r="X6402" s="4" t="s">
        <v>201</v>
      </c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  <c r="AO6402" s="4"/>
      <c r="AP6402" s="4"/>
      <c r="AQ6402" s="4"/>
      <c r="AR6402" s="4"/>
      <c r="AS6402" s="4"/>
      <c r="AT6402" s="4"/>
      <c r="AU6402" s="4"/>
      <c r="AV6402" s="4" t="s">
        <v>6602</v>
      </c>
      <c r="AW6402" s="4"/>
      <c r="AX6402" s="4"/>
      <c r="AY6402" s="4"/>
      <c r="AZ6402" s="4"/>
      <c r="BA6402" s="4"/>
      <c r="BB6402" s="4"/>
      <c r="BC6402" s="4"/>
      <c r="BD6402" s="4"/>
      <c r="BE6402" s="4"/>
      <c r="BF6402" s="4"/>
      <c r="BG6402" s="4"/>
      <c r="BH6402" s="4"/>
      <c r="BI6402" s="4"/>
      <c r="BJ6402" s="4"/>
      <c r="BK6402" s="4"/>
      <c r="BL6402" s="4" t="b">
        <v>0</v>
      </c>
      <c r="BM6402" s="4"/>
      <c r="BN6402" s="4"/>
      <c r="BO6402" s="4"/>
      <c r="BP6402" s="4"/>
      <c r="BQ6402" s="4"/>
      <c r="BR6402" s="4"/>
      <c r="BS6402" s="4"/>
      <c r="BT6402" s="4"/>
      <c r="BU6402" s="4"/>
      <c r="BV6402" s="4"/>
      <c r="BW6402" s="4"/>
    </row>
    <row r="6403" spans="1:75" ht="15.01" customHeight="1">
      <c r="A6403" s="4" t="s">
        <v>209</v>
      </c>
      <c r="B6403" s="4"/>
      <c r="C6403" s="4"/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 t="s">
        <v>200</v>
      </c>
      <c r="Q6403" s="4"/>
      <c r="R6403" s="4"/>
      <c r="S6403" s="4"/>
      <c r="T6403" s="4"/>
      <c r="U6403" s="4"/>
      <c r="V6403" s="4"/>
      <c r="W6403" s="4"/>
      <c r="X6403" s="4" t="s">
        <v>201</v>
      </c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  <c r="AO6403" s="4"/>
      <c r="AP6403" s="4"/>
      <c r="AQ6403" s="4"/>
      <c r="AR6403" s="4"/>
      <c r="AS6403" s="4"/>
      <c r="AT6403" s="4"/>
      <c r="AU6403" s="4"/>
      <c r="AV6403" s="4" t="s">
        <v>6603</v>
      </c>
      <c r="AW6403" s="4"/>
      <c r="AX6403" s="4"/>
      <c r="AY6403" s="4"/>
      <c r="AZ6403" s="4"/>
      <c r="BA6403" s="4"/>
      <c r="BB6403" s="4"/>
      <c r="BC6403" s="4"/>
      <c r="BD6403" s="4"/>
      <c r="BE6403" s="4"/>
      <c r="BF6403" s="4"/>
      <c r="BG6403" s="4"/>
      <c r="BH6403" s="4"/>
      <c r="BI6403" s="4"/>
      <c r="BJ6403" s="4"/>
      <c r="BK6403" s="4"/>
      <c r="BL6403" s="4" t="b">
        <v>0</v>
      </c>
      <c r="BM6403" s="4"/>
      <c r="BN6403" s="4"/>
      <c r="BO6403" s="4"/>
      <c r="BP6403" s="4"/>
      <c r="BQ6403" s="4"/>
      <c r="BR6403" s="4"/>
      <c r="BS6403" s="4"/>
      <c r="BT6403" s="4"/>
      <c r="BU6403" s="4"/>
      <c r="BV6403" s="4"/>
      <c r="BW6403" s="4"/>
    </row>
    <row r="6404" spans="1:75" ht="15.01" customHeight="1">
      <c r="A6404" s="4" t="s">
        <v>209</v>
      </c>
      <c r="B6404" s="4"/>
      <c r="C6404" s="4"/>
      <c r="D6404" s="4"/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 t="s">
        <v>200</v>
      </c>
      <c r="Q6404" s="4"/>
      <c r="R6404" s="4"/>
      <c r="S6404" s="4"/>
      <c r="T6404" s="4"/>
      <c r="U6404" s="4"/>
      <c r="V6404" s="4"/>
      <c r="W6404" s="4"/>
      <c r="X6404" s="4" t="s">
        <v>201</v>
      </c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  <c r="AO6404" s="4"/>
      <c r="AP6404" s="4"/>
      <c r="AQ6404" s="4"/>
      <c r="AR6404" s="4"/>
      <c r="AS6404" s="4"/>
      <c r="AT6404" s="4"/>
      <c r="AU6404" s="4"/>
      <c r="AV6404" s="4" t="s">
        <v>6604</v>
      </c>
      <c r="AW6404" s="4"/>
      <c r="AX6404" s="4"/>
      <c r="AY6404" s="4"/>
      <c r="AZ6404" s="4"/>
      <c r="BA6404" s="4"/>
      <c r="BB6404" s="4"/>
      <c r="BC6404" s="4"/>
      <c r="BD6404" s="4"/>
      <c r="BE6404" s="4"/>
      <c r="BF6404" s="4"/>
      <c r="BG6404" s="4"/>
      <c r="BH6404" s="4"/>
      <c r="BI6404" s="4"/>
      <c r="BJ6404" s="4"/>
      <c r="BK6404" s="4"/>
      <c r="BL6404" s="4" t="b">
        <v>0</v>
      </c>
      <c r="BM6404" s="4"/>
      <c r="BN6404" s="4"/>
      <c r="BO6404" s="4"/>
      <c r="BP6404" s="4"/>
      <c r="BQ6404" s="4"/>
      <c r="BR6404" s="4"/>
      <c r="BS6404" s="4"/>
      <c r="BT6404" s="4"/>
      <c r="BU6404" s="4"/>
      <c r="BV6404" s="4"/>
      <c r="BW6404" s="4"/>
    </row>
    <row r="6405" spans="1:75" ht="15.01" customHeight="1">
      <c r="A6405" s="4" t="s">
        <v>209</v>
      </c>
      <c r="B6405" s="4"/>
      <c r="C6405" s="4"/>
      <c r="D6405" s="4"/>
      <c r="E6405" s="4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 t="s">
        <v>200</v>
      </c>
      <c r="Q6405" s="4"/>
      <c r="R6405" s="4"/>
      <c r="S6405" s="4"/>
      <c r="T6405" s="4"/>
      <c r="U6405" s="4"/>
      <c r="V6405" s="4"/>
      <c r="W6405" s="4"/>
      <c r="X6405" s="4" t="s">
        <v>201</v>
      </c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  <c r="AO6405" s="4"/>
      <c r="AP6405" s="4"/>
      <c r="AQ6405" s="4"/>
      <c r="AR6405" s="4"/>
      <c r="AS6405" s="4"/>
      <c r="AT6405" s="4"/>
      <c r="AU6405" s="4"/>
      <c r="AV6405" s="4" t="s">
        <v>6605</v>
      </c>
      <c r="AW6405" s="4"/>
      <c r="AX6405" s="4"/>
      <c r="AY6405" s="4"/>
      <c r="AZ6405" s="4"/>
      <c r="BA6405" s="4"/>
      <c r="BB6405" s="4"/>
      <c r="BC6405" s="4"/>
      <c r="BD6405" s="4"/>
      <c r="BE6405" s="4"/>
      <c r="BF6405" s="4"/>
      <c r="BG6405" s="4"/>
      <c r="BH6405" s="4"/>
      <c r="BI6405" s="4"/>
      <c r="BJ6405" s="4"/>
      <c r="BK6405" s="4"/>
      <c r="BL6405" s="4" t="b">
        <v>0</v>
      </c>
      <c r="BM6405" s="4"/>
      <c r="BN6405" s="4"/>
      <c r="BO6405" s="4"/>
      <c r="BP6405" s="4"/>
      <c r="BQ6405" s="4"/>
      <c r="BR6405" s="4"/>
      <c r="BS6405" s="4"/>
      <c r="BT6405" s="4"/>
      <c r="BU6405" s="4"/>
      <c r="BV6405" s="4"/>
      <c r="BW6405" s="4"/>
    </row>
    <row r="6406" spans="1:75" ht="15.01" customHeight="1">
      <c r="A6406" s="4" t="s">
        <v>209</v>
      </c>
      <c r="B6406" s="4"/>
      <c r="C6406" s="4"/>
      <c r="D6406" s="4"/>
      <c r="E6406" s="4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 t="s">
        <v>200</v>
      </c>
      <c r="Q6406" s="4"/>
      <c r="R6406" s="4"/>
      <c r="S6406" s="4"/>
      <c r="T6406" s="4"/>
      <c r="U6406" s="4"/>
      <c r="V6406" s="4"/>
      <c r="W6406" s="4"/>
      <c r="X6406" s="4" t="s">
        <v>201</v>
      </c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  <c r="AO6406" s="4"/>
      <c r="AP6406" s="4"/>
      <c r="AQ6406" s="4"/>
      <c r="AR6406" s="4"/>
      <c r="AS6406" s="4"/>
      <c r="AT6406" s="4"/>
      <c r="AU6406" s="4"/>
      <c r="AV6406" s="4" t="s">
        <v>6606</v>
      </c>
      <c r="AW6406" s="4"/>
      <c r="AX6406" s="4"/>
      <c r="AY6406" s="4"/>
      <c r="AZ6406" s="4"/>
      <c r="BA6406" s="4"/>
      <c r="BB6406" s="4"/>
      <c r="BC6406" s="4"/>
      <c r="BD6406" s="4"/>
      <c r="BE6406" s="4"/>
      <c r="BF6406" s="4"/>
      <c r="BG6406" s="4"/>
      <c r="BH6406" s="4"/>
      <c r="BI6406" s="4"/>
      <c r="BJ6406" s="4"/>
      <c r="BK6406" s="4"/>
      <c r="BL6406" s="4" t="b">
        <v>0</v>
      </c>
      <c r="BM6406" s="4"/>
      <c r="BN6406" s="4"/>
      <c r="BO6406" s="4"/>
      <c r="BP6406" s="4"/>
      <c r="BQ6406" s="4"/>
      <c r="BR6406" s="4"/>
      <c r="BS6406" s="4"/>
      <c r="BT6406" s="4"/>
      <c r="BU6406" s="4"/>
      <c r="BV6406" s="4"/>
      <c r="BW6406" s="4"/>
    </row>
    <row r="6407" spans="1:75" ht="15.01" customHeight="1">
      <c r="A6407" s="4"/>
      <c r="B6407" s="4"/>
      <c r="C6407" s="4"/>
      <c r="D6407" s="4"/>
      <c r="E6407" s="4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 t="s">
        <v>200</v>
      </c>
      <c r="Q6407" s="4"/>
      <c r="R6407" s="4">
        <v>-333.4</v>
      </c>
      <c r="S6407" s="4">
        <v>48.2</v>
      </c>
      <c r="T6407" s="4"/>
      <c r="U6407" s="4"/>
      <c r="V6407" s="4"/>
      <c r="W6407" s="4"/>
      <c r="X6407" s="4" t="s">
        <v>201</v>
      </c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  <c r="AO6407" s="4"/>
      <c r="AP6407" s="4"/>
      <c r="AQ6407" s="4"/>
      <c r="AR6407" s="4"/>
      <c r="AS6407" s="4"/>
      <c r="AT6407" s="4"/>
      <c r="AU6407" s="4"/>
      <c r="AV6407" s="4" t="s">
        <v>6607</v>
      </c>
      <c r="AW6407" s="4"/>
      <c r="AX6407" s="4"/>
      <c r="AY6407" s="4"/>
      <c r="AZ6407" s="4"/>
      <c r="BA6407" s="4"/>
      <c r="BB6407" s="4"/>
      <c r="BC6407" s="4"/>
      <c r="BD6407" s="4"/>
      <c r="BE6407" s="4"/>
      <c r="BF6407" s="4"/>
      <c r="BG6407" s="4"/>
      <c r="BH6407" s="4"/>
      <c r="BI6407" s="4"/>
      <c r="BJ6407" s="4"/>
      <c r="BK6407" s="4"/>
      <c r="BL6407" s="4" t="b">
        <v>0</v>
      </c>
      <c r="BM6407" s="4"/>
      <c r="BN6407" s="4"/>
      <c r="BO6407" s="4"/>
      <c r="BP6407" s="4"/>
      <c r="BQ6407" s="4"/>
      <c r="BR6407" s="4"/>
      <c r="BS6407" s="4"/>
      <c r="BT6407" s="4"/>
      <c r="BU6407" s="4"/>
      <c r="BV6407" s="4"/>
      <c r="BW6407" s="4"/>
    </row>
    <row r="6408" spans="1:75" ht="15.01" customHeight="1">
      <c r="A6408" s="4"/>
      <c r="B6408" s="4"/>
      <c r="C6408" s="4"/>
      <c r="D6408" s="4"/>
      <c r="E6408" s="4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 t="s">
        <v>200</v>
      </c>
      <c r="Q6408" s="4"/>
      <c r="R6408" s="4">
        <v>-91.40000000000001</v>
      </c>
      <c r="S6408" s="4">
        <v>52.2</v>
      </c>
      <c r="T6408" s="4"/>
      <c r="U6408" s="4"/>
      <c r="V6408" s="4"/>
      <c r="W6408" s="4"/>
      <c r="X6408" s="4" t="s">
        <v>201</v>
      </c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  <c r="AO6408" s="4"/>
      <c r="AP6408" s="4"/>
      <c r="AQ6408" s="4"/>
      <c r="AR6408" s="4"/>
      <c r="AS6408" s="4"/>
      <c r="AT6408" s="4"/>
      <c r="AU6408" s="4"/>
      <c r="AV6408" s="4" t="s">
        <v>6608</v>
      </c>
      <c r="AW6408" s="4"/>
      <c r="AX6408" s="4"/>
      <c r="AY6408" s="4"/>
      <c r="AZ6408" s="4"/>
      <c r="BA6408" s="4"/>
      <c r="BB6408" s="4"/>
      <c r="BC6408" s="4"/>
      <c r="BD6408" s="4"/>
      <c r="BE6408" s="4"/>
      <c r="BF6408" s="4"/>
      <c r="BG6408" s="4"/>
      <c r="BH6408" s="4"/>
      <c r="BI6408" s="4"/>
      <c r="BJ6408" s="4"/>
      <c r="BK6408" s="4"/>
      <c r="BL6408" s="4" t="b">
        <v>0</v>
      </c>
      <c r="BM6408" s="4"/>
      <c r="BN6408" s="4"/>
      <c r="BO6408" s="4"/>
      <c r="BP6408" s="4"/>
      <c r="BQ6408" s="4"/>
      <c r="BR6408" s="4"/>
      <c r="BS6408" s="4"/>
      <c r="BT6408" s="4"/>
      <c r="BU6408" s="4"/>
      <c r="BV6408" s="4"/>
      <c r="BW6408" s="4"/>
    </row>
    <row r="6409" spans="1:75" ht="15.01" customHeight="1">
      <c r="A6409" s="4"/>
      <c r="B6409" s="4"/>
      <c r="C6409" s="4"/>
      <c r="D6409" s="4"/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 t="s">
        <v>200</v>
      </c>
      <c r="Q6409" s="4"/>
      <c r="R6409" s="4">
        <v>-24.1</v>
      </c>
      <c r="S6409" s="4">
        <v>52.1</v>
      </c>
      <c r="T6409" s="4"/>
      <c r="U6409" s="4"/>
      <c r="V6409" s="4"/>
      <c r="W6409" s="4"/>
      <c r="X6409" s="4" t="s">
        <v>201</v>
      </c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  <c r="AO6409" s="4"/>
      <c r="AP6409" s="4"/>
      <c r="AQ6409" s="4"/>
      <c r="AR6409" s="4"/>
      <c r="AS6409" s="4"/>
      <c r="AT6409" s="4"/>
      <c r="AU6409" s="4"/>
      <c r="AV6409" s="4" t="s">
        <v>6609</v>
      </c>
      <c r="AW6409" s="4"/>
      <c r="AX6409" s="4"/>
      <c r="AY6409" s="4"/>
      <c r="AZ6409" s="4"/>
      <c r="BA6409" s="4"/>
      <c r="BB6409" s="4"/>
      <c r="BC6409" s="4"/>
      <c r="BD6409" s="4"/>
      <c r="BE6409" s="4"/>
      <c r="BF6409" s="4"/>
      <c r="BG6409" s="4"/>
      <c r="BH6409" s="4"/>
      <c r="BI6409" s="4"/>
      <c r="BJ6409" s="4"/>
      <c r="BK6409" s="4"/>
      <c r="BL6409" s="4" t="b">
        <v>0</v>
      </c>
      <c r="BM6409" s="4"/>
      <c r="BN6409" s="4"/>
      <c r="BO6409" s="4"/>
      <c r="BP6409" s="4"/>
      <c r="BQ6409" s="4"/>
      <c r="BR6409" s="4"/>
      <c r="BS6409" s="4"/>
      <c r="BT6409" s="4"/>
      <c r="BU6409" s="4"/>
      <c r="BV6409" s="4"/>
      <c r="BW6409" s="4"/>
    </row>
    <row r="6410" spans="1:75" ht="15.01" customHeight="1">
      <c r="A6410" s="4" t="s">
        <v>209</v>
      </c>
      <c r="B6410" s="4"/>
      <c r="C6410" s="4"/>
      <c r="D6410" s="4"/>
      <c r="E6410" s="4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 t="s">
        <v>200</v>
      </c>
      <c r="Q6410" s="4"/>
      <c r="R6410" s="4"/>
      <c r="S6410" s="4"/>
      <c r="T6410" s="4"/>
      <c r="U6410" s="4"/>
      <c r="V6410" s="4"/>
      <c r="W6410" s="4"/>
      <c r="X6410" s="4" t="s">
        <v>201</v>
      </c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  <c r="AO6410" s="4"/>
      <c r="AP6410" s="4"/>
      <c r="AQ6410" s="4"/>
      <c r="AR6410" s="4"/>
      <c r="AS6410" s="4"/>
      <c r="AT6410" s="4"/>
      <c r="AU6410" s="4"/>
      <c r="AV6410" s="4" t="s">
        <v>6610</v>
      </c>
      <c r="AW6410" s="4"/>
      <c r="AX6410" s="4"/>
      <c r="AY6410" s="4"/>
      <c r="AZ6410" s="4"/>
      <c r="BA6410" s="4"/>
      <c r="BB6410" s="4"/>
      <c r="BC6410" s="4"/>
      <c r="BD6410" s="4"/>
      <c r="BE6410" s="4"/>
      <c r="BF6410" s="4"/>
      <c r="BG6410" s="4"/>
      <c r="BH6410" s="4"/>
      <c r="BI6410" s="4"/>
      <c r="BJ6410" s="4"/>
      <c r="BK6410" s="4"/>
      <c r="BL6410" s="4" t="b">
        <v>0</v>
      </c>
      <c r="BM6410" s="4"/>
      <c r="BN6410" s="4"/>
      <c r="BO6410" s="4"/>
      <c r="BP6410" s="4"/>
      <c r="BQ6410" s="4"/>
      <c r="BR6410" s="4"/>
      <c r="BS6410" s="4"/>
      <c r="BT6410" s="4"/>
      <c r="BU6410" s="4"/>
      <c r="BV6410" s="4"/>
      <c r="BW6410" s="4"/>
    </row>
    <row r="6411" spans="1:75" ht="15.01" customHeight="1">
      <c r="A6411" s="4" t="s">
        <v>209</v>
      </c>
      <c r="B6411" s="4"/>
      <c r="C6411" s="4"/>
      <c r="D6411" s="4"/>
      <c r="E6411" s="4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 t="s">
        <v>200</v>
      </c>
      <c r="Q6411" s="4"/>
      <c r="R6411" s="4"/>
      <c r="S6411" s="4"/>
      <c r="T6411" s="4"/>
      <c r="U6411" s="4"/>
      <c r="V6411" s="4"/>
      <c r="W6411" s="4"/>
      <c r="X6411" s="4" t="s">
        <v>201</v>
      </c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  <c r="AO6411" s="4"/>
      <c r="AP6411" s="4"/>
      <c r="AQ6411" s="4"/>
      <c r="AR6411" s="4"/>
      <c r="AS6411" s="4"/>
      <c r="AT6411" s="4"/>
      <c r="AU6411" s="4"/>
      <c r="AV6411" s="4" t="s">
        <v>6611</v>
      </c>
      <c r="AW6411" s="4"/>
      <c r="AX6411" s="4"/>
      <c r="AY6411" s="4"/>
      <c r="AZ6411" s="4"/>
      <c r="BA6411" s="4"/>
      <c r="BB6411" s="4"/>
      <c r="BC6411" s="4"/>
      <c r="BD6411" s="4"/>
      <c r="BE6411" s="4"/>
      <c r="BF6411" s="4"/>
      <c r="BG6411" s="4"/>
      <c r="BH6411" s="4"/>
      <c r="BI6411" s="4"/>
      <c r="BJ6411" s="4"/>
      <c r="BK6411" s="4"/>
      <c r="BL6411" s="4" t="b">
        <v>0</v>
      </c>
      <c r="BM6411" s="4"/>
      <c r="BN6411" s="4"/>
      <c r="BO6411" s="4"/>
      <c r="BP6411" s="4"/>
      <c r="BQ6411" s="4"/>
      <c r="BR6411" s="4"/>
      <c r="BS6411" s="4"/>
      <c r="BT6411" s="4"/>
      <c r="BU6411" s="4"/>
      <c r="BV6411" s="4"/>
      <c r="BW6411" s="4"/>
    </row>
    <row r="6412" spans="1:75" ht="15.01" customHeight="1">
      <c r="A6412" s="4"/>
      <c r="B6412" s="4"/>
      <c r="C6412" s="4"/>
      <c r="D6412" s="4"/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 t="s">
        <v>200</v>
      </c>
      <c r="Q6412" s="4"/>
      <c r="R6412" s="4">
        <v>-90.8</v>
      </c>
      <c r="S6412" s="4">
        <v>26</v>
      </c>
      <c r="T6412" s="4"/>
      <c r="U6412" s="4"/>
      <c r="V6412" s="4"/>
      <c r="W6412" s="4"/>
      <c r="X6412" s="4" t="s">
        <v>201</v>
      </c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  <c r="AO6412" s="4"/>
      <c r="AP6412" s="4"/>
      <c r="AQ6412" s="4"/>
      <c r="AR6412" s="4"/>
      <c r="AS6412" s="4"/>
      <c r="AT6412" s="4"/>
      <c r="AU6412" s="4"/>
      <c r="AV6412" s="4" t="s">
        <v>6612</v>
      </c>
      <c r="AW6412" s="4"/>
      <c r="AX6412" s="4"/>
      <c r="AY6412" s="4"/>
      <c r="AZ6412" s="4"/>
      <c r="BA6412" s="4"/>
      <c r="BB6412" s="4"/>
      <c r="BC6412" s="4"/>
      <c r="BD6412" s="4"/>
      <c r="BE6412" s="4"/>
      <c r="BF6412" s="4"/>
      <c r="BG6412" s="4"/>
      <c r="BH6412" s="4"/>
      <c r="BI6412" s="4"/>
      <c r="BJ6412" s="4"/>
      <c r="BK6412" s="4"/>
      <c r="BL6412" s="4" t="b">
        <v>0</v>
      </c>
      <c r="BM6412" s="4"/>
      <c r="BN6412" s="4"/>
      <c r="BO6412" s="4"/>
      <c r="BP6412" s="4"/>
      <c r="BQ6412" s="4"/>
      <c r="BR6412" s="4"/>
      <c r="BS6412" s="4"/>
      <c r="BT6412" s="4"/>
      <c r="BU6412" s="4"/>
      <c r="BV6412" s="4"/>
      <c r="BW6412" s="4"/>
    </row>
    <row r="6413" spans="1:75" ht="15.01" customHeight="1">
      <c r="A6413" s="4" t="s">
        <v>209</v>
      </c>
      <c r="B6413" s="4"/>
      <c r="C6413" s="4"/>
      <c r="D6413" s="4"/>
      <c r="E6413" s="4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 t="s">
        <v>200</v>
      </c>
      <c r="Q6413" s="4"/>
      <c r="R6413" s="4"/>
      <c r="S6413" s="4"/>
      <c r="T6413" s="4"/>
      <c r="U6413" s="4"/>
      <c r="V6413" s="4"/>
      <c r="W6413" s="4"/>
      <c r="X6413" s="4" t="s">
        <v>201</v>
      </c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  <c r="AO6413" s="4"/>
      <c r="AP6413" s="4"/>
      <c r="AQ6413" s="4"/>
      <c r="AR6413" s="4"/>
      <c r="AS6413" s="4"/>
      <c r="AT6413" s="4"/>
      <c r="AU6413" s="4"/>
      <c r="AV6413" s="4" t="s">
        <v>6613</v>
      </c>
      <c r="AW6413" s="4"/>
      <c r="AX6413" s="4"/>
      <c r="AY6413" s="4"/>
      <c r="AZ6413" s="4"/>
      <c r="BA6413" s="4"/>
      <c r="BB6413" s="4"/>
      <c r="BC6413" s="4"/>
      <c r="BD6413" s="4"/>
      <c r="BE6413" s="4"/>
      <c r="BF6413" s="4"/>
      <c r="BG6413" s="4"/>
      <c r="BH6413" s="4"/>
      <c r="BI6413" s="4"/>
      <c r="BJ6413" s="4"/>
      <c r="BK6413" s="4"/>
      <c r="BL6413" s="4" t="b">
        <v>0</v>
      </c>
      <c r="BM6413" s="4"/>
      <c r="BN6413" s="4"/>
      <c r="BO6413" s="4"/>
      <c r="BP6413" s="4"/>
      <c r="BQ6413" s="4"/>
      <c r="BR6413" s="4"/>
      <c r="BS6413" s="4"/>
      <c r="BT6413" s="4"/>
      <c r="BU6413" s="4"/>
      <c r="BV6413" s="4"/>
      <c r="BW6413" s="4"/>
    </row>
    <row r="6414" spans="1:75" ht="15.01" customHeight="1">
      <c r="A6414" s="4"/>
      <c r="B6414" s="4"/>
      <c r="C6414" s="4"/>
      <c r="D6414" s="4"/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 t="s">
        <v>200</v>
      </c>
      <c r="Q6414" s="4"/>
      <c r="R6414" s="4">
        <v>89</v>
      </c>
      <c r="S6414" s="4">
        <v>49.6</v>
      </c>
      <c r="T6414" s="4"/>
      <c r="U6414" s="4"/>
      <c r="V6414" s="4"/>
      <c r="W6414" s="4"/>
      <c r="X6414" s="4" t="s">
        <v>201</v>
      </c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  <c r="AO6414" s="4"/>
      <c r="AP6414" s="4"/>
      <c r="AQ6414" s="4"/>
      <c r="AR6414" s="4"/>
      <c r="AS6414" s="4"/>
      <c r="AT6414" s="4"/>
      <c r="AU6414" s="4"/>
      <c r="AV6414" s="4" t="s">
        <v>6614</v>
      </c>
      <c r="AW6414" s="4"/>
      <c r="AX6414" s="4"/>
      <c r="AY6414" s="4"/>
      <c r="AZ6414" s="4"/>
      <c r="BA6414" s="4"/>
      <c r="BB6414" s="4"/>
      <c r="BC6414" s="4"/>
      <c r="BD6414" s="4"/>
      <c r="BE6414" s="4"/>
      <c r="BF6414" s="4"/>
      <c r="BG6414" s="4"/>
      <c r="BH6414" s="4"/>
      <c r="BI6414" s="4"/>
      <c r="BJ6414" s="4"/>
      <c r="BK6414" s="4"/>
      <c r="BL6414" s="4" t="b">
        <v>0</v>
      </c>
      <c r="BM6414" s="4"/>
      <c r="BN6414" s="4"/>
      <c r="BO6414" s="4"/>
      <c r="BP6414" s="4"/>
      <c r="BQ6414" s="4"/>
      <c r="BR6414" s="4"/>
      <c r="BS6414" s="4"/>
      <c r="BT6414" s="4"/>
      <c r="BU6414" s="4"/>
      <c r="BV6414" s="4"/>
      <c r="BW6414" s="4"/>
    </row>
    <row r="6415" spans="1:75" ht="15.01" customHeight="1">
      <c r="A6415" s="4"/>
      <c r="B6415" s="4"/>
      <c r="C6415" s="4"/>
      <c r="D6415" s="4"/>
      <c r="E6415" s="4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 t="s">
        <v>200</v>
      </c>
      <c r="Q6415" s="4"/>
      <c r="R6415" s="4">
        <v>-340.6</v>
      </c>
      <c r="S6415" s="4">
        <v>19</v>
      </c>
      <c r="T6415" s="4"/>
      <c r="U6415" s="4"/>
      <c r="V6415" s="4"/>
      <c r="W6415" s="4"/>
      <c r="X6415" s="4" t="s">
        <v>201</v>
      </c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  <c r="AO6415" s="4"/>
      <c r="AP6415" s="4"/>
      <c r="AQ6415" s="4"/>
      <c r="AR6415" s="4"/>
      <c r="AS6415" s="4"/>
      <c r="AT6415" s="4"/>
      <c r="AU6415" s="4"/>
      <c r="AV6415" s="4" t="s">
        <v>6615</v>
      </c>
      <c r="AW6415" s="4"/>
      <c r="AX6415" s="4"/>
      <c r="AY6415" s="4"/>
      <c r="AZ6415" s="4"/>
      <c r="BA6415" s="4"/>
      <c r="BB6415" s="4"/>
      <c r="BC6415" s="4"/>
      <c r="BD6415" s="4"/>
      <c r="BE6415" s="4"/>
      <c r="BF6415" s="4"/>
      <c r="BG6415" s="4"/>
      <c r="BH6415" s="4"/>
      <c r="BI6415" s="4"/>
      <c r="BJ6415" s="4"/>
      <c r="BK6415" s="4"/>
      <c r="BL6415" s="4" t="b">
        <v>0</v>
      </c>
      <c r="BM6415" s="4"/>
      <c r="BN6415" s="4"/>
      <c r="BO6415" s="4"/>
      <c r="BP6415" s="4"/>
      <c r="BQ6415" s="4"/>
      <c r="BR6415" s="4"/>
      <c r="BS6415" s="4"/>
      <c r="BT6415" s="4"/>
      <c r="BU6415" s="4"/>
      <c r="BV6415" s="4"/>
      <c r="BW6415" s="4"/>
    </row>
    <row r="6416" spans="1:75" ht="15.01" customHeight="1">
      <c r="A6416" s="4"/>
      <c r="B6416" s="4"/>
      <c r="C6416" s="4"/>
      <c r="D6416" s="4"/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 t="s">
        <v>200</v>
      </c>
      <c r="Q6416" s="4"/>
      <c r="R6416" s="4">
        <v>170.7</v>
      </c>
      <c r="S6416" s="4">
        <v>28.1</v>
      </c>
      <c r="T6416" s="4"/>
      <c r="U6416" s="4"/>
      <c r="V6416" s="4"/>
      <c r="W6416" s="4"/>
      <c r="X6416" s="4" t="s">
        <v>201</v>
      </c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  <c r="AO6416" s="4"/>
      <c r="AP6416" s="4"/>
      <c r="AQ6416" s="4"/>
      <c r="AR6416" s="4"/>
      <c r="AS6416" s="4"/>
      <c r="AT6416" s="4"/>
      <c r="AU6416" s="4"/>
      <c r="AV6416" s="4" t="s">
        <v>6616</v>
      </c>
      <c r="AW6416" s="4"/>
      <c r="AX6416" s="4"/>
      <c r="AY6416" s="4"/>
      <c r="AZ6416" s="4"/>
      <c r="BA6416" s="4"/>
      <c r="BB6416" s="4"/>
      <c r="BC6416" s="4"/>
      <c r="BD6416" s="4"/>
      <c r="BE6416" s="4"/>
      <c r="BF6416" s="4"/>
      <c r="BG6416" s="4"/>
      <c r="BH6416" s="4"/>
      <c r="BI6416" s="4"/>
      <c r="BJ6416" s="4"/>
      <c r="BK6416" s="4"/>
      <c r="BL6416" s="4" t="b">
        <v>0</v>
      </c>
      <c r="BM6416" s="4"/>
      <c r="BN6416" s="4"/>
      <c r="BO6416" s="4"/>
      <c r="BP6416" s="4"/>
      <c r="BQ6416" s="4"/>
      <c r="BR6416" s="4"/>
      <c r="BS6416" s="4"/>
      <c r="BT6416" s="4"/>
      <c r="BU6416" s="4"/>
      <c r="BV6416" s="4"/>
      <c r="BW6416" s="4"/>
    </row>
    <row r="6417" spans="1:75" ht="15.01" customHeight="1">
      <c r="A6417" s="4" t="s">
        <v>209</v>
      </c>
      <c r="B6417" s="4"/>
      <c r="C6417" s="4"/>
      <c r="D6417" s="4"/>
      <c r="E6417" s="4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 t="s">
        <v>200</v>
      </c>
      <c r="Q6417" s="4"/>
      <c r="R6417" s="4"/>
      <c r="S6417" s="4"/>
      <c r="T6417" s="4"/>
      <c r="U6417" s="4"/>
      <c r="V6417" s="4"/>
      <c r="W6417" s="4"/>
      <c r="X6417" s="4" t="s">
        <v>201</v>
      </c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  <c r="AO6417" s="4"/>
      <c r="AP6417" s="4"/>
      <c r="AQ6417" s="4"/>
      <c r="AR6417" s="4"/>
      <c r="AS6417" s="4"/>
      <c r="AT6417" s="4"/>
      <c r="AU6417" s="4"/>
      <c r="AV6417" s="4" t="s">
        <v>6617</v>
      </c>
      <c r="AW6417" s="4"/>
      <c r="AX6417" s="4"/>
      <c r="AY6417" s="4"/>
      <c r="AZ6417" s="4"/>
      <c r="BA6417" s="4"/>
      <c r="BB6417" s="4"/>
      <c r="BC6417" s="4"/>
      <c r="BD6417" s="4"/>
      <c r="BE6417" s="4"/>
      <c r="BF6417" s="4"/>
      <c r="BG6417" s="4"/>
      <c r="BH6417" s="4"/>
      <c r="BI6417" s="4"/>
      <c r="BJ6417" s="4"/>
      <c r="BK6417" s="4"/>
      <c r="BL6417" s="4" t="b">
        <v>0</v>
      </c>
      <c r="BM6417" s="4"/>
      <c r="BN6417" s="4"/>
      <c r="BO6417" s="4"/>
      <c r="BP6417" s="4"/>
      <c r="BQ6417" s="4"/>
      <c r="BR6417" s="4"/>
      <c r="BS6417" s="4"/>
      <c r="BT6417" s="4"/>
      <c r="BU6417" s="4"/>
      <c r="BV6417" s="4"/>
      <c r="BW6417" s="4"/>
    </row>
    <row r="6418" spans="1:75" ht="15.01" customHeight="1">
      <c r="A6418" s="4" t="s">
        <v>209</v>
      </c>
      <c r="B6418" s="4"/>
      <c r="C6418" s="4"/>
      <c r="D6418" s="4"/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 t="s">
        <v>200</v>
      </c>
      <c r="Q6418" s="4"/>
      <c r="R6418" s="4"/>
      <c r="S6418" s="4"/>
      <c r="T6418" s="4"/>
      <c r="U6418" s="4"/>
      <c r="V6418" s="4"/>
      <c r="W6418" s="4"/>
      <c r="X6418" s="4" t="s">
        <v>201</v>
      </c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  <c r="AO6418" s="4"/>
      <c r="AP6418" s="4"/>
      <c r="AQ6418" s="4"/>
      <c r="AR6418" s="4"/>
      <c r="AS6418" s="4"/>
      <c r="AT6418" s="4"/>
      <c r="AU6418" s="4"/>
      <c r="AV6418" s="4" t="s">
        <v>6618</v>
      </c>
      <c r="AW6418" s="4"/>
      <c r="AX6418" s="4"/>
      <c r="AY6418" s="4"/>
      <c r="AZ6418" s="4"/>
      <c r="BA6418" s="4"/>
      <c r="BB6418" s="4"/>
      <c r="BC6418" s="4"/>
      <c r="BD6418" s="4"/>
      <c r="BE6418" s="4"/>
      <c r="BF6418" s="4"/>
      <c r="BG6418" s="4"/>
      <c r="BH6418" s="4"/>
      <c r="BI6418" s="4"/>
      <c r="BJ6418" s="4"/>
      <c r="BK6418" s="4"/>
      <c r="BL6418" s="4" t="b">
        <v>0</v>
      </c>
      <c r="BM6418" s="4"/>
      <c r="BN6418" s="4"/>
      <c r="BO6418" s="4"/>
      <c r="BP6418" s="4"/>
      <c r="BQ6418" s="4"/>
      <c r="BR6418" s="4"/>
      <c r="BS6418" s="4"/>
      <c r="BT6418" s="4"/>
      <c r="BU6418" s="4"/>
      <c r="BV6418" s="4"/>
      <c r="BW6418" s="4"/>
    </row>
    <row r="6419" spans="1:75" ht="15.01" customHeight="1">
      <c r="A6419" s="4" t="s">
        <v>209</v>
      </c>
      <c r="B6419" s="4"/>
      <c r="C6419" s="4"/>
      <c r="D6419" s="4"/>
      <c r="E6419" s="4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 t="s">
        <v>200</v>
      </c>
      <c r="Q6419" s="4"/>
      <c r="R6419" s="4"/>
      <c r="S6419" s="4"/>
      <c r="T6419" s="4"/>
      <c r="U6419" s="4"/>
      <c r="V6419" s="4"/>
      <c r="W6419" s="4"/>
      <c r="X6419" s="4" t="s">
        <v>201</v>
      </c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  <c r="AO6419" s="4"/>
      <c r="AP6419" s="4"/>
      <c r="AQ6419" s="4"/>
      <c r="AR6419" s="4"/>
      <c r="AS6419" s="4"/>
      <c r="AT6419" s="4"/>
      <c r="AU6419" s="4"/>
      <c r="AV6419" s="4" t="s">
        <v>6619</v>
      </c>
      <c r="AW6419" s="4"/>
      <c r="AX6419" s="4"/>
      <c r="AY6419" s="4"/>
      <c r="AZ6419" s="4"/>
      <c r="BA6419" s="4"/>
      <c r="BB6419" s="4"/>
      <c r="BC6419" s="4"/>
      <c r="BD6419" s="4"/>
      <c r="BE6419" s="4"/>
      <c r="BF6419" s="4"/>
      <c r="BG6419" s="4"/>
      <c r="BH6419" s="4"/>
      <c r="BI6419" s="4"/>
      <c r="BJ6419" s="4"/>
      <c r="BK6419" s="4"/>
      <c r="BL6419" s="4" t="b">
        <v>0</v>
      </c>
      <c r="BM6419" s="4"/>
      <c r="BN6419" s="4"/>
      <c r="BO6419" s="4"/>
      <c r="BP6419" s="4"/>
      <c r="BQ6419" s="4"/>
      <c r="BR6419" s="4"/>
      <c r="BS6419" s="4"/>
      <c r="BT6419" s="4"/>
      <c r="BU6419" s="4"/>
      <c r="BV6419" s="4"/>
      <c r="BW6419" s="4"/>
    </row>
    <row r="6420" spans="1:75" ht="15.01" customHeight="1">
      <c r="A6420" s="4"/>
      <c r="B6420" s="4"/>
      <c r="C6420" s="4"/>
      <c r="D6420" s="4"/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 t="s">
        <v>200</v>
      </c>
      <c r="Q6420" s="4"/>
      <c r="R6420" s="4">
        <v>-400</v>
      </c>
      <c r="S6420" s="4">
        <v>15.3</v>
      </c>
      <c r="T6420" s="4"/>
      <c r="U6420" s="4"/>
      <c r="V6420" s="4"/>
      <c r="W6420" s="4"/>
      <c r="X6420" s="4" t="s">
        <v>201</v>
      </c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  <c r="AO6420" s="4"/>
      <c r="AP6420" s="4"/>
      <c r="AQ6420" s="4"/>
      <c r="AR6420" s="4"/>
      <c r="AS6420" s="4"/>
      <c r="AT6420" s="4"/>
      <c r="AU6420" s="4"/>
      <c r="AV6420" s="4" t="s">
        <v>6620</v>
      </c>
      <c r="AW6420" s="4"/>
      <c r="AX6420" s="4"/>
      <c r="AY6420" s="4"/>
      <c r="AZ6420" s="4"/>
      <c r="BA6420" s="4"/>
      <c r="BB6420" s="4"/>
      <c r="BC6420" s="4"/>
      <c r="BD6420" s="4"/>
      <c r="BE6420" s="4"/>
      <c r="BF6420" s="4"/>
      <c r="BG6420" s="4"/>
      <c r="BH6420" s="4"/>
      <c r="BI6420" s="4"/>
      <c r="BJ6420" s="4"/>
      <c r="BK6420" s="4"/>
      <c r="BL6420" s="4" t="b">
        <v>0</v>
      </c>
      <c r="BM6420" s="4"/>
      <c r="BN6420" s="4"/>
      <c r="BO6420" s="4"/>
      <c r="BP6420" s="4"/>
      <c r="BQ6420" s="4"/>
      <c r="BR6420" s="4"/>
      <c r="BS6420" s="4"/>
      <c r="BT6420" s="4"/>
      <c r="BU6420" s="4"/>
      <c r="BV6420" s="4"/>
      <c r="BW6420" s="4"/>
    </row>
    <row r="6421" spans="1:75" ht="15.01" customHeight="1">
      <c r="A6421" s="4"/>
      <c r="B6421" s="4"/>
      <c r="C6421" s="4"/>
      <c r="D6421" s="4"/>
      <c r="E6421" s="4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 t="s">
        <v>200</v>
      </c>
      <c r="Q6421" s="4"/>
      <c r="R6421" s="4">
        <v>-296.7</v>
      </c>
      <c r="S6421" s="4">
        <v>38.5</v>
      </c>
      <c r="T6421" s="4"/>
      <c r="U6421" s="4"/>
      <c r="V6421" s="4"/>
      <c r="W6421" s="4"/>
      <c r="X6421" s="4" t="s">
        <v>201</v>
      </c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  <c r="AO6421" s="4"/>
      <c r="AP6421" s="4"/>
      <c r="AQ6421" s="4"/>
      <c r="AR6421" s="4"/>
      <c r="AS6421" s="4"/>
      <c r="AT6421" s="4"/>
      <c r="AU6421" s="4"/>
      <c r="AV6421" s="4" t="s">
        <v>6621</v>
      </c>
      <c r="AW6421" s="4"/>
      <c r="AX6421" s="4"/>
      <c r="AY6421" s="4"/>
      <c r="AZ6421" s="4"/>
      <c r="BA6421" s="4"/>
      <c r="BB6421" s="4"/>
      <c r="BC6421" s="4"/>
      <c r="BD6421" s="4"/>
      <c r="BE6421" s="4"/>
      <c r="BF6421" s="4"/>
      <c r="BG6421" s="4"/>
      <c r="BH6421" s="4"/>
      <c r="BI6421" s="4"/>
      <c r="BJ6421" s="4"/>
      <c r="BK6421" s="4"/>
      <c r="BL6421" s="4" t="b">
        <v>0</v>
      </c>
      <c r="BM6421" s="4"/>
      <c r="BN6421" s="4"/>
      <c r="BO6421" s="4"/>
      <c r="BP6421" s="4"/>
      <c r="BQ6421" s="4"/>
      <c r="BR6421" s="4"/>
      <c r="BS6421" s="4"/>
      <c r="BT6421" s="4"/>
      <c r="BU6421" s="4"/>
      <c r="BV6421" s="4"/>
      <c r="BW6421" s="4"/>
    </row>
    <row r="6422" spans="1:75" ht="15.01" customHeight="1">
      <c r="A6422" s="4"/>
      <c r="B6422" s="4"/>
      <c r="C6422" s="4"/>
      <c r="D6422" s="4"/>
      <c r="E6422" s="4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 t="s">
        <v>200</v>
      </c>
      <c r="Q6422" s="4"/>
      <c r="R6422" s="4">
        <v>-353.9</v>
      </c>
      <c r="S6422" s="4">
        <v>36.4</v>
      </c>
      <c r="T6422" s="4"/>
      <c r="U6422" s="4"/>
      <c r="V6422" s="4"/>
      <c r="W6422" s="4"/>
      <c r="X6422" s="4" t="s">
        <v>201</v>
      </c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  <c r="AO6422" s="4"/>
      <c r="AP6422" s="4"/>
      <c r="AQ6422" s="4"/>
      <c r="AR6422" s="4"/>
      <c r="AS6422" s="4"/>
      <c r="AT6422" s="4"/>
      <c r="AU6422" s="4"/>
      <c r="AV6422" s="4" t="s">
        <v>6622</v>
      </c>
      <c r="AW6422" s="4"/>
      <c r="AX6422" s="4"/>
      <c r="AY6422" s="4"/>
      <c r="AZ6422" s="4"/>
      <c r="BA6422" s="4"/>
      <c r="BB6422" s="4"/>
      <c r="BC6422" s="4"/>
      <c r="BD6422" s="4"/>
      <c r="BE6422" s="4"/>
      <c r="BF6422" s="4"/>
      <c r="BG6422" s="4"/>
      <c r="BH6422" s="4"/>
      <c r="BI6422" s="4"/>
      <c r="BJ6422" s="4"/>
      <c r="BK6422" s="4"/>
      <c r="BL6422" s="4" t="b">
        <v>0</v>
      </c>
      <c r="BM6422" s="4"/>
      <c r="BN6422" s="4"/>
      <c r="BO6422" s="4"/>
      <c r="BP6422" s="4"/>
      <c r="BQ6422" s="4"/>
      <c r="BR6422" s="4"/>
      <c r="BS6422" s="4"/>
      <c r="BT6422" s="4"/>
      <c r="BU6422" s="4"/>
      <c r="BV6422" s="4"/>
      <c r="BW6422" s="4"/>
    </row>
    <row r="6423" spans="1:75" ht="15.01" customHeight="1">
      <c r="A6423" s="4"/>
      <c r="B6423" s="4"/>
      <c r="C6423" s="4"/>
      <c r="D6423" s="4"/>
      <c r="E6423" s="4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 t="s">
        <v>200</v>
      </c>
      <c r="Q6423" s="4"/>
      <c r="R6423" s="4">
        <v>-11.6</v>
      </c>
      <c r="S6423" s="4">
        <v>19.6</v>
      </c>
      <c r="T6423" s="4"/>
      <c r="U6423" s="4"/>
      <c r="V6423" s="4"/>
      <c r="W6423" s="4"/>
      <c r="X6423" s="4" t="s">
        <v>201</v>
      </c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  <c r="AO6423" s="4"/>
      <c r="AP6423" s="4"/>
      <c r="AQ6423" s="4"/>
      <c r="AR6423" s="4"/>
      <c r="AS6423" s="4"/>
      <c r="AT6423" s="4"/>
      <c r="AU6423" s="4"/>
      <c r="AV6423" s="4" t="s">
        <v>6623</v>
      </c>
      <c r="AW6423" s="4"/>
      <c r="AX6423" s="4"/>
      <c r="AY6423" s="4"/>
      <c r="AZ6423" s="4"/>
      <c r="BA6423" s="4"/>
      <c r="BB6423" s="4"/>
      <c r="BC6423" s="4"/>
      <c r="BD6423" s="4"/>
      <c r="BE6423" s="4"/>
      <c r="BF6423" s="4"/>
      <c r="BG6423" s="4"/>
      <c r="BH6423" s="4"/>
      <c r="BI6423" s="4"/>
      <c r="BJ6423" s="4"/>
      <c r="BK6423" s="4"/>
      <c r="BL6423" s="4" t="b">
        <v>0</v>
      </c>
      <c r="BM6423" s="4"/>
      <c r="BN6423" s="4"/>
      <c r="BO6423" s="4"/>
      <c r="BP6423" s="4"/>
      <c r="BQ6423" s="4"/>
      <c r="BR6423" s="4"/>
      <c r="BS6423" s="4"/>
      <c r="BT6423" s="4"/>
      <c r="BU6423" s="4"/>
      <c r="BV6423" s="4"/>
      <c r="BW6423" s="4"/>
    </row>
    <row r="6424" spans="1:75" ht="15.01" customHeight="1">
      <c r="A6424" s="4"/>
      <c r="B6424" s="4"/>
      <c r="C6424" s="4"/>
      <c r="D6424" s="4"/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 t="s">
        <v>200</v>
      </c>
      <c r="Q6424" s="4"/>
      <c r="R6424" s="4">
        <v>-356.3</v>
      </c>
      <c r="S6424" s="4">
        <v>47.7</v>
      </c>
      <c r="T6424" s="4"/>
      <c r="U6424" s="4"/>
      <c r="V6424" s="4"/>
      <c r="W6424" s="4"/>
      <c r="X6424" s="4" t="s">
        <v>201</v>
      </c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  <c r="AO6424" s="4"/>
      <c r="AP6424" s="4"/>
      <c r="AQ6424" s="4"/>
      <c r="AR6424" s="4"/>
      <c r="AS6424" s="4"/>
      <c r="AT6424" s="4"/>
      <c r="AU6424" s="4"/>
      <c r="AV6424" s="4" t="s">
        <v>6624</v>
      </c>
      <c r="AW6424" s="4"/>
      <c r="AX6424" s="4"/>
      <c r="AY6424" s="4"/>
      <c r="AZ6424" s="4"/>
      <c r="BA6424" s="4"/>
      <c r="BB6424" s="4"/>
      <c r="BC6424" s="4"/>
      <c r="BD6424" s="4"/>
      <c r="BE6424" s="4"/>
      <c r="BF6424" s="4"/>
      <c r="BG6424" s="4"/>
      <c r="BH6424" s="4"/>
      <c r="BI6424" s="4"/>
      <c r="BJ6424" s="4"/>
      <c r="BK6424" s="4"/>
      <c r="BL6424" s="4" t="b">
        <v>0</v>
      </c>
      <c r="BM6424" s="4"/>
      <c r="BN6424" s="4"/>
      <c r="BO6424" s="4"/>
      <c r="BP6424" s="4"/>
      <c r="BQ6424" s="4"/>
      <c r="BR6424" s="4"/>
      <c r="BS6424" s="4"/>
      <c r="BT6424" s="4"/>
      <c r="BU6424" s="4"/>
      <c r="BV6424" s="4"/>
      <c r="BW6424" s="4"/>
    </row>
    <row r="6425" spans="1:75" ht="15.01" customHeight="1">
      <c r="A6425" s="4"/>
      <c r="B6425" s="4"/>
      <c r="C6425" s="4"/>
      <c r="D6425" s="4"/>
      <c r="E6425" s="4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 t="s">
        <v>200</v>
      </c>
      <c r="Q6425" s="4"/>
      <c r="R6425" s="4">
        <v>-68.5</v>
      </c>
      <c r="S6425" s="4">
        <v>51.9</v>
      </c>
      <c r="T6425" s="4"/>
      <c r="U6425" s="4"/>
      <c r="V6425" s="4"/>
      <c r="W6425" s="4"/>
      <c r="X6425" s="4" t="s">
        <v>201</v>
      </c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  <c r="AO6425" s="4"/>
      <c r="AP6425" s="4"/>
      <c r="AQ6425" s="4"/>
      <c r="AR6425" s="4"/>
      <c r="AS6425" s="4"/>
      <c r="AT6425" s="4"/>
      <c r="AU6425" s="4"/>
      <c r="AV6425" s="4" t="s">
        <v>6625</v>
      </c>
      <c r="AW6425" s="4"/>
      <c r="AX6425" s="4"/>
      <c r="AY6425" s="4"/>
      <c r="AZ6425" s="4"/>
      <c r="BA6425" s="4"/>
      <c r="BB6425" s="4"/>
      <c r="BC6425" s="4"/>
      <c r="BD6425" s="4"/>
      <c r="BE6425" s="4"/>
      <c r="BF6425" s="4"/>
      <c r="BG6425" s="4"/>
      <c r="BH6425" s="4"/>
      <c r="BI6425" s="4"/>
      <c r="BJ6425" s="4"/>
      <c r="BK6425" s="4"/>
      <c r="BL6425" s="4" t="b">
        <v>0</v>
      </c>
      <c r="BM6425" s="4"/>
      <c r="BN6425" s="4"/>
      <c r="BO6425" s="4"/>
      <c r="BP6425" s="4"/>
      <c r="BQ6425" s="4"/>
      <c r="BR6425" s="4"/>
      <c r="BS6425" s="4"/>
      <c r="BT6425" s="4"/>
      <c r="BU6425" s="4"/>
      <c r="BV6425" s="4"/>
      <c r="BW6425" s="4"/>
    </row>
    <row r="6426" spans="1:75" ht="15.01" customHeight="1">
      <c r="A6426" s="4" t="s">
        <v>209</v>
      </c>
      <c r="B6426" s="4"/>
      <c r="C6426" s="4"/>
      <c r="D6426" s="4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 t="s">
        <v>200</v>
      </c>
      <c r="Q6426" s="4"/>
      <c r="R6426" s="4"/>
      <c r="S6426" s="4"/>
      <c r="T6426" s="4"/>
      <c r="U6426" s="4"/>
      <c r="V6426" s="4"/>
      <c r="W6426" s="4"/>
      <c r="X6426" s="4" t="s">
        <v>201</v>
      </c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  <c r="AO6426" s="4"/>
      <c r="AP6426" s="4"/>
      <c r="AQ6426" s="4"/>
      <c r="AR6426" s="4"/>
      <c r="AS6426" s="4"/>
      <c r="AT6426" s="4"/>
      <c r="AU6426" s="4"/>
      <c r="AV6426" s="4" t="s">
        <v>6626</v>
      </c>
      <c r="AW6426" s="4"/>
      <c r="AX6426" s="4"/>
      <c r="AY6426" s="4"/>
      <c r="AZ6426" s="4"/>
      <c r="BA6426" s="4"/>
      <c r="BB6426" s="4"/>
      <c r="BC6426" s="4"/>
      <c r="BD6426" s="4"/>
      <c r="BE6426" s="4"/>
      <c r="BF6426" s="4"/>
      <c r="BG6426" s="4"/>
      <c r="BH6426" s="4"/>
      <c r="BI6426" s="4"/>
      <c r="BJ6426" s="4"/>
      <c r="BK6426" s="4"/>
      <c r="BL6426" s="4" t="b">
        <v>0</v>
      </c>
      <c r="BM6426" s="4"/>
      <c r="BN6426" s="4"/>
      <c r="BO6426" s="4"/>
      <c r="BP6426" s="4"/>
      <c r="BQ6426" s="4"/>
      <c r="BR6426" s="4"/>
      <c r="BS6426" s="4"/>
      <c r="BT6426" s="4"/>
      <c r="BU6426" s="4"/>
      <c r="BV6426" s="4"/>
      <c r="BW6426" s="4"/>
    </row>
    <row r="6427" spans="1:75" ht="15.01" customHeight="1">
      <c r="A6427" s="4"/>
      <c r="B6427" s="4"/>
      <c r="C6427" s="4"/>
      <c r="D6427" s="4"/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 t="s">
        <v>200</v>
      </c>
      <c r="Q6427" s="4"/>
      <c r="R6427" s="4">
        <v>-47.5</v>
      </c>
      <c r="S6427" s="4">
        <v>62.3</v>
      </c>
      <c r="T6427" s="4"/>
      <c r="U6427" s="4"/>
      <c r="V6427" s="4"/>
      <c r="W6427" s="4"/>
      <c r="X6427" s="4" t="s">
        <v>201</v>
      </c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  <c r="AO6427" s="4"/>
      <c r="AP6427" s="4"/>
      <c r="AQ6427" s="4"/>
      <c r="AR6427" s="4"/>
      <c r="AS6427" s="4"/>
      <c r="AT6427" s="4"/>
      <c r="AU6427" s="4"/>
      <c r="AV6427" s="4" t="s">
        <v>6627</v>
      </c>
      <c r="AW6427" s="4"/>
      <c r="AX6427" s="4"/>
      <c r="AY6427" s="4"/>
      <c r="AZ6427" s="4"/>
      <c r="BA6427" s="4"/>
      <c r="BB6427" s="4"/>
      <c r="BC6427" s="4"/>
      <c r="BD6427" s="4"/>
      <c r="BE6427" s="4"/>
      <c r="BF6427" s="4"/>
      <c r="BG6427" s="4"/>
      <c r="BH6427" s="4"/>
      <c r="BI6427" s="4"/>
      <c r="BJ6427" s="4"/>
      <c r="BK6427" s="4"/>
      <c r="BL6427" s="4" t="b">
        <v>0</v>
      </c>
      <c r="BM6427" s="4"/>
      <c r="BN6427" s="4"/>
      <c r="BO6427" s="4"/>
      <c r="BP6427" s="4"/>
      <c r="BQ6427" s="4"/>
      <c r="BR6427" s="4"/>
      <c r="BS6427" s="4"/>
      <c r="BT6427" s="4"/>
      <c r="BU6427" s="4"/>
      <c r="BV6427" s="4"/>
      <c r="BW6427" s="4"/>
    </row>
    <row r="6428" spans="1:75" ht="15.01" customHeight="1">
      <c r="A6428" s="4"/>
      <c r="B6428" s="4"/>
      <c r="C6428" s="4"/>
      <c r="D6428" s="4"/>
      <c r="E6428" s="4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 t="s">
        <v>200</v>
      </c>
      <c r="Q6428" s="4"/>
      <c r="R6428" s="4">
        <v>-60.1</v>
      </c>
      <c r="S6428" s="4">
        <v>47.4</v>
      </c>
      <c r="T6428" s="4"/>
      <c r="U6428" s="4"/>
      <c r="V6428" s="4"/>
      <c r="W6428" s="4"/>
      <c r="X6428" s="4" t="s">
        <v>201</v>
      </c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  <c r="AO6428" s="4"/>
      <c r="AP6428" s="4"/>
      <c r="AQ6428" s="4"/>
      <c r="AR6428" s="4"/>
      <c r="AS6428" s="4"/>
      <c r="AT6428" s="4"/>
      <c r="AU6428" s="4"/>
      <c r="AV6428" s="4" t="s">
        <v>6628</v>
      </c>
      <c r="AW6428" s="4"/>
      <c r="AX6428" s="4"/>
      <c r="AY6428" s="4"/>
      <c r="AZ6428" s="4"/>
      <c r="BA6428" s="4"/>
      <c r="BB6428" s="4"/>
      <c r="BC6428" s="4"/>
      <c r="BD6428" s="4"/>
      <c r="BE6428" s="4"/>
      <c r="BF6428" s="4"/>
      <c r="BG6428" s="4"/>
      <c r="BH6428" s="4"/>
      <c r="BI6428" s="4"/>
      <c r="BJ6428" s="4"/>
      <c r="BK6428" s="4"/>
      <c r="BL6428" s="4" t="b">
        <v>0</v>
      </c>
      <c r="BM6428" s="4"/>
      <c r="BN6428" s="4"/>
      <c r="BO6428" s="4"/>
      <c r="BP6428" s="4"/>
      <c r="BQ6428" s="4"/>
      <c r="BR6428" s="4"/>
      <c r="BS6428" s="4"/>
      <c r="BT6428" s="4"/>
      <c r="BU6428" s="4"/>
      <c r="BV6428" s="4"/>
      <c r="BW6428" s="4"/>
    </row>
    <row r="6429" spans="1:75" ht="15.01" customHeight="1">
      <c r="A6429" s="4"/>
      <c r="B6429" s="4"/>
      <c r="C6429" s="4"/>
      <c r="D6429" s="4"/>
      <c r="E6429" s="4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 t="s">
        <v>200</v>
      </c>
      <c r="Q6429" s="4"/>
      <c r="R6429" s="4">
        <v>-442.4</v>
      </c>
      <c r="S6429" s="4">
        <v>14.3</v>
      </c>
      <c r="T6429" s="4"/>
      <c r="U6429" s="4"/>
      <c r="V6429" s="4"/>
      <c r="W6429" s="4"/>
      <c r="X6429" s="4" t="s">
        <v>201</v>
      </c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  <c r="AO6429" s="4"/>
      <c r="AP6429" s="4"/>
      <c r="AQ6429" s="4"/>
      <c r="AR6429" s="4"/>
      <c r="AS6429" s="4"/>
      <c r="AT6429" s="4"/>
      <c r="AU6429" s="4"/>
      <c r="AV6429" s="4" t="s">
        <v>6629</v>
      </c>
      <c r="AW6429" s="4"/>
      <c r="AX6429" s="4"/>
      <c r="AY6429" s="4"/>
      <c r="AZ6429" s="4"/>
      <c r="BA6429" s="4"/>
      <c r="BB6429" s="4"/>
      <c r="BC6429" s="4"/>
      <c r="BD6429" s="4"/>
      <c r="BE6429" s="4"/>
      <c r="BF6429" s="4"/>
      <c r="BG6429" s="4"/>
      <c r="BH6429" s="4"/>
      <c r="BI6429" s="4"/>
      <c r="BJ6429" s="4"/>
      <c r="BK6429" s="4"/>
      <c r="BL6429" s="4" t="b">
        <v>0</v>
      </c>
      <c r="BM6429" s="4"/>
      <c r="BN6429" s="4"/>
      <c r="BO6429" s="4"/>
      <c r="BP6429" s="4"/>
      <c r="BQ6429" s="4"/>
      <c r="BR6429" s="4"/>
      <c r="BS6429" s="4"/>
      <c r="BT6429" s="4"/>
      <c r="BU6429" s="4"/>
      <c r="BV6429" s="4"/>
      <c r="BW6429" s="4"/>
    </row>
    <row r="6430" spans="1:75" ht="15.01" customHeight="1">
      <c r="A6430" s="4"/>
      <c r="B6430" s="4"/>
      <c r="C6430" s="4"/>
      <c r="D6430" s="4"/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 t="s">
        <v>200</v>
      </c>
      <c r="Q6430" s="4"/>
      <c r="R6430" s="4">
        <v>-443.3</v>
      </c>
      <c r="S6430" s="4">
        <v>14.3</v>
      </c>
      <c r="T6430" s="4"/>
      <c r="U6430" s="4"/>
      <c r="V6430" s="4"/>
      <c r="W6430" s="4"/>
      <c r="X6430" s="4" t="s">
        <v>201</v>
      </c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  <c r="AO6430" s="4"/>
      <c r="AP6430" s="4"/>
      <c r="AQ6430" s="4"/>
      <c r="AR6430" s="4"/>
      <c r="AS6430" s="4"/>
      <c r="AT6430" s="4"/>
      <c r="AU6430" s="4"/>
      <c r="AV6430" s="4" t="s">
        <v>6630</v>
      </c>
      <c r="AW6430" s="4"/>
      <c r="AX6430" s="4"/>
      <c r="AY6430" s="4"/>
      <c r="AZ6430" s="4"/>
      <c r="BA6430" s="4"/>
      <c r="BB6430" s="4"/>
      <c r="BC6430" s="4"/>
      <c r="BD6430" s="4"/>
      <c r="BE6430" s="4"/>
      <c r="BF6430" s="4"/>
      <c r="BG6430" s="4"/>
      <c r="BH6430" s="4"/>
      <c r="BI6430" s="4"/>
      <c r="BJ6430" s="4"/>
      <c r="BK6430" s="4"/>
      <c r="BL6430" s="4" t="b">
        <v>0</v>
      </c>
      <c r="BM6430" s="4"/>
      <c r="BN6430" s="4"/>
      <c r="BO6430" s="4"/>
      <c r="BP6430" s="4"/>
      <c r="BQ6430" s="4"/>
      <c r="BR6430" s="4"/>
      <c r="BS6430" s="4"/>
      <c r="BT6430" s="4"/>
      <c r="BU6430" s="4"/>
      <c r="BV6430" s="4"/>
      <c r="BW6430" s="4"/>
    </row>
    <row r="6431" spans="1:75" ht="15.01" customHeight="1">
      <c r="A6431" s="4"/>
      <c r="B6431" s="4"/>
      <c r="C6431" s="4"/>
      <c r="D6431" s="4"/>
      <c r="E6431" s="4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 t="s">
        <v>200</v>
      </c>
      <c r="Q6431" s="4"/>
      <c r="R6431" s="4">
        <v>-443.2</v>
      </c>
      <c r="S6431" s="4">
        <v>43.1</v>
      </c>
      <c r="T6431" s="4"/>
      <c r="U6431" s="4"/>
      <c r="V6431" s="4"/>
      <c r="W6431" s="4"/>
      <c r="X6431" s="4" t="s">
        <v>201</v>
      </c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  <c r="AO6431" s="4"/>
      <c r="AP6431" s="4"/>
      <c r="AQ6431" s="4"/>
      <c r="AR6431" s="4"/>
      <c r="AS6431" s="4"/>
      <c r="AT6431" s="4"/>
      <c r="AU6431" s="4"/>
      <c r="AV6431" s="4" t="s">
        <v>6631</v>
      </c>
      <c r="AW6431" s="4"/>
      <c r="AX6431" s="4"/>
      <c r="AY6431" s="4"/>
      <c r="AZ6431" s="4"/>
      <c r="BA6431" s="4"/>
      <c r="BB6431" s="4"/>
      <c r="BC6431" s="4"/>
      <c r="BD6431" s="4"/>
      <c r="BE6431" s="4"/>
      <c r="BF6431" s="4"/>
      <c r="BG6431" s="4"/>
      <c r="BH6431" s="4"/>
      <c r="BI6431" s="4"/>
      <c r="BJ6431" s="4"/>
      <c r="BK6431" s="4"/>
      <c r="BL6431" s="4" t="b">
        <v>0</v>
      </c>
      <c r="BM6431" s="4"/>
      <c r="BN6431" s="4"/>
      <c r="BO6431" s="4"/>
      <c r="BP6431" s="4"/>
      <c r="BQ6431" s="4"/>
      <c r="BR6431" s="4"/>
      <c r="BS6431" s="4"/>
      <c r="BT6431" s="4"/>
      <c r="BU6431" s="4"/>
      <c r="BV6431" s="4"/>
      <c r="BW6431" s="4"/>
    </row>
    <row r="6432" spans="1:75" ht="15.01" customHeight="1">
      <c r="A6432" s="4" t="s">
        <v>209</v>
      </c>
      <c r="B6432" s="4"/>
      <c r="C6432" s="4"/>
      <c r="D6432" s="4"/>
      <c r="E6432" s="4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 t="s">
        <v>200</v>
      </c>
      <c r="Q6432" s="4"/>
      <c r="R6432" s="4"/>
      <c r="S6432" s="4"/>
      <c r="T6432" s="4"/>
      <c r="U6432" s="4"/>
      <c r="V6432" s="4"/>
      <c r="W6432" s="4"/>
      <c r="X6432" s="4" t="s">
        <v>201</v>
      </c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  <c r="AO6432" s="4"/>
      <c r="AP6432" s="4"/>
      <c r="AQ6432" s="4"/>
      <c r="AR6432" s="4"/>
      <c r="AS6432" s="4"/>
      <c r="AT6432" s="4"/>
      <c r="AU6432" s="4"/>
      <c r="AV6432" s="4" t="s">
        <v>6632</v>
      </c>
      <c r="AW6432" s="4"/>
      <c r="AX6432" s="4"/>
      <c r="AY6432" s="4"/>
      <c r="AZ6432" s="4"/>
      <c r="BA6432" s="4"/>
      <c r="BB6432" s="4"/>
      <c r="BC6432" s="4"/>
      <c r="BD6432" s="4"/>
      <c r="BE6432" s="4"/>
      <c r="BF6432" s="4"/>
      <c r="BG6432" s="4"/>
      <c r="BH6432" s="4"/>
      <c r="BI6432" s="4"/>
      <c r="BJ6432" s="4"/>
      <c r="BK6432" s="4"/>
      <c r="BL6432" s="4" t="b">
        <v>0</v>
      </c>
      <c r="BM6432" s="4"/>
      <c r="BN6432" s="4"/>
      <c r="BO6432" s="4"/>
      <c r="BP6432" s="4"/>
      <c r="BQ6432" s="4"/>
      <c r="BR6432" s="4"/>
      <c r="BS6432" s="4"/>
      <c r="BT6432" s="4"/>
      <c r="BU6432" s="4"/>
      <c r="BV6432" s="4"/>
      <c r="BW6432" s="4"/>
    </row>
    <row r="6433" spans="1:75" ht="15.01" customHeight="1">
      <c r="A6433" s="4"/>
      <c r="B6433" s="4"/>
      <c r="C6433" s="4"/>
      <c r="D6433" s="4"/>
      <c r="E6433" s="4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 t="s">
        <v>200</v>
      </c>
      <c r="Q6433" s="4"/>
      <c r="R6433" s="4">
        <v>11.3</v>
      </c>
      <c r="S6433" s="4">
        <v>12.7</v>
      </c>
      <c r="T6433" s="4"/>
      <c r="U6433" s="4"/>
      <c r="V6433" s="4"/>
      <c r="W6433" s="4"/>
      <c r="X6433" s="4" t="s">
        <v>201</v>
      </c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  <c r="AO6433" s="4"/>
      <c r="AP6433" s="4"/>
      <c r="AQ6433" s="4"/>
      <c r="AR6433" s="4"/>
      <c r="AS6433" s="4"/>
      <c r="AT6433" s="4"/>
      <c r="AU6433" s="4"/>
      <c r="AV6433" s="4" t="s">
        <v>6633</v>
      </c>
      <c r="AW6433" s="4"/>
      <c r="AX6433" s="4"/>
      <c r="AY6433" s="4"/>
      <c r="AZ6433" s="4"/>
      <c r="BA6433" s="4"/>
      <c r="BB6433" s="4"/>
      <c r="BC6433" s="4"/>
      <c r="BD6433" s="4"/>
      <c r="BE6433" s="4"/>
      <c r="BF6433" s="4"/>
      <c r="BG6433" s="4"/>
      <c r="BH6433" s="4"/>
      <c r="BI6433" s="4"/>
      <c r="BJ6433" s="4"/>
      <c r="BK6433" s="4"/>
      <c r="BL6433" s="4" t="b">
        <v>0</v>
      </c>
      <c r="BM6433" s="4"/>
      <c r="BN6433" s="4"/>
      <c r="BO6433" s="4"/>
      <c r="BP6433" s="4"/>
      <c r="BQ6433" s="4"/>
      <c r="BR6433" s="4"/>
      <c r="BS6433" s="4"/>
      <c r="BT6433" s="4"/>
      <c r="BU6433" s="4"/>
      <c r="BV6433" s="4"/>
      <c r="BW6433" s="4"/>
    </row>
    <row r="6434" spans="1:75" ht="15.01" customHeight="1">
      <c r="A6434" s="4" t="s">
        <v>209</v>
      </c>
      <c r="B6434" s="4"/>
      <c r="C6434" s="4"/>
      <c r="D6434" s="4"/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 t="s">
        <v>200</v>
      </c>
      <c r="Q6434" s="4"/>
      <c r="R6434" s="4"/>
      <c r="S6434" s="4"/>
      <c r="T6434" s="4"/>
      <c r="U6434" s="4"/>
      <c r="V6434" s="4"/>
      <c r="W6434" s="4"/>
      <c r="X6434" s="4" t="s">
        <v>201</v>
      </c>
      <c r="Y6434" s="4"/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  <c r="AO6434" s="4"/>
      <c r="AP6434" s="4"/>
      <c r="AQ6434" s="4"/>
      <c r="AR6434" s="4"/>
      <c r="AS6434" s="4"/>
      <c r="AT6434" s="4"/>
      <c r="AU6434" s="4"/>
      <c r="AV6434" s="4" t="s">
        <v>6634</v>
      </c>
      <c r="AW6434" s="4"/>
      <c r="AX6434" s="4"/>
      <c r="AY6434" s="4"/>
      <c r="AZ6434" s="4"/>
      <c r="BA6434" s="4"/>
      <c r="BB6434" s="4"/>
      <c r="BC6434" s="4"/>
      <c r="BD6434" s="4"/>
      <c r="BE6434" s="4"/>
      <c r="BF6434" s="4"/>
      <c r="BG6434" s="4"/>
      <c r="BH6434" s="4"/>
      <c r="BI6434" s="4"/>
      <c r="BJ6434" s="4"/>
      <c r="BK6434" s="4"/>
      <c r="BL6434" s="4" t="b">
        <v>0</v>
      </c>
      <c r="BM6434" s="4"/>
      <c r="BN6434" s="4"/>
      <c r="BO6434" s="4"/>
      <c r="BP6434" s="4"/>
      <c r="BQ6434" s="4"/>
      <c r="BR6434" s="4"/>
      <c r="BS6434" s="4"/>
      <c r="BT6434" s="4"/>
      <c r="BU6434" s="4"/>
      <c r="BV6434" s="4"/>
      <c r="BW6434" s="4"/>
    </row>
    <row r="6435" spans="1:75" ht="15.01" customHeight="1">
      <c r="A6435" s="4"/>
      <c r="B6435" s="4"/>
      <c r="C6435" s="4"/>
      <c r="D6435" s="4"/>
      <c r="E6435" s="4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 t="s">
        <v>200</v>
      </c>
      <c r="Q6435" s="4"/>
      <c r="R6435" s="4">
        <v>-409.5</v>
      </c>
      <c r="S6435" s="4">
        <v>46.8</v>
      </c>
      <c r="T6435" s="4"/>
      <c r="U6435" s="4"/>
      <c r="V6435" s="4"/>
      <c r="W6435" s="4"/>
      <c r="X6435" s="4" t="s">
        <v>201</v>
      </c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  <c r="AO6435" s="4"/>
      <c r="AP6435" s="4"/>
      <c r="AQ6435" s="4"/>
      <c r="AR6435" s="4"/>
      <c r="AS6435" s="4"/>
      <c r="AT6435" s="4"/>
      <c r="AU6435" s="4"/>
      <c r="AV6435" s="4" t="s">
        <v>6635</v>
      </c>
      <c r="AW6435" s="4"/>
      <c r="AX6435" s="4"/>
      <c r="AY6435" s="4"/>
      <c r="AZ6435" s="4"/>
      <c r="BA6435" s="4"/>
      <c r="BB6435" s="4"/>
      <c r="BC6435" s="4"/>
      <c r="BD6435" s="4"/>
      <c r="BE6435" s="4"/>
      <c r="BF6435" s="4"/>
      <c r="BG6435" s="4"/>
      <c r="BH6435" s="4"/>
      <c r="BI6435" s="4"/>
      <c r="BJ6435" s="4"/>
      <c r="BK6435" s="4"/>
      <c r="BL6435" s="4" t="b">
        <v>0</v>
      </c>
      <c r="BM6435" s="4"/>
      <c r="BN6435" s="4"/>
      <c r="BO6435" s="4"/>
      <c r="BP6435" s="4"/>
      <c r="BQ6435" s="4"/>
      <c r="BR6435" s="4"/>
      <c r="BS6435" s="4"/>
      <c r="BT6435" s="4"/>
      <c r="BU6435" s="4"/>
      <c r="BV6435" s="4"/>
      <c r="BW6435" s="4"/>
    </row>
    <row r="6436" spans="1:75" ht="15.01" customHeight="1">
      <c r="A6436" s="4" t="s">
        <v>209</v>
      </c>
      <c r="B6436" s="4"/>
      <c r="C6436" s="4"/>
      <c r="D6436" s="4"/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 t="s">
        <v>200</v>
      </c>
      <c r="Q6436" s="4"/>
      <c r="R6436" s="4"/>
      <c r="S6436" s="4"/>
      <c r="T6436" s="4"/>
      <c r="U6436" s="4"/>
      <c r="V6436" s="4"/>
      <c r="W6436" s="4"/>
      <c r="X6436" s="4" t="s">
        <v>201</v>
      </c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  <c r="AO6436" s="4"/>
      <c r="AP6436" s="4"/>
      <c r="AQ6436" s="4"/>
      <c r="AR6436" s="4"/>
      <c r="AS6436" s="4"/>
      <c r="AT6436" s="4"/>
      <c r="AU6436" s="4"/>
      <c r="AV6436" s="4" t="s">
        <v>6636</v>
      </c>
      <c r="AW6436" s="4"/>
      <c r="AX6436" s="4"/>
      <c r="AY6436" s="4"/>
      <c r="AZ6436" s="4"/>
      <c r="BA6436" s="4"/>
      <c r="BB6436" s="4"/>
      <c r="BC6436" s="4"/>
      <c r="BD6436" s="4"/>
      <c r="BE6436" s="4"/>
      <c r="BF6436" s="4"/>
      <c r="BG6436" s="4"/>
      <c r="BH6436" s="4"/>
      <c r="BI6436" s="4"/>
      <c r="BJ6436" s="4"/>
      <c r="BK6436" s="4"/>
      <c r="BL6436" s="4" t="b">
        <v>0</v>
      </c>
      <c r="BM6436" s="4"/>
      <c r="BN6436" s="4"/>
      <c r="BO6436" s="4"/>
      <c r="BP6436" s="4"/>
      <c r="BQ6436" s="4"/>
      <c r="BR6436" s="4"/>
      <c r="BS6436" s="4"/>
      <c r="BT6436" s="4"/>
      <c r="BU6436" s="4"/>
      <c r="BV6436" s="4"/>
      <c r="BW6436" s="4"/>
    </row>
    <row r="6437" spans="1:75" ht="15.01" customHeight="1">
      <c r="A6437" s="4" t="s">
        <v>209</v>
      </c>
      <c r="B6437" s="4"/>
      <c r="C6437" s="4"/>
      <c r="D6437" s="4"/>
      <c r="E6437" s="4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 t="s">
        <v>200</v>
      </c>
      <c r="Q6437" s="4"/>
      <c r="R6437" s="4"/>
      <c r="S6437" s="4"/>
      <c r="T6437" s="4"/>
      <c r="U6437" s="4"/>
      <c r="V6437" s="4"/>
      <c r="W6437" s="4"/>
      <c r="X6437" s="4" t="s">
        <v>201</v>
      </c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  <c r="AO6437" s="4"/>
      <c r="AP6437" s="4"/>
      <c r="AQ6437" s="4"/>
      <c r="AR6437" s="4"/>
      <c r="AS6437" s="4"/>
      <c r="AT6437" s="4"/>
      <c r="AU6437" s="4"/>
      <c r="AV6437" s="4" t="s">
        <v>6637</v>
      </c>
      <c r="AW6437" s="4"/>
      <c r="AX6437" s="4"/>
      <c r="AY6437" s="4"/>
      <c r="AZ6437" s="4"/>
      <c r="BA6437" s="4"/>
      <c r="BB6437" s="4"/>
      <c r="BC6437" s="4"/>
      <c r="BD6437" s="4"/>
      <c r="BE6437" s="4"/>
      <c r="BF6437" s="4"/>
      <c r="BG6437" s="4"/>
      <c r="BH6437" s="4"/>
      <c r="BI6437" s="4"/>
      <c r="BJ6437" s="4"/>
      <c r="BK6437" s="4"/>
      <c r="BL6437" s="4" t="b">
        <v>0</v>
      </c>
      <c r="BM6437" s="4"/>
      <c r="BN6437" s="4"/>
      <c r="BO6437" s="4"/>
      <c r="BP6437" s="4"/>
      <c r="BQ6437" s="4"/>
      <c r="BR6437" s="4"/>
      <c r="BS6437" s="4"/>
      <c r="BT6437" s="4"/>
      <c r="BU6437" s="4"/>
      <c r="BV6437" s="4"/>
      <c r="BW6437" s="4"/>
    </row>
    <row r="6438" spans="1:75" ht="15.01" customHeight="1">
      <c r="A6438" s="4" t="s">
        <v>209</v>
      </c>
      <c r="B6438" s="4"/>
      <c r="C6438" s="4"/>
      <c r="D6438" s="4"/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 t="s">
        <v>200</v>
      </c>
      <c r="Q6438" s="4"/>
      <c r="R6438" s="4"/>
      <c r="S6438" s="4"/>
      <c r="T6438" s="4"/>
      <c r="U6438" s="4"/>
      <c r="V6438" s="4"/>
      <c r="W6438" s="4"/>
      <c r="X6438" s="4" t="s">
        <v>201</v>
      </c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  <c r="AO6438" s="4"/>
      <c r="AP6438" s="4"/>
      <c r="AQ6438" s="4"/>
      <c r="AR6438" s="4"/>
      <c r="AS6438" s="4"/>
      <c r="AT6438" s="4"/>
      <c r="AU6438" s="4"/>
      <c r="AV6438" s="4" t="s">
        <v>6638</v>
      </c>
      <c r="AW6438" s="4"/>
      <c r="AX6438" s="4"/>
      <c r="AY6438" s="4"/>
      <c r="AZ6438" s="4"/>
      <c r="BA6438" s="4"/>
      <c r="BB6438" s="4"/>
      <c r="BC6438" s="4"/>
      <c r="BD6438" s="4"/>
      <c r="BE6438" s="4"/>
      <c r="BF6438" s="4"/>
      <c r="BG6438" s="4"/>
      <c r="BH6438" s="4"/>
      <c r="BI6438" s="4"/>
      <c r="BJ6438" s="4"/>
      <c r="BK6438" s="4"/>
      <c r="BL6438" s="4" t="b">
        <v>0</v>
      </c>
      <c r="BM6438" s="4"/>
      <c r="BN6438" s="4"/>
      <c r="BO6438" s="4"/>
      <c r="BP6438" s="4"/>
      <c r="BQ6438" s="4"/>
      <c r="BR6438" s="4"/>
      <c r="BS6438" s="4"/>
      <c r="BT6438" s="4"/>
      <c r="BU6438" s="4"/>
      <c r="BV6438" s="4"/>
      <c r="BW6438" s="4"/>
    </row>
    <row r="6439" spans="1:75" ht="15.01" customHeight="1">
      <c r="A6439" s="4" t="s">
        <v>209</v>
      </c>
      <c r="B6439" s="4"/>
      <c r="C6439" s="4"/>
      <c r="D6439" s="4"/>
      <c r="E6439" s="4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 t="s">
        <v>200</v>
      </c>
      <c r="Q6439" s="4"/>
      <c r="R6439" s="4"/>
      <c r="S6439" s="4"/>
      <c r="T6439" s="4"/>
      <c r="U6439" s="4"/>
      <c r="V6439" s="4"/>
      <c r="W6439" s="4"/>
      <c r="X6439" s="4" t="s">
        <v>201</v>
      </c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  <c r="AO6439" s="4"/>
      <c r="AP6439" s="4"/>
      <c r="AQ6439" s="4"/>
      <c r="AR6439" s="4"/>
      <c r="AS6439" s="4"/>
      <c r="AT6439" s="4"/>
      <c r="AU6439" s="4"/>
      <c r="AV6439" s="4" t="s">
        <v>6639</v>
      </c>
      <c r="AW6439" s="4"/>
      <c r="AX6439" s="4"/>
      <c r="AY6439" s="4"/>
      <c r="AZ6439" s="4"/>
      <c r="BA6439" s="4"/>
      <c r="BB6439" s="4"/>
      <c r="BC6439" s="4"/>
      <c r="BD6439" s="4"/>
      <c r="BE6439" s="4"/>
      <c r="BF6439" s="4"/>
      <c r="BG6439" s="4"/>
      <c r="BH6439" s="4"/>
      <c r="BI6439" s="4"/>
      <c r="BJ6439" s="4"/>
      <c r="BK6439" s="4"/>
      <c r="BL6439" s="4" t="b">
        <v>0</v>
      </c>
      <c r="BM6439" s="4"/>
      <c r="BN6439" s="4"/>
      <c r="BO6439" s="4"/>
      <c r="BP6439" s="4"/>
      <c r="BQ6439" s="4"/>
      <c r="BR6439" s="4"/>
      <c r="BS6439" s="4"/>
      <c r="BT6439" s="4"/>
      <c r="BU6439" s="4"/>
      <c r="BV6439" s="4"/>
      <c r="BW6439" s="4"/>
    </row>
    <row r="6440" spans="1:75" ht="15.01" customHeight="1">
      <c r="A6440" s="4" t="s">
        <v>209</v>
      </c>
      <c r="B6440" s="4"/>
      <c r="C6440" s="4"/>
      <c r="D6440" s="4"/>
      <c r="E6440" s="4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 t="s">
        <v>200</v>
      </c>
      <c r="Q6440" s="4"/>
      <c r="R6440" s="4"/>
      <c r="S6440" s="4"/>
      <c r="T6440" s="4"/>
      <c r="U6440" s="4"/>
      <c r="V6440" s="4"/>
      <c r="W6440" s="4"/>
      <c r="X6440" s="4" t="s">
        <v>201</v>
      </c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  <c r="AO6440" s="4"/>
      <c r="AP6440" s="4"/>
      <c r="AQ6440" s="4"/>
      <c r="AR6440" s="4"/>
      <c r="AS6440" s="4"/>
      <c r="AT6440" s="4"/>
      <c r="AU6440" s="4"/>
      <c r="AV6440" s="4" t="s">
        <v>6640</v>
      </c>
      <c r="AW6440" s="4"/>
      <c r="AX6440" s="4"/>
      <c r="AY6440" s="4"/>
      <c r="AZ6440" s="4"/>
      <c r="BA6440" s="4"/>
      <c r="BB6440" s="4"/>
      <c r="BC6440" s="4"/>
      <c r="BD6440" s="4"/>
      <c r="BE6440" s="4"/>
      <c r="BF6440" s="4"/>
      <c r="BG6440" s="4"/>
      <c r="BH6440" s="4"/>
      <c r="BI6440" s="4"/>
      <c r="BJ6440" s="4"/>
      <c r="BK6440" s="4"/>
      <c r="BL6440" s="4" t="b">
        <v>0</v>
      </c>
      <c r="BM6440" s="4"/>
      <c r="BN6440" s="4"/>
      <c r="BO6440" s="4"/>
      <c r="BP6440" s="4"/>
      <c r="BQ6440" s="4"/>
      <c r="BR6440" s="4"/>
      <c r="BS6440" s="4"/>
      <c r="BT6440" s="4"/>
      <c r="BU6440" s="4"/>
      <c r="BV6440" s="4"/>
      <c r="BW6440" s="4"/>
    </row>
    <row r="6441" spans="1:75" ht="15.01" customHeight="1">
      <c r="A6441" s="4" t="s">
        <v>209</v>
      </c>
      <c r="B6441" s="4"/>
      <c r="C6441" s="4"/>
      <c r="D6441" s="4"/>
      <c r="E6441" s="4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 t="s">
        <v>200</v>
      </c>
      <c r="Q6441" s="4"/>
      <c r="R6441" s="4"/>
      <c r="S6441" s="4"/>
      <c r="T6441" s="4"/>
      <c r="U6441" s="4"/>
      <c r="V6441" s="4"/>
      <c r="W6441" s="4"/>
      <c r="X6441" s="4" t="s">
        <v>201</v>
      </c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  <c r="AO6441" s="4"/>
      <c r="AP6441" s="4"/>
      <c r="AQ6441" s="4"/>
      <c r="AR6441" s="4"/>
      <c r="AS6441" s="4"/>
      <c r="AT6441" s="4"/>
      <c r="AU6441" s="4"/>
      <c r="AV6441" s="4" t="s">
        <v>6641</v>
      </c>
      <c r="AW6441" s="4"/>
      <c r="AX6441" s="4"/>
      <c r="AY6441" s="4"/>
      <c r="AZ6441" s="4"/>
      <c r="BA6441" s="4"/>
      <c r="BB6441" s="4"/>
      <c r="BC6441" s="4"/>
      <c r="BD6441" s="4"/>
      <c r="BE6441" s="4"/>
      <c r="BF6441" s="4"/>
      <c r="BG6441" s="4"/>
      <c r="BH6441" s="4"/>
      <c r="BI6441" s="4"/>
      <c r="BJ6441" s="4"/>
      <c r="BK6441" s="4"/>
      <c r="BL6441" s="4" t="b">
        <v>0</v>
      </c>
      <c r="BM6441" s="4"/>
      <c r="BN6441" s="4"/>
      <c r="BO6441" s="4"/>
      <c r="BP6441" s="4"/>
      <c r="BQ6441" s="4"/>
      <c r="BR6441" s="4"/>
      <c r="BS6441" s="4"/>
      <c r="BT6441" s="4"/>
      <c r="BU6441" s="4"/>
      <c r="BV6441" s="4"/>
      <c r="BW6441" s="4"/>
    </row>
    <row r="6442" spans="1:75" ht="15.01" customHeight="1">
      <c r="A6442" s="4" t="s">
        <v>209</v>
      </c>
      <c r="B6442" s="4"/>
      <c r="C6442" s="4"/>
      <c r="D6442" s="4"/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 t="s">
        <v>200</v>
      </c>
      <c r="Q6442" s="4"/>
      <c r="R6442" s="4"/>
      <c r="S6442" s="4"/>
      <c r="T6442" s="4"/>
      <c r="U6442" s="4"/>
      <c r="V6442" s="4"/>
      <c r="W6442" s="4"/>
      <c r="X6442" s="4" t="s">
        <v>201</v>
      </c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  <c r="AO6442" s="4"/>
      <c r="AP6442" s="4"/>
      <c r="AQ6442" s="4"/>
      <c r="AR6442" s="4"/>
      <c r="AS6442" s="4"/>
      <c r="AT6442" s="4"/>
      <c r="AU6442" s="4"/>
      <c r="AV6442" s="4" t="s">
        <v>6642</v>
      </c>
      <c r="AW6442" s="4"/>
      <c r="AX6442" s="4"/>
      <c r="AY6442" s="4"/>
      <c r="AZ6442" s="4"/>
      <c r="BA6442" s="4"/>
      <c r="BB6442" s="4"/>
      <c r="BC6442" s="4"/>
      <c r="BD6442" s="4"/>
      <c r="BE6442" s="4"/>
      <c r="BF6442" s="4"/>
      <c r="BG6442" s="4"/>
      <c r="BH6442" s="4"/>
      <c r="BI6442" s="4"/>
      <c r="BJ6442" s="4"/>
      <c r="BK6442" s="4"/>
      <c r="BL6442" s="4" t="b">
        <v>0</v>
      </c>
      <c r="BM6442" s="4"/>
      <c r="BN6442" s="4"/>
      <c r="BO6442" s="4"/>
      <c r="BP6442" s="4"/>
      <c r="BQ6442" s="4"/>
      <c r="BR6442" s="4"/>
      <c r="BS6442" s="4"/>
      <c r="BT6442" s="4"/>
      <c r="BU6442" s="4"/>
      <c r="BV6442" s="4"/>
      <c r="BW6442" s="4"/>
    </row>
    <row r="6443" spans="1:75" ht="15.01" customHeight="1">
      <c r="A6443" s="4" t="s">
        <v>209</v>
      </c>
      <c r="B6443" s="4"/>
      <c r="C6443" s="4"/>
      <c r="D6443" s="4"/>
      <c r="E6443" s="4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 t="s">
        <v>200</v>
      </c>
      <c r="Q6443" s="4"/>
      <c r="R6443" s="4"/>
      <c r="S6443" s="4"/>
      <c r="T6443" s="4"/>
      <c r="U6443" s="4"/>
      <c r="V6443" s="4"/>
      <c r="W6443" s="4"/>
      <c r="X6443" s="4" t="s">
        <v>201</v>
      </c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  <c r="AO6443" s="4"/>
      <c r="AP6443" s="4"/>
      <c r="AQ6443" s="4"/>
      <c r="AR6443" s="4"/>
      <c r="AS6443" s="4"/>
      <c r="AT6443" s="4"/>
      <c r="AU6443" s="4"/>
      <c r="AV6443" s="4" t="s">
        <v>6643</v>
      </c>
      <c r="AW6443" s="4"/>
      <c r="AX6443" s="4"/>
      <c r="AY6443" s="4"/>
      <c r="AZ6443" s="4"/>
      <c r="BA6443" s="4"/>
      <c r="BB6443" s="4"/>
      <c r="BC6443" s="4"/>
      <c r="BD6443" s="4"/>
      <c r="BE6443" s="4"/>
      <c r="BF6443" s="4"/>
      <c r="BG6443" s="4"/>
      <c r="BH6443" s="4"/>
      <c r="BI6443" s="4"/>
      <c r="BJ6443" s="4"/>
      <c r="BK6443" s="4"/>
      <c r="BL6443" s="4" t="b">
        <v>0</v>
      </c>
      <c r="BM6443" s="4"/>
      <c r="BN6443" s="4"/>
      <c r="BO6443" s="4"/>
      <c r="BP6443" s="4"/>
      <c r="BQ6443" s="4"/>
      <c r="BR6443" s="4"/>
      <c r="BS6443" s="4"/>
      <c r="BT6443" s="4"/>
      <c r="BU6443" s="4"/>
      <c r="BV6443" s="4"/>
      <c r="BW6443" s="4"/>
    </row>
    <row r="6444" spans="1:75" ht="15.01" customHeight="1">
      <c r="A6444" s="4" t="s">
        <v>209</v>
      </c>
      <c r="B6444" s="4"/>
      <c r="C6444" s="4"/>
      <c r="D6444" s="4"/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 t="s">
        <v>200</v>
      </c>
      <c r="Q6444" s="4"/>
      <c r="R6444" s="4"/>
      <c r="S6444" s="4"/>
      <c r="T6444" s="4"/>
      <c r="U6444" s="4"/>
      <c r="V6444" s="4"/>
      <c r="W6444" s="4"/>
      <c r="X6444" s="4" t="s">
        <v>201</v>
      </c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  <c r="AO6444" s="4"/>
      <c r="AP6444" s="4"/>
      <c r="AQ6444" s="4"/>
      <c r="AR6444" s="4"/>
      <c r="AS6444" s="4"/>
      <c r="AT6444" s="4"/>
      <c r="AU6444" s="4"/>
      <c r="AV6444" s="4" t="s">
        <v>6644</v>
      </c>
      <c r="AW6444" s="4"/>
      <c r="AX6444" s="4"/>
      <c r="AY6444" s="4"/>
      <c r="AZ6444" s="4"/>
      <c r="BA6444" s="4"/>
      <c r="BB6444" s="4"/>
      <c r="BC6444" s="4"/>
      <c r="BD6444" s="4"/>
      <c r="BE6444" s="4"/>
      <c r="BF6444" s="4"/>
      <c r="BG6444" s="4"/>
      <c r="BH6444" s="4"/>
      <c r="BI6444" s="4"/>
      <c r="BJ6444" s="4"/>
      <c r="BK6444" s="4"/>
      <c r="BL6444" s="4" t="b">
        <v>0</v>
      </c>
      <c r="BM6444" s="4"/>
      <c r="BN6444" s="4"/>
      <c r="BO6444" s="4"/>
      <c r="BP6444" s="4"/>
      <c r="BQ6444" s="4"/>
      <c r="BR6444" s="4"/>
      <c r="BS6444" s="4"/>
      <c r="BT6444" s="4"/>
      <c r="BU6444" s="4"/>
      <c r="BV6444" s="4"/>
      <c r="BW6444" s="4"/>
    </row>
    <row r="6445" spans="1:75" ht="15.01" customHeight="1">
      <c r="A6445" s="4" t="s">
        <v>209</v>
      </c>
      <c r="B6445" s="4"/>
      <c r="C6445" s="4"/>
      <c r="D6445" s="4"/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 t="s">
        <v>200</v>
      </c>
      <c r="Q6445" s="4"/>
      <c r="R6445" s="4"/>
      <c r="S6445" s="4"/>
      <c r="T6445" s="4"/>
      <c r="U6445" s="4"/>
      <c r="V6445" s="4"/>
      <c r="W6445" s="4"/>
      <c r="X6445" s="4" t="s">
        <v>201</v>
      </c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  <c r="AO6445" s="4"/>
      <c r="AP6445" s="4"/>
      <c r="AQ6445" s="4"/>
      <c r="AR6445" s="4"/>
      <c r="AS6445" s="4"/>
      <c r="AT6445" s="4"/>
      <c r="AU6445" s="4"/>
      <c r="AV6445" s="4" t="s">
        <v>6645</v>
      </c>
      <c r="AW6445" s="4"/>
      <c r="AX6445" s="4"/>
      <c r="AY6445" s="4"/>
      <c r="AZ6445" s="4"/>
      <c r="BA6445" s="4"/>
      <c r="BB6445" s="4"/>
      <c r="BC6445" s="4"/>
      <c r="BD6445" s="4"/>
      <c r="BE6445" s="4"/>
      <c r="BF6445" s="4"/>
      <c r="BG6445" s="4"/>
      <c r="BH6445" s="4"/>
      <c r="BI6445" s="4"/>
      <c r="BJ6445" s="4"/>
      <c r="BK6445" s="4"/>
      <c r="BL6445" s="4" t="b">
        <v>0</v>
      </c>
      <c r="BM6445" s="4"/>
      <c r="BN6445" s="4"/>
      <c r="BO6445" s="4"/>
      <c r="BP6445" s="4"/>
      <c r="BQ6445" s="4"/>
      <c r="BR6445" s="4"/>
      <c r="BS6445" s="4"/>
      <c r="BT6445" s="4"/>
      <c r="BU6445" s="4"/>
      <c r="BV6445" s="4"/>
      <c r="BW6445" s="4"/>
    </row>
    <row r="6446" spans="1:75" ht="15.01" customHeight="1">
      <c r="A6446" s="4" t="s">
        <v>209</v>
      </c>
      <c r="B6446" s="4"/>
      <c r="C6446" s="4"/>
      <c r="D6446" s="4"/>
      <c r="E6446" s="4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 t="s">
        <v>200</v>
      </c>
      <c r="Q6446" s="4"/>
      <c r="R6446" s="4"/>
      <c r="S6446" s="4"/>
      <c r="T6446" s="4"/>
      <c r="U6446" s="4"/>
      <c r="V6446" s="4"/>
      <c r="W6446" s="4"/>
      <c r="X6446" s="4" t="s">
        <v>201</v>
      </c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  <c r="AO6446" s="4"/>
      <c r="AP6446" s="4"/>
      <c r="AQ6446" s="4"/>
      <c r="AR6446" s="4"/>
      <c r="AS6446" s="4"/>
      <c r="AT6446" s="4"/>
      <c r="AU6446" s="4"/>
      <c r="AV6446" s="4" t="s">
        <v>6646</v>
      </c>
      <c r="AW6446" s="4"/>
      <c r="AX6446" s="4"/>
      <c r="AY6446" s="4"/>
      <c r="AZ6446" s="4"/>
      <c r="BA6446" s="4"/>
      <c r="BB6446" s="4"/>
      <c r="BC6446" s="4"/>
      <c r="BD6446" s="4"/>
      <c r="BE6446" s="4"/>
      <c r="BF6446" s="4"/>
      <c r="BG6446" s="4"/>
      <c r="BH6446" s="4"/>
      <c r="BI6446" s="4"/>
      <c r="BJ6446" s="4"/>
      <c r="BK6446" s="4"/>
      <c r="BL6446" s="4" t="b">
        <v>0</v>
      </c>
      <c r="BM6446" s="4"/>
      <c r="BN6446" s="4"/>
      <c r="BO6446" s="4"/>
      <c r="BP6446" s="4"/>
      <c r="BQ6446" s="4"/>
      <c r="BR6446" s="4"/>
      <c r="BS6446" s="4"/>
      <c r="BT6446" s="4"/>
      <c r="BU6446" s="4"/>
      <c r="BV6446" s="4"/>
      <c r="BW6446" s="4"/>
    </row>
    <row r="6447" spans="1:75" ht="15.01" customHeight="1">
      <c r="A6447" s="4" t="s">
        <v>209</v>
      </c>
      <c r="B6447" s="4"/>
      <c r="C6447" s="4"/>
      <c r="D6447" s="4"/>
      <c r="E6447" s="4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 t="s">
        <v>200</v>
      </c>
      <c r="Q6447" s="4"/>
      <c r="R6447" s="4"/>
      <c r="S6447" s="4"/>
      <c r="T6447" s="4"/>
      <c r="U6447" s="4"/>
      <c r="V6447" s="4"/>
      <c r="W6447" s="4"/>
      <c r="X6447" s="4" t="s">
        <v>201</v>
      </c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  <c r="AO6447" s="4"/>
      <c r="AP6447" s="4"/>
      <c r="AQ6447" s="4"/>
      <c r="AR6447" s="4"/>
      <c r="AS6447" s="4"/>
      <c r="AT6447" s="4"/>
      <c r="AU6447" s="4"/>
      <c r="AV6447" s="4" t="s">
        <v>6647</v>
      </c>
      <c r="AW6447" s="4"/>
      <c r="AX6447" s="4"/>
      <c r="AY6447" s="4"/>
      <c r="AZ6447" s="4"/>
      <c r="BA6447" s="4"/>
      <c r="BB6447" s="4"/>
      <c r="BC6447" s="4"/>
      <c r="BD6447" s="4"/>
      <c r="BE6447" s="4"/>
      <c r="BF6447" s="4"/>
      <c r="BG6447" s="4"/>
      <c r="BH6447" s="4"/>
      <c r="BI6447" s="4"/>
      <c r="BJ6447" s="4"/>
      <c r="BK6447" s="4"/>
      <c r="BL6447" s="4" t="b">
        <v>0</v>
      </c>
      <c r="BM6447" s="4"/>
      <c r="BN6447" s="4"/>
      <c r="BO6447" s="4"/>
      <c r="BP6447" s="4"/>
      <c r="BQ6447" s="4"/>
      <c r="BR6447" s="4"/>
      <c r="BS6447" s="4"/>
      <c r="BT6447" s="4"/>
      <c r="BU6447" s="4"/>
      <c r="BV6447" s="4"/>
      <c r="BW6447" s="4"/>
    </row>
    <row r="6448" spans="1:75" ht="15.01" customHeight="1">
      <c r="A6448" s="4"/>
      <c r="B6448" s="4"/>
      <c r="C6448" s="4"/>
      <c r="D6448" s="4"/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 t="s">
        <v>200</v>
      </c>
      <c r="Q6448" s="4"/>
      <c r="R6448" s="4">
        <v>-88</v>
      </c>
      <c r="S6448" s="4">
        <v>59.6</v>
      </c>
      <c r="T6448" s="4"/>
      <c r="U6448" s="4"/>
      <c r="V6448" s="4"/>
      <c r="W6448" s="4"/>
      <c r="X6448" s="4" t="s">
        <v>201</v>
      </c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  <c r="AO6448" s="4"/>
      <c r="AP6448" s="4"/>
      <c r="AQ6448" s="4"/>
      <c r="AR6448" s="4"/>
      <c r="AS6448" s="4"/>
      <c r="AT6448" s="4"/>
      <c r="AU6448" s="4"/>
      <c r="AV6448" s="4" t="s">
        <v>6648</v>
      </c>
      <c r="AW6448" s="4"/>
      <c r="AX6448" s="4"/>
      <c r="AY6448" s="4"/>
      <c r="AZ6448" s="4"/>
      <c r="BA6448" s="4"/>
      <c r="BB6448" s="4"/>
      <c r="BC6448" s="4"/>
      <c r="BD6448" s="4"/>
      <c r="BE6448" s="4"/>
      <c r="BF6448" s="4"/>
      <c r="BG6448" s="4"/>
      <c r="BH6448" s="4"/>
      <c r="BI6448" s="4"/>
      <c r="BJ6448" s="4"/>
      <c r="BK6448" s="4"/>
      <c r="BL6448" s="4" t="b">
        <v>0</v>
      </c>
      <c r="BM6448" s="4"/>
      <c r="BN6448" s="4"/>
      <c r="BO6448" s="4"/>
      <c r="BP6448" s="4"/>
      <c r="BQ6448" s="4"/>
      <c r="BR6448" s="4"/>
      <c r="BS6448" s="4"/>
      <c r="BT6448" s="4"/>
      <c r="BU6448" s="4"/>
      <c r="BV6448" s="4"/>
      <c r="BW6448" s="4"/>
    </row>
    <row r="6449" spans="1:75" ht="15.01" customHeight="1">
      <c r="A6449" s="4" t="s">
        <v>209</v>
      </c>
      <c r="B6449" s="4"/>
      <c r="C6449" s="4"/>
      <c r="D6449" s="4"/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 t="s">
        <v>200</v>
      </c>
      <c r="Q6449" s="4"/>
      <c r="R6449" s="4"/>
      <c r="S6449" s="4"/>
      <c r="T6449" s="4"/>
      <c r="U6449" s="4"/>
      <c r="V6449" s="4"/>
      <c r="W6449" s="4"/>
      <c r="X6449" s="4" t="s">
        <v>201</v>
      </c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  <c r="AO6449" s="4"/>
      <c r="AP6449" s="4"/>
      <c r="AQ6449" s="4"/>
      <c r="AR6449" s="4"/>
      <c r="AS6449" s="4"/>
      <c r="AT6449" s="4"/>
      <c r="AU6449" s="4"/>
      <c r="AV6449" s="4" t="s">
        <v>6649</v>
      </c>
      <c r="AW6449" s="4"/>
      <c r="AX6449" s="4"/>
      <c r="AY6449" s="4"/>
      <c r="AZ6449" s="4"/>
      <c r="BA6449" s="4"/>
      <c r="BB6449" s="4"/>
      <c r="BC6449" s="4"/>
      <c r="BD6449" s="4"/>
      <c r="BE6449" s="4"/>
      <c r="BF6449" s="4"/>
      <c r="BG6449" s="4"/>
      <c r="BH6449" s="4"/>
      <c r="BI6449" s="4"/>
      <c r="BJ6449" s="4"/>
      <c r="BK6449" s="4"/>
      <c r="BL6449" s="4" t="b">
        <v>0</v>
      </c>
      <c r="BM6449" s="4"/>
      <c r="BN6449" s="4"/>
      <c r="BO6449" s="4"/>
      <c r="BP6449" s="4"/>
      <c r="BQ6449" s="4"/>
      <c r="BR6449" s="4"/>
      <c r="BS6449" s="4"/>
      <c r="BT6449" s="4"/>
      <c r="BU6449" s="4"/>
      <c r="BV6449" s="4"/>
      <c r="BW6449" s="4"/>
    </row>
    <row r="6450" spans="1:75" ht="15.01" customHeight="1">
      <c r="A6450" s="4" t="s">
        <v>209</v>
      </c>
      <c r="B6450" s="4"/>
      <c r="C6450" s="4"/>
      <c r="D6450" s="4"/>
      <c r="E6450" s="4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 t="s">
        <v>200</v>
      </c>
      <c r="Q6450" s="4"/>
      <c r="R6450" s="4"/>
      <c r="S6450" s="4"/>
      <c r="T6450" s="4"/>
      <c r="U6450" s="4"/>
      <c r="V6450" s="4"/>
      <c r="W6450" s="4"/>
      <c r="X6450" s="4" t="s">
        <v>201</v>
      </c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  <c r="AO6450" s="4"/>
      <c r="AP6450" s="4"/>
      <c r="AQ6450" s="4"/>
      <c r="AR6450" s="4"/>
      <c r="AS6450" s="4"/>
      <c r="AT6450" s="4"/>
      <c r="AU6450" s="4"/>
      <c r="AV6450" s="4" t="s">
        <v>6650</v>
      </c>
      <c r="AW6450" s="4"/>
      <c r="AX6450" s="4"/>
      <c r="AY6450" s="4"/>
      <c r="AZ6450" s="4"/>
      <c r="BA6450" s="4"/>
      <c r="BB6450" s="4"/>
      <c r="BC6450" s="4"/>
      <c r="BD6450" s="4"/>
      <c r="BE6450" s="4"/>
      <c r="BF6450" s="4"/>
      <c r="BG6450" s="4"/>
      <c r="BH6450" s="4"/>
      <c r="BI6450" s="4"/>
      <c r="BJ6450" s="4"/>
      <c r="BK6450" s="4"/>
      <c r="BL6450" s="4" t="b">
        <v>0</v>
      </c>
      <c r="BM6450" s="4"/>
      <c r="BN6450" s="4"/>
      <c r="BO6450" s="4"/>
      <c r="BP6450" s="4"/>
      <c r="BQ6450" s="4"/>
      <c r="BR6450" s="4"/>
      <c r="BS6450" s="4"/>
      <c r="BT6450" s="4"/>
      <c r="BU6450" s="4"/>
      <c r="BV6450" s="4"/>
      <c r="BW6450" s="4"/>
    </row>
    <row r="6451" spans="1:75" ht="15.01" customHeight="1">
      <c r="A6451" s="4" t="s">
        <v>209</v>
      </c>
      <c r="B6451" s="4"/>
      <c r="C6451" s="4"/>
      <c r="D6451" s="4"/>
      <c r="E6451" s="4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 t="s">
        <v>200</v>
      </c>
      <c r="Q6451" s="4"/>
      <c r="R6451" s="4"/>
      <c r="S6451" s="4"/>
      <c r="T6451" s="4"/>
      <c r="U6451" s="4"/>
      <c r="V6451" s="4"/>
      <c r="W6451" s="4"/>
      <c r="X6451" s="4" t="s">
        <v>201</v>
      </c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  <c r="AO6451" s="4"/>
      <c r="AP6451" s="4"/>
      <c r="AQ6451" s="4"/>
      <c r="AR6451" s="4"/>
      <c r="AS6451" s="4"/>
      <c r="AT6451" s="4"/>
      <c r="AU6451" s="4"/>
      <c r="AV6451" s="4" t="s">
        <v>6651</v>
      </c>
      <c r="AW6451" s="4"/>
      <c r="AX6451" s="4"/>
      <c r="AY6451" s="4"/>
      <c r="AZ6451" s="4"/>
      <c r="BA6451" s="4"/>
      <c r="BB6451" s="4"/>
      <c r="BC6451" s="4"/>
      <c r="BD6451" s="4"/>
      <c r="BE6451" s="4"/>
      <c r="BF6451" s="4"/>
      <c r="BG6451" s="4"/>
      <c r="BH6451" s="4"/>
      <c r="BI6451" s="4"/>
      <c r="BJ6451" s="4"/>
      <c r="BK6451" s="4"/>
      <c r="BL6451" s="4" t="b">
        <v>0</v>
      </c>
      <c r="BM6451" s="4"/>
      <c r="BN6451" s="4"/>
      <c r="BO6451" s="4"/>
      <c r="BP6451" s="4"/>
      <c r="BQ6451" s="4"/>
      <c r="BR6451" s="4"/>
      <c r="BS6451" s="4"/>
      <c r="BT6451" s="4"/>
      <c r="BU6451" s="4"/>
      <c r="BV6451" s="4"/>
      <c r="BW6451" s="4"/>
    </row>
    <row r="6452" spans="1:75" ht="15.01" customHeight="1">
      <c r="A6452" s="4" t="s">
        <v>209</v>
      </c>
      <c r="B6452" s="4"/>
      <c r="C6452" s="4"/>
      <c r="D6452" s="4"/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 t="s">
        <v>200</v>
      </c>
      <c r="Q6452" s="4"/>
      <c r="R6452" s="4"/>
      <c r="S6452" s="4"/>
      <c r="T6452" s="4"/>
      <c r="U6452" s="4"/>
      <c r="V6452" s="4"/>
      <c r="W6452" s="4"/>
      <c r="X6452" s="4" t="s">
        <v>201</v>
      </c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  <c r="AO6452" s="4"/>
      <c r="AP6452" s="4"/>
      <c r="AQ6452" s="4"/>
      <c r="AR6452" s="4"/>
      <c r="AS6452" s="4"/>
      <c r="AT6452" s="4"/>
      <c r="AU6452" s="4"/>
      <c r="AV6452" s="4" t="s">
        <v>6652</v>
      </c>
      <c r="AW6452" s="4"/>
      <c r="AX6452" s="4"/>
      <c r="AY6452" s="4"/>
      <c r="AZ6452" s="4"/>
      <c r="BA6452" s="4"/>
      <c r="BB6452" s="4"/>
      <c r="BC6452" s="4"/>
      <c r="BD6452" s="4"/>
      <c r="BE6452" s="4"/>
      <c r="BF6452" s="4"/>
      <c r="BG6452" s="4"/>
      <c r="BH6452" s="4"/>
      <c r="BI6452" s="4"/>
      <c r="BJ6452" s="4"/>
      <c r="BK6452" s="4"/>
      <c r="BL6452" s="4" t="b">
        <v>0</v>
      </c>
      <c r="BM6452" s="4"/>
      <c r="BN6452" s="4"/>
      <c r="BO6452" s="4"/>
      <c r="BP6452" s="4"/>
      <c r="BQ6452" s="4"/>
      <c r="BR6452" s="4"/>
      <c r="BS6452" s="4"/>
      <c r="BT6452" s="4"/>
      <c r="BU6452" s="4"/>
      <c r="BV6452" s="4"/>
      <c r="BW6452" s="4"/>
    </row>
    <row r="6453" spans="1:75" ht="15.01" customHeight="1">
      <c r="A6453" s="4" t="s">
        <v>209</v>
      </c>
      <c r="B6453" s="4"/>
      <c r="C6453" s="4"/>
      <c r="D6453" s="4"/>
      <c r="E6453" s="4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 t="s">
        <v>200</v>
      </c>
      <c r="Q6453" s="4"/>
      <c r="R6453" s="4"/>
      <c r="S6453" s="4"/>
      <c r="T6453" s="4"/>
      <c r="U6453" s="4"/>
      <c r="V6453" s="4"/>
      <c r="W6453" s="4"/>
      <c r="X6453" s="4" t="s">
        <v>201</v>
      </c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  <c r="AO6453" s="4"/>
      <c r="AP6453" s="4"/>
      <c r="AQ6453" s="4"/>
      <c r="AR6453" s="4"/>
      <c r="AS6453" s="4"/>
      <c r="AT6453" s="4"/>
      <c r="AU6453" s="4"/>
      <c r="AV6453" s="4" t="s">
        <v>6653</v>
      </c>
      <c r="AW6453" s="4"/>
      <c r="AX6453" s="4"/>
      <c r="AY6453" s="4"/>
      <c r="AZ6453" s="4"/>
      <c r="BA6453" s="4"/>
      <c r="BB6453" s="4"/>
      <c r="BC6453" s="4"/>
      <c r="BD6453" s="4"/>
      <c r="BE6453" s="4"/>
      <c r="BF6453" s="4"/>
      <c r="BG6453" s="4"/>
      <c r="BH6453" s="4"/>
      <c r="BI6453" s="4"/>
      <c r="BJ6453" s="4"/>
      <c r="BK6453" s="4"/>
      <c r="BL6453" s="4" t="b">
        <v>0</v>
      </c>
      <c r="BM6453" s="4"/>
      <c r="BN6453" s="4"/>
      <c r="BO6453" s="4"/>
      <c r="BP6453" s="4"/>
      <c r="BQ6453" s="4"/>
      <c r="BR6453" s="4"/>
      <c r="BS6453" s="4"/>
      <c r="BT6453" s="4"/>
      <c r="BU6453" s="4"/>
      <c r="BV6453" s="4"/>
      <c r="BW6453" s="4"/>
    </row>
    <row r="6454" spans="1:75" ht="15.01" customHeight="1">
      <c r="A6454" s="4" t="s">
        <v>209</v>
      </c>
      <c r="B6454" s="4"/>
      <c r="C6454" s="4"/>
      <c r="D6454" s="4"/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 t="s">
        <v>200</v>
      </c>
      <c r="Q6454" s="4"/>
      <c r="R6454" s="4"/>
      <c r="S6454" s="4"/>
      <c r="T6454" s="4"/>
      <c r="U6454" s="4"/>
      <c r="V6454" s="4"/>
      <c r="W6454" s="4"/>
      <c r="X6454" s="4" t="s">
        <v>201</v>
      </c>
      <c r="Y6454" s="4"/>
      <c r="Z6454" s="4"/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  <c r="AO6454" s="4"/>
      <c r="AP6454" s="4"/>
      <c r="AQ6454" s="4"/>
      <c r="AR6454" s="4"/>
      <c r="AS6454" s="4"/>
      <c r="AT6454" s="4"/>
      <c r="AU6454" s="4"/>
      <c r="AV6454" s="4" t="s">
        <v>6654</v>
      </c>
      <c r="AW6454" s="4"/>
      <c r="AX6454" s="4"/>
      <c r="AY6454" s="4"/>
      <c r="AZ6454" s="4"/>
      <c r="BA6454" s="4"/>
      <c r="BB6454" s="4"/>
      <c r="BC6454" s="4"/>
      <c r="BD6454" s="4"/>
      <c r="BE6454" s="4"/>
      <c r="BF6454" s="4"/>
      <c r="BG6454" s="4"/>
      <c r="BH6454" s="4"/>
      <c r="BI6454" s="4"/>
      <c r="BJ6454" s="4"/>
      <c r="BK6454" s="4"/>
      <c r="BL6454" s="4" t="b">
        <v>0</v>
      </c>
      <c r="BM6454" s="4"/>
      <c r="BN6454" s="4"/>
      <c r="BO6454" s="4"/>
      <c r="BP6454" s="4"/>
      <c r="BQ6454" s="4"/>
      <c r="BR6454" s="4"/>
      <c r="BS6454" s="4"/>
      <c r="BT6454" s="4"/>
      <c r="BU6454" s="4"/>
      <c r="BV6454" s="4"/>
      <c r="BW6454" s="4"/>
    </row>
    <row r="6455" spans="1:75" ht="15.01" customHeight="1">
      <c r="A6455" s="4" t="s">
        <v>209</v>
      </c>
      <c r="B6455" s="4"/>
      <c r="C6455" s="4"/>
      <c r="D6455" s="4"/>
      <c r="E6455" s="4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 t="s">
        <v>200</v>
      </c>
      <c r="Q6455" s="4"/>
      <c r="R6455" s="4"/>
      <c r="S6455" s="4"/>
      <c r="T6455" s="4"/>
      <c r="U6455" s="4"/>
      <c r="V6455" s="4"/>
      <c r="W6455" s="4"/>
      <c r="X6455" s="4" t="s">
        <v>201</v>
      </c>
      <c r="Y6455" s="4"/>
      <c r="Z6455" s="4"/>
      <c r="AA6455" s="4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  <c r="AO6455" s="4"/>
      <c r="AP6455" s="4"/>
      <c r="AQ6455" s="4"/>
      <c r="AR6455" s="4"/>
      <c r="AS6455" s="4"/>
      <c r="AT6455" s="4"/>
      <c r="AU6455" s="4"/>
      <c r="AV6455" s="4" t="s">
        <v>6655</v>
      </c>
      <c r="AW6455" s="4"/>
      <c r="AX6455" s="4"/>
      <c r="AY6455" s="4"/>
      <c r="AZ6455" s="4"/>
      <c r="BA6455" s="4"/>
      <c r="BB6455" s="4"/>
      <c r="BC6455" s="4"/>
      <c r="BD6455" s="4"/>
      <c r="BE6455" s="4"/>
      <c r="BF6455" s="4"/>
      <c r="BG6455" s="4"/>
      <c r="BH6455" s="4"/>
      <c r="BI6455" s="4"/>
      <c r="BJ6455" s="4"/>
      <c r="BK6455" s="4"/>
      <c r="BL6455" s="4" t="b">
        <v>0</v>
      </c>
      <c r="BM6455" s="4"/>
      <c r="BN6455" s="4"/>
      <c r="BO6455" s="4"/>
      <c r="BP6455" s="4"/>
      <c r="BQ6455" s="4"/>
      <c r="BR6455" s="4"/>
      <c r="BS6455" s="4"/>
      <c r="BT6455" s="4"/>
      <c r="BU6455" s="4"/>
      <c r="BV6455" s="4"/>
      <c r="BW6455" s="4"/>
    </row>
    <row r="6456" spans="1:75" ht="15.01" customHeight="1">
      <c r="A6456" s="4" t="s">
        <v>209</v>
      </c>
      <c r="B6456" s="4"/>
      <c r="C6456" s="4"/>
      <c r="D6456" s="4"/>
      <c r="E6456" s="4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 t="s">
        <v>200</v>
      </c>
      <c r="Q6456" s="4"/>
      <c r="R6456" s="4"/>
      <c r="S6456" s="4"/>
      <c r="T6456" s="4"/>
      <c r="U6456" s="4"/>
      <c r="V6456" s="4"/>
      <c r="W6456" s="4"/>
      <c r="X6456" s="4" t="s">
        <v>201</v>
      </c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  <c r="AO6456" s="4"/>
      <c r="AP6456" s="4"/>
      <c r="AQ6456" s="4"/>
      <c r="AR6456" s="4"/>
      <c r="AS6456" s="4"/>
      <c r="AT6456" s="4"/>
      <c r="AU6456" s="4"/>
      <c r="AV6456" s="4" t="s">
        <v>6656</v>
      </c>
      <c r="AW6456" s="4"/>
      <c r="AX6456" s="4"/>
      <c r="AY6456" s="4"/>
      <c r="AZ6456" s="4"/>
      <c r="BA6456" s="4"/>
      <c r="BB6456" s="4"/>
      <c r="BC6456" s="4"/>
      <c r="BD6456" s="4"/>
      <c r="BE6456" s="4"/>
      <c r="BF6456" s="4"/>
      <c r="BG6456" s="4"/>
      <c r="BH6456" s="4"/>
      <c r="BI6456" s="4"/>
      <c r="BJ6456" s="4"/>
      <c r="BK6456" s="4"/>
      <c r="BL6456" s="4" t="b">
        <v>0</v>
      </c>
      <c r="BM6456" s="4"/>
      <c r="BN6456" s="4"/>
      <c r="BO6456" s="4"/>
      <c r="BP6456" s="4"/>
      <c r="BQ6456" s="4"/>
      <c r="BR6456" s="4"/>
      <c r="BS6456" s="4"/>
      <c r="BT6456" s="4"/>
      <c r="BU6456" s="4"/>
      <c r="BV6456" s="4"/>
      <c r="BW6456" s="4"/>
    </row>
    <row r="6457" spans="1:75" ht="15.01" customHeight="1">
      <c r="A6457" s="4"/>
      <c r="B6457" s="4"/>
      <c r="C6457" s="4"/>
      <c r="D6457" s="4"/>
      <c r="E6457" s="4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 t="s">
        <v>200</v>
      </c>
      <c r="Q6457" s="4"/>
      <c r="R6457" s="4">
        <v>58.4</v>
      </c>
      <c r="S6457" s="4">
        <v>39.6</v>
      </c>
      <c r="T6457" s="4"/>
      <c r="U6457" s="4"/>
      <c r="V6457" s="4"/>
      <c r="W6457" s="4"/>
      <c r="X6457" s="4" t="s">
        <v>201</v>
      </c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  <c r="AO6457" s="4"/>
      <c r="AP6457" s="4"/>
      <c r="AQ6457" s="4"/>
      <c r="AR6457" s="4"/>
      <c r="AS6457" s="4"/>
      <c r="AT6457" s="4"/>
      <c r="AU6457" s="4"/>
      <c r="AV6457" s="4" t="s">
        <v>6657</v>
      </c>
      <c r="AW6457" s="4"/>
      <c r="AX6457" s="4"/>
      <c r="AY6457" s="4"/>
      <c r="AZ6457" s="4"/>
      <c r="BA6457" s="4"/>
      <c r="BB6457" s="4"/>
      <c r="BC6457" s="4"/>
      <c r="BD6457" s="4"/>
      <c r="BE6457" s="4"/>
      <c r="BF6457" s="4"/>
      <c r="BG6457" s="4"/>
      <c r="BH6457" s="4"/>
      <c r="BI6457" s="4"/>
      <c r="BJ6457" s="4"/>
      <c r="BK6457" s="4"/>
      <c r="BL6457" s="4" t="b">
        <v>0</v>
      </c>
      <c r="BM6457" s="4"/>
      <c r="BN6457" s="4"/>
      <c r="BO6457" s="4"/>
      <c r="BP6457" s="4"/>
      <c r="BQ6457" s="4"/>
      <c r="BR6457" s="4"/>
      <c r="BS6457" s="4"/>
      <c r="BT6457" s="4"/>
      <c r="BU6457" s="4"/>
      <c r="BV6457" s="4"/>
      <c r="BW6457" s="4"/>
    </row>
    <row r="6458" spans="1:75" ht="15.01" customHeight="1">
      <c r="A6458" s="4"/>
      <c r="B6458" s="4"/>
      <c r="C6458" s="4"/>
      <c r="D6458" s="4"/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 t="s">
        <v>200</v>
      </c>
      <c r="Q6458" s="4"/>
      <c r="R6458" s="4">
        <v>76.3</v>
      </c>
      <c r="S6458" s="4">
        <v>56.8</v>
      </c>
      <c r="T6458" s="4"/>
      <c r="U6458" s="4"/>
      <c r="V6458" s="4"/>
      <c r="W6458" s="4"/>
      <c r="X6458" s="4" t="s">
        <v>201</v>
      </c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  <c r="AO6458" s="4"/>
      <c r="AP6458" s="4"/>
      <c r="AQ6458" s="4"/>
      <c r="AR6458" s="4"/>
      <c r="AS6458" s="4"/>
      <c r="AT6458" s="4"/>
      <c r="AU6458" s="4"/>
      <c r="AV6458" s="4" t="s">
        <v>6658</v>
      </c>
      <c r="AW6458" s="4"/>
      <c r="AX6458" s="4"/>
      <c r="AY6458" s="4"/>
      <c r="AZ6458" s="4"/>
      <c r="BA6458" s="4"/>
      <c r="BB6458" s="4"/>
      <c r="BC6458" s="4"/>
      <c r="BD6458" s="4"/>
      <c r="BE6458" s="4"/>
      <c r="BF6458" s="4"/>
      <c r="BG6458" s="4"/>
      <c r="BH6458" s="4"/>
      <c r="BI6458" s="4"/>
      <c r="BJ6458" s="4"/>
      <c r="BK6458" s="4"/>
      <c r="BL6458" s="4" t="b">
        <v>0</v>
      </c>
      <c r="BM6458" s="4"/>
      <c r="BN6458" s="4"/>
      <c r="BO6458" s="4"/>
      <c r="BP6458" s="4"/>
      <c r="BQ6458" s="4"/>
      <c r="BR6458" s="4"/>
      <c r="BS6458" s="4"/>
      <c r="BT6458" s="4"/>
      <c r="BU6458" s="4"/>
      <c r="BV6458" s="4"/>
      <c r="BW6458" s="4"/>
    </row>
    <row r="6459" spans="1:75" ht="15.01" customHeight="1">
      <c r="A6459" s="4"/>
      <c r="B6459" s="4"/>
      <c r="C6459" s="4"/>
      <c r="D6459" s="4"/>
      <c r="E6459" s="4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 t="s">
        <v>200</v>
      </c>
      <c r="Q6459" s="4"/>
      <c r="R6459" s="4">
        <v>94</v>
      </c>
      <c r="S6459" s="4">
        <v>56.9</v>
      </c>
      <c r="T6459" s="4"/>
      <c r="U6459" s="4"/>
      <c r="V6459" s="4"/>
      <c r="W6459" s="4"/>
      <c r="X6459" s="4" t="s">
        <v>201</v>
      </c>
      <c r="Y6459" s="4"/>
      <c r="Z6459" s="4"/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  <c r="AO6459" s="4"/>
      <c r="AP6459" s="4"/>
      <c r="AQ6459" s="4"/>
      <c r="AR6459" s="4"/>
      <c r="AS6459" s="4"/>
      <c r="AT6459" s="4"/>
      <c r="AU6459" s="4"/>
      <c r="AV6459" s="4" t="s">
        <v>6659</v>
      </c>
      <c r="AW6459" s="4"/>
      <c r="AX6459" s="4"/>
      <c r="AY6459" s="4"/>
      <c r="AZ6459" s="4"/>
      <c r="BA6459" s="4"/>
      <c r="BB6459" s="4"/>
      <c r="BC6459" s="4"/>
      <c r="BD6459" s="4"/>
      <c r="BE6459" s="4"/>
      <c r="BF6459" s="4"/>
      <c r="BG6459" s="4"/>
      <c r="BH6459" s="4"/>
      <c r="BI6459" s="4"/>
      <c r="BJ6459" s="4"/>
      <c r="BK6459" s="4"/>
      <c r="BL6459" s="4" t="b">
        <v>0</v>
      </c>
      <c r="BM6459" s="4"/>
      <c r="BN6459" s="4"/>
      <c r="BO6459" s="4"/>
      <c r="BP6459" s="4"/>
      <c r="BQ6459" s="4"/>
      <c r="BR6459" s="4"/>
      <c r="BS6459" s="4"/>
      <c r="BT6459" s="4"/>
      <c r="BU6459" s="4"/>
      <c r="BV6459" s="4"/>
      <c r="BW6459" s="4"/>
    </row>
    <row r="6460" spans="1:75" ht="15.01" customHeight="1">
      <c r="A6460" s="4"/>
      <c r="B6460" s="4"/>
      <c r="C6460" s="4"/>
      <c r="D6460" s="4"/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 t="s">
        <v>200</v>
      </c>
      <c r="Q6460" s="4"/>
      <c r="R6460" s="4">
        <v>-60.6</v>
      </c>
      <c r="S6460" s="4">
        <v>85.3</v>
      </c>
      <c r="T6460" s="4"/>
      <c r="U6460" s="4"/>
      <c r="V6460" s="4"/>
      <c r="W6460" s="4"/>
      <c r="X6460" s="4" t="s">
        <v>201</v>
      </c>
      <c r="Y6460" s="4"/>
      <c r="Z6460" s="4"/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  <c r="AO6460" s="4"/>
      <c r="AP6460" s="4"/>
      <c r="AQ6460" s="4"/>
      <c r="AR6460" s="4"/>
      <c r="AS6460" s="4"/>
      <c r="AT6460" s="4"/>
      <c r="AU6460" s="4"/>
      <c r="AV6460" s="4" t="s">
        <v>6660</v>
      </c>
      <c r="AW6460" s="4"/>
      <c r="AX6460" s="4"/>
      <c r="AY6460" s="4"/>
      <c r="AZ6460" s="4"/>
      <c r="BA6460" s="4"/>
      <c r="BB6460" s="4"/>
      <c r="BC6460" s="4"/>
      <c r="BD6460" s="4"/>
      <c r="BE6460" s="4"/>
      <c r="BF6460" s="4"/>
      <c r="BG6460" s="4"/>
      <c r="BH6460" s="4"/>
      <c r="BI6460" s="4"/>
      <c r="BJ6460" s="4"/>
      <c r="BK6460" s="4"/>
      <c r="BL6460" s="4" t="b">
        <v>0</v>
      </c>
      <c r="BM6460" s="4"/>
      <c r="BN6460" s="4"/>
      <c r="BO6460" s="4"/>
      <c r="BP6460" s="4"/>
      <c r="BQ6460" s="4"/>
      <c r="BR6460" s="4"/>
      <c r="BS6460" s="4"/>
      <c r="BT6460" s="4"/>
      <c r="BU6460" s="4"/>
      <c r="BV6460" s="4"/>
      <c r="BW6460" s="4"/>
    </row>
    <row r="6461" spans="1:75" ht="15.01" customHeight="1">
      <c r="A6461" s="4"/>
      <c r="B6461" s="4"/>
      <c r="C6461" s="4"/>
      <c r="D6461" s="4"/>
      <c r="E6461" s="4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 t="s">
        <v>200</v>
      </c>
      <c r="Q6461" s="4"/>
      <c r="R6461" s="4">
        <v>-2.9</v>
      </c>
      <c r="S6461" s="4">
        <v>87.09999999999999</v>
      </c>
      <c r="T6461" s="4"/>
      <c r="U6461" s="4"/>
      <c r="V6461" s="4"/>
      <c r="W6461" s="4"/>
      <c r="X6461" s="4" t="s">
        <v>201</v>
      </c>
      <c r="Y6461" s="4"/>
      <c r="Z6461" s="4"/>
      <c r="AA6461" s="4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  <c r="AO6461" s="4"/>
      <c r="AP6461" s="4"/>
      <c r="AQ6461" s="4"/>
      <c r="AR6461" s="4"/>
      <c r="AS6461" s="4"/>
      <c r="AT6461" s="4"/>
      <c r="AU6461" s="4"/>
      <c r="AV6461" s="4" t="s">
        <v>6661</v>
      </c>
      <c r="AW6461" s="4"/>
      <c r="AX6461" s="4"/>
      <c r="AY6461" s="4"/>
      <c r="AZ6461" s="4"/>
      <c r="BA6461" s="4"/>
      <c r="BB6461" s="4"/>
      <c r="BC6461" s="4"/>
      <c r="BD6461" s="4"/>
      <c r="BE6461" s="4"/>
      <c r="BF6461" s="4"/>
      <c r="BG6461" s="4"/>
      <c r="BH6461" s="4"/>
      <c r="BI6461" s="4"/>
      <c r="BJ6461" s="4"/>
      <c r="BK6461" s="4"/>
      <c r="BL6461" s="4" t="b">
        <v>0</v>
      </c>
      <c r="BM6461" s="4"/>
      <c r="BN6461" s="4"/>
      <c r="BO6461" s="4"/>
      <c r="BP6461" s="4"/>
      <c r="BQ6461" s="4"/>
      <c r="BR6461" s="4"/>
      <c r="BS6461" s="4"/>
      <c r="BT6461" s="4"/>
      <c r="BU6461" s="4"/>
      <c r="BV6461" s="4"/>
      <c r="BW6461" s="4"/>
    </row>
    <row r="6462" spans="1:75" ht="15.01" customHeight="1">
      <c r="A6462" s="4"/>
      <c r="B6462" s="4"/>
      <c r="C6462" s="4"/>
      <c r="D6462" s="4"/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 t="s">
        <v>200</v>
      </c>
      <c r="Q6462" s="4"/>
      <c r="R6462" s="4">
        <v>430.3</v>
      </c>
      <c r="S6462" s="4">
        <v>87</v>
      </c>
      <c r="T6462" s="4"/>
      <c r="U6462" s="4"/>
      <c r="V6462" s="4"/>
      <c r="W6462" s="4"/>
      <c r="X6462" s="4" t="s">
        <v>201</v>
      </c>
      <c r="Y6462" s="4"/>
      <c r="Z6462" s="4"/>
      <c r="AA6462" s="4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  <c r="AO6462" s="4"/>
      <c r="AP6462" s="4"/>
      <c r="AQ6462" s="4"/>
      <c r="AR6462" s="4"/>
      <c r="AS6462" s="4"/>
      <c r="AT6462" s="4"/>
      <c r="AU6462" s="4"/>
      <c r="AV6462" s="4" t="s">
        <v>6662</v>
      </c>
      <c r="AW6462" s="4"/>
      <c r="AX6462" s="4"/>
      <c r="AY6462" s="4"/>
      <c r="AZ6462" s="4"/>
      <c r="BA6462" s="4"/>
      <c r="BB6462" s="4"/>
      <c r="BC6462" s="4"/>
      <c r="BD6462" s="4"/>
      <c r="BE6462" s="4"/>
      <c r="BF6462" s="4"/>
      <c r="BG6462" s="4"/>
      <c r="BH6462" s="4"/>
      <c r="BI6462" s="4"/>
      <c r="BJ6462" s="4"/>
      <c r="BK6462" s="4"/>
      <c r="BL6462" s="4" t="b">
        <v>0</v>
      </c>
      <c r="BM6462" s="4"/>
      <c r="BN6462" s="4"/>
      <c r="BO6462" s="4"/>
      <c r="BP6462" s="4"/>
      <c r="BQ6462" s="4"/>
      <c r="BR6462" s="4"/>
      <c r="BS6462" s="4"/>
      <c r="BT6462" s="4"/>
      <c r="BU6462" s="4"/>
      <c r="BV6462" s="4"/>
      <c r="BW6462" s="4"/>
    </row>
    <row r="6463" spans="1:75" ht="15.01" customHeight="1">
      <c r="A6463" s="4"/>
      <c r="B6463" s="4"/>
      <c r="C6463" s="4"/>
      <c r="D6463" s="4"/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 t="s">
        <v>200</v>
      </c>
      <c r="Q6463" s="4"/>
      <c r="R6463" s="4">
        <v>307.8</v>
      </c>
      <c r="S6463" s="4">
        <v>85.2</v>
      </c>
      <c r="T6463" s="4"/>
      <c r="U6463" s="4"/>
      <c r="V6463" s="4"/>
      <c r="W6463" s="4"/>
      <c r="X6463" s="4" t="s">
        <v>201</v>
      </c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  <c r="AO6463" s="4"/>
      <c r="AP6463" s="4"/>
      <c r="AQ6463" s="4"/>
      <c r="AR6463" s="4"/>
      <c r="AS6463" s="4"/>
      <c r="AT6463" s="4"/>
      <c r="AU6463" s="4"/>
      <c r="AV6463" s="4" t="s">
        <v>6663</v>
      </c>
      <c r="AW6463" s="4"/>
      <c r="AX6463" s="4"/>
      <c r="AY6463" s="4"/>
      <c r="AZ6463" s="4"/>
      <c r="BA6463" s="4"/>
      <c r="BB6463" s="4"/>
      <c r="BC6463" s="4"/>
      <c r="BD6463" s="4"/>
      <c r="BE6463" s="4"/>
      <c r="BF6463" s="4"/>
      <c r="BG6463" s="4"/>
      <c r="BH6463" s="4"/>
      <c r="BI6463" s="4"/>
      <c r="BJ6463" s="4"/>
      <c r="BK6463" s="4"/>
      <c r="BL6463" s="4" t="b">
        <v>0</v>
      </c>
      <c r="BM6463" s="4"/>
      <c r="BN6463" s="4"/>
      <c r="BO6463" s="4"/>
      <c r="BP6463" s="4"/>
      <c r="BQ6463" s="4"/>
      <c r="BR6463" s="4"/>
      <c r="BS6463" s="4"/>
      <c r="BT6463" s="4"/>
      <c r="BU6463" s="4"/>
      <c r="BV6463" s="4"/>
      <c r="BW6463" s="4"/>
    </row>
    <row r="6464" spans="1:75" ht="15.01" customHeight="1">
      <c r="A6464" s="4" t="s">
        <v>209</v>
      </c>
      <c r="B6464" s="4"/>
      <c r="C6464" s="4"/>
      <c r="D6464" s="4"/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 t="s">
        <v>200</v>
      </c>
      <c r="Q6464" s="4"/>
      <c r="R6464" s="4"/>
      <c r="S6464" s="4"/>
      <c r="T6464" s="4"/>
      <c r="U6464" s="4"/>
      <c r="V6464" s="4"/>
      <c r="W6464" s="4"/>
      <c r="X6464" s="4" t="s">
        <v>201</v>
      </c>
      <c r="Y6464" s="4"/>
      <c r="Z6464" s="4"/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  <c r="AO6464" s="4"/>
      <c r="AP6464" s="4"/>
      <c r="AQ6464" s="4"/>
      <c r="AR6464" s="4"/>
      <c r="AS6464" s="4"/>
      <c r="AT6464" s="4"/>
      <c r="AU6464" s="4"/>
      <c r="AV6464" s="4" t="s">
        <v>6664</v>
      </c>
      <c r="AW6464" s="4"/>
      <c r="AX6464" s="4"/>
      <c r="AY6464" s="4"/>
      <c r="AZ6464" s="4"/>
      <c r="BA6464" s="4"/>
      <c r="BB6464" s="4"/>
      <c r="BC6464" s="4"/>
      <c r="BD6464" s="4"/>
      <c r="BE6464" s="4"/>
      <c r="BF6464" s="4"/>
      <c r="BG6464" s="4"/>
      <c r="BH6464" s="4"/>
      <c r="BI6464" s="4"/>
      <c r="BJ6464" s="4"/>
      <c r="BK6464" s="4"/>
      <c r="BL6464" s="4" t="b">
        <v>0</v>
      </c>
      <c r="BM6464" s="4"/>
      <c r="BN6464" s="4"/>
      <c r="BO6464" s="4"/>
      <c r="BP6464" s="4"/>
      <c r="BQ6464" s="4"/>
      <c r="BR6464" s="4"/>
      <c r="BS6464" s="4"/>
      <c r="BT6464" s="4"/>
      <c r="BU6464" s="4"/>
      <c r="BV6464" s="4"/>
      <c r="BW6464" s="4"/>
    </row>
    <row r="6465" spans="1:75" ht="15.01" customHeight="1">
      <c r="A6465" s="4" t="s">
        <v>209</v>
      </c>
      <c r="B6465" s="4"/>
      <c r="C6465" s="4"/>
      <c r="D6465" s="4"/>
      <c r="E6465" s="4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 t="s">
        <v>200</v>
      </c>
      <c r="Q6465" s="4"/>
      <c r="R6465" s="4"/>
      <c r="S6465" s="4"/>
      <c r="T6465" s="4"/>
      <c r="U6465" s="4"/>
      <c r="V6465" s="4"/>
      <c r="W6465" s="4"/>
      <c r="X6465" s="4" t="s">
        <v>201</v>
      </c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  <c r="AO6465" s="4"/>
      <c r="AP6465" s="4"/>
      <c r="AQ6465" s="4"/>
      <c r="AR6465" s="4"/>
      <c r="AS6465" s="4"/>
      <c r="AT6465" s="4"/>
      <c r="AU6465" s="4"/>
      <c r="AV6465" s="4" t="s">
        <v>6665</v>
      </c>
      <c r="AW6465" s="4"/>
      <c r="AX6465" s="4"/>
      <c r="AY6465" s="4"/>
      <c r="AZ6465" s="4"/>
      <c r="BA6465" s="4"/>
      <c r="BB6465" s="4"/>
      <c r="BC6465" s="4"/>
      <c r="BD6465" s="4"/>
      <c r="BE6465" s="4"/>
      <c r="BF6465" s="4"/>
      <c r="BG6465" s="4"/>
      <c r="BH6465" s="4"/>
      <c r="BI6465" s="4"/>
      <c r="BJ6465" s="4"/>
      <c r="BK6465" s="4"/>
      <c r="BL6465" s="4" t="b">
        <v>0</v>
      </c>
      <c r="BM6465" s="4"/>
      <c r="BN6465" s="4"/>
      <c r="BO6465" s="4"/>
      <c r="BP6465" s="4"/>
      <c r="BQ6465" s="4"/>
      <c r="BR6465" s="4"/>
      <c r="BS6465" s="4"/>
      <c r="BT6465" s="4"/>
      <c r="BU6465" s="4"/>
      <c r="BV6465" s="4"/>
      <c r="BW6465" s="4"/>
    </row>
    <row r="6466" spans="1:75" ht="15.01" customHeight="1">
      <c r="A6466" s="4" t="s">
        <v>209</v>
      </c>
      <c r="B6466" s="4"/>
      <c r="C6466" s="4"/>
      <c r="D6466" s="4"/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 t="s">
        <v>200</v>
      </c>
      <c r="Q6466" s="4"/>
      <c r="R6466" s="4"/>
      <c r="S6466" s="4"/>
      <c r="T6466" s="4"/>
      <c r="U6466" s="4"/>
      <c r="V6466" s="4"/>
      <c r="W6466" s="4"/>
      <c r="X6466" s="4" t="s">
        <v>201</v>
      </c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  <c r="AO6466" s="4"/>
      <c r="AP6466" s="4"/>
      <c r="AQ6466" s="4"/>
      <c r="AR6466" s="4"/>
      <c r="AS6466" s="4"/>
      <c r="AT6466" s="4"/>
      <c r="AU6466" s="4"/>
      <c r="AV6466" s="4" t="s">
        <v>6666</v>
      </c>
      <c r="AW6466" s="4"/>
      <c r="AX6466" s="4"/>
      <c r="AY6466" s="4"/>
      <c r="AZ6466" s="4"/>
      <c r="BA6466" s="4"/>
      <c r="BB6466" s="4"/>
      <c r="BC6466" s="4"/>
      <c r="BD6466" s="4"/>
      <c r="BE6466" s="4"/>
      <c r="BF6466" s="4"/>
      <c r="BG6466" s="4"/>
      <c r="BH6466" s="4"/>
      <c r="BI6466" s="4"/>
      <c r="BJ6466" s="4"/>
      <c r="BK6466" s="4"/>
      <c r="BL6466" s="4" t="b">
        <v>0</v>
      </c>
      <c r="BM6466" s="4"/>
      <c r="BN6466" s="4"/>
      <c r="BO6466" s="4"/>
      <c r="BP6466" s="4"/>
      <c r="BQ6466" s="4"/>
      <c r="BR6466" s="4"/>
      <c r="BS6466" s="4"/>
      <c r="BT6466" s="4"/>
      <c r="BU6466" s="4"/>
      <c r="BV6466" s="4"/>
      <c r="BW6466" s="4"/>
    </row>
    <row r="6467" spans="1:75" ht="15.01" customHeight="1">
      <c r="A6467" s="4" t="s">
        <v>209</v>
      </c>
      <c r="B6467" s="4"/>
      <c r="C6467" s="4"/>
      <c r="D6467" s="4"/>
      <c r="E6467" s="4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 t="s">
        <v>200</v>
      </c>
      <c r="Q6467" s="4"/>
      <c r="R6467" s="4"/>
      <c r="S6467" s="4"/>
      <c r="T6467" s="4"/>
      <c r="U6467" s="4"/>
      <c r="V6467" s="4"/>
      <c r="W6467" s="4"/>
      <c r="X6467" s="4" t="s">
        <v>201</v>
      </c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  <c r="AO6467" s="4"/>
      <c r="AP6467" s="4"/>
      <c r="AQ6467" s="4"/>
      <c r="AR6467" s="4"/>
      <c r="AS6467" s="4"/>
      <c r="AT6467" s="4"/>
      <c r="AU6467" s="4"/>
      <c r="AV6467" s="4" t="s">
        <v>6667</v>
      </c>
      <c r="AW6467" s="4"/>
      <c r="AX6467" s="4"/>
      <c r="AY6467" s="4"/>
      <c r="AZ6467" s="4"/>
      <c r="BA6467" s="4"/>
      <c r="BB6467" s="4"/>
      <c r="BC6467" s="4"/>
      <c r="BD6467" s="4"/>
      <c r="BE6467" s="4"/>
      <c r="BF6467" s="4"/>
      <c r="BG6467" s="4"/>
      <c r="BH6467" s="4"/>
      <c r="BI6467" s="4"/>
      <c r="BJ6467" s="4"/>
      <c r="BK6467" s="4"/>
      <c r="BL6467" s="4" t="b">
        <v>0</v>
      </c>
      <c r="BM6467" s="4"/>
      <c r="BN6467" s="4"/>
      <c r="BO6467" s="4"/>
      <c r="BP6467" s="4"/>
      <c r="BQ6467" s="4"/>
      <c r="BR6467" s="4"/>
      <c r="BS6467" s="4"/>
      <c r="BT6467" s="4"/>
      <c r="BU6467" s="4"/>
      <c r="BV6467" s="4"/>
      <c r="BW6467" s="4"/>
    </row>
    <row r="6468" spans="1:75" ht="15.01" customHeight="1">
      <c r="A6468" s="4"/>
      <c r="B6468" s="4"/>
      <c r="C6468" s="4"/>
      <c r="D6468" s="4"/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 t="s">
        <v>200</v>
      </c>
      <c r="Q6468" s="4"/>
      <c r="R6468" s="4">
        <v>-88</v>
      </c>
      <c r="S6468" s="4">
        <v>66.59999999999999</v>
      </c>
      <c r="T6468" s="4"/>
      <c r="U6468" s="4"/>
      <c r="V6468" s="4"/>
      <c r="W6468" s="4"/>
      <c r="X6468" s="4" t="s">
        <v>201</v>
      </c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  <c r="AO6468" s="4"/>
      <c r="AP6468" s="4"/>
      <c r="AQ6468" s="4"/>
      <c r="AR6468" s="4"/>
      <c r="AS6468" s="4"/>
      <c r="AT6468" s="4"/>
      <c r="AU6468" s="4"/>
      <c r="AV6468" s="4" t="s">
        <v>6668</v>
      </c>
      <c r="AW6468" s="4"/>
      <c r="AX6468" s="4"/>
      <c r="AY6468" s="4"/>
      <c r="AZ6468" s="4"/>
      <c r="BA6468" s="4"/>
      <c r="BB6468" s="4"/>
      <c r="BC6468" s="4"/>
      <c r="BD6468" s="4"/>
      <c r="BE6468" s="4"/>
      <c r="BF6468" s="4"/>
      <c r="BG6468" s="4"/>
      <c r="BH6468" s="4"/>
      <c r="BI6468" s="4"/>
      <c r="BJ6468" s="4"/>
      <c r="BK6468" s="4"/>
      <c r="BL6468" s="4" t="b">
        <v>0</v>
      </c>
      <c r="BM6468" s="4"/>
      <c r="BN6468" s="4"/>
      <c r="BO6468" s="4"/>
      <c r="BP6468" s="4"/>
      <c r="BQ6468" s="4"/>
      <c r="BR6468" s="4"/>
      <c r="BS6468" s="4"/>
      <c r="BT6468" s="4"/>
      <c r="BU6468" s="4"/>
      <c r="BV6468" s="4"/>
      <c r="BW6468" s="4"/>
    </row>
    <row r="6469" spans="1:75" ht="15.01" customHeight="1">
      <c r="A6469" s="4"/>
      <c r="B6469" s="4"/>
      <c r="C6469" s="4"/>
      <c r="D6469" s="4"/>
      <c r="E6469" s="4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 t="s">
        <v>200</v>
      </c>
      <c r="Q6469" s="4"/>
      <c r="R6469" s="4">
        <v>-172.6</v>
      </c>
      <c r="S6469" s="4">
        <v>80.8</v>
      </c>
      <c r="T6469" s="4"/>
      <c r="U6469" s="4"/>
      <c r="V6469" s="4"/>
      <c r="W6469" s="4"/>
      <c r="X6469" s="4" t="s">
        <v>201</v>
      </c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  <c r="AO6469" s="4"/>
      <c r="AP6469" s="4"/>
      <c r="AQ6469" s="4"/>
      <c r="AR6469" s="4"/>
      <c r="AS6469" s="4"/>
      <c r="AT6469" s="4"/>
      <c r="AU6469" s="4"/>
      <c r="AV6469" s="4" t="s">
        <v>6669</v>
      </c>
      <c r="AW6469" s="4"/>
      <c r="AX6469" s="4"/>
      <c r="AY6469" s="4"/>
      <c r="AZ6469" s="4"/>
      <c r="BA6469" s="4"/>
      <c r="BB6469" s="4"/>
      <c r="BC6469" s="4"/>
      <c r="BD6469" s="4"/>
      <c r="BE6469" s="4"/>
      <c r="BF6469" s="4"/>
      <c r="BG6469" s="4"/>
      <c r="BH6469" s="4"/>
      <c r="BI6469" s="4"/>
      <c r="BJ6469" s="4"/>
      <c r="BK6469" s="4"/>
      <c r="BL6469" s="4" t="b">
        <v>0</v>
      </c>
      <c r="BM6469" s="4"/>
      <c r="BN6469" s="4"/>
      <c r="BO6469" s="4"/>
      <c r="BP6469" s="4"/>
      <c r="BQ6469" s="4"/>
      <c r="BR6469" s="4"/>
      <c r="BS6469" s="4"/>
      <c r="BT6469" s="4"/>
      <c r="BU6469" s="4"/>
      <c r="BV6469" s="4"/>
      <c r="BW6469" s="4"/>
    </row>
    <row r="6470" spans="1:75" ht="15.01" customHeight="1">
      <c r="A6470" s="4"/>
      <c r="B6470" s="4"/>
      <c r="C6470" s="4"/>
      <c r="D6470" s="4"/>
      <c r="E6470" s="4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 t="s">
        <v>200</v>
      </c>
      <c r="Q6470" s="4"/>
      <c r="R6470" s="4">
        <v>89</v>
      </c>
      <c r="S6470" s="4">
        <v>71.3</v>
      </c>
      <c r="T6470" s="4"/>
      <c r="U6470" s="4"/>
      <c r="V6470" s="4"/>
      <c r="W6470" s="4"/>
      <c r="X6470" s="4" t="s">
        <v>201</v>
      </c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  <c r="AO6470" s="4"/>
      <c r="AP6470" s="4"/>
      <c r="AQ6470" s="4"/>
      <c r="AR6470" s="4"/>
      <c r="AS6470" s="4"/>
      <c r="AT6470" s="4"/>
      <c r="AU6470" s="4"/>
      <c r="AV6470" s="4" t="s">
        <v>6670</v>
      </c>
      <c r="AW6470" s="4"/>
      <c r="AX6470" s="4"/>
      <c r="AY6470" s="4"/>
      <c r="AZ6470" s="4"/>
      <c r="BA6470" s="4"/>
      <c r="BB6470" s="4"/>
      <c r="BC6470" s="4"/>
      <c r="BD6470" s="4"/>
      <c r="BE6470" s="4"/>
      <c r="BF6470" s="4"/>
      <c r="BG6470" s="4"/>
      <c r="BH6470" s="4"/>
      <c r="BI6470" s="4"/>
      <c r="BJ6470" s="4"/>
      <c r="BK6470" s="4"/>
      <c r="BL6470" s="4" t="b">
        <v>0</v>
      </c>
      <c r="BM6470" s="4"/>
      <c r="BN6470" s="4"/>
      <c r="BO6470" s="4"/>
      <c r="BP6470" s="4"/>
      <c r="BQ6470" s="4"/>
      <c r="BR6470" s="4"/>
      <c r="BS6470" s="4"/>
      <c r="BT6470" s="4"/>
      <c r="BU6470" s="4"/>
      <c r="BV6470" s="4"/>
      <c r="BW6470" s="4"/>
    </row>
    <row r="6471" spans="1:75" ht="15.01" customHeight="1">
      <c r="A6471" s="4" t="s">
        <v>209</v>
      </c>
      <c r="B6471" s="4"/>
      <c r="C6471" s="4"/>
      <c r="D6471" s="4"/>
      <c r="E6471" s="4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 t="s">
        <v>200</v>
      </c>
      <c r="Q6471" s="4"/>
      <c r="R6471" s="4"/>
      <c r="S6471" s="4"/>
      <c r="T6471" s="4"/>
      <c r="U6471" s="4"/>
      <c r="V6471" s="4"/>
      <c r="W6471" s="4"/>
      <c r="X6471" s="4" t="s">
        <v>201</v>
      </c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  <c r="AO6471" s="4"/>
      <c r="AP6471" s="4"/>
      <c r="AQ6471" s="4"/>
      <c r="AR6471" s="4"/>
      <c r="AS6471" s="4"/>
      <c r="AT6471" s="4"/>
      <c r="AU6471" s="4"/>
      <c r="AV6471" s="4" t="s">
        <v>6671</v>
      </c>
      <c r="AW6471" s="4"/>
      <c r="AX6471" s="4"/>
      <c r="AY6471" s="4"/>
      <c r="AZ6471" s="4"/>
      <c r="BA6471" s="4"/>
      <c r="BB6471" s="4"/>
      <c r="BC6471" s="4"/>
      <c r="BD6471" s="4"/>
      <c r="BE6471" s="4"/>
      <c r="BF6471" s="4"/>
      <c r="BG6471" s="4"/>
      <c r="BH6471" s="4"/>
      <c r="BI6471" s="4"/>
      <c r="BJ6471" s="4"/>
      <c r="BK6471" s="4"/>
      <c r="BL6471" s="4" t="b">
        <v>0</v>
      </c>
      <c r="BM6471" s="4"/>
      <c r="BN6471" s="4"/>
      <c r="BO6471" s="4"/>
      <c r="BP6471" s="4"/>
      <c r="BQ6471" s="4"/>
      <c r="BR6471" s="4"/>
      <c r="BS6471" s="4"/>
      <c r="BT6471" s="4"/>
      <c r="BU6471" s="4"/>
      <c r="BV6471" s="4"/>
      <c r="BW6471" s="4"/>
    </row>
    <row r="6472" spans="1:75" ht="15.01" customHeight="1">
      <c r="A6472" s="4"/>
      <c r="B6472" s="4"/>
      <c r="C6472" s="4"/>
      <c r="D6472" s="4"/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 t="s">
        <v>200</v>
      </c>
      <c r="Q6472" s="4"/>
      <c r="R6472" s="4">
        <v>-88</v>
      </c>
      <c r="S6472" s="4">
        <v>66.59999999999999</v>
      </c>
      <c r="T6472" s="4"/>
      <c r="U6472" s="4"/>
      <c r="V6472" s="4"/>
      <c r="W6472" s="4"/>
      <c r="X6472" s="4" t="s">
        <v>201</v>
      </c>
      <c r="Y6472" s="4"/>
      <c r="Z6472" s="4"/>
      <c r="AA6472" s="4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  <c r="AO6472" s="4"/>
      <c r="AP6472" s="4"/>
      <c r="AQ6472" s="4"/>
      <c r="AR6472" s="4"/>
      <c r="AS6472" s="4"/>
      <c r="AT6472" s="4"/>
      <c r="AU6472" s="4"/>
      <c r="AV6472" s="4" t="s">
        <v>6672</v>
      </c>
      <c r="AW6472" s="4"/>
      <c r="AX6472" s="4"/>
      <c r="AY6472" s="4"/>
      <c r="AZ6472" s="4"/>
      <c r="BA6472" s="4"/>
      <c r="BB6472" s="4"/>
      <c r="BC6472" s="4"/>
      <c r="BD6472" s="4"/>
      <c r="BE6472" s="4"/>
      <c r="BF6472" s="4"/>
      <c r="BG6472" s="4"/>
      <c r="BH6472" s="4"/>
      <c r="BI6472" s="4"/>
      <c r="BJ6472" s="4"/>
      <c r="BK6472" s="4"/>
      <c r="BL6472" s="4" t="b">
        <v>0</v>
      </c>
      <c r="BM6472" s="4"/>
      <c r="BN6472" s="4"/>
      <c r="BO6472" s="4"/>
      <c r="BP6472" s="4"/>
      <c r="BQ6472" s="4"/>
      <c r="BR6472" s="4"/>
      <c r="BS6472" s="4"/>
      <c r="BT6472" s="4"/>
      <c r="BU6472" s="4"/>
      <c r="BV6472" s="4"/>
      <c r="BW6472" s="4"/>
    </row>
    <row r="6473" spans="1:75" ht="15.01" customHeight="1">
      <c r="A6473" s="4"/>
      <c r="B6473" s="4"/>
      <c r="C6473" s="4"/>
      <c r="D6473" s="4"/>
      <c r="E6473" s="4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 t="s">
        <v>200</v>
      </c>
      <c r="Q6473" s="4"/>
      <c r="R6473" s="4">
        <v>-60.6</v>
      </c>
      <c r="S6473" s="4">
        <v>89.2</v>
      </c>
      <c r="T6473" s="4"/>
      <c r="U6473" s="4"/>
      <c r="V6473" s="4"/>
      <c r="W6473" s="4"/>
      <c r="X6473" s="4" t="s">
        <v>201</v>
      </c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  <c r="AO6473" s="4"/>
      <c r="AP6473" s="4"/>
      <c r="AQ6473" s="4"/>
      <c r="AR6473" s="4"/>
      <c r="AS6473" s="4"/>
      <c r="AT6473" s="4"/>
      <c r="AU6473" s="4"/>
      <c r="AV6473" s="4" t="s">
        <v>6673</v>
      </c>
      <c r="AW6473" s="4"/>
      <c r="AX6473" s="4"/>
      <c r="AY6473" s="4"/>
      <c r="AZ6473" s="4"/>
      <c r="BA6473" s="4"/>
      <c r="BB6473" s="4"/>
      <c r="BC6473" s="4"/>
      <c r="BD6473" s="4"/>
      <c r="BE6473" s="4"/>
      <c r="BF6473" s="4"/>
      <c r="BG6473" s="4"/>
      <c r="BH6473" s="4"/>
      <c r="BI6473" s="4"/>
      <c r="BJ6473" s="4"/>
      <c r="BK6473" s="4"/>
      <c r="BL6473" s="4" t="b">
        <v>0</v>
      </c>
      <c r="BM6473" s="4"/>
      <c r="BN6473" s="4"/>
      <c r="BO6473" s="4"/>
      <c r="BP6473" s="4"/>
      <c r="BQ6473" s="4"/>
      <c r="BR6473" s="4"/>
      <c r="BS6473" s="4"/>
      <c r="BT6473" s="4"/>
      <c r="BU6473" s="4"/>
      <c r="BV6473" s="4"/>
      <c r="BW6473" s="4"/>
    </row>
    <row r="6474" spans="1:75" ht="15.01" customHeight="1">
      <c r="A6474" s="4"/>
      <c r="B6474" s="4"/>
      <c r="C6474" s="4"/>
      <c r="D6474" s="4"/>
      <c r="E6474" s="4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 t="s">
        <v>200</v>
      </c>
      <c r="Q6474" s="4"/>
      <c r="R6474" s="4">
        <v>-2.9</v>
      </c>
      <c r="S6474" s="4">
        <v>89.3</v>
      </c>
      <c r="T6474" s="4"/>
      <c r="U6474" s="4"/>
      <c r="V6474" s="4"/>
      <c r="W6474" s="4"/>
      <c r="X6474" s="4" t="s">
        <v>201</v>
      </c>
      <c r="Y6474" s="4"/>
      <c r="Z6474" s="4"/>
      <c r="AA6474" s="4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  <c r="AO6474" s="4"/>
      <c r="AP6474" s="4"/>
      <c r="AQ6474" s="4"/>
      <c r="AR6474" s="4"/>
      <c r="AS6474" s="4"/>
      <c r="AT6474" s="4"/>
      <c r="AU6474" s="4"/>
      <c r="AV6474" s="4" t="s">
        <v>6674</v>
      </c>
      <c r="AW6474" s="4"/>
      <c r="AX6474" s="4"/>
      <c r="AY6474" s="4"/>
      <c r="AZ6474" s="4"/>
      <c r="BA6474" s="4"/>
      <c r="BB6474" s="4"/>
      <c r="BC6474" s="4"/>
      <c r="BD6474" s="4"/>
      <c r="BE6474" s="4"/>
      <c r="BF6474" s="4"/>
      <c r="BG6474" s="4"/>
      <c r="BH6474" s="4"/>
      <c r="BI6474" s="4"/>
      <c r="BJ6474" s="4"/>
      <c r="BK6474" s="4"/>
      <c r="BL6474" s="4" t="b">
        <v>0</v>
      </c>
      <c r="BM6474" s="4"/>
      <c r="BN6474" s="4"/>
      <c r="BO6474" s="4"/>
      <c r="BP6474" s="4"/>
      <c r="BQ6474" s="4"/>
      <c r="BR6474" s="4"/>
      <c r="BS6474" s="4"/>
      <c r="BT6474" s="4"/>
      <c r="BU6474" s="4"/>
      <c r="BV6474" s="4"/>
      <c r="BW6474" s="4"/>
    </row>
    <row r="6475" spans="1:75" ht="15.01" customHeight="1">
      <c r="A6475" s="4"/>
      <c r="B6475" s="4"/>
      <c r="C6475" s="4"/>
      <c r="D6475" s="4"/>
      <c r="E6475" s="4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 t="s">
        <v>200</v>
      </c>
      <c r="Q6475" s="4"/>
      <c r="R6475" s="4">
        <v>430.3</v>
      </c>
      <c r="S6475" s="4">
        <v>89.2</v>
      </c>
      <c r="T6475" s="4"/>
      <c r="U6475" s="4"/>
      <c r="V6475" s="4"/>
      <c r="W6475" s="4"/>
      <c r="X6475" s="4" t="s">
        <v>201</v>
      </c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  <c r="AO6475" s="4"/>
      <c r="AP6475" s="4"/>
      <c r="AQ6475" s="4"/>
      <c r="AR6475" s="4"/>
      <c r="AS6475" s="4"/>
      <c r="AT6475" s="4"/>
      <c r="AU6475" s="4"/>
      <c r="AV6475" s="4" t="s">
        <v>6675</v>
      </c>
      <c r="AW6475" s="4"/>
      <c r="AX6475" s="4"/>
      <c r="AY6475" s="4"/>
      <c r="AZ6475" s="4"/>
      <c r="BA6475" s="4"/>
      <c r="BB6475" s="4"/>
      <c r="BC6475" s="4"/>
      <c r="BD6475" s="4"/>
      <c r="BE6475" s="4"/>
      <c r="BF6475" s="4"/>
      <c r="BG6475" s="4"/>
      <c r="BH6475" s="4"/>
      <c r="BI6475" s="4"/>
      <c r="BJ6475" s="4"/>
      <c r="BK6475" s="4"/>
      <c r="BL6475" s="4" t="b">
        <v>0</v>
      </c>
      <c r="BM6475" s="4"/>
      <c r="BN6475" s="4"/>
      <c r="BO6475" s="4"/>
      <c r="BP6475" s="4"/>
      <c r="BQ6475" s="4"/>
      <c r="BR6475" s="4"/>
      <c r="BS6475" s="4"/>
      <c r="BT6475" s="4"/>
      <c r="BU6475" s="4"/>
      <c r="BV6475" s="4"/>
      <c r="BW6475" s="4"/>
    </row>
    <row r="6476" spans="1:75" ht="15.01" customHeight="1">
      <c r="A6476" s="4"/>
      <c r="B6476" s="4"/>
      <c r="C6476" s="4"/>
      <c r="D6476" s="4"/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 t="s">
        <v>200</v>
      </c>
      <c r="Q6476" s="4"/>
      <c r="R6476" s="4">
        <v>307.8</v>
      </c>
      <c r="S6476" s="4">
        <v>89.2</v>
      </c>
      <c r="T6476" s="4"/>
      <c r="U6476" s="4"/>
      <c r="V6476" s="4"/>
      <c r="W6476" s="4"/>
      <c r="X6476" s="4" t="s">
        <v>201</v>
      </c>
      <c r="Y6476" s="4"/>
      <c r="Z6476" s="4"/>
      <c r="AA6476" s="4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  <c r="AO6476" s="4"/>
      <c r="AP6476" s="4"/>
      <c r="AQ6476" s="4"/>
      <c r="AR6476" s="4"/>
      <c r="AS6476" s="4"/>
      <c r="AT6476" s="4"/>
      <c r="AU6476" s="4"/>
      <c r="AV6476" s="4" t="s">
        <v>6676</v>
      </c>
      <c r="AW6476" s="4"/>
      <c r="AX6476" s="4"/>
      <c r="AY6476" s="4"/>
      <c r="AZ6476" s="4"/>
      <c r="BA6476" s="4"/>
      <c r="BB6476" s="4"/>
      <c r="BC6476" s="4"/>
      <c r="BD6476" s="4"/>
      <c r="BE6476" s="4"/>
      <c r="BF6476" s="4"/>
      <c r="BG6476" s="4"/>
      <c r="BH6476" s="4"/>
      <c r="BI6476" s="4"/>
      <c r="BJ6476" s="4"/>
      <c r="BK6476" s="4"/>
      <c r="BL6476" s="4" t="b">
        <v>0</v>
      </c>
      <c r="BM6476" s="4"/>
      <c r="BN6476" s="4"/>
      <c r="BO6476" s="4"/>
      <c r="BP6476" s="4"/>
      <c r="BQ6476" s="4"/>
      <c r="BR6476" s="4"/>
      <c r="BS6476" s="4"/>
      <c r="BT6476" s="4"/>
      <c r="BU6476" s="4"/>
      <c r="BV6476" s="4"/>
      <c r="BW6476" s="4"/>
    </row>
    <row r="6477" spans="1:75" ht="15.01" customHeight="1">
      <c r="A6477" s="4" t="s">
        <v>209</v>
      </c>
      <c r="B6477" s="4"/>
      <c r="C6477" s="4"/>
      <c r="D6477" s="4"/>
      <c r="E6477" s="4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 t="s">
        <v>200</v>
      </c>
      <c r="Q6477" s="4"/>
      <c r="R6477" s="4"/>
      <c r="S6477" s="4"/>
      <c r="T6477" s="4"/>
      <c r="U6477" s="4"/>
      <c r="V6477" s="4"/>
      <c r="W6477" s="4"/>
      <c r="X6477" s="4" t="s">
        <v>201</v>
      </c>
      <c r="Y6477" s="4"/>
      <c r="Z6477" s="4"/>
      <c r="AA6477" s="4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  <c r="AO6477" s="4"/>
      <c r="AP6477" s="4"/>
      <c r="AQ6477" s="4"/>
      <c r="AR6477" s="4"/>
      <c r="AS6477" s="4"/>
      <c r="AT6477" s="4"/>
      <c r="AU6477" s="4"/>
      <c r="AV6477" s="4" t="s">
        <v>6677</v>
      </c>
      <c r="AW6477" s="4"/>
      <c r="AX6477" s="4"/>
      <c r="AY6477" s="4"/>
      <c r="AZ6477" s="4"/>
      <c r="BA6477" s="4"/>
      <c r="BB6477" s="4"/>
      <c r="BC6477" s="4"/>
      <c r="BD6477" s="4"/>
      <c r="BE6477" s="4"/>
      <c r="BF6477" s="4"/>
      <c r="BG6477" s="4"/>
      <c r="BH6477" s="4"/>
      <c r="BI6477" s="4"/>
      <c r="BJ6477" s="4"/>
      <c r="BK6477" s="4"/>
      <c r="BL6477" s="4" t="b">
        <v>0</v>
      </c>
      <c r="BM6477" s="4"/>
      <c r="BN6477" s="4"/>
      <c r="BO6477" s="4"/>
      <c r="BP6477" s="4"/>
      <c r="BQ6477" s="4"/>
      <c r="BR6477" s="4"/>
      <c r="BS6477" s="4"/>
      <c r="BT6477" s="4"/>
      <c r="BU6477" s="4"/>
      <c r="BV6477" s="4"/>
      <c r="BW6477" s="4"/>
    </row>
    <row r="6478" spans="1:75" ht="15.01" customHeight="1">
      <c r="A6478" s="4"/>
      <c r="B6478" s="4"/>
      <c r="C6478" s="4"/>
      <c r="D6478" s="4"/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 t="s">
        <v>200</v>
      </c>
      <c r="Q6478" s="4"/>
      <c r="R6478" s="4">
        <v>17</v>
      </c>
      <c r="S6478" s="4">
        <v>7.2</v>
      </c>
      <c r="T6478" s="4"/>
      <c r="U6478" s="4"/>
      <c r="V6478" s="4"/>
      <c r="W6478" s="4"/>
      <c r="X6478" s="4" t="s">
        <v>201</v>
      </c>
      <c r="Y6478" s="4"/>
      <c r="Z6478" s="4"/>
      <c r="AA6478" s="4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  <c r="AO6478" s="4"/>
      <c r="AP6478" s="4"/>
      <c r="AQ6478" s="4"/>
      <c r="AR6478" s="4"/>
      <c r="AS6478" s="4"/>
      <c r="AT6478" s="4"/>
      <c r="AU6478" s="4"/>
      <c r="AV6478" s="4" t="s">
        <v>6678</v>
      </c>
      <c r="AW6478" s="4"/>
      <c r="AX6478" s="4"/>
      <c r="AY6478" s="4"/>
      <c r="AZ6478" s="4"/>
      <c r="BA6478" s="4"/>
      <c r="BB6478" s="4"/>
      <c r="BC6478" s="4"/>
      <c r="BD6478" s="4"/>
      <c r="BE6478" s="4"/>
      <c r="BF6478" s="4"/>
      <c r="BG6478" s="4"/>
      <c r="BH6478" s="4"/>
      <c r="BI6478" s="4"/>
      <c r="BJ6478" s="4"/>
      <c r="BK6478" s="4"/>
      <c r="BL6478" s="4" t="b">
        <v>0</v>
      </c>
      <c r="BM6478" s="4"/>
      <c r="BN6478" s="4"/>
      <c r="BO6478" s="4"/>
      <c r="BP6478" s="4"/>
      <c r="BQ6478" s="4"/>
      <c r="BR6478" s="4"/>
      <c r="BS6478" s="4"/>
      <c r="BT6478" s="4"/>
      <c r="BU6478" s="4"/>
      <c r="BV6478" s="4"/>
      <c r="BW6478" s="4"/>
    </row>
    <row r="6479" spans="1:75" ht="15.01" customHeight="1">
      <c r="A6479" s="4"/>
      <c r="B6479" s="4"/>
      <c r="C6479" s="4"/>
      <c r="D6479" s="4"/>
      <c r="E6479" s="4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 t="s">
        <v>200</v>
      </c>
      <c r="Q6479" s="4"/>
      <c r="R6479" s="4">
        <v>-21.5</v>
      </c>
      <c r="S6479" s="4">
        <v>41.2</v>
      </c>
      <c r="T6479" s="4"/>
      <c r="U6479" s="4"/>
      <c r="V6479" s="4"/>
      <c r="W6479" s="4"/>
      <c r="X6479" s="4" t="s">
        <v>201</v>
      </c>
      <c r="Y6479" s="4"/>
      <c r="Z6479" s="4"/>
      <c r="AA6479" s="4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  <c r="AO6479" s="4"/>
      <c r="AP6479" s="4"/>
      <c r="AQ6479" s="4"/>
      <c r="AR6479" s="4"/>
      <c r="AS6479" s="4"/>
      <c r="AT6479" s="4"/>
      <c r="AU6479" s="4"/>
      <c r="AV6479" s="4" t="s">
        <v>6679</v>
      </c>
      <c r="AW6479" s="4"/>
      <c r="AX6479" s="4"/>
      <c r="AY6479" s="4"/>
      <c r="AZ6479" s="4"/>
      <c r="BA6479" s="4"/>
      <c r="BB6479" s="4"/>
      <c r="BC6479" s="4"/>
      <c r="BD6479" s="4"/>
      <c r="BE6479" s="4"/>
      <c r="BF6479" s="4"/>
      <c r="BG6479" s="4"/>
      <c r="BH6479" s="4"/>
      <c r="BI6479" s="4"/>
      <c r="BJ6479" s="4"/>
      <c r="BK6479" s="4"/>
      <c r="BL6479" s="4" t="b">
        <v>0</v>
      </c>
      <c r="BM6479" s="4"/>
      <c r="BN6479" s="4"/>
      <c r="BO6479" s="4"/>
      <c r="BP6479" s="4"/>
      <c r="BQ6479" s="4"/>
      <c r="BR6479" s="4"/>
      <c r="BS6479" s="4"/>
      <c r="BT6479" s="4"/>
      <c r="BU6479" s="4"/>
      <c r="BV6479" s="4"/>
      <c r="BW6479" s="4"/>
    </row>
    <row r="6480" spans="1:75" ht="15.01" customHeight="1">
      <c r="A6480" s="4"/>
      <c r="B6480" s="4"/>
      <c r="C6480" s="4"/>
      <c r="D6480" s="4"/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 t="s">
        <v>200</v>
      </c>
      <c r="Q6480" s="4"/>
      <c r="R6480" s="4">
        <v>0.6</v>
      </c>
      <c r="S6480" s="4">
        <v>41.9</v>
      </c>
      <c r="T6480" s="4"/>
      <c r="U6480" s="4"/>
      <c r="V6480" s="4"/>
      <c r="W6480" s="4"/>
      <c r="X6480" s="4" t="s">
        <v>201</v>
      </c>
      <c r="Y6480" s="4"/>
      <c r="Z6480" s="4"/>
      <c r="AA6480" s="4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  <c r="AO6480" s="4"/>
      <c r="AP6480" s="4"/>
      <c r="AQ6480" s="4"/>
      <c r="AR6480" s="4"/>
      <c r="AS6480" s="4"/>
      <c r="AT6480" s="4"/>
      <c r="AU6480" s="4"/>
      <c r="AV6480" s="4" t="s">
        <v>6680</v>
      </c>
      <c r="AW6480" s="4"/>
      <c r="AX6480" s="4"/>
      <c r="AY6480" s="4"/>
      <c r="AZ6480" s="4"/>
      <c r="BA6480" s="4"/>
      <c r="BB6480" s="4"/>
      <c r="BC6480" s="4"/>
      <c r="BD6480" s="4"/>
      <c r="BE6480" s="4"/>
      <c r="BF6480" s="4"/>
      <c r="BG6480" s="4"/>
      <c r="BH6480" s="4"/>
      <c r="BI6480" s="4"/>
      <c r="BJ6480" s="4"/>
      <c r="BK6480" s="4"/>
      <c r="BL6480" s="4" t="b">
        <v>0</v>
      </c>
      <c r="BM6480" s="4"/>
      <c r="BN6480" s="4"/>
      <c r="BO6480" s="4"/>
      <c r="BP6480" s="4"/>
      <c r="BQ6480" s="4"/>
      <c r="BR6480" s="4"/>
      <c r="BS6480" s="4"/>
      <c r="BT6480" s="4"/>
      <c r="BU6480" s="4"/>
      <c r="BV6480" s="4"/>
      <c r="BW6480" s="4"/>
    </row>
    <row r="6481" spans="1:75" ht="15.01" customHeight="1">
      <c r="A6481" s="4"/>
      <c r="B6481" s="4"/>
      <c r="C6481" s="4"/>
      <c r="D6481" s="4"/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 t="s">
        <v>200</v>
      </c>
      <c r="Q6481" s="4"/>
      <c r="R6481" s="4">
        <v>-64.2</v>
      </c>
      <c r="S6481" s="4">
        <v>42.4</v>
      </c>
      <c r="T6481" s="4"/>
      <c r="U6481" s="4"/>
      <c r="V6481" s="4"/>
      <c r="W6481" s="4"/>
      <c r="X6481" s="4" t="s">
        <v>201</v>
      </c>
      <c r="Y6481" s="4"/>
      <c r="Z6481" s="4"/>
      <c r="AA6481" s="4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  <c r="AO6481" s="4"/>
      <c r="AP6481" s="4"/>
      <c r="AQ6481" s="4"/>
      <c r="AR6481" s="4"/>
      <c r="AS6481" s="4"/>
      <c r="AT6481" s="4"/>
      <c r="AU6481" s="4"/>
      <c r="AV6481" s="4" t="s">
        <v>6681</v>
      </c>
      <c r="AW6481" s="4"/>
      <c r="AX6481" s="4"/>
      <c r="AY6481" s="4"/>
      <c r="AZ6481" s="4"/>
      <c r="BA6481" s="4"/>
      <c r="BB6481" s="4"/>
      <c r="BC6481" s="4"/>
      <c r="BD6481" s="4"/>
      <c r="BE6481" s="4"/>
      <c r="BF6481" s="4"/>
      <c r="BG6481" s="4"/>
      <c r="BH6481" s="4"/>
      <c r="BI6481" s="4"/>
      <c r="BJ6481" s="4"/>
      <c r="BK6481" s="4"/>
      <c r="BL6481" s="4" t="b">
        <v>0</v>
      </c>
      <c r="BM6481" s="4"/>
      <c r="BN6481" s="4"/>
      <c r="BO6481" s="4"/>
      <c r="BP6481" s="4"/>
      <c r="BQ6481" s="4"/>
      <c r="BR6481" s="4"/>
      <c r="BS6481" s="4"/>
      <c r="BT6481" s="4"/>
      <c r="BU6481" s="4"/>
      <c r="BV6481" s="4"/>
      <c r="BW6481" s="4"/>
    </row>
    <row r="6482" spans="1:75" ht="15.01" customHeight="1">
      <c r="A6482" s="4" t="s">
        <v>209</v>
      </c>
      <c r="B6482" s="4"/>
      <c r="C6482" s="4"/>
      <c r="D6482" s="4"/>
      <c r="E6482" s="4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 t="s">
        <v>200</v>
      </c>
      <c r="Q6482" s="4"/>
      <c r="R6482" s="4"/>
      <c r="S6482" s="4"/>
      <c r="T6482" s="4"/>
      <c r="U6482" s="4"/>
      <c r="V6482" s="4"/>
      <c r="W6482" s="4"/>
      <c r="X6482" s="4" t="s">
        <v>201</v>
      </c>
      <c r="Y6482" s="4"/>
      <c r="Z6482" s="4"/>
      <c r="AA6482" s="4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  <c r="AO6482" s="4"/>
      <c r="AP6482" s="4"/>
      <c r="AQ6482" s="4"/>
      <c r="AR6482" s="4"/>
      <c r="AS6482" s="4"/>
      <c r="AT6482" s="4"/>
      <c r="AU6482" s="4"/>
      <c r="AV6482" s="4" t="s">
        <v>6682</v>
      </c>
      <c r="AW6482" s="4"/>
      <c r="AX6482" s="4"/>
      <c r="AY6482" s="4"/>
      <c r="AZ6482" s="4"/>
      <c r="BA6482" s="4"/>
      <c r="BB6482" s="4"/>
      <c r="BC6482" s="4"/>
      <c r="BD6482" s="4"/>
      <c r="BE6482" s="4"/>
      <c r="BF6482" s="4"/>
      <c r="BG6482" s="4"/>
      <c r="BH6482" s="4"/>
      <c r="BI6482" s="4"/>
      <c r="BJ6482" s="4"/>
      <c r="BK6482" s="4"/>
      <c r="BL6482" s="4" t="b">
        <v>0</v>
      </c>
      <c r="BM6482" s="4"/>
      <c r="BN6482" s="4"/>
      <c r="BO6482" s="4"/>
      <c r="BP6482" s="4"/>
      <c r="BQ6482" s="4"/>
      <c r="BR6482" s="4"/>
      <c r="BS6482" s="4"/>
      <c r="BT6482" s="4"/>
      <c r="BU6482" s="4"/>
      <c r="BV6482" s="4"/>
      <c r="BW6482" s="4"/>
    </row>
    <row r="6483" spans="1:75" ht="15.01" customHeight="1">
      <c r="A6483" s="4" t="s">
        <v>209</v>
      </c>
      <c r="B6483" s="4"/>
      <c r="C6483" s="4"/>
      <c r="D6483" s="4"/>
      <c r="E6483" s="4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 t="s">
        <v>200</v>
      </c>
      <c r="Q6483" s="4"/>
      <c r="R6483" s="4"/>
      <c r="S6483" s="4"/>
      <c r="T6483" s="4"/>
      <c r="U6483" s="4"/>
      <c r="V6483" s="4"/>
      <c r="W6483" s="4"/>
      <c r="X6483" s="4" t="s">
        <v>201</v>
      </c>
      <c r="Y6483" s="4"/>
      <c r="Z6483" s="4"/>
      <c r="AA6483" s="4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  <c r="AO6483" s="4"/>
      <c r="AP6483" s="4"/>
      <c r="AQ6483" s="4"/>
      <c r="AR6483" s="4"/>
      <c r="AS6483" s="4"/>
      <c r="AT6483" s="4"/>
      <c r="AU6483" s="4"/>
      <c r="AV6483" s="4" t="s">
        <v>6683</v>
      </c>
      <c r="AW6483" s="4"/>
      <c r="AX6483" s="4"/>
      <c r="AY6483" s="4"/>
      <c r="AZ6483" s="4"/>
      <c r="BA6483" s="4"/>
      <c r="BB6483" s="4"/>
      <c r="BC6483" s="4"/>
      <c r="BD6483" s="4"/>
      <c r="BE6483" s="4"/>
      <c r="BF6483" s="4"/>
      <c r="BG6483" s="4"/>
      <c r="BH6483" s="4"/>
      <c r="BI6483" s="4"/>
      <c r="BJ6483" s="4"/>
      <c r="BK6483" s="4"/>
      <c r="BL6483" s="4" t="b">
        <v>0</v>
      </c>
      <c r="BM6483" s="4"/>
      <c r="BN6483" s="4"/>
      <c r="BO6483" s="4"/>
      <c r="BP6483" s="4"/>
      <c r="BQ6483" s="4"/>
      <c r="BR6483" s="4"/>
      <c r="BS6483" s="4"/>
      <c r="BT6483" s="4"/>
      <c r="BU6483" s="4"/>
      <c r="BV6483" s="4"/>
      <c r="BW6483" s="4"/>
    </row>
    <row r="6484" spans="1:75" ht="15.01" customHeight="1">
      <c r="A6484" s="4" t="s">
        <v>209</v>
      </c>
      <c r="B6484" s="4"/>
      <c r="C6484" s="4"/>
      <c r="D6484" s="4"/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 t="s">
        <v>200</v>
      </c>
      <c r="Q6484" s="4"/>
      <c r="R6484" s="4"/>
      <c r="S6484" s="4"/>
      <c r="T6484" s="4"/>
      <c r="U6484" s="4"/>
      <c r="V6484" s="4"/>
      <c r="W6484" s="4"/>
      <c r="X6484" s="4" t="s">
        <v>201</v>
      </c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  <c r="AO6484" s="4"/>
      <c r="AP6484" s="4"/>
      <c r="AQ6484" s="4"/>
      <c r="AR6484" s="4"/>
      <c r="AS6484" s="4"/>
      <c r="AT6484" s="4"/>
      <c r="AU6484" s="4"/>
      <c r="AV6484" s="4" t="s">
        <v>6684</v>
      </c>
      <c r="AW6484" s="4"/>
      <c r="AX6484" s="4"/>
      <c r="AY6484" s="4"/>
      <c r="AZ6484" s="4"/>
      <c r="BA6484" s="4"/>
      <c r="BB6484" s="4"/>
      <c r="BC6484" s="4"/>
      <c r="BD6484" s="4"/>
      <c r="BE6484" s="4"/>
      <c r="BF6484" s="4"/>
      <c r="BG6484" s="4"/>
      <c r="BH6484" s="4"/>
      <c r="BI6484" s="4"/>
      <c r="BJ6484" s="4"/>
      <c r="BK6484" s="4"/>
      <c r="BL6484" s="4" t="b">
        <v>0</v>
      </c>
      <c r="BM6484" s="4"/>
      <c r="BN6484" s="4"/>
      <c r="BO6484" s="4"/>
      <c r="BP6484" s="4"/>
      <c r="BQ6484" s="4"/>
      <c r="BR6484" s="4"/>
      <c r="BS6484" s="4"/>
      <c r="BT6484" s="4"/>
      <c r="BU6484" s="4"/>
      <c r="BV6484" s="4"/>
      <c r="BW6484" s="4"/>
    </row>
    <row r="6485" spans="1:75" ht="15.01" customHeight="1">
      <c r="A6485" s="4" t="s">
        <v>209</v>
      </c>
      <c r="B6485" s="4"/>
      <c r="C6485" s="4"/>
      <c r="D6485" s="4"/>
      <c r="E6485" s="4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 t="s">
        <v>200</v>
      </c>
      <c r="Q6485" s="4"/>
      <c r="R6485" s="4"/>
      <c r="S6485" s="4"/>
      <c r="T6485" s="4"/>
      <c r="U6485" s="4"/>
      <c r="V6485" s="4"/>
      <c r="W6485" s="4"/>
      <c r="X6485" s="4" t="s">
        <v>201</v>
      </c>
      <c r="Y6485" s="4"/>
      <c r="Z6485" s="4"/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  <c r="AO6485" s="4"/>
      <c r="AP6485" s="4"/>
      <c r="AQ6485" s="4"/>
      <c r="AR6485" s="4"/>
      <c r="AS6485" s="4"/>
      <c r="AT6485" s="4"/>
      <c r="AU6485" s="4"/>
      <c r="AV6485" s="4" t="s">
        <v>6685</v>
      </c>
      <c r="AW6485" s="4"/>
      <c r="AX6485" s="4"/>
      <c r="AY6485" s="4"/>
      <c r="AZ6485" s="4"/>
      <c r="BA6485" s="4"/>
      <c r="BB6485" s="4"/>
      <c r="BC6485" s="4"/>
      <c r="BD6485" s="4"/>
      <c r="BE6485" s="4"/>
      <c r="BF6485" s="4"/>
      <c r="BG6485" s="4"/>
      <c r="BH6485" s="4"/>
      <c r="BI6485" s="4"/>
      <c r="BJ6485" s="4"/>
      <c r="BK6485" s="4"/>
      <c r="BL6485" s="4" t="b">
        <v>0</v>
      </c>
      <c r="BM6485" s="4"/>
      <c r="BN6485" s="4"/>
      <c r="BO6485" s="4"/>
      <c r="BP6485" s="4"/>
      <c r="BQ6485" s="4"/>
      <c r="BR6485" s="4"/>
      <c r="BS6485" s="4"/>
      <c r="BT6485" s="4"/>
      <c r="BU6485" s="4"/>
      <c r="BV6485" s="4"/>
      <c r="BW6485" s="4"/>
    </row>
    <row r="6486" spans="1:75" ht="15.01" customHeight="1">
      <c r="A6486" s="4" t="s">
        <v>209</v>
      </c>
      <c r="B6486" s="4"/>
      <c r="C6486" s="4"/>
      <c r="D6486" s="4"/>
      <c r="E6486" s="4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 t="s">
        <v>200</v>
      </c>
      <c r="Q6486" s="4"/>
      <c r="R6486" s="4"/>
      <c r="S6486" s="4"/>
      <c r="T6486" s="4"/>
      <c r="U6486" s="4"/>
      <c r="V6486" s="4"/>
      <c r="W6486" s="4"/>
      <c r="X6486" s="4" t="s">
        <v>201</v>
      </c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  <c r="AO6486" s="4"/>
      <c r="AP6486" s="4"/>
      <c r="AQ6486" s="4"/>
      <c r="AR6486" s="4"/>
      <c r="AS6486" s="4"/>
      <c r="AT6486" s="4"/>
      <c r="AU6486" s="4"/>
      <c r="AV6486" s="4" t="s">
        <v>6686</v>
      </c>
      <c r="AW6486" s="4"/>
      <c r="AX6486" s="4"/>
      <c r="AY6486" s="4"/>
      <c r="AZ6486" s="4"/>
      <c r="BA6486" s="4"/>
      <c r="BB6486" s="4"/>
      <c r="BC6486" s="4"/>
      <c r="BD6486" s="4"/>
      <c r="BE6486" s="4"/>
      <c r="BF6486" s="4"/>
      <c r="BG6486" s="4"/>
      <c r="BH6486" s="4"/>
      <c r="BI6486" s="4"/>
      <c r="BJ6486" s="4"/>
      <c r="BK6486" s="4"/>
      <c r="BL6486" s="4" t="b">
        <v>0</v>
      </c>
      <c r="BM6486" s="4"/>
      <c r="BN6486" s="4"/>
      <c r="BO6486" s="4"/>
      <c r="BP6486" s="4"/>
      <c r="BQ6486" s="4"/>
      <c r="BR6486" s="4"/>
      <c r="BS6486" s="4"/>
      <c r="BT6486" s="4"/>
      <c r="BU6486" s="4"/>
      <c r="BV6486" s="4"/>
      <c r="BW6486" s="4"/>
    </row>
    <row r="6487" spans="1:75" ht="15.01" customHeight="1">
      <c r="A6487" s="4" t="s">
        <v>209</v>
      </c>
      <c r="B6487" s="4"/>
      <c r="C6487" s="4"/>
      <c r="D6487" s="4"/>
      <c r="E6487" s="4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 t="s">
        <v>200</v>
      </c>
      <c r="Q6487" s="4"/>
      <c r="R6487" s="4"/>
      <c r="S6487" s="4"/>
      <c r="T6487" s="4"/>
      <c r="U6487" s="4"/>
      <c r="V6487" s="4"/>
      <c r="W6487" s="4"/>
      <c r="X6487" s="4" t="s">
        <v>201</v>
      </c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  <c r="AO6487" s="4"/>
      <c r="AP6487" s="4"/>
      <c r="AQ6487" s="4"/>
      <c r="AR6487" s="4"/>
      <c r="AS6487" s="4"/>
      <c r="AT6487" s="4"/>
      <c r="AU6487" s="4"/>
      <c r="AV6487" s="4" t="s">
        <v>6687</v>
      </c>
      <c r="AW6487" s="4"/>
      <c r="AX6487" s="4"/>
      <c r="AY6487" s="4"/>
      <c r="AZ6487" s="4"/>
      <c r="BA6487" s="4"/>
      <c r="BB6487" s="4"/>
      <c r="BC6487" s="4"/>
      <c r="BD6487" s="4"/>
      <c r="BE6487" s="4"/>
      <c r="BF6487" s="4"/>
      <c r="BG6487" s="4"/>
      <c r="BH6487" s="4"/>
      <c r="BI6487" s="4"/>
      <c r="BJ6487" s="4"/>
      <c r="BK6487" s="4"/>
      <c r="BL6487" s="4" t="b">
        <v>0</v>
      </c>
      <c r="BM6487" s="4"/>
      <c r="BN6487" s="4"/>
      <c r="BO6487" s="4"/>
      <c r="BP6487" s="4"/>
      <c r="BQ6487" s="4"/>
      <c r="BR6487" s="4"/>
      <c r="BS6487" s="4"/>
      <c r="BT6487" s="4"/>
      <c r="BU6487" s="4"/>
      <c r="BV6487" s="4"/>
      <c r="BW6487" s="4"/>
    </row>
    <row r="6488" spans="1:75" ht="15.01" customHeight="1">
      <c r="A6488" s="4" t="s">
        <v>209</v>
      </c>
      <c r="B6488" s="4"/>
      <c r="C6488" s="4"/>
      <c r="D6488" s="4"/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 t="s">
        <v>200</v>
      </c>
      <c r="Q6488" s="4"/>
      <c r="R6488" s="4"/>
      <c r="S6488" s="4"/>
      <c r="T6488" s="4"/>
      <c r="U6488" s="4"/>
      <c r="V6488" s="4"/>
      <c r="W6488" s="4"/>
      <c r="X6488" s="4" t="s">
        <v>201</v>
      </c>
      <c r="Y6488" s="4"/>
      <c r="Z6488" s="4"/>
      <c r="AA6488" s="4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  <c r="AO6488" s="4"/>
      <c r="AP6488" s="4"/>
      <c r="AQ6488" s="4"/>
      <c r="AR6488" s="4"/>
      <c r="AS6488" s="4"/>
      <c r="AT6488" s="4"/>
      <c r="AU6488" s="4"/>
      <c r="AV6488" s="4" t="s">
        <v>6688</v>
      </c>
      <c r="AW6488" s="4"/>
      <c r="AX6488" s="4"/>
      <c r="AY6488" s="4"/>
      <c r="AZ6488" s="4"/>
      <c r="BA6488" s="4"/>
      <c r="BB6488" s="4"/>
      <c r="BC6488" s="4"/>
      <c r="BD6488" s="4"/>
      <c r="BE6488" s="4"/>
      <c r="BF6488" s="4"/>
      <c r="BG6488" s="4"/>
      <c r="BH6488" s="4"/>
      <c r="BI6488" s="4"/>
      <c r="BJ6488" s="4"/>
      <c r="BK6488" s="4"/>
      <c r="BL6488" s="4" t="b">
        <v>0</v>
      </c>
      <c r="BM6488" s="4"/>
      <c r="BN6488" s="4"/>
      <c r="BO6488" s="4"/>
      <c r="BP6488" s="4"/>
      <c r="BQ6488" s="4"/>
      <c r="BR6488" s="4"/>
      <c r="BS6488" s="4"/>
      <c r="BT6488" s="4"/>
      <c r="BU6488" s="4"/>
      <c r="BV6488" s="4"/>
      <c r="BW6488" s="4"/>
    </row>
    <row r="6489" spans="1:75" ht="15.01" customHeight="1">
      <c r="A6489" s="4" t="s">
        <v>209</v>
      </c>
      <c r="B6489" s="4"/>
      <c r="C6489" s="4"/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 t="s">
        <v>200</v>
      </c>
      <c r="Q6489" s="4"/>
      <c r="R6489" s="4"/>
      <c r="S6489" s="4"/>
      <c r="T6489" s="4"/>
      <c r="U6489" s="4"/>
      <c r="V6489" s="4"/>
      <c r="W6489" s="4"/>
      <c r="X6489" s="4" t="s">
        <v>201</v>
      </c>
      <c r="Y6489" s="4"/>
      <c r="Z6489" s="4"/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  <c r="AO6489" s="4"/>
      <c r="AP6489" s="4"/>
      <c r="AQ6489" s="4"/>
      <c r="AR6489" s="4"/>
      <c r="AS6489" s="4"/>
      <c r="AT6489" s="4"/>
      <c r="AU6489" s="4"/>
      <c r="AV6489" s="4" t="s">
        <v>6689</v>
      </c>
      <c r="AW6489" s="4"/>
      <c r="AX6489" s="4"/>
      <c r="AY6489" s="4"/>
      <c r="AZ6489" s="4"/>
      <c r="BA6489" s="4"/>
      <c r="BB6489" s="4"/>
      <c r="BC6489" s="4"/>
      <c r="BD6489" s="4"/>
      <c r="BE6489" s="4"/>
      <c r="BF6489" s="4"/>
      <c r="BG6489" s="4"/>
      <c r="BH6489" s="4"/>
      <c r="BI6489" s="4"/>
      <c r="BJ6489" s="4"/>
      <c r="BK6489" s="4"/>
      <c r="BL6489" s="4" t="b">
        <v>0</v>
      </c>
      <c r="BM6489" s="4"/>
      <c r="BN6489" s="4"/>
      <c r="BO6489" s="4"/>
      <c r="BP6489" s="4"/>
      <c r="BQ6489" s="4"/>
      <c r="BR6489" s="4"/>
      <c r="BS6489" s="4"/>
      <c r="BT6489" s="4"/>
      <c r="BU6489" s="4"/>
      <c r="BV6489" s="4"/>
      <c r="BW6489" s="4"/>
    </row>
    <row r="6490" spans="1:75" ht="15.01" customHeight="1">
      <c r="A6490" s="4" t="s">
        <v>209</v>
      </c>
      <c r="B6490" s="4"/>
      <c r="C6490" s="4"/>
      <c r="D6490" s="4"/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 t="s">
        <v>200</v>
      </c>
      <c r="Q6490" s="4"/>
      <c r="R6490" s="4"/>
      <c r="S6490" s="4"/>
      <c r="T6490" s="4"/>
      <c r="U6490" s="4"/>
      <c r="V6490" s="4"/>
      <c r="W6490" s="4"/>
      <c r="X6490" s="4" t="s">
        <v>201</v>
      </c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  <c r="AO6490" s="4"/>
      <c r="AP6490" s="4"/>
      <c r="AQ6490" s="4"/>
      <c r="AR6490" s="4"/>
      <c r="AS6490" s="4"/>
      <c r="AT6490" s="4"/>
      <c r="AU6490" s="4"/>
      <c r="AV6490" s="4" t="s">
        <v>6690</v>
      </c>
      <c r="AW6490" s="4"/>
      <c r="AX6490" s="4"/>
      <c r="AY6490" s="4"/>
      <c r="AZ6490" s="4"/>
      <c r="BA6490" s="4"/>
      <c r="BB6490" s="4"/>
      <c r="BC6490" s="4"/>
      <c r="BD6490" s="4"/>
      <c r="BE6490" s="4"/>
      <c r="BF6490" s="4"/>
      <c r="BG6490" s="4"/>
      <c r="BH6490" s="4"/>
      <c r="BI6490" s="4"/>
      <c r="BJ6490" s="4"/>
      <c r="BK6490" s="4"/>
      <c r="BL6490" s="4" t="b">
        <v>0</v>
      </c>
      <c r="BM6490" s="4"/>
      <c r="BN6490" s="4"/>
      <c r="BO6490" s="4"/>
      <c r="BP6490" s="4"/>
      <c r="BQ6490" s="4"/>
      <c r="BR6490" s="4"/>
      <c r="BS6490" s="4"/>
      <c r="BT6490" s="4"/>
      <c r="BU6490" s="4"/>
      <c r="BV6490" s="4"/>
      <c r="BW6490" s="4"/>
    </row>
    <row r="6491" spans="1:75" ht="15.01" customHeight="1">
      <c r="A6491" s="4" t="s">
        <v>209</v>
      </c>
      <c r="B6491" s="4"/>
      <c r="C6491" s="4"/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 t="s">
        <v>200</v>
      </c>
      <c r="Q6491" s="4"/>
      <c r="R6491" s="4"/>
      <c r="S6491" s="4"/>
      <c r="T6491" s="4"/>
      <c r="U6491" s="4"/>
      <c r="V6491" s="4"/>
      <c r="W6491" s="4"/>
      <c r="X6491" s="4" t="s">
        <v>201</v>
      </c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  <c r="AO6491" s="4"/>
      <c r="AP6491" s="4"/>
      <c r="AQ6491" s="4"/>
      <c r="AR6491" s="4"/>
      <c r="AS6491" s="4"/>
      <c r="AT6491" s="4"/>
      <c r="AU6491" s="4"/>
      <c r="AV6491" s="4" t="s">
        <v>6691</v>
      </c>
      <c r="AW6491" s="4"/>
      <c r="AX6491" s="4"/>
      <c r="AY6491" s="4"/>
      <c r="AZ6491" s="4"/>
      <c r="BA6491" s="4"/>
      <c r="BB6491" s="4"/>
      <c r="BC6491" s="4"/>
      <c r="BD6491" s="4"/>
      <c r="BE6491" s="4"/>
      <c r="BF6491" s="4"/>
      <c r="BG6491" s="4"/>
      <c r="BH6491" s="4"/>
      <c r="BI6491" s="4"/>
      <c r="BJ6491" s="4"/>
      <c r="BK6491" s="4"/>
      <c r="BL6491" s="4" t="b">
        <v>0</v>
      </c>
      <c r="BM6491" s="4"/>
      <c r="BN6491" s="4"/>
      <c r="BO6491" s="4"/>
      <c r="BP6491" s="4"/>
      <c r="BQ6491" s="4"/>
      <c r="BR6491" s="4"/>
      <c r="BS6491" s="4"/>
      <c r="BT6491" s="4"/>
      <c r="BU6491" s="4"/>
      <c r="BV6491" s="4"/>
      <c r="BW6491" s="4"/>
    </row>
    <row r="6492" spans="1:75" ht="15.01" customHeight="1">
      <c r="A6492" s="4" t="s">
        <v>209</v>
      </c>
      <c r="B6492" s="4"/>
      <c r="C6492" s="4"/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 t="s">
        <v>200</v>
      </c>
      <c r="Q6492" s="4"/>
      <c r="R6492" s="4"/>
      <c r="S6492" s="4"/>
      <c r="T6492" s="4"/>
      <c r="U6492" s="4"/>
      <c r="V6492" s="4"/>
      <c r="W6492" s="4"/>
      <c r="X6492" s="4" t="s">
        <v>201</v>
      </c>
      <c r="Y6492" s="4"/>
      <c r="Z6492" s="4"/>
      <c r="AA6492" s="4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  <c r="AO6492" s="4"/>
      <c r="AP6492" s="4"/>
      <c r="AQ6492" s="4"/>
      <c r="AR6492" s="4"/>
      <c r="AS6492" s="4"/>
      <c r="AT6492" s="4"/>
      <c r="AU6492" s="4"/>
      <c r="AV6492" s="4" t="s">
        <v>6692</v>
      </c>
      <c r="AW6492" s="4"/>
      <c r="AX6492" s="4"/>
      <c r="AY6492" s="4"/>
      <c r="AZ6492" s="4"/>
      <c r="BA6492" s="4"/>
      <c r="BB6492" s="4"/>
      <c r="BC6492" s="4"/>
      <c r="BD6492" s="4"/>
      <c r="BE6492" s="4"/>
      <c r="BF6492" s="4"/>
      <c r="BG6492" s="4"/>
      <c r="BH6492" s="4"/>
      <c r="BI6492" s="4"/>
      <c r="BJ6492" s="4"/>
      <c r="BK6492" s="4"/>
      <c r="BL6492" s="4" t="b">
        <v>0</v>
      </c>
      <c r="BM6492" s="4"/>
      <c r="BN6492" s="4"/>
      <c r="BO6492" s="4"/>
      <c r="BP6492" s="4"/>
      <c r="BQ6492" s="4"/>
      <c r="BR6492" s="4"/>
      <c r="BS6492" s="4"/>
      <c r="BT6492" s="4"/>
      <c r="BU6492" s="4"/>
      <c r="BV6492" s="4"/>
      <c r="BW6492" s="4"/>
    </row>
    <row r="6493" spans="1:75" ht="15.01" customHeight="1">
      <c r="A6493" s="4" t="s">
        <v>209</v>
      </c>
      <c r="B6493" s="4"/>
      <c r="C6493" s="4"/>
      <c r="D6493" s="4"/>
      <c r="E6493" s="4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 t="s">
        <v>200</v>
      </c>
      <c r="Q6493" s="4"/>
      <c r="R6493" s="4"/>
      <c r="S6493" s="4"/>
      <c r="T6493" s="4"/>
      <c r="U6493" s="4"/>
      <c r="V6493" s="4"/>
      <c r="W6493" s="4"/>
      <c r="X6493" s="4" t="s">
        <v>201</v>
      </c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  <c r="AO6493" s="4"/>
      <c r="AP6493" s="4"/>
      <c r="AQ6493" s="4"/>
      <c r="AR6493" s="4"/>
      <c r="AS6493" s="4"/>
      <c r="AT6493" s="4"/>
      <c r="AU6493" s="4"/>
      <c r="AV6493" s="4" t="s">
        <v>6693</v>
      </c>
      <c r="AW6493" s="4"/>
      <c r="AX6493" s="4"/>
      <c r="AY6493" s="4"/>
      <c r="AZ6493" s="4"/>
      <c r="BA6493" s="4"/>
      <c r="BB6493" s="4"/>
      <c r="BC6493" s="4"/>
      <c r="BD6493" s="4"/>
      <c r="BE6493" s="4"/>
      <c r="BF6493" s="4"/>
      <c r="BG6493" s="4"/>
      <c r="BH6493" s="4"/>
      <c r="BI6493" s="4"/>
      <c r="BJ6493" s="4"/>
      <c r="BK6493" s="4"/>
      <c r="BL6493" s="4" t="b">
        <v>0</v>
      </c>
      <c r="BM6493" s="4"/>
      <c r="BN6493" s="4"/>
      <c r="BO6493" s="4"/>
      <c r="BP6493" s="4"/>
      <c r="BQ6493" s="4"/>
      <c r="BR6493" s="4"/>
      <c r="BS6493" s="4"/>
      <c r="BT6493" s="4"/>
      <c r="BU6493" s="4"/>
      <c r="BV6493" s="4"/>
      <c r="BW6493" s="4"/>
    </row>
    <row r="6494" spans="1:75" ht="15.01" customHeight="1">
      <c r="A6494" s="4" t="s">
        <v>209</v>
      </c>
      <c r="B6494" s="4"/>
      <c r="C6494" s="4"/>
      <c r="D6494" s="4"/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 t="s">
        <v>200</v>
      </c>
      <c r="Q6494" s="4"/>
      <c r="R6494" s="4"/>
      <c r="S6494" s="4"/>
      <c r="T6494" s="4"/>
      <c r="U6494" s="4"/>
      <c r="V6494" s="4"/>
      <c r="W6494" s="4"/>
      <c r="X6494" s="4" t="s">
        <v>201</v>
      </c>
      <c r="Y6494" s="4"/>
      <c r="Z6494" s="4"/>
      <c r="AA6494" s="4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  <c r="AO6494" s="4"/>
      <c r="AP6494" s="4"/>
      <c r="AQ6494" s="4"/>
      <c r="AR6494" s="4"/>
      <c r="AS6494" s="4"/>
      <c r="AT6494" s="4"/>
      <c r="AU6494" s="4"/>
      <c r="AV6494" s="4" t="s">
        <v>6694</v>
      </c>
      <c r="AW6494" s="4"/>
      <c r="AX6494" s="4"/>
      <c r="AY6494" s="4"/>
      <c r="AZ6494" s="4"/>
      <c r="BA6494" s="4"/>
      <c r="BB6494" s="4"/>
      <c r="BC6494" s="4"/>
      <c r="BD6494" s="4"/>
      <c r="BE6494" s="4"/>
      <c r="BF6494" s="4"/>
      <c r="BG6494" s="4"/>
      <c r="BH6494" s="4"/>
      <c r="BI6494" s="4"/>
      <c r="BJ6494" s="4"/>
      <c r="BK6494" s="4"/>
      <c r="BL6494" s="4" t="b">
        <v>0</v>
      </c>
      <c r="BM6494" s="4"/>
      <c r="BN6494" s="4"/>
      <c r="BO6494" s="4"/>
      <c r="BP6494" s="4"/>
      <c r="BQ6494" s="4"/>
      <c r="BR6494" s="4"/>
      <c r="BS6494" s="4"/>
      <c r="BT6494" s="4"/>
      <c r="BU6494" s="4"/>
      <c r="BV6494" s="4"/>
      <c r="BW6494" s="4"/>
    </row>
    <row r="6495" spans="1:75" ht="15.01" customHeight="1">
      <c r="A6495" s="4" t="s">
        <v>209</v>
      </c>
      <c r="B6495" s="4"/>
      <c r="C6495" s="4"/>
      <c r="D6495" s="4"/>
      <c r="E6495" s="4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 t="s">
        <v>200</v>
      </c>
      <c r="Q6495" s="4"/>
      <c r="R6495" s="4"/>
      <c r="S6495" s="4"/>
      <c r="T6495" s="4"/>
      <c r="U6495" s="4"/>
      <c r="V6495" s="4"/>
      <c r="W6495" s="4"/>
      <c r="X6495" s="4" t="s">
        <v>201</v>
      </c>
      <c r="Y6495" s="4"/>
      <c r="Z6495" s="4"/>
      <c r="AA6495" s="4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  <c r="AO6495" s="4"/>
      <c r="AP6495" s="4"/>
      <c r="AQ6495" s="4"/>
      <c r="AR6495" s="4"/>
      <c r="AS6495" s="4"/>
      <c r="AT6495" s="4"/>
      <c r="AU6495" s="4"/>
      <c r="AV6495" s="4" t="s">
        <v>6695</v>
      </c>
      <c r="AW6495" s="4"/>
      <c r="AX6495" s="4"/>
      <c r="AY6495" s="4"/>
      <c r="AZ6495" s="4"/>
      <c r="BA6495" s="4"/>
      <c r="BB6495" s="4"/>
      <c r="BC6495" s="4"/>
      <c r="BD6495" s="4"/>
      <c r="BE6495" s="4"/>
      <c r="BF6495" s="4"/>
      <c r="BG6495" s="4"/>
      <c r="BH6495" s="4"/>
      <c r="BI6495" s="4"/>
      <c r="BJ6495" s="4"/>
      <c r="BK6495" s="4"/>
      <c r="BL6495" s="4" t="b">
        <v>0</v>
      </c>
      <c r="BM6495" s="4"/>
      <c r="BN6495" s="4"/>
      <c r="BO6495" s="4"/>
      <c r="BP6495" s="4"/>
      <c r="BQ6495" s="4"/>
      <c r="BR6495" s="4"/>
      <c r="BS6495" s="4"/>
      <c r="BT6495" s="4"/>
      <c r="BU6495" s="4"/>
      <c r="BV6495" s="4"/>
      <c r="BW6495" s="4"/>
    </row>
    <row r="6496" spans="1:75" ht="15.01" customHeight="1">
      <c r="A6496" s="4" t="s">
        <v>209</v>
      </c>
      <c r="B6496" s="4"/>
      <c r="C6496" s="4"/>
      <c r="D6496" s="4"/>
      <c r="E6496" s="4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 t="s">
        <v>200</v>
      </c>
      <c r="Q6496" s="4"/>
      <c r="R6496" s="4"/>
      <c r="S6496" s="4"/>
      <c r="T6496" s="4"/>
      <c r="U6496" s="4"/>
      <c r="V6496" s="4"/>
      <c r="W6496" s="4"/>
      <c r="X6496" s="4" t="s">
        <v>201</v>
      </c>
      <c r="Y6496" s="4"/>
      <c r="Z6496" s="4"/>
      <c r="AA6496" s="4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  <c r="AO6496" s="4"/>
      <c r="AP6496" s="4"/>
      <c r="AQ6496" s="4"/>
      <c r="AR6496" s="4"/>
      <c r="AS6496" s="4"/>
      <c r="AT6496" s="4"/>
      <c r="AU6496" s="4"/>
      <c r="AV6496" s="4" t="s">
        <v>6696</v>
      </c>
      <c r="AW6496" s="4"/>
      <c r="AX6496" s="4"/>
      <c r="AY6496" s="4"/>
      <c r="AZ6496" s="4"/>
      <c r="BA6496" s="4"/>
      <c r="BB6496" s="4"/>
      <c r="BC6496" s="4"/>
      <c r="BD6496" s="4"/>
      <c r="BE6496" s="4"/>
      <c r="BF6496" s="4"/>
      <c r="BG6496" s="4"/>
      <c r="BH6496" s="4"/>
      <c r="BI6496" s="4"/>
      <c r="BJ6496" s="4"/>
      <c r="BK6496" s="4"/>
      <c r="BL6496" s="4" t="b">
        <v>0</v>
      </c>
      <c r="BM6496" s="4"/>
      <c r="BN6496" s="4"/>
      <c r="BO6496" s="4"/>
      <c r="BP6496" s="4"/>
      <c r="BQ6496" s="4"/>
      <c r="BR6496" s="4"/>
      <c r="BS6496" s="4"/>
      <c r="BT6496" s="4"/>
      <c r="BU6496" s="4"/>
      <c r="BV6496" s="4"/>
      <c r="BW6496" s="4"/>
    </row>
    <row r="6497" spans="1:75" ht="15.01" customHeight="1">
      <c r="A6497" s="4"/>
      <c r="B6497" s="4"/>
      <c r="C6497" s="4"/>
      <c r="D6497" s="4"/>
      <c r="E6497" s="4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 t="s">
        <v>200</v>
      </c>
      <c r="Q6497" s="4"/>
      <c r="R6497" s="4">
        <v>-409.5</v>
      </c>
      <c r="S6497" s="4">
        <v>39.5</v>
      </c>
      <c r="T6497" s="4"/>
      <c r="U6497" s="4"/>
      <c r="V6497" s="4"/>
      <c r="W6497" s="4"/>
      <c r="X6497" s="4" t="s">
        <v>201</v>
      </c>
      <c r="Y6497" s="4"/>
      <c r="Z6497" s="4"/>
      <c r="AA6497" s="4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  <c r="AO6497" s="4"/>
      <c r="AP6497" s="4"/>
      <c r="AQ6497" s="4"/>
      <c r="AR6497" s="4"/>
      <c r="AS6497" s="4"/>
      <c r="AT6497" s="4"/>
      <c r="AU6497" s="4"/>
      <c r="AV6497" s="4" t="s">
        <v>6697</v>
      </c>
      <c r="AW6497" s="4"/>
      <c r="AX6497" s="4"/>
      <c r="AY6497" s="4"/>
      <c r="AZ6497" s="4"/>
      <c r="BA6497" s="4"/>
      <c r="BB6497" s="4"/>
      <c r="BC6497" s="4"/>
      <c r="BD6497" s="4"/>
      <c r="BE6497" s="4"/>
      <c r="BF6497" s="4"/>
      <c r="BG6497" s="4"/>
      <c r="BH6497" s="4"/>
      <c r="BI6497" s="4"/>
      <c r="BJ6497" s="4"/>
      <c r="BK6497" s="4"/>
      <c r="BL6497" s="4" t="b">
        <v>0</v>
      </c>
      <c r="BM6497" s="4"/>
      <c r="BN6497" s="4"/>
      <c r="BO6497" s="4"/>
      <c r="BP6497" s="4"/>
      <c r="BQ6497" s="4"/>
      <c r="BR6497" s="4"/>
      <c r="BS6497" s="4"/>
      <c r="BT6497" s="4"/>
      <c r="BU6497" s="4"/>
      <c r="BV6497" s="4"/>
      <c r="BW6497" s="4"/>
    </row>
    <row r="6498" spans="1:75" ht="15.01" customHeight="1">
      <c r="A6498" s="4"/>
      <c r="B6498" s="4"/>
      <c r="C6498" s="4"/>
      <c r="D6498" s="4"/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 t="s">
        <v>200</v>
      </c>
      <c r="Q6498" s="4"/>
      <c r="R6498" s="4">
        <v>-409.6</v>
      </c>
      <c r="S6498" s="4">
        <v>46.8</v>
      </c>
      <c r="T6498" s="4"/>
      <c r="U6498" s="4"/>
      <c r="V6498" s="4"/>
      <c r="W6498" s="4"/>
      <c r="X6498" s="4" t="s">
        <v>201</v>
      </c>
      <c r="Y6498" s="4"/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  <c r="AO6498" s="4"/>
      <c r="AP6498" s="4"/>
      <c r="AQ6498" s="4"/>
      <c r="AR6498" s="4"/>
      <c r="AS6498" s="4"/>
      <c r="AT6498" s="4"/>
      <c r="AU6498" s="4"/>
      <c r="AV6498" s="4" t="s">
        <v>6698</v>
      </c>
      <c r="AW6498" s="4"/>
      <c r="AX6498" s="4"/>
      <c r="AY6498" s="4"/>
      <c r="AZ6498" s="4"/>
      <c r="BA6498" s="4"/>
      <c r="BB6498" s="4"/>
      <c r="BC6498" s="4"/>
      <c r="BD6498" s="4"/>
      <c r="BE6498" s="4"/>
      <c r="BF6498" s="4"/>
      <c r="BG6498" s="4"/>
      <c r="BH6498" s="4"/>
      <c r="BI6498" s="4"/>
      <c r="BJ6498" s="4"/>
      <c r="BK6498" s="4"/>
      <c r="BL6498" s="4" t="b">
        <v>0</v>
      </c>
      <c r="BM6498" s="4"/>
      <c r="BN6498" s="4"/>
      <c r="BO6498" s="4"/>
      <c r="BP6498" s="4"/>
      <c r="BQ6498" s="4"/>
      <c r="BR6498" s="4"/>
      <c r="BS6498" s="4"/>
      <c r="BT6498" s="4"/>
      <c r="BU6498" s="4"/>
      <c r="BV6498" s="4"/>
      <c r="BW6498" s="4"/>
    </row>
    <row r="6499" spans="1:75" ht="15.01" customHeight="1">
      <c r="A6499" s="4" t="s">
        <v>209</v>
      </c>
      <c r="B6499" s="4"/>
      <c r="C6499" s="4"/>
      <c r="D6499" s="4"/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 t="s">
        <v>200</v>
      </c>
      <c r="Q6499" s="4"/>
      <c r="R6499" s="4"/>
      <c r="S6499" s="4"/>
      <c r="T6499" s="4"/>
      <c r="U6499" s="4"/>
      <c r="V6499" s="4"/>
      <c r="W6499" s="4"/>
      <c r="X6499" s="4" t="s">
        <v>201</v>
      </c>
      <c r="Y6499" s="4"/>
      <c r="Z6499" s="4"/>
      <c r="AA6499" s="4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  <c r="AO6499" s="4"/>
      <c r="AP6499" s="4"/>
      <c r="AQ6499" s="4"/>
      <c r="AR6499" s="4"/>
      <c r="AS6499" s="4"/>
      <c r="AT6499" s="4"/>
      <c r="AU6499" s="4"/>
      <c r="AV6499" s="4" t="s">
        <v>6699</v>
      </c>
      <c r="AW6499" s="4"/>
      <c r="AX6499" s="4"/>
      <c r="AY6499" s="4"/>
      <c r="AZ6499" s="4"/>
      <c r="BA6499" s="4"/>
      <c r="BB6499" s="4"/>
      <c r="BC6499" s="4"/>
      <c r="BD6499" s="4"/>
      <c r="BE6499" s="4"/>
      <c r="BF6499" s="4"/>
      <c r="BG6499" s="4"/>
      <c r="BH6499" s="4"/>
      <c r="BI6499" s="4"/>
      <c r="BJ6499" s="4"/>
      <c r="BK6499" s="4"/>
      <c r="BL6499" s="4" t="b">
        <v>0</v>
      </c>
      <c r="BM6499" s="4"/>
      <c r="BN6499" s="4"/>
      <c r="BO6499" s="4"/>
      <c r="BP6499" s="4"/>
      <c r="BQ6499" s="4"/>
      <c r="BR6499" s="4"/>
      <c r="BS6499" s="4"/>
      <c r="BT6499" s="4"/>
      <c r="BU6499" s="4"/>
      <c r="BV6499" s="4"/>
      <c r="BW6499" s="4"/>
    </row>
    <row r="6500" spans="1:75" ht="15.01" customHeight="1">
      <c r="A6500" s="4" t="s">
        <v>209</v>
      </c>
      <c r="B6500" s="4"/>
      <c r="C6500" s="4"/>
      <c r="D6500" s="4"/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 t="s">
        <v>200</v>
      </c>
      <c r="Q6500" s="4"/>
      <c r="R6500" s="4"/>
      <c r="S6500" s="4"/>
      <c r="T6500" s="4"/>
      <c r="U6500" s="4"/>
      <c r="V6500" s="4"/>
      <c r="W6500" s="4"/>
      <c r="X6500" s="4" t="s">
        <v>201</v>
      </c>
      <c r="Y6500" s="4"/>
      <c r="Z6500" s="4"/>
      <c r="AA6500" s="4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  <c r="AO6500" s="4"/>
      <c r="AP6500" s="4"/>
      <c r="AQ6500" s="4"/>
      <c r="AR6500" s="4"/>
      <c r="AS6500" s="4"/>
      <c r="AT6500" s="4"/>
      <c r="AU6500" s="4"/>
      <c r="AV6500" s="4" t="s">
        <v>6700</v>
      </c>
      <c r="AW6500" s="4"/>
      <c r="AX6500" s="4"/>
      <c r="AY6500" s="4"/>
      <c r="AZ6500" s="4"/>
      <c r="BA6500" s="4"/>
      <c r="BB6500" s="4"/>
      <c r="BC6500" s="4"/>
      <c r="BD6500" s="4"/>
      <c r="BE6500" s="4"/>
      <c r="BF6500" s="4"/>
      <c r="BG6500" s="4"/>
      <c r="BH6500" s="4"/>
      <c r="BI6500" s="4"/>
      <c r="BJ6500" s="4"/>
      <c r="BK6500" s="4"/>
      <c r="BL6500" s="4" t="b">
        <v>0</v>
      </c>
      <c r="BM6500" s="4"/>
      <c r="BN6500" s="4"/>
      <c r="BO6500" s="4"/>
      <c r="BP6500" s="4"/>
      <c r="BQ6500" s="4"/>
      <c r="BR6500" s="4"/>
      <c r="BS6500" s="4"/>
      <c r="BT6500" s="4"/>
      <c r="BU6500" s="4"/>
      <c r="BV6500" s="4"/>
      <c r="BW6500" s="4"/>
    </row>
    <row r="6501" spans="1:75" ht="15.01" customHeight="1">
      <c r="A6501" s="4" t="s">
        <v>209</v>
      </c>
      <c r="B6501" s="4"/>
      <c r="C6501" s="4"/>
      <c r="D6501" s="4"/>
      <c r="E6501" s="4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 t="s">
        <v>200</v>
      </c>
      <c r="Q6501" s="4"/>
      <c r="R6501" s="4"/>
      <c r="S6501" s="4"/>
      <c r="T6501" s="4"/>
      <c r="U6501" s="4"/>
      <c r="V6501" s="4"/>
      <c r="W6501" s="4"/>
      <c r="X6501" s="4" t="s">
        <v>201</v>
      </c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  <c r="AO6501" s="4"/>
      <c r="AP6501" s="4"/>
      <c r="AQ6501" s="4"/>
      <c r="AR6501" s="4"/>
      <c r="AS6501" s="4"/>
      <c r="AT6501" s="4"/>
      <c r="AU6501" s="4"/>
      <c r="AV6501" s="4" t="s">
        <v>6701</v>
      </c>
      <c r="AW6501" s="4"/>
      <c r="AX6501" s="4"/>
      <c r="AY6501" s="4"/>
      <c r="AZ6501" s="4"/>
      <c r="BA6501" s="4"/>
      <c r="BB6501" s="4"/>
      <c r="BC6501" s="4"/>
      <c r="BD6501" s="4"/>
      <c r="BE6501" s="4"/>
      <c r="BF6501" s="4"/>
      <c r="BG6501" s="4"/>
      <c r="BH6501" s="4"/>
      <c r="BI6501" s="4"/>
      <c r="BJ6501" s="4"/>
      <c r="BK6501" s="4"/>
      <c r="BL6501" s="4" t="b">
        <v>0</v>
      </c>
      <c r="BM6501" s="4"/>
      <c r="BN6501" s="4"/>
      <c r="BO6501" s="4"/>
      <c r="BP6501" s="4"/>
      <c r="BQ6501" s="4"/>
      <c r="BR6501" s="4"/>
      <c r="BS6501" s="4"/>
      <c r="BT6501" s="4"/>
      <c r="BU6501" s="4"/>
      <c r="BV6501" s="4"/>
      <c r="BW6501" s="4"/>
    </row>
    <row r="6502" spans="1:75" ht="15.01" customHeight="1">
      <c r="A6502" s="4" t="s">
        <v>209</v>
      </c>
      <c r="B6502" s="4"/>
      <c r="C6502" s="4"/>
      <c r="D6502" s="4"/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 t="s">
        <v>200</v>
      </c>
      <c r="Q6502" s="4"/>
      <c r="R6502" s="4"/>
      <c r="S6502" s="4"/>
      <c r="T6502" s="4"/>
      <c r="U6502" s="4"/>
      <c r="V6502" s="4"/>
      <c r="W6502" s="4"/>
      <c r="X6502" s="4" t="s">
        <v>201</v>
      </c>
      <c r="Y6502" s="4"/>
      <c r="Z6502" s="4"/>
      <c r="AA6502" s="4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  <c r="AO6502" s="4"/>
      <c r="AP6502" s="4"/>
      <c r="AQ6502" s="4"/>
      <c r="AR6502" s="4"/>
      <c r="AS6502" s="4"/>
      <c r="AT6502" s="4"/>
      <c r="AU6502" s="4"/>
      <c r="AV6502" s="4" t="s">
        <v>6702</v>
      </c>
      <c r="AW6502" s="4"/>
      <c r="AX6502" s="4"/>
      <c r="AY6502" s="4"/>
      <c r="AZ6502" s="4"/>
      <c r="BA6502" s="4"/>
      <c r="BB6502" s="4"/>
      <c r="BC6502" s="4"/>
      <c r="BD6502" s="4"/>
      <c r="BE6502" s="4"/>
      <c r="BF6502" s="4"/>
      <c r="BG6502" s="4"/>
      <c r="BH6502" s="4"/>
      <c r="BI6502" s="4"/>
      <c r="BJ6502" s="4"/>
      <c r="BK6502" s="4"/>
      <c r="BL6502" s="4" t="b">
        <v>0</v>
      </c>
      <c r="BM6502" s="4"/>
      <c r="BN6502" s="4"/>
      <c r="BO6502" s="4"/>
      <c r="BP6502" s="4"/>
      <c r="BQ6502" s="4"/>
      <c r="BR6502" s="4"/>
      <c r="BS6502" s="4"/>
      <c r="BT6502" s="4"/>
      <c r="BU6502" s="4"/>
      <c r="BV6502" s="4"/>
      <c r="BW6502" s="4"/>
    </row>
    <row r="6503" spans="1:75" ht="15.01" customHeight="1">
      <c r="A6503" s="4" t="s">
        <v>209</v>
      </c>
      <c r="B6503" s="4"/>
      <c r="C6503" s="4"/>
      <c r="D6503" s="4"/>
      <c r="E6503" s="4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 t="s">
        <v>200</v>
      </c>
      <c r="Q6503" s="4"/>
      <c r="R6503" s="4"/>
      <c r="S6503" s="4"/>
      <c r="T6503" s="4"/>
      <c r="U6503" s="4"/>
      <c r="V6503" s="4"/>
      <c r="W6503" s="4"/>
      <c r="X6503" s="4" t="s">
        <v>201</v>
      </c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  <c r="AO6503" s="4"/>
      <c r="AP6503" s="4"/>
      <c r="AQ6503" s="4"/>
      <c r="AR6503" s="4"/>
      <c r="AS6503" s="4"/>
      <c r="AT6503" s="4"/>
      <c r="AU6503" s="4"/>
      <c r="AV6503" s="4" t="s">
        <v>6703</v>
      </c>
      <c r="AW6503" s="4"/>
      <c r="AX6503" s="4"/>
      <c r="AY6503" s="4"/>
      <c r="AZ6503" s="4"/>
      <c r="BA6503" s="4"/>
      <c r="BB6503" s="4"/>
      <c r="BC6503" s="4"/>
      <c r="BD6503" s="4"/>
      <c r="BE6503" s="4"/>
      <c r="BF6503" s="4"/>
      <c r="BG6503" s="4"/>
      <c r="BH6503" s="4"/>
      <c r="BI6503" s="4"/>
      <c r="BJ6503" s="4"/>
      <c r="BK6503" s="4"/>
      <c r="BL6503" s="4" t="b">
        <v>0</v>
      </c>
      <c r="BM6503" s="4"/>
      <c r="BN6503" s="4"/>
      <c r="BO6503" s="4"/>
      <c r="BP6503" s="4"/>
      <c r="BQ6503" s="4"/>
      <c r="BR6503" s="4"/>
      <c r="BS6503" s="4"/>
      <c r="BT6503" s="4"/>
      <c r="BU6503" s="4"/>
      <c r="BV6503" s="4"/>
      <c r="BW6503" s="4"/>
    </row>
    <row r="6504" spans="1:75" ht="15.01" customHeight="1">
      <c r="A6504" s="4" t="s">
        <v>209</v>
      </c>
      <c r="B6504" s="4"/>
      <c r="C6504" s="4"/>
      <c r="D6504" s="4"/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 t="s">
        <v>200</v>
      </c>
      <c r="Q6504" s="4"/>
      <c r="R6504" s="4"/>
      <c r="S6504" s="4"/>
      <c r="T6504" s="4"/>
      <c r="U6504" s="4"/>
      <c r="V6504" s="4"/>
      <c r="W6504" s="4"/>
      <c r="X6504" s="4" t="s">
        <v>201</v>
      </c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  <c r="AO6504" s="4"/>
      <c r="AP6504" s="4"/>
      <c r="AQ6504" s="4"/>
      <c r="AR6504" s="4"/>
      <c r="AS6504" s="4"/>
      <c r="AT6504" s="4"/>
      <c r="AU6504" s="4"/>
      <c r="AV6504" s="4" t="s">
        <v>6704</v>
      </c>
      <c r="AW6504" s="4"/>
      <c r="AX6504" s="4"/>
      <c r="AY6504" s="4"/>
      <c r="AZ6504" s="4"/>
      <c r="BA6504" s="4"/>
      <c r="BB6504" s="4"/>
      <c r="BC6504" s="4"/>
      <c r="BD6504" s="4"/>
      <c r="BE6504" s="4"/>
      <c r="BF6504" s="4"/>
      <c r="BG6504" s="4"/>
      <c r="BH6504" s="4"/>
      <c r="BI6504" s="4"/>
      <c r="BJ6504" s="4"/>
      <c r="BK6504" s="4"/>
      <c r="BL6504" s="4" t="b">
        <v>0</v>
      </c>
      <c r="BM6504" s="4"/>
      <c r="BN6504" s="4"/>
      <c r="BO6504" s="4"/>
      <c r="BP6504" s="4"/>
      <c r="BQ6504" s="4"/>
      <c r="BR6504" s="4"/>
      <c r="BS6504" s="4"/>
      <c r="BT6504" s="4"/>
      <c r="BU6504" s="4"/>
      <c r="BV6504" s="4"/>
      <c r="BW6504" s="4"/>
    </row>
    <row r="6505" spans="1:75" ht="15.01" customHeight="1">
      <c r="A6505" s="4" t="s">
        <v>209</v>
      </c>
      <c r="B6505" s="4"/>
      <c r="C6505" s="4"/>
      <c r="D6505" s="4"/>
      <c r="E6505" s="4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 t="s">
        <v>200</v>
      </c>
      <c r="Q6505" s="4"/>
      <c r="R6505" s="4"/>
      <c r="S6505" s="4"/>
      <c r="T6505" s="4"/>
      <c r="U6505" s="4"/>
      <c r="V6505" s="4"/>
      <c r="W6505" s="4"/>
      <c r="X6505" s="4" t="s">
        <v>201</v>
      </c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  <c r="AO6505" s="4"/>
      <c r="AP6505" s="4"/>
      <c r="AQ6505" s="4"/>
      <c r="AR6505" s="4"/>
      <c r="AS6505" s="4"/>
      <c r="AT6505" s="4"/>
      <c r="AU6505" s="4"/>
      <c r="AV6505" s="4" t="s">
        <v>6705</v>
      </c>
      <c r="AW6505" s="4"/>
      <c r="AX6505" s="4"/>
      <c r="AY6505" s="4"/>
      <c r="AZ6505" s="4"/>
      <c r="BA6505" s="4"/>
      <c r="BB6505" s="4"/>
      <c r="BC6505" s="4"/>
      <c r="BD6505" s="4"/>
      <c r="BE6505" s="4"/>
      <c r="BF6505" s="4"/>
      <c r="BG6505" s="4"/>
      <c r="BH6505" s="4"/>
      <c r="BI6505" s="4"/>
      <c r="BJ6505" s="4"/>
      <c r="BK6505" s="4"/>
      <c r="BL6505" s="4" t="b">
        <v>0</v>
      </c>
      <c r="BM6505" s="4"/>
      <c r="BN6505" s="4"/>
      <c r="BO6505" s="4"/>
      <c r="BP6505" s="4"/>
      <c r="BQ6505" s="4"/>
      <c r="BR6505" s="4"/>
      <c r="BS6505" s="4"/>
      <c r="BT6505" s="4"/>
      <c r="BU6505" s="4"/>
      <c r="BV6505" s="4"/>
      <c r="BW6505" s="4"/>
    </row>
    <row r="6506" spans="1:75" ht="15.01" customHeight="1">
      <c r="A6506" s="4" t="s">
        <v>209</v>
      </c>
      <c r="B6506" s="4"/>
      <c r="C6506" s="4"/>
      <c r="D6506" s="4"/>
      <c r="E6506" s="4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 t="s">
        <v>200</v>
      </c>
      <c r="Q6506" s="4"/>
      <c r="R6506" s="4"/>
      <c r="S6506" s="4"/>
      <c r="T6506" s="4"/>
      <c r="U6506" s="4"/>
      <c r="V6506" s="4"/>
      <c r="W6506" s="4"/>
      <c r="X6506" s="4" t="s">
        <v>201</v>
      </c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  <c r="AO6506" s="4"/>
      <c r="AP6506" s="4"/>
      <c r="AQ6506" s="4"/>
      <c r="AR6506" s="4"/>
      <c r="AS6506" s="4"/>
      <c r="AT6506" s="4"/>
      <c r="AU6506" s="4"/>
      <c r="AV6506" s="4" t="s">
        <v>6706</v>
      </c>
      <c r="AW6506" s="4"/>
      <c r="AX6506" s="4"/>
      <c r="AY6506" s="4"/>
      <c r="AZ6506" s="4"/>
      <c r="BA6506" s="4"/>
      <c r="BB6506" s="4"/>
      <c r="BC6506" s="4"/>
      <c r="BD6506" s="4"/>
      <c r="BE6506" s="4"/>
      <c r="BF6506" s="4"/>
      <c r="BG6506" s="4"/>
      <c r="BH6506" s="4"/>
      <c r="BI6506" s="4"/>
      <c r="BJ6506" s="4"/>
      <c r="BK6506" s="4"/>
      <c r="BL6506" s="4" t="b">
        <v>0</v>
      </c>
      <c r="BM6506" s="4"/>
      <c r="BN6506" s="4"/>
      <c r="BO6506" s="4"/>
      <c r="BP6506" s="4"/>
      <c r="BQ6506" s="4"/>
      <c r="BR6506" s="4"/>
      <c r="BS6506" s="4"/>
      <c r="BT6506" s="4"/>
      <c r="BU6506" s="4"/>
      <c r="BV6506" s="4"/>
      <c r="BW6506" s="4"/>
    </row>
    <row r="6507" spans="1:75" ht="15.01" customHeight="1">
      <c r="A6507" s="4" t="s">
        <v>209</v>
      </c>
      <c r="B6507" s="4"/>
      <c r="C6507" s="4"/>
      <c r="D6507" s="4"/>
      <c r="E6507" s="4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 t="s">
        <v>200</v>
      </c>
      <c r="Q6507" s="4"/>
      <c r="R6507" s="4"/>
      <c r="S6507" s="4"/>
      <c r="T6507" s="4"/>
      <c r="U6507" s="4"/>
      <c r="V6507" s="4"/>
      <c r="W6507" s="4"/>
      <c r="X6507" s="4" t="s">
        <v>201</v>
      </c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  <c r="AO6507" s="4"/>
      <c r="AP6507" s="4"/>
      <c r="AQ6507" s="4"/>
      <c r="AR6507" s="4"/>
      <c r="AS6507" s="4"/>
      <c r="AT6507" s="4"/>
      <c r="AU6507" s="4"/>
      <c r="AV6507" s="4" t="s">
        <v>6707</v>
      </c>
      <c r="AW6507" s="4"/>
      <c r="AX6507" s="4"/>
      <c r="AY6507" s="4"/>
      <c r="AZ6507" s="4"/>
      <c r="BA6507" s="4"/>
      <c r="BB6507" s="4"/>
      <c r="BC6507" s="4"/>
      <c r="BD6507" s="4"/>
      <c r="BE6507" s="4"/>
      <c r="BF6507" s="4"/>
      <c r="BG6507" s="4"/>
      <c r="BH6507" s="4"/>
      <c r="BI6507" s="4"/>
      <c r="BJ6507" s="4"/>
      <c r="BK6507" s="4"/>
      <c r="BL6507" s="4" t="b">
        <v>0</v>
      </c>
      <c r="BM6507" s="4"/>
      <c r="BN6507" s="4"/>
      <c r="BO6507" s="4"/>
      <c r="BP6507" s="4"/>
      <c r="BQ6507" s="4"/>
      <c r="BR6507" s="4"/>
      <c r="BS6507" s="4"/>
      <c r="BT6507" s="4"/>
      <c r="BU6507" s="4"/>
      <c r="BV6507" s="4"/>
      <c r="BW6507" s="4"/>
    </row>
    <row r="6508" spans="1:75" ht="15.01" customHeight="1">
      <c r="A6508" s="4" t="s">
        <v>209</v>
      </c>
      <c r="B6508" s="4"/>
      <c r="C6508" s="4"/>
      <c r="D6508" s="4"/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 t="s">
        <v>200</v>
      </c>
      <c r="Q6508" s="4"/>
      <c r="R6508" s="4"/>
      <c r="S6508" s="4"/>
      <c r="T6508" s="4"/>
      <c r="U6508" s="4"/>
      <c r="V6508" s="4"/>
      <c r="W6508" s="4"/>
      <c r="X6508" s="4" t="s">
        <v>201</v>
      </c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  <c r="AO6508" s="4"/>
      <c r="AP6508" s="4"/>
      <c r="AQ6508" s="4"/>
      <c r="AR6508" s="4"/>
      <c r="AS6508" s="4"/>
      <c r="AT6508" s="4"/>
      <c r="AU6508" s="4"/>
      <c r="AV6508" s="4" t="s">
        <v>6708</v>
      </c>
      <c r="AW6508" s="4"/>
      <c r="AX6508" s="4"/>
      <c r="AY6508" s="4"/>
      <c r="AZ6508" s="4"/>
      <c r="BA6508" s="4"/>
      <c r="BB6508" s="4"/>
      <c r="BC6508" s="4"/>
      <c r="BD6508" s="4"/>
      <c r="BE6508" s="4"/>
      <c r="BF6508" s="4"/>
      <c r="BG6508" s="4"/>
      <c r="BH6508" s="4"/>
      <c r="BI6508" s="4"/>
      <c r="BJ6508" s="4"/>
      <c r="BK6508" s="4"/>
      <c r="BL6508" s="4" t="b">
        <v>0</v>
      </c>
      <c r="BM6508" s="4"/>
      <c r="BN6508" s="4"/>
      <c r="BO6508" s="4"/>
      <c r="BP6508" s="4"/>
      <c r="BQ6508" s="4"/>
      <c r="BR6508" s="4"/>
      <c r="BS6508" s="4"/>
      <c r="BT6508" s="4"/>
      <c r="BU6508" s="4"/>
      <c r="BV6508" s="4"/>
      <c r="BW6508" s="4"/>
    </row>
    <row r="6509" spans="1:75" ht="15.01" customHeight="1">
      <c r="A6509" s="4" t="s">
        <v>209</v>
      </c>
      <c r="B6509" s="4"/>
      <c r="C6509" s="4"/>
      <c r="D6509" s="4"/>
      <c r="E6509" s="4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 t="s">
        <v>200</v>
      </c>
      <c r="Q6509" s="4"/>
      <c r="R6509" s="4"/>
      <c r="S6509" s="4"/>
      <c r="T6509" s="4"/>
      <c r="U6509" s="4"/>
      <c r="V6509" s="4"/>
      <c r="W6509" s="4"/>
      <c r="X6509" s="4" t="s">
        <v>201</v>
      </c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  <c r="AO6509" s="4"/>
      <c r="AP6509" s="4"/>
      <c r="AQ6509" s="4"/>
      <c r="AR6509" s="4"/>
      <c r="AS6509" s="4"/>
      <c r="AT6509" s="4"/>
      <c r="AU6509" s="4"/>
      <c r="AV6509" s="4" t="s">
        <v>6709</v>
      </c>
      <c r="AW6509" s="4"/>
      <c r="AX6509" s="4"/>
      <c r="AY6509" s="4"/>
      <c r="AZ6509" s="4"/>
      <c r="BA6509" s="4"/>
      <c r="BB6509" s="4"/>
      <c r="BC6509" s="4"/>
      <c r="BD6509" s="4"/>
      <c r="BE6509" s="4"/>
      <c r="BF6509" s="4"/>
      <c r="BG6509" s="4"/>
      <c r="BH6509" s="4"/>
      <c r="BI6509" s="4"/>
      <c r="BJ6509" s="4"/>
      <c r="BK6509" s="4"/>
      <c r="BL6509" s="4" t="b">
        <v>0</v>
      </c>
      <c r="BM6509" s="4"/>
      <c r="BN6509" s="4"/>
      <c r="BO6509" s="4"/>
      <c r="BP6509" s="4"/>
      <c r="BQ6509" s="4"/>
      <c r="BR6509" s="4"/>
      <c r="BS6509" s="4"/>
      <c r="BT6509" s="4"/>
      <c r="BU6509" s="4"/>
      <c r="BV6509" s="4"/>
      <c r="BW6509" s="4"/>
    </row>
    <row r="6510" spans="1:75" ht="15.01" customHeight="1">
      <c r="A6510" s="4" t="s">
        <v>209</v>
      </c>
      <c r="B6510" s="4"/>
      <c r="C6510" s="4"/>
      <c r="D6510" s="4"/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 t="s">
        <v>200</v>
      </c>
      <c r="Q6510" s="4"/>
      <c r="R6510" s="4"/>
      <c r="S6510" s="4"/>
      <c r="T6510" s="4"/>
      <c r="U6510" s="4"/>
      <c r="V6510" s="4"/>
      <c r="W6510" s="4"/>
      <c r="X6510" s="4" t="s">
        <v>201</v>
      </c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  <c r="AO6510" s="4"/>
      <c r="AP6510" s="4"/>
      <c r="AQ6510" s="4"/>
      <c r="AR6510" s="4"/>
      <c r="AS6510" s="4"/>
      <c r="AT6510" s="4"/>
      <c r="AU6510" s="4"/>
      <c r="AV6510" s="4" t="s">
        <v>6710</v>
      </c>
      <c r="AW6510" s="4"/>
      <c r="AX6510" s="4"/>
      <c r="AY6510" s="4"/>
      <c r="AZ6510" s="4"/>
      <c r="BA6510" s="4"/>
      <c r="BB6510" s="4"/>
      <c r="BC6510" s="4"/>
      <c r="BD6510" s="4"/>
      <c r="BE6510" s="4"/>
      <c r="BF6510" s="4"/>
      <c r="BG6510" s="4"/>
      <c r="BH6510" s="4"/>
      <c r="BI6510" s="4"/>
      <c r="BJ6510" s="4"/>
      <c r="BK6510" s="4"/>
      <c r="BL6510" s="4" t="b">
        <v>0</v>
      </c>
      <c r="BM6510" s="4"/>
      <c r="BN6510" s="4"/>
      <c r="BO6510" s="4"/>
      <c r="BP6510" s="4"/>
      <c r="BQ6510" s="4"/>
      <c r="BR6510" s="4"/>
      <c r="BS6510" s="4"/>
      <c r="BT6510" s="4"/>
      <c r="BU6510" s="4"/>
      <c r="BV6510" s="4"/>
      <c r="BW6510" s="4"/>
    </row>
    <row r="6511" spans="1:75" ht="15.01" customHeight="1">
      <c r="A6511" s="4" t="s">
        <v>209</v>
      </c>
      <c r="B6511" s="4"/>
      <c r="C6511" s="4"/>
      <c r="D6511" s="4"/>
      <c r="E6511" s="4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 t="s">
        <v>200</v>
      </c>
      <c r="Q6511" s="4"/>
      <c r="R6511" s="4"/>
      <c r="S6511" s="4"/>
      <c r="T6511" s="4"/>
      <c r="U6511" s="4"/>
      <c r="V6511" s="4"/>
      <c r="W6511" s="4"/>
      <c r="X6511" s="4" t="s">
        <v>201</v>
      </c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  <c r="AO6511" s="4"/>
      <c r="AP6511" s="4"/>
      <c r="AQ6511" s="4"/>
      <c r="AR6511" s="4"/>
      <c r="AS6511" s="4"/>
      <c r="AT6511" s="4"/>
      <c r="AU6511" s="4"/>
      <c r="AV6511" s="4" t="s">
        <v>6711</v>
      </c>
      <c r="AW6511" s="4"/>
      <c r="AX6511" s="4"/>
      <c r="AY6511" s="4"/>
      <c r="AZ6511" s="4"/>
      <c r="BA6511" s="4"/>
      <c r="BB6511" s="4"/>
      <c r="BC6511" s="4"/>
      <c r="BD6511" s="4"/>
      <c r="BE6511" s="4"/>
      <c r="BF6511" s="4"/>
      <c r="BG6511" s="4"/>
      <c r="BH6511" s="4"/>
      <c r="BI6511" s="4"/>
      <c r="BJ6511" s="4"/>
      <c r="BK6511" s="4"/>
      <c r="BL6511" s="4" t="b">
        <v>0</v>
      </c>
      <c r="BM6511" s="4"/>
      <c r="BN6511" s="4"/>
      <c r="BO6511" s="4"/>
      <c r="BP6511" s="4"/>
      <c r="BQ6511" s="4"/>
      <c r="BR6511" s="4"/>
      <c r="BS6511" s="4"/>
      <c r="BT6511" s="4"/>
      <c r="BU6511" s="4"/>
      <c r="BV6511" s="4"/>
      <c r="BW6511" s="4"/>
    </row>
    <row r="6512" spans="1:75" ht="15.01" customHeight="1">
      <c r="A6512" s="4" t="s">
        <v>209</v>
      </c>
      <c r="B6512" s="4"/>
      <c r="C6512" s="4"/>
      <c r="D6512" s="4"/>
      <c r="E6512" s="4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 t="s">
        <v>200</v>
      </c>
      <c r="Q6512" s="4"/>
      <c r="R6512" s="4"/>
      <c r="S6512" s="4"/>
      <c r="T6512" s="4"/>
      <c r="U6512" s="4"/>
      <c r="V6512" s="4"/>
      <c r="W6512" s="4"/>
      <c r="X6512" s="4" t="s">
        <v>201</v>
      </c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  <c r="AO6512" s="4"/>
      <c r="AP6512" s="4"/>
      <c r="AQ6512" s="4"/>
      <c r="AR6512" s="4"/>
      <c r="AS6512" s="4"/>
      <c r="AT6512" s="4"/>
      <c r="AU6512" s="4"/>
      <c r="AV6512" s="4" t="s">
        <v>6712</v>
      </c>
      <c r="AW6512" s="4"/>
      <c r="AX6512" s="4"/>
      <c r="AY6512" s="4"/>
      <c r="AZ6512" s="4"/>
      <c r="BA6512" s="4"/>
      <c r="BB6512" s="4"/>
      <c r="BC6512" s="4"/>
      <c r="BD6512" s="4"/>
      <c r="BE6512" s="4"/>
      <c r="BF6512" s="4"/>
      <c r="BG6512" s="4"/>
      <c r="BH6512" s="4"/>
      <c r="BI6512" s="4"/>
      <c r="BJ6512" s="4"/>
      <c r="BK6512" s="4"/>
      <c r="BL6512" s="4" t="b">
        <v>0</v>
      </c>
      <c r="BM6512" s="4"/>
      <c r="BN6512" s="4"/>
      <c r="BO6512" s="4"/>
      <c r="BP6512" s="4"/>
      <c r="BQ6512" s="4"/>
      <c r="BR6512" s="4"/>
      <c r="BS6512" s="4"/>
      <c r="BT6512" s="4"/>
      <c r="BU6512" s="4"/>
      <c r="BV6512" s="4"/>
      <c r="BW6512" s="4"/>
    </row>
    <row r="6513" spans="1:75" ht="15.01" customHeight="1">
      <c r="A6513" s="4"/>
      <c r="B6513" s="4"/>
      <c r="C6513" s="4"/>
      <c r="D6513" s="4"/>
      <c r="E6513" s="4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 t="s">
        <v>200</v>
      </c>
      <c r="Q6513" s="4"/>
      <c r="R6513" s="4">
        <v>-400.1</v>
      </c>
      <c r="S6513" s="4">
        <v>14.3</v>
      </c>
      <c r="T6513" s="4"/>
      <c r="U6513" s="4"/>
      <c r="V6513" s="4"/>
      <c r="W6513" s="4"/>
      <c r="X6513" s="4" t="s">
        <v>201</v>
      </c>
      <c r="Y6513" s="4"/>
      <c r="Z6513" s="4"/>
      <c r="AA6513" s="4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  <c r="AO6513" s="4"/>
      <c r="AP6513" s="4"/>
      <c r="AQ6513" s="4"/>
      <c r="AR6513" s="4"/>
      <c r="AS6513" s="4"/>
      <c r="AT6513" s="4"/>
      <c r="AU6513" s="4"/>
      <c r="AV6513" s="4" t="s">
        <v>6713</v>
      </c>
      <c r="AW6513" s="4"/>
      <c r="AX6513" s="4"/>
      <c r="AY6513" s="4"/>
      <c r="AZ6513" s="4"/>
      <c r="BA6513" s="4"/>
      <c r="BB6513" s="4"/>
      <c r="BC6513" s="4"/>
      <c r="BD6513" s="4"/>
      <c r="BE6513" s="4"/>
      <c r="BF6513" s="4"/>
      <c r="BG6513" s="4"/>
      <c r="BH6513" s="4"/>
      <c r="BI6513" s="4"/>
      <c r="BJ6513" s="4"/>
      <c r="BK6513" s="4"/>
      <c r="BL6513" s="4" t="b">
        <v>0</v>
      </c>
      <c r="BM6513" s="4"/>
      <c r="BN6513" s="4"/>
      <c r="BO6513" s="4"/>
      <c r="BP6513" s="4"/>
      <c r="BQ6513" s="4"/>
      <c r="BR6513" s="4"/>
      <c r="BS6513" s="4"/>
      <c r="BT6513" s="4"/>
      <c r="BU6513" s="4"/>
      <c r="BV6513" s="4"/>
      <c r="BW6513" s="4"/>
    </row>
    <row r="6514" spans="1:75" ht="15.01" customHeight="1">
      <c r="A6514" s="4" t="s">
        <v>209</v>
      </c>
      <c r="B6514" s="4"/>
      <c r="C6514" s="4"/>
      <c r="D6514" s="4"/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 t="s">
        <v>200</v>
      </c>
      <c r="Q6514" s="4"/>
      <c r="R6514" s="4"/>
      <c r="S6514" s="4"/>
      <c r="T6514" s="4"/>
      <c r="U6514" s="4"/>
      <c r="V6514" s="4"/>
      <c r="W6514" s="4"/>
      <c r="X6514" s="4" t="s">
        <v>201</v>
      </c>
      <c r="Y6514" s="4"/>
      <c r="Z6514" s="4"/>
      <c r="AA6514" s="4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  <c r="AO6514" s="4"/>
      <c r="AP6514" s="4"/>
      <c r="AQ6514" s="4"/>
      <c r="AR6514" s="4"/>
      <c r="AS6514" s="4"/>
      <c r="AT6514" s="4"/>
      <c r="AU6514" s="4"/>
      <c r="AV6514" s="4" t="s">
        <v>6714</v>
      </c>
      <c r="AW6514" s="4"/>
      <c r="AX6514" s="4"/>
      <c r="AY6514" s="4"/>
      <c r="AZ6514" s="4"/>
      <c r="BA6514" s="4"/>
      <c r="BB6514" s="4"/>
      <c r="BC6514" s="4"/>
      <c r="BD6514" s="4"/>
      <c r="BE6514" s="4"/>
      <c r="BF6514" s="4"/>
      <c r="BG6514" s="4"/>
      <c r="BH6514" s="4"/>
      <c r="BI6514" s="4"/>
      <c r="BJ6514" s="4"/>
      <c r="BK6514" s="4"/>
      <c r="BL6514" s="4" t="b">
        <v>0</v>
      </c>
      <c r="BM6514" s="4"/>
      <c r="BN6514" s="4"/>
      <c r="BO6514" s="4"/>
      <c r="BP6514" s="4"/>
      <c r="BQ6514" s="4"/>
      <c r="BR6514" s="4"/>
      <c r="BS6514" s="4"/>
      <c r="BT6514" s="4"/>
      <c r="BU6514" s="4"/>
      <c r="BV6514" s="4"/>
      <c r="BW6514" s="4"/>
    </row>
    <row r="6515" spans="1:75" ht="15.01" customHeight="1">
      <c r="A6515" s="4" t="s">
        <v>209</v>
      </c>
      <c r="B6515" s="4"/>
      <c r="C6515" s="4"/>
      <c r="D6515" s="4"/>
      <c r="E6515" s="4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 t="s">
        <v>200</v>
      </c>
      <c r="Q6515" s="4"/>
      <c r="R6515" s="4"/>
      <c r="S6515" s="4"/>
      <c r="T6515" s="4"/>
      <c r="U6515" s="4"/>
      <c r="V6515" s="4"/>
      <c r="W6515" s="4"/>
      <c r="X6515" s="4" t="s">
        <v>201</v>
      </c>
      <c r="Y6515" s="4"/>
      <c r="Z6515" s="4"/>
      <c r="AA6515" s="4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  <c r="AO6515" s="4"/>
      <c r="AP6515" s="4"/>
      <c r="AQ6515" s="4"/>
      <c r="AR6515" s="4"/>
      <c r="AS6515" s="4"/>
      <c r="AT6515" s="4"/>
      <c r="AU6515" s="4"/>
      <c r="AV6515" s="4" t="s">
        <v>6715</v>
      </c>
      <c r="AW6515" s="4"/>
      <c r="AX6515" s="4"/>
      <c r="AY6515" s="4"/>
      <c r="AZ6515" s="4"/>
      <c r="BA6515" s="4"/>
      <c r="BB6515" s="4"/>
      <c r="BC6515" s="4"/>
      <c r="BD6515" s="4"/>
      <c r="BE6515" s="4"/>
      <c r="BF6515" s="4"/>
      <c r="BG6515" s="4"/>
      <c r="BH6515" s="4"/>
      <c r="BI6515" s="4"/>
      <c r="BJ6515" s="4"/>
      <c r="BK6515" s="4"/>
      <c r="BL6515" s="4" t="b">
        <v>0</v>
      </c>
      <c r="BM6515" s="4"/>
      <c r="BN6515" s="4"/>
      <c r="BO6515" s="4"/>
      <c r="BP6515" s="4"/>
      <c r="BQ6515" s="4"/>
      <c r="BR6515" s="4"/>
      <c r="BS6515" s="4"/>
      <c r="BT6515" s="4"/>
      <c r="BU6515" s="4"/>
      <c r="BV6515" s="4"/>
      <c r="BW6515" s="4"/>
    </row>
    <row r="6516" spans="1:75" ht="15.01" customHeight="1">
      <c r="A6516" s="4"/>
      <c r="B6516" s="4"/>
      <c r="C6516" s="4"/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 t="s">
        <v>200</v>
      </c>
      <c r="Q6516" s="4"/>
      <c r="R6516" s="4">
        <v>-5.6</v>
      </c>
      <c r="S6516" s="4">
        <v>36.5</v>
      </c>
      <c r="T6516" s="4"/>
      <c r="U6516" s="4"/>
      <c r="V6516" s="4"/>
      <c r="W6516" s="4"/>
      <c r="X6516" s="4" t="s">
        <v>201</v>
      </c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  <c r="AO6516" s="4"/>
      <c r="AP6516" s="4"/>
      <c r="AQ6516" s="4"/>
      <c r="AR6516" s="4"/>
      <c r="AS6516" s="4"/>
      <c r="AT6516" s="4"/>
      <c r="AU6516" s="4"/>
      <c r="AV6516" s="4" t="s">
        <v>6716</v>
      </c>
      <c r="AW6516" s="4"/>
      <c r="AX6516" s="4"/>
      <c r="AY6516" s="4"/>
      <c r="AZ6516" s="4"/>
      <c r="BA6516" s="4"/>
      <c r="BB6516" s="4"/>
      <c r="BC6516" s="4"/>
      <c r="BD6516" s="4"/>
      <c r="BE6516" s="4"/>
      <c r="BF6516" s="4"/>
      <c r="BG6516" s="4"/>
      <c r="BH6516" s="4"/>
      <c r="BI6516" s="4"/>
      <c r="BJ6516" s="4"/>
      <c r="BK6516" s="4"/>
      <c r="BL6516" s="4" t="b">
        <v>0</v>
      </c>
      <c r="BM6516" s="4"/>
      <c r="BN6516" s="4"/>
      <c r="BO6516" s="4"/>
      <c r="BP6516" s="4"/>
      <c r="BQ6516" s="4"/>
      <c r="BR6516" s="4"/>
      <c r="BS6516" s="4"/>
      <c r="BT6516" s="4"/>
      <c r="BU6516" s="4"/>
      <c r="BV6516" s="4"/>
      <c r="BW6516" s="4"/>
    </row>
    <row r="6517" spans="1:75" ht="15.01" customHeight="1">
      <c r="A6517" s="4" t="s">
        <v>209</v>
      </c>
      <c r="B6517" s="4"/>
      <c r="C6517" s="4"/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 t="s">
        <v>200</v>
      </c>
      <c r="Q6517" s="4"/>
      <c r="R6517" s="4"/>
      <c r="S6517" s="4"/>
      <c r="T6517" s="4"/>
      <c r="U6517" s="4"/>
      <c r="V6517" s="4"/>
      <c r="W6517" s="4"/>
      <c r="X6517" s="4" t="s">
        <v>201</v>
      </c>
      <c r="Y6517" s="4"/>
      <c r="Z6517" s="4"/>
      <c r="AA6517" s="4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  <c r="AO6517" s="4"/>
      <c r="AP6517" s="4"/>
      <c r="AQ6517" s="4"/>
      <c r="AR6517" s="4"/>
      <c r="AS6517" s="4"/>
      <c r="AT6517" s="4"/>
      <c r="AU6517" s="4"/>
      <c r="AV6517" s="4" t="s">
        <v>6717</v>
      </c>
      <c r="AW6517" s="4"/>
      <c r="AX6517" s="4"/>
      <c r="AY6517" s="4"/>
      <c r="AZ6517" s="4"/>
      <c r="BA6517" s="4"/>
      <c r="BB6517" s="4"/>
      <c r="BC6517" s="4"/>
      <c r="BD6517" s="4"/>
      <c r="BE6517" s="4"/>
      <c r="BF6517" s="4"/>
      <c r="BG6517" s="4"/>
      <c r="BH6517" s="4"/>
      <c r="BI6517" s="4"/>
      <c r="BJ6517" s="4"/>
      <c r="BK6517" s="4"/>
      <c r="BL6517" s="4" t="b">
        <v>0</v>
      </c>
      <c r="BM6517" s="4"/>
      <c r="BN6517" s="4"/>
      <c r="BO6517" s="4"/>
      <c r="BP6517" s="4"/>
      <c r="BQ6517" s="4"/>
      <c r="BR6517" s="4"/>
      <c r="BS6517" s="4"/>
      <c r="BT6517" s="4"/>
      <c r="BU6517" s="4"/>
      <c r="BV6517" s="4"/>
      <c r="BW6517" s="4"/>
    </row>
    <row r="6518" spans="1:75" ht="15.01" customHeight="1">
      <c r="A6518" s="4" t="s">
        <v>209</v>
      </c>
      <c r="B6518" s="4"/>
      <c r="C6518" s="4"/>
      <c r="D6518" s="4"/>
      <c r="E6518" s="4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 t="s">
        <v>200</v>
      </c>
      <c r="Q6518" s="4"/>
      <c r="R6518" s="4"/>
      <c r="S6518" s="4"/>
      <c r="T6518" s="4"/>
      <c r="U6518" s="4"/>
      <c r="V6518" s="4"/>
      <c r="W6518" s="4"/>
      <c r="X6518" s="4" t="s">
        <v>201</v>
      </c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  <c r="AO6518" s="4"/>
      <c r="AP6518" s="4"/>
      <c r="AQ6518" s="4"/>
      <c r="AR6518" s="4"/>
      <c r="AS6518" s="4"/>
      <c r="AT6518" s="4"/>
      <c r="AU6518" s="4"/>
      <c r="AV6518" s="4" t="s">
        <v>6718</v>
      </c>
      <c r="AW6518" s="4"/>
      <c r="AX6518" s="4"/>
      <c r="AY6518" s="4"/>
      <c r="AZ6518" s="4"/>
      <c r="BA6518" s="4"/>
      <c r="BB6518" s="4"/>
      <c r="BC6518" s="4"/>
      <c r="BD6518" s="4"/>
      <c r="BE6518" s="4"/>
      <c r="BF6518" s="4"/>
      <c r="BG6518" s="4"/>
      <c r="BH6518" s="4"/>
      <c r="BI6518" s="4"/>
      <c r="BJ6518" s="4"/>
      <c r="BK6518" s="4"/>
      <c r="BL6518" s="4" t="b">
        <v>0</v>
      </c>
      <c r="BM6518" s="4"/>
      <c r="BN6518" s="4"/>
      <c r="BO6518" s="4"/>
      <c r="BP6518" s="4"/>
      <c r="BQ6518" s="4"/>
      <c r="BR6518" s="4"/>
      <c r="BS6518" s="4"/>
      <c r="BT6518" s="4"/>
      <c r="BU6518" s="4"/>
      <c r="BV6518" s="4"/>
      <c r="BW6518" s="4"/>
    </row>
    <row r="6519" spans="1:75" ht="15.01" customHeight="1">
      <c r="A6519" s="4"/>
      <c r="B6519" s="4"/>
      <c r="C6519" s="4"/>
      <c r="D6519" s="4"/>
      <c r="E6519" s="4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 t="s">
        <v>200</v>
      </c>
      <c r="Q6519" s="4"/>
      <c r="R6519" s="4">
        <v>-324.5</v>
      </c>
      <c r="S6519" s="4">
        <v>54.8</v>
      </c>
      <c r="T6519" s="4"/>
      <c r="U6519" s="4"/>
      <c r="V6519" s="4"/>
      <c r="W6519" s="4"/>
      <c r="X6519" s="4" t="s">
        <v>201</v>
      </c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  <c r="AO6519" s="4"/>
      <c r="AP6519" s="4"/>
      <c r="AQ6519" s="4"/>
      <c r="AR6519" s="4"/>
      <c r="AS6519" s="4"/>
      <c r="AT6519" s="4"/>
      <c r="AU6519" s="4"/>
      <c r="AV6519" s="4" t="s">
        <v>6719</v>
      </c>
      <c r="AW6519" s="4"/>
      <c r="AX6519" s="4"/>
      <c r="AY6519" s="4"/>
      <c r="AZ6519" s="4"/>
      <c r="BA6519" s="4"/>
      <c r="BB6519" s="4"/>
      <c r="BC6519" s="4"/>
      <c r="BD6519" s="4"/>
      <c r="BE6519" s="4"/>
      <c r="BF6519" s="4"/>
      <c r="BG6519" s="4"/>
      <c r="BH6519" s="4"/>
      <c r="BI6519" s="4"/>
      <c r="BJ6519" s="4"/>
      <c r="BK6519" s="4"/>
      <c r="BL6519" s="4" t="b">
        <v>0</v>
      </c>
      <c r="BM6519" s="4"/>
      <c r="BN6519" s="4"/>
      <c r="BO6519" s="4"/>
      <c r="BP6519" s="4"/>
      <c r="BQ6519" s="4"/>
      <c r="BR6519" s="4"/>
      <c r="BS6519" s="4"/>
      <c r="BT6519" s="4"/>
      <c r="BU6519" s="4"/>
      <c r="BV6519" s="4"/>
      <c r="BW6519" s="4"/>
    </row>
    <row r="6520" spans="1:75" ht="15.01" customHeight="1">
      <c r="A6520" s="4"/>
      <c r="B6520" s="4"/>
      <c r="C6520" s="4"/>
      <c r="D6520" s="4"/>
      <c r="E6520" s="4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 t="s">
        <v>200</v>
      </c>
      <c r="Q6520" s="4"/>
      <c r="R6520" s="4">
        <v>-133.1</v>
      </c>
      <c r="S6520" s="4">
        <v>38.8</v>
      </c>
      <c r="T6520" s="4"/>
      <c r="U6520" s="4"/>
      <c r="V6520" s="4"/>
      <c r="W6520" s="4"/>
      <c r="X6520" s="4" t="s">
        <v>201</v>
      </c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  <c r="AO6520" s="4"/>
      <c r="AP6520" s="4"/>
      <c r="AQ6520" s="4"/>
      <c r="AR6520" s="4"/>
      <c r="AS6520" s="4"/>
      <c r="AT6520" s="4"/>
      <c r="AU6520" s="4"/>
      <c r="AV6520" s="4" t="s">
        <v>6720</v>
      </c>
      <c r="AW6520" s="4"/>
      <c r="AX6520" s="4"/>
      <c r="AY6520" s="4"/>
      <c r="AZ6520" s="4"/>
      <c r="BA6520" s="4"/>
      <c r="BB6520" s="4"/>
      <c r="BC6520" s="4"/>
      <c r="BD6520" s="4"/>
      <c r="BE6520" s="4"/>
      <c r="BF6520" s="4"/>
      <c r="BG6520" s="4"/>
      <c r="BH6520" s="4"/>
      <c r="BI6520" s="4"/>
      <c r="BJ6520" s="4"/>
      <c r="BK6520" s="4"/>
      <c r="BL6520" s="4" t="b">
        <v>0</v>
      </c>
      <c r="BM6520" s="4"/>
      <c r="BN6520" s="4"/>
      <c r="BO6520" s="4"/>
      <c r="BP6520" s="4"/>
      <c r="BQ6520" s="4"/>
      <c r="BR6520" s="4"/>
      <c r="BS6520" s="4"/>
      <c r="BT6520" s="4"/>
      <c r="BU6520" s="4"/>
      <c r="BV6520" s="4"/>
      <c r="BW6520" s="4"/>
    </row>
    <row r="6521" spans="1:75" ht="15.01" customHeight="1">
      <c r="A6521" s="4"/>
      <c r="B6521" s="4"/>
      <c r="C6521" s="4"/>
      <c r="D6521" s="4"/>
      <c r="E6521" s="4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 t="s">
        <v>200</v>
      </c>
      <c r="Q6521" s="4"/>
      <c r="R6521" s="4">
        <v>-257.8</v>
      </c>
      <c r="S6521" s="4">
        <v>20.4</v>
      </c>
      <c r="T6521" s="4"/>
      <c r="U6521" s="4"/>
      <c r="V6521" s="4"/>
      <c r="W6521" s="4"/>
      <c r="X6521" s="4" t="s">
        <v>201</v>
      </c>
      <c r="Y6521" s="4"/>
      <c r="Z6521" s="4"/>
      <c r="AA6521" s="4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  <c r="AO6521" s="4"/>
      <c r="AP6521" s="4"/>
      <c r="AQ6521" s="4"/>
      <c r="AR6521" s="4"/>
      <c r="AS6521" s="4"/>
      <c r="AT6521" s="4"/>
      <c r="AU6521" s="4"/>
      <c r="AV6521" s="4" t="s">
        <v>6721</v>
      </c>
      <c r="AW6521" s="4"/>
      <c r="AX6521" s="4"/>
      <c r="AY6521" s="4"/>
      <c r="AZ6521" s="4"/>
      <c r="BA6521" s="4"/>
      <c r="BB6521" s="4"/>
      <c r="BC6521" s="4"/>
      <c r="BD6521" s="4"/>
      <c r="BE6521" s="4"/>
      <c r="BF6521" s="4"/>
      <c r="BG6521" s="4"/>
      <c r="BH6521" s="4"/>
      <c r="BI6521" s="4"/>
      <c r="BJ6521" s="4"/>
      <c r="BK6521" s="4"/>
      <c r="BL6521" s="4" t="b">
        <v>0</v>
      </c>
      <c r="BM6521" s="4"/>
      <c r="BN6521" s="4"/>
      <c r="BO6521" s="4"/>
      <c r="BP6521" s="4"/>
      <c r="BQ6521" s="4"/>
      <c r="BR6521" s="4"/>
      <c r="BS6521" s="4"/>
      <c r="BT6521" s="4"/>
      <c r="BU6521" s="4"/>
      <c r="BV6521" s="4"/>
      <c r="BW6521" s="4"/>
    </row>
    <row r="6522" spans="1:75" ht="15.01" customHeight="1">
      <c r="A6522" s="4"/>
      <c r="B6522" s="4"/>
      <c r="C6522" s="4"/>
      <c r="D6522" s="4"/>
      <c r="E6522" s="4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 t="s">
        <v>200</v>
      </c>
      <c r="Q6522" s="4"/>
      <c r="R6522" s="4">
        <v>-50</v>
      </c>
      <c r="S6522" s="4">
        <v>17</v>
      </c>
      <c r="T6522" s="4"/>
      <c r="U6522" s="4"/>
      <c r="V6522" s="4"/>
      <c r="W6522" s="4"/>
      <c r="X6522" s="4" t="s">
        <v>201</v>
      </c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  <c r="AO6522" s="4"/>
      <c r="AP6522" s="4"/>
      <c r="AQ6522" s="4"/>
      <c r="AR6522" s="4"/>
      <c r="AS6522" s="4"/>
      <c r="AT6522" s="4"/>
      <c r="AU6522" s="4"/>
      <c r="AV6522" s="4" t="s">
        <v>6722</v>
      </c>
      <c r="AW6522" s="4"/>
      <c r="AX6522" s="4"/>
      <c r="AY6522" s="4"/>
      <c r="AZ6522" s="4"/>
      <c r="BA6522" s="4"/>
      <c r="BB6522" s="4"/>
      <c r="BC6522" s="4"/>
      <c r="BD6522" s="4"/>
      <c r="BE6522" s="4"/>
      <c r="BF6522" s="4"/>
      <c r="BG6522" s="4"/>
      <c r="BH6522" s="4"/>
      <c r="BI6522" s="4"/>
      <c r="BJ6522" s="4"/>
      <c r="BK6522" s="4"/>
      <c r="BL6522" s="4" t="b">
        <v>0</v>
      </c>
      <c r="BM6522" s="4"/>
      <c r="BN6522" s="4"/>
      <c r="BO6522" s="4"/>
      <c r="BP6522" s="4"/>
      <c r="BQ6522" s="4"/>
      <c r="BR6522" s="4"/>
      <c r="BS6522" s="4"/>
      <c r="BT6522" s="4"/>
      <c r="BU6522" s="4"/>
      <c r="BV6522" s="4"/>
      <c r="BW6522" s="4"/>
    </row>
    <row r="6523" spans="1:75" ht="15.01" customHeight="1">
      <c r="A6523" s="4"/>
      <c r="B6523" s="4"/>
      <c r="C6523" s="4"/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 t="s">
        <v>200</v>
      </c>
      <c r="Q6523" s="4"/>
      <c r="R6523" s="4">
        <v>-227.9</v>
      </c>
      <c r="S6523" s="4">
        <v>17.2</v>
      </c>
      <c r="T6523" s="4"/>
      <c r="U6523" s="4"/>
      <c r="V6523" s="4"/>
      <c r="W6523" s="4"/>
      <c r="X6523" s="4" t="s">
        <v>201</v>
      </c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  <c r="AO6523" s="4"/>
      <c r="AP6523" s="4"/>
      <c r="AQ6523" s="4"/>
      <c r="AR6523" s="4"/>
      <c r="AS6523" s="4"/>
      <c r="AT6523" s="4"/>
      <c r="AU6523" s="4"/>
      <c r="AV6523" s="4" t="s">
        <v>6723</v>
      </c>
      <c r="AW6523" s="4"/>
      <c r="AX6523" s="4"/>
      <c r="AY6523" s="4"/>
      <c r="AZ6523" s="4"/>
      <c r="BA6523" s="4"/>
      <c r="BB6523" s="4"/>
      <c r="BC6523" s="4"/>
      <c r="BD6523" s="4"/>
      <c r="BE6523" s="4"/>
      <c r="BF6523" s="4"/>
      <c r="BG6523" s="4"/>
      <c r="BH6523" s="4"/>
      <c r="BI6523" s="4"/>
      <c r="BJ6523" s="4"/>
      <c r="BK6523" s="4"/>
      <c r="BL6523" s="4" t="b">
        <v>0</v>
      </c>
      <c r="BM6523" s="4"/>
      <c r="BN6523" s="4"/>
      <c r="BO6523" s="4"/>
      <c r="BP6523" s="4"/>
      <c r="BQ6523" s="4"/>
      <c r="BR6523" s="4"/>
      <c r="BS6523" s="4"/>
      <c r="BT6523" s="4"/>
      <c r="BU6523" s="4"/>
      <c r="BV6523" s="4"/>
      <c r="BW6523" s="4"/>
    </row>
    <row r="6524" spans="1:75" ht="15.01" customHeight="1">
      <c r="A6524" s="4"/>
      <c r="B6524" s="4"/>
      <c r="C6524" s="4"/>
      <c r="D6524" s="4"/>
      <c r="E6524" s="4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 t="s">
        <v>200</v>
      </c>
      <c r="Q6524" s="4"/>
      <c r="R6524" s="4">
        <v>-159.9</v>
      </c>
      <c r="S6524" s="4">
        <v>62.5</v>
      </c>
      <c r="T6524" s="4"/>
      <c r="U6524" s="4"/>
      <c r="V6524" s="4"/>
      <c r="W6524" s="4"/>
      <c r="X6524" s="4" t="s">
        <v>201</v>
      </c>
      <c r="Y6524" s="4"/>
      <c r="Z6524" s="4"/>
      <c r="AA6524" s="4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  <c r="AO6524" s="4"/>
      <c r="AP6524" s="4"/>
      <c r="AQ6524" s="4"/>
      <c r="AR6524" s="4"/>
      <c r="AS6524" s="4"/>
      <c r="AT6524" s="4"/>
      <c r="AU6524" s="4"/>
      <c r="AV6524" s="4" t="s">
        <v>6724</v>
      </c>
      <c r="AW6524" s="4"/>
      <c r="AX6524" s="4"/>
      <c r="AY6524" s="4"/>
      <c r="AZ6524" s="4"/>
      <c r="BA6524" s="4"/>
      <c r="BB6524" s="4"/>
      <c r="BC6524" s="4"/>
      <c r="BD6524" s="4"/>
      <c r="BE6524" s="4"/>
      <c r="BF6524" s="4"/>
      <c r="BG6524" s="4"/>
      <c r="BH6524" s="4"/>
      <c r="BI6524" s="4"/>
      <c r="BJ6524" s="4"/>
      <c r="BK6524" s="4"/>
      <c r="BL6524" s="4" t="b">
        <v>0</v>
      </c>
      <c r="BM6524" s="4"/>
      <c r="BN6524" s="4"/>
      <c r="BO6524" s="4"/>
      <c r="BP6524" s="4"/>
      <c r="BQ6524" s="4"/>
      <c r="BR6524" s="4"/>
      <c r="BS6524" s="4"/>
      <c r="BT6524" s="4"/>
      <c r="BU6524" s="4"/>
      <c r="BV6524" s="4"/>
      <c r="BW6524" s="4"/>
    </row>
    <row r="6525" spans="1:75" ht="15.01" customHeight="1">
      <c r="A6525" s="4"/>
      <c r="B6525" s="4"/>
      <c r="C6525" s="4"/>
      <c r="D6525" s="4"/>
      <c r="E6525" s="4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 t="s">
        <v>200</v>
      </c>
      <c r="Q6525" s="4"/>
      <c r="R6525" s="4">
        <v>-204.2</v>
      </c>
      <c r="S6525" s="4">
        <v>14.4</v>
      </c>
      <c r="T6525" s="4"/>
      <c r="U6525" s="4"/>
      <c r="V6525" s="4"/>
      <c r="W6525" s="4"/>
      <c r="X6525" s="4" t="s">
        <v>201</v>
      </c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  <c r="AO6525" s="4"/>
      <c r="AP6525" s="4"/>
      <c r="AQ6525" s="4"/>
      <c r="AR6525" s="4"/>
      <c r="AS6525" s="4"/>
      <c r="AT6525" s="4"/>
      <c r="AU6525" s="4"/>
      <c r="AV6525" s="4" t="s">
        <v>6725</v>
      </c>
      <c r="AW6525" s="4"/>
      <c r="AX6525" s="4"/>
      <c r="AY6525" s="4"/>
      <c r="AZ6525" s="4"/>
      <c r="BA6525" s="4"/>
      <c r="BB6525" s="4"/>
      <c r="BC6525" s="4"/>
      <c r="BD6525" s="4"/>
      <c r="BE6525" s="4"/>
      <c r="BF6525" s="4"/>
      <c r="BG6525" s="4"/>
      <c r="BH6525" s="4"/>
      <c r="BI6525" s="4"/>
      <c r="BJ6525" s="4"/>
      <c r="BK6525" s="4"/>
      <c r="BL6525" s="4" t="b">
        <v>0</v>
      </c>
      <c r="BM6525" s="4"/>
      <c r="BN6525" s="4"/>
      <c r="BO6525" s="4"/>
      <c r="BP6525" s="4"/>
      <c r="BQ6525" s="4"/>
      <c r="BR6525" s="4"/>
      <c r="BS6525" s="4"/>
      <c r="BT6525" s="4"/>
      <c r="BU6525" s="4"/>
      <c r="BV6525" s="4"/>
      <c r="BW6525" s="4"/>
    </row>
    <row r="6526" spans="1:75" ht="15.01" customHeight="1">
      <c r="A6526" s="4" t="s">
        <v>209</v>
      </c>
      <c r="B6526" s="4"/>
      <c r="C6526" s="4"/>
      <c r="D6526" s="4"/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 t="s">
        <v>200</v>
      </c>
      <c r="Q6526" s="4"/>
      <c r="R6526" s="4"/>
      <c r="S6526" s="4"/>
      <c r="T6526" s="4"/>
      <c r="U6526" s="4"/>
      <c r="V6526" s="4"/>
      <c r="W6526" s="4"/>
      <c r="X6526" s="4" t="s">
        <v>201</v>
      </c>
      <c r="Y6526" s="4"/>
      <c r="Z6526" s="4"/>
      <c r="AA6526" s="4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  <c r="AO6526" s="4"/>
      <c r="AP6526" s="4"/>
      <c r="AQ6526" s="4"/>
      <c r="AR6526" s="4"/>
      <c r="AS6526" s="4"/>
      <c r="AT6526" s="4"/>
      <c r="AU6526" s="4"/>
      <c r="AV6526" s="4" t="s">
        <v>6726</v>
      </c>
      <c r="AW6526" s="4"/>
      <c r="AX6526" s="4"/>
      <c r="AY6526" s="4"/>
      <c r="AZ6526" s="4"/>
      <c r="BA6526" s="4"/>
      <c r="BB6526" s="4"/>
      <c r="BC6526" s="4"/>
      <c r="BD6526" s="4"/>
      <c r="BE6526" s="4"/>
      <c r="BF6526" s="4"/>
      <c r="BG6526" s="4"/>
      <c r="BH6526" s="4"/>
      <c r="BI6526" s="4"/>
      <c r="BJ6526" s="4"/>
      <c r="BK6526" s="4"/>
      <c r="BL6526" s="4" t="b">
        <v>0</v>
      </c>
      <c r="BM6526" s="4"/>
      <c r="BN6526" s="4"/>
      <c r="BO6526" s="4"/>
      <c r="BP6526" s="4"/>
      <c r="BQ6526" s="4"/>
      <c r="BR6526" s="4"/>
      <c r="BS6526" s="4"/>
      <c r="BT6526" s="4"/>
      <c r="BU6526" s="4"/>
      <c r="BV6526" s="4"/>
      <c r="BW6526" s="4"/>
    </row>
    <row r="6527" spans="1:75" ht="15.01" customHeight="1">
      <c r="A6527" s="4"/>
      <c r="B6527" s="4"/>
      <c r="C6527" s="4"/>
      <c r="D6527" s="4"/>
      <c r="E6527" s="4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 t="s">
        <v>200</v>
      </c>
      <c r="Q6527" s="4"/>
      <c r="R6527" s="4">
        <v>-1.4</v>
      </c>
      <c r="S6527" s="4">
        <v>28.9</v>
      </c>
      <c r="T6527" s="4"/>
      <c r="U6527" s="4"/>
      <c r="V6527" s="4"/>
      <c r="W6527" s="4"/>
      <c r="X6527" s="4" t="s">
        <v>201</v>
      </c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  <c r="AO6527" s="4"/>
      <c r="AP6527" s="4"/>
      <c r="AQ6527" s="4"/>
      <c r="AR6527" s="4"/>
      <c r="AS6527" s="4"/>
      <c r="AT6527" s="4"/>
      <c r="AU6527" s="4"/>
      <c r="AV6527" s="4" t="s">
        <v>6727</v>
      </c>
      <c r="AW6527" s="4"/>
      <c r="AX6527" s="4"/>
      <c r="AY6527" s="4"/>
      <c r="AZ6527" s="4"/>
      <c r="BA6527" s="4"/>
      <c r="BB6527" s="4"/>
      <c r="BC6527" s="4"/>
      <c r="BD6527" s="4"/>
      <c r="BE6527" s="4"/>
      <c r="BF6527" s="4"/>
      <c r="BG6527" s="4"/>
      <c r="BH6527" s="4"/>
      <c r="BI6527" s="4"/>
      <c r="BJ6527" s="4"/>
      <c r="BK6527" s="4"/>
      <c r="BL6527" s="4" t="b">
        <v>0</v>
      </c>
      <c r="BM6527" s="4"/>
      <c r="BN6527" s="4"/>
      <c r="BO6527" s="4"/>
      <c r="BP6527" s="4"/>
      <c r="BQ6527" s="4"/>
      <c r="BR6527" s="4"/>
      <c r="BS6527" s="4"/>
      <c r="BT6527" s="4"/>
      <c r="BU6527" s="4"/>
      <c r="BV6527" s="4"/>
      <c r="BW6527" s="4"/>
    </row>
    <row r="6528" spans="1:75" ht="15.01" customHeight="1">
      <c r="A6528" s="4"/>
      <c r="B6528" s="4"/>
      <c r="C6528" s="4"/>
      <c r="D6528" s="4"/>
      <c r="E6528" s="4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 t="s">
        <v>200</v>
      </c>
      <c r="Q6528" s="4"/>
      <c r="R6528" s="4">
        <v>64.09999999999999</v>
      </c>
      <c r="S6528" s="4">
        <v>34.1</v>
      </c>
      <c r="T6528" s="4"/>
      <c r="U6528" s="4"/>
      <c r="V6528" s="4"/>
      <c r="W6528" s="4"/>
      <c r="X6528" s="4" t="s">
        <v>201</v>
      </c>
      <c r="Y6528" s="4"/>
      <c r="Z6528" s="4"/>
      <c r="AA6528" s="4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  <c r="AO6528" s="4"/>
      <c r="AP6528" s="4"/>
      <c r="AQ6528" s="4"/>
      <c r="AR6528" s="4"/>
      <c r="AS6528" s="4"/>
      <c r="AT6528" s="4"/>
      <c r="AU6528" s="4"/>
      <c r="AV6528" s="4" t="s">
        <v>6728</v>
      </c>
      <c r="AW6528" s="4"/>
      <c r="AX6528" s="4"/>
      <c r="AY6528" s="4"/>
      <c r="AZ6528" s="4"/>
      <c r="BA6528" s="4"/>
      <c r="BB6528" s="4"/>
      <c r="BC6528" s="4"/>
      <c r="BD6528" s="4"/>
      <c r="BE6528" s="4"/>
      <c r="BF6528" s="4"/>
      <c r="BG6528" s="4"/>
      <c r="BH6528" s="4"/>
      <c r="BI6528" s="4"/>
      <c r="BJ6528" s="4"/>
      <c r="BK6528" s="4"/>
      <c r="BL6528" s="4" t="b">
        <v>0</v>
      </c>
      <c r="BM6528" s="4"/>
      <c r="BN6528" s="4"/>
      <c r="BO6528" s="4"/>
      <c r="BP6528" s="4"/>
      <c r="BQ6528" s="4"/>
      <c r="BR6528" s="4"/>
      <c r="BS6528" s="4"/>
      <c r="BT6528" s="4"/>
      <c r="BU6528" s="4"/>
      <c r="BV6528" s="4"/>
      <c r="BW6528" s="4"/>
    </row>
    <row r="6529" spans="1:75" ht="15.01" customHeight="1">
      <c r="A6529" s="4" t="s">
        <v>209</v>
      </c>
      <c r="B6529" s="4"/>
      <c r="C6529" s="4"/>
      <c r="D6529" s="4"/>
      <c r="E6529" s="4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 t="s">
        <v>200</v>
      </c>
      <c r="Q6529" s="4"/>
      <c r="R6529" s="4"/>
      <c r="S6529" s="4"/>
      <c r="T6529" s="4"/>
      <c r="U6529" s="4"/>
      <c r="V6529" s="4"/>
      <c r="W6529" s="4"/>
      <c r="X6529" s="4" t="s">
        <v>201</v>
      </c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  <c r="AO6529" s="4"/>
      <c r="AP6529" s="4"/>
      <c r="AQ6529" s="4"/>
      <c r="AR6529" s="4"/>
      <c r="AS6529" s="4"/>
      <c r="AT6529" s="4"/>
      <c r="AU6529" s="4"/>
      <c r="AV6529" s="4" t="s">
        <v>6729</v>
      </c>
      <c r="AW6529" s="4"/>
      <c r="AX6529" s="4"/>
      <c r="AY6529" s="4"/>
      <c r="AZ6529" s="4"/>
      <c r="BA6529" s="4"/>
      <c r="BB6529" s="4"/>
      <c r="BC6529" s="4"/>
      <c r="BD6529" s="4"/>
      <c r="BE6529" s="4"/>
      <c r="BF6529" s="4"/>
      <c r="BG6529" s="4"/>
      <c r="BH6529" s="4"/>
      <c r="BI6529" s="4"/>
      <c r="BJ6529" s="4"/>
      <c r="BK6529" s="4"/>
      <c r="BL6529" s="4" t="b">
        <v>0</v>
      </c>
      <c r="BM6529" s="4"/>
      <c r="BN6529" s="4"/>
      <c r="BO6529" s="4"/>
      <c r="BP6529" s="4"/>
      <c r="BQ6529" s="4"/>
      <c r="BR6529" s="4"/>
      <c r="BS6529" s="4"/>
      <c r="BT6529" s="4"/>
      <c r="BU6529" s="4"/>
      <c r="BV6529" s="4"/>
      <c r="BW6529" s="4"/>
    </row>
    <row r="6530" spans="1:75" ht="15.01" customHeight="1">
      <c r="A6530" s="4"/>
      <c r="B6530" s="4"/>
      <c r="C6530" s="4"/>
      <c r="D6530" s="4"/>
      <c r="E6530" s="4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 t="s">
        <v>200</v>
      </c>
      <c r="Q6530" s="4"/>
      <c r="R6530" s="4">
        <v>13.7</v>
      </c>
      <c r="S6530" s="4">
        <v>15.7</v>
      </c>
      <c r="T6530" s="4"/>
      <c r="U6530" s="4"/>
      <c r="V6530" s="4"/>
      <c r="W6530" s="4"/>
      <c r="X6530" s="4" t="s">
        <v>201</v>
      </c>
      <c r="Y6530" s="4"/>
      <c r="Z6530" s="4"/>
      <c r="AA6530" s="4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  <c r="AO6530" s="4"/>
      <c r="AP6530" s="4"/>
      <c r="AQ6530" s="4"/>
      <c r="AR6530" s="4"/>
      <c r="AS6530" s="4"/>
      <c r="AT6530" s="4"/>
      <c r="AU6530" s="4"/>
      <c r="AV6530" s="4" t="s">
        <v>6730</v>
      </c>
      <c r="AW6530" s="4"/>
      <c r="AX6530" s="4"/>
      <c r="AY6530" s="4"/>
      <c r="AZ6530" s="4"/>
      <c r="BA6530" s="4"/>
      <c r="BB6530" s="4"/>
      <c r="BC6530" s="4"/>
      <c r="BD6530" s="4"/>
      <c r="BE6530" s="4"/>
      <c r="BF6530" s="4"/>
      <c r="BG6530" s="4"/>
      <c r="BH6530" s="4"/>
      <c r="BI6530" s="4"/>
      <c r="BJ6530" s="4"/>
      <c r="BK6530" s="4"/>
      <c r="BL6530" s="4" t="b">
        <v>0</v>
      </c>
      <c r="BM6530" s="4"/>
      <c r="BN6530" s="4"/>
      <c r="BO6530" s="4"/>
      <c r="BP6530" s="4"/>
      <c r="BQ6530" s="4"/>
      <c r="BR6530" s="4"/>
      <c r="BS6530" s="4"/>
      <c r="BT6530" s="4"/>
      <c r="BU6530" s="4"/>
      <c r="BV6530" s="4"/>
      <c r="BW6530" s="4"/>
    </row>
    <row r="6531" spans="1:75" ht="15.01" customHeight="1">
      <c r="A6531" s="4"/>
      <c r="B6531" s="4"/>
      <c r="C6531" s="4"/>
      <c r="D6531" s="4"/>
      <c r="E6531" s="4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 t="s">
        <v>200</v>
      </c>
      <c r="Q6531" s="4"/>
      <c r="R6531" s="4">
        <v>-5</v>
      </c>
      <c r="S6531" s="4">
        <v>4.8</v>
      </c>
      <c r="T6531" s="4"/>
      <c r="U6531" s="4"/>
      <c r="V6531" s="4"/>
      <c r="W6531" s="4"/>
      <c r="X6531" s="4" t="s">
        <v>201</v>
      </c>
      <c r="Y6531" s="4"/>
      <c r="Z6531" s="4"/>
      <c r="AA6531" s="4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  <c r="AO6531" s="4"/>
      <c r="AP6531" s="4"/>
      <c r="AQ6531" s="4"/>
      <c r="AR6531" s="4"/>
      <c r="AS6531" s="4"/>
      <c r="AT6531" s="4"/>
      <c r="AU6531" s="4"/>
      <c r="AV6531" s="4" t="s">
        <v>6731</v>
      </c>
      <c r="AW6531" s="4"/>
      <c r="AX6531" s="4"/>
      <c r="AY6531" s="4"/>
      <c r="AZ6531" s="4"/>
      <c r="BA6531" s="4"/>
      <c r="BB6531" s="4"/>
      <c r="BC6531" s="4"/>
      <c r="BD6531" s="4"/>
      <c r="BE6531" s="4"/>
      <c r="BF6531" s="4"/>
      <c r="BG6531" s="4"/>
      <c r="BH6531" s="4"/>
      <c r="BI6531" s="4"/>
      <c r="BJ6531" s="4"/>
      <c r="BK6531" s="4"/>
      <c r="BL6531" s="4" t="b">
        <v>0</v>
      </c>
      <c r="BM6531" s="4"/>
      <c r="BN6531" s="4"/>
      <c r="BO6531" s="4"/>
      <c r="BP6531" s="4"/>
      <c r="BQ6531" s="4"/>
      <c r="BR6531" s="4"/>
      <c r="BS6531" s="4"/>
      <c r="BT6531" s="4"/>
      <c r="BU6531" s="4"/>
      <c r="BV6531" s="4"/>
      <c r="BW6531" s="4"/>
    </row>
    <row r="6532" spans="1:75" ht="15.01" customHeight="1">
      <c r="A6532" s="4"/>
      <c r="B6532" s="4"/>
      <c r="C6532" s="4"/>
      <c r="D6532" s="4"/>
      <c r="E6532" s="4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 t="s">
        <v>200</v>
      </c>
      <c r="Q6532" s="4"/>
      <c r="R6532" s="4">
        <v>-42</v>
      </c>
      <c r="S6532" s="4">
        <v>31.1</v>
      </c>
      <c r="T6532" s="4"/>
      <c r="U6532" s="4"/>
      <c r="V6532" s="4"/>
      <c r="W6532" s="4"/>
      <c r="X6532" s="4" t="s">
        <v>201</v>
      </c>
      <c r="Y6532" s="4"/>
      <c r="Z6532" s="4"/>
      <c r="AA6532" s="4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  <c r="AO6532" s="4"/>
      <c r="AP6532" s="4"/>
      <c r="AQ6532" s="4"/>
      <c r="AR6532" s="4"/>
      <c r="AS6532" s="4"/>
      <c r="AT6532" s="4"/>
      <c r="AU6532" s="4"/>
      <c r="AV6532" s="4" t="s">
        <v>6732</v>
      </c>
      <c r="AW6532" s="4"/>
      <c r="AX6532" s="4"/>
      <c r="AY6532" s="4"/>
      <c r="AZ6532" s="4"/>
      <c r="BA6532" s="4"/>
      <c r="BB6532" s="4"/>
      <c r="BC6532" s="4"/>
      <c r="BD6532" s="4"/>
      <c r="BE6532" s="4"/>
      <c r="BF6532" s="4"/>
      <c r="BG6532" s="4"/>
      <c r="BH6532" s="4"/>
      <c r="BI6532" s="4"/>
      <c r="BJ6532" s="4"/>
      <c r="BK6532" s="4"/>
      <c r="BL6532" s="4" t="b">
        <v>0</v>
      </c>
      <c r="BM6532" s="4"/>
      <c r="BN6532" s="4"/>
      <c r="BO6532" s="4"/>
      <c r="BP6532" s="4"/>
      <c r="BQ6532" s="4"/>
      <c r="BR6532" s="4"/>
      <c r="BS6532" s="4"/>
      <c r="BT6532" s="4"/>
      <c r="BU6532" s="4"/>
      <c r="BV6532" s="4"/>
      <c r="BW6532" s="4"/>
    </row>
    <row r="6533" spans="1:75" ht="15.01" customHeight="1">
      <c r="A6533" s="4"/>
      <c r="B6533" s="4"/>
      <c r="C6533" s="4"/>
      <c r="D6533" s="4"/>
      <c r="E6533" s="4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 t="s">
        <v>200</v>
      </c>
      <c r="Q6533" s="4"/>
      <c r="R6533" s="4">
        <v>-198.2</v>
      </c>
      <c r="S6533" s="4">
        <v>85.3</v>
      </c>
      <c r="T6533" s="4"/>
      <c r="U6533" s="4"/>
      <c r="V6533" s="4"/>
      <c r="W6533" s="4"/>
      <c r="X6533" s="4" t="s">
        <v>201</v>
      </c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  <c r="AO6533" s="4"/>
      <c r="AP6533" s="4"/>
      <c r="AQ6533" s="4"/>
      <c r="AR6533" s="4"/>
      <c r="AS6533" s="4"/>
      <c r="AT6533" s="4"/>
      <c r="AU6533" s="4"/>
      <c r="AV6533" s="4" t="s">
        <v>6733</v>
      </c>
      <c r="AW6533" s="4"/>
      <c r="AX6533" s="4"/>
      <c r="AY6533" s="4"/>
      <c r="AZ6533" s="4"/>
      <c r="BA6533" s="4"/>
      <c r="BB6533" s="4"/>
      <c r="BC6533" s="4"/>
      <c r="BD6533" s="4"/>
      <c r="BE6533" s="4"/>
      <c r="BF6533" s="4"/>
      <c r="BG6533" s="4"/>
      <c r="BH6533" s="4"/>
      <c r="BI6533" s="4"/>
      <c r="BJ6533" s="4"/>
      <c r="BK6533" s="4"/>
      <c r="BL6533" s="4" t="b">
        <v>0</v>
      </c>
      <c r="BM6533" s="4"/>
      <c r="BN6533" s="4"/>
      <c r="BO6533" s="4"/>
      <c r="BP6533" s="4"/>
      <c r="BQ6533" s="4"/>
      <c r="BR6533" s="4"/>
      <c r="BS6533" s="4"/>
      <c r="BT6533" s="4"/>
      <c r="BU6533" s="4"/>
      <c r="BV6533" s="4"/>
      <c r="BW6533" s="4"/>
    </row>
    <row r="6534" spans="1:75" ht="15.01" customHeight="1">
      <c r="A6534" s="4" t="s">
        <v>209</v>
      </c>
      <c r="B6534" s="4"/>
      <c r="C6534" s="4"/>
      <c r="D6534" s="4"/>
      <c r="E6534" s="4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 t="s">
        <v>200</v>
      </c>
      <c r="Q6534" s="4"/>
      <c r="R6534" s="4"/>
      <c r="S6534" s="4"/>
      <c r="T6534" s="4"/>
      <c r="U6534" s="4"/>
      <c r="V6534" s="4"/>
      <c r="W6534" s="4"/>
      <c r="X6534" s="4" t="s">
        <v>201</v>
      </c>
      <c r="Y6534" s="4"/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  <c r="AO6534" s="4"/>
      <c r="AP6534" s="4"/>
      <c r="AQ6534" s="4"/>
      <c r="AR6534" s="4"/>
      <c r="AS6534" s="4"/>
      <c r="AT6534" s="4"/>
      <c r="AU6534" s="4"/>
      <c r="AV6534" s="4" t="s">
        <v>6734</v>
      </c>
      <c r="AW6534" s="4"/>
      <c r="AX6534" s="4"/>
      <c r="AY6534" s="4"/>
      <c r="AZ6534" s="4"/>
      <c r="BA6534" s="4"/>
      <c r="BB6534" s="4"/>
      <c r="BC6534" s="4"/>
      <c r="BD6534" s="4"/>
      <c r="BE6534" s="4"/>
      <c r="BF6534" s="4"/>
      <c r="BG6534" s="4"/>
      <c r="BH6534" s="4"/>
      <c r="BI6534" s="4"/>
      <c r="BJ6534" s="4"/>
      <c r="BK6534" s="4"/>
      <c r="BL6534" s="4" t="b">
        <v>0</v>
      </c>
      <c r="BM6534" s="4"/>
      <c r="BN6534" s="4"/>
      <c r="BO6534" s="4"/>
      <c r="BP6534" s="4"/>
      <c r="BQ6534" s="4"/>
      <c r="BR6534" s="4"/>
      <c r="BS6534" s="4"/>
      <c r="BT6534" s="4"/>
      <c r="BU6534" s="4"/>
      <c r="BV6534" s="4"/>
      <c r="BW6534" s="4"/>
    </row>
    <row r="6535" spans="1:75" ht="15.01" customHeight="1">
      <c r="A6535" s="4" t="s">
        <v>209</v>
      </c>
      <c r="B6535" s="4"/>
      <c r="C6535" s="4"/>
      <c r="D6535" s="4"/>
      <c r="E6535" s="4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 t="s">
        <v>200</v>
      </c>
      <c r="Q6535" s="4"/>
      <c r="R6535" s="4"/>
      <c r="S6535" s="4"/>
      <c r="T6535" s="4"/>
      <c r="U6535" s="4"/>
      <c r="V6535" s="4"/>
      <c r="W6535" s="4"/>
      <c r="X6535" s="4" t="s">
        <v>201</v>
      </c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  <c r="AO6535" s="4"/>
      <c r="AP6535" s="4"/>
      <c r="AQ6535" s="4"/>
      <c r="AR6535" s="4"/>
      <c r="AS6535" s="4"/>
      <c r="AT6535" s="4"/>
      <c r="AU6535" s="4"/>
      <c r="AV6535" s="4" t="s">
        <v>6735</v>
      </c>
      <c r="AW6535" s="4"/>
      <c r="AX6535" s="4"/>
      <c r="AY6535" s="4"/>
      <c r="AZ6535" s="4"/>
      <c r="BA6535" s="4"/>
      <c r="BB6535" s="4"/>
      <c r="BC6535" s="4"/>
      <c r="BD6535" s="4"/>
      <c r="BE6535" s="4"/>
      <c r="BF6535" s="4"/>
      <c r="BG6535" s="4"/>
      <c r="BH6535" s="4"/>
      <c r="BI6535" s="4"/>
      <c r="BJ6535" s="4"/>
      <c r="BK6535" s="4"/>
      <c r="BL6535" s="4" t="b">
        <v>0</v>
      </c>
      <c r="BM6535" s="4"/>
      <c r="BN6535" s="4"/>
      <c r="BO6535" s="4"/>
      <c r="BP6535" s="4"/>
      <c r="BQ6535" s="4"/>
      <c r="BR6535" s="4"/>
      <c r="BS6535" s="4"/>
      <c r="BT6535" s="4"/>
      <c r="BU6535" s="4"/>
      <c r="BV6535" s="4"/>
      <c r="BW6535" s="4"/>
    </row>
    <row r="6536" spans="1:75" ht="15.01" customHeight="1">
      <c r="A6536" s="4" t="s">
        <v>209</v>
      </c>
      <c r="B6536" s="4"/>
      <c r="C6536" s="4"/>
      <c r="D6536" s="4"/>
      <c r="E6536" s="4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 t="s">
        <v>200</v>
      </c>
      <c r="Q6536" s="4"/>
      <c r="R6536" s="4"/>
      <c r="S6536" s="4"/>
      <c r="T6536" s="4"/>
      <c r="U6536" s="4"/>
      <c r="V6536" s="4"/>
      <c r="W6536" s="4"/>
      <c r="X6536" s="4" t="s">
        <v>201</v>
      </c>
      <c r="Y6536" s="4"/>
      <c r="Z6536" s="4"/>
      <c r="AA6536" s="4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  <c r="AO6536" s="4"/>
      <c r="AP6536" s="4"/>
      <c r="AQ6536" s="4"/>
      <c r="AR6536" s="4"/>
      <c r="AS6536" s="4"/>
      <c r="AT6536" s="4"/>
      <c r="AU6536" s="4"/>
      <c r="AV6536" s="4" t="s">
        <v>6736</v>
      </c>
      <c r="AW6536" s="4"/>
      <c r="AX6536" s="4"/>
      <c r="AY6536" s="4"/>
      <c r="AZ6536" s="4"/>
      <c r="BA6536" s="4"/>
      <c r="BB6536" s="4"/>
      <c r="BC6536" s="4"/>
      <c r="BD6536" s="4"/>
      <c r="BE6536" s="4"/>
      <c r="BF6536" s="4"/>
      <c r="BG6536" s="4"/>
      <c r="BH6536" s="4"/>
      <c r="BI6536" s="4"/>
      <c r="BJ6536" s="4"/>
      <c r="BK6536" s="4"/>
      <c r="BL6536" s="4" t="b">
        <v>0</v>
      </c>
      <c r="BM6536" s="4"/>
      <c r="BN6536" s="4"/>
      <c r="BO6536" s="4"/>
      <c r="BP6536" s="4"/>
      <c r="BQ6536" s="4"/>
      <c r="BR6536" s="4"/>
      <c r="BS6536" s="4"/>
      <c r="BT6536" s="4"/>
      <c r="BU6536" s="4"/>
      <c r="BV6536" s="4"/>
      <c r="BW6536" s="4"/>
    </row>
    <row r="6537" spans="1:75" ht="15.01" customHeight="1">
      <c r="A6537" s="4" t="s">
        <v>209</v>
      </c>
      <c r="B6537" s="4"/>
      <c r="C6537" s="4"/>
      <c r="D6537" s="4"/>
      <c r="E6537" s="4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 t="s">
        <v>200</v>
      </c>
      <c r="Q6537" s="4"/>
      <c r="R6537" s="4"/>
      <c r="S6537" s="4"/>
      <c r="T6537" s="4"/>
      <c r="U6537" s="4"/>
      <c r="V6537" s="4"/>
      <c r="W6537" s="4"/>
      <c r="X6537" s="4" t="s">
        <v>201</v>
      </c>
      <c r="Y6537" s="4"/>
      <c r="Z6537" s="4"/>
      <c r="AA6537" s="4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  <c r="AO6537" s="4"/>
      <c r="AP6537" s="4"/>
      <c r="AQ6537" s="4"/>
      <c r="AR6537" s="4"/>
      <c r="AS6537" s="4"/>
      <c r="AT6537" s="4"/>
      <c r="AU6537" s="4"/>
      <c r="AV6537" s="4" t="s">
        <v>6737</v>
      </c>
      <c r="AW6537" s="4"/>
      <c r="AX6537" s="4"/>
      <c r="AY6537" s="4"/>
      <c r="AZ6537" s="4"/>
      <c r="BA6537" s="4"/>
      <c r="BB6537" s="4"/>
      <c r="BC6537" s="4"/>
      <c r="BD6537" s="4"/>
      <c r="BE6537" s="4"/>
      <c r="BF6537" s="4"/>
      <c r="BG6537" s="4"/>
      <c r="BH6537" s="4"/>
      <c r="BI6537" s="4"/>
      <c r="BJ6537" s="4"/>
      <c r="BK6537" s="4"/>
      <c r="BL6537" s="4" t="b">
        <v>0</v>
      </c>
      <c r="BM6537" s="4"/>
      <c r="BN6537" s="4"/>
      <c r="BO6537" s="4"/>
      <c r="BP6537" s="4"/>
      <c r="BQ6537" s="4"/>
      <c r="BR6537" s="4"/>
      <c r="BS6537" s="4"/>
      <c r="BT6537" s="4"/>
      <c r="BU6537" s="4"/>
      <c r="BV6537" s="4"/>
      <c r="BW6537" s="4"/>
    </row>
    <row r="6538" spans="1:75" ht="15.01" customHeight="1">
      <c r="A6538" s="4"/>
      <c r="B6538" s="4"/>
      <c r="C6538" s="4"/>
      <c r="D6538" s="4"/>
      <c r="E6538" s="4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 t="s">
        <v>200</v>
      </c>
      <c r="Q6538" s="4"/>
      <c r="R6538" s="4">
        <v>0</v>
      </c>
      <c r="S6538" s="4">
        <v>11</v>
      </c>
      <c r="T6538" s="4"/>
      <c r="U6538" s="4"/>
      <c r="V6538" s="4"/>
      <c r="W6538" s="4"/>
      <c r="X6538" s="4" t="s">
        <v>201</v>
      </c>
      <c r="Y6538" s="4"/>
      <c r="Z6538" s="4"/>
      <c r="AA6538" s="4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  <c r="AO6538" s="4"/>
      <c r="AP6538" s="4"/>
      <c r="AQ6538" s="4"/>
      <c r="AR6538" s="4"/>
      <c r="AS6538" s="4"/>
      <c r="AT6538" s="4"/>
      <c r="AU6538" s="4"/>
      <c r="AV6538" s="4" t="s">
        <v>6738</v>
      </c>
      <c r="AW6538" s="4"/>
      <c r="AX6538" s="4"/>
      <c r="AY6538" s="4"/>
      <c r="AZ6538" s="4"/>
      <c r="BA6538" s="4"/>
      <c r="BB6538" s="4"/>
      <c r="BC6538" s="4"/>
      <c r="BD6538" s="4"/>
      <c r="BE6538" s="4"/>
      <c r="BF6538" s="4"/>
      <c r="BG6538" s="4"/>
      <c r="BH6538" s="4"/>
      <c r="BI6538" s="4"/>
      <c r="BJ6538" s="4"/>
      <c r="BK6538" s="4"/>
      <c r="BL6538" s="4" t="b">
        <v>0</v>
      </c>
      <c r="BM6538" s="4"/>
      <c r="BN6538" s="4"/>
      <c r="BO6538" s="4"/>
      <c r="BP6538" s="4"/>
      <c r="BQ6538" s="4"/>
      <c r="BR6538" s="4"/>
      <c r="BS6538" s="4"/>
      <c r="BT6538" s="4"/>
      <c r="BU6538" s="4"/>
      <c r="BV6538" s="4"/>
      <c r="BW6538" s="4"/>
    </row>
    <row r="6539" spans="1:75" ht="15.01" customHeight="1">
      <c r="A6539" s="4"/>
      <c r="B6539" s="4"/>
      <c r="C6539" s="4"/>
      <c r="D6539" s="4"/>
      <c r="E6539" s="4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 t="s">
        <v>200</v>
      </c>
      <c r="Q6539" s="4"/>
      <c r="R6539" s="4">
        <v>-154.1</v>
      </c>
      <c r="S6539" s="4">
        <v>84.90000000000001</v>
      </c>
      <c r="T6539" s="4"/>
      <c r="U6539" s="4"/>
      <c r="V6539" s="4"/>
      <c r="W6539" s="4"/>
      <c r="X6539" s="4" t="s">
        <v>201</v>
      </c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  <c r="AO6539" s="4"/>
      <c r="AP6539" s="4"/>
      <c r="AQ6539" s="4"/>
      <c r="AR6539" s="4"/>
      <c r="AS6539" s="4"/>
      <c r="AT6539" s="4"/>
      <c r="AU6539" s="4"/>
      <c r="AV6539" s="4" t="s">
        <v>6739</v>
      </c>
      <c r="AW6539" s="4"/>
      <c r="AX6539" s="4"/>
      <c r="AY6539" s="4"/>
      <c r="AZ6539" s="4"/>
      <c r="BA6539" s="4"/>
      <c r="BB6539" s="4"/>
      <c r="BC6539" s="4"/>
      <c r="BD6539" s="4"/>
      <c r="BE6539" s="4"/>
      <c r="BF6539" s="4"/>
      <c r="BG6539" s="4"/>
      <c r="BH6539" s="4"/>
      <c r="BI6539" s="4"/>
      <c r="BJ6539" s="4"/>
      <c r="BK6539" s="4"/>
      <c r="BL6539" s="4" t="b">
        <v>0</v>
      </c>
      <c r="BM6539" s="4"/>
      <c r="BN6539" s="4"/>
      <c r="BO6539" s="4"/>
      <c r="BP6539" s="4"/>
      <c r="BQ6539" s="4"/>
      <c r="BR6539" s="4"/>
      <c r="BS6539" s="4"/>
      <c r="BT6539" s="4"/>
      <c r="BU6539" s="4"/>
      <c r="BV6539" s="4"/>
      <c r="BW6539" s="4"/>
    </row>
    <row r="6540" spans="1:75" ht="15.01" customHeight="1">
      <c r="A6540" s="4"/>
      <c r="B6540" s="4"/>
      <c r="C6540" s="4"/>
      <c r="D6540" s="4"/>
      <c r="E6540" s="4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 t="s">
        <v>200</v>
      </c>
      <c r="Q6540" s="4"/>
      <c r="R6540" s="4">
        <v>-170.3</v>
      </c>
      <c r="S6540" s="4">
        <v>83.5</v>
      </c>
      <c r="T6540" s="4"/>
      <c r="U6540" s="4"/>
      <c r="V6540" s="4"/>
      <c r="W6540" s="4"/>
      <c r="X6540" s="4" t="s">
        <v>201</v>
      </c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  <c r="AO6540" s="4"/>
      <c r="AP6540" s="4"/>
      <c r="AQ6540" s="4"/>
      <c r="AR6540" s="4"/>
      <c r="AS6540" s="4"/>
      <c r="AT6540" s="4"/>
      <c r="AU6540" s="4"/>
      <c r="AV6540" s="4" t="s">
        <v>6740</v>
      </c>
      <c r="AW6540" s="4"/>
      <c r="AX6540" s="4"/>
      <c r="AY6540" s="4"/>
      <c r="AZ6540" s="4"/>
      <c r="BA6540" s="4"/>
      <c r="BB6540" s="4"/>
      <c r="BC6540" s="4"/>
      <c r="BD6540" s="4"/>
      <c r="BE6540" s="4"/>
      <c r="BF6540" s="4"/>
      <c r="BG6540" s="4"/>
      <c r="BH6540" s="4"/>
      <c r="BI6540" s="4"/>
      <c r="BJ6540" s="4"/>
      <c r="BK6540" s="4"/>
      <c r="BL6540" s="4" t="b">
        <v>0</v>
      </c>
      <c r="BM6540" s="4"/>
      <c r="BN6540" s="4"/>
      <c r="BO6540" s="4"/>
      <c r="BP6540" s="4"/>
      <c r="BQ6540" s="4"/>
      <c r="BR6540" s="4"/>
      <c r="BS6540" s="4"/>
      <c r="BT6540" s="4"/>
      <c r="BU6540" s="4"/>
      <c r="BV6540" s="4"/>
      <c r="BW6540" s="4"/>
    </row>
    <row r="6541" spans="1:75" ht="15.01" customHeight="1">
      <c r="A6541" s="4"/>
      <c r="B6541" s="4"/>
      <c r="C6541" s="4"/>
      <c r="D6541" s="4"/>
      <c r="E6541" s="4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 t="s">
        <v>200</v>
      </c>
      <c r="Q6541" s="4"/>
      <c r="R6541" s="4">
        <v>-170.3</v>
      </c>
      <c r="S6541" s="4">
        <v>82.3</v>
      </c>
      <c r="T6541" s="4"/>
      <c r="U6541" s="4"/>
      <c r="V6541" s="4"/>
      <c r="W6541" s="4"/>
      <c r="X6541" s="4" t="s">
        <v>201</v>
      </c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  <c r="AO6541" s="4"/>
      <c r="AP6541" s="4"/>
      <c r="AQ6541" s="4"/>
      <c r="AR6541" s="4"/>
      <c r="AS6541" s="4"/>
      <c r="AT6541" s="4"/>
      <c r="AU6541" s="4"/>
      <c r="AV6541" s="4" t="s">
        <v>6741</v>
      </c>
      <c r="AW6541" s="4"/>
      <c r="AX6541" s="4"/>
      <c r="AY6541" s="4"/>
      <c r="AZ6541" s="4"/>
      <c r="BA6541" s="4"/>
      <c r="BB6541" s="4"/>
      <c r="BC6541" s="4"/>
      <c r="BD6541" s="4"/>
      <c r="BE6541" s="4"/>
      <c r="BF6541" s="4"/>
      <c r="BG6541" s="4"/>
      <c r="BH6541" s="4"/>
      <c r="BI6541" s="4"/>
      <c r="BJ6541" s="4"/>
      <c r="BK6541" s="4"/>
      <c r="BL6541" s="4" t="b">
        <v>0</v>
      </c>
      <c r="BM6541" s="4"/>
      <c r="BN6541" s="4"/>
      <c r="BO6541" s="4"/>
      <c r="BP6541" s="4"/>
      <c r="BQ6541" s="4"/>
      <c r="BR6541" s="4"/>
      <c r="BS6541" s="4"/>
      <c r="BT6541" s="4"/>
      <c r="BU6541" s="4"/>
      <c r="BV6541" s="4"/>
      <c r="BW6541" s="4"/>
    </row>
    <row r="6542" spans="1:75" ht="15.01" customHeight="1">
      <c r="A6542" s="4"/>
      <c r="B6542" s="4"/>
      <c r="C6542" s="4"/>
      <c r="D6542" s="4"/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 t="s">
        <v>200</v>
      </c>
      <c r="Q6542" s="4"/>
      <c r="R6542" s="4">
        <v>-254.5</v>
      </c>
      <c r="S6542" s="4">
        <v>86.8</v>
      </c>
      <c r="T6542" s="4"/>
      <c r="U6542" s="4"/>
      <c r="V6542" s="4"/>
      <c r="W6542" s="4"/>
      <c r="X6542" s="4" t="s">
        <v>201</v>
      </c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  <c r="AO6542" s="4"/>
      <c r="AP6542" s="4"/>
      <c r="AQ6542" s="4"/>
      <c r="AR6542" s="4"/>
      <c r="AS6542" s="4"/>
      <c r="AT6542" s="4"/>
      <c r="AU6542" s="4"/>
      <c r="AV6542" s="4" t="s">
        <v>6742</v>
      </c>
      <c r="AW6542" s="4"/>
      <c r="AX6542" s="4"/>
      <c r="AY6542" s="4"/>
      <c r="AZ6542" s="4"/>
      <c r="BA6542" s="4"/>
      <c r="BB6542" s="4"/>
      <c r="BC6542" s="4"/>
      <c r="BD6542" s="4"/>
      <c r="BE6542" s="4"/>
      <c r="BF6542" s="4"/>
      <c r="BG6542" s="4"/>
      <c r="BH6542" s="4"/>
      <c r="BI6542" s="4"/>
      <c r="BJ6542" s="4"/>
      <c r="BK6542" s="4"/>
      <c r="BL6542" s="4" t="b">
        <v>0</v>
      </c>
      <c r="BM6542" s="4"/>
      <c r="BN6542" s="4"/>
      <c r="BO6542" s="4"/>
      <c r="BP6542" s="4"/>
      <c r="BQ6542" s="4"/>
      <c r="BR6542" s="4"/>
      <c r="BS6542" s="4"/>
      <c r="BT6542" s="4"/>
      <c r="BU6542" s="4"/>
      <c r="BV6542" s="4"/>
      <c r="BW6542" s="4"/>
    </row>
    <row r="6543" spans="1:75" ht="15.01" customHeight="1">
      <c r="A6543" s="4"/>
      <c r="B6543" s="4"/>
      <c r="C6543" s="4"/>
      <c r="D6543" s="4"/>
      <c r="E6543" s="4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 t="s">
        <v>200</v>
      </c>
      <c r="Q6543" s="4"/>
      <c r="R6543" s="4">
        <v>-641.7</v>
      </c>
      <c r="S6543" s="4">
        <v>88.3</v>
      </c>
      <c r="T6543" s="4"/>
      <c r="U6543" s="4"/>
      <c r="V6543" s="4"/>
      <c r="W6543" s="4"/>
      <c r="X6543" s="4" t="s">
        <v>201</v>
      </c>
      <c r="Y6543" s="4"/>
      <c r="Z6543" s="4"/>
      <c r="AA6543" s="4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  <c r="AO6543" s="4"/>
      <c r="AP6543" s="4"/>
      <c r="AQ6543" s="4"/>
      <c r="AR6543" s="4"/>
      <c r="AS6543" s="4"/>
      <c r="AT6543" s="4"/>
      <c r="AU6543" s="4"/>
      <c r="AV6543" s="4" t="s">
        <v>6743</v>
      </c>
      <c r="AW6543" s="4"/>
      <c r="AX6543" s="4"/>
      <c r="AY6543" s="4"/>
      <c r="AZ6543" s="4"/>
      <c r="BA6543" s="4"/>
      <c r="BB6543" s="4"/>
      <c r="BC6543" s="4"/>
      <c r="BD6543" s="4"/>
      <c r="BE6543" s="4"/>
      <c r="BF6543" s="4"/>
      <c r="BG6543" s="4"/>
      <c r="BH6543" s="4"/>
      <c r="BI6543" s="4"/>
      <c r="BJ6543" s="4"/>
      <c r="BK6543" s="4"/>
      <c r="BL6543" s="4" t="b">
        <v>0</v>
      </c>
      <c r="BM6543" s="4"/>
      <c r="BN6543" s="4"/>
      <c r="BO6543" s="4"/>
      <c r="BP6543" s="4"/>
      <c r="BQ6543" s="4"/>
      <c r="BR6543" s="4"/>
      <c r="BS6543" s="4"/>
      <c r="BT6543" s="4"/>
      <c r="BU6543" s="4"/>
      <c r="BV6543" s="4"/>
      <c r="BW6543" s="4"/>
    </row>
    <row r="6544" spans="1:75" ht="15.01" customHeight="1">
      <c r="A6544" s="4"/>
      <c r="B6544" s="4"/>
      <c r="C6544" s="4"/>
      <c r="D6544" s="4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 t="s">
        <v>200</v>
      </c>
      <c r="Q6544" s="4"/>
      <c r="R6544" s="4">
        <v>-208.6</v>
      </c>
      <c r="S6544" s="4">
        <v>91.09999999999999</v>
      </c>
      <c r="T6544" s="4"/>
      <c r="U6544" s="4"/>
      <c r="V6544" s="4"/>
      <c r="W6544" s="4"/>
      <c r="X6544" s="4" t="s">
        <v>201</v>
      </c>
      <c r="Y6544" s="4"/>
      <c r="Z6544" s="4"/>
      <c r="AA6544" s="4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  <c r="AO6544" s="4"/>
      <c r="AP6544" s="4"/>
      <c r="AQ6544" s="4"/>
      <c r="AR6544" s="4"/>
      <c r="AS6544" s="4"/>
      <c r="AT6544" s="4"/>
      <c r="AU6544" s="4"/>
      <c r="AV6544" s="4" t="s">
        <v>6744</v>
      </c>
      <c r="AW6544" s="4"/>
      <c r="AX6544" s="4"/>
      <c r="AY6544" s="4"/>
      <c r="AZ6544" s="4"/>
      <c r="BA6544" s="4"/>
      <c r="BB6544" s="4"/>
      <c r="BC6544" s="4"/>
      <c r="BD6544" s="4"/>
      <c r="BE6544" s="4"/>
      <c r="BF6544" s="4"/>
      <c r="BG6544" s="4"/>
      <c r="BH6544" s="4"/>
      <c r="BI6544" s="4"/>
      <c r="BJ6544" s="4"/>
      <c r="BK6544" s="4"/>
      <c r="BL6544" s="4" t="b">
        <v>0</v>
      </c>
      <c r="BM6544" s="4"/>
      <c r="BN6544" s="4"/>
      <c r="BO6544" s="4"/>
      <c r="BP6544" s="4"/>
      <c r="BQ6544" s="4"/>
      <c r="BR6544" s="4"/>
      <c r="BS6544" s="4"/>
      <c r="BT6544" s="4"/>
      <c r="BU6544" s="4"/>
      <c r="BV6544" s="4"/>
      <c r="BW6544" s="4"/>
    </row>
    <row r="6545" spans="1:75" ht="15.01" customHeight="1">
      <c r="A6545" s="4"/>
      <c r="B6545" s="4"/>
      <c r="C6545" s="4"/>
      <c r="D6545" s="4"/>
      <c r="E6545" s="4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 t="s">
        <v>200</v>
      </c>
      <c r="Q6545" s="4"/>
      <c r="R6545" s="4">
        <v>-221.1</v>
      </c>
      <c r="S6545" s="4">
        <v>89.8</v>
      </c>
      <c r="T6545" s="4"/>
      <c r="U6545" s="4"/>
      <c r="V6545" s="4"/>
      <c r="W6545" s="4"/>
      <c r="X6545" s="4" t="s">
        <v>201</v>
      </c>
      <c r="Y6545" s="4"/>
      <c r="Z6545" s="4"/>
      <c r="AA6545" s="4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  <c r="AO6545" s="4"/>
      <c r="AP6545" s="4"/>
      <c r="AQ6545" s="4"/>
      <c r="AR6545" s="4"/>
      <c r="AS6545" s="4"/>
      <c r="AT6545" s="4"/>
      <c r="AU6545" s="4"/>
      <c r="AV6545" s="4" t="s">
        <v>6745</v>
      </c>
      <c r="AW6545" s="4"/>
      <c r="AX6545" s="4"/>
      <c r="AY6545" s="4"/>
      <c r="AZ6545" s="4"/>
      <c r="BA6545" s="4"/>
      <c r="BB6545" s="4"/>
      <c r="BC6545" s="4"/>
      <c r="BD6545" s="4"/>
      <c r="BE6545" s="4"/>
      <c r="BF6545" s="4"/>
      <c r="BG6545" s="4"/>
      <c r="BH6545" s="4"/>
      <c r="BI6545" s="4"/>
      <c r="BJ6545" s="4"/>
      <c r="BK6545" s="4"/>
      <c r="BL6545" s="4" t="b">
        <v>0</v>
      </c>
      <c r="BM6545" s="4"/>
      <c r="BN6545" s="4"/>
      <c r="BO6545" s="4"/>
      <c r="BP6545" s="4"/>
      <c r="BQ6545" s="4"/>
      <c r="BR6545" s="4"/>
      <c r="BS6545" s="4"/>
      <c r="BT6545" s="4"/>
      <c r="BU6545" s="4"/>
      <c r="BV6545" s="4"/>
      <c r="BW6545" s="4"/>
    </row>
    <row r="6546" spans="1:75" ht="15.01" customHeight="1">
      <c r="A6546" s="4"/>
      <c r="B6546" s="4"/>
      <c r="C6546" s="4"/>
      <c r="D6546" s="4"/>
      <c r="E6546" s="4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 t="s">
        <v>200</v>
      </c>
      <c r="Q6546" s="4"/>
      <c r="R6546" s="4">
        <v>-221.1</v>
      </c>
      <c r="S6546" s="4">
        <v>90.59999999999999</v>
      </c>
      <c r="T6546" s="4"/>
      <c r="U6546" s="4"/>
      <c r="V6546" s="4"/>
      <c r="W6546" s="4"/>
      <c r="X6546" s="4" t="s">
        <v>201</v>
      </c>
      <c r="Y6546" s="4"/>
      <c r="Z6546" s="4"/>
      <c r="AA6546" s="4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  <c r="AO6546" s="4"/>
      <c r="AP6546" s="4"/>
      <c r="AQ6546" s="4"/>
      <c r="AR6546" s="4"/>
      <c r="AS6546" s="4"/>
      <c r="AT6546" s="4"/>
      <c r="AU6546" s="4"/>
      <c r="AV6546" s="4" t="s">
        <v>6746</v>
      </c>
      <c r="AW6546" s="4"/>
      <c r="AX6546" s="4"/>
      <c r="AY6546" s="4"/>
      <c r="AZ6546" s="4"/>
      <c r="BA6546" s="4"/>
      <c r="BB6546" s="4"/>
      <c r="BC6546" s="4"/>
      <c r="BD6546" s="4"/>
      <c r="BE6546" s="4"/>
      <c r="BF6546" s="4"/>
      <c r="BG6546" s="4"/>
      <c r="BH6546" s="4"/>
      <c r="BI6546" s="4"/>
      <c r="BJ6546" s="4"/>
      <c r="BK6546" s="4"/>
      <c r="BL6546" s="4" t="b">
        <v>0</v>
      </c>
      <c r="BM6546" s="4"/>
      <c r="BN6546" s="4"/>
      <c r="BO6546" s="4"/>
      <c r="BP6546" s="4"/>
      <c r="BQ6546" s="4"/>
      <c r="BR6546" s="4"/>
      <c r="BS6546" s="4"/>
      <c r="BT6546" s="4"/>
      <c r="BU6546" s="4"/>
      <c r="BV6546" s="4"/>
      <c r="BW6546" s="4"/>
    </row>
    <row r="6547" spans="1:75" ht="15.01" customHeight="1">
      <c r="A6547" s="4"/>
      <c r="B6547" s="4"/>
      <c r="C6547" s="4"/>
      <c r="D6547" s="4"/>
      <c r="E6547" s="4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 t="s">
        <v>200</v>
      </c>
      <c r="Q6547" s="4"/>
      <c r="R6547" s="4">
        <v>-207.7</v>
      </c>
      <c r="S6547" s="4">
        <v>84</v>
      </c>
      <c r="T6547" s="4"/>
      <c r="U6547" s="4"/>
      <c r="V6547" s="4"/>
      <c r="W6547" s="4"/>
      <c r="X6547" s="4" t="s">
        <v>201</v>
      </c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  <c r="AO6547" s="4"/>
      <c r="AP6547" s="4"/>
      <c r="AQ6547" s="4"/>
      <c r="AR6547" s="4"/>
      <c r="AS6547" s="4"/>
      <c r="AT6547" s="4"/>
      <c r="AU6547" s="4"/>
      <c r="AV6547" s="4" t="s">
        <v>6747</v>
      </c>
      <c r="AW6547" s="4"/>
      <c r="AX6547" s="4"/>
      <c r="AY6547" s="4"/>
      <c r="AZ6547" s="4"/>
      <c r="BA6547" s="4"/>
      <c r="BB6547" s="4"/>
      <c r="BC6547" s="4"/>
      <c r="BD6547" s="4"/>
      <c r="BE6547" s="4"/>
      <c r="BF6547" s="4"/>
      <c r="BG6547" s="4"/>
      <c r="BH6547" s="4"/>
      <c r="BI6547" s="4"/>
      <c r="BJ6547" s="4"/>
      <c r="BK6547" s="4"/>
      <c r="BL6547" s="4" t="b">
        <v>0</v>
      </c>
      <c r="BM6547" s="4"/>
      <c r="BN6547" s="4"/>
      <c r="BO6547" s="4"/>
      <c r="BP6547" s="4"/>
      <c r="BQ6547" s="4"/>
      <c r="BR6547" s="4"/>
      <c r="BS6547" s="4"/>
      <c r="BT6547" s="4"/>
      <c r="BU6547" s="4"/>
      <c r="BV6547" s="4"/>
      <c r="BW6547" s="4"/>
    </row>
    <row r="6548" spans="1:75" ht="15.01" customHeight="1">
      <c r="A6548" s="4"/>
      <c r="B6548" s="4"/>
      <c r="C6548" s="4"/>
      <c r="D6548" s="4"/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 t="s">
        <v>200</v>
      </c>
      <c r="Q6548" s="4"/>
      <c r="R6548" s="4">
        <v>-23.1</v>
      </c>
      <c r="S6548" s="4">
        <v>80.3</v>
      </c>
      <c r="T6548" s="4"/>
      <c r="U6548" s="4"/>
      <c r="V6548" s="4"/>
      <c r="W6548" s="4"/>
      <c r="X6548" s="4" t="s">
        <v>201</v>
      </c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  <c r="AO6548" s="4"/>
      <c r="AP6548" s="4"/>
      <c r="AQ6548" s="4"/>
      <c r="AR6548" s="4"/>
      <c r="AS6548" s="4"/>
      <c r="AT6548" s="4"/>
      <c r="AU6548" s="4"/>
      <c r="AV6548" s="4" t="s">
        <v>6748</v>
      </c>
      <c r="AW6548" s="4"/>
      <c r="AX6548" s="4"/>
      <c r="AY6548" s="4"/>
      <c r="AZ6548" s="4"/>
      <c r="BA6548" s="4"/>
      <c r="BB6548" s="4"/>
      <c r="BC6548" s="4"/>
      <c r="BD6548" s="4"/>
      <c r="BE6548" s="4"/>
      <c r="BF6548" s="4"/>
      <c r="BG6548" s="4"/>
      <c r="BH6548" s="4"/>
      <c r="BI6548" s="4"/>
      <c r="BJ6548" s="4"/>
      <c r="BK6548" s="4"/>
      <c r="BL6548" s="4" t="b">
        <v>0</v>
      </c>
      <c r="BM6548" s="4"/>
      <c r="BN6548" s="4"/>
      <c r="BO6548" s="4"/>
      <c r="BP6548" s="4"/>
      <c r="BQ6548" s="4"/>
      <c r="BR6548" s="4"/>
      <c r="BS6548" s="4"/>
      <c r="BT6548" s="4"/>
      <c r="BU6548" s="4"/>
      <c r="BV6548" s="4"/>
      <c r="BW6548" s="4"/>
    </row>
    <row r="6549" spans="1:75" ht="15.01" customHeight="1">
      <c r="A6549" s="4" t="s">
        <v>209</v>
      </c>
      <c r="B6549" s="4"/>
      <c r="C6549" s="4"/>
      <c r="D6549" s="4"/>
      <c r="E6549" s="4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 t="s">
        <v>200</v>
      </c>
      <c r="Q6549" s="4"/>
      <c r="R6549" s="4"/>
      <c r="S6549" s="4"/>
      <c r="T6549" s="4"/>
      <c r="U6549" s="4"/>
      <c r="V6549" s="4"/>
      <c r="W6549" s="4"/>
      <c r="X6549" s="4" t="s">
        <v>201</v>
      </c>
      <c r="Y6549" s="4"/>
      <c r="Z6549" s="4"/>
      <c r="AA6549" s="4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  <c r="AO6549" s="4"/>
      <c r="AP6549" s="4"/>
      <c r="AQ6549" s="4"/>
      <c r="AR6549" s="4"/>
      <c r="AS6549" s="4"/>
      <c r="AT6549" s="4"/>
      <c r="AU6549" s="4"/>
      <c r="AV6549" s="4" t="s">
        <v>6749</v>
      </c>
      <c r="AW6549" s="4"/>
      <c r="AX6549" s="4"/>
      <c r="AY6549" s="4"/>
      <c r="AZ6549" s="4"/>
      <c r="BA6549" s="4"/>
      <c r="BB6549" s="4"/>
      <c r="BC6549" s="4"/>
      <c r="BD6549" s="4"/>
      <c r="BE6549" s="4"/>
      <c r="BF6549" s="4"/>
      <c r="BG6549" s="4"/>
      <c r="BH6549" s="4"/>
      <c r="BI6549" s="4"/>
      <c r="BJ6549" s="4"/>
      <c r="BK6549" s="4"/>
      <c r="BL6549" s="4" t="b">
        <v>0</v>
      </c>
      <c r="BM6549" s="4"/>
      <c r="BN6549" s="4"/>
      <c r="BO6549" s="4"/>
      <c r="BP6549" s="4"/>
      <c r="BQ6549" s="4"/>
      <c r="BR6549" s="4"/>
      <c r="BS6549" s="4"/>
      <c r="BT6549" s="4"/>
      <c r="BU6549" s="4"/>
      <c r="BV6549" s="4"/>
      <c r="BW6549" s="4"/>
    </row>
    <row r="6550" spans="1:75" ht="15.01" customHeight="1">
      <c r="A6550" s="4"/>
      <c r="B6550" s="4"/>
      <c r="C6550" s="4"/>
      <c r="D6550" s="4"/>
      <c r="E6550" s="4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 t="s">
        <v>200</v>
      </c>
      <c r="Q6550" s="4"/>
      <c r="R6550" s="4">
        <v>-170.3</v>
      </c>
      <c r="S6550" s="4">
        <v>83.3</v>
      </c>
      <c r="T6550" s="4"/>
      <c r="U6550" s="4"/>
      <c r="V6550" s="4"/>
      <c r="W6550" s="4"/>
      <c r="X6550" s="4" t="s">
        <v>201</v>
      </c>
      <c r="Y6550" s="4"/>
      <c r="Z6550" s="4"/>
      <c r="AA6550" s="4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  <c r="AO6550" s="4"/>
      <c r="AP6550" s="4"/>
      <c r="AQ6550" s="4"/>
      <c r="AR6550" s="4"/>
      <c r="AS6550" s="4"/>
      <c r="AT6550" s="4"/>
      <c r="AU6550" s="4"/>
      <c r="AV6550" s="4" t="s">
        <v>6750</v>
      </c>
      <c r="AW6550" s="4"/>
      <c r="AX6550" s="4"/>
      <c r="AY6550" s="4"/>
      <c r="AZ6550" s="4"/>
      <c r="BA6550" s="4"/>
      <c r="BB6550" s="4"/>
      <c r="BC6550" s="4"/>
      <c r="BD6550" s="4"/>
      <c r="BE6550" s="4"/>
      <c r="BF6550" s="4"/>
      <c r="BG6550" s="4"/>
      <c r="BH6550" s="4"/>
      <c r="BI6550" s="4"/>
      <c r="BJ6550" s="4"/>
      <c r="BK6550" s="4"/>
      <c r="BL6550" s="4" t="b">
        <v>0</v>
      </c>
      <c r="BM6550" s="4"/>
      <c r="BN6550" s="4"/>
      <c r="BO6550" s="4"/>
      <c r="BP6550" s="4"/>
      <c r="BQ6550" s="4"/>
      <c r="BR6550" s="4"/>
      <c r="BS6550" s="4"/>
      <c r="BT6550" s="4"/>
      <c r="BU6550" s="4"/>
      <c r="BV6550" s="4"/>
      <c r="BW6550" s="4"/>
    </row>
    <row r="6551" spans="1:75" ht="15.01" customHeight="1">
      <c r="A6551" s="4"/>
      <c r="B6551" s="4"/>
      <c r="C6551" s="4"/>
      <c r="D6551" s="4"/>
      <c r="E6551" s="4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 t="s">
        <v>200</v>
      </c>
      <c r="Q6551" s="4"/>
      <c r="R6551" s="4">
        <v>-149</v>
      </c>
      <c r="S6551" s="4">
        <v>85.40000000000001</v>
      </c>
      <c r="T6551" s="4"/>
      <c r="U6551" s="4"/>
      <c r="V6551" s="4"/>
      <c r="W6551" s="4"/>
      <c r="X6551" s="4" t="s">
        <v>201</v>
      </c>
      <c r="Y6551" s="4"/>
      <c r="Z6551" s="4"/>
      <c r="AA6551" s="4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  <c r="AO6551" s="4"/>
      <c r="AP6551" s="4"/>
      <c r="AQ6551" s="4"/>
      <c r="AR6551" s="4"/>
      <c r="AS6551" s="4"/>
      <c r="AT6551" s="4"/>
      <c r="AU6551" s="4"/>
      <c r="AV6551" s="4" t="s">
        <v>6751</v>
      </c>
      <c r="AW6551" s="4"/>
      <c r="AX6551" s="4"/>
      <c r="AY6551" s="4"/>
      <c r="AZ6551" s="4"/>
      <c r="BA6551" s="4"/>
      <c r="BB6551" s="4"/>
      <c r="BC6551" s="4"/>
      <c r="BD6551" s="4"/>
      <c r="BE6551" s="4"/>
      <c r="BF6551" s="4"/>
      <c r="BG6551" s="4"/>
      <c r="BH6551" s="4"/>
      <c r="BI6551" s="4"/>
      <c r="BJ6551" s="4"/>
      <c r="BK6551" s="4"/>
      <c r="BL6551" s="4" t="b">
        <v>0</v>
      </c>
      <c r="BM6551" s="4"/>
      <c r="BN6551" s="4"/>
      <c r="BO6551" s="4"/>
      <c r="BP6551" s="4"/>
      <c r="BQ6551" s="4"/>
      <c r="BR6551" s="4"/>
      <c r="BS6551" s="4"/>
      <c r="BT6551" s="4"/>
      <c r="BU6551" s="4"/>
      <c r="BV6551" s="4"/>
      <c r="BW6551" s="4"/>
    </row>
    <row r="6552" spans="1:75" ht="15.01" customHeight="1">
      <c r="A6552" s="4" t="s">
        <v>209</v>
      </c>
      <c r="B6552" s="4"/>
      <c r="C6552" s="4"/>
      <c r="D6552" s="4"/>
      <c r="E6552" s="4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 t="s">
        <v>200</v>
      </c>
      <c r="Q6552" s="4"/>
      <c r="R6552" s="4"/>
      <c r="S6552" s="4"/>
      <c r="T6552" s="4"/>
      <c r="U6552" s="4"/>
      <c r="V6552" s="4"/>
      <c r="W6552" s="4"/>
      <c r="X6552" s="4" t="s">
        <v>201</v>
      </c>
      <c r="Y6552" s="4"/>
      <c r="Z6552" s="4"/>
      <c r="AA6552" s="4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  <c r="AO6552" s="4"/>
      <c r="AP6552" s="4"/>
      <c r="AQ6552" s="4"/>
      <c r="AR6552" s="4"/>
      <c r="AS6552" s="4"/>
      <c r="AT6552" s="4"/>
      <c r="AU6552" s="4"/>
      <c r="AV6552" s="4" t="s">
        <v>6752</v>
      </c>
      <c r="AW6552" s="4"/>
      <c r="AX6552" s="4"/>
      <c r="AY6552" s="4"/>
      <c r="AZ6552" s="4"/>
      <c r="BA6552" s="4"/>
      <c r="BB6552" s="4"/>
      <c r="BC6552" s="4"/>
      <c r="BD6552" s="4"/>
      <c r="BE6552" s="4"/>
      <c r="BF6552" s="4"/>
      <c r="BG6552" s="4"/>
      <c r="BH6552" s="4"/>
      <c r="BI6552" s="4"/>
      <c r="BJ6552" s="4"/>
      <c r="BK6552" s="4"/>
      <c r="BL6552" s="4" t="b">
        <v>0</v>
      </c>
      <c r="BM6552" s="4"/>
      <c r="BN6552" s="4"/>
      <c r="BO6552" s="4"/>
      <c r="BP6552" s="4"/>
      <c r="BQ6552" s="4"/>
      <c r="BR6552" s="4"/>
      <c r="BS6552" s="4"/>
      <c r="BT6552" s="4"/>
      <c r="BU6552" s="4"/>
      <c r="BV6552" s="4"/>
      <c r="BW6552" s="4"/>
    </row>
    <row r="6553" spans="1:75" ht="15.01" customHeight="1">
      <c r="A6553" s="4" t="s">
        <v>209</v>
      </c>
      <c r="B6553" s="4"/>
      <c r="C6553" s="4"/>
      <c r="D6553" s="4"/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 t="s">
        <v>200</v>
      </c>
      <c r="Q6553" s="4"/>
      <c r="R6553" s="4"/>
      <c r="S6553" s="4"/>
      <c r="T6553" s="4"/>
      <c r="U6553" s="4"/>
      <c r="V6553" s="4"/>
      <c r="W6553" s="4"/>
      <c r="X6553" s="4" t="s">
        <v>201</v>
      </c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  <c r="AO6553" s="4"/>
      <c r="AP6553" s="4"/>
      <c r="AQ6553" s="4"/>
      <c r="AR6553" s="4"/>
      <c r="AS6553" s="4"/>
      <c r="AT6553" s="4"/>
      <c r="AU6553" s="4"/>
      <c r="AV6553" s="4" t="s">
        <v>6753</v>
      </c>
      <c r="AW6553" s="4"/>
      <c r="AX6553" s="4"/>
      <c r="AY6553" s="4"/>
      <c r="AZ6553" s="4"/>
      <c r="BA6553" s="4"/>
      <c r="BB6553" s="4"/>
      <c r="BC6553" s="4"/>
      <c r="BD6553" s="4"/>
      <c r="BE6553" s="4"/>
      <c r="BF6553" s="4"/>
      <c r="BG6553" s="4"/>
      <c r="BH6553" s="4"/>
      <c r="BI6553" s="4"/>
      <c r="BJ6553" s="4"/>
      <c r="BK6553" s="4"/>
      <c r="BL6553" s="4" t="b">
        <v>0</v>
      </c>
      <c r="BM6553" s="4"/>
      <c r="BN6553" s="4"/>
      <c r="BO6553" s="4"/>
      <c r="BP6553" s="4"/>
      <c r="BQ6553" s="4"/>
      <c r="BR6553" s="4"/>
      <c r="BS6553" s="4"/>
      <c r="BT6553" s="4"/>
      <c r="BU6553" s="4"/>
      <c r="BV6553" s="4"/>
      <c r="BW6553" s="4"/>
    </row>
    <row r="6554" spans="1:75" ht="15.01" customHeight="1">
      <c r="A6554" s="4"/>
      <c r="B6554" s="4"/>
      <c r="C6554" s="4"/>
      <c r="D6554" s="4"/>
      <c r="E6554" s="4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 t="s">
        <v>200</v>
      </c>
      <c r="Q6554" s="4"/>
      <c r="R6554" s="4">
        <v>-207.7</v>
      </c>
      <c r="S6554" s="4">
        <v>81.2</v>
      </c>
      <c r="T6554" s="4"/>
      <c r="U6554" s="4"/>
      <c r="V6554" s="4"/>
      <c r="W6554" s="4"/>
      <c r="X6554" s="4" t="s">
        <v>201</v>
      </c>
      <c r="Y6554" s="4"/>
      <c r="Z6554" s="4"/>
      <c r="AA6554" s="4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  <c r="AO6554" s="4"/>
      <c r="AP6554" s="4"/>
      <c r="AQ6554" s="4"/>
      <c r="AR6554" s="4"/>
      <c r="AS6554" s="4"/>
      <c r="AT6554" s="4"/>
      <c r="AU6554" s="4"/>
      <c r="AV6554" s="4" t="s">
        <v>6754</v>
      </c>
      <c r="AW6554" s="4"/>
      <c r="AX6554" s="4"/>
      <c r="AY6554" s="4"/>
      <c r="AZ6554" s="4"/>
      <c r="BA6554" s="4"/>
      <c r="BB6554" s="4"/>
      <c r="BC6554" s="4"/>
      <c r="BD6554" s="4"/>
      <c r="BE6554" s="4"/>
      <c r="BF6554" s="4"/>
      <c r="BG6554" s="4"/>
      <c r="BH6554" s="4"/>
      <c r="BI6554" s="4"/>
      <c r="BJ6554" s="4"/>
      <c r="BK6554" s="4"/>
      <c r="BL6554" s="4" t="b">
        <v>0</v>
      </c>
      <c r="BM6554" s="4"/>
      <c r="BN6554" s="4"/>
      <c r="BO6554" s="4"/>
      <c r="BP6554" s="4"/>
      <c r="BQ6554" s="4"/>
      <c r="BR6554" s="4"/>
      <c r="BS6554" s="4"/>
      <c r="BT6554" s="4"/>
      <c r="BU6554" s="4"/>
      <c r="BV6554" s="4"/>
      <c r="BW6554" s="4"/>
    </row>
    <row r="6555" spans="1:75" ht="15.01" customHeight="1">
      <c r="A6555" s="4"/>
      <c r="B6555" s="4"/>
      <c r="C6555" s="4"/>
      <c r="D6555" s="4"/>
      <c r="E6555" s="4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 t="s">
        <v>200</v>
      </c>
      <c r="Q6555" s="4"/>
      <c r="R6555" s="4">
        <v>-23.1</v>
      </c>
      <c r="S6555" s="4">
        <v>80.7</v>
      </c>
      <c r="T6555" s="4"/>
      <c r="U6555" s="4"/>
      <c r="V6555" s="4"/>
      <c r="W6555" s="4"/>
      <c r="X6555" s="4" t="s">
        <v>201</v>
      </c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  <c r="AO6555" s="4"/>
      <c r="AP6555" s="4"/>
      <c r="AQ6555" s="4"/>
      <c r="AR6555" s="4"/>
      <c r="AS6555" s="4"/>
      <c r="AT6555" s="4"/>
      <c r="AU6555" s="4"/>
      <c r="AV6555" s="4" t="s">
        <v>6755</v>
      </c>
      <c r="AW6555" s="4"/>
      <c r="AX6555" s="4"/>
      <c r="AY6555" s="4"/>
      <c r="AZ6555" s="4"/>
      <c r="BA6555" s="4"/>
      <c r="BB6555" s="4"/>
      <c r="BC6555" s="4"/>
      <c r="BD6555" s="4"/>
      <c r="BE6555" s="4"/>
      <c r="BF6555" s="4"/>
      <c r="BG6555" s="4"/>
      <c r="BH6555" s="4"/>
      <c r="BI6555" s="4"/>
      <c r="BJ6555" s="4"/>
      <c r="BK6555" s="4"/>
      <c r="BL6555" s="4" t="b">
        <v>0</v>
      </c>
      <c r="BM6555" s="4"/>
      <c r="BN6555" s="4"/>
      <c r="BO6555" s="4"/>
      <c r="BP6555" s="4"/>
      <c r="BQ6555" s="4"/>
      <c r="BR6555" s="4"/>
      <c r="BS6555" s="4"/>
      <c r="BT6555" s="4"/>
      <c r="BU6555" s="4"/>
      <c r="BV6555" s="4"/>
      <c r="BW6555" s="4"/>
    </row>
    <row r="6556" spans="1:75" ht="15.01" customHeight="1">
      <c r="A6556" s="4"/>
      <c r="B6556" s="4"/>
      <c r="C6556" s="4"/>
      <c r="D6556" s="4"/>
      <c r="E6556" s="4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 t="s">
        <v>200</v>
      </c>
      <c r="Q6556" s="4"/>
      <c r="R6556" s="4">
        <v>-23.1</v>
      </c>
      <c r="S6556" s="4">
        <v>76.8</v>
      </c>
      <c r="T6556" s="4"/>
      <c r="U6556" s="4"/>
      <c r="V6556" s="4"/>
      <c r="W6556" s="4"/>
      <c r="X6556" s="4" t="s">
        <v>201</v>
      </c>
      <c r="Y6556" s="4"/>
      <c r="Z6556" s="4"/>
      <c r="AA6556" s="4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  <c r="AO6556" s="4"/>
      <c r="AP6556" s="4"/>
      <c r="AQ6556" s="4"/>
      <c r="AR6556" s="4"/>
      <c r="AS6556" s="4"/>
      <c r="AT6556" s="4"/>
      <c r="AU6556" s="4"/>
      <c r="AV6556" s="4" t="s">
        <v>6756</v>
      </c>
      <c r="AW6556" s="4"/>
      <c r="AX6556" s="4"/>
      <c r="AY6556" s="4"/>
      <c r="AZ6556" s="4"/>
      <c r="BA6556" s="4"/>
      <c r="BB6556" s="4"/>
      <c r="BC6556" s="4"/>
      <c r="BD6556" s="4"/>
      <c r="BE6556" s="4"/>
      <c r="BF6556" s="4"/>
      <c r="BG6556" s="4"/>
      <c r="BH6556" s="4"/>
      <c r="BI6556" s="4"/>
      <c r="BJ6556" s="4"/>
      <c r="BK6556" s="4"/>
      <c r="BL6556" s="4" t="b">
        <v>0</v>
      </c>
      <c r="BM6556" s="4"/>
      <c r="BN6556" s="4"/>
      <c r="BO6556" s="4"/>
      <c r="BP6556" s="4"/>
      <c r="BQ6556" s="4"/>
      <c r="BR6556" s="4"/>
      <c r="BS6556" s="4"/>
      <c r="BT6556" s="4"/>
      <c r="BU6556" s="4"/>
      <c r="BV6556" s="4"/>
      <c r="BW6556" s="4"/>
    </row>
    <row r="6557" spans="1:75" ht="15.01" customHeight="1">
      <c r="A6557" s="4" t="s">
        <v>209</v>
      </c>
      <c r="B6557" s="4"/>
      <c r="C6557" s="4"/>
      <c r="D6557" s="4"/>
      <c r="E6557" s="4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 t="s">
        <v>200</v>
      </c>
      <c r="Q6557" s="4"/>
      <c r="R6557" s="4"/>
      <c r="S6557" s="4"/>
      <c r="T6557" s="4"/>
      <c r="U6557" s="4"/>
      <c r="V6557" s="4"/>
      <c r="W6557" s="4"/>
      <c r="X6557" s="4" t="s">
        <v>201</v>
      </c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  <c r="AO6557" s="4"/>
      <c r="AP6557" s="4"/>
      <c r="AQ6557" s="4"/>
      <c r="AR6557" s="4"/>
      <c r="AS6557" s="4"/>
      <c r="AT6557" s="4"/>
      <c r="AU6557" s="4"/>
      <c r="AV6557" s="4" t="s">
        <v>6757</v>
      </c>
      <c r="AW6557" s="4"/>
      <c r="AX6557" s="4"/>
      <c r="AY6557" s="4"/>
      <c r="AZ6557" s="4"/>
      <c r="BA6557" s="4"/>
      <c r="BB6557" s="4"/>
      <c r="BC6557" s="4"/>
      <c r="BD6557" s="4"/>
      <c r="BE6557" s="4"/>
      <c r="BF6557" s="4"/>
      <c r="BG6557" s="4"/>
      <c r="BH6557" s="4"/>
      <c r="BI6557" s="4"/>
      <c r="BJ6557" s="4"/>
      <c r="BK6557" s="4"/>
      <c r="BL6557" s="4" t="b">
        <v>0</v>
      </c>
      <c r="BM6557" s="4"/>
      <c r="BN6557" s="4"/>
      <c r="BO6557" s="4"/>
      <c r="BP6557" s="4"/>
      <c r="BQ6557" s="4"/>
      <c r="BR6557" s="4"/>
      <c r="BS6557" s="4"/>
      <c r="BT6557" s="4"/>
      <c r="BU6557" s="4"/>
      <c r="BV6557" s="4"/>
      <c r="BW6557" s="4"/>
    </row>
    <row r="6558" spans="1:75" ht="15.01" customHeight="1">
      <c r="A6558" s="4" t="s">
        <v>209</v>
      </c>
      <c r="B6558" s="4"/>
      <c r="C6558" s="4"/>
      <c r="D6558" s="4"/>
      <c r="E6558" s="4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 t="s">
        <v>200</v>
      </c>
      <c r="Q6558" s="4"/>
      <c r="R6558" s="4"/>
      <c r="S6558" s="4"/>
      <c r="T6558" s="4"/>
      <c r="U6558" s="4"/>
      <c r="V6558" s="4"/>
      <c r="W6558" s="4"/>
      <c r="X6558" s="4" t="s">
        <v>201</v>
      </c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  <c r="AO6558" s="4"/>
      <c r="AP6558" s="4"/>
      <c r="AQ6558" s="4"/>
      <c r="AR6558" s="4"/>
      <c r="AS6558" s="4"/>
      <c r="AT6558" s="4"/>
      <c r="AU6558" s="4"/>
      <c r="AV6558" s="4" t="s">
        <v>6758</v>
      </c>
      <c r="AW6558" s="4"/>
      <c r="AX6558" s="4"/>
      <c r="AY6558" s="4"/>
      <c r="AZ6558" s="4"/>
      <c r="BA6558" s="4"/>
      <c r="BB6558" s="4"/>
      <c r="BC6558" s="4"/>
      <c r="BD6558" s="4"/>
      <c r="BE6558" s="4"/>
      <c r="BF6558" s="4"/>
      <c r="BG6558" s="4"/>
      <c r="BH6558" s="4"/>
      <c r="BI6558" s="4"/>
      <c r="BJ6558" s="4"/>
      <c r="BK6558" s="4"/>
      <c r="BL6558" s="4" t="b">
        <v>0</v>
      </c>
      <c r="BM6558" s="4"/>
      <c r="BN6558" s="4"/>
      <c r="BO6558" s="4"/>
      <c r="BP6558" s="4"/>
      <c r="BQ6558" s="4"/>
      <c r="BR6558" s="4"/>
      <c r="BS6558" s="4"/>
      <c r="BT6558" s="4"/>
      <c r="BU6558" s="4"/>
      <c r="BV6558" s="4"/>
      <c r="BW6558" s="4"/>
    </row>
    <row r="6559" spans="1:75" ht="15.01" customHeight="1">
      <c r="A6559" s="4" t="s">
        <v>209</v>
      </c>
      <c r="B6559" s="4"/>
      <c r="C6559" s="4"/>
      <c r="D6559" s="4"/>
      <c r="E6559" s="4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 t="s">
        <v>200</v>
      </c>
      <c r="Q6559" s="4"/>
      <c r="R6559" s="4"/>
      <c r="S6559" s="4"/>
      <c r="T6559" s="4"/>
      <c r="U6559" s="4"/>
      <c r="V6559" s="4"/>
      <c r="W6559" s="4"/>
      <c r="X6559" s="4" t="s">
        <v>201</v>
      </c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  <c r="AO6559" s="4"/>
      <c r="AP6559" s="4"/>
      <c r="AQ6559" s="4"/>
      <c r="AR6559" s="4"/>
      <c r="AS6559" s="4"/>
      <c r="AT6559" s="4"/>
      <c r="AU6559" s="4"/>
      <c r="AV6559" s="4" t="s">
        <v>6759</v>
      </c>
      <c r="AW6559" s="4"/>
      <c r="AX6559" s="4"/>
      <c r="AY6559" s="4"/>
      <c r="AZ6559" s="4"/>
      <c r="BA6559" s="4"/>
      <c r="BB6559" s="4"/>
      <c r="BC6559" s="4"/>
      <c r="BD6559" s="4"/>
      <c r="BE6559" s="4"/>
      <c r="BF6559" s="4"/>
      <c r="BG6559" s="4"/>
      <c r="BH6559" s="4"/>
      <c r="BI6559" s="4"/>
      <c r="BJ6559" s="4"/>
      <c r="BK6559" s="4"/>
      <c r="BL6559" s="4" t="b">
        <v>0</v>
      </c>
      <c r="BM6559" s="4"/>
      <c r="BN6559" s="4"/>
      <c r="BO6559" s="4"/>
      <c r="BP6559" s="4"/>
      <c r="BQ6559" s="4"/>
      <c r="BR6559" s="4"/>
      <c r="BS6559" s="4"/>
      <c r="BT6559" s="4"/>
      <c r="BU6559" s="4"/>
      <c r="BV6559" s="4"/>
      <c r="BW6559" s="4"/>
    </row>
    <row r="6560" spans="1:75" ht="15.01" customHeight="1">
      <c r="A6560" s="4"/>
      <c r="B6560" s="4"/>
      <c r="C6560" s="4"/>
      <c r="D6560" s="4"/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 t="s">
        <v>200</v>
      </c>
      <c r="Q6560" s="4"/>
      <c r="R6560" s="4">
        <v>-398.4</v>
      </c>
      <c r="S6560" s="4">
        <v>80.09999999999999</v>
      </c>
      <c r="T6560" s="4"/>
      <c r="U6560" s="4"/>
      <c r="V6560" s="4"/>
      <c r="W6560" s="4"/>
      <c r="X6560" s="4" t="s">
        <v>201</v>
      </c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  <c r="AO6560" s="4"/>
      <c r="AP6560" s="4"/>
      <c r="AQ6560" s="4"/>
      <c r="AR6560" s="4"/>
      <c r="AS6560" s="4"/>
      <c r="AT6560" s="4"/>
      <c r="AU6560" s="4"/>
      <c r="AV6560" s="4" t="s">
        <v>6760</v>
      </c>
      <c r="AW6560" s="4"/>
      <c r="AX6560" s="4"/>
      <c r="AY6560" s="4"/>
      <c r="AZ6560" s="4"/>
      <c r="BA6560" s="4"/>
      <c r="BB6560" s="4"/>
      <c r="BC6560" s="4"/>
      <c r="BD6560" s="4"/>
      <c r="BE6560" s="4"/>
      <c r="BF6560" s="4"/>
      <c r="BG6560" s="4"/>
      <c r="BH6560" s="4"/>
      <c r="BI6560" s="4"/>
      <c r="BJ6560" s="4"/>
      <c r="BK6560" s="4"/>
      <c r="BL6560" s="4" t="b">
        <v>0</v>
      </c>
      <c r="BM6560" s="4"/>
      <c r="BN6560" s="4"/>
      <c r="BO6560" s="4"/>
      <c r="BP6560" s="4"/>
      <c r="BQ6560" s="4"/>
      <c r="BR6560" s="4"/>
      <c r="BS6560" s="4"/>
      <c r="BT6560" s="4"/>
      <c r="BU6560" s="4"/>
      <c r="BV6560" s="4"/>
      <c r="BW6560" s="4"/>
    </row>
    <row r="6561" spans="1:75" ht="15.01" customHeight="1">
      <c r="A6561" s="4" t="s">
        <v>209</v>
      </c>
      <c r="B6561" s="4"/>
      <c r="C6561" s="4"/>
      <c r="D6561" s="4"/>
      <c r="E6561" s="4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 t="s">
        <v>200</v>
      </c>
      <c r="Q6561" s="4"/>
      <c r="R6561" s="4"/>
      <c r="S6561" s="4"/>
      <c r="T6561" s="4"/>
      <c r="U6561" s="4"/>
      <c r="V6561" s="4"/>
      <c r="W6561" s="4"/>
      <c r="X6561" s="4" t="s">
        <v>201</v>
      </c>
      <c r="Y6561" s="4"/>
      <c r="Z6561" s="4"/>
      <c r="AA6561" s="4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  <c r="AO6561" s="4"/>
      <c r="AP6561" s="4"/>
      <c r="AQ6561" s="4"/>
      <c r="AR6561" s="4"/>
      <c r="AS6561" s="4"/>
      <c r="AT6561" s="4"/>
      <c r="AU6561" s="4"/>
      <c r="AV6561" s="4" t="s">
        <v>6761</v>
      </c>
      <c r="AW6561" s="4"/>
      <c r="AX6561" s="4"/>
      <c r="AY6561" s="4"/>
      <c r="AZ6561" s="4"/>
      <c r="BA6561" s="4"/>
      <c r="BB6561" s="4"/>
      <c r="BC6561" s="4"/>
      <c r="BD6561" s="4"/>
      <c r="BE6561" s="4"/>
      <c r="BF6561" s="4"/>
      <c r="BG6561" s="4"/>
      <c r="BH6561" s="4"/>
      <c r="BI6561" s="4"/>
      <c r="BJ6561" s="4"/>
      <c r="BK6561" s="4"/>
      <c r="BL6561" s="4" t="b">
        <v>0</v>
      </c>
      <c r="BM6561" s="4"/>
      <c r="BN6561" s="4"/>
      <c r="BO6561" s="4"/>
      <c r="BP6561" s="4"/>
      <c r="BQ6561" s="4"/>
      <c r="BR6561" s="4"/>
      <c r="BS6561" s="4"/>
      <c r="BT6561" s="4"/>
      <c r="BU6561" s="4"/>
      <c r="BV6561" s="4"/>
      <c r="BW6561" s="4"/>
    </row>
    <row r="6562" spans="1:75" ht="15.01" customHeight="1">
      <c r="A6562" s="4" t="s">
        <v>209</v>
      </c>
      <c r="B6562" s="4"/>
      <c r="C6562" s="4"/>
      <c r="D6562" s="4"/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 t="s">
        <v>200</v>
      </c>
      <c r="Q6562" s="4"/>
      <c r="R6562" s="4"/>
      <c r="S6562" s="4"/>
      <c r="T6562" s="4"/>
      <c r="U6562" s="4"/>
      <c r="V6562" s="4"/>
      <c r="W6562" s="4"/>
      <c r="X6562" s="4" t="s">
        <v>201</v>
      </c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  <c r="AO6562" s="4"/>
      <c r="AP6562" s="4"/>
      <c r="AQ6562" s="4"/>
      <c r="AR6562" s="4"/>
      <c r="AS6562" s="4"/>
      <c r="AT6562" s="4"/>
      <c r="AU6562" s="4"/>
      <c r="AV6562" s="4" t="s">
        <v>6762</v>
      </c>
      <c r="AW6562" s="4"/>
      <c r="AX6562" s="4"/>
      <c r="AY6562" s="4"/>
      <c r="AZ6562" s="4"/>
      <c r="BA6562" s="4"/>
      <c r="BB6562" s="4"/>
      <c r="BC6562" s="4"/>
      <c r="BD6562" s="4"/>
      <c r="BE6562" s="4"/>
      <c r="BF6562" s="4"/>
      <c r="BG6562" s="4"/>
      <c r="BH6562" s="4"/>
      <c r="BI6562" s="4"/>
      <c r="BJ6562" s="4"/>
      <c r="BK6562" s="4"/>
      <c r="BL6562" s="4" t="b">
        <v>0</v>
      </c>
      <c r="BM6562" s="4"/>
      <c r="BN6562" s="4"/>
      <c r="BO6562" s="4"/>
      <c r="BP6562" s="4"/>
      <c r="BQ6562" s="4"/>
      <c r="BR6562" s="4"/>
      <c r="BS6562" s="4"/>
      <c r="BT6562" s="4"/>
      <c r="BU6562" s="4"/>
      <c r="BV6562" s="4"/>
      <c r="BW6562" s="4"/>
    </row>
    <row r="6563" spans="1:75" ht="15.01" customHeight="1">
      <c r="A6563" s="4" t="s">
        <v>209</v>
      </c>
      <c r="B6563" s="4"/>
      <c r="C6563" s="4"/>
      <c r="D6563" s="4"/>
      <c r="E6563" s="4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 t="s">
        <v>200</v>
      </c>
      <c r="Q6563" s="4"/>
      <c r="R6563" s="4"/>
      <c r="S6563" s="4"/>
      <c r="T6563" s="4"/>
      <c r="U6563" s="4"/>
      <c r="V6563" s="4"/>
      <c r="W6563" s="4"/>
      <c r="X6563" s="4" t="s">
        <v>201</v>
      </c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  <c r="AO6563" s="4"/>
      <c r="AP6563" s="4"/>
      <c r="AQ6563" s="4"/>
      <c r="AR6563" s="4"/>
      <c r="AS6563" s="4"/>
      <c r="AT6563" s="4"/>
      <c r="AU6563" s="4"/>
      <c r="AV6563" s="4" t="s">
        <v>6763</v>
      </c>
      <c r="AW6563" s="4"/>
      <c r="AX6563" s="4"/>
      <c r="AY6563" s="4"/>
      <c r="AZ6563" s="4"/>
      <c r="BA6563" s="4"/>
      <c r="BB6563" s="4"/>
      <c r="BC6563" s="4"/>
      <c r="BD6563" s="4"/>
      <c r="BE6563" s="4"/>
      <c r="BF6563" s="4"/>
      <c r="BG6563" s="4"/>
      <c r="BH6563" s="4"/>
      <c r="BI6563" s="4"/>
      <c r="BJ6563" s="4"/>
      <c r="BK6563" s="4"/>
      <c r="BL6563" s="4" t="b">
        <v>0</v>
      </c>
      <c r="BM6563" s="4"/>
      <c r="BN6563" s="4"/>
      <c r="BO6563" s="4"/>
      <c r="BP6563" s="4"/>
      <c r="BQ6563" s="4"/>
      <c r="BR6563" s="4"/>
      <c r="BS6563" s="4"/>
      <c r="BT6563" s="4"/>
      <c r="BU6563" s="4"/>
      <c r="BV6563" s="4"/>
      <c r="BW6563" s="4"/>
    </row>
    <row r="6564" spans="1:75" ht="15.01" customHeight="1">
      <c r="A6564" s="4"/>
      <c r="B6564" s="4"/>
      <c r="C6564" s="4"/>
      <c r="D6564" s="4"/>
      <c r="E6564" s="4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 t="s">
        <v>200</v>
      </c>
      <c r="Q6564" s="4"/>
      <c r="R6564" s="4">
        <v>-74</v>
      </c>
      <c r="S6564" s="4">
        <v>25.3</v>
      </c>
      <c r="T6564" s="4"/>
      <c r="U6564" s="4"/>
      <c r="V6564" s="4"/>
      <c r="W6564" s="4"/>
      <c r="X6564" s="4" t="s">
        <v>201</v>
      </c>
      <c r="Y6564" s="4"/>
      <c r="Z6564" s="4"/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  <c r="AO6564" s="4"/>
      <c r="AP6564" s="4"/>
      <c r="AQ6564" s="4"/>
      <c r="AR6564" s="4"/>
      <c r="AS6564" s="4"/>
      <c r="AT6564" s="4"/>
      <c r="AU6564" s="4"/>
      <c r="AV6564" s="4" t="s">
        <v>6764</v>
      </c>
      <c r="AW6564" s="4"/>
      <c r="AX6564" s="4"/>
      <c r="AY6564" s="4"/>
      <c r="AZ6564" s="4"/>
      <c r="BA6564" s="4"/>
      <c r="BB6564" s="4"/>
      <c r="BC6564" s="4"/>
      <c r="BD6564" s="4"/>
      <c r="BE6564" s="4"/>
      <c r="BF6564" s="4"/>
      <c r="BG6564" s="4"/>
      <c r="BH6564" s="4"/>
      <c r="BI6564" s="4"/>
      <c r="BJ6564" s="4"/>
      <c r="BK6564" s="4"/>
      <c r="BL6564" s="4" t="b">
        <v>0</v>
      </c>
      <c r="BM6564" s="4"/>
      <c r="BN6564" s="4"/>
      <c r="BO6564" s="4"/>
      <c r="BP6564" s="4"/>
      <c r="BQ6564" s="4"/>
      <c r="BR6564" s="4"/>
      <c r="BS6564" s="4"/>
      <c r="BT6564" s="4"/>
      <c r="BU6564" s="4"/>
      <c r="BV6564" s="4"/>
      <c r="BW6564" s="4"/>
    </row>
    <row r="6565" spans="1:75" ht="15.01" customHeight="1">
      <c r="A6565" s="4" t="s">
        <v>209</v>
      </c>
      <c r="B6565" s="4"/>
      <c r="C6565" s="4"/>
      <c r="D6565" s="4"/>
      <c r="E6565" s="4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 t="s">
        <v>200</v>
      </c>
      <c r="Q6565" s="4"/>
      <c r="R6565" s="4"/>
      <c r="S6565" s="4"/>
      <c r="T6565" s="4"/>
      <c r="U6565" s="4"/>
      <c r="V6565" s="4"/>
      <c r="W6565" s="4"/>
      <c r="X6565" s="4" t="s">
        <v>201</v>
      </c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  <c r="AO6565" s="4"/>
      <c r="AP6565" s="4"/>
      <c r="AQ6565" s="4"/>
      <c r="AR6565" s="4"/>
      <c r="AS6565" s="4"/>
      <c r="AT6565" s="4"/>
      <c r="AU6565" s="4"/>
      <c r="AV6565" s="4" t="s">
        <v>6765</v>
      </c>
      <c r="AW6565" s="4"/>
      <c r="AX6565" s="4"/>
      <c r="AY6565" s="4"/>
      <c r="AZ6565" s="4"/>
      <c r="BA6565" s="4"/>
      <c r="BB6565" s="4"/>
      <c r="BC6565" s="4"/>
      <c r="BD6565" s="4"/>
      <c r="BE6565" s="4"/>
      <c r="BF6565" s="4"/>
      <c r="BG6565" s="4"/>
      <c r="BH6565" s="4"/>
      <c r="BI6565" s="4"/>
      <c r="BJ6565" s="4"/>
      <c r="BK6565" s="4"/>
      <c r="BL6565" s="4" t="b">
        <v>0</v>
      </c>
      <c r="BM6565" s="4"/>
      <c r="BN6565" s="4"/>
      <c r="BO6565" s="4"/>
      <c r="BP6565" s="4"/>
      <c r="BQ6565" s="4"/>
      <c r="BR6565" s="4"/>
      <c r="BS6565" s="4"/>
      <c r="BT6565" s="4"/>
      <c r="BU6565" s="4"/>
      <c r="BV6565" s="4"/>
      <c r="BW6565" s="4"/>
    </row>
    <row r="6566" spans="1:75" ht="15.01" customHeight="1">
      <c r="A6566" s="4" t="s">
        <v>209</v>
      </c>
      <c r="B6566" s="4"/>
      <c r="C6566" s="4"/>
      <c r="D6566" s="4"/>
      <c r="E6566" s="4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 t="s">
        <v>200</v>
      </c>
      <c r="Q6566" s="4"/>
      <c r="R6566" s="4"/>
      <c r="S6566" s="4"/>
      <c r="T6566" s="4"/>
      <c r="U6566" s="4"/>
      <c r="V6566" s="4"/>
      <c r="W6566" s="4"/>
      <c r="X6566" s="4" t="s">
        <v>201</v>
      </c>
      <c r="Y6566" s="4"/>
      <c r="Z6566" s="4"/>
      <c r="AA6566" s="4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  <c r="AO6566" s="4"/>
      <c r="AP6566" s="4"/>
      <c r="AQ6566" s="4"/>
      <c r="AR6566" s="4"/>
      <c r="AS6566" s="4"/>
      <c r="AT6566" s="4"/>
      <c r="AU6566" s="4"/>
      <c r="AV6566" s="4" t="s">
        <v>6766</v>
      </c>
      <c r="AW6566" s="4"/>
      <c r="AX6566" s="4"/>
      <c r="AY6566" s="4"/>
      <c r="AZ6566" s="4"/>
      <c r="BA6566" s="4"/>
      <c r="BB6566" s="4"/>
      <c r="BC6566" s="4"/>
      <c r="BD6566" s="4"/>
      <c r="BE6566" s="4"/>
      <c r="BF6566" s="4"/>
      <c r="BG6566" s="4"/>
      <c r="BH6566" s="4"/>
      <c r="BI6566" s="4"/>
      <c r="BJ6566" s="4"/>
      <c r="BK6566" s="4"/>
      <c r="BL6566" s="4" t="b">
        <v>0</v>
      </c>
      <c r="BM6566" s="4"/>
      <c r="BN6566" s="4"/>
      <c r="BO6566" s="4"/>
      <c r="BP6566" s="4"/>
      <c r="BQ6566" s="4"/>
      <c r="BR6566" s="4"/>
      <c r="BS6566" s="4"/>
      <c r="BT6566" s="4"/>
      <c r="BU6566" s="4"/>
      <c r="BV6566" s="4"/>
      <c r="BW6566" s="4"/>
    </row>
    <row r="6567" spans="1:75" ht="15.01" customHeight="1">
      <c r="A6567" s="4" t="s">
        <v>209</v>
      </c>
      <c r="B6567" s="4"/>
      <c r="C6567" s="4"/>
      <c r="D6567" s="4"/>
      <c r="E6567" s="4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 t="s">
        <v>200</v>
      </c>
      <c r="Q6567" s="4"/>
      <c r="R6567" s="4"/>
      <c r="S6567" s="4"/>
      <c r="T6567" s="4"/>
      <c r="U6567" s="4"/>
      <c r="V6567" s="4"/>
      <c r="W6567" s="4"/>
      <c r="X6567" s="4" t="s">
        <v>201</v>
      </c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  <c r="AO6567" s="4"/>
      <c r="AP6567" s="4"/>
      <c r="AQ6567" s="4"/>
      <c r="AR6567" s="4"/>
      <c r="AS6567" s="4"/>
      <c r="AT6567" s="4"/>
      <c r="AU6567" s="4"/>
      <c r="AV6567" s="4" t="s">
        <v>6767</v>
      </c>
      <c r="AW6567" s="4"/>
      <c r="AX6567" s="4"/>
      <c r="AY6567" s="4"/>
      <c r="AZ6567" s="4"/>
      <c r="BA6567" s="4"/>
      <c r="BB6567" s="4"/>
      <c r="BC6567" s="4"/>
      <c r="BD6567" s="4"/>
      <c r="BE6567" s="4"/>
      <c r="BF6567" s="4"/>
      <c r="BG6567" s="4"/>
      <c r="BH6567" s="4"/>
      <c r="BI6567" s="4"/>
      <c r="BJ6567" s="4"/>
      <c r="BK6567" s="4"/>
      <c r="BL6567" s="4" t="b">
        <v>0</v>
      </c>
      <c r="BM6567" s="4"/>
      <c r="BN6567" s="4"/>
      <c r="BO6567" s="4"/>
      <c r="BP6567" s="4"/>
      <c r="BQ6567" s="4"/>
      <c r="BR6567" s="4"/>
      <c r="BS6567" s="4"/>
      <c r="BT6567" s="4"/>
      <c r="BU6567" s="4"/>
      <c r="BV6567" s="4"/>
      <c r="BW6567" s="4"/>
    </row>
    <row r="6568" spans="1:75" ht="15.01" customHeight="1">
      <c r="A6568" s="4" t="s">
        <v>209</v>
      </c>
      <c r="B6568" s="4"/>
      <c r="C6568" s="4"/>
      <c r="D6568" s="4"/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 t="s">
        <v>200</v>
      </c>
      <c r="Q6568" s="4"/>
      <c r="R6568" s="4"/>
      <c r="S6568" s="4"/>
      <c r="T6568" s="4"/>
      <c r="U6568" s="4"/>
      <c r="V6568" s="4"/>
      <c r="W6568" s="4"/>
      <c r="X6568" s="4" t="s">
        <v>201</v>
      </c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  <c r="AO6568" s="4"/>
      <c r="AP6568" s="4"/>
      <c r="AQ6568" s="4"/>
      <c r="AR6568" s="4"/>
      <c r="AS6568" s="4"/>
      <c r="AT6568" s="4"/>
      <c r="AU6568" s="4"/>
      <c r="AV6568" s="4" t="s">
        <v>6768</v>
      </c>
      <c r="AW6568" s="4"/>
      <c r="AX6568" s="4"/>
      <c r="AY6568" s="4"/>
      <c r="AZ6568" s="4"/>
      <c r="BA6568" s="4"/>
      <c r="BB6568" s="4"/>
      <c r="BC6568" s="4"/>
      <c r="BD6568" s="4"/>
      <c r="BE6568" s="4"/>
      <c r="BF6568" s="4"/>
      <c r="BG6568" s="4"/>
      <c r="BH6568" s="4"/>
      <c r="BI6568" s="4"/>
      <c r="BJ6568" s="4"/>
      <c r="BK6568" s="4"/>
      <c r="BL6568" s="4" t="b">
        <v>0</v>
      </c>
      <c r="BM6568" s="4"/>
      <c r="BN6568" s="4"/>
      <c r="BO6568" s="4"/>
      <c r="BP6568" s="4"/>
      <c r="BQ6568" s="4"/>
      <c r="BR6568" s="4"/>
      <c r="BS6568" s="4"/>
      <c r="BT6568" s="4"/>
      <c r="BU6568" s="4"/>
      <c r="BV6568" s="4"/>
      <c r="BW6568" s="4"/>
    </row>
    <row r="6569" spans="1:75" ht="15.01" customHeight="1">
      <c r="A6569" s="4" t="s">
        <v>209</v>
      </c>
      <c r="B6569" s="4"/>
      <c r="C6569" s="4"/>
      <c r="D6569" s="4"/>
      <c r="E6569" s="4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 t="s">
        <v>200</v>
      </c>
      <c r="Q6569" s="4"/>
      <c r="R6569" s="4"/>
      <c r="S6569" s="4"/>
      <c r="T6569" s="4"/>
      <c r="U6569" s="4"/>
      <c r="V6569" s="4"/>
      <c r="W6569" s="4"/>
      <c r="X6569" s="4" t="s">
        <v>201</v>
      </c>
      <c r="Y6569" s="4"/>
      <c r="Z6569" s="4"/>
      <c r="AA6569" s="4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  <c r="AO6569" s="4"/>
      <c r="AP6569" s="4"/>
      <c r="AQ6569" s="4"/>
      <c r="AR6569" s="4"/>
      <c r="AS6569" s="4"/>
      <c r="AT6569" s="4"/>
      <c r="AU6569" s="4"/>
      <c r="AV6569" s="4" t="s">
        <v>6769</v>
      </c>
      <c r="AW6569" s="4"/>
      <c r="AX6569" s="4"/>
      <c r="AY6569" s="4"/>
      <c r="AZ6569" s="4"/>
      <c r="BA6569" s="4"/>
      <c r="BB6569" s="4"/>
      <c r="BC6569" s="4"/>
      <c r="BD6569" s="4"/>
      <c r="BE6569" s="4"/>
      <c r="BF6569" s="4"/>
      <c r="BG6569" s="4"/>
      <c r="BH6569" s="4"/>
      <c r="BI6569" s="4"/>
      <c r="BJ6569" s="4"/>
      <c r="BK6569" s="4"/>
      <c r="BL6569" s="4" t="b">
        <v>0</v>
      </c>
      <c r="BM6569" s="4"/>
      <c r="BN6569" s="4"/>
      <c r="BO6569" s="4"/>
      <c r="BP6569" s="4"/>
      <c r="BQ6569" s="4"/>
      <c r="BR6569" s="4"/>
      <c r="BS6569" s="4"/>
      <c r="BT6569" s="4"/>
      <c r="BU6569" s="4"/>
      <c r="BV6569" s="4"/>
      <c r="BW6569" s="4"/>
    </row>
    <row r="6570" spans="1:75" ht="15.01" customHeight="1">
      <c r="A6570" s="4"/>
      <c r="B6570" s="4"/>
      <c r="C6570" s="4"/>
      <c r="D6570" s="4"/>
      <c r="E6570" s="4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 t="s">
        <v>200</v>
      </c>
      <c r="Q6570" s="4"/>
      <c r="R6570" s="4">
        <v>0</v>
      </c>
      <c r="S6570" s="4">
        <v>14.4</v>
      </c>
      <c r="T6570" s="4"/>
      <c r="U6570" s="4"/>
      <c r="V6570" s="4"/>
      <c r="W6570" s="4"/>
      <c r="X6570" s="4" t="s">
        <v>201</v>
      </c>
      <c r="Y6570" s="4"/>
      <c r="Z6570" s="4"/>
      <c r="AA6570" s="4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  <c r="AO6570" s="4"/>
      <c r="AP6570" s="4"/>
      <c r="AQ6570" s="4"/>
      <c r="AR6570" s="4"/>
      <c r="AS6570" s="4"/>
      <c r="AT6570" s="4"/>
      <c r="AU6570" s="4"/>
      <c r="AV6570" s="4" t="s">
        <v>6770</v>
      </c>
      <c r="AW6570" s="4"/>
      <c r="AX6570" s="4"/>
      <c r="AY6570" s="4"/>
      <c r="AZ6570" s="4"/>
      <c r="BA6570" s="4"/>
      <c r="BB6570" s="4"/>
      <c r="BC6570" s="4"/>
      <c r="BD6570" s="4"/>
      <c r="BE6570" s="4"/>
      <c r="BF6570" s="4"/>
      <c r="BG6570" s="4"/>
      <c r="BH6570" s="4"/>
      <c r="BI6570" s="4"/>
      <c r="BJ6570" s="4"/>
      <c r="BK6570" s="4"/>
      <c r="BL6570" s="4" t="b">
        <v>0</v>
      </c>
      <c r="BM6570" s="4"/>
      <c r="BN6570" s="4"/>
      <c r="BO6570" s="4"/>
      <c r="BP6570" s="4"/>
      <c r="BQ6570" s="4"/>
      <c r="BR6570" s="4"/>
      <c r="BS6570" s="4"/>
      <c r="BT6570" s="4"/>
      <c r="BU6570" s="4"/>
      <c r="BV6570" s="4"/>
      <c r="BW6570" s="4"/>
    </row>
    <row r="6571" spans="1:75" ht="15.01" customHeight="1">
      <c r="A6571" s="4" t="s">
        <v>209</v>
      </c>
      <c r="B6571" s="4"/>
      <c r="C6571" s="4"/>
      <c r="D6571" s="4"/>
      <c r="E6571" s="4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 t="s">
        <v>200</v>
      </c>
      <c r="Q6571" s="4"/>
      <c r="R6571" s="4"/>
      <c r="S6571" s="4"/>
      <c r="T6571" s="4"/>
      <c r="U6571" s="4"/>
      <c r="V6571" s="4"/>
      <c r="W6571" s="4"/>
      <c r="X6571" s="4" t="s">
        <v>201</v>
      </c>
      <c r="Y6571" s="4"/>
      <c r="Z6571" s="4"/>
      <c r="AA6571" s="4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  <c r="AO6571" s="4"/>
      <c r="AP6571" s="4"/>
      <c r="AQ6571" s="4"/>
      <c r="AR6571" s="4"/>
      <c r="AS6571" s="4"/>
      <c r="AT6571" s="4"/>
      <c r="AU6571" s="4"/>
      <c r="AV6571" s="4" t="s">
        <v>6771</v>
      </c>
      <c r="AW6571" s="4"/>
      <c r="AX6571" s="4"/>
      <c r="AY6571" s="4"/>
      <c r="AZ6571" s="4"/>
      <c r="BA6571" s="4"/>
      <c r="BB6571" s="4"/>
      <c r="BC6571" s="4"/>
      <c r="BD6571" s="4"/>
      <c r="BE6571" s="4"/>
      <c r="BF6571" s="4"/>
      <c r="BG6571" s="4"/>
      <c r="BH6571" s="4"/>
      <c r="BI6571" s="4"/>
      <c r="BJ6571" s="4"/>
      <c r="BK6571" s="4"/>
      <c r="BL6571" s="4" t="b">
        <v>0</v>
      </c>
      <c r="BM6571" s="4"/>
      <c r="BN6571" s="4"/>
      <c r="BO6571" s="4"/>
      <c r="BP6571" s="4"/>
      <c r="BQ6571" s="4"/>
      <c r="BR6571" s="4"/>
      <c r="BS6571" s="4"/>
      <c r="BT6571" s="4"/>
      <c r="BU6571" s="4"/>
      <c r="BV6571" s="4"/>
      <c r="BW6571" s="4"/>
    </row>
    <row r="6572" spans="1:75" ht="15.01" customHeight="1">
      <c r="A6572" s="4" t="s">
        <v>209</v>
      </c>
      <c r="B6572" s="4"/>
      <c r="C6572" s="4"/>
      <c r="D6572" s="4"/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 t="s">
        <v>200</v>
      </c>
      <c r="Q6572" s="4"/>
      <c r="R6572" s="4"/>
      <c r="S6572" s="4"/>
      <c r="T6572" s="4"/>
      <c r="U6572" s="4"/>
      <c r="V6572" s="4"/>
      <c r="W6572" s="4"/>
      <c r="X6572" s="4" t="s">
        <v>201</v>
      </c>
      <c r="Y6572" s="4"/>
      <c r="Z6572" s="4"/>
      <c r="AA6572" s="4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  <c r="AO6572" s="4"/>
      <c r="AP6572" s="4"/>
      <c r="AQ6572" s="4"/>
      <c r="AR6572" s="4"/>
      <c r="AS6572" s="4"/>
      <c r="AT6572" s="4"/>
      <c r="AU6572" s="4"/>
      <c r="AV6572" s="4" t="s">
        <v>6772</v>
      </c>
      <c r="AW6572" s="4"/>
      <c r="AX6572" s="4"/>
      <c r="AY6572" s="4"/>
      <c r="AZ6572" s="4"/>
      <c r="BA6572" s="4"/>
      <c r="BB6572" s="4"/>
      <c r="BC6572" s="4"/>
      <c r="BD6572" s="4"/>
      <c r="BE6572" s="4"/>
      <c r="BF6572" s="4"/>
      <c r="BG6572" s="4"/>
      <c r="BH6572" s="4"/>
      <c r="BI6572" s="4"/>
      <c r="BJ6572" s="4"/>
      <c r="BK6572" s="4"/>
      <c r="BL6572" s="4" t="b">
        <v>0</v>
      </c>
      <c r="BM6572" s="4"/>
      <c r="BN6572" s="4"/>
      <c r="BO6572" s="4"/>
      <c r="BP6572" s="4"/>
      <c r="BQ6572" s="4"/>
      <c r="BR6572" s="4"/>
      <c r="BS6572" s="4"/>
      <c r="BT6572" s="4"/>
      <c r="BU6572" s="4"/>
      <c r="BV6572" s="4"/>
      <c r="BW6572" s="4"/>
    </row>
    <row r="6573" spans="1:75" ht="15.01" customHeight="1">
      <c r="A6573" s="4"/>
      <c r="B6573" s="4"/>
      <c r="C6573" s="4"/>
      <c r="D6573" s="4"/>
      <c r="E6573" s="4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 t="s">
        <v>200</v>
      </c>
      <c r="Q6573" s="4"/>
      <c r="R6573" s="4">
        <v>-60.5</v>
      </c>
      <c r="S6573" s="4">
        <v>73.3</v>
      </c>
      <c r="T6573" s="4"/>
      <c r="U6573" s="4"/>
      <c r="V6573" s="4"/>
      <c r="W6573" s="4"/>
      <c r="X6573" s="4" t="s">
        <v>201</v>
      </c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  <c r="AO6573" s="4"/>
      <c r="AP6573" s="4"/>
      <c r="AQ6573" s="4"/>
      <c r="AR6573" s="4"/>
      <c r="AS6573" s="4"/>
      <c r="AT6573" s="4"/>
      <c r="AU6573" s="4"/>
      <c r="AV6573" s="4" t="s">
        <v>6773</v>
      </c>
      <c r="AW6573" s="4"/>
      <c r="AX6573" s="4"/>
      <c r="AY6573" s="4"/>
      <c r="AZ6573" s="4"/>
      <c r="BA6573" s="4"/>
      <c r="BB6573" s="4"/>
      <c r="BC6573" s="4"/>
      <c r="BD6573" s="4"/>
      <c r="BE6573" s="4"/>
      <c r="BF6573" s="4"/>
      <c r="BG6573" s="4"/>
      <c r="BH6573" s="4"/>
      <c r="BI6573" s="4"/>
      <c r="BJ6573" s="4"/>
      <c r="BK6573" s="4"/>
      <c r="BL6573" s="4" t="b">
        <v>0</v>
      </c>
      <c r="BM6573" s="4"/>
      <c r="BN6573" s="4"/>
      <c r="BO6573" s="4"/>
      <c r="BP6573" s="4"/>
      <c r="BQ6573" s="4"/>
      <c r="BR6573" s="4"/>
      <c r="BS6573" s="4"/>
      <c r="BT6573" s="4"/>
      <c r="BU6573" s="4"/>
      <c r="BV6573" s="4"/>
      <c r="BW6573" s="4"/>
    </row>
    <row r="6574" spans="1:75" ht="15.01" customHeight="1">
      <c r="A6574" s="4" t="s">
        <v>209</v>
      </c>
      <c r="B6574" s="4"/>
      <c r="C6574" s="4"/>
      <c r="D6574" s="4"/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 t="s">
        <v>200</v>
      </c>
      <c r="Q6574" s="4"/>
      <c r="R6574" s="4"/>
      <c r="S6574" s="4"/>
      <c r="T6574" s="4"/>
      <c r="U6574" s="4"/>
      <c r="V6574" s="4"/>
      <c r="W6574" s="4"/>
      <c r="X6574" s="4" t="s">
        <v>201</v>
      </c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  <c r="AO6574" s="4"/>
      <c r="AP6574" s="4"/>
      <c r="AQ6574" s="4"/>
      <c r="AR6574" s="4"/>
      <c r="AS6574" s="4"/>
      <c r="AT6574" s="4"/>
      <c r="AU6574" s="4"/>
      <c r="AV6574" s="4" t="s">
        <v>6774</v>
      </c>
      <c r="AW6574" s="4"/>
      <c r="AX6574" s="4"/>
      <c r="AY6574" s="4"/>
      <c r="AZ6574" s="4"/>
      <c r="BA6574" s="4"/>
      <c r="BB6574" s="4"/>
      <c r="BC6574" s="4"/>
      <c r="BD6574" s="4"/>
      <c r="BE6574" s="4"/>
      <c r="BF6574" s="4"/>
      <c r="BG6574" s="4"/>
      <c r="BH6574" s="4"/>
      <c r="BI6574" s="4"/>
      <c r="BJ6574" s="4"/>
      <c r="BK6574" s="4"/>
      <c r="BL6574" s="4" t="b">
        <v>0</v>
      </c>
      <c r="BM6574" s="4"/>
      <c r="BN6574" s="4"/>
      <c r="BO6574" s="4"/>
      <c r="BP6574" s="4"/>
      <c r="BQ6574" s="4"/>
      <c r="BR6574" s="4"/>
      <c r="BS6574" s="4"/>
      <c r="BT6574" s="4"/>
      <c r="BU6574" s="4"/>
      <c r="BV6574" s="4"/>
      <c r="BW6574" s="4"/>
    </row>
    <row r="6575" spans="1:75" ht="15.01" customHeight="1">
      <c r="A6575" s="4" t="s">
        <v>209</v>
      </c>
      <c r="B6575" s="4"/>
      <c r="C6575" s="4"/>
      <c r="D6575" s="4"/>
      <c r="E6575" s="4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 t="s">
        <v>200</v>
      </c>
      <c r="Q6575" s="4"/>
      <c r="R6575" s="4"/>
      <c r="S6575" s="4"/>
      <c r="T6575" s="4"/>
      <c r="U6575" s="4"/>
      <c r="V6575" s="4"/>
      <c r="W6575" s="4"/>
      <c r="X6575" s="4" t="s">
        <v>201</v>
      </c>
      <c r="Y6575" s="4"/>
      <c r="Z6575" s="4"/>
      <c r="AA6575" s="4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  <c r="AO6575" s="4"/>
      <c r="AP6575" s="4"/>
      <c r="AQ6575" s="4"/>
      <c r="AR6575" s="4"/>
      <c r="AS6575" s="4"/>
      <c r="AT6575" s="4"/>
      <c r="AU6575" s="4"/>
      <c r="AV6575" s="4" t="s">
        <v>6775</v>
      </c>
      <c r="AW6575" s="4"/>
      <c r="AX6575" s="4"/>
      <c r="AY6575" s="4"/>
      <c r="AZ6575" s="4"/>
      <c r="BA6575" s="4"/>
      <c r="BB6575" s="4"/>
      <c r="BC6575" s="4"/>
      <c r="BD6575" s="4"/>
      <c r="BE6575" s="4"/>
      <c r="BF6575" s="4"/>
      <c r="BG6575" s="4"/>
      <c r="BH6575" s="4"/>
      <c r="BI6575" s="4"/>
      <c r="BJ6575" s="4"/>
      <c r="BK6575" s="4"/>
      <c r="BL6575" s="4" t="b">
        <v>0</v>
      </c>
      <c r="BM6575" s="4"/>
      <c r="BN6575" s="4"/>
      <c r="BO6575" s="4"/>
      <c r="BP6575" s="4"/>
      <c r="BQ6575" s="4"/>
      <c r="BR6575" s="4"/>
      <c r="BS6575" s="4"/>
      <c r="BT6575" s="4"/>
      <c r="BU6575" s="4"/>
      <c r="BV6575" s="4"/>
      <c r="BW6575" s="4"/>
    </row>
    <row r="6576" spans="1:75" ht="15.01" customHeight="1">
      <c r="A6576" s="4" t="s">
        <v>209</v>
      </c>
      <c r="B6576" s="4"/>
      <c r="C6576" s="4"/>
      <c r="D6576" s="4"/>
      <c r="E6576" s="4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 t="s">
        <v>200</v>
      </c>
      <c r="Q6576" s="4"/>
      <c r="R6576" s="4"/>
      <c r="S6576" s="4"/>
      <c r="T6576" s="4"/>
      <c r="U6576" s="4"/>
      <c r="V6576" s="4"/>
      <c r="W6576" s="4"/>
      <c r="X6576" s="4" t="s">
        <v>201</v>
      </c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  <c r="AO6576" s="4"/>
      <c r="AP6576" s="4"/>
      <c r="AQ6576" s="4"/>
      <c r="AR6576" s="4"/>
      <c r="AS6576" s="4"/>
      <c r="AT6576" s="4"/>
      <c r="AU6576" s="4"/>
      <c r="AV6576" s="4" t="s">
        <v>6776</v>
      </c>
      <c r="AW6576" s="4"/>
      <c r="AX6576" s="4"/>
      <c r="AY6576" s="4"/>
      <c r="AZ6576" s="4"/>
      <c r="BA6576" s="4"/>
      <c r="BB6576" s="4"/>
      <c r="BC6576" s="4"/>
      <c r="BD6576" s="4"/>
      <c r="BE6576" s="4"/>
      <c r="BF6576" s="4"/>
      <c r="BG6576" s="4"/>
      <c r="BH6576" s="4"/>
      <c r="BI6576" s="4"/>
      <c r="BJ6576" s="4"/>
      <c r="BK6576" s="4"/>
      <c r="BL6576" s="4" t="b">
        <v>0</v>
      </c>
      <c r="BM6576" s="4"/>
      <c r="BN6576" s="4"/>
      <c r="BO6576" s="4"/>
      <c r="BP6576" s="4"/>
      <c r="BQ6576" s="4"/>
      <c r="BR6576" s="4"/>
      <c r="BS6576" s="4"/>
      <c r="BT6576" s="4"/>
      <c r="BU6576" s="4"/>
      <c r="BV6576" s="4"/>
      <c r="BW6576" s="4"/>
    </row>
    <row r="6577" spans="1:75" ht="15.01" customHeight="1">
      <c r="A6577" s="4" t="s">
        <v>209</v>
      </c>
      <c r="B6577" s="4"/>
      <c r="C6577" s="4"/>
      <c r="D6577" s="4"/>
      <c r="E6577" s="4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 t="s">
        <v>200</v>
      </c>
      <c r="Q6577" s="4"/>
      <c r="R6577" s="4"/>
      <c r="S6577" s="4"/>
      <c r="T6577" s="4"/>
      <c r="U6577" s="4"/>
      <c r="V6577" s="4"/>
      <c r="W6577" s="4"/>
      <c r="X6577" s="4" t="s">
        <v>201</v>
      </c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  <c r="AO6577" s="4"/>
      <c r="AP6577" s="4"/>
      <c r="AQ6577" s="4"/>
      <c r="AR6577" s="4"/>
      <c r="AS6577" s="4"/>
      <c r="AT6577" s="4"/>
      <c r="AU6577" s="4"/>
      <c r="AV6577" s="4" t="s">
        <v>6777</v>
      </c>
      <c r="AW6577" s="4"/>
      <c r="AX6577" s="4"/>
      <c r="AY6577" s="4"/>
      <c r="AZ6577" s="4"/>
      <c r="BA6577" s="4"/>
      <c r="BB6577" s="4"/>
      <c r="BC6577" s="4"/>
      <c r="BD6577" s="4"/>
      <c r="BE6577" s="4"/>
      <c r="BF6577" s="4"/>
      <c r="BG6577" s="4"/>
      <c r="BH6577" s="4"/>
      <c r="BI6577" s="4"/>
      <c r="BJ6577" s="4"/>
      <c r="BK6577" s="4"/>
      <c r="BL6577" s="4" t="b">
        <v>0</v>
      </c>
      <c r="BM6577" s="4"/>
      <c r="BN6577" s="4"/>
      <c r="BO6577" s="4"/>
      <c r="BP6577" s="4"/>
      <c r="BQ6577" s="4"/>
      <c r="BR6577" s="4"/>
      <c r="BS6577" s="4"/>
      <c r="BT6577" s="4"/>
      <c r="BU6577" s="4"/>
      <c r="BV6577" s="4"/>
      <c r="BW6577" s="4"/>
    </row>
    <row r="6578" spans="1:75" ht="15.01" customHeight="1">
      <c r="A6578" s="4" t="s">
        <v>209</v>
      </c>
      <c r="B6578" s="4"/>
      <c r="C6578" s="4"/>
      <c r="D6578" s="4"/>
      <c r="E6578" s="4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 t="s">
        <v>200</v>
      </c>
      <c r="Q6578" s="4"/>
      <c r="R6578" s="4"/>
      <c r="S6578" s="4"/>
      <c r="T6578" s="4"/>
      <c r="U6578" s="4"/>
      <c r="V6578" s="4"/>
      <c r="W6578" s="4"/>
      <c r="X6578" s="4" t="s">
        <v>201</v>
      </c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  <c r="AO6578" s="4"/>
      <c r="AP6578" s="4"/>
      <c r="AQ6578" s="4"/>
      <c r="AR6578" s="4"/>
      <c r="AS6578" s="4"/>
      <c r="AT6578" s="4"/>
      <c r="AU6578" s="4"/>
      <c r="AV6578" s="4" t="s">
        <v>6778</v>
      </c>
      <c r="AW6578" s="4"/>
      <c r="AX6578" s="4"/>
      <c r="AY6578" s="4"/>
      <c r="AZ6578" s="4"/>
      <c r="BA6578" s="4"/>
      <c r="BB6578" s="4"/>
      <c r="BC6578" s="4"/>
      <c r="BD6578" s="4"/>
      <c r="BE6578" s="4"/>
      <c r="BF6578" s="4"/>
      <c r="BG6578" s="4"/>
      <c r="BH6578" s="4"/>
      <c r="BI6578" s="4"/>
      <c r="BJ6578" s="4"/>
      <c r="BK6578" s="4"/>
      <c r="BL6578" s="4" t="b">
        <v>0</v>
      </c>
      <c r="BM6578" s="4"/>
      <c r="BN6578" s="4"/>
      <c r="BO6578" s="4"/>
      <c r="BP6578" s="4"/>
      <c r="BQ6578" s="4"/>
      <c r="BR6578" s="4"/>
      <c r="BS6578" s="4"/>
      <c r="BT6578" s="4"/>
      <c r="BU6578" s="4"/>
      <c r="BV6578" s="4"/>
      <c r="BW6578" s="4"/>
    </row>
    <row r="6579" spans="1:75" ht="15.01" customHeight="1">
      <c r="A6579" s="4"/>
      <c r="B6579" s="4"/>
      <c r="C6579" s="4"/>
      <c r="D6579" s="4"/>
      <c r="E6579" s="4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 t="s">
        <v>200</v>
      </c>
      <c r="Q6579" s="4"/>
      <c r="R6579" s="4">
        <v>-25</v>
      </c>
      <c r="S6579" s="4">
        <v>36.3</v>
      </c>
      <c r="T6579" s="4"/>
      <c r="U6579" s="4"/>
      <c r="V6579" s="4"/>
      <c r="W6579" s="4"/>
      <c r="X6579" s="4" t="s">
        <v>201</v>
      </c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  <c r="AO6579" s="4"/>
      <c r="AP6579" s="4"/>
      <c r="AQ6579" s="4"/>
      <c r="AR6579" s="4"/>
      <c r="AS6579" s="4"/>
      <c r="AT6579" s="4"/>
      <c r="AU6579" s="4"/>
      <c r="AV6579" s="4" t="s">
        <v>6779</v>
      </c>
      <c r="AW6579" s="4"/>
      <c r="AX6579" s="4"/>
      <c r="AY6579" s="4"/>
      <c r="AZ6579" s="4"/>
      <c r="BA6579" s="4"/>
      <c r="BB6579" s="4"/>
      <c r="BC6579" s="4"/>
      <c r="BD6579" s="4"/>
      <c r="BE6579" s="4"/>
      <c r="BF6579" s="4"/>
      <c r="BG6579" s="4"/>
      <c r="BH6579" s="4"/>
      <c r="BI6579" s="4"/>
      <c r="BJ6579" s="4"/>
      <c r="BK6579" s="4"/>
      <c r="BL6579" s="4" t="b">
        <v>0</v>
      </c>
      <c r="BM6579" s="4"/>
      <c r="BN6579" s="4"/>
      <c r="BO6579" s="4"/>
      <c r="BP6579" s="4"/>
      <c r="BQ6579" s="4"/>
      <c r="BR6579" s="4"/>
      <c r="BS6579" s="4"/>
      <c r="BT6579" s="4"/>
      <c r="BU6579" s="4"/>
      <c r="BV6579" s="4"/>
      <c r="BW6579" s="4"/>
    </row>
    <row r="6580" spans="1:75" ht="15.01" customHeight="1">
      <c r="A6580" s="4" t="s">
        <v>209</v>
      </c>
      <c r="B6580" s="4"/>
      <c r="C6580" s="4"/>
      <c r="D6580" s="4"/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 t="s">
        <v>200</v>
      </c>
      <c r="Q6580" s="4"/>
      <c r="R6580" s="4"/>
      <c r="S6580" s="4"/>
      <c r="T6580" s="4"/>
      <c r="U6580" s="4"/>
      <c r="V6580" s="4"/>
      <c r="W6580" s="4"/>
      <c r="X6580" s="4" t="s">
        <v>201</v>
      </c>
      <c r="Y6580" s="4"/>
      <c r="Z6580" s="4"/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  <c r="AO6580" s="4"/>
      <c r="AP6580" s="4"/>
      <c r="AQ6580" s="4"/>
      <c r="AR6580" s="4"/>
      <c r="AS6580" s="4"/>
      <c r="AT6580" s="4"/>
      <c r="AU6580" s="4"/>
      <c r="AV6580" s="4" t="s">
        <v>6780</v>
      </c>
      <c r="AW6580" s="4"/>
      <c r="AX6580" s="4"/>
      <c r="AY6580" s="4"/>
      <c r="AZ6580" s="4"/>
      <c r="BA6580" s="4"/>
      <c r="BB6580" s="4"/>
      <c r="BC6580" s="4"/>
      <c r="BD6580" s="4"/>
      <c r="BE6580" s="4"/>
      <c r="BF6580" s="4"/>
      <c r="BG6580" s="4"/>
      <c r="BH6580" s="4"/>
      <c r="BI6580" s="4"/>
      <c r="BJ6580" s="4"/>
      <c r="BK6580" s="4"/>
      <c r="BL6580" s="4" t="b">
        <v>0</v>
      </c>
      <c r="BM6580" s="4"/>
      <c r="BN6580" s="4"/>
      <c r="BO6580" s="4"/>
      <c r="BP6580" s="4"/>
      <c r="BQ6580" s="4"/>
      <c r="BR6580" s="4"/>
      <c r="BS6580" s="4"/>
      <c r="BT6580" s="4"/>
      <c r="BU6580" s="4"/>
      <c r="BV6580" s="4"/>
      <c r="BW6580" s="4"/>
    </row>
    <row r="6581" spans="1:75" ht="15.01" customHeight="1">
      <c r="A6581" s="4" t="s">
        <v>209</v>
      </c>
      <c r="B6581" s="4"/>
      <c r="C6581" s="4"/>
      <c r="D6581" s="4"/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 t="s">
        <v>200</v>
      </c>
      <c r="Q6581" s="4"/>
      <c r="R6581" s="4"/>
      <c r="S6581" s="4"/>
      <c r="T6581" s="4"/>
      <c r="U6581" s="4"/>
      <c r="V6581" s="4"/>
      <c r="W6581" s="4"/>
      <c r="X6581" s="4" t="s">
        <v>201</v>
      </c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  <c r="AO6581" s="4"/>
      <c r="AP6581" s="4"/>
      <c r="AQ6581" s="4"/>
      <c r="AR6581" s="4"/>
      <c r="AS6581" s="4"/>
      <c r="AT6581" s="4"/>
      <c r="AU6581" s="4"/>
      <c r="AV6581" s="4" t="s">
        <v>6781</v>
      </c>
      <c r="AW6581" s="4"/>
      <c r="AX6581" s="4"/>
      <c r="AY6581" s="4"/>
      <c r="AZ6581" s="4"/>
      <c r="BA6581" s="4"/>
      <c r="BB6581" s="4"/>
      <c r="BC6581" s="4"/>
      <c r="BD6581" s="4"/>
      <c r="BE6581" s="4"/>
      <c r="BF6581" s="4"/>
      <c r="BG6581" s="4"/>
      <c r="BH6581" s="4"/>
      <c r="BI6581" s="4"/>
      <c r="BJ6581" s="4"/>
      <c r="BK6581" s="4"/>
      <c r="BL6581" s="4" t="b">
        <v>0</v>
      </c>
      <c r="BM6581" s="4"/>
      <c r="BN6581" s="4"/>
      <c r="BO6581" s="4"/>
      <c r="BP6581" s="4"/>
      <c r="BQ6581" s="4"/>
      <c r="BR6581" s="4"/>
      <c r="BS6581" s="4"/>
      <c r="BT6581" s="4"/>
      <c r="BU6581" s="4"/>
      <c r="BV6581" s="4"/>
      <c r="BW6581" s="4"/>
    </row>
    <row r="6582" spans="1:75" ht="15.01" customHeight="1">
      <c r="A6582" s="4" t="s">
        <v>209</v>
      </c>
      <c r="B6582" s="4"/>
      <c r="C6582" s="4"/>
      <c r="D6582" s="4"/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 t="s">
        <v>200</v>
      </c>
      <c r="Q6582" s="4"/>
      <c r="R6582" s="4"/>
      <c r="S6582" s="4"/>
      <c r="T6582" s="4"/>
      <c r="U6582" s="4"/>
      <c r="V6582" s="4"/>
      <c r="W6582" s="4"/>
      <c r="X6582" s="4" t="s">
        <v>201</v>
      </c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  <c r="AO6582" s="4"/>
      <c r="AP6582" s="4"/>
      <c r="AQ6582" s="4"/>
      <c r="AR6582" s="4"/>
      <c r="AS6582" s="4"/>
      <c r="AT6582" s="4"/>
      <c r="AU6582" s="4"/>
      <c r="AV6582" s="4" t="s">
        <v>6782</v>
      </c>
      <c r="AW6582" s="4"/>
      <c r="AX6582" s="4"/>
      <c r="AY6582" s="4"/>
      <c r="AZ6582" s="4"/>
      <c r="BA6582" s="4"/>
      <c r="BB6582" s="4"/>
      <c r="BC6582" s="4"/>
      <c r="BD6582" s="4"/>
      <c r="BE6582" s="4"/>
      <c r="BF6582" s="4"/>
      <c r="BG6582" s="4"/>
      <c r="BH6582" s="4"/>
      <c r="BI6582" s="4"/>
      <c r="BJ6582" s="4"/>
      <c r="BK6582" s="4"/>
      <c r="BL6582" s="4" t="b">
        <v>0</v>
      </c>
      <c r="BM6582" s="4"/>
      <c r="BN6582" s="4"/>
      <c r="BO6582" s="4"/>
      <c r="BP6582" s="4"/>
      <c r="BQ6582" s="4"/>
      <c r="BR6582" s="4"/>
      <c r="BS6582" s="4"/>
      <c r="BT6582" s="4"/>
      <c r="BU6582" s="4"/>
      <c r="BV6582" s="4"/>
      <c r="BW6582" s="4"/>
    </row>
    <row r="6583" spans="1:75" ht="15.01" customHeight="1">
      <c r="A6583" s="4" t="s">
        <v>209</v>
      </c>
      <c r="B6583" s="4"/>
      <c r="C6583" s="4"/>
      <c r="D6583" s="4"/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 t="s">
        <v>200</v>
      </c>
      <c r="Q6583" s="4"/>
      <c r="R6583" s="4"/>
      <c r="S6583" s="4"/>
      <c r="T6583" s="4"/>
      <c r="U6583" s="4"/>
      <c r="V6583" s="4"/>
      <c r="W6583" s="4"/>
      <c r="X6583" s="4" t="s">
        <v>201</v>
      </c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  <c r="AO6583" s="4"/>
      <c r="AP6583" s="4"/>
      <c r="AQ6583" s="4"/>
      <c r="AR6583" s="4"/>
      <c r="AS6583" s="4"/>
      <c r="AT6583" s="4"/>
      <c r="AU6583" s="4"/>
      <c r="AV6583" s="4" t="s">
        <v>6783</v>
      </c>
      <c r="AW6583" s="4"/>
      <c r="AX6583" s="4"/>
      <c r="AY6583" s="4"/>
      <c r="AZ6583" s="4"/>
      <c r="BA6583" s="4"/>
      <c r="BB6583" s="4"/>
      <c r="BC6583" s="4"/>
      <c r="BD6583" s="4"/>
      <c r="BE6583" s="4"/>
      <c r="BF6583" s="4"/>
      <c r="BG6583" s="4"/>
      <c r="BH6583" s="4"/>
      <c r="BI6583" s="4"/>
      <c r="BJ6583" s="4"/>
      <c r="BK6583" s="4"/>
      <c r="BL6583" s="4" t="b">
        <v>0</v>
      </c>
      <c r="BM6583" s="4"/>
      <c r="BN6583" s="4"/>
      <c r="BO6583" s="4"/>
      <c r="BP6583" s="4"/>
      <c r="BQ6583" s="4"/>
      <c r="BR6583" s="4"/>
      <c r="BS6583" s="4"/>
      <c r="BT6583" s="4"/>
      <c r="BU6583" s="4"/>
      <c r="BV6583" s="4"/>
      <c r="BW6583" s="4"/>
    </row>
    <row r="6584" spans="1:75" ht="15.01" customHeight="1">
      <c r="A6584" s="4" t="s">
        <v>209</v>
      </c>
      <c r="B6584" s="4"/>
      <c r="C6584" s="4"/>
      <c r="D6584" s="4"/>
      <c r="E6584" s="4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 t="s">
        <v>200</v>
      </c>
      <c r="Q6584" s="4"/>
      <c r="R6584" s="4"/>
      <c r="S6584" s="4"/>
      <c r="T6584" s="4"/>
      <c r="U6584" s="4"/>
      <c r="V6584" s="4"/>
      <c r="W6584" s="4"/>
      <c r="X6584" s="4" t="s">
        <v>201</v>
      </c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  <c r="AO6584" s="4"/>
      <c r="AP6584" s="4"/>
      <c r="AQ6584" s="4"/>
      <c r="AR6584" s="4"/>
      <c r="AS6584" s="4"/>
      <c r="AT6584" s="4"/>
      <c r="AU6584" s="4"/>
      <c r="AV6584" s="4" t="s">
        <v>6784</v>
      </c>
      <c r="AW6584" s="4"/>
      <c r="AX6584" s="4"/>
      <c r="AY6584" s="4"/>
      <c r="AZ6584" s="4"/>
      <c r="BA6584" s="4"/>
      <c r="BB6584" s="4"/>
      <c r="BC6584" s="4"/>
      <c r="BD6584" s="4"/>
      <c r="BE6584" s="4"/>
      <c r="BF6584" s="4"/>
      <c r="BG6584" s="4"/>
      <c r="BH6584" s="4"/>
      <c r="BI6584" s="4"/>
      <c r="BJ6584" s="4"/>
      <c r="BK6584" s="4"/>
      <c r="BL6584" s="4" t="b">
        <v>0</v>
      </c>
      <c r="BM6584" s="4"/>
      <c r="BN6584" s="4"/>
      <c r="BO6584" s="4"/>
      <c r="BP6584" s="4"/>
      <c r="BQ6584" s="4"/>
      <c r="BR6584" s="4"/>
      <c r="BS6584" s="4"/>
      <c r="BT6584" s="4"/>
      <c r="BU6584" s="4"/>
      <c r="BV6584" s="4"/>
      <c r="BW6584" s="4"/>
    </row>
    <row r="6585" spans="1:75" ht="15.01" customHeight="1">
      <c r="A6585" s="4"/>
      <c r="B6585" s="4"/>
      <c r="C6585" s="4"/>
      <c r="D6585" s="4"/>
      <c r="E6585" s="4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 t="s">
        <v>200</v>
      </c>
      <c r="Q6585" s="4"/>
      <c r="R6585" s="4">
        <v>-9.5</v>
      </c>
      <c r="S6585" s="4">
        <v>36.5</v>
      </c>
      <c r="T6585" s="4"/>
      <c r="U6585" s="4"/>
      <c r="V6585" s="4"/>
      <c r="W6585" s="4"/>
      <c r="X6585" s="4" t="s">
        <v>201</v>
      </c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  <c r="AO6585" s="4"/>
      <c r="AP6585" s="4"/>
      <c r="AQ6585" s="4"/>
      <c r="AR6585" s="4"/>
      <c r="AS6585" s="4"/>
      <c r="AT6585" s="4"/>
      <c r="AU6585" s="4"/>
      <c r="AV6585" s="4" t="s">
        <v>6785</v>
      </c>
      <c r="AW6585" s="4"/>
      <c r="AX6585" s="4"/>
      <c r="AY6585" s="4"/>
      <c r="AZ6585" s="4"/>
      <c r="BA6585" s="4"/>
      <c r="BB6585" s="4"/>
      <c r="BC6585" s="4"/>
      <c r="BD6585" s="4"/>
      <c r="BE6585" s="4"/>
      <c r="BF6585" s="4"/>
      <c r="BG6585" s="4"/>
      <c r="BH6585" s="4"/>
      <c r="BI6585" s="4"/>
      <c r="BJ6585" s="4"/>
      <c r="BK6585" s="4"/>
      <c r="BL6585" s="4" t="b">
        <v>0</v>
      </c>
      <c r="BM6585" s="4"/>
      <c r="BN6585" s="4"/>
      <c r="BO6585" s="4"/>
      <c r="BP6585" s="4"/>
      <c r="BQ6585" s="4"/>
      <c r="BR6585" s="4"/>
      <c r="BS6585" s="4"/>
      <c r="BT6585" s="4"/>
      <c r="BU6585" s="4"/>
      <c r="BV6585" s="4"/>
      <c r="BW6585" s="4"/>
    </row>
    <row r="6586" spans="1:75" ht="15.01" customHeight="1">
      <c r="A6586" s="4"/>
      <c r="B6586" s="4"/>
      <c r="C6586" s="4"/>
      <c r="D6586" s="4"/>
      <c r="E6586" s="4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 t="s">
        <v>200</v>
      </c>
      <c r="Q6586" s="4"/>
      <c r="R6586" s="4">
        <v>46.2</v>
      </c>
      <c r="S6586" s="4">
        <v>53.7</v>
      </c>
      <c r="T6586" s="4"/>
      <c r="U6586" s="4"/>
      <c r="V6586" s="4"/>
      <c r="W6586" s="4"/>
      <c r="X6586" s="4" t="s">
        <v>201</v>
      </c>
      <c r="Y6586" s="4"/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  <c r="AO6586" s="4"/>
      <c r="AP6586" s="4"/>
      <c r="AQ6586" s="4"/>
      <c r="AR6586" s="4"/>
      <c r="AS6586" s="4"/>
      <c r="AT6586" s="4"/>
      <c r="AU6586" s="4"/>
      <c r="AV6586" s="4" t="s">
        <v>6786</v>
      </c>
      <c r="AW6586" s="4"/>
      <c r="AX6586" s="4"/>
      <c r="AY6586" s="4"/>
      <c r="AZ6586" s="4"/>
      <c r="BA6586" s="4"/>
      <c r="BB6586" s="4"/>
      <c r="BC6586" s="4"/>
      <c r="BD6586" s="4"/>
      <c r="BE6586" s="4"/>
      <c r="BF6586" s="4"/>
      <c r="BG6586" s="4"/>
      <c r="BH6586" s="4"/>
      <c r="BI6586" s="4"/>
      <c r="BJ6586" s="4"/>
      <c r="BK6586" s="4"/>
      <c r="BL6586" s="4" t="b">
        <v>0</v>
      </c>
      <c r="BM6586" s="4"/>
      <c r="BN6586" s="4"/>
      <c r="BO6586" s="4"/>
      <c r="BP6586" s="4"/>
      <c r="BQ6586" s="4"/>
      <c r="BR6586" s="4"/>
      <c r="BS6586" s="4"/>
      <c r="BT6586" s="4"/>
      <c r="BU6586" s="4"/>
      <c r="BV6586" s="4"/>
      <c r="BW6586" s="4"/>
    </row>
    <row r="6587" spans="1:75" ht="15.01" customHeight="1">
      <c r="A6587" s="4"/>
      <c r="B6587" s="4"/>
      <c r="C6587" s="4"/>
      <c r="D6587" s="4"/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 t="s">
        <v>200</v>
      </c>
      <c r="Q6587" s="4"/>
      <c r="R6587" s="4">
        <v>0.6</v>
      </c>
      <c r="S6587" s="4">
        <v>53</v>
      </c>
      <c r="T6587" s="4"/>
      <c r="U6587" s="4"/>
      <c r="V6587" s="4"/>
      <c r="W6587" s="4"/>
      <c r="X6587" s="4" t="s">
        <v>201</v>
      </c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  <c r="AO6587" s="4"/>
      <c r="AP6587" s="4"/>
      <c r="AQ6587" s="4"/>
      <c r="AR6587" s="4"/>
      <c r="AS6587" s="4"/>
      <c r="AT6587" s="4"/>
      <c r="AU6587" s="4"/>
      <c r="AV6587" s="4" t="s">
        <v>6787</v>
      </c>
      <c r="AW6587" s="4"/>
      <c r="AX6587" s="4"/>
      <c r="AY6587" s="4"/>
      <c r="AZ6587" s="4"/>
      <c r="BA6587" s="4"/>
      <c r="BB6587" s="4"/>
      <c r="BC6587" s="4"/>
      <c r="BD6587" s="4"/>
      <c r="BE6587" s="4"/>
      <c r="BF6587" s="4"/>
      <c r="BG6587" s="4"/>
      <c r="BH6587" s="4"/>
      <c r="BI6587" s="4"/>
      <c r="BJ6587" s="4"/>
      <c r="BK6587" s="4"/>
      <c r="BL6587" s="4" t="b">
        <v>0</v>
      </c>
      <c r="BM6587" s="4"/>
      <c r="BN6587" s="4"/>
      <c r="BO6587" s="4"/>
      <c r="BP6587" s="4"/>
      <c r="BQ6587" s="4"/>
      <c r="BR6587" s="4"/>
      <c r="BS6587" s="4"/>
      <c r="BT6587" s="4"/>
      <c r="BU6587" s="4"/>
      <c r="BV6587" s="4"/>
      <c r="BW6587" s="4"/>
    </row>
    <row r="6588" spans="1:75" ht="15.01" customHeight="1">
      <c r="A6588" s="4"/>
      <c r="B6588" s="4"/>
      <c r="C6588" s="4"/>
      <c r="D6588" s="4"/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 t="s">
        <v>200</v>
      </c>
      <c r="Q6588" s="4"/>
      <c r="R6588" s="4">
        <v>20.6</v>
      </c>
      <c r="S6588" s="4">
        <v>52.3</v>
      </c>
      <c r="T6588" s="4"/>
      <c r="U6588" s="4"/>
      <c r="V6588" s="4"/>
      <c r="W6588" s="4"/>
      <c r="X6588" s="4" t="s">
        <v>201</v>
      </c>
      <c r="Y6588" s="4"/>
      <c r="Z6588" s="4"/>
      <c r="AA6588" s="4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  <c r="AO6588" s="4"/>
      <c r="AP6588" s="4"/>
      <c r="AQ6588" s="4"/>
      <c r="AR6588" s="4"/>
      <c r="AS6588" s="4"/>
      <c r="AT6588" s="4"/>
      <c r="AU6588" s="4"/>
      <c r="AV6588" s="4" t="s">
        <v>6788</v>
      </c>
      <c r="AW6588" s="4"/>
      <c r="AX6588" s="4"/>
      <c r="AY6588" s="4"/>
      <c r="AZ6588" s="4"/>
      <c r="BA6588" s="4"/>
      <c r="BB6588" s="4"/>
      <c r="BC6588" s="4"/>
      <c r="BD6588" s="4"/>
      <c r="BE6588" s="4"/>
      <c r="BF6588" s="4"/>
      <c r="BG6588" s="4"/>
      <c r="BH6588" s="4"/>
      <c r="BI6588" s="4"/>
      <c r="BJ6588" s="4"/>
      <c r="BK6588" s="4"/>
      <c r="BL6588" s="4" t="b">
        <v>0</v>
      </c>
      <c r="BM6588" s="4"/>
      <c r="BN6588" s="4"/>
      <c r="BO6588" s="4"/>
      <c r="BP6588" s="4"/>
      <c r="BQ6588" s="4"/>
      <c r="BR6588" s="4"/>
      <c r="BS6588" s="4"/>
      <c r="BT6588" s="4"/>
      <c r="BU6588" s="4"/>
      <c r="BV6588" s="4"/>
      <c r="BW6588" s="4"/>
    </row>
    <row r="6589" spans="1:75" ht="15.01" customHeight="1">
      <c r="A6589" s="4"/>
      <c r="B6589" s="4"/>
      <c r="C6589" s="4"/>
      <c r="D6589" s="4"/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 t="s">
        <v>200</v>
      </c>
      <c r="Q6589" s="4"/>
      <c r="R6589" s="4">
        <v>32.6</v>
      </c>
      <c r="S6589" s="4">
        <v>52</v>
      </c>
      <c r="T6589" s="4"/>
      <c r="U6589" s="4"/>
      <c r="V6589" s="4"/>
      <c r="W6589" s="4"/>
      <c r="X6589" s="4" t="s">
        <v>201</v>
      </c>
      <c r="Y6589" s="4"/>
      <c r="Z6589" s="4"/>
      <c r="AA6589" s="4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  <c r="AO6589" s="4"/>
      <c r="AP6589" s="4"/>
      <c r="AQ6589" s="4"/>
      <c r="AR6589" s="4"/>
      <c r="AS6589" s="4"/>
      <c r="AT6589" s="4"/>
      <c r="AU6589" s="4"/>
      <c r="AV6589" s="4" t="s">
        <v>6789</v>
      </c>
      <c r="AW6589" s="4"/>
      <c r="AX6589" s="4"/>
      <c r="AY6589" s="4"/>
      <c r="AZ6589" s="4"/>
      <c r="BA6589" s="4"/>
      <c r="BB6589" s="4"/>
      <c r="BC6589" s="4"/>
      <c r="BD6589" s="4"/>
      <c r="BE6589" s="4"/>
      <c r="BF6589" s="4"/>
      <c r="BG6589" s="4"/>
      <c r="BH6589" s="4"/>
      <c r="BI6589" s="4"/>
      <c r="BJ6589" s="4"/>
      <c r="BK6589" s="4"/>
      <c r="BL6589" s="4" t="b">
        <v>0</v>
      </c>
      <c r="BM6589" s="4"/>
      <c r="BN6589" s="4"/>
      <c r="BO6589" s="4"/>
      <c r="BP6589" s="4"/>
      <c r="BQ6589" s="4"/>
      <c r="BR6589" s="4"/>
      <c r="BS6589" s="4"/>
      <c r="BT6589" s="4"/>
      <c r="BU6589" s="4"/>
      <c r="BV6589" s="4"/>
      <c r="BW6589" s="4"/>
    </row>
    <row r="6590" spans="1:75" ht="15.01" customHeight="1">
      <c r="A6590" s="4"/>
      <c r="B6590" s="4"/>
      <c r="C6590" s="4"/>
      <c r="D6590" s="4"/>
      <c r="E6590" s="4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 t="s">
        <v>200</v>
      </c>
      <c r="Q6590" s="4"/>
      <c r="R6590" s="4">
        <v>46.2</v>
      </c>
      <c r="S6590" s="4">
        <v>52.3</v>
      </c>
      <c r="T6590" s="4"/>
      <c r="U6590" s="4"/>
      <c r="V6590" s="4"/>
      <c r="W6590" s="4"/>
      <c r="X6590" s="4" t="s">
        <v>201</v>
      </c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  <c r="AO6590" s="4"/>
      <c r="AP6590" s="4"/>
      <c r="AQ6590" s="4"/>
      <c r="AR6590" s="4"/>
      <c r="AS6590" s="4"/>
      <c r="AT6590" s="4"/>
      <c r="AU6590" s="4"/>
      <c r="AV6590" s="4" t="s">
        <v>6790</v>
      </c>
      <c r="AW6590" s="4"/>
      <c r="AX6590" s="4"/>
      <c r="AY6590" s="4"/>
      <c r="AZ6590" s="4"/>
      <c r="BA6590" s="4"/>
      <c r="BB6590" s="4"/>
      <c r="BC6590" s="4"/>
      <c r="BD6590" s="4"/>
      <c r="BE6590" s="4"/>
      <c r="BF6590" s="4"/>
      <c r="BG6590" s="4"/>
      <c r="BH6590" s="4"/>
      <c r="BI6590" s="4"/>
      <c r="BJ6590" s="4"/>
      <c r="BK6590" s="4"/>
      <c r="BL6590" s="4" t="b">
        <v>0</v>
      </c>
      <c r="BM6590" s="4"/>
      <c r="BN6590" s="4"/>
      <c r="BO6590" s="4"/>
      <c r="BP6590" s="4"/>
      <c r="BQ6590" s="4"/>
      <c r="BR6590" s="4"/>
      <c r="BS6590" s="4"/>
      <c r="BT6590" s="4"/>
      <c r="BU6590" s="4"/>
      <c r="BV6590" s="4"/>
      <c r="BW6590" s="4"/>
    </row>
    <row r="6591" spans="1:75" ht="15.01" customHeight="1">
      <c r="A6591" s="4"/>
      <c r="B6591" s="4"/>
      <c r="C6591" s="4"/>
      <c r="D6591" s="4"/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 t="s">
        <v>200</v>
      </c>
      <c r="Q6591" s="4"/>
      <c r="R6591" s="4">
        <v>0.6</v>
      </c>
      <c r="S6591" s="4">
        <v>51.6</v>
      </c>
      <c r="T6591" s="4"/>
      <c r="U6591" s="4"/>
      <c r="V6591" s="4"/>
      <c r="W6591" s="4"/>
      <c r="X6591" s="4" t="s">
        <v>201</v>
      </c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  <c r="AO6591" s="4"/>
      <c r="AP6591" s="4"/>
      <c r="AQ6591" s="4"/>
      <c r="AR6591" s="4"/>
      <c r="AS6591" s="4"/>
      <c r="AT6591" s="4"/>
      <c r="AU6591" s="4"/>
      <c r="AV6591" s="4" t="s">
        <v>6791</v>
      </c>
      <c r="AW6591" s="4"/>
      <c r="AX6591" s="4"/>
      <c r="AY6591" s="4"/>
      <c r="AZ6591" s="4"/>
      <c r="BA6591" s="4"/>
      <c r="BB6591" s="4"/>
      <c r="BC6591" s="4"/>
      <c r="BD6591" s="4"/>
      <c r="BE6591" s="4"/>
      <c r="BF6591" s="4"/>
      <c r="BG6591" s="4"/>
      <c r="BH6591" s="4"/>
      <c r="BI6591" s="4"/>
      <c r="BJ6591" s="4"/>
      <c r="BK6591" s="4"/>
      <c r="BL6591" s="4" t="b">
        <v>0</v>
      </c>
      <c r="BM6591" s="4"/>
      <c r="BN6591" s="4"/>
      <c r="BO6591" s="4"/>
      <c r="BP6591" s="4"/>
      <c r="BQ6591" s="4"/>
      <c r="BR6591" s="4"/>
      <c r="BS6591" s="4"/>
      <c r="BT6591" s="4"/>
      <c r="BU6591" s="4"/>
      <c r="BV6591" s="4"/>
      <c r="BW6591" s="4"/>
    </row>
    <row r="6592" spans="1:75" ht="15.01" customHeight="1">
      <c r="A6592" s="4"/>
      <c r="B6592" s="4"/>
      <c r="C6592" s="4"/>
      <c r="D6592" s="4"/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 t="s">
        <v>200</v>
      </c>
      <c r="Q6592" s="4"/>
      <c r="R6592" s="4">
        <v>20.6</v>
      </c>
      <c r="S6592" s="4">
        <v>50.9</v>
      </c>
      <c r="T6592" s="4"/>
      <c r="U6592" s="4"/>
      <c r="V6592" s="4"/>
      <c r="W6592" s="4"/>
      <c r="X6592" s="4" t="s">
        <v>201</v>
      </c>
      <c r="Y6592" s="4"/>
      <c r="Z6592" s="4"/>
      <c r="AA6592" s="4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  <c r="AO6592" s="4"/>
      <c r="AP6592" s="4"/>
      <c r="AQ6592" s="4"/>
      <c r="AR6592" s="4"/>
      <c r="AS6592" s="4"/>
      <c r="AT6592" s="4"/>
      <c r="AU6592" s="4"/>
      <c r="AV6592" s="4" t="s">
        <v>6792</v>
      </c>
      <c r="AW6592" s="4"/>
      <c r="AX6592" s="4"/>
      <c r="AY6592" s="4"/>
      <c r="AZ6592" s="4"/>
      <c r="BA6592" s="4"/>
      <c r="BB6592" s="4"/>
      <c r="BC6592" s="4"/>
      <c r="BD6592" s="4"/>
      <c r="BE6592" s="4"/>
      <c r="BF6592" s="4"/>
      <c r="BG6592" s="4"/>
      <c r="BH6592" s="4"/>
      <c r="BI6592" s="4"/>
      <c r="BJ6592" s="4"/>
      <c r="BK6592" s="4"/>
      <c r="BL6592" s="4" t="b">
        <v>0</v>
      </c>
      <c r="BM6592" s="4"/>
      <c r="BN6592" s="4"/>
      <c r="BO6592" s="4"/>
      <c r="BP6592" s="4"/>
      <c r="BQ6592" s="4"/>
      <c r="BR6592" s="4"/>
      <c r="BS6592" s="4"/>
      <c r="BT6592" s="4"/>
      <c r="BU6592" s="4"/>
      <c r="BV6592" s="4"/>
      <c r="BW6592" s="4"/>
    </row>
    <row r="6593" spans="1:75" ht="15.01" customHeight="1">
      <c r="A6593" s="4"/>
      <c r="B6593" s="4"/>
      <c r="C6593" s="4"/>
      <c r="D6593" s="4"/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 t="s">
        <v>200</v>
      </c>
      <c r="Q6593" s="4"/>
      <c r="R6593" s="4">
        <v>32.6</v>
      </c>
      <c r="S6593" s="4">
        <v>50.6</v>
      </c>
      <c r="T6593" s="4"/>
      <c r="U6593" s="4"/>
      <c r="V6593" s="4"/>
      <c r="W6593" s="4"/>
      <c r="X6593" s="4" t="s">
        <v>201</v>
      </c>
      <c r="Y6593" s="4"/>
      <c r="Z6593" s="4"/>
      <c r="AA6593" s="4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  <c r="AO6593" s="4"/>
      <c r="AP6593" s="4"/>
      <c r="AQ6593" s="4"/>
      <c r="AR6593" s="4"/>
      <c r="AS6593" s="4"/>
      <c r="AT6593" s="4"/>
      <c r="AU6593" s="4"/>
      <c r="AV6593" s="4" t="s">
        <v>6793</v>
      </c>
      <c r="AW6593" s="4"/>
      <c r="AX6593" s="4"/>
      <c r="AY6593" s="4"/>
      <c r="AZ6593" s="4"/>
      <c r="BA6593" s="4"/>
      <c r="BB6593" s="4"/>
      <c r="BC6593" s="4"/>
      <c r="BD6593" s="4"/>
      <c r="BE6593" s="4"/>
      <c r="BF6593" s="4"/>
      <c r="BG6593" s="4"/>
      <c r="BH6593" s="4"/>
      <c r="BI6593" s="4"/>
      <c r="BJ6593" s="4"/>
      <c r="BK6593" s="4"/>
      <c r="BL6593" s="4" t="b">
        <v>0</v>
      </c>
      <c r="BM6593" s="4"/>
      <c r="BN6593" s="4"/>
      <c r="BO6593" s="4"/>
      <c r="BP6593" s="4"/>
      <c r="BQ6593" s="4"/>
      <c r="BR6593" s="4"/>
      <c r="BS6593" s="4"/>
      <c r="BT6593" s="4"/>
      <c r="BU6593" s="4"/>
      <c r="BV6593" s="4"/>
      <c r="BW6593" s="4"/>
    </row>
    <row r="6594" spans="1:75" ht="15.01" customHeight="1">
      <c r="A6594" s="4"/>
      <c r="B6594" s="4"/>
      <c r="C6594" s="4"/>
      <c r="D6594" s="4"/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 t="s">
        <v>200</v>
      </c>
      <c r="Q6594" s="4"/>
      <c r="R6594" s="4">
        <v>46.2</v>
      </c>
      <c r="S6594" s="4">
        <v>51</v>
      </c>
      <c r="T6594" s="4"/>
      <c r="U6594" s="4"/>
      <c r="V6594" s="4"/>
      <c r="W6594" s="4"/>
      <c r="X6594" s="4" t="s">
        <v>201</v>
      </c>
      <c r="Y6594" s="4"/>
      <c r="Z6594" s="4"/>
      <c r="AA6594" s="4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  <c r="AO6594" s="4"/>
      <c r="AP6594" s="4"/>
      <c r="AQ6594" s="4"/>
      <c r="AR6594" s="4"/>
      <c r="AS6594" s="4"/>
      <c r="AT6594" s="4"/>
      <c r="AU6594" s="4"/>
      <c r="AV6594" s="4" t="s">
        <v>6794</v>
      </c>
      <c r="AW6594" s="4"/>
      <c r="AX6594" s="4"/>
      <c r="AY6594" s="4"/>
      <c r="AZ6594" s="4"/>
      <c r="BA6594" s="4"/>
      <c r="BB6594" s="4"/>
      <c r="BC6594" s="4"/>
      <c r="BD6594" s="4"/>
      <c r="BE6594" s="4"/>
      <c r="BF6594" s="4"/>
      <c r="BG6594" s="4"/>
      <c r="BH6594" s="4"/>
      <c r="BI6594" s="4"/>
      <c r="BJ6594" s="4"/>
      <c r="BK6594" s="4"/>
      <c r="BL6594" s="4" t="b">
        <v>0</v>
      </c>
      <c r="BM6594" s="4"/>
      <c r="BN6594" s="4"/>
      <c r="BO6594" s="4"/>
      <c r="BP6594" s="4"/>
      <c r="BQ6594" s="4"/>
      <c r="BR6594" s="4"/>
      <c r="BS6594" s="4"/>
      <c r="BT6594" s="4"/>
      <c r="BU6594" s="4"/>
      <c r="BV6594" s="4"/>
      <c r="BW6594" s="4"/>
    </row>
    <row r="6595" spans="1:75" ht="15.01" customHeight="1">
      <c r="A6595" s="4"/>
      <c r="B6595" s="4"/>
      <c r="C6595" s="4"/>
      <c r="D6595" s="4"/>
      <c r="E6595" s="4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 t="s">
        <v>200</v>
      </c>
      <c r="Q6595" s="4"/>
      <c r="R6595" s="4">
        <v>0.6</v>
      </c>
      <c r="S6595" s="4">
        <v>50.4</v>
      </c>
      <c r="T6595" s="4"/>
      <c r="U6595" s="4"/>
      <c r="V6595" s="4"/>
      <c r="W6595" s="4"/>
      <c r="X6595" s="4" t="s">
        <v>201</v>
      </c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  <c r="AO6595" s="4"/>
      <c r="AP6595" s="4"/>
      <c r="AQ6595" s="4"/>
      <c r="AR6595" s="4"/>
      <c r="AS6595" s="4"/>
      <c r="AT6595" s="4"/>
      <c r="AU6595" s="4"/>
      <c r="AV6595" s="4" t="s">
        <v>6795</v>
      </c>
      <c r="AW6595" s="4"/>
      <c r="AX6595" s="4"/>
      <c r="AY6595" s="4"/>
      <c r="AZ6595" s="4"/>
      <c r="BA6595" s="4"/>
      <c r="BB6595" s="4"/>
      <c r="BC6595" s="4"/>
      <c r="BD6595" s="4"/>
      <c r="BE6595" s="4"/>
      <c r="BF6595" s="4"/>
      <c r="BG6595" s="4"/>
      <c r="BH6595" s="4"/>
      <c r="BI6595" s="4"/>
      <c r="BJ6595" s="4"/>
      <c r="BK6595" s="4"/>
      <c r="BL6595" s="4" t="b">
        <v>0</v>
      </c>
      <c r="BM6595" s="4"/>
      <c r="BN6595" s="4"/>
      <c r="BO6595" s="4"/>
      <c r="BP6595" s="4"/>
      <c r="BQ6595" s="4"/>
      <c r="BR6595" s="4"/>
      <c r="BS6595" s="4"/>
      <c r="BT6595" s="4"/>
      <c r="BU6595" s="4"/>
      <c r="BV6595" s="4"/>
      <c r="BW6595" s="4"/>
    </row>
    <row r="6596" spans="1:75" ht="15.01" customHeight="1">
      <c r="A6596" s="4"/>
      <c r="B6596" s="4"/>
      <c r="C6596" s="4"/>
      <c r="D6596" s="4"/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 t="s">
        <v>200</v>
      </c>
      <c r="Q6596" s="4"/>
      <c r="R6596" s="4">
        <v>20.6</v>
      </c>
      <c r="S6596" s="4">
        <v>49.7</v>
      </c>
      <c r="T6596" s="4"/>
      <c r="U6596" s="4"/>
      <c r="V6596" s="4"/>
      <c r="W6596" s="4"/>
      <c r="X6596" s="4" t="s">
        <v>201</v>
      </c>
      <c r="Y6596" s="4"/>
      <c r="Z6596" s="4"/>
      <c r="AA6596" s="4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  <c r="AO6596" s="4"/>
      <c r="AP6596" s="4"/>
      <c r="AQ6596" s="4"/>
      <c r="AR6596" s="4"/>
      <c r="AS6596" s="4"/>
      <c r="AT6596" s="4"/>
      <c r="AU6596" s="4"/>
      <c r="AV6596" s="4" t="s">
        <v>6796</v>
      </c>
      <c r="AW6596" s="4"/>
      <c r="AX6596" s="4"/>
      <c r="AY6596" s="4"/>
      <c r="AZ6596" s="4"/>
      <c r="BA6596" s="4"/>
      <c r="BB6596" s="4"/>
      <c r="BC6596" s="4"/>
      <c r="BD6596" s="4"/>
      <c r="BE6596" s="4"/>
      <c r="BF6596" s="4"/>
      <c r="BG6596" s="4"/>
      <c r="BH6596" s="4"/>
      <c r="BI6596" s="4"/>
      <c r="BJ6596" s="4"/>
      <c r="BK6596" s="4"/>
      <c r="BL6596" s="4" t="b">
        <v>0</v>
      </c>
      <c r="BM6596" s="4"/>
      <c r="BN6596" s="4"/>
      <c r="BO6596" s="4"/>
      <c r="BP6596" s="4"/>
      <c r="BQ6596" s="4"/>
      <c r="BR6596" s="4"/>
      <c r="BS6596" s="4"/>
      <c r="BT6596" s="4"/>
      <c r="BU6596" s="4"/>
      <c r="BV6596" s="4"/>
      <c r="BW6596" s="4"/>
    </row>
    <row r="6597" spans="1:75" ht="15.01" customHeight="1">
      <c r="A6597" s="4"/>
      <c r="B6597" s="4"/>
      <c r="C6597" s="4"/>
      <c r="D6597" s="4"/>
      <c r="E6597" s="4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 t="s">
        <v>200</v>
      </c>
      <c r="Q6597" s="4"/>
      <c r="R6597" s="4">
        <v>32.6</v>
      </c>
      <c r="S6597" s="4">
        <v>49.4</v>
      </c>
      <c r="T6597" s="4"/>
      <c r="U6597" s="4"/>
      <c r="V6597" s="4"/>
      <c r="W6597" s="4"/>
      <c r="X6597" s="4" t="s">
        <v>201</v>
      </c>
      <c r="Y6597" s="4"/>
      <c r="Z6597" s="4"/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  <c r="AO6597" s="4"/>
      <c r="AP6597" s="4"/>
      <c r="AQ6597" s="4"/>
      <c r="AR6597" s="4"/>
      <c r="AS6597" s="4"/>
      <c r="AT6597" s="4"/>
      <c r="AU6597" s="4"/>
      <c r="AV6597" s="4" t="s">
        <v>6797</v>
      </c>
      <c r="AW6597" s="4"/>
      <c r="AX6597" s="4"/>
      <c r="AY6597" s="4"/>
      <c r="AZ6597" s="4"/>
      <c r="BA6597" s="4"/>
      <c r="BB6597" s="4"/>
      <c r="BC6597" s="4"/>
      <c r="BD6597" s="4"/>
      <c r="BE6597" s="4"/>
      <c r="BF6597" s="4"/>
      <c r="BG6597" s="4"/>
      <c r="BH6597" s="4"/>
      <c r="BI6597" s="4"/>
      <c r="BJ6597" s="4"/>
      <c r="BK6597" s="4"/>
      <c r="BL6597" s="4" t="b">
        <v>0</v>
      </c>
      <c r="BM6597" s="4"/>
      <c r="BN6597" s="4"/>
      <c r="BO6597" s="4"/>
      <c r="BP6597" s="4"/>
      <c r="BQ6597" s="4"/>
      <c r="BR6597" s="4"/>
      <c r="BS6597" s="4"/>
      <c r="BT6597" s="4"/>
      <c r="BU6597" s="4"/>
      <c r="BV6597" s="4"/>
      <c r="BW6597" s="4"/>
    </row>
    <row r="6598" spans="1:75" ht="15.01" customHeight="1">
      <c r="A6598" s="4" t="s">
        <v>209</v>
      </c>
      <c r="B6598" s="4"/>
      <c r="C6598" s="4"/>
      <c r="D6598" s="4"/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 t="s">
        <v>200</v>
      </c>
      <c r="Q6598" s="4"/>
      <c r="R6598" s="4"/>
      <c r="S6598" s="4"/>
      <c r="T6598" s="4"/>
      <c r="U6598" s="4"/>
      <c r="V6598" s="4"/>
      <c r="W6598" s="4"/>
      <c r="X6598" s="4" t="s">
        <v>201</v>
      </c>
      <c r="Y6598" s="4"/>
      <c r="Z6598" s="4"/>
      <c r="AA6598" s="4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  <c r="AO6598" s="4"/>
      <c r="AP6598" s="4"/>
      <c r="AQ6598" s="4"/>
      <c r="AR6598" s="4"/>
      <c r="AS6598" s="4"/>
      <c r="AT6598" s="4"/>
      <c r="AU6598" s="4"/>
      <c r="AV6598" s="4" t="s">
        <v>6798</v>
      </c>
      <c r="AW6598" s="4"/>
      <c r="AX6598" s="4"/>
      <c r="AY6598" s="4"/>
      <c r="AZ6598" s="4"/>
      <c r="BA6598" s="4"/>
      <c r="BB6598" s="4"/>
      <c r="BC6598" s="4"/>
      <c r="BD6598" s="4"/>
      <c r="BE6598" s="4"/>
      <c r="BF6598" s="4"/>
      <c r="BG6598" s="4"/>
      <c r="BH6598" s="4"/>
      <c r="BI6598" s="4"/>
      <c r="BJ6598" s="4"/>
      <c r="BK6598" s="4"/>
      <c r="BL6598" s="4" t="b">
        <v>0</v>
      </c>
      <c r="BM6598" s="4"/>
      <c r="BN6598" s="4"/>
      <c r="BO6598" s="4"/>
      <c r="BP6598" s="4"/>
      <c r="BQ6598" s="4"/>
      <c r="BR6598" s="4"/>
      <c r="BS6598" s="4"/>
      <c r="BT6598" s="4"/>
      <c r="BU6598" s="4"/>
      <c r="BV6598" s="4"/>
      <c r="BW6598" s="4"/>
    </row>
    <row r="6599" spans="1:75" ht="15.01" customHeight="1">
      <c r="A6599" s="4" t="s">
        <v>209</v>
      </c>
      <c r="B6599" s="4"/>
      <c r="C6599" s="4"/>
      <c r="D6599" s="4"/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 t="s">
        <v>200</v>
      </c>
      <c r="Q6599" s="4"/>
      <c r="R6599" s="4"/>
      <c r="S6599" s="4"/>
      <c r="T6599" s="4"/>
      <c r="U6599" s="4"/>
      <c r="V6599" s="4"/>
      <c r="W6599" s="4"/>
      <c r="X6599" s="4" t="s">
        <v>201</v>
      </c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  <c r="AO6599" s="4"/>
      <c r="AP6599" s="4"/>
      <c r="AQ6599" s="4"/>
      <c r="AR6599" s="4"/>
      <c r="AS6599" s="4"/>
      <c r="AT6599" s="4"/>
      <c r="AU6599" s="4"/>
      <c r="AV6599" s="4" t="s">
        <v>6799</v>
      </c>
      <c r="AW6599" s="4"/>
      <c r="AX6599" s="4"/>
      <c r="AY6599" s="4"/>
      <c r="AZ6599" s="4"/>
      <c r="BA6599" s="4"/>
      <c r="BB6599" s="4"/>
      <c r="BC6599" s="4"/>
      <c r="BD6599" s="4"/>
      <c r="BE6599" s="4"/>
      <c r="BF6599" s="4"/>
      <c r="BG6599" s="4"/>
      <c r="BH6599" s="4"/>
      <c r="BI6599" s="4"/>
      <c r="BJ6599" s="4"/>
      <c r="BK6599" s="4"/>
      <c r="BL6599" s="4" t="b">
        <v>0</v>
      </c>
      <c r="BM6599" s="4"/>
      <c r="BN6599" s="4"/>
      <c r="BO6599" s="4"/>
      <c r="BP6599" s="4"/>
      <c r="BQ6599" s="4"/>
      <c r="BR6599" s="4"/>
      <c r="BS6599" s="4"/>
      <c r="BT6599" s="4"/>
      <c r="BU6599" s="4"/>
      <c r="BV6599" s="4"/>
      <c r="BW6599" s="4"/>
    </row>
    <row r="6600" spans="1:75" ht="15.01" customHeight="1">
      <c r="A6600" s="4"/>
      <c r="B6600" s="4"/>
      <c r="C6600" s="4"/>
      <c r="D6600" s="4"/>
      <c r="E6600" s="4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 t="s">
        <v>200</v>
      </c>
      <c r="Q6600" s="4"/>
      <c r="R6600" s="4">
        <v>-25</v>
      </c>
      <c r="S6600" s="4">
        <v>48.1</v>
      </c>
      <c r="T6600" s="4"/>
      <c r="U6600" s="4"/>
      <c r="V6600" s="4"/>
      <c r="W6600" s="4"/>
      <c r="X6600" s="4" t="s">
        <v>201</v>
      </c>
      <c r="Y6600" s="4"/>
      <c r="Z6600" s="4"/>
      <c r="AA6600" s="4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  <c r="AO6600" s="4"/>
      <c r="AP6600" s="4"/>
      <c r="AQ6600" s="4"/>
      <c r="AR6600" s="4"/>
      <c r="AS6600" s="4"/>
      <c r="AT6600" s="4"/>
      <c r="AU6600" s="4"/>
      <c r="AV6600" s="4" t="s">
        <v>6800</v>
      </c>
      <c r="AW6600" s="4"/>
      <c r="AX6600" s="4"/>
      <c r="AY6600" s="4"/>
      <c r="AZ6600" s="4"/>
      <c r="BA6600" s="4"/>
      <c r="BB6600" s="4"/>
      <c r="BC6600" s="4"/>
      <c r="BD6600" s="4"/>
      <c r="BE6600" s="4"/>
      <c r="BF6600" s="4"/>
      <c r="BG6600" s="4"/>
      <c r="BH6600" s="4"/>
      <c r="BI6600" s="4"/>
      <c r="BJ6600" s="4"/>
      <c r="BK6600" s="4"/>
      <c r="BL6600" s="4" t="b">
        <v>0</v>
      </c>
      <c r="BM6600" s="4"/>
      <c r="BN6600" s="4"/>
      <c r="BO6600" s="4"/>
      <c r="BP6600" s="4"/>
      <c r="BQ6600" s="4"/>
      <c r="BR6600" s="4"/>
      <c r="BS6600" s="4"/>
      <c r="BT6600" s="4"/>
      <c r="BU6600" s="4"/>
      <c r="BV6600" s="4"/>
      <c r="BW6600" s="4"/>
    </row>
    <row r="6601" spans="1:75" ht="15.01" customHeight="1">
      <c r="A6601" s="4" t="s">
        <v>209</v>
      </c>
      <c r="B6601" s="4"/>
      <c r="C6601" s="4"/>
      <c r="D6601" s="4"/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 t="s">
        <v>200</v>
      </c>
      <c r="Q6601" s="4"/>
      <c r="R6601" s="4"/>
      <c r="S6601" s="4"/>
      <c r="T6601" s="4"/>
      <c r="U6601" s="4"/>
      <c r="V6601" s="4"/>
      <c r="W6601" s="4"/>
      <c r="X6601" s="4" t="s">
        <v>201</v>
      </c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  <c r="AO6601" s="4"/>
      <c r="AP6601" s="4"/>
      <c r="AQ6601" s="4"/>
      <c r="AR6601" s="4"/>
      <c r="AS6601" s="4"/>
      <c r="AT6601" s="4"/>
      <c r="AU6601" s="4"/>
      <c r="AV6601" s="4" t="s">
        <v>6801</v>
      </c>
      <c r="AW6601" s="4"/>
      <c r="AX6601" s="4"/>
      <c r="AY6601" s="4"/>
      <c r="AZ6601" s="4"/>
      <c r="BA6601" s="4"/>
      <c r="BB6601" s="4"/>
      <c r="BC6601" s="4"/>
      <c r="BD6601" s="4"/>
      <c r="BE6601" s="4"/>
      <c r="BF6601" s="4"/>
      <c r="BG6601" s="4"/>
      <c r="BH6601" s="4"/>
      <c r="BI6601" s="4"/>
      <c r="BJ6601" s="4"/>
      <c r="BK6601" s="4"/>
      <c r="BL6601" s="4" t="b">
        <v>0</v>
      </c>
      <c r="BM6601" s="4"/>
      <c r="BN6601" s="4"/>
      <c r="BO6601" s="4"/>
      <c r="BP6601" s="4"/>
      <c r="BQ6601" s="4"/>
      <c r="BR6601" s="4"/>
      <c r="BS6601" s="4"/>
      <c r="BT6601" s="4"/>
      <c r="BU6601" s="4"/>
      <c r="BV6601" s="4"/>
      <c r="BW6601" s="4"/>
    </row>
    <row r="6602" spans="1:75" ht="15.01" customHeight="1">
      <c r="A6602" s="4" t="s">
        <v>209</v>
      </c>
      <c r="B6602" s="4"/>
      <c r="C6602" s="4"/>
      <c r="D6602" s="4"/>
      <c r="E6602" s="4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 t="s">
        <v>200</v>
      </c>
      <c r="Q6602" s="4"/>
      <c r="R6602" s="4"/>
      <c r="S6602" s="4"/>
      <c r="T6602" s="4"/>
      <c r="U6602" s="4"/>
      <c r="V6602" s="4"/>
      <c r="W6602" s="4"/>
      <c r="X6602" s="4" t="s">
        <v>201</v>
      </c>
      <c r="Y6602" s="4"/>
      <c r="Z6602" s="4"/>
      <c r="AA6602" s="4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  <c r="AO6602" s="4"/>
      <c r="AP6602" s="4"/>
      <c r="AQ6602" s="4"/>
      <c r="AR6602" s="4"/>
      <c r="AS6602" s="4"/>
      <c r="AT6602" s="4"/>
      <c r="AU6602" s="4"/>
      <c r="AV6602" s="4" t="s">
        <v>6802</v>
      </c>
      <c r="AW6602" s="4"/>
      <c r="AX6602" s="4"/>
      <c r="AY6602" s="4"/>
      <c r="AZ6602" s="4"/>
      <c r="BA6602" s="4"/>
      <c r="BB6602" s="4"/>
      <c r="BC6602" s="4"/>
      <c r="BD6602" s="4"/>
      <c r="BE6602" s="4"/>
      <c r="BF6602" s="4"/>
      <c r="BG6602" s="4"/>
      <c r="BH6602" s="4"/>
      <c r="BI6602" s="4"/>
      <c r="BJ6602" s="4"/>
      <c r="BK6602" s="4"/>
      <c r="BL6602" s="4" t="b">
        <v>0</v>
      </c>
      <c r="BM6602" s="4"/>
      <c r="BN6602" s="4"/>
      <c r="BO6602" s="4"/>
      <c r="BP6602" s="4"/>
      <c r="BQ6602" s="4"/>
      <c r="BR6602" s="4"/>
      <c r="BS6602" s="4"/>
      <c r="BT6602" s="4"/>
      <c r="BU6602" s="4"/>
      <c r="BV6602" s="4"/>
      <c r="BW6602" s="4"/>
    </row>
    <row r="6603" spans="1:75" ht="15.01" customHeight="1">
      <c r="A6603" s="4" t="s">
        <v>209</v>
      </c>
      <c r="B6603" s="4"/>
      <c r="C6603" s="4"/>
      <c r="D6603" s="4"/>
      <c r="E6603" s="4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 t="s">
        <v>200</v>
      </c>
      <c r="Q6603" s="4"/>
      <c r="R6603" s="4"/>
      <c r="S6603" s="4"/>
      <c r="T6603" s="4"/>
      <c r="U6603" s="4"/>
      <c r="V6603" s="4"/>
      <c r="W6603" s="4"/>
      <c r="X6603" s="4" t="s">
        <v>201</v>
      </c>
      <c r="Y6603" s="4"/>
      <c r="Z6603" s="4"/>
      <c r="AA6603" s="4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  <c r="AO6603" s="4"/>
      <c r="AP6603" s="4"/>
      <c r="AQ6603" s="4"/>
      <c r="AR6603" s="4"/>
      <c r="AS6603" s="4"/>
      <c r="AT6603" s="4"/>
      <c r="AU6603" s="4"/>
      <c r="AV6603" s="4" t="s">
        <v>6803</v>
      </c>
      <c r="AW6603" s="4"/>
      <c r="AX6603" s="4"/>
      <c r="AY6603" s="4"/>
      <c r="AZ6603" s="4"/>
      <c r="BA6603" s="4"/>
      <c r="BB6603" s="4"/>
      <c r="BC6603" s="4"/>
      <c r="BD6603" s="4"/>
      <c r="BE6603" s="4"/>
      <c r="BF6603" s="4"/>
      <c r="BG6603" s="4"/>
      <c r="BH6603" s="4"/>
      <c r="BI6603" s="4"/>
      <c r="BJ6603" s="4"/>
      <c r="BK6603" s="4"/>
      <c r="BL6603" s="4" t="b">
        <v>0</v>
      </c>
      <c r="BM6603" s="4"/>
      <c r="BN6603" s="4"/>
      <c r="BO6603" s="4"/>
      <c r="BP6603" s="4"/>
      <c r="BQ6603" s="4"/>
      <c r="BR6603" s="4"/>
      <c r="BS6603" s="4"/>
      <c r="BT6603" s="4"/>
      <c r="BU6603" s="4"/>
      <c r="BV6603" s="4"/>
      <c r="BW6603" s="4"/>
    </row>
    <row r="6604" spans="1:75" ht="15.01" customHeight="1">
      <c r="A6604" s="4" t="s">
        <v>209</v>
      </c>
      <c r="B6604" s="4"/>
      <c r="C6604" s="4"/>
      <c r="D6604" s="4"/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 t="s">
        <v>200</v>
      </c>
      <c r="Q6604" s="4"/>
      <c r="R6604" s="4"/>
      <c r="S6604" s="4"/>
      <c r="T6604" s="4"/>
      <c r="U6604" s="4"/>
      <c r="V6604" s="4"/>
      <c r="W6604" s="4"/>
      <c r="X6604" s="4" t="s">
        <v>201</v>
      </c>
      <c r="Y6604" s="4"/>
      <c r="Z6604" s="4"/>
      <c r="AA6604" s="4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  <c r="AO6604" s="4"/>
      <c r="AP6604" s="4"/>
      <c r="AQ6604" s="4"/>
      <c r="AR6604" s="4"/>
      <c r="AS6604" s="4"/>
      <c r="AT6604" s="4"/>
      <c r="AU6604" s="4"/>
      <c r="AV6604" s="4" t="s">
        <v>6804</v>
      </c>
      <c r="AW6604" s="4"/>
      <c r="AX6604" s="4"/>
      <c r="AY6604" s="4"/>
      <c r="AZ6604" s="4"/>
      <c r="BA6604" s="4"/>
      <c r="BB6604" s="4"/>
      <c r="BC6604" s="4"/>
      <c r="BD6604" s="4"/>
      <c r="BE6604" s="4"/>
      <c r="BF6604" s="4"/>
      <c r="BG6604" s="4"/>
      <c r="BH6604" s="4"/>
      <c r="BI6604" s="4"/>
      <c r="BJ6604" s="4"/>
      <c r="BK6604" s="4"/>
      <c r="BL6604" s="4" t="b">
        <v>0</v>
      </c>
      <c r="BM6604" s="4"/>
      <c r="BN6604" s="4"/>
      <c r="BO6604" s="4"/>
      <c r="BP6604" s="4"/>
      <c r="BQ6604" s="4"/>
      <c r="BR6604" s="4"/>
      <c r="BS6604" s="4"/>
      <c r="BT6604" s="4"/>
      <c r="BU6604" s="4"/>
      <c r="BV6604" s="4"/>
      <c r="BW6604" s="4"/>
    </row>
    <row r="6605" spans="1:75" ht="15.01" customHeight="1">
      <c r="A6605" s="4" t="s">
        <v>209</v>
      </c>
      <c r="B6605" s="4"/>
      <c r="C6605" s="4"/>
      <c r="D6605" s="4"/>
      <c r="E6605" s="4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 t="s">
        <v>200</v>
      </c>
      <c r="Q6605" s="4"/>
      <c r="R6605" s="4"/>
      <c r="S6605" s="4"/>
      <c r="T6605" s="4"/>
      <c r="U6605" s="4"/>
      <c r="V6605" s="4"/>
      <c r="W6605" s="4"/>
      <c r="X6605" s="4" t="s">
        <v>201</v>
      </c>
      <c r="Y6605" s="4"/>
      <c r="Z6605" s="4"/>
      <c r="AA6605" s="4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  <c r="AO6605" s="4"/>
      <c r="AP6605" s="4"/>
      <c r="AQ6605" s="4"/>
      <c r="AR6605" s="4"/>
      <c r="AS6605" s="4"/>
      <c r="AT6605" s="4"/>
      <c r="AU6605" s="4"/>
      <c r="AV6605" s="4" t="s">
        <v>6805</v>
      </c>
      <c r="AW6605" s="4"/>
      <c r="AX6605" s="4"/>
      <c r="AY6605" s="4"/>
      <c r="AZ6605" s="4"/>
      <c r="BA6605" s="4"/>
      <c r="BB6605" s="4"/>
      <c r="BC6605" s="4"/>
      <c r="BD6605" s="4"/>
      <c r="BE6605" s="4"/>
      <c r="BF6605" s="4"/>
      <c r="BG6605" s="4"/>
      <c r="BH6605" s="4"/>
      <c r="BI6605" s="4"/>
      <c r="BJ6605" s="4"/>
      <c r="BK6605" s="4"/>
      <c r="BL6605" s="4" t="b">
        <v>0</v>
      </c>
      <c r="BM6605" s="4"/>
      <c r="BN6605" s="4"/>
      <c r="BO6605" s="4"/>
      <c r="BP6605" s="4"/>
      <c r="BQ6605" s="4"/>
      <c r="BR6605" s="4"/>
      <c r="BS6605" s="4"/>
      <c r="BT6605" s="4"/>
      <c r="BU6605" s="4"/>
      <c r="BV6605" s="4"/>
      <c r="BW6605" s="4"/>
    </row>
    <row r="6606" spans="1:75" ht="15.01" customHeight="1">
      <c r="A6606" s="4" t="s">
        <v>209</v>
      </c>
      <c r="B6606" s="4"/>
      <c r="C6606" s="4"/>
      <c r="D6606" s="4"/>
      <c r="E6606" s="4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 t="s">
        <v>200</v>
      </c>
      <c r="Q6606" s="4"/>
      <c r="R6606" s="4"/>
      <c r="S6606" s="4"/>
      <c r="T6606" s="4"/>
      <c r="U6606" s="4"/>
      <c r="V6606" s="4"/>
      <c r="W6606" s="4"/>
      <c r="X6606" s="4" t="s">
        <v>201</v>
      </c>
      <c r="Y6606" s="4"/>
      <c r="Z6606" s="4"/>
      <c r="AA6606" s="4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  <c r="AO6606" s="4"/>
      <c r="AP6606" s="4"/>
      <c r="AQ6606" s="4"/>
      <c r="AR6606" s="4"/>
      <c r="AS6606" s="4"/>
      <c r="AT6606" s="4"/>
      <c r="AU6606" s="4"/>
      <c r="AV6606" s="4" t="s">
        <v>6806</v>
      </c>
      <c r="AW6606" s="4"/>
      <c r="AX6606" s="4"/>
      <c r="AY6606" s="4"/>
      <c r="AZ6606" s="4"/>
      <c r="BA6606" s="4"/>
      <c r="BB6606" s="4"/>
      <c r="BC6606" s="4"/>
      <c r="BD6606" s="4"/>
      <c r="BE6606" s="4"/>
      <c r="BF6606" s="4"/>
      <c r="BG6606" s="4"/>
      <c r="BH6606" s="4"/>
      <c r="BI6606" s="4"/>
      <c r="BJ6606" s="4"/>
      <c r="BK6606" s="4"/>
      <c r="BL6606" s="4" t="b">
        <v>0</v>
      </c>
      <c r="BM6606" s="4"/>
      <c r="BN6606" s="4"/>
      <c r="BO6606" s="4"/>
      <c r="BP6606" s="4"/>
      <c r="BQ6606" s="4"/>
      <c r="BR6606" s="4"/>
      <c r="BS6606" s="4"/>
      <c r="BT6606" s="4"/>
      <c r="BU6606" s="4"/>
      <c r="BV6606" s="4"/>
      <c r="BW6606" s="4"/>
    </row>
    <row r="6607" spans="1:75" ht="15.01" customHeight="1">
      <c r="A6607" s="4" t="s">
        <v>209</v>
      </c>
      <c r="B6607" s="4"/>
      <c r="C6607" s="4"/>
      <c r="D6607" s="4"/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 t="s">
        <v>200</v>
      </c>
      <c r="Q6607" s="4"/>
      <c r="R6607" s="4"/>
      <c r="S6607" s="4"/>
      <c r="T6607" s="4"/>
      <c r="U6607" s="4"/>
      <c r="V6607" s="4"/>
      <c r="W6607" s="4"/>
      <c r="X6607" s="4" t="s">
        <v>201</v>
      </c>
      <c r="Y6607" s="4"/>
      <c r="Z6607" s="4"/>
      <c r="AA6607" s="4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  <c r="AO6607" s="4"/>
      <c r="AP6607" s="4"/>
      <c r="AQ6607" s="4"/>
      <c r="AR6607" s="4"/>
      <c r="AS6607" s="4"/>
      <c r="AT6607" s="4"/>
      <c r="AU6607" s="4"/>
      <c r="AV6607" s="4" t="s">
        <v>6807</v>
      </c>
      <c r="AW6607" s="4"/>
      <c r="AX6607" s="4"/>
      <c r="AY6607" s="4"/>
      <c r="AZ6607" s="4"/>
      <c r="BA6607" s="4"/>
      <c r="BB6607" s="4"/>
      <c r="BC6607" s="4"/>
      <c r="BD6607" s="4"/>
      <c r="BE6607" s="4"/>
      <c r="BF6607" s="4"/>
      <c r="BG6607" s="4"/>
      <c r="BH6607" s="4"/>
      <c r="BI6607" s="4"/>
      <c r="BJ6607" s="4"/>
      <c r="BK6607" s="4"/>
      <c r="BL6607" s="4" t="b">
        <v>0</v>
      </c>
      <c r="BM6607" s="4"/>
      <c r="BN6607" s="4"/>
      <c r="BO6607" s="4"/>
      <c r="BP6607" s="4"/>
      <c r="BQ6607" s="4"/>
      <c r="BR6607" s="4"/>
      <c r="BS6607" s="4"/>
      <c r="BT6607" s="4"/>
      <c r="BU6607" s="4"/>
      <c r="BV6607" s="4"/>
      <c r="BW6607" s="4"/>
    </row>
    <row r="6608" spans="1:75" ht="15.01" customHeight="1">
      <c r="A6608" s="4" t="s">
        <v>209</v>
      </c>
      <c r="B6608" s="4"/>
      <c r="C6608" s="4"/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 t="s">
        <v>200</v>
      </c>
      <c r="Q6608" s="4"/>
      <c r="R6608" s="4"/>
      <c r="S6608" s="4"/>
      <c r="T6608" s="4"/>
      <c r="U6608" s="4"/>
      <c r="V6608" s="4"/>
      <c r="W6608" s="4"/>
      <c r="X6608" s="4" t="s">
        <v>201</v>
      </c>
      <c r="Y6608" s="4"/>
      <c r="Z6608" s="4"/>
      <c r="AA6608" s="4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  <c r="AO6608" s="4"/>
      <c r="AP6608" s="4"/>
      <c r="AQ6608" s="4"/>
      <c r="AR6608" s="4"/>
      <c r="AS6608" s="4"/>
      <c r="AT6608" s="4"/>
      <c r="AU6608" s="4"/>
      <c r="AV6608" s="4" t="s">
        <v>6808</v>
      </c>
      <c r="AW6608" s="4"/>
      <c r="AX6608" s="4"/>
      <c r="AY6608" s="4"/>
      <c r="AZ6608" s="4"/>
      <c r="BA6608" s="4"/>
      <c r="BB6608" s="4"/>
      <c r="BC6608" s="4"/>
      <c r="BD6608" s="4"/>
      <c r="BE6608" s="4"/>
      <c r="BF6608" s="4"/>
      <c r="BG6608" s="4"/>
      <c r="BH6608" s="4"/>
      <c r="BI6608" s="4"/>
      <c r="BJ6608" s="4"/>
      <c r="BK6608" s="4"/>
      <c r="BL6608" s="4" t="b">
        <v>0</v>
      </c>
      <c r="BM6608" s="4"/>
      <c r="BN6608" s="4"/>
      <c r="BO6608" s="4"/>
      <c r="BP6608" s="4"/>
      <c r="BQ6608" s="4"/>
      <c r="BR6608" s="4"/>
      <c r="BS6608" s="4"/>
      <c r="BT6608" s="4"/>
      <c r="BU6608" s="4"/>
      <c r="BV6608" s="4"/>
      <c r="BW6608" s="4"/>
    </row>
    <row r="6609" spans="1:75" ht="15.01" customHeight="1">
      <c r="A6609" s="4" t="s">
        <v>209</v>
      </c>
      <c r="B6609" s="4"/>
      <c r="C6609" s="4"/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 t="s">
        <v>200</v>
      </c>
      <c r="Q6609" s="4"/>
      <c r="R6609" s="4"/>
      <c r="S6609" s="4"/>
      <c r="T6609" s="4"/>
      <c r="U6609" s="4"/>
      <c r="V6609" s="4"/>
      <c r="W6609" s="4"/>
      <c r="X6609" s="4" t="s">
        <v>201</v>
      </c>
      <c r="Y6609" s="4"/>
      <c r="Z6609" s="4"/>
      <c r="AA6609" s="4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  <c r="AO6609" s="4"/>
      <c r="AP6609" s="4"/>
      <c r="AQ6609" s="4"/>
      <c r="AR6609" s="4"/>
      <c r="AS6609" s="4"/>
      <c r="AT6609" s="4"/>
      <c r="AU6609" s="4"/>
      <c r="AV6609" s="4" t="s">
        <v>6809</v>
      </c>
      <c r="AW6609" s="4"/>
      <c r="AX6609" s="4"/>
      <c r="AY6609" s="4"/>
      <c r="AZ6609" s="4"/>
      <c r="BA6609" s="4"/>
      <c r="BB6609" s="4"/>
      <c r="BC6609" s="4"/>
      <c r="BD6609" s="4"/>
      <c r="BE6609" s="4"/>
      <c r="BF6609" s="4"/>
      <c r="BG6609" s="4"/>
      <c r="BH6609" s="4"/>
      <c r="BI6609" s="4"/>
      <c r="BJ6609" s="4"/>
      <c r="BK6609" s="4"/>
      <c r="BL6609" s="4" t="b">
        <v>0</v>
      </c>
      <c r="BM6609" s="4"/>
      <c r="BN6609" s="4"/>
      <c r="BO6609" s="4"/>
      <c r="BP6609" s="4"/>
      <c r="BQ6609" s="4"/>
      <c r="BR6609" s="4"/>
      <c r="BS6609" s="4"/>
      <c r="BT6609" s="4"/>
      <c r="BU6609" s="4"/>
      <c r="BV6609" s="4"/>
      <c r="BW6609" s="4"/>
    </row>
    <row r="6610" spans="1:75" ht="15.01" customHeight="1">
      <c r="A6610" s="4" t="s">
        <v>209</v>
      </c>
      <c r="B6610" s="4"/>
      <c r="C6610" s="4"/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 t="s">
        <v>200</v>
      </c>
      <c r="Q6610" s="4"/>
      <c r="R6610" s="4"/>
      <c r="S6610" s="4"/>
      <c r="T6610" s="4"/>
      <c r="U6610" s="4"/>
      <c r="V6610" s="4"/>
      <c r="W6610" s="4"/>
      <c r="X6610" s="4" t="s">
        <v>201</v>
      </c>
      <c r="Y6610" s="4"/>
      <c r="Z6610" s="4"/>
      <c r="AA6610" s="4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  <c r="AO6610" s="4"/>
      <c r="AP6610" s="4"/>
      <c r="AQ6610" s="4"/>
      <c r="AR6610" s="4"/>
      <c r="AS6610" s="4"/>
      <c r="AT6610" s="4"/>
      <c r="AU6610" s="4"/>
      <c r="AV6610" s="4" t="s">
        <v>6810</v>
      </c>
      <c r="AW6610" s="4"/>
      <c r="AX6610" s="4"/>
      <c r="AY6610" s="4"/>
      <c r="AZ6610" s="4"/>
      <c r="BA6610" s="4"/>
      <c r="BB6610" s="4"/>
      <c r="BC6610" s="4"/>
      <c r="BD6610" s="4"/>
      <c r="BE6610" s="4"/>
      <c r="BF6610" s="4"/>
      <c r="BG6610" s="4"/>
      <c r="BH6610" s="4"/>
      <c r="BI6610" s="4"/>
      <c r="BJ6610" s="4"/>
      <c r="BK6610" s="4"/>
      <c r="BL6610" s="4" t="b">
        <v>0</v>
      </c>
      <c r="BM6610" s="4"/>
      <c r="BN6610" s="4"/>
      <c r="BO6610" s="4"/>
      <c r="BP6610" s="4"/>
      <c r="BQ6610" s="4"/>
      <c r="BR6610" s="4"/>
      <c r="BS6610" s="4"/>
      <c r="BT6610" s="4"/>
      <c r="BU6610" s="4"/>
      <c r="BV6610" s="4"/>
      <c r="BW6610" s="4"/>
    </row>
    <row r="6611" spans="1:75" ht="15.01" customHeight="1">
      <c r="A6611" s="4" t="s">
        <v>209</v>
      </c>
      <c r="B6611" s="4"/>
      <c r="C6611" s="4"/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 t="s">
        <v>200</v>
      </c>
      <c r="Q6611" s="4"/>
      <c r="R6611" s="4"/>
      <c r="S6611" s="4"/>
      <c r="T6611" s="4"/>
      <c r="U6611" s="4"/>
      <c r="V6611" s="4"/>
      <c r="W6611" s="4"/>
      <c r="X6611" s="4" t="s">
        <v>201</v>
      </c>
      <c r="Y6611" s="4"/>
      <c r="Z6611" s="4"/>
      <c r="AA6611" s="4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  <c r="AO6611" s="4"/>
      <c r="AP6611" s="4"/>
      <c r="AQ6611" s="4"/>
      <c r="AR6611" s="4"/>
      <c r="AS6611" s="4"/>
      <c r="AT6611" s="4"/>
      <c r="AU6611" s="4"/>
      <c r="AV6611" s="4" t="s">
        <v>6811</v>
      </c>
      <c r="AW6611" s="4"/>
      <c r="AX6611" s="4"/>
      <c r="AY6611" s="4"/>
      <c r="AZ6611" s="4"/>
      <c r="BA6611" s="4"/>
      <c r="BB6611" s="4"/>
      <c r="BC6611" s="4"/>
      <c r="BD6611" s="4"/>
      <c r="BE6611" s="4"/>
      <c r="BF6611" s="4"/>
      <c r="BG6611" s="4"/>
      <c r="BH6611" s="4"/>
      <c r="BI6611" s="4"/>
      <c r="BJ6611" s="4"/>
      <c r="BK6611" s="4"/>
      <c r="BL6611" s="4" t="b">
        <v>0</v>
      </c>
      <c r="BM6611" s="4"/>
      <c r="BN6611" s="4"/>
      <c r="BO6611" s="4"/>
      <c r="BP6611" s="4"/>
      <c r="BQ6611" s="4"/>
      <c r="BR6611" s="4"/>
      <c r="BS6611" s="4"/>
      <c r="BT6611" s="4"/>
      <c r="BU6611" s="4"/>
      <c r="BV6611" s="4"/>
      <c r="BW6611" s="4"/>
    </row>
    <row r="6612" spans="1:75" ht="15.01" customHeight="1">
      <c r="A6612" s="4" t="s">
        <v>209</v>
      </c>
      <c r="B6612" s="4"/>
      <c r="C6612" s="4"/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 t="s">
        <v>200</v>
      </c>
      <c r="Q6612" s="4"/>
      <c r="R6612" s="4"/>
      <c r="S6612" s="4"/>
      <c r="T6612" s="4"/>
      <c r="U6612" s="4"/>
      <c r="V6612" s="4"/>
      <c r="W6612" s="4"/>
      <c r="X6612" s="4" t="s">
        <v>201</v>
      </c>
      <c r="Y6612" s="4"/>
      <c r="Z6612" s="4"/>
      <c r="AA6612" s="4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  <c r="AO6612" s="4"/>
      <c r="AP6612" s="4"/>
      <c r="AQ6612" s="4"/>
      <c r="AR6612" s="4"/>
      <c r="AS6612" s="4"/>
      <c r="AT6612" s="4"/>
      <c r="AU6612" s="4"/>
      <c r="AV6612" s="4" t="s">
        <v>6812</v>
      </c>
      <c r="AW6612" s="4"/>
      <c r="AX6612" s="4"/>
      <c r="AY6612" s="4"/>
      <c r="AZ6612" s="4"/>
      <c r="BA6612" s="4"/>
      <c r="BB6612" s="4"/>
      <c r="BC6612" s="4"/>
      <c r="BD6612" s="4"/>
      <c r="BE6612" s="4"/>
      <c r="BF6612" s="4"/>
      <c r="BG6612" s="4"/>
      <c r="BH6612" s="4"/>
      <c r="BI6612" s="4"/>
      <c r="BJ6612" s="4"/>
      <c r="BK6612" s="4"/>
      <c r="BL6612" s="4" t="b">
        <v>0</v>
      </c>
      <c r="BM6612" s="4"/>
      <c r="BN6612" s="4"/>
      <c r="BO6612" s="4"/>
      <c r="BP6612" s="4"/>
      <c r="BQ6612" s="4"/>
      <c r="BR6612" s="4"/>
      <c r="BS6612" s="4"/>
      <c r="BT6612" s="4"/>
      <c r="BU6612" s="4"/>
      <c r="BV6612" s="4"/>
      <c r="BW6612" s="4"/>
    </row>
    <row r="6613" spans="1:75" ht="15.01" customHeight="1">
      <c r="A6613" s="4" t="s">
        <v>209</v>
      </c>
      <c r="B6613" s="4"/>
      <c r="C6613" s="4"/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 t="s">
        <v>200</v>
      </c>
      <c r="Q6613" s="4"/>
      <c r="R6613" s="4"/>
      <c r="S6613" s="4"/>
      <c r="T6613" s="4"/>
      <c r="U6613" s="4"/>
      <c r="V6613" s="4"/>
      <c r="W6613" s="4"/>
      <c r="X6613" s="4" t="s">
        <v>201</v>
      </c>
      <c r="Y6613" s="4"/>
      <c r="Z6613" s="4"/>
      <c r="AA6613" s="4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  <c r="AO6613" s="4"/>
      <c r="AP6613" s="4"/>
      <c r="AQ6613" s="4"/>
      <c r="AR6613" s="4"/>
      <c r="AS6613" s="4"/>
      <c r="AT6613" s="4"/>
      <c r="AU6613" s="4"/>
      <c r="AV6613" s="4" t="s">
        <v>6813</v>
      </c>
      <c r="AW6613" s="4"/>
      <c r="AX6613" s="4"/>
      <c r="AY6613" s="4"/>
      <c r="AZ6613" s="4"/>
      <c r="BA6613" s="4"/>
      <c r="BB6613" s="4"/>
      <c r="BC6613" s="4"/>
      <c r="BD6613" s="4"/>
      <c r="BE6613" s="4"/>
      <c r="BF6613" s="4"/>
      <c r="BG6613" s="4"/>
      <c r="BH6613" s="4"/>
      <c r="BI6613" s="4"/>
      <c r="BJ6613" s="4"/>
      <c r="BK6613" s="4"/>
      <c r="BL6613" s="4" t="b">
        <v>0</v>
      </c>
      <c r="BM6613" s="4"/>
      <c r="BN6613" s="4"/>
      <c r="BO6613" s="4"/>
      <c r="BP6613" s="4"/>
      <c r="BQ6613" s="4"/>
      <c r="BR6613" s="4"/>
      <c r="BS6613" s="4"/>
      <c r="BT6613" s="4"/>
      <c r="BU6613" s="4"/>
      <c r="BV6613" s="4"/>
      <c r="BW6613" s="4"/>
    </row>
    <row r="6614" spans="1:75" ht="15.01" customHeight="1">
      <c r="A6614" s="4"/>
      <c r="B6614" s="4"/>
      <c r="C6614" s="4"/>
      <c r="D6614" s="4"/>
      <c r="E6614" s="4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 t="s">
        <v>200</v>
      </c>
      <c r="Q6614" s="4"/>
      <c r="R6614" s="4">
        <v>-96</v>
      </c>
      <c r="S6614" s="4">
        <v>58.5</v>
      </c>
      <c r="T6614" s="4"/>
      <c r="U6614" s="4"/>
      <c r="V6614" s="4"/>
      <c r="W6614" s="4"/>
      <c r="X6614" s="4" t="s">
        <v>201</v>
      </c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  <c r="AO6614" s="4"/>
      <c r="AP6614" s="4"/>
      <c r="AQ6614" s="4"/>
      <c r="AR6614" s="4"/>
      <c r="AS6614" s="4"/>
      <c r="AT6614" s="4"/>
      <c r="AU6614" s="4"/>
      <c r="AV6614" s="4" t="s">
        <v>6814</v>
      </c>
      <c r="AW6614" s="4"/>
      <c r="AX6614" s="4"/>
      <c r="AY6614" s="4"/>
      <c r="AZ6614" s="4"/>
      <c r="BA6614" s="4"/>
      <c r="BB6614" s="4"/>
      <c r="BC6614" s="4"/>
      <c r="BD6614" s="4"/>
      <c r="BE6614" s="4"/>
      <c r="BF6614" s="4"/>
      <c r="BG6614" s="4"/>
      <c r="BH6614" s="4"/>
      <c r="BI6614" s="4"/>
      <c r="BJ6614" s="4"/>
      <c r="BK6614" s="4"/>
      <c r="BL6614" s="4" t="b">
        <v>0</v>
      </c>
      <c r="BM6614" s="4"/>
      <c r="BN6614" s="4"/>
      <c r="BO6614" s="4"/>
      <c r="BP6614" s="4"/>
      <c r="BQ6614" s="4"/>
      <c r="BR6614" s="4"/>
      <c r="BS6614" s="4"/>
      <c r="BT6614" s="4"/>
      <c r="BU6614" s="4"/>
      <c r="BV6614" s="4"/>
      <c r="BW6614" s="4"/>
    </row>
    <row r="6615" spans="1:75" ht="15.01" customHeight="1">
      <c r="A6615" s="4" t="s">
        <v>209</v>
      </c>
      <c r="B6615" s="4"/>
      <c r="C6615" s="4"/>
      <c r="D6615" s="4"/>
      <c r="E6615" s="4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 t="s">
        <v>200</v>
      </c>
      <c r="Q6615" s="4"/>
      <c r="R6615" s="4"/>
      <c r="S6615" s="4"/>
      <c r="T6615" s="4"/>
      <c r="U6615" s="4"/>
      <c r="V6615" s="4"/>
      <c r="W6615" s="4"/>
      <c r="X6615" s="4" t="s">
        <v>201</v>
      </c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  <c r="AO6615" s="4"/>
      <c r="AP6615" s="4"/>
      <c r="AQ6615" s="4"/>
      <c r="AR6615" s="4"/>
      <c r="AS6615" s="4"/>
      <c r="AT6615" s="4"/>
      <c r="AU6615" s="4"/>
      <c r="AV6615" s="4" t="s">
        <v>6815</v>
      </c>
      <c r="AW6615" s="4"/>
      <c r="AX6615" s="4"/>
      <c r="AY6615" s="4"/>
      <c r="AZ6615" s="4"/>
      <c r="BA6615" s="4"/>
      <c r="BB6615" s="4"/>
      <c r="BC6615" s="4"/>
      <c r="BD6615" s="4"/>
      <c r="BE6615" s="4"/>
      <c r="BF6615" s="4"/>
      <c r="BG6615" s="4"/>
      <c r="BH6615" s="4"/>
      <c r="BI6615" s="4"/>
      <c r="BJ6615" s="4"/>
      <c r="BK6615" s="4"/>
      <c r="BL6615" s="4" t="b">
        <v>0</v>
      </c>
      <c r="BM6615" s="4"/>
      <c r="BN6615" s="4"/>
      <c r="BO6615" s="4"/>
      <c r="BP6615" s="4"/>
      <c r="BQ6615" s="4"/>
      <c r="BR6615" s="4"/>
      <c r="BS6615" s="4"/>
      <c r="BT6615" s="4"/>
      <c r="BU6615" s="4"/>
      <c r="BV6615" s="4"/>
      <c r="BW6615" s="4"/>
    </row>
    <row r="6616" spans="1:75" ht="15.01" customHeight="1">
      <c r="A6616" s="4"/>
      <c r="B6616" s="4"/>
      <c r="C6616" s="4"/>
      <c r="D6616" s="4"/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 t="s">
        <v>200</v>
      </c>
      <c r="Q6616" s="4"/>
      <c r="R6616" s="4">
        <v>3.5</v>
      </c>
      <c r="S6616" s="4">
        <v>15.4</v>
      </c>
      <c r="T6616" s="4"/>
      <c r="U6616" s="4"/>
      <c r="V6616" s="4"/>
      <c r="W6616" s="4"/>
      <c r="X6616" s="4" t="s">
        <v>201</v>
      </c>
      <c r="Y6616" s="4"/>
      <c r="Z6616" s="4"/>
      <c r="AA6616" s="4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  <c r="AO6616" s="4"/>
      <c r="AP6616" s="4"/>
      <c r="AQ6616" s="4"/>
      <c r="AR6616" s="4"/>
      <c r="AS6616" s="4"/>
      <c r="AT6616" s="4"/>
      <c r="AU6616" s="4"/>
      <c r="AV6616" s="4" t="s">
        <v>6816</v>
      </c>
      <c r="AW6616" s="4"/>
      <c r="AX6616" s="4"/>
      <c r="AY6616" s="4"/>
      <c r="AZ6616" s="4"/>
      <c r="BA6616" s="4"/>
      <c r="BB6616" s="4"/>
      <c r="BC6616" s="4"/>
      <c r="BD6616" s="4"/>
      <c r="BE6616" s="4"/>
      <c r="BF6616" s="4"/>
      <c r="BG6616" s="4"/>
      <c r="BH6616" s="4"/>
      <c r="BI6616" s="4"/>
      <c r="BJ6616" s="4"/>
      <c r="BK6616" s="4"/>
      <c r="BL6616" s="4" t="b">
        <v>0</v>
      </c>
      <c r="BM6616" s="4"/>
      <c r="BN6616" s="4"/>
      <c r="BO6616" s="4"/>
      <c r="BP6616" s="4"/>
      <c r="BQ6616" s="4"/>
      <c r="BR6616" s="4"/>
      <c r="BS6616" s="4"/>
      <c r="BT6616" s="4"/>
      <c r="BU6616" s="4"/>
      <c r="BV6616" s="4"/>
      <c r="BW6616" s="4"/>
    </row>
    <row r="6617" spans="1:75" ht="15.01" customHeight="1">
      <c r="A6617" s="4" t="s">
        <v>209</v>
      </c>
      <c r="B6617" s="4"/>
      <c r="C6617" s="4"/>
      <c r="D6617" s="4"/>
      <c r="E6617" s="4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 t="s">
        <v>200</v>
      </c>
      <c r="Q6617" s="4"/>
      <c r="R6617" s="4"/>
      <c r="S6617" s="4"/>
      <c r="T6617" s="4"/>
      <c r="U6617" s="4"/>
      <c r="V6617" s="4"/>
      <c r="W6617" s="4"/>
      <c r="X6617" s="4" t="s">
        <v>201</v>
      </c>
      <c r="Y6617" s="4"/>
      <c r="Z6617" s="4"/>
      <c r="AA6617" s="4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  <c r="AO6617" s="4"/>
      <c r="AP6617" s="4"/>
      <c r="AQ6617" s="4"/>
      <c r="AR6617" s="4"/>
      <c r="AS6617" s="4"/>
      <c r="AT6617" s="4"/>
      <c r="AU6617" s="4"/>
      <c r="AV6617" s="4" t="s">
        <v>6817</v>
      </c>
      <c r="AW6617" s="4"/>
      <c r="AX6617" s="4"/>
      <c r="AY6617" s="4"/>
      <c r="AZ6617" s="4"/>
      <c r="BA6617" s="4"/>
      <c r="BB6617" s="4"/>
      <c r="BC6617" s="4"/>
      <c r="BD6617" s="4"/>
      <c r="BE6617" s="4"/>
      <c r="BF6617" s="4"/>
      <c r="BG6617" s="4"/>
      <c r="BH6617" s="4"/>
      <c r="BI6617" s="4"/>
      <c r="BJ6617" s="4"/>
      <c r="BK6617" s="4"/>
      <c r="BL6617" s="4" t="b">
        <v>0</v>
      </c>
      <c r="BM6617" s="4"/>
      <c r="BN6617" s="4"/>
      <c r="BO6617" s="4"/>
      <c r="BP6617" s="4"/>
      <c r="BQ6617" s="4"/>
      <c r="BR6617" s="4"/>
      <c r="BS6617" s="4"/>
      <c r="BT6617" s="4"/>
      <c r="BU6617" s="4"/>
      <c r="BV6617" s="4"/>
      <c r="BW6617" s="4"/>
    </row>
    <row r="6618" spans="1:75" ht="15.01" customHeight="1">
      <c r="A6618" s="4" t="s">
        <v>209</v>
      </c>
      <c r="B6618" s="4"/>
      <c r="C6618" s="4"/>
      <c r="D6618" s="4"/>
      <c r="E6618" s="4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 t="s">
        <v>200</v>
      </c>
      <c r="Q6618" s="4"/>
      <c r="R6618" s="4"/>
      <c r="S6618" s="4"/>
      <c r="T6618" s="4"/>
      <c r="U6618" s="4"/>
      <c r="V6618" s="4"/>
      <c r="W6618" s="4"/>
      <c r="X6618" s="4" t="s">
        <v>201</v>
      </c>
      <c r="Y6618" s="4"/>
      <c r="Z6618" s="4"/>
      <c r="AA6618" s="4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  <c r="AO6618" s="4"/>
      <c r="AP6618" s="4"/>
      <c r="AQ6618" s="4"/>
      <c r="AR6618" s="4"/>
      <c r="AS6618" s="4"/>
      <c r="AT6618" s="4"/>
      <c r="AU6618" s="4"/>
      <c r="AV6618" s="4" t="s">
        <v>6818</v>
      </c>
      <c r="AW6618" s="4"/>
      <c r="AX6618" s="4"/>
      <c r="AY6618" s="4"/>
      <c r="AZ6618" s="4"/>
      <c r="BA6618" s="4"/>
      <c r="BB6618" s="4"/>
      <c r="BC6618" s="4"/>
      <c r="BD6618" s="4"/>
      <c r="BE6618" s="4"/>
      <c r="BF6618" s="4"/>
      <c r="BG6618" s="4"/>
      <c r="BH6618" s="4"/>
      <c r="BI6618" s="4"/>
      <c r="BJ6618" s="4"/>
      <c r="BK6618" s="4"/>
      <c r="BL6618" s="4" t="b">
        <v>0</v>
      </c>
      <c r="BM6618" s="4"/>
      <c r="BN6618" s="4"/>
      <c r="BO6618" s="4"/>
      <c r="BP6618" s="4"/>
      <c r="BQ6618" s="4"/>
      <c r="BR6618" s="4"/>
      <c r="BS6618" s="4"/>
      <c r="BT6618" s="4"/>
      <c r="BU6618" s="4"/>
      <c r="BV6618" s="4"/>
      <c r="BW6618" s="4"/>
    </row>
    <row r="6619" spans="1:75" ht="15.01" customHeight="1">
      <c r="A6619" s="4" t="s">
        <v>209</v>
      </c>
      <c r="B6619" s="4"/>
      <c r="C6619" s="4"/>
      <c r="D6619" s="4"/>
      <c r="E6619" s="4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 t="s">
        <v>200</v>
      </c>
      <c r="Q6619" s="4"/>
      <c r="R6619" s="4"/>
      <c r="S6619" s="4"/>
      <c r="T6619" s="4"/>
      <c r="U6619" s="4"/>
      <c r="V6619" s="4"/>
      <c r="W6619" s="4"/>
      <c r="X6619" s="4" t="s">
        <v>201</v>
      </c>
      <c r="Y6619" s="4"/>
      <c r="Z6619" s="4"/>
      <c r="AA6619" s="4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  <c r="AO6619" s="4"/>
      <c r="AP6619" s="4"/>
      <c r="AQ6619" s="4"/>
      <c r="AR6619" s="4"/>
      <c r="AS6619" s="4"/>
      <c r="AT6619" s="4"/>
      <c r="AU6619" s="4"/>
      <c r="AV6619" s="4" t="s">
        <v>6819</v>
      </c>
      <c r="AW6619" s="4"/>
      <c r="AX6619" s="4"/>
      <c r="AY6619" s="4"/>
      <c r="AZ6619" s="4"/>
      <c r="BA6619" s="4"/>
      <c r="BB6619" s="4"/>
      <c r="BC6619" s="4"/>
      <c r="BD6619" s="4"/>
      <c r="BE6619" s="4"/>
      <c r="BF6619" s="4"/>
      <c r="BG6619" s="4"/>
      <c r="BH6619" s="4"/>
      <c r="BI6619" s="4"/>
      <c r="BJ6619" s="4"/>
      <c r="BK6619" s="4"/>
      <c r="BL6619" s="4" t="b">
        <v>0</v>
      </c>
      <c r="BM6619" s="4"/>
      <c r="BN6619" s="4"/>
      <c r="BO6619" s="4"/>
      <c r="BP6619" s="4"/>
      <c r="BQ6619" s="4"/>
      <c r="BR6619" s="4"/>
      <c r="BS6619" s="4"/>
      <c r="BT6619" s="4"/>
      <c r="BU6619" s="4"/>
      <c r="BV6619" s="4"/>
      <c r="BW6619" s="4"/>
    </row>
    <row r="6620" spans="1:75" ht="15.01" customHeight="1">
      <c r="A6620" s="4" t="s">
        <v>209</v>
      </c>
      <c r="B6620" s="4"/>
      <c r="C6620" s="4"/>
      <c r="D6620" s="4"/>
      <c r="E6620" s="4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 t="s">
        <v>200</v>
      </c>
      <c r="Q6620" s="4"/>
      <c r="R6620" s="4"/>
      <c r="S6620" s="4"/>
      <c r="T6620" s="4"/>
      <c r="U6620" s="4"/>
      <c r="V6620" s="4"/>
      <c r="W6620" s="4"/>
      <c r="X6620" s="4" t="s">
        <v>201</v>
      </c>
      <c r="Y6620" s="4"/>
      <c r="Z6620" s="4"/>
      <c r="AA6620" s="4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  <c r="AO6620" s="4"/>
      <c r="AP6620" s="4"/>
      <c r="AQ6620" s="4"/>
      <c r="AR6620" s="4"/>
      <c r="AS6620" s="4"/>
      <c r="AT6620" s="4"/>
      <c r="AU6620" s="4"/>
      <c r="AV6620" s="4" t="s">
        <v>6820</v>
      </c>
      <c r="AW6620" s="4"/>
      <c r="AX6620" s="4"/>
      <c r="AY6620" s="4"/>
      <c r="AZ6620" s="4"/>
      <c r="BA6620" s="4"/>
      <c r="BB6620" s="4"/>
      <c r="BC6620" s="4"/>
      <c r="BD6620" s="4"/>
      <c r="BE6620" s="4"/>
      <c r="BF6620" s="4"/>
      <c r="BG6620" s="4"/>
      <c r="BH6620" s="4"/>
      <c r="BI6620" s="4"/>
      <c r="BJ6620" s="4"/>
      <c r="BK6620" s="4"/>
      <c r="BL6620" s="4" t="b">
        <v>0</v>
      </c>
      <c r="BM6620" s="4"/>
      <c r="BN6620" s="4"/>
      <c r="BO6620" s="4"/>
      <c r="BP6620" s="4"/>
      <c r="BQ6620" s="4"/>
      <c r="BR6620" s="4"/>
      <c r="BS6620" s="4"/>
      <c r="BT6620" s="4"/>
      <c r="BU6620" s="4"/>
      <c r="BV6620" s="4"/>
      <c r="BW6620" s="4"/>
    </row>
    <row r="6621" spans="1:75" ht="15.01" customHeight="1">
      <c r="A6621" s="4" t="s">
        <v>209</v>
      </c>
      <c r="B6621" s="4"/>
      <c r="C6621" s="4"/>
      <c r="D6621" s="4"/>
      <c r="E6621" s="4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 t="s">
        <v>200</v>
      </c>
      <c r="Q6621" s="4"/>
      <c r="R6621" s="4"/>
      <c r="S6621" s="4"/>
      <c r="T6621" s="4"/>
      <c r="U6621" s="4"/>
      <c r="V6621" s="4"/>
      <c r="W6621" s="4"/>
      <c r="X6621" s="4" t="s">
        <v>201</v>
      </c>
      <c r="Y6621" s="4"/>
      <c r="Z6621" s="4"/>
      <c r="AA6621" s="4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  <c r="AO6621" s="4"/>
      <c r="AP6621" s="4"/>
      <c r="AQ6621" s="4"/>
      <c r="AR6621" s="4"/>
      <c r="AS6621" s="4"/>
      <c r="AT6621" s="4"/>
      <c r="AU6621" s="4"/>
      <c r="AV6621" s="4" t="s">
        <v>6821</v>
      </c>
      <c r="AW6621" s="4"/>
      <c r="AX6621" s="4"/>
      <c r="AY6621" s="4"/>
      <c r="AZ6621" s="4"/>
      <c r="BA6621" s="4"/>
      <c r="BB6621" s="4"/>
      <c r="BC6621" s="4"/>
      <c r="BD6621" s="4"/>
      <c r="BE6621" s="4"/>
      <c r="BF6621" s="4"/>
      <c r="BG6621" s="4"/>
      <c r="BH6621" s="4"/>
      <c r="BI6621" s="4"/>
      <c r="BJ6621" s="4"/>
      <c r="BK6621" s="4"/>
      <c r="BL6621" s="4" t="b">
        <v>0</v>
      </c>
      <c r="BM6621" s="4"/>
      <c r="BN6621" s="4"/>
      <c r="BO6621" s="4"/>
      <c r="BP6621" s="4"/>
      <c r="BQ6621" s="4"/>
      <c r="BR6621" s="4"/>
      <c r="BS6621" s="4"/>
      <c r="BT6621" s="4"/>
      <c r="BU6621" s="4"/>
      <c r="BV6621" s="4"/>
      <c r="BW6621" s="4"/>
    </row>
    <row r="6622" spans="1:75" ht="15.01" customHeight="1">
      <c r="A6622" s="4" t="s">
        <v>209</v>
      </c>
      <c r="B6622" s="4"/>
      <c r="C6622" s="4"/>
      <c r="D6622" s="4"/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 t="s">
        <v>200</v>
      </c>
      <c r="Q6622" s="4"/>
      <c r="R6622" s="4"/>
      <c r="S6622" s="4"/>
      <c r="T6622" s="4"/>
      <c r="U6622" s="4"/>
      <c r="V6622" s="4"/>
      <c r="W6622" s="4"/>
      <c r="X6622" s="4" t="s">
        <v>201</v>
      </c>
      <c r="Y6622" s="4"/>
      <c r="Z6622" s="4"/>
      <c r="AA6622" s="4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  <c r="AO6622" s="4"/>
      <c r="AP6622" s="4"/>
      <c r="AQ6622" s="4"/>
      <c r="AR6622" s="4"/>
      <c r="AS6622" s="4"/>
      <c r="AT6622" s="4"/>
      <c r="AU6622" s="4"/>
      <c r="AV6622" s="4" t="s">
        <v>6822</v>
      </c>
      <c r="AW6622" s="4"/>
      <c r="AX6622" s="4"/>
      <c r="AY6622" s="4"/>
      <c r="AZ6622" s="4"/>
      <c r="BA6622" s="4"/>
      <c r="BB6622" s="4"/>
      <c r="BC6622" s="4"/>
      <c r="BD6622" s="4"/>
      <c r="BE6622" s="4"/>
      <c r="BF6622" s="4"/>
      <c r="BG6622" s="4"/>
      <c r="BH6622" s="4"/>
      <c r="BI6622" s="4"/>
      <c r="BJ6622" s="4"/>
      <c r="BK6622" s="4"/>
      <c r="BL6622" s="4" t="b">
        <v>0</v>
      </c>
      <c r="BM6622" s="4"/>
      <c r="BN6622" s="4"/>
      <c r="BO6622" s="4"/>
      <c r="BP6622" s="4"/>
      <c r="BQ6622" s="4"/>
      <c r="BR6622" s="4"/>
      <c r="BS6622" s="4"/>
      <c r="BT6622" s="4"/>
      <c r="BU6622" s="4"/>
      <c r="BV6622" s="4"/>
      <c r="BW6622" s="4"/>
    </row>
    <row r="6623" spans="1:75" ht="15.01" customHeight="1">
      <c r="A6623" s="4" t="s">
        <v>209</v>
      </c>
      <c r="B6623" s="4"/>
      <c r="C6623" s="4"/>
      <c r="D6623" s="4"/>
      <c r="E6623" s="4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 t="s">
        <v>200</v>
      </c>
      <c r="Q6623" s="4"/>
      <c r="R6623" s="4"/>
      <c r="S6623" s="4"/>
      <c r="T6623" s="4"/>
      <c r="U6623" s="4"/>
      <c r="V6623" s="4"/>
      <c r="W6623" s="4"/>
      <c r="X6623" s="4" t="s">
        <v>201</v>
      </c>
      <c r="Y6623" s="4"/>
      <c r="Z6623" s="4"/>
      <c r="AA6623" s="4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  <c r="AO6623" s="4"/>
      <c r="AP6623" s="4"/>
      <c r="AQ6623" s="4"/>
      <c r="AR6623" s="4"/>
      <c r="AS6623" s="4"/>
      <c r="AT6623" s="4"/>
      <c r="AU6623" s="4"/>
      <c r="AV6623" s="4" t="s">
        <v>6823</v>
      </c>
      <c r="AW6623" s="4"/>
      <c r="AX6623" s="4"/>
      <c r="AY6623" s="4"/>
      <c r="AZ6623" s="4"/>
      <c r="BA6623" s="4"/>
      <c r="BB6623" s="4"/>
      <c r="BC6623" s="4"/>
      <c r="BD6623" s="4"/>
      <c r="BE6623" s="4"/>
      <c r="BF6623" s="4"/>
      <c r="BG6623" s="4"/>
      <c r="BH6623" s="4"/>
      <c r="BI6623" s="4"/>
      <c r="BJ6623" s="4"/>
      <c r="BK6623" s="4"/>
      <c r="BL6623" s="4" t="b">
        <v>0</v>
      </c>
      <c r="BM6623" s="4"/>
      <c r="BN6623" s="4"/>
      <c r="BO6623" s="4"/>
      <c r="BP6623" s="4"/>
      <c r="BQ6623" s="4"/>
      <c r="BR6623" s="4"/>
      <c r="BS6623" s="4"/>
      <c r="BT6623" s="4"/>
      <c r="BU6623" s="4"/>
      <c r="BV6623" s="4"/>
      <c r="BW6623" s="4"/>
    </row>
    <row r="6624" spans="1:75" ht="15.01" customHeight="1">
      <c r="A6624" s="4" t="s">
        <v>209</v>
      </c>
      <c r="B6624" s="4"/>
      <c r="C6624" s="4"/>
      <c r="D6624" s="4"/>
      <c r="E6624" s="4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 t="s">
        <v>200</v>
      </c>
      <c r="Q6624" s="4"/>
      <c r="R6624" s="4"/>
      <c r="S6624" s="4"/>
      <c r="T6624" s="4"/>
      <c r="U6624" s="4"/>
      <c r="V6624" s="4"/>
      <c r="W6624" s="4"/>
      <c r="X6624" s="4" t="s">
        <v>201</v>
      </c>
      <c r="Y6624" s="4"/>
      <c r="Z6624" s="4"/>
      <c r="AA6624" s="4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  <c r="AO6624" s="4"/>
      <c r="AP6624" s="4"/>
      <c r="AQ6624" s="4"/>
      <c r="AR6624" s="4"/>
      <c r="AS6624" s="4"/>
      <c r="AT6624" s="4"/>
      <c r="AU6624" s="4"/>
      <c r="AV6624" s="4" t="s">
        <v>6824</v>
      </c>
      <c r="AW6624" s="4"/>
      <c r="AX6624" s="4"/>
      <c r="AY6624" s="4"/>
      <c r="AZ6624" s="4"/>
      <c r="BA6624" s="4"/>
      <c r="BB6624" s="4"/>
      <c r="BC6624" s="4"/>
      <c r="BD6624" s="4"/>
      <c r="BE6624" s="4"/>
      <c r="BF6624" s="4"/>
      <c r="BG6624" s="4"/>
      <c r="BH6624" s="4"/>
      <c r="BI6624" s="4"/>
      <c r="BJ6624" s="4"/>
      <c r="BK6624" s="4"/>
      <c r="BL6624" s="4" t="b">
        <v>0</v>
      </c>
      <c r="BM6624" s="4"/>
      <c r="BN6624" s="4"/>
      <c r="BO6624" s="4"/>
      <c r="BP6624" s="4"/>
      <c r="BQ6624" s="4"/>
      <c r="BR6624" s="4"/>
      <c r="BS6624" s="4"/>
      <c r="BT6624" s="4"/>
      <c r="BU6624" s="4"/>
      <c r="BV6624" s="4"/>
      <c r="BW6624" s="4"/>
    </row>
    <row r="6625" spans="1:75" ht="15.01" customHeight="1">
      <c r="A6625" s="4" t="s">
        <v>209</v>
      </c>
      <c r="B6625" s="4"/>
      <c r="C6625" s="4"/>
      <c r="D6625" s="4"/>
      <c r="E6625" s="4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 t="s">
        <v>200</v>
      </c>
      <c r="Q6625" s="4"/>
      <c r="R6625" s="4"/>
      <c r="S6625" s="4"/>
      <c r="T6625" s="4"/>
      <c r="U6625" s="4"/>
      <c r="V6625" s="4"/>
      <c r="W6625" s="4"/>
      <c r="X6625" s="4" t="s">
        <v>201</v>
      </c>
      <c r="Y6625" s="4"/>
      <c r="Z6625" s="4"/>
      <c r="AA6625" s="4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  <c r="AO6625" s="4"/>
      <c r="AP6625" s="4"/>
      <c r="AQ6625" s="4"/>
      <c r="AR6625" s="4"/>
      <c r="AS6625" s="4"/>
      <c r="AT6625" s="4"/>
      <c r="AU6625" s="4"/>
      <c r="AV6625" s="4" t="s">
        <v>6825</v>
      </c>
      <c r="AW6625" s="4"/>
      <c r="AX6625" s="4"/>
      <c r="AY6625" s="4"/>
      <c r="AZ6625" s="4"/>
      <c r="BA6625" s="4"/>
      <c r="BB6625" s="4"/>
      <c r="BC6625" s="4"/>
      <c r="BD6625" s="4"/>
      <c r="BE6625" s="4"/>
      <c r="BF6625" s="4"/>
      <c r="BG6625" s="4"/>
      <c r="BH6625" s="4"/>
      <c r="BI6625" s="4"/>
      <c r="BJ6625" s="4"/>
      <c r="BK6625" s="4"/>
      <c r="BL6625" s="4" t="b">
        <v>0</v>
      </c>
      <c r="BM6625" s="4"/>
      <c r="BN6625" s="4"/>
      <c r="BO6625" s="4"/>
      <c r="BP6625" s="4"/>
      <c r="BQ6625" s="4"/>
      <c r="BR6625" s="4"/>
      <c r="BS6625" s="4"/>
      <c r="BT6625" s="4"/>
      <c r="BU6625" s="4"/>
      <c r="BV6625" s="4"/>
      <c r="BW6625" s="4"/>
    </row>
    <row r="6626" spans="1:75" ht="15.01" customHeight="1">
      <c r="A6626" s="4" t="s">
        <v>209</v>
      </c>
      <c r="B6626" s="4"/>
      <c r="C6626" s="4"/>
      <c r="D6626" s="4"/>
      <c r="E6626" s="4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 t="s">
        <v>200</v>
      </c>
      <c r="Q6626" s="4"/>
      <c r="R6626" s="4"/>
      <c r="S6626" s="4"/>
      <c r="T6626" s="4"/>
      <c r="U6626" s="4"/>
      <c r="V6626" s="4"/>
      <c r="W6626" s="4"/>
      <c r="X6626" s="4" t="s">
        <v>201</v>
      </c>
      <c r="Y6626" s="4"/>
      <c r="Z6626" s="4"/>
      <c r="AA6626" s="4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  <c r="AO6626" s="4"/>
      <c r="AP6626" s="4"/>
      <c r="AQ6626" s="4"/>
      <c r="AR6626" s="4"/>
      <c r="AS6626" s="4"/>
      <c r="AT6626" s="4"/>
      <c r="AU6626" s="4"/>
      <c r="AV6626" s="4" t="s">
        <v>6826</v>
      </c>
      <c r="AW6626" s="4"/>
      <c r="AX6626" s="4"/>
      <c r="AY6626" s="4"/>
      <c r="AZ6626" s="4"/>
      <c r="BA6626" s="4"/>
      <c r="BB6626" s="4"/>
      <c r="BC6626" s="4"/>
      <c r="BD6626" s="4"/>
      <c r="BE6626" s="4"/>
      <c r="BF6626" s="4"/>
      <c r="BG6626" s="4"/>
      <c r="BH6626" s="4"/>
      <c r="BI6626" s="4"/>
      <c r="BJ6626" s="4"/>
      <c r="BK6626" s="4"/>
      <c r="BL6626" s="4" t="b">
        <v>0</v>
      </c>
      <c r="BM6626" s="4"/>
      <c r="BN6626" s="4"/>
      <c r="BO6626" s="4"/>
      <c r="BP6626" s="4"/>
      <c r="BQ6626" s="4"/>
      <c r="BR6626" s="4"/>
      <c r="BS6626" s="4"/>
      <c r="BT6626" s="4"/>
      <c r="BU6626" s="4"/>
      <c r="BV6626" s="4"/>
      <c r="BW6626" s="4"/>
    </row>
    <row r="6627" spans="1:75" ht="15.01" customHeight="1">
      <c r="A6627" s="4" t="s">
        <v>209</v>
      </c>
      <c r="B6627" s="4"/>
      <c r="C6627" s="4"/>
      <c r="D6627" s="4"/>
      <c r="E6627" s="4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 t="s">
        <v>200</v>
      </c>
      <c r="Q6627" s="4"/>
      <c r="R6627" s="4"/>
      <c r="S6627" s="4"/>
      <c r="T6627" s="4"/>
      <c r="U6627" s="4"/>
      <c r="V6627" s="4"/>
      <c r="W6627" s="4"/>
      <c r="X6627" s="4" t="s">
        <v>201</v>
      </c>
      <c r="Y6627" s="4"/>
      <c r="Z6627" s="4"/>
      <c r="AA6627" s="4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  <c r="AO6627" s="4"/>
      <c r="AP6627" s="4"/>
      <c r="AQ6627" s="4"/>
      <c r="AR6627" s="4"/>
      <c r="AS6627" s="4"/>
      <c r="AT6627" s="4"/>
      <c r="AU6627" s="4"/>
      <c r="AV6627" s="4" t="s">
        <v>6827</v>
      </c>
      <c r="AW6627" s="4"/>
      <c r="AX6627" s="4"/>
      <c r="AY6627" s="4"/>
      <c r="AZ6627" s="4"/>
      <c r="BA6627" s="4"/>
      <c r="BB6627" s="4"/>
      <c r="BC6627" s="4"/>
      <c r="BD6627" s="4"/>
      <c r="BE6627" s="4"/>
      <c r="BF6627" s="4"/>
      <c r="BG6627" s="4"/>
      <c r="BH6627" s="4"/>
      <c r="BI6627" s="4"/>
      <c r="BJ6627" s="4"/>
      <c r="BK6627" s="4"/>
      <c r="BL6627" s="4" t="b">
        <v>0</v>
      </c>
      <c r="BM6627" s="4"/>
      <c r="BN6627" s="4"/>
      <c r="BO6627" s="4"/>
      <c r="BP6627" s="4"/>
      <c r="BQ6627" s="4"/>
      <c r="BR6627" s="4"/>
      <c r="BS6627" s="4"/>
      <c r="BT6627" s="4"/>
      <c r="BU6627" s="4"/>
      <c r="BV6627" s="4"/>
      <c r="BW6627" s="4"/>
    </row>
    <row r="6628" spans="1:75" ht="15.01" customHeight="1">
      <c r="A6628" s="4" t="s">
        <v>209</v>
      </c>
      <c r="B6628" s="4"/>
      <c r="C6628" s="4"/>
      <c r="D6628" s="4"/>
      <c r="E6628" s="4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 t="s">
        <v>200</v>
      </c>
      <c r="Q6628" s="4"/>
      <c r="R6628" s="4"/>
      <c r="S6628" s="4"/>
      <c r="T6628" s="4"/>
      <c r="U6628" s="4"/>
      <c r="V6628" s="4"/>
      <c r="W6628" s="4"/>
      <c r="X6628" s="4" t="s">
        <v>201</v>
      </c>
      <c r="Y6628" s="4"/>
      <c r="Z6628" s="4"/>
      <c r="AA6628" s="4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  <c r="AO6628" s="4"/>
      <c r="AP6628" s="4"/>
      <c r="AQ6628" s="4"/>
      <c r="AR6628" s="4"/>
      <c r="AS6628" s="4"/>
      <c r="AT6628" s="4"/>
      <c r="AU6628" s="4"/>
      <c r="AV6628" s="4" t="s">
        <v>6828</v>
      </c>
      <c r="AW6628" s="4"/>
      <c r="AX6628" s="4"/>
      <c r="AY6628" s="4"/>
      <c r="AZ6628" s="4"/>
      <c r="BA6628" s="4"/>
      <c r="BB6628" s="4"/>
      <c r="BC6628" s="4"/>
      <c r="BD6628" s="4"/>
      <c r="BE6628" s="4"/>
      <c r="BF6628" s="4"/>
      <c r="BG6628" s="4"/>
      <c r="BH6628" s="4"/>
      <c r="BI6628" s="4"/>
      <c r="BJ6628" s="4"/>
      <c r="BK6628" s="4"/>
      <c r="BL6628" s="4" t="b">
        <v>0</v>
      </c>
      <c r="BM6628" s="4"/>
      <c r="BN6628" s="4"/>
      <c r="BO6628" s="4"/>
      <c r="BP6628" s="4"/>
      <c r="BQ6628" s="4"/>
      <c r="BR6628" s="4"/>
      <c r="BS6628" s="4"/>
      <c r="BT6628" s="4"/>
      <c r="BU6628" s="4"/>
      <c r="BV6628" s="4"/>
      <c r="BW6628" s="4"/>
    </row>
    <row r="6629" spans="1:75" ht="15.01" customHeight="1">
      <c r="A6629" s="4" t="s">
        <v>209</v>
      </c>
      <c r="B6629" s="4"/>
      <c r="C6629" s="4"/>
      <c r="D6629" s="4"/>
      <c r="E6629" s="4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 t="s">
        <v>200</v>
      </c>
      <c r="Q6629" s="4"/>
      <c r="R6629" s="4"/>
      <c r="S6629" s="4"/>
      <c r="T6629" s="4"/>
      <c r="U6629" s="4"/>
      <c r="V6629" s="4"/>
      <c r="W6629" s="4"/>
      <c r="X6629" s="4" t="s">
        <v>201</v>
      </c>
      <c r="Y6629" s="4"/>
      <c r="Z6629" s="4"/>
      <c r="AA6629" s="4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  <c r="AO6629" s="4"/>
      <c r="AP6629" s="4"/>
      <c r="AQ6629" s="4"/>
      <c r="AR6629" s="4"/>
      <c r="AS6629" s="4"/>
      <c r="AT6629" s="4"/>
      <c r="AU6629" s="4"/>
      <c r="AV6629" s="4" t="s">
        <v>6829</v>
      </c>
      <c r="AW6629" s="4"/>
      <c r="AX6629" s="4"/>
      <c r="AY6629" s="4"/>
      <c r="AZ6629" s="4"/>
      <c r="BA6629" s="4"/>
      <c r="BB6629" s="4"/>
      <c r="BC6629" s="4"/>
      <c r="BD6629" s="4"/>
      <c r="BE6629" s="4"/>
      <c r="BF6629" s="4"/>
      <c r="BG6629" s="4"/>
      <c r="BH6629" s="4"/>
      <c r="BI6629" s="4"/>
      <c r="BJ6629" s="4"/>
      <c r="BK6629" s="4"/>
      <c r="BL6629" s="4" t="b">
        <v>0</v>
      </c>
      <c r="BM6629" s="4"/>
      <c r="BN6629" s="4"/>
      <c r="BO6629" s="4"/>
      <c r="BP6629" s="4"/>
      <c r="BQ6629" s="4"/>
      <c r="BR6629" s="4"/>
      <c r="BS6629" s="4"/>
      <c r="BT6629" s="4"/>
      <c r="BU6629" s="4"/>
      <c r="BV6629" s="4"/>
      <c r="BW6629" s="4"/>
    </row>
    <row r="6630" spans="1:75" ht="15.01" customHeight="1">
      <c r="A6630" s="4" t="s">
        <v>209</v>
      </c>
      <c r="B6630" s="4"/>
      <c r="C6630" s="4"/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 t="s">
        <v>200</v>
      </c>
      <c r="Q6630" s="4"/>
      <c r="R6630" s="4"/>
      <c r="S6630" s="4"/>
      <c r="T6630" s="4"/>
      <c r="U6630" s="4"/>
      <c r="V6630" s="4"/>
      <c r="W6630" s="4"/>
      <c r="X6630" s="4" t="s">
        <v>201</v>
      </c>
      <c r="Y6630" s="4"/>
      <c r="Z6630" s="4"/>
      <c r="AA6630" s="4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  <c r="AO6630" s="4"/>
      <c r="AP6630" s="4"/>
      <c r="AQ6630" s="4"/>
      <c r="AR6630" s="4"/>
      <c r="AS6630" s="4"/>
      <c r="AT6630" s="4"/>
      <c r="AU6630" s="4"/>
      <c r="AV6630" s="4" t="s">
        <v>6830</v>
      </c>
      <c r="AW6630" s="4"/>
      <c r="AX6630" s="4"/>
      <c r="AY6630" s="4"/>
      <c r="AZ6630" s="4"/>
      <c r="BA6630" s="4"/>
      <c r="BB6630" s="4"/>
      <c r="BC6630" s="4"/>
      <c r="BD6630" s="4"/>
      <c r="BE6630" s="4"/>
      <c r="BF6630" s="4"/>
      <c r="BG6630" s="4"/>
      <c r="BH6630" s="4"/>
      <c r="BI6630" s="4"/>
      <c r="BJ6630" s="4"/>
      <c r="BK6630" s="4"/>
      <c r="BL6630" s="4" t="b">
        <v>0</v>
      </c>
      <c r="BM6630" s="4"/>
      <c r="BN6630" s="4"/>
      <c r="BO6630" s="4"/>
      <c r="BP6630" s="4"/>
      <c r="BQ6630" s="4"/>
      <c r="BR6630" s="4"/>
      <c r="BS6630" s="4"/>
      <c r="BT6630" s="4"/>
      <c r="BU6630" s="4"/>
      <c r="BV6630" s="4"/>
      <c r="BW6630" s="4"/>
    </row>
    <row r="6631" spans="1:75" ht="15.01" customHeight="1">
      <c r="A6631" s="4" t="s">
        <v>209</v>
      </c>
      <c r="B6631" s="4"/>
      <c r="C6631" s="4"/>
      <c r="D6631" s="4"/>
      <c r="E6631" s="4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 t="s">
        <v>200</v>
      </c>
      <c r="Q6631" s="4"/>
      <c r="R6631" s="4"/>
      <c r="S6631" s="4"/>
      <c r="T6631" s="4"/>
      <c r="U6631" s="4"/>
      <c r="V6631" s="4"/>
      <c r="W6631" s="4"/>
      <c r="X6631" s="4" t="s">
        <v>201</v>
      </c>
      <c r="Y6631" s="4"/>
      <c r="Z6631" s="4"/>
      <c r="AA6631" s="4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  <c r="AO6631" s="4"/>
      <c r="AP6631" s="4"/>
      <c r="AQ6631" s="4"/>
      <c r="AR6631" s="4"/>
      <c r="AS6631" s="4"/>
      <c r="AT6631" s="4"/>
      <c r="AU6631" s="4"/>
      <c r="AV6631" s="4" t="s">
        <v>6831</v>
      </c>
      <c r="AW6631" s="4"/>
      <c r="AX6631" s="4"/>
      <c r="AY6631" s="4"/>
      <c r="AZ6631" s="4"/>
      <c r="BA6631" s="4"/>
      <c r="BB6631" s="4"/>
      <c r="BC6631" s="4"/>
      <c r="BD6631" s="4"/>
      <c r="BE6631" s="4"/>
      <c r="BF6631" s="4"/>
      <c r="BG6631" s="4"/>
      <c r="BH6631" s="4"/>
      <c r="BI6631" s="4"/>
      <c r="BJ6631" s="4"/>
      <c r="BK6631" s="4"/>
      <c r="BL6631" s="4" t="b">
        <v>0</v>
      </c>
      <c r="BM6631" s="4"/>
      <c r="BN6631" s="4"/>
      <c r="BO6631" s="4"/>
      <c r="BP6631" s="4"/>
      <c r="BQ6631" s="4"/>
      <c r="BR6631" s="4"/>
      <c r="BS6631" s="4"/>
      <c r="BT6631" s="4"/>
      <c r="BU6631" s="4"/>
      <c r="BV6631" s="4"/>
      <c r="BW6631" s="4"/>
    </row>
    <row r="6632" spans="1:75" ht="15.01" customHeight="1">
      <c r="A6632" s="4"/>
      <c r="B6632" s="4"/>
      <c r="C6632" s="4"/>
      <c r="D6632" s="4"/>
      <c r="E6632" s="4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 t="s">
        <v>200</v>
      </c>
      <c r="Q6632" s="4"/>
      <c r="R6632" s="4">
        <v>46.2</v>
      </c>
      <c r="S6632" s="4">
        <v>62.1</v>
      </c>
      <c r="T6632" s="4"/>
      <c r="U6632" s="4"/>
      <c r="V6632" s="4"/>
      <c r="W6632" s="4"/>
      <c r="X6632" s="4" t="s">
        <v>201</v>
      </c>
      <c r="Y6632" s="4"/>
      <c r="Z6632" s="4"/>
      <c r="AA6632" s="4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  <c r="AO6632" s="4"/>
      <c r="AP6632" s="4"/>
      <c r="AQ6632" s="4"/>
      <c r="AR6632" s="4"/>
      <c r="AS6632" s="4"/>
      <c r="AT6632" s="4"/>
      <c r="AU6632" s="4"/>
      <c r="AV6632" s="4" t="s">
        <v>6832</v>
      </c>
      <c r="AW6632" s="4"/>
      <c r="AX6632" s="4"/>
      <c r="AY6632" s="4"/>
      <c r="AZ6632" s="4"/>
      <c r="BA6632" s="4"/>
      <c r="BB6632" s="4"/>
      <c r="BC6632" s="4"/>
      <c r="BD6632" s="4"/>
      <c r="BE6632" s="4"/>
      <c r="BF6632" s="4"/>
      <c r="BG6632" s="4"/>
      <c r="BH6632" s="4"/>
      <c r="BI6632" s="4"/>
      <c r="BJ6632" s="4"/>
      <c r="BK6632" s="4"/>
      <c r="BL6632" s="4" t="b">
        <v>0</v>
      </c>
      <c r="BM6632" s="4"/>
      <c r="BN6632" s="4"/>
      <c r="BO6632" s="4"/>
      <c r="BP6632" s="4"/>
      <c r="BQ6632" s="4"/>
      <c r="BR6632" s="4"/>
      <c r="BS6632" s="4"/>
      <c r="BT6632" s="4"/>
      <c r="BU6632" s="4"/>
      <c r="BV6632" s="4"/>
      <c r="BW6632" s="4"/>
    </row>
    <row r="6633" spans="1:75" ht="15.01" customHeight="1">
      <c r="A6633" s="4"/>
      <c r="B6633" s="4"/>
      <c r="C6633" s="4"/>
      <c r="D6633" s="4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 t="s">
        <v>200</v>
      </c>
      <c r="Q6633" s="4"/>
      <c r="R6633" s="4">
        <v>0.6</v>
      </c>
      <c r="S6633" s="4">
        <v>61.5</v>
      </c>
      <c r="T6633" s="4"/>
      <c r="U6633" s="4"/>
      <c r="V6633" s="4"/>
      <c r="W6633" s="4"/>
      <c r="X6633" s="4" t="s">
        <v>201</v>
      </c>
      <c r="Y6633" s="4"/>
      <c r="Z6633" s="4"/>
      <c r="AA6633" s="4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  <c r="AO6633" s="4"/>
      <c r="AP6633" s="4"/>
      <c r="AQ6633" s="4"/>
      <c r="AR6633" s="4"/>
      <c r="AS6633" s="4"/>
      <c r="AT6633" s="4"/>
      <c r="AU6633" s="4"/>
      <c r="AV6633" s="4" t="s">
        <v>6833</v>
      </c>
      <c r="AW6633" s="4"/>
      <c r="AX6633" s="4"/>
      <c r="AY6633" s="4"/>
      <c r="AZ6633" s="4"/>
      <c r="BA6633" s="4"/>
      <c r="BB6633" s="4"/>
      <c r="BC6633" s="4"/>
      <c r="BD6633" s="4"/>
      <c r="BE6633" s="4"/>
      <c r="BF6633" s="4"/>
      <c r="BG6633" s="4"/>
      <c r="BH6633" s="4"/>
      <c r="BI6633" s="4"/>
      <c r="BJ6633" s="4"/>
      <c r="BK6633" s="4"/>
      <c r="BL6633" s="4" t="b">
        <v>0</v>
      </c>
      <c r="BM6633" s="4"/>
      <c r="BN6633" s="4"/>
      <c r="BO6633" s="4"/>
      <c r="BP6633" s="4"/>
      <c r="BQ6633" s="4"/>
      <c r="BR6633" s="4"/>
      <c r="BS6633" s="4"/>
      <c r="BT6633" s="4"/>
      <c r="BU6633" s="4"/>
      <c r="BV6633" s="4"/>
      <c r="BW6633" s="4"/>
    </row>
    <row r="6634" spans="1:75" ht="15.01" customHeight="1">
      <c r="A6634" s="4"/>
      <c r="B6634" s="4"/>
      <c r="C6634" s="4"/>
      <c r="D6634" s="4"/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 t="s">
        <v>200</v>
      </c>
      <c r="Q6634" s="4"/>
      <c r="R6634" s="4">
        <v>20.6</v>
      </c>
      <c r="S6634" s="4">
        <v>60.3</v>
      </c>
      <c r="T6634" s="4"/>
      <c r="U6634" s="4"/>
      <c r="V6634" s="4"/>
      <c r="W6634" s="4"/>
      <c r="X6634" s="4" t="s">
        <v>201</v>
      </c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  <c r="AO6634" s="4"/>
      <c r="AP6634" s="4"/>
      <c r="AQ6634" s="4"/>
      <c r="AR6634" s="4"/>
      <c r="AS6634" s="4"/>
      <c r="AT6634" s="4"/>
      <c r="AU6634" s="4"/>
      <c r="AV6634" s="4" t="s">
        <v>6834</v>
      </c>
      <c r="AW6634" s="4"/>
      <c r="AX6634" s="4"/>
      <c r="AY6634" s="4"/>
      <c r="AZ6634" s="4"/>
      <c r="BA6634" s="4"/>
      <c r="BB6634" s="4"/>
      <c r="BC6634" s="4"/>
      <c r="BD6634" s="4"/>
      <c r="BE6634" s="4"/>
      <c r="BF6634" s="4"/>
      <c r="BG6634" s="4"/>
      <c r="BH6634" s="4"/>
      <c r="BI6634" s="4"/>
      <c r="BJ6634" s="4"/>
      <c r="BK6634" s="4"/>
      <c r="BL6634" s="4" t="b">
        <v>0</v>
      </c>
      <c r="BM6634" s="4"/>
      <c r="BN6634" s="4"/>
      <c r="BO6634" s="4"/>
      <c r="BP6634" s="4"/>
      <c r="BQ6634" s="4"/>
      <c r="BR6634" s="4"/>
      <c r="BS6634" s="4"/>
      <c r="BT6634" s="4"/>
      <c r="BU6634" s="4"/>
      <c r="BV6634" s="4"/>
      <c r="BW6634" s="4"/>
    </row>
    <row r="6635" spans="1:75" ht="15.01" customHeight="1">
      <c r="A6635" s="4"/>
      <c r="B6635" s="4"/>
      <c r="C6635" s="4"/>
      <c r="D6635" s="4"/>
      <c r="E6635" s="4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 t="s">
        <v>200</v>
      </c>
      <c r="Q6635" s="4"/>
      <c r="R6635" s="4">
        <v>32.7</v>
      </c>
      <c r="S6635" s="4">
        <v>59.9</v>
      </c>
      <c r="T6635" s="4"/>
      <c r="U6635" s="4"/>
      <c r="V6635" s="4"/>
      <c r="W6635" s="4"/>
      <c r="X6635" s="4" t="s">
        <v>201</v>
      </c>
      <c r="Y6635" s="4"/>
      <c r="Z6635" s="4"/>
      <c r="AA6635" s="4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  <c r="AO6635" s="4"/>
      <c r="AP6635" s="4"/>
      <c r="AQ6635" s="4"/>
      <c r="AR6635" s="4"/>
      <c r="AS6635" s="4"/>
      <c r="AT6635" s="4"/>
      <c r="AU6635" s="4"/>
      <c r="AV6635" s="4" t="s">
        <v>6835</v>
      </c>
      <c r="AW6635" s="4"/>
      <c r="AX6635" s="4"/>
      <c r="AY6635" s="4"/>
      <c r="AZ6635" s="4"/>
      <c r="BA6635" s="4"/>
      <c r="BB6635" s="4"/>
      <c r="BC6635" s="4"/>
      <c r="BD6635" s="4"/>
      <c r="BE6635" s="4"/>
      <c r="BF6635" s="4"/>
      <c r="BG6635" s="4"/>
      <c r="BH6635" s="4"/>
      <c r="BI6635" s="4"/>
      <c r="BJ6635" s="4"/>
      <c r="BK6635" s="4"/>
      <c r="BL6635" s="4" t="b">
        <v>0</v>
      </c>
      <c r="BM6635" s="4"/>
      <c r="BN6635" s="4"/>
      <c r="BO6635" s="4"/>
      <c r="BP6635" s="4"/>
      <c r="BQ6635" s="4"/>
      <c r="BR6635" s="4"/>
      <c r="BS6635" s="4"/>
      <c r="BT6635" s="4"/>
      <c r="BU6635" s="4"/>
      <c r="BV6635" s="4"/>
      <c r="BW6635" s="4"/>
    </row>
    <row r="6636" spans="1:75" ht="15.01" customHeight="1">
      <c r="A6636" s="4" t="s">
        <v>209</v>
      </c>
      <c r="B6636" s="4"/>
      <c r="C6636" s="4"/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 t="s">
        <v>200</v>
      </c>
      <c r="Q6636" s="4"/>
      <c r="R6636" s="4"/>
      <c r="S6636" s="4"/>
      <c r="T6636" s="4"/>
      <c r="U6636" s="4"/>
      <c r="V6636" s="4"/>
      <c r="W6636" s="4"/>
      <c r="X6636" s="4" t="s">
        <v>201</v>
      </c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  <c r="AO6636" s="4"/>
      <c r="AP6636" s="4"/>
      <c r="AQ6636" s="4"/>
      <c r="AR6636" s="4"/>
      <c r="AS6636" s="4"/>
      <c r="AT6636" s="4"/>
      <c r="AU6636" s="4"/>
      <c r="AV6636" s="4" t="s">
        <v>6836</v>
      </c>
      <c r="AW6636" s="4"/>
      <c r="AX6636" s="4"/>
      <c r="AY6636" s="4"/>
      <c r="AZ6636" s="4"/>
      <c r="BA6636" s="4"/>
      <c r="BB6636" s="4"/>
      <c r="BC6636" s="4"/>
      <c r="BD6636" s="4"/>
      <c r="BE6636" s="4"/>
      <c r="BF6636" s="4"/>
      <c r="BG6636" s="4"/>
      <c r="BH6636" s="4"/>
      <c r="BI6636" s="4"/>
      <c r="BJ6636" s="4"/>
      <c r="BK6636" s="4"/>
      <c r="BL6636" s="4" t="b">
        <v>0</v>
      </c>
      <c r="BM6636" s="4"/>
      <c r="BN6636" s="4"/>
      <c r="BO6636" s="4"/>
      <c r="BP6636" s="4"/>
      <c r="BQ6636" s="4"/>
      <c r="BR6636" s="4"/>
      <c r="BS6636" s="4"/>
      <c r="BT6636" s="4"/>
      <c r="BU6636" s="4"/>
      <c r="BV6636" s="4"/>
      <c r="BW6636" s="4"/>
    </row>
    <row r="6637" spans="1:75" ht="15.01" customHeight="1">
      <c r="A6637" s="4"/>
      <c r="B6637" s="4"/>
      <c r="C6637" s="4"/>
      <c r="D6637" s="4"/>
      <c r="E6637" s="4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 t="s">
        <v>200</v>
      </c>
      <c r="Q6637" s="4"/>
      <c r="R6637" s="4">
        <v>-419.9</v>
      </c>
      <c r="S6637" s="4">
        <v>18.5</v>
      </c>
      <c r="T6637" s="4"/>
      <c r="U6637" s="4"/>
      <c r="V6637" s="4"/>
      <c r="W6637" s="4"/>
      <c r="X6637" s="4" t="s">
        <v>201</v>
      </c>
      <c r="Y6637" s="4"/>
      <c r="Z6637" s="4"/>
      <c r="AA6637" s="4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  <c r="AO6637" s="4"/>
      <c r="AP6637" s="4"/>
      <c r="AQ6637" s="4"/>
      <c r="AR6637" s="4"/>
      <c r="AS6637" s="4"/>
      <c r="AT6637" s="4"/>
      <c r="AU6637" s="4"/>
      <c r="AV6637" s="4" t="s">
        <v>6837</v>
      </c>
      <c r="AW6637" s="4"/>
      <c r="AX6637" s="4"/>
      <c r="AY6637" s="4"/>
      <c r="AZ6637" s="4"/>
      <c r="BA6637" s="4"/>
      <c r="BB6637" s="4"/>
      <c r="BC6637" s="4"/>
      <c r="BD6637" s="4"/>
      <c r="BE6637" s="4"/>
      <c r="BF6637" s="4"/>
      <c r="BG6637" s="4"/>
      <c r="BH6637" s="4"/>
      <c r="BI6637" s="4"/>
      <c r="BJ6637" s="4"/>
      <c r="BK6637" s="4"/>
      <c r="BL6637" s="4" t="b">
        <v>0</v>
      </c>
      <c r="BM6637" s="4"/>
      <c r="BN6637" s="4"/>
      <c r="BO6637" s="4"/>
      <c r="BP6637" s="4"/>
      <c r="BQ6637" s="4"/>
      <c r="BR6637" s="4"/>
      <c r="BS6637" s="4"/>
      <c r="BT6637" s="4"/>
      <c r="BU6637" s="4"/>
      <c r="BV6637" s="4"/>
      <c r="BW6637" s="4"/>
    </row>
    <row r="6638" spans="1:75" ht="15.01" customHeight="1">
      <c r="A6638" s="4" t="s">
        <v>209</v>
      </c>
      <c r="B6638" s="4"/>
      <c r="C6638" s="4"/>
      <c r="D6638" s="4"/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 t="s">
        <v>200</v>
      </c>
      <c r="Q6638" s="4"/>
      <c r="R6638" s="4"/>
      <c r="S6638" s="4"/>
      <c r="T6638" s="4"/>
      <c r="U6638" s="4"/>
      <c r="V6638" s="4"/>
      <c r="W6638" s="4"/>
      <c r="X6638" s="4" t="s">
        <v>201</v>
      </c>
      <c r="Y6638" s="4"/>
      <c r="Z6638" s="4"/>
      <c r="AA6638" s="4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  <c r="AO6638" s="4"/>
      <c r="AP6638" s="4"/>
      <c r="AQ6638" s="4"/>
      <c r="AR6638" s="4"/>
      <c r="AS6638" s="4"/>
      <c r="AT6638" s="4"/>
      <c r="AU6638" s="4"/>
      <c r="AV6638" s="4" t="s">
        <v>6838</v>
      </c>
      <c r="AW6638" s="4"/>
      <c r="AX6638" s="4"/>
      <c r="AY6638" s="4"/>
      <c r="AZ6638" s="4"/>
      <c r="BA6638" s="4"/>
      <c r="BB6638" s="4"/>
      <c r="BC6638" s="4"/>
      <c r="BD6638" s="4"/>
      <c r="BE6638" s="4"/>
      <c r="BF6638" s="4"/>
      <c r="BG6638" s="4"/>
      <c r="BH6638" s="4"/>
      <c r="BI6638" s="4"/>
      <c r="BJ6638" s="4"/>
      <c r="BK6638" s="4"/>
      <c r="BL6638" s="4" t="b">
        <v>0</v>
      </c>
      <c r="BM6638" s="4"/>
      <c r="BN6638" s="4"/>
      <c r="BO6638" s="4"/>
      <c r="BP6638" s="4"/>
      <c r="BQ6638" s="4"/>
      <c r="BR6638" s="4"/>
      <c r="BS6638" s="4"/>
      <c r="BT6638" s="4"/>
      <c r="BU6638" s="4"/>
      <c r="BV6638" s="4"/>
      <c r="BW6638" s="4"/>
    </row>
    <row r="6639" spans="1:75" ht="15.01" customHeight="1">
      <c r="A6639" s="4" t="s">
        <v>209</v>
      </c>
      <c r="B6639" s="4"/>
      <c r="C6639" s="4"/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 t="s">
        <v>200</v>
      </c>
      <c r="Q6639" s="4"/>
      <c r="R6639" s="4"/>
      <c r="S6639" s="4"/>
      <c r="T6639" s="4"/>
      <c r="U6639" s="4"/>
      <c r="V6639" s="4"/>
      <c r="W6639" s="4"/>
      <c r="X6639" s="4" t="s">
        <v>201</v>
      </c>
      <c r="Y6639" s="4"/>
      <c r="Z6639" s="4"/>
      <c r="AA6639" s="4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  <c r="AO6639" s="4"/>
      <c r="AP6639" s="4"/>
      <c r="AQ6639" s="4"/>
      <c r="AR6639" s="4"/>
      <c r="AS6639" s="4"/>
      <c r="AT6639" s="4"/>
      <c r="AU6639" s="4"/>
      <c r="AV6639" s="4" t="s">
        <v>6839</v>
      </c>
      <c r="AW6639" s="4"/>
      <c r="AX6639" s="4"/>
      <c r="AY6639" s="4"/>
      <c r="AZ6639" s="4"/>
      <c r="BA6639" s="4"/>
      <c r="BB6639" s="4"/>
      <c r="BC6639" s="4"/>
      <c r="BD6639" s="4"/>
      <c r="BE6639" s="4"/>
      <c r="BF6639" s="4"/>
      <c r="BG6639" s="4"/>
      <c r="BH6639" s="4"/>
      <c r="BI6639" s="4"/>
      <c r="BJ6639" s="4"/>
      <c r="BK6639" s="4"/>
      <c r="BL6639" s="4" t="b">
        <v>0</v>
      </c>
      <c r="BM6639" s="4"/>
      <c r="BN6639" s="4"/>
      <c r="BO6639" s="4"/>
      <c r="BP6639" s="4"/>
      <c r="BQ6639" s="4"/>
      <c r="BR6639" s="4"/>
      <c r="BS6639" s="4"/>
      <c r="BT6639" s="4"/>
      <c r="BU6639" s="4"/>
      <c r="BV6639" s="4"/>
      <c r="BW6639" s="4"/>
    </row>
    <row r="6640" spans="1:75" ht="15.01" customHeight="1">
      <c r="A6640" s="4" t="s">
        <v>209</v>
      </c>
      <c r="B6640" s="4"/>
      <c r="C6640" s="4"/>
      <c r="D6640" s="4"/>
      <c r="E6640" s="4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 t="s">
        <v>200</v>
      </c>
      <c r="Q6640" s="4"/>
      <c r="R6640" s="4"/>
      <c r="S6640" s="4"/>
      <c r="T6640" s="4"/>
      <c r="U6640" s="4"/>
      <c r="V6640" s="4"/>
      <c r="W6640" s="4"/>
      <c r="X6640" s="4" t="s">
        <v>201</v>
      </c>
      <c r="Y6640" s="4"/>
      <c r="Z6640" s="4"/>
      <c r="AA6640" s="4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  <c r="AO6640" s="4"/>
      <c r="AP6640" s="4"/>
      <c r="AQ6640" s="4"/>
      <c r="AR6640" s="4"/>
      <c r="AS6640" s="4"/>
      <c r="AT6640" s="4"/>
      <c r="AU6640" s="4"/>
      <c r="AV6640" s="4" t="s">
        <v>6840</v>
      </c>
      <c r="AW6640" s="4"/>
      <c r="AX6640" s="4"/>
      <c r="AY6640" s="4"/>
      <c r="AZ6640" s="4"/>
      <c r="BA6640" s="4"/>
      <c r="BB6640" s="4"/>
      <c r="BC6640" s="4"/>
      <c r="BD6640" s="4"/>
      <c r="BE6640" s="4"/>
      <c r="BF6640" s="4"/>
      <c r="BG6640" s="4"/>
      <c r="BH6640" s="4"/>
      <c r="BI6640" s="4"/>
      <c r="BJ6640" s="4"/>
      <c r="BK6640" s="4"/>
      <c r="BL6640" s="4" t="b">
        <v>0</v>
      </c>
      <c r="BM6640" s="4"/>
      <c r="BN6640" s="4"/>
      <c r="BO6640" s="4"/>
      <c r="BP6640" s="4"/>
      <c r="BQ6640" s="4"/>
      <c r="BR6640" s="4"/>
      <c r="BS6640" s="4"/>
      <c r="BT6640" s="4"/>
      <c r="BU6640" s="4"/>
      <c r="BV6640" s="4"/>
      <c r="BW6640" s="4"/>
    </row>
    <row r="6641" spans="1:75" ht="15.01" customHeight="1">
      <c r="A6641" s="4" t="s">
        <v>209</v>
      </c>
      <c r="B6641" s="4"/>
      <c r="C6641" s="4"/>
      <c r="D6641" s="4"/>
      <c r="E6641" s="4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 t="s">
        <v>200</v>
      </c>
      <c r="Q6641" s="4"/>
      <c r="R6641" s="4"/>
      <c r="S6641" s="4"/>
      <c r="T6641" s="4"/>
      <c r="U6641" s="4"/>
      <c r="V6641" s="4"/>
      <c r="W6641" s="4"/>
      <c r="X6641" s="4" t="s">
        <v>201</v>
      </c>
      <c r="Y6641" s="4"/>
      <c r="Z6641" s="4"/>
      <c r="AA6641" s="4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  <c r="AO6641" s="4"/>
      <c r="AP6641" s="4"/>
      <c r="AQ6641" s="4"/>
      <c r="AR6641" s="4"/>
      <c r="AS6641" s="4"/>
      <c r="AT6641" s="4"/>
      <c r="AU6641" s="4"/>
      <c r="AV6641" s="4" t="s">
        <v>6841</v>
      </c>
      <c r="AW6641" s="4"/>
      <c r="AX6641" s="4"/>
      <c r="AY6641" s="4"/>
      <c r="AZ6641" s="4"/>
      <c r="BA6641" s="4"/>
      <c r="BB6641" s="4"/>
      <c r="BC6641" s="4"/>
      <c r="BD6641" s="4"/>
      <c r="BE6641" s="4"/>
      <c r="BF6641" s="4"/>
      <c r="BG6641" s="4"/>
      <c r="BH6641" s="4"/>
      <c r="BI6641" s="4"/>
      <c r="BJ6641" s="4"/>
      <c r="BK6641" s="4"/>
      <c r="BL6641" s="4" t="b">
        <v>0</v>
      </c>
      <c r="BM6641" s="4"/>
      <c r="BN6641" s="4"/>
      <c r="BO6641" s="4"/>
      <c r="BP6641" s="4"/>
      <c r="BQ6641" s="4"/>
      <c r="BR6641" s="4"/>
      <c r="BS6641" s="4"/>
      <c r="BT6641" s="4"/>
      <c r="BU6641" s="4"/>
      <c r="BV6641" s="4"/>
      <c r="BW6641" s="4"/>
    </row>
    <row r="6642" spans="1:75" ht="15.01" customHeight="1">
      <c r="A6642" s="4" t="s">
        <v>209</v>
      </c>
      <c r="B6642" s="4"/>
      <c r="C6642" s="4"/>
      <c r="D6642" s="4"/>
      <c r="E6642" s="4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 t="s">
        <v>200</v>
      </c>
      <c r="Q6642" s="4"/>
      <c r="R6642" s="4"/>
      <c r="S6642" s="4"/>
      <c r="T6642" s="4"/>
      <c r="U6642" s="4"/>
      <c r="V6642" s="4"/>
      <c r="W6642" s="4"/>
      <c r="X6642" s="4" t="s">
        <v>201</v>
      </c>
      <c r="Y6642" s="4"/>
      <c r="Z6642" s="4"/>
      <c r="AA6642" s="4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  <c r="AO6642" s="4"/>
      <c r="AP6642" s="4"/>
      <c r="AQ6642" s="4"/>
      <c r="AR6642" s="4"/>
      <c r="AS6642" s="4"/>
      <c r="AT6642" s="4"/>
      <c r="AU6642" s="4"/>
      <c r="AV6642" s="4" t="s">
        <v>6842</v>
      </c>
      <c r="AW6642" s="4"/>
      <c r="AX6642" s="4"/>
      <c r="AY6642" s="4"/>
      <c r="AZ6642" s="4"/>
      <c r="BA6642" s="4"/>
      <c r="BB6642" s="4"/>
      <c r="BC6642" s="4"/>
      <c r="BD6642" s="4"/>
      <c r="BE6642" s="4"/>
      <c r="BF6642" s="4"/>
      <c r="BG6642" s="4"/>
      <c r="BH6642" s="4"/>
      <c r="BI6642" s="4"/>
      <c r="BJ6642" s="4"/>
      <c r="BK6642" s="4"/>
      <c r="BL6642" s="4" t="b">
        <v>0</v>
      </c>
      <c r="BM6642" s="4"/>
      <c r="BN6642" s="4"/>
      <c r="BO6642" s="4"/>
      <c r="BP6642" s="4"/>
      <c r="BQ6642" s="4"/>
      <c r="BR6642" s="4"/>
      <c r="BS6642" s="4"/>
      <c r="BT6642" s="4"/>
      <c r="BU6642" s="4"/>
      <c r="BV6642" s="4"/>
      <c r="BW6642" s="4"/>
    </row>
    <row r="6643" spans="1:75" ht="15.01" customHeight="1">
      <c r="A6643" s="4"/>
      <c r="B6643" s="4"/>
      <c r="C6643" s="4"/>
      <c r="D6643" s="4"/>
      <c r="E6643" s="4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 t="s">
        <v>200</v>
      </c>
      <c r="Q6643" s="4"/>
      <c r="R6643" s="4">
        <v>-204.2</v>
      </c>
      <c r="S6643" s="4">
        <v>17.9</v>
      </c>
      <c r="T6643" s="4"/>
      <c r="U6643" s="4"/>
      <c r="V6643" s="4"/>
      <c r="W6643" s="4"/>
      <c r="X6643" s="4" t="s">
        <v>201</v>
      </c>
      <c r="Y6643" s="4"/>
      <c r="Z6643" s="4"/>
      <c r="AA6643" s="4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  <c r="AO6643" s="4"/>
      <c r="AP6643" s="4"/>
      <c r="AQ6643" s="4"/>
      <c r="AR6643" s="4"/>
      <c r="AS6643" s="4"/>
      <c r="AT6643" s="4"/>
      <c r="AU6643" s="4"/>
      <c r="AV6643" s="4" t="s">
        <v>6843</v>
      </c>
      <c r="AW6643" s="4"/>
      <c r="AX6643" s="4"/>
      <c r="AY6643" s="4"/>
      <c r="AZ6643" s="4"/>
      <c r="BA6643" s="4"/>
      <c r="BB6643" s="4"/>
      <c r="BC6643" s="4"/>
      <c r="BD6643" s="4"/>
      <c r="BE6643" s="4"/>
      <c r="BF6643" s="4"/>
      <c r="BG6643" s="4"/>
      <c r="BH6643" s="4"/>
      <c r="BI6643" s="4"/>
      <c r="BJ6643" s="4"/>
      <c r="BK6643" s="4"/>
      <c r="BL6643" s="4" t="b">
        <v>0</v>
      </c>
      <c r="BM6643" s="4"/>
      <c r="BN6643" s="4"/>
      <c r="BO6643" s="4"/>
      <c r="BP6643" s="4"/>
      <c r="BQ6643" s="4"/>
      <c r="BR6643" s="4"/>
      <c r="BS6643" s="4"/>
      <c r="BT6643" s="4"/>
      <c r="BU6643" s="4"/>
      <c r="BV6643" s="4"/>
      <c r="BW6643" s="4"/>
    </row>
    <row r="6644" spans="1:75" ht="15.01" customHeight="1">
      <c r="A6644" s="4" t="s">
        <v>209</v>
      </c>
      <c r="B6644" s="4"/>
      <c r="C6644" s="4"/>
      <c r="D6644" s="4"/>
      <c r="E6644" s="4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 t="s">
        <v>200</v>
      </c>
      <c r="Q6644" s="4"/>
      <c r="R6644" s="4"/>
      <c r="S6644" s="4"/>
      <c r="T6644" s="4"/>
      <c r="U6644" s="4"/>
      <c r="V6644" s="4"/>
      <c r="W6644" s="4"/>
      <c r="X6644" s="4" t="s">
        <v>201</v>
      </c>
      <c r="Y6644" s="4"/>
      <c r="Z6644" s="4"/>
      <c r="AA6644" s="4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  <c r="AO6644" s="4"/>
      <c r="AP6644" s="4"/>
      <c r="AQ6644" s="4"/>
      <c r="AR6644" s="4"/>
      <c r="AS6644" s="4"/>
      <c r="AT6644" s="4"/>
      <c r="AU6644" s="4"/>
      <c r="AV6644" s="4" t="s">
        <v>6844</v>
      </c>
      <c r="AW6644" s="4"/>
      <c r="AX6644" s="4"/>
      <c r="AY6644" s="4"/>
      <c r="AZ6644" s="4"/>
      <c r="BA6644" s="4"/>
      <c r="BB6644" s="4"/>
      <c r="BC6644" s="4"/>
      <c r="BD6644" s="4"/>
      <c r="BE6644" s="4"/>
      <c r="BF6644" s="4"/>
      <c r="BG6644" s="4"/>
      <c r="BH6644" s="4"/>
      <c r="BI6644" s="4"/>
      <c r="BJ6644" s="4"/>
      <c r="BK6644" s="4"/>
      <c r="BL6644" s="4" t="b">
        <v>0</v>
      </c>
      <c r="BM6644" s="4"/>
      <c r="BN6644" s="4"/>
      <c r="BO6644" s="4"/>
      <c r="BP6644" s="4"/>
      <c r="BQ6644" s="4"/>
      <c r="BR6644" s="4"/>
      <c r="BS6644" s="4"/>
      <c r="BT6644" s="4"/>
      <c r="BU6644" s="4"/>
      <c r="BV6644" s="4"/>
      <c r="BW6644" s="4"/>
    </row>
    <row r="6645" spans="1:75" ht="15.01" customHeight="1">
      <c r="A6645" s="4"/>
      <c r="B6645" s="4"/>
      <c r="C6645" s="4"/>
      <c r="D6645" s="4"/>
      <c r="E6645" s="4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 t="s">
        <v>200</v>
      </c>
      <c r="Q6645" s="4"/>
      <c r="R6645" s="4">
        <v>39.9</v>
      </c>
      <c r="S6645" s="4">
        <v>19.5</v>
      </c>
      <c r="T6645" s="4"/>
      <c r="U6645" s="4"/>
      <c r="V6645" s="4"/>
      <c r="W6645" s="4"/>
      <c r="X6645" s="4" t="s">
        <v>201</v>
      </c>
      <c r="Y6645" s="4"/>
      <c r="Z6645" s="4"/>
      <c r="AA6645" s="4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  <c r="AO6645" s="4"/>
      <c r="AP6645" s="4"/>
      <c r="AQ6645" s="4"/>
      <c r="AR6645" s="4"/>
      <c r="AS6645" s="4"/>
      <c r="AT6645" s="4"/>
      <c r="AU6645" s="4"/>
      <c r="AV6645" s="4" t="s">
        <v>6845</v>
      </c>
      <c r="AW6645" s="4"/>
      <c r="AX6645" s="4"/>
      <c r="AY6645" s="4"/>
      <c r="AZ6645" s="4"/>
      <c r="BA6645" s="4"/>
      <c r="BB6645" s="4"/>
      <c r="BC6645" s="4"/>
      <c r="BD6645" s="4"/>
      <c r="BE6645" s="4"/>
      <c r="BF6645" s="4"/>
      <c r="BG6645" s="4"/>
      <c r="BH6645" s="4"/>
      <c r="BI6645" s="4"/>
      <c r="BJ6645" s="4"/>
      <c r="BK6645" s="4"/>
      <c r="BL6645" s="4" t="b">
        <v>0</v>
      </c>
      <c r="BM6645" s="4"/>
      <c r="BN6645" s="4"/>
      <c r="BO6645" s="4"/>
      <c r="BP6645" s="4"/>
      <c r="BQ6645" s="4"/>
      <c r="BR6645" s="4"/>
      <c r="BS6645" s="4"/>
      <c r="BT6645" s="4"/>
      <c r="BU6645" s="4"/>
      <c r="BV6645" s="4"/>
      <c r="BW6645" s="4"/>
    </row>
    <row r="6646" spans="1:75" ht="15.01" customHeight="1">
      <c r="A6646" s="4" t="s">
        <v>209</v>
      </c>
      <c r="B6646" s="4"/>
      <c r="C6646" s="4"/>
      <c r="D6646" s="4"/>
      <c r="E6646" s="4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 t="s">
        <v>200</v>
      </c>
      <c r="Q6646" s="4"/>
      <c r="R6646" s="4"/>
      <c r="S6646" s="4"/>
      <c r="T6646" s="4"/>
      <c r="U6646" s="4"/>
      <c r="V6646" s="4"/>
      <c r="W6646" s="4"/>
      <c r="X6646" s="4" t="s">
        <v>201</v>
      </c>
      <c r="Y6646" s="4"/>
      <c r="Z6646" s="4"/>
      <c r="AA6646" s="4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  <c r="AO6646" s="4"/>
      <c r="AP6646" s="4"/>
      <c r="AQ6646" s="4"/>
      <c r="AR6646" s="4"/>
      <c r="AS6646" s="4"/>
      <c r="AT6646" s="4"/>
      <c r="AU6646" s="4"/>
      <c r="AV6646" s="4" t="s">
        <v>6846</v>
      </c>
      <c r="AW6646" s="4"/>
      <c r="AX6646" s="4"/>
      <c r="AY6646" s="4"/>
      <c r="AZ6646" s="4"/>
      <c r="BA6646" s="4"/>
      <c r="BB6646" s="4"/>
      <c r="BC6646" s="4"/>
      <c r="BD6646" s="4"/>
      <c r="BE6646" s="4"/>
      <c r="BF6646" s="4"/>
      <c r="BG6646" s="4"/>
      <c r="BH6646" s="4"/>
      <c r="BI6646" s="4"/>
      <c r="BJ6646" s="4"/>
      <c r="BK6646" s="4"/>
      <c r="BL6646" s="4" t="b">
        <v>0</v>
      </c>
      <c r="BM6646" s="4"/>
      <c r="BN6646" s="4"/>
      <c r="BO6646" s="4"/>
      <c r="BP6646" s="4"/>
      <c r="BQ6646" s="4"/>
      <c r="BR6646" s="4"/>
      <c r="BS6646" s="4"/>
      <c r="BT6646" s="4"/>
      <c r="BU6646" s="4"/>
      <c r="BV6646" s="4"/>
      <c r="BW6646" s="4"/>
    </row>
    <row r="6647" spans="1:75" ht="15.01" customHeight="1">
      <c r="A6647" s="4"/>
      <c r="B6647" s="4"/>
      <c r="C6647" s="4"/>
      <c r="D6647" s="4"/>
      <c r="E6647" s="4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 t="s">
        <v>200</v>
      </c>
      <c r="Q6647" s="4"/>
      <c r="R6647" s="4">
        <v>-409.2</v>
      </c>
      <c r="S6647" s="4">
        <v>13.7</v>
      </c>
      <c r="T6647" s="4"/>
      <c r="U6647" s="4"/>
      <c r="V6647" s="4"/>
      <c r="W6647" s="4"/>
      <c r="X6647" s="4" t="s">
        <v>201</v>
      </c>
      <c r="Y6647" s="4"/>
      <c r="Z6647" s="4"/>
      <c r="AA6647" s="4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  <c r="AO6647" s="4"/>
      <c r="AP6647" s="4"/>
      <c r="AQ6647" s="4"/>
      <c r="AR6647" s="4"/>
      <c r="AS6647" s="4"/>
      <c r="AT6647" s="4"/>
      <c r="AU6647" s="4"/>
      <c r="AV6647" s="4" t="s">
        <v>6847</v>
      </c>
      <c r="AW6647" s="4"/>
      <c r="AX6647" s="4"/>
      <c r="AY6647" s="4"/>
      <c r="AZ6647" s="4"/>
      <c r="BA6647" s="4"/>
      <c r="BB6647" s="4"/>
      <c r="BC6647" s="4"/>
      <c r="BD6647" s="4"/>
      <c r="BE6647" s="4"/>
      <c r="BF6647" s="4"/>
      <c r="BG6647" s="4"/>
      <c r="BH6647" s="4"/>
      <c r="BI6647" s="4"/>
      <c r="BJ6647" s="4"/>
      <c r="BK6647" s="4"/>
      <c r="BL6647" s="4" t="b">
        <v>0</v>
      </c>
      <c r="BM6647" s="4"/>
      <c r="BN6647" s="4"/>
      <c r="BO6647" s="4"/>
      <c r="BP6647" s="4"/>
      <c r="BQ6647" s="4"/>
      <c r="BR6647" s="4"/>
      <c r="BS6647" s="4"/>
      <c r="BT6647" s="4"/>
      <c r="BU6647" s="4"/>
      <c r="BV6647" s="4"/>
      <c r="BW6647" s="4"/>
    </row>
    <row r="6648" spans="1:75" ht="15.01" customHeight="1">
      <c r="A6648" s="4"/>
      <c r="B6648" s="4"/>
      <c r="C6648" s="4"/>
      <c r="D6648" s="4"/>
      <c r="E6648" s="4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 t="s">
        <v>200</v>
      </c>
      <c r="Q6648" s="4"/>
      <c r="R6648" s="4">
        <v>46.2</v>
      </c>
      <c r="S6648" s="4">
        <v>59.1</v>
      </c>
      <c r="T6648" s="4"/>
      <c r="U6648" s="4"/>
      <c r="V6648" s="4"/>
      <c r="W6648" s="4"/>
      <c r="X6648" s="4" t="s">
        <v>201</v>
      </c>
      <c r="Y6648" s="4"/>
      <c r="Z6648" s="4"/>
      <c r="AA6648" s="4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  <c r="AO6648" s="4"/>
      <c r="AP6648" s="4"/>
      <c r="AQ6648" s="4"/>
      <c r="AR6648" s="4"/>
      <c r="AS6648" s="4"/>
      <c r="AT6648" s="4"/>
      <c r="AU6648" s="4"/>
      <c r="AV6648" s="4" t="s">
        <v>6848</v>
      </c>
      <c r="AW6648" s="4"/>
      <c r="AX6648" s="4"/>
      <c r="AY6648" s="4"/>
      <c r="AZ6648" s="4"/>
      <c r="BA6648" s="4"/>
      <c r="BB6648" s="4"/>
      <c r="BC6648" s="4"/>
      <c r="BD6648" s="4"/>
      <c r="BE6648" s="4"/>
      <c r="BF6648" s="4"/>
      <c r="BG6648" s="4"/>
      <c r="BH6648" s="4"/>
      <c r="BI6648" s="4"/>
      <c r="BJ6648" s="4"/>
      <c r="BK6648" s="4"/>
      <c r="BL6648" s="4" t="b">
        <v>0</v>
      </c>
      <c r="BM6648" s="4"/>
      <c r="BN6648" s="4"/>
      <c r="BO6648" s="4"/>
      <c r="BP6648" s="4"/>
      <c r="BQ6648" s="4"/>
      <c r="BR6648" s="4"/>
      <c r="BS6648" s="4"/>
      <c r="BT6648" s="4"/>
      <c r="BU6648" s="4"/>
      <c r="BV6648" s="4"/>
      <c r="BW6648" s="4"/>
    </row>
    <row r="6649" spans="1:75" ht="15.01" customHeight="1">
      <c r="A6649" s="4"/>
      <c r="B6649" s="4"/>
      <c r="C6649" s="4"/>
      <c r="D6649" s="4"/>
      <c r="E6649" s="4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 t="s">
        <v>200</v>
      </c>
      <c r="Q6649" s="4"/>
      <c r="R6649" s="4">
        <v>0.6</v>
      </c>
      <c r="S6649" s="4">
        <v>58.4</v>
      </c>
      <c r="T6649" s="4"/>
      <c r="U6649" s="4"/>
      <c r="V6649" s="4"/>
      <c r="W6649" s="4"/>
      <c r="X6649" s="4" t="s">
        <v>201</v>
      </c>
      <c r="Y6649" s="4"/>
      <c r="Z6649" s="4"/>
      <c r="AA6649" s="4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  <c r="AO6649" s="4"/>
      <c r="AP6649" s="4"/>
      <c r="AQ6649" s="4"/>
      <c r="AR6649" s="4"/>
      <c r="AS6649" s="4"/>
      <c r="AT6649" s="4"/>
      <c r="AU6649" s="4"/>
      <c r="AV6649" s="4" t="s">
        <v>6849</v>
      </c>
      <c r="AW6649" s="4"/>
      <c r="AX6649" s="4"/>
      <c r="AY6649" s="4"/>
      <c r="AZ6649" s="4"/>
      <c r="BA6649" s="4"/>
      <c r="BB6649" s="4"/>
      <c r="BC6649" s="4"/>
      <c r="BD6649" s="4"/>
      <c r="BE6649" s="4"/>
      <c r="BF6649" s="4"/>
      <c r="BG6649" s="4"/>
      <c r="BH6649" s="4"/>
      <c r="BI6649" s="4"/>
      <c r="BJ6649" s="4"/>
      <c r="BK6649" s="4"/>
      <c r="BL6649" s="4" t="b">
        <v>0</v>
      </c>
      <c r="BM6649" s="4"/>
      <c r="BN6649" s="4"/>
      <c r="BO6649" s="4"/>
      <c r="BP6649" s="4"/>
      <c r="BQ6649" s="4"/>
      <c r="BR6649" s="4"/>
      <c r="BS6649" s="4"/>
      <c r="BT6649" s="4"/>
      <c r="BU6649" s="4"/>
      <c r="BV6649" s="4"/>
      <c r="BW6649" s="4"/>
    </row>
    <row r="6650" spans="1:75" ht="15.01" customHeight="1">
      <c r="A6650" s="4"/>
      <c r="B6650" s="4"/>
      <c r="C6650" s="4"/>
      <c r="D6650" s="4"/>
      <c r="E6650" s="4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 t="s">
        <v>200</v>
      </c>
      <c r="Q6650" s="4"/>
      <c r="R6650" s="4">
        <v>20.6</v>
      </c>
      <c r="S6650" s="4">
        <v>57.3</v>
      </c>
      <c r="T6650" s="4"/>
      <c r="U6650" s="4"/>
      <c r="V6650" s="4"/>
      <c r="W6650" s="4"/>
      <c r="X6650" s="4" t="s">
        <v>201</v>
      </c>
      <c r="Y6650" s="4"/>
      <c r="Z6650" s="4"/>
      <c r="AA6650" s="4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  <c r="AO6650" s="4"/>
      <c r="AP6650" s="4"/>
      <c r="AQ6650" s="4"/>
      <c r="AR6650" s="4"/>
      <c r="AS6650" s="4"/>
      <c r="AT6650" s="4"/>
      <c r="AU6650" s="4"/>
      <c r="AV6650" s="4" t="s">
        <v>6850</v>
      </c>
      <c r="AW6650" s="4"/>
      <c r="AX6650" s="4"/>
      <c r="AY6650" s="4"/>
      <c r="AZ6650" s="4"/>
      <c r="BA6650" s="4"/>
      <c r="BB6650" s="4"/>
      <c r="BC6650" s="4"/>
      <c r="BD6650" s="4"/>
      <c r="BE6650" s="4"/>
      <c r="BF6650" s="4"/>
      <c r="BG6650" s="4"/>
      <c r="BH6650" s="4"/>
      <c r="BI6650" s="4"/>
      <c r="BJ6650" s="4"/>
      <c r="BK6650" s="4"/>
      <c r="BL6650" s="4" t="b">
        <v>0</v>
      </c>
      <c r="BM6650" s="4"/>
      <c r="BN6650" s="4"/>
      <c r="BO6650" s="4"/>
      <c r="BP6650" s="4"/>
      <c r="BQ6650" s="4"/>
      <c r="BR6650" s="4"/>
      <c r="BS6650" s="4"/>
      <c r="BT6650" s="4"/>
      <c r="BU6650" s="4"/>
      <c r="BV6650" s="4"/>
      <c r="BW6650" s="4"/>
    </row>
    <row r="6651" spans="1:75" ht="15.01" customHeight="1">
      <c r="A6651" s="4"/>
      <c r="B6651" s="4"/>
      <c r="C6651" s="4"/>
      <c r="D6651" s="4"/>
      <c r="E6651" s="4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 t="s">
        <v>200</v>
      </c>
      <c r="Q6651" s="4"/>
      <c r="R6651" s="4">
        <v>32.7</v>
      </c>
      <c r="S6651" s="4">
        <v>56.9</v>
      </c>
      <c r="T6651" s="4"/>
      <c r="U6651" s="4"/>
      <c r="V6651" s="4"/>
      <c r="W6651" s="4"/>
      <c r="X6651" s="4" t="s">
        <v>201</v>
      </c>
      <c r="Y6651" s="4"/>
      <c r="Z6651" s="4"/>
      <c r="AA6651" s="4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  <c r="AO6651" s="4"/>
      <c r="AP6651" s="4"/>
      <c r="AQ6651" s="4"/>
      <c r="AR6651" s="4"/>
      <c r="AS6651" s="4"/>
      <c r="AT6651" s="4"/>
      <c r="AU6651" s="4"/>
      <c r="AV6651" s="4" t="s">
        <v>6851</v>
      </c>
      <c r="AW6651" s="4"/>
      <c r="AX6651" s="4"/>
      <c r="AY6651" s="4"/>
      <c r="AZ6651" s="4"/>
      <c r="BA6651" s="4"/>
      <c r="BB6651" s="4"/>
      <c r="BC6651" s="4"/>
      <c r="BD6651" s="4"/>
      <c r="BE6651" s="4"/>
      <c r="BF6651" s="4"/>
      <c r="BG6651" s="4"/>
      <c r="BH6651" s="4"/>
      <c r="BI6651" s="4"/>
      <c r="BJ6651" s="4"/>
      <c r="BK6651" s="4"/>
      <c r="BL6651" s="4" t="b">
        <v>0</v>
      </c>
      <c r="BM6651" s="4"/>
      <c r="BN6651" s="4"/>
      <c r="BO6651" s="4"/>
      <c r="BP6651" s="4"/>
      <c r="BQ6651" s="4"/>
      <c r="BR6651" s="4"/>
      <c r="BS6651" s="4"/>
      <c r="BT6651" s="4"/>
      <c r="BU6651" s="4"/>
      <c r="BV6651" s="4"/>
      <c r="BW6651" s="4"/>
    </row>
    <row r="6652" spans="1:75" ht="15.01" customHeight="1">
      <c r="A6652" s="4"/>
      <c r="B6652" s="4"/>
      <c r="C6652" s="4"/>
      <c r="D6652" s="4"/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 t="s">
        <v>200</v>
      </c>
      <c r="Q6652" s="4"/>
      <c r="R6652" s="4">
        <v>-418.9</v>
      </c>
      <c r="S6652" s="4">
        <v>18.5</v>
      </c>
      <c r="T6652" s="4"/>
      <c r="U6652" s="4"/>
      <c r="V6652" s="4"/>
      <c r="W6652" s="4"/>
      <c r="X6652" s="4" t="s">
        <v>201</v>
      </c>
      <c r="Y6652" s="4"/>
      <c r="Z6652" s="4"/>
      <c r="AA6652" s="4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  <c r="AO6652" s="4"/>
      <c r="AP6652" s="4"/>
      <c r="AQ6652" s="4"/>
      <c r="AR6652" s="4"/>
      <c r="AS6652" s="4"/>
      <c r="AT6652" s="4"/>
      <c r="AU6652" s="4"/>
      <c r="AV6652" s="4" t="s">
        <v>6852</v>
      </c>
      <c r="AW6652" s="4"/>
      <c r="AX6652" s="4"/>
      <c r="AY6652" s="4"/>
      <c r="AZ6652" s="4"/>
      <c r="BA6652" s="4"/>
      <c r="BB6652" s="4"/>
      <c r="BC6652" s="4"/>
      <c r="BD6652" s="4"/>
      <c r="BE6652" s="4"/>
      <c r="BF6652" s="4"/>
      <c r="BG6652" s="4"/>
      <c r="BH6652" s="4"/>
      <c r="BI6652" s="4"/>
      <c r="BJ6652" s="4"/>
      <c r="BK6652" s="4"/>
      <c r="BL6652" s="4" t="b">
        <v>0</v>
      </c>
      <c r="BM6652" s="4"/>
      <c r="BN6652" s="4"/>
      <c r="BO6652" s="4"/>
      <c r="BP6652" s="4"/>
      <c r="BQ6652" s="4"/>
      <c r="BR6652" s="4"/>
      <c r="BS6652" s="4"/>
      <c r="BT6652" s="4"/>
      <c r="BU6652" s="4"/>
      <c r="BV6652" s="4"/>
      <c r="BW6652" s="4"/>
    </row>
    <row r="6653" spans="1:75" ht="15.01" customHeight="1">
      <c r="A6653" s="4"/>
      <c r="B6653" s="4"/>
      <c r="C6653" s="4"/>
      <c r="D6653" s="4"/>
      <c r="E6653" s="4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 t="s">
        <v>200</v>
      </c>
      <c r="Q6653" s="4"/>
      <c r="R6653" s="4">
        <v>-420.7</v>
      </c>
      <c r="S6653" s="4">
        <v>18.5</v>
      </c>
      <c r="T6653" s="4"/>
      <c r="U6653" s="4"/>
      <c r="V6653" s="4"/>
      <c r="W6653" s="4"/>
      <c r="X6653" s="4" t="s">
        <v>201</v>
      </c>
      <c r="Y6653" s="4"/>
      <c r="Z6653" s="4"/>
      <c r="AA6653" s="4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  <c r="AO6653" s="4"/>
      <c r="AP6653" s="4"/>
      <c r="AQ6653" s="4"/>
      <c r="AR6653" s="4"/>
      <c r="AS6653" s="4"/>
      <c r="AT6653" s="4"/>
      <c r="AU6653" s="4"/>
      <c r="AV6653" s="4" t="s">
        <v>6853</v>
      </c>
      <c r="AW6653" s="4"/>
      <c r="AX6653" s="4"/>
      <c r="AY6653" s="4"/>
      <c r="AZ6653" s="4"/>
      <c r="BA6653" s="4"/>
      <c r="BB6653" s="4"/>
      <c r="BC6653" s="4"/>
      <c r="BD6653" s="4"/>
      <c r="BE6653" s="4"/>
      <c r="BF6653" s="4"/>
      <c r="BG6653" s="4"/>
      <c r="BH6653" s="4"/>
      <c r="BI6653" s="4"/>
      <c r="BJ6653" s="4"/>
      <c r="BK6653" s="4"/>
      <c r="BL6653" s="4" t="b">
        <v>0</v>
      </c>
      <c r="BM6653" s="4"/>
      <c r="BN6653" s="4"/>
      <c r="BO6653" s="4"/>
      <c r="BP6653" s="4"/>
      <c r="BQ6653" s="4"/>
      <c r="BR6653" s="4"/>
      <c r="BS6653" s="4"/>
      <c r="BT6653" s="4"/>
      <c r="BU6653" s="4"/>
      <c r="BV6653" s="4"/>
      <c r="BW6653" s="4"/>
    </row>
    <row r="6654" spans="1:75" ht="15.01" customHeight="1">
      <c r="A6654" s="4"/>
      <c r="B6654" s="4"/>
      <c r="C6654" s="4"/>
      <c r="D6654" s="4"/>
      <c r="E6654" s="4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 t="s">
        <v>200</v>
      </c>
      <c r="Q6654" s="4"/>
      <c r="R6654" s="4">
        <v>-421.6</v>
      </c>
      <c r="S6654" s="4">
        <v>18.5</v>
      </c>
      <c r="T6654" s="4"/>
      <c r="U6654" s="4"/>
      <c r="V6654" s="4"/>
      <c r="W6654" s="4"/>
      <c r="X6654" s="4" t="s">
        <v>201</v>
      </c>
      <c r="Y6654" s="4"/>
      <c r="Z6654" s="4"/>
      <c r="AA6654" s="4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  <c r="AO6654" s="4"/>
      <c r="AP6654" s="4"/>
      <c r="AQ6654" s="4"/>
      <c r="AR6654" s="4"/>
      <c r="AS6654" s="4"/>
      <c r="AT6654" s="4"/>
      <c r="AU6654" s="4"/>
      <c r="AV6654" s="4" t="s">
        <v>6854</v>
      </c>
      <c r="AW6654" s="4"/>
      <c r="AX6654" s="4"/>
      <c r="AY6654" s="4"/>
      <c r="AZ6654" s="4"/>
      <c r="BA6654" s="4"/>
      <c r="BB6654" s="4"/>
      <c r="BC6654" s="4"/>
      <c r="BD6654" s="4"/>
      <c r="BE6654" s="4"/>
      <c r="BF6654" s="4"/>
      <c r="BG6654" s="4"/>
      <c r="BH6654" s="4"/>
      <c r="BI6654" s="4"/>
      <c r="BJ6654" s="4"/>
      <c r="BK6654" s="4"/>
      <c r="BL6654" s="4" t="b">
        <v>0</v>
      </c>
      <c r="BM6654" s="4"/>
      <c r="BN6654" s="4"/>
      <c r="BO6654" s="4"/>
      <c r="BP6654" s="4"/>
      <c r="BQ6654" s="4"/>
      <c r="BR6654" s="4"/>
      <c r="BS6654" s="4"/>
      <c r="BT6654" s="4"/>
      <c r="BU6654" s="4"/>
      <c r="BV6654" s="4"/>
      <c r="BW6654" s="4"/>
    </row>
    <row r="6655" spans="1:75" ht="15.01" customHeight="1">
      <c r="A6655" s="4"/>
      <c r="B6655" s="4"/>
      <c r="C6655" s="4"/>
      <c r="D6655" s="4"/>
      <c r="E6655" s="4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 t="s">
        <v>200</v>
      </c>
      <c r="Q6655" s="4"/>
      <c r="R6655" s="4">
        <v>-418.9</v>
      </c>
      <c r="S6655" s="4">
        <v>15.1</v>
      </c>
      <c r="T6655" s="4"/>
      <c r="U6655" s="4"/>
      <c r="V6655" s="4"/>
      <c r="W6655" s="4"/>
      <c r="X6655" s="4" t="s">
        <v>201</v>
      </c>
      <c r="Y6655" s="4"/>
      <c r="Z6655" s="4"/>
      <c r="AA6655" s="4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  <c r="AO6655" s="4"/>
      <c r="AP6655" s="4"/>
      <c r="AQ6655" s="4"/>
      <c r="AR6655" s="4"/>
      <c r="AS6655" s="4"/>
      <c r="AT6655" s="4"/>
      <c r="AU6655" s="4"/>
      <c r="AV6655" s="4" t="s">
        <v>6855</v>
      </c>
      <c r="AW6655" s="4"/>
      <c r="AX6655" s="4"/>
      <c r="AY6655" s="4"/>
      <c r="AZ6655" s="4"/>
      <c r="BA6655" s="4"/>
      <c r="BB6655" s="4"/>
      <c r="BC6655" s="4"/>
      <c r="BD6655" s="4"/>
      <c r="BE6655" s="4"/>
      <c r="BF6655" s="4"/>
      <c r="BG6655" s="4"/>
      <c r="BH6655" s="4"/>
      <c r="BI6655" s="4"/>
      <c r="BJ6655" s="4"/>
      <c r="BK6655" s="4"/>
      <c r="BL6655" s="4" t="b">
        <v>0</v>
      </c>
      <c r="BM6655" s="4"/>
      <c r="BN6655" s="4"/>
      <c r="BO6655" s="4"/>
      <c r="BP6655" s="4"/>
      <c r="BQ6655" s="4"/>
      <c r="BR6655" s="4"/>
      <c r="BS6655" s="4"/>
      <c r="BT6655" s="4"/>
      <c r="BU6655" s="4"/>
      <c r="BV6655" s="4"/>
      <c r="BW6655" s="4"/>
    </row>
    <row r="6656" spans="1:75" ht="15.01" customHeight="1">
      <c r="A6656" s="4"/>
      <c r="B6656" s="4"/>
      <c r="C6656" s="4"/>
      <c r="D6656" s="4"/>
      <c r="E6656" s="4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 t="s">
        <v>200</v>
      </c>
      <c r="Q6656" s="4"/>
      <c r="R6656" s="4">
        <v>-419.9</v>
      </c>
      <c r="S6656" s="4">
        <v>15.1</v>
      </c>
      <c r="T6656" s="4"/>
      <c r="U6656" s="4"/>
      <c r="V6656" s="4"/>
      <c r="W6656" s="4"/>
      <c r="X6656" s="4" t="s">
        <v>201</v>
      </c>
      <c r="Y6656" s="4"/>
      <c r="Z6656" s="4"/>
      <c r="AA6656" s="4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  <c r="AO6656" s="4"/>
      <c r="AP6656" s="4"/>
      <c r="AQ6656" s="4"/>
      <c r="AR6656" s="4"/>
      <c r="AS6656" s="4"/>
      <c r="AT6656" s="4"/>
      <c r="AU6656" s="4"/>
      <c r="AV6656" s="4" t="s">
        <v>6856</v>
      </c>
      <c r="AW6656" s="4"/>
      <c r="AX6656" s="4"/>
      <c r="AY6656" s="4"/>
      <c r="AZ6656" s="4"/>
      <c r="BA6656" s="4"/>
      <c r="BB6656" s="4"/>
      <c r="BC6656" s="4"/>
      <c r="BD6656" s="4"/>
      <c r="BE6656" s="4"/>
      <c r="BF6656" s="4"/>
      <c r="BG6656" s="4"/>
      <c r="BH6656" s="4"/>
      <c r="BI6656" s="4"/>
      <c r="BJ6656" s="4"/>
      <c r="BK6656" s="4"/>
      <c r="BL6656" s="4" t="b">
        <v>0</v>
      </c>
      <c r="BM6656" s="4"/>
      <c r="BN6656" s="4"/>
      <c r="BO6656" s="4"/>
      <c r="BP6656" s="4"/>
      <c r="BQ6656" s="4"/>
      <c r="BR6656" s="4"/>
      <c r="BS6656" s="4"/>
      <c r="BT6656" s="4"/>
      <c r="BU6656" s="4"/>
      <c r="BV6656" s="4"/>
      <c r="BW6656" s="4"/>
    </row>
    <row r="6657" spans="1:75" ht="15.01" customHeight="1">
      <c r="A6657" s="4" t="s">
        <v>209</v>
      </c>
      <c r="B6657" s="4"/>
      <c r="C6657" s="4"/>
      <c r="D6657" s="4"/>
      <c r="E6657" s="4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 t="s">
        <v>200</v>
      </c>
      <c r="Q6657" s="4"/>
      <c r="R6657" s="4"/>
      <c r="S6657" s="4"/>
      <c r="T6657" s="4"/>
      <c r="U6657" s="4"/>
      <c r="V6657" s="4"/>
      <c r="W6657" s="4"/>
      <c r="X6657" s="4" t="s">
        <v>201</v>
      </c>
      <c r="Y6657" s="4"/>
      <c r="Z6657" s="4"/>
      <c r="AA6657" s="4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  <c r="AO6657" s="4"/>
      <c r="AP6657" s="4"/>
      <c r="AQ6657" s="4"/>
      <c r="AR6657" s="4"/>
      <c r="AS6657" s="4"/>
      <c r="AT6657" s="4"/>
      <c r="AU6657" s="4"/>
      <c r="AV6657" s="4" t="s">
        <v>6857</v>
      </c>
      <c r="AW6657" s="4"/>
      <c r="AX6657" s="4"/>
      <c r="AY6657" s="4"/>
      <c r="AZ6657" s="4"/>
      <c r="BA6657" s="4"/>
      <c r="BB6657" s="4"/>
      <c r="BC6657" s="4"/>
      <c r="BD6657" s="4"/>
      <c r="BE6657" s="4"/>
      <c r="BF6657" s="4"/>
      <c r="BG6657" s="4"/>
      <c r="BH6657" s="4"/>
      <c r="BI6657" s="4"/>
      <c r="BJ6657" s="4"/>
      <c r="BK6657" s="4"/>
      <c r="BL6657" s="4" t="b">
        <v>0</v>
      </c>
      <c r="BM6657" s="4"/>
      <c r="BN6657" s="4"/>
      <c r="BO6657" s="4"/>
      <c r="BP6657" s="4"/>
      <c r="BQ6657" s="4"/>
      <c r="BR6657" s="4"/>
      <c r="BS6657" s="4"/>
      <c r="BT6657" s="4"/>
      <c r="BU6657" s="4"/>
      <c r="BV6657" s="4"/>
      <c r="BW6657" s="4"/>
    </row>
    <row r="6658" spans="1:75" ht="15.01" customHeight="1">
      <c r="A6658" s="4" t="s">
        <v>209</v>
      </c>
      <c r="B6658" s="4"/>
      <c r="C6658" s="4"/>
      <c r="D6658" s="4"/>
      <c r="E6658" s="4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 t="s">
        <v>200</v>
      </c>
      <c r="Q6658" s="4"/>
      <c r="R6658" s="4"/>
      <c r="S6658" s="4"/>
      <c r="T6658" s="4"/>
      <c r="U6658" s="4"/>
      <c r="V6658" s="4"/>
      <c r="W6658" s="4"/>
      <c r="X6658" s="4" t="s">
        <v>201</v>
      </c>
      <c r="Y6658" s="4"/>
      <c r="Z6658" s="4"/>
      <c r="AA6658" s="4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  <c r="AO6658" s="4"/>
      <c r="AP6658" s="4"/>
      <c r="AQ6658" s="4"/>
      <c r="AR6658" s="4"/>
      <c r="AS6658" s="4"/>
      <c r="AT6658" s="4"/>
      <c r="AU6658" s="4"/>
      <c r="AV6658" s="4" t="s">
        <v>6858</v>
      </c>
      <c r="AW6658" s="4"/>
      <c r="AX6658" s="4"/>
      <c r="AY6658" s="4"/>
      <c r="AZ6658" s="4"/>
      <c r="BA6658" s="4"/>
      <c r="BB6658" s="4"/>
      <c r="BC6658" s="4"/>
      <c r="BD6658" s="4"/>
      <c r="BE6658" s="4"/>
      <c r="BF6658" s="4"/>
      <c r="BG6658" s="4"/>
      <c r="BH6658" s="4"/>
      <c r="BI6658" s="4"/>
      <c r="BJ6658" s="4"/>
      <c r="BK6658" s="4"/>
      <c r="BL6658" s="4" t="b">
        <v>0</v>
      </c>
      <c r="BM6658" s="4"/>
      <c r="BN6658" s="4"/>
      <c r="BO6658" s="4"/>
      <c r="BP6658" s="4"/>
      <c r="BQ6658" s="4"/>
      <c r="BR6658" s="4"/>
      <c r="BS6658" s="4"/>
      <c r="BT6658" s="4"/>
      <c r="BU6658" s="4"/>
      <c r="BV6658" s="4"/>
      <c r="BW6658" s="4"/>
    </row>
    <row r="6659" spans="1:75" ht="15.01" customHeight="1">
      <c r="A6659" s="4"/>
      <c r="B6659" s="4"/>
      <c r="C6659" s="4"/>
      <c r="D6659" s="4"/>
      <c r="E6659" s="4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 t="s">
        <v>200</v>
      </c>
      <c r="Q6659" s="4"/>
      <c r="R6659" s="4">
        <v>-417.2</v>
      </c>
      <c r="S6659" s="4">
        <v>15.1</v>
      </c>
      <c r="T6659" s="4"/>
      <c r="U6659" s="4"/>
      <c r="V6659" s="4"/>
      <c r="W6659" s="4"/>
      <c r="X6659" s="4" t="s">
        <v>201</v>
      </c>
      <c r="Y6659" s="4"/>
      <c r="Z6659" s="4"/>
      <c r="AA6659" s="4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  <c r="AO6659" s="4"/>
      <c r="AP6659" s="4"/>
      <c r="AQ6659" s="4"/>
      <c r="AR6659" s="4"/>
      <c r="AS6659" s="4"/>
      <c r="AT6659" s="4"/>
      <c r="AU6659" s="4"/>
      <c r="AV6659" s="4" t="s">
        <v>6859</v>
      </c>
      <c r="AW6659" s="4"/>
      <c r="AX6659" s="4"/>
      <c r="AY6659" s="4"/>
      <c r="AZ6659" s="4"/>
      <c r="BA6659" s="4"/>
      <c r="BB6659" s="4"/>
      <c r="BC6659" s="4"/>
      <c r="BD6659" s="4"/>
      <c r="BE6659" s="4"/>
      <c r="BF6659" s="4"/>
      <c r="BG6659" s="4"/>
      <c r="BH6659" s="4"/>
      <c r="BI6659" s="4"/>
      <c r="BJ6659" s="4"/>
      <c r="BK6659" s="4"/>
      <c r="BL6659" s="4" t="b">
        <v>0</v>
      </c>
      <c r="BM6659" s="4"/>
      <c r="BN6659" s="4"/>
      <c r="BO6659" s="4"/>
      <c r="BP6659" s="4"/>
      <c r="BQ6659" s="4"/>
      <c r="BR6659" s="4"/>
      <c r="BS6659" s="4"/>
      <c r="BT6659" s="4"/>
      <c r="BU6659" s="4"/>
      <c r="BV6659" s="4"/>
      <c r="BW6659" s="4"/>
    </row>
    <row r="6660" spans="1:75" ht="15.01" customHeight="1">
      <c r="A6660" s="4"/>
      <c r="B6660" s="4"/>
      <c r="C6660" s="4"/>
      <c r="D6660" s="4"/>
      <c r="E6660" s="4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 t="s">
        <v>200</v>
      </c>
      <c r="Q6660" s="4"/>
      <c r="R6660" s="4">
        <v>-418.2</v>
      </c>
      <c r="S6660" s="4">
        <v>15.1</v>
      </c>
      <c r="T6660" s="4"/>
      <c r="U6660" s="4"/>
      <c r="V6660" s="4"/>
      <c r="W6660" s="4"/>
      <c r="X6660" s="4" t="s">
        <v>201</v>
      </c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  <c r="AO6660" s="4"/>
      <c r="AP6660" s="4"/>
      <c r="AQ6660" s="4"/>
      <c r="AR6660" s="4"/>
      <c r="AS6660" s="4"/>
      <c r="AT6660" s="4"/>
      <c r="AU6660" s="4"/>
      <c r="AV6660" s="4" t="s">
        <v>6860</v>
      </c>
      <c r="AW6660" s="4"/>
      <c r="AX6660" s="4"/>
      <c r="AY6660" s="4"/>
      <c r="AZ6660" s="4"/>
      <c r="BA6660" s="4"/>
      <c r="BB6660" s="4"/>
      <c r="BC6660" s="4"/>
      <c r="BD6660" s="4"/>
      <c r="BE6660" s="4"/>
      <c r="BF6660" s="4"/>
      <c r="BG6660" s="4"/>
      <c r="BH6660" s="4"/>
      <c r="BI6660" s="4"/>
      <c r="BJ6660" s="4"/>
      <c r="BK6660" s="4"/>
      <c r="BL6660" s="4" t="b">
        <v>0</v>
      </c>
      <c r="BM6660" s="4"/>
      <c r="BN6660" s="4"/>
      <c r="BO6660" s="4"/>
      <c r="BP6660" s="4"/>
      <c r="BQ6660" s="4"/>
      <c r="BR6660" s="4"/>
      <c r="BS6660" s="4"/>
      <c r="BT6660" s="4"/>
      <c r="BU6660" s="4"/>
      <c r="BV6660" s="4"/>
      <c r="BW6660" s="4"/>
    </row>
    <row r="6661" spans="1:75" ht="15.01" customHeight="1">
      <c r="A6661" s="4"/>
      <c r="B6661" s="4"/>
      <c r="C6661" s="4"/>
      <c r="D6661" s="4"/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 t="s">
        <v>200</v>
      </c>
      <c r="Q6661" s="4"/>
      <c r="R6661" s="4">
        <v>-417.3</v>
      </c>
      <c r="S6661" s="4">
        <v>15.1</v>
      </c>
      <c r="T6661" s="4"/>
      <c r="U6661" s="4"/>
      <c r="V6661" s="4"/>
      <c r="W6661" s="4"/>
      <c r="X6661" s="4" t="s">
        <v>201</v>
      </c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  <c r="AO6661" s="4"/>
      <c r="AP6661" s="4"/>
      <c r="AQ6661" s="4"/>
      <c r="AR6661" s="4"/>
      <c r="AS6661" s="4"/>
      <c r="AT6661" s="4"/>
      <c r="AU6661" s="4"/>
      <c r="AV6661" s="4" t="s">
        <v>6861</v>
      </c>
      <c r="AW6661" s="4"/>
      <c r="AX6661" s="4"/>
      <c r="AY6661" s="4"/>
      <c r="AZ6661" s="4"/>
      <c r="BA6661" s="4"/>
      <c r="BB6661" s="4"/>
      <c r="BC6661" s="4"/>
      <c r="BD6661" s="4"/>
      <c r="BE6661" s="4"/>
      <c r="BF6661" s="4"/>
      <c r="BG6661" s="4"/>
      <c r="BH6661" s="4"/>
      <c r="BI6661" s="4"/>
      <c r="BJ6661" s="4"/>
      <c r="BK6661" s="4"/>
      <c r="BL6661" s="4" t="b">
        <v>0</v>
      </c>
      <c r="BM6661" s="4"/>
      <c r="BN6661" s="4"/>
      <c r="BO6661" s="4"/>
      <c r="BP6661" s="4"/>
      <c r="BQ6661" s="4"/>
      <c r="BR6661" s="4"/>
      <c r="BS6661" s="4"/>
      <c r="BT6661" s="4"/>
      <c r="BU6661" s="4"/>
      <c r="BV6661" s="4"/>
      <c r="BW6661" s="4"/>
    </row>
    <row r="6662" spans="1:75" ht="15.01" customHeight="1">
      <c r="A6662" s="4"/>
      <c r="B6662" s="4"/>
      <c r="C6662" s="4"/>
      <c r="D6662" s="4"/>
      <c r="E6662" s="4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 t="s">
        <v>200</v>
      </c>
      <c r="Q6662" s="4"/>
      <c r="R6662" s="4">
        <v>-418.2</v>
      </c>
      <c r="S6662" s="4">
        <v>15.1</v>
      </c>
      <c r="T6662" s="4"/>
      <c r="U6662" s="4"/>
      <c r="V6662" s="4"/>
      <c r="W6662" s="4"/>
      <c r="X6662" s="4" t="s">
        <v>201</v>
      </c>
      <c r="Y6662" s="4"/>
      <c r="Z6662" s="4"/>
      <c r="AA6662" s="4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  <c r="AO6662" s="4"/>
      <c r="AP6662" s="4"/>
      <c r="AQ6662" s="4"/>
      <c r="AR6662" s="4"/>
      <c r="AS6662" s="4"/>
      <c r="AT6662" s="4"/>
      <c r="AU6662" s="4"/>
      <c r="AV6662" s="4" t="s">
        <v>6862</v>
      </c>
      <c r="AW6662" s="4"/>
      <c r="AX6662" s="4"/>
      <c r="AY6662" s="4"/>
      <c r="AZ6662" s="4"/>
      <c r="BA6662" s="4"/>
      <c r="BB6662" s="4"/>
      <c r="BC6662" s="4"/>
      <c r="BD6662" s="4"/>
      <c r="BE6662" s="4"/>
      <c r="BF6662" s="4"/>
      <c r="BG6662" s="4"/>
      <c r="BH6662" s="4"/>
      <c r="BI6662" s="4"/>
      <c r="BJ6662" s="4"/>
      <c r="BK6662" s="4"/>
      <c r="BL6662" s="4" t="b">
        <v>0</v>
      </c>
      <c r="BM6662" s="4"/>
      <c r="BN6662" s="4"/>
      <c r="BO6662" s="4"/>
      <c r="BP6662" s="4"/>
      <c r="BQ6662" s="4"/>
      <c r="BR6662" s="4"/>
      <c r="BS6662" s="4"/>
      <c r="BT6662" s="4"/>
      <c r="BU6662" s="4"/>
      <c r="BV6662" s="4"/>
      <c r="BW6662" s="4"/>
    </row>
    <row r="6663" spans="1:75" ht="15.01" customHeight="1">
      <c r="A6663" s="4"/>
      <c r="B6663" s="4"/>
      <c r="C6663" s="4"/>
      <c r="D6663" s="4"/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 t="s">
        <v>200</v>
      </c>
      <c r="Q6663" s="4"/>
      <c r="R6663" s="4">
        <v>-421.2</v>
      </c>
      <c r="S6663" s="4">
        <v>14.1</v>
      </c>
      <c r="T6663" s="4"/>
      <c r="U6663" s="4"/>
      <c r="V6663" s="4"/>
      <c r="W6663" s="4"/>
      <c r="X6663" s="4" t="s">
        <v>201</v>
      </c>
      <c r="Y6663" s="4"/>
      <c r="Z6663" s="4"/>
      <c r="AA6663" s="4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  <c r="AO6663" s="4"/>
      <c r="AP6663" s="4"/>
      <c r="AQ6663" s="4"/>
      <c r="AR6663" s="4"/>
      <c r="AS6663" s="4"/>
      <c r="AT6663" s="4"/>
      <c r="AU6663" s="4"/>
      <c r="AV6663" s="4" t="s">
        <v>6863</v>
      </c>
      <c r="AW6663" s="4"/>
      <c r="AX6663" s="4"/>
      <c r="AY6663" s="4"/>
      <c r="AZ6663" s="4"/>
      <c r="BA6663" s="4"/>
      <c r="BB6663" s="4"/>
      <c r="BC6663" s="4"/>
      <c r="BD6663" s="4"/>
      <c r="BE6663" s="4"/>
      <c r="BF6663" s="4"/>
      <c r="BG6663" s="4"/>
      <c r="BH6663" s="4"/>
      <c r="BI6663" s="4"/>
      <c r="BJ6663" s="4"/>
      <c r="BK6663" s="4"/>
      <c r="BL6663" s="4" t="b">
        <v>0</v>
      </c>
      <c r="BM6663" s="4"/>
      <c r="BN6663" s="4"/>
      <c r="BO6663" s="4"/>
      <c r="BP6663" s="4"/>
      <c r="BQ6663" s="4"/>
      <c r="BR6663" s="4"/>
      <c r="BS6663" s="4"/>
      <c r="BT6663" s="4"/>
      <c r="BU6663" s="4"/>
      <c r="BV6663" s="4"/>
      <c r="BW6663" s="4"/>
    </row>
    <row r="6664" spans="1:75" ht="15.01" customHeight="1">
      <c r="A6664" s="4"/>
      <c r="B6664" s="4"/>
      <c r="C6664" s="4"/>
      <c r="D6664" s="4"/>
      <c r="E6664" s="4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 t="s">
        <v>200</v>
      </c>
      <c r="Q6664" s="4"/>
      <c r="R6664" s="4">
        <v>-422.2</v>
      </c>
      <c r="S6664" s="4">
        <v>14.1</v>
      </c>
      <c r="T6664" s="4"/>
      <c r="U6664" s="4"/>
      <c r="V6664" s="4"/>
      <c r="W6664" s="4"/>
      <c r="X6664" s="4" t="s">
        <v>201</v>
      </c>
      <c r="Y6664" s="4"/>
      <c r="Z6664" s="4"/>
      <c r="AA6664" s="4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  <c r="AO6664" s="4"/>
      <c r="AP6664" s="4"/>
      <c r="AQ6664" s="4"/>
      <c r="AR6664" s="4"/>
      <c r="AS6664" s="4"/>
      <c r="AT6664" s="4"/>
      <c r="AU6664" s="4"/>
      <c r="AV6664" s="4" t="s">
        <v>6864</v>
      </c>
      <c r="AW6664" s="4"/>
      <c r="AX6664" s="4"/>
      <c r="AY6664" s="4"/>
      <c r="AZ6664" s="4"/>
      <c r="BA6664" s="4"/>
      <c r="BB6664" s="4"/>
      <c r="BC6664" s="4"/>
      <c r="BD6664" s="4"/>
      <c r="BE6664" s="4"/>
      <c r="BF6664" s="4"/>
      <c r="BG6664" s="4"/>
      <c r="BH6664" s="4"/>
      <c r="BI6664" s="4"/>
      <c r="BJ6664" s="4"/>
      <c r="BK6664" s="4"/>
      <c r="BL6664" s="4" t="b">
        <v>0</v>
      </c>
      <c r="BM6664" s="4"/>
      <c r="BN6664" s="4"/>
      <c r="BO6664" s="4"/>
      <c r="BP6664" s="4"/>
      <c r="BQ6664" s="4"/>
      <c r="BR6664" s="4"/>
      <c r="BS6664" s="4"/>
      <c r="BT6664" s="4"/>
      <c r="BU6664" s="4"/>
      <c r="BV6664" s="4"/>
      <c r="BW6664" s="4"/>
    </row>
    <row r="6665" spans="1:75" ht="15.01" customHeight="1">
      <c r="A6665" s="4"/>
      <c r="B6665" s="4"/>
      <c r="C6665" s="4"/>
      <c r="D6665" s="4"/>
      <c r="E6665" s="4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 t="s">
        <v>200</v>
      </c>
      <c r="Q6665" s="4"/>
      <c r="R6665" s="4">
        <v>-421.2</v>
      </c>
      <c r="S6665" s="4">
        <v>14.1</v>
      </c>
      <c r="T6665" s="4"/>
      <c r="U6665" s="4"/>
      <c r="V6665" s="4"/>
      <c r="W6665" s="4"/>
      <c r="X6665" s="4" t="s">
        <v>201</v>
      </c>
      <c r="Y6665" s="4"/>
      <c r="Z6665" s="4"/>
      <c r="AA6665" s="4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  <c r="AO6665" s="4"/>
      <c r="AP6665" s="4"/>
      <c r="AQ6665" s="4"/>
      <c r="AR6665" s="4"/>
      <c r="AS6665" s="4"/>
      <c r="AT6665" s="4"/>
      <c r="AU6665" s="4"/>
      <c r="AV6665" s="4" t="s">
        <v>6865</v>
      </c>
      <c r="AW6665" s="4"/>
      <c r="AX6665" s="4"/>
      <c r="AY6665" s="4"/>
      <c r="AZ6665" s="4"/>
      <c r="BA6665" s="4"/>
      <c r="BB6665" s="4"/>
      <c r="BC6665" s="4"/>
      <c r="BD6665" s="4"/>
      <c r="BE6665" s="4"/>
      <c r="BF6665" s="4"/>
      <c r="BG6665" s="4"/>
      <c r="BH6665" s="4"/>
      <c r="BI6665" s="4"/>
      <c r="BJ6665" s="4"/>
      <c r="BK6665" s="4"/>
      <c r="BL6665" s="4" t="b">
        <v>0</v>
      </c>
      <c r="BM6665" s="4"/>
      <c r="BN6665" s="4"/>
      <c r="BO6665" s="4"/>
      <c r="BP6665" s="4"/>
      <c r="BQ6665" s="4"/>
      <c r="BR6665" s="4"/>
      <c r="BS6665" s="4"/>
      <c r="BT6665" s="4"/>
      <c r="BU6665" s="4"/>
      <c r="BV6665" s="4"/>
      <c r="BW6665" s="4"/>
    </row>
    <row r="6666" spans="1:75" ht="15.01" customHeight="1">
      <c r="A6666" s="4"/>
      <c r="B6666" s="4"/>
      <c r="C6666" s="4"/>
      <c r="D6666" s="4"/>
      <c r="E6666" s="4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 t="s">
        <v>200</v>
      </c>
      <c r="Q6666" s="4"/>
      <c r="R6666" s="4">
        <v>-422.2</v>
      </c>
      <c r="S6666" s="4">
        <v>14.1</v>
      </c>
      <c r="T6666" s="4"/>
      <c r="U6666" s="4"/>
      <c r="V6666" s="4"/>
      <c r="W6666" s="4"/>
      <c r="X6666" s="4" t="s">
        <v>201</v>
      </c>
      <c r="Y6666" s="4"/>
      <c r="Z6666" s="4"/>
      <c r="AA6666" s="4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  <c r="AO6666" s="4"/>
      <c r="AP6666" s="4"/>
      <c r="AQ6666" s="4"/>
      <c r="AR6666" s="4"/>
      <c r="AS6666" s="4"/>
      <c r="AT6666" s="4"/>
      <c r="AU6666" s="4"/>
      <c r="AV6666" s="4" t="s">
        <v>6866</v>
      </c>
      <c r="AW6666" s="4"/>
      <c r="AX6666" s="4"/>
      <c r="AY6666" s="4"/>
      <c r="AZ6666" s="4"/>
      <c r="BA6666" s="4"/>
      <c r="BB6666" s="4"/>
      <c r="BC6666" s="4"/>
      <c r="BD6666" s="4"/>
      <c r="BE6666" s="4"/>
      <c r="BF6666" s="4"/>
      <c r="BG6666" s="4"/>
      <c r="BH6666" s="4"/>
      <c r="BI6666" s="4"/>
      <c r="BJ6666" s="4"/>
      <c r="BK6666" s="4"/>
      <c r="BL6666" s="4" t="b">
        <v>0</v>
      </c>
      <c r="BM6666" s="4"/>
      <c r="BN6666" s="4"/>
      <c r="BO6666" s="4"/>
      <c r="BP6666" s="4"/>
      <c r="BQ6666" s="4"/>
      <c r="BR6666" s="4"/>
      <c r="BS6666" s="4"/>
      <c r="BT6666" s="4"/>
      <c r="BU6666" s="4"/>
      <c r="BV6666" s="4"/>
      <c r="BW6666" s="4"/>
    </row>
    <row r="6667" spans="1:75" ht="15.01" customHeight="1">
      <c r="A6667" s="4" t="s">
        <v>209</v>
      </c>
      <c r="B6667" s="4"/>
      <c r="C6667" s="4"/>
      <c r="D6667" s="4"/>
      <c r="E6667" s="4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 t="s">
        <v>200</v>
      </c>
      <c r="Q6667" s="4"/>
      <c r="R6667" s="4"/>
      <c r="S6667" s="4"/>
      <c r="T6667" s="4"/>
      <c r="U6667" s="4"/>
      <c r="V6667" s="4"/>
      <c r="W6667" s="4"/>
      <c r="X6667" s="4" t="s">
        <v>201</v>
      </c>
      <c r="Y6667" s="4"/>
      <c r="Z6667" s="4"/>
      <c r="AA6667" s="4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  <c r="AO6667" s="4"/>
      <c r="AP6667" s="4"/>
      <c r="AQ6667" s="4"/>
      <c r="AR6667" s="4"/>
      <c r="AS6667" s="4"/>
      <c r="AT6667" s="4"/>
      <c r="AU6667" s="4"/>
      <c r="AV6667" s="4" t="s">
        <v>6867</v>
      </c>
      <c r="AW6667" s="4"/>
      <c r="AX6667" s="4"/>
      <c r="AY6667" s="4"/>
      <c r="AZ6667" s="4"/>
      <c r="BA6667" s="4"/>
      <c r="BB6667" s="4"/>
      <c r="BC6667" s="4"/>
      <c r="BD6667" s="4"/>
      <c r="BE6667" s="4"/>
      <c r="BF6667" s="4"/>
      <c r="BG6667" s="4"/>
      <c r="BH6667" s="4"/>
      <c r="BI6667" s="4"/>
      <c r="BJ6667" s="4"/>
      <c r="BK6667" s="4"/>
      <c r="BL6667" s="4" t="b">
        <v>0</v>
      </c>
      <c r="BM6667" s="4"/>
      <c r="BN6667" s="4"/>
      <c r="BO6667" s="4"/>
      <c r="BP6667" s="4"/>
      <c r="BQ6667" s="4"/>
      <c r="BR6667" s="4"/>
      <c r="BS6667" s="4"/>
      <c r="BT6667" s="4"/>
      <c r="BU6667" s="4"/>
      <c r="BV6667" s="4"/>
      <c r="BW6667" s="4"/>
    </row>
    <row r="6668" spans="1:75" ht="15.01" customHeight="1">
      <c r="A6668" s="4" t="s">
        <v>209</v>
      </c>
      <c r="B6668" s="4"/>
      <c r="C6668" s="4"/>
      <c r="D6668" s="4"/>
      <c r="E6668" s="4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 t="s">
        <v>200</v>
      </c>
      <c r="Q6668" s="4"/>
      <c r="R6668" s="4"/>
      <c r="S6668" s="4"/>
      <c r="T6668" s="4"/>
      <c r="U6668" s="4"/>
      <c r="V6668" s="4"/>
      <c r="W6668" s="4"/>
      <c r="X6668" s="4" t="s">
        <v>201</v>
      </c>
      <c r="Y6668" s="4"/>
      <c r="Z6668" s="4"/>
      <c r="AA6668" s="4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  <c r="AO6668" s="4"/>
      <c r="AP6668" s="4"/>
      <c r="AQ6668" s="4"/>
      <c r="AR6668" s="4"/>
      <c r="AS6668" s="4"/>
      <c r="AT6668" s="4"/>
      <c r="AU6668" s="4"/>
      <c r="AV6668" s="4" t="s">
        <v>6868</v>
      </c>
      <c r="AW6668" s="4"/>
      <c r="AX6668" s="4"/>
      <c r="AY6668" s="4"/>
      <c r="AZ6668" s="4"/>
      <c r="BA6668" s="4"/>
      <c r="BB6668" s="4"/>
      <c r="BC6668" s="4"/>
      <c r="BD6668" s="4"/>
      <c r="BE6668" s="4"/>
      <c r="BF6668" s="4"/>
      <c r="BG6668" s="4"/>
      <c r="BH6668" s="4"/>
      <c r="BI6668" s="4"/>
      <c r="BJ6668" s="4"/>
      <c r="BK6668" s="4"/>
      <c r="BL6668" s="4" t="b">
        <v>0</v>
      </c>
      <c r="BM6668" s="4"/>
      <c r="BN6668" s="4"/>
      <c r="BO6668" s="4"/>
      <c r="BP6668" s="4"/>
      <c r="BQ6668" s="4"/>
      <c r="BR6668" s="4"/>
      <c r="BS6668" s="4"/>
      <c r="BT6668" s="4"/>
      <c r="BU6668" s="4"/>
      <c r="BV6668" s="4"/>
      <c r="BW6668" s="4"/>
    </row>
    <row r="6669" spans="1:75" ht="15.01" customHeight="1">
      <c r="A6669" s="4"/>
      <c r="B6669" s="4"/>
      <c r="C6669" s="4"/>
      <c r="D6669" s="4"/>
      <c r="E6669" s="4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 t="s">
        <v>200</v>
      </c>
      <c r="Q6669" s="4"/>
      <c r="R6669" s="4">
        <v>-418.9</v>
      </c>
      <c r="S6669" s="4">
        <v>18.5</v>
      </c>
      <c r="T6669" s="4"/>
      <c r="U6669" s="4"/>
      <c r="V6669" s="4"/>
      <c r="W6669" s="4"/>
      <c r="X6669" s="4" t="s">
        <v>201</v>
      </c>
      <c r="Y6669" s="4"/>
      <c r="Z6669" s="4"/>
      <c r="AA6669" s="4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  <c r="AO6669" s="4"/>
      <c r="AP6669" s="4"/>
      <c r="AQ6669" s="4"/>
      <c r="AR6669" s="4"/>
      <c r="AS6669" s="4"/>
      <c r="AT6669" s="4"/>
      <c r="AU6669" s="4"/>
      <c r="AV6669" s="4" t="s">
        <v>6869</v>
      </c>
      <c r="AW6669" s="4"/>
      <c r="AX6669" s="4"/>
      <c r="AY6669" s="4"/>
      <c r="AZ6669" s="4"/>
      <c r="BA6669" s="4"/>
      <c r="BB6669" s="4"/>
      <c r="BC6669" s="4"/>
      <c r="BD6669" s="4"/>
      <c r="BE6669" s="4"/>
      <c r="BF6669" s="4"/>
      <c r="BG6669" s="4"/>
      <c r="BH6669" s="4"/>
      <c r="BI6669" s="4"/>
      <c r="BJ6669" s="4"/>
      <c r="BK6669" s="4"/>
      <c r="BL6669" s="4" t="b">
        <v>0</v>
      </c>
      <c r="BM6669" s="4"/>
      <c r="BN6669" s="4"/>
      <c r="BO6669" s="4"/>
      <c r="BP6669" s="4"/>
      <c r="BQ6669" s="4"/>
      <c r="BR6669" s="4"/>
      <c r="BS6669" s="4"/>
      <c r="BT6669" s="4"/>
      <c r="BU6669" s="4"/>
      <c r="BV6669" s="4"/>
      <c r="BW6669" s="4"/>
    </row>
    <row r="6670" spans="1:75" ht="15.01" customHeight="1">
      <c r="A6670" s="4"/>
      <c r="B6670" s="4"/>
      <c r="C6670" s="4"/>
      <c r="D6670" s="4"/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 t="s">
        <v>200</v>
      </c>
      <c r="Q6670" s="4"/>
      <c r="R6670" s="4">
        <v>-419.9</v>
      </c>
      <c r="S6670" s="4">
        <v>18.5</v>
      </c>
      <c r="T6670" s="4"/>
      <c r="U6670" s="4"/>
      <c r="V6670" s="4"/>
      <c r="W6670" s="4"/>
      <c r="X6670" s="4" t="s">
        <v>201</v>
      </c>
      <c r="Y6670" s="4"/>
      <c r="Z6670" s="4"/>
      <c r="AA6670" s="4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  <c r="AO6670" s="4"/>
      <c r="AP6670" s="4"/>
      <c r="AQ6670" s="4"/>
      <c r="AR6670" s="4"/>
      <c r="AS6670" s="4"/>
      <c r="AT6670" s="4"/>
      <c r="AU6670" s="4"/>
      <c r="AV6670" s="4" t="s">
        <v>6870</v>
      </c>
      <c r="AW6670" s="4"/>
      <c r="AX6670" s="4"/>
      <c r="AY6670" s="4"/>
      <c r="AZ6670" s="4"/>
      <c r="BA6670" s="4"/>
      <c r="BB6670" s="4"/>
      <c r="BC6670" s="4"/>
      <c r="BD6670" s="4"/>
      <c r="BE6670" s="4"/>
      <c r="BF6670" s="4"/>
      <c r="BG6670" s="4"/>
      <c r="BH6670" s="4"/>
      <c r="BI6670" s="4"/>
      <c r="BJ6670" s="4"/>
      <c r="BK6670" s="4"/>
      <c r="BL6670" s="4" t="b">
        <v>0</v>
      </c>
      <c r="BM6670" s="4"/>
      <c r="BN6670" s="4"/>
      <c r="BO6670" s="4"/>
      <c r="BP6670" s="4"/>
      <c r="BQ6670" s="4"/>
      <c r="BR6670" s="4"/>
      <c r="BS6670" s="4"/>
      <c r="BT6670" s="4"/>
      <c r="BU6670" s="4"/>
      <c r="BV6670" s="4"/>
      <c r="BW6670" s="4"/>
    </row>
    <row r="6671" spans="1:75" ht="15.01" customHeight="1">
      <c r="A6671" s="4"/>
      <c r="B6671" s="4"/>
      <c r="C6671" s="4"/>
      <c r="D6671" s="4"/>
      <c r="E6671" s="4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 t="s">
        <v>200</v>
      </c>
      <c r="Q6671" s="4"/>
      <c r="R6671" s="4">
        <v>-419</v>
      </c>
      <c r="S6671" s="4">
        <v>15.1</v>
      </c>
      <c r="T6671" s="4"/>
      <c r="U6671" s="4"/>
      <c r="V6671" s="4"/>
      <c r="W6671" s="4"/>
      <c r="X6671" s="4" t="s">
        <v>201</v>
      </c>
      <c r="Y6671" s="4"/>
      <c r="Z6671" s="4"/>
      <c r="AA6671" s="4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  <c r="AO6671" s="4"/>
      <c r="AP6671" s="4"/>
      <c r="AQ6671" s="4"/>
      <c r="AR6671" s="4"/>
      <c r="AS6671" s="4"/>
      <c r="AT6671" s="4"/>
      <c r="AU6671" s="4"/>
      <c r="AV6671" s="4" t="s">
        <v>6871</v>
      </c>
      <c r="AW6671" s="4"/>
      <c r="AX6671" s="4"/>
      <c r="AY6671" s="4"/>
      <c r="AZ6671" s="4"/>
      <c r="BA6671" s="4"/>
      <c r="BB6671" s="4"/>
      <c r="BC6671" s="4"/>
      <c r="BD6671" s="4"/>
      <c r="BE6671" s="4"/>
      <c r="BF6671" s="4"/>
      <c r="BG6671" s="4"/>
      <c r="BH6671" s="4"/>
      <c r="BI6671" s="4"/>
      <c r="BJ6671" s="4"/>
      <c r="BK6671" s="4"/>
      <c r="BL6671" s="4" t="b">
        <v>0</v>
      </c>
      <c r="BM6671" s="4"/>
      <c r="BN6671" s="4"/>
      <c r="BO6671" s="4"/>
      <c r="BP6671" s="4"/>
      <c r="BQ6671" s="4"/>
      <c r="BR6671" s="4"/>
      <c r="BS6671" s="4"/>
      <c r="BT6671" s="4"/>
      <c r="BU6671" s="4"/>
      <c r="BV6671" s="4"/>
      <c r="BW6671" s="4"/>
    </row>
    <row r="6672" spans="1:75" ht="15.01" customHeight="1">
      <c r="A6672" s="4"/>
      <c r="B6672" s="4"/>
      <c r="C6672" s="4"/>
      <c r="D6672" s="4"/>
      <c r="E6672" s="4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 t="s">
        <v>200</v>
      </c>
      <c r="Q6672" s="4"/>
      <c r="R6672" s="4">
        <v>-420</v>
      </c>
      <c r="S6672" s="4">
        <v>15.1</v>
      </c>
      <c r="T6672" s="4"/>
      <c r="U6672" s="4"/>
      <c r="V6672" s="4"/>
      <c r="W6672" s="4"/>
      <c r="X6672" s="4" t="s">
        <v>201</v>
      </c>
      <c r="Y6672" s="4"/>
      <c r="Z6672" s="4"/>
      <c r="AA6672" s="4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  <c r="AO6672" s="4"/>
      <c r="AP6672" s="4"/>
      <c r="AQ6672" s="4"/>
      <c r="AR6672" s="4"/>
      <c r="AS6672" s="4"/>
      <c r="AT6672" s="4"/>
      <c r="AU6672" s="4"/>
      <c r="AV6672" s="4" t="s">
        <v>6872</v>
      </c>
      <c r="AW6672" s="4"/>
      <c r="AX6672" s="4"/>
      <c r="AY6672" s="4"/>
      <c r="AZ6672" s="4"/>
      <c r="BA6672" s="4"/>
      <c r="BB6672" s="4"/>
      <c r="BC6672" s="4"/>
      <c r="BD6672" s="4"/>
      <c r="BE6672" s="4"/>
      <c r="BF6672" s="4"/>
      <c r="BG6672" s="4"/>
      <c r="BH6672" s="4"/>
      <c r="BI6672" s="4"/>
      <c r="BJ6672" s="4"/>
      <c r="BK6672" s="4"/>
      <c r="BL6672" s="4" t="b">
        <v>0</v>
      </c>
      <c r="BM6672" s="4"/>
      <c r="BN6672" s="4"/>
      <c r="BO6672" s="4"/>
      <c r="BP6672" s="4"/>
      <c r="BQ6672" s="4"/>
      <c r="BR6672" s="4"/>
      <c r="BS6672" s="4"/>
      <c r="BT6672" s="4"/>
      <c r="BU6672" s="4"/>
      <c r="BV6672" s="4"/>
      <c r="BW6672" s="4"/>
    </row>
    <row r="6673" spans="1:75" ht="15.01" customHeight="1">
      <c r="A6673" s="4" t="s">
        <v>209</v>
      </c>
      <c r="B6673" s="4"/>
      <c r="C6673" s="4"/>
      <c r="D6673" s="4"/>
      <c r="E6673" s="4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 t="s">
        <v>200</v>
      </c>
      <c r="Q6673" s="4"/>
      <c r="R6673" s="4"/>
      <c r="S6673" s="4"/>
      <c r="T6673" s="4"/>
      <c r="U6673" s="4"/>
      <c r="V6673" s="4"/>
      <c r="W6673" s="4"/>
      <c r="X6673" s="4" t="s">
        <v>201</v>
      </c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  <c r="AO6673" s="4"/>
      <c r="AP6673" s="4"/>
      <c r="AQ6673" s="4"/>
      <c r="AR6673" s="4"/>
      <c r="AS6673" s="4"/>
      <c r="AT6673" s="4"/>
      <c r="AU6673" s="4"/>
      <c r="AV6673" s="4" t="s">
        <v>6873</v>
      </c>
      <c r="AW6673" s="4"/>
      <c r="AX6673" s="4"/>
      <c r="AY6673" s="4"/>
      <c r="AZ6673" s="4"/>
      <c r="BA6673" s="4"/>
      <c r="BB6673" s="4"/>
      <c r="BC6673" s="4"/>
      <c r="BD6673" s="4"/>
      <c r="BE6673" s="4"/>
      <c r="BF6673" s="4"/>
      <c r="BG6673" s="4"/>
      <c r="BH6673" s="4"/>
      <c r="BI6673" s="4"/>
      <c r="BJ6673" s="4"/>
      <c r="BK6673" s="4"/>
      <c r="BL6673" s="4" t="b">
        <v>0</v>
      </c>
      <c r="BM6673" s="4"/>
      <c r="BN6673" s="4"/>
      <c r="BO6673" s="4"/>
      <c r="BP6673" s="4"/>
      <c r="BQ6673" s="4"/>
      <c r="BR6673" s="4"/>
      <c r="BS6673" s="4"/>
      <c r="BT6673" s="4"/>
      <c r="BU6673" s="4"/>
      <c r="BV6673" s="4"/>
      <c r="BW6673" s="4"/>
    </row>
    <row r="6674" spans="1:75" ht="15.01" customHeight="1">
      <c r="A6674" s="4" t="s">
        <v>209</v>
      </c>
      <c r="B6674" s="4"/>
      <c r="C6674" s="4"/>
      <c r="D6674" s="4"/>
      <c r="E6674" s="4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 t="s">
        <v>200</v>
      </c>
      <c r="Q6674" s="4"/>
      <c r="R6674" s="4"/>
      <c r="S6674" s="4"/>
      <c r="T6674" s="4"/>
      <c r="U6674" s="4"/>
      <c r="V6674" s="4"/>
      <c r="W6674" s="4"/>
      <c r="X6674" s="4" t="s">
        <v>201</v>
      </c>
      <c r="Y6674" s="4"/>
      <c r="Z6674" s="4"/>
      <c r="AA6674" s="4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  <c r="AO6674" s="4"/>
      <c r="AP6674" s="4"/>
      <c r="AQ6674" s="4"/>
      <c r="AR6674" s="4"/>
      <c r="AS6674" s="4"/>
      <c r="AT6674" s="4"/>
      <c r="AU6674" s="4"/>
      <c r="AV6674" s="4" t="s">
        <v>6874</v>
      </c>
      <c r="AW6674" s="4"/>
      <c r="AX6674" s="4"/>
      <c r="AY6674" s="4"/>
      <c r="AZ6674" s="4"/>
      <c r="BA6674" s="4"/>
      <c r="BB6674" s="4"/>
      <c r="BC6674" s="4"/>
      <c r="BD6674" s="4"/>
      <c r="BE6674" s="4"/>
      <c r="BF6674" s="4"/>
      <c r="BG6674" s="4"/>
      <c r="BH6674" s="4"/>
      <c r="BI6674" s="4"/>
      <c r="BJ6674" s="4"/>
      <c r="BK6674" s="4"/>
      <c r="BL6674" s="4" t="b">
        <v>0</v>
      </c>
      <c r="BM6674" s="4"/>
      <c r="BN6674" s="4"/>
      <c r="BO6674" s="4"/>
      <c r="BP6674" s="4"/>
      <c r="BQ6674" s="4"/>
      <c r="BR6674" s="4"/>
      <c r="BS6674" s="4"/>
      <c r="BT6674" s="4"/>
      <c r="BU6674" s="4"/>
      <c r="BV6674" s="4"/>
      <c r="BW6674" s="4"/>
    </row>
    <row r="6675" spans="1:75" ht="15.01" customHeight="1">
      <c r="A6675" s="4"/>
      <c r="B6675" s="4"/>
      <c r="C6675" s="4"/>
      <c r="D6675" s="4"/>
      <c r="E6675" s="4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 t="s">
        <v>200</v>
      </c>
      <c r="Q6675" s="4"/>
      <c r="R6675" s="4">
        <v>-115.9</v>
      </c>
      <c r="S6675" s="4">
        <v>19.7</v>
      </c>
      <c r="T6675" s="4"/>
      <c r="U6675" s="4"/>
      <c r="V6675" s="4"/>
      <c r="W6675" s="4"/>
      <c r="X6675" s="4" t="s">
        <v>201</v>
      </c>
      <c r="Y6675" s="4"/>
      <c r="Z6675" s="4"/>
      <c r="AA6675" s="4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  <c r="AO6675" s="4"/>
      <c r="AP6675" s="4"/>
      <c r="AQ6675" s="4"/>
      <c r="AR6675" s="4"/>
      <c r="AS6675" s="4"/>
      <c r="AT6675" s="4"/>
      <c r="AU6675" s="4"/>
      <c r="AV6675" s="4" t="s">
        <v>6875</v>
      </c>
      <c r="AW6675" s="4"/>
      <c r="AX6675" s="4"/>
      <c r="AY6675" s="4"/>
      <c r="AZ6675" s="4"/>
      <c r="BA6675" s="4"/>
      <c r="BB6675" s="4"/>
      <c r="BC6675" s="4"/>
      <c r="BD6675" s="4"/>
      <c r="BE6675" s="4"/>
      <c r="BF6675" s="4"/>
      <c r="BG6675" s="4"/>
      <c r="BH6675" s="4"/>
      <c r="BI6675" s="4"/>
      <c r="BJ6675" s="4"/>
      <c r="BK6675" s="4"/>
      <c r="BL6675" s="4" t="b">
        <v>0</v>
      </c>
      <c r="BM6675" s="4"/>
      <c r="BN6675" s="4"/>
      <c r="BO6675" s="4"/>
      <c r="BP6675" s="4"/>
      <c r="BQ6675" s="4"/>
      <c r="BR6675" s="4"/>
      <c r="BS6675" s="4"/>
      <c r="BT6675" s="4"/>
      <c r="BU6675" s="4"/>
      <c r="BV6675" s="4"/>
      <c r="BW6675" s="4"/>
    </row>
    <row r="6676" spans="1:75" ht="15.01" customHeight="1">
      <c r="A6676" s="4"/>
      <c r="B6676" s="4"/>
      <c r="C6676" s="4"/>
      <c r="D6676" s="4"/>
      <c r="E6676" s="4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 t="s">
        <v>200</v>
      </c>
      <c r="Q6676" s="4"/>
      <c r="R6676" s="4">
        <v>-116.1</v>
      </c>
      <c r="S6676" s="4">
        <v>19.7</v>
      </c>
      <c r="T6676" s="4"/>
      <c r="U6676" s="4"/>
      <c r="V6676" s="4"/>
      <c r="W6676" s="4"/>
      <c r="X6676" s="4" t="s">
        <v>201</v>
      </c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  <c r="AO6676" s="4"/>
      <c r="AP6676" s="4"/>
      <c r="AQ6676" s="4"/>
      <c r="AR6676" s="4"/>
      <c r="AS6676" s="4"/>
      <c r="AT6676" s="4"/>
      <c r="AU6676" s="4"/>
      <c r="AV6676" s="4" t="s">
        <v>6876</v>
      </c>
      <c r="AW6676" s="4"/>
      <c r="AX6676" s="4"/>
      <c r="AY6676" s="4"/>
      <c r="AZ6676" s="4"/>
      <c r="BA6676" s="4"/>
      <c r="BB6676" s="4"/>
      <c r="BC6676" s="4"/>
      <c r="BD6676" s="4"/>
      <c r="BE6676" s="4"/>
      <c r="BF6676" s="4"/>
      <c r="BG6676" s="4"/>
      <c r="BH6676" s="4"/>
      <c r="BI6676" s="4"/>
      <c r="BJ6676" s="4"/>
      <c r="BK6676" s="4"/>
      <c r="BL6676" s="4" t="b">
        <v>0</v>
      </c>
      <c r="BM6676" s="4"/>
      <c r="BN6676" s="4"/>
      <c r="BO6676" s="4"/>
      <c r="BP6676" s="4"/>
      <c r="BQ6676" s="4"/>
      <c r="BR6676" s="4"/>
      <c r="BS6676" s="4"/>
      <c r="BT6676" s="4"/>
      <c r="BU6676" s="4"/>
      <c r="BV6676" s="4"/>
      <c r="BW6676" s="4"/>
    </row>
    <row r="6677" spans="1:75" ht="15.01" customHeight="1">
      <c r="A6677" s="4"/>
      <c r="B6677" s="4"/>
      <c r="C6677" s="4"/>
      <c r="D6677" s="4"/>
      <c r="E6677" s="4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 t="s">
        <v>200</v>
      </c>
      <c r="Q6677" s="4"/>
      <c r="R6677" s="4">
        <v>-115.9</v>
      </c>
      <c r="S6677" s="4">
        <v>17.5</v>
      </c>
      <c r="T6677" s="4"/>
      <c r="U6677" s="4"/>
      <c r="V6677" s="4"/>
      <c r="W6677" s="4"/>
      <c r="X6677" s="4" t="s">
        <v>201</v>
      </c>
      <c r="Y6677" s="4"/>
      <c r="Z6677" s="4"/>
      <c r="AA6677" s="4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  <c r="AO6677" s="4"/>
      <c r="AP6677" s="4"/>
      <c r="AQ6677" s="4"/>
      <c r="AR6677" s="4"/>
      <c r="AS6677" s="4"/>
      <c r="AT6677" s="4"/>
      <c r="AU6677" s="4"/>
      <c r="AV6677" s="4" t="s">
        <v>6877</v>
      </c>
      <c r="AW6677" s="4"/>
      <c r="AX6677" s="4"/>
      <c r="AY6677" s="4"/>
      <c r="AZ6677" s="4"/>
      <c r="BA6677" s="4"/>
      <c r="BB6677" s="4"/>
      <c r="BC6677" s="4"/>
      <c r="BD6677" s="4"/>
      <c r="BE6677" s="4"/>
      <c r="BF6677" s="4"/>
      <c r="BG6677" s="4"/>
      <c r="BH6677" s="4"/>
      <c r="BI6677" s="4"/>
      <c r="BJ6677" s="4"/>
      <c r="BK6677" s="4"/>
      <c r="BL6677" s="4" t="b">
        <v>0</v>
      </c>
      <c r="BM6677" s="4"/>
      <c r="BN6677" s="4"/>
      <c r="BO6677" s="4"/>
      <c r="BP6677" s="4"/>
      <c r="BQ6677" s="4"/>
      <c r="BR6677" s="4"/>
      <c r="BS6677" s="4"/>
      <c r="BT6677" s="4"/>
      <c r="BU6677" s="4"/>
      <c r="BV6677" s="4"/>
      <c r="BW6677" s="4"/>
    </row>
    <row r="6678" spans="1:75" ht="15.01" customHeight="1">
      <c r="A6678" s="4"/>
      <c r="B6678" s="4"/>
      <c r="C6678" s="4"/>
      <c r="D6678" s="4"/>
      <c r="E6678" s="4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 t="s">
        <v>200</v>
      </c>
      <c r="Q6678" s="4"/>
      <c r="R6678" s="4">
        <v>-67.09999999999999</v>
      </c>
      <c r="S6678" s="4">
        <v>22.5</v>
      </c>
      <c r="T6678" s="4"/>
      <c r="U6678" s="4"/>
      <c r="V6678" s="4"/>
      <c r="W6678" s="4"/>
      <c r="X6678" s="4" t="s">
        <v>201</v>
      </c>
      <c r="Y6678" s="4"/>
      <c r="Z6678" s="4"/>
      <c r="AA6678" s="4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  <c r="AO6678" s="4"/>
      <c r="AP6678" s="4"/>
      <c r="AQ6678" s="4"/>
      <c r="AR6678" s="4"/>
      <c r="AS6678" s="4"/>
      <c r="AT6678" s="4"/>
      <c r="AU6678" s="4"/>
      <c r="AV6678" s="4" t="s">
        <v>6878</v>
      </c>
      <c r="AW6678" s="4"/>
      <c r="AX6678" s="4"/>
      <c r="AY6678" s="4"/>
      <c r="AZ6678" s="4"/>
      <c r="BA6678" s="4"/>
      <c r="BB6678" s="4"/>
      <c r="BC6678" s="4"/>
      <c r="BD6678" s="4"/>
      <c r="BE6678" s="4"/>
      <c r="BF6678" s="4"/>
      <c r="BG6678" s="4"/>
      <c r="BH6678" s="4"/>
      <c r="BI6678" s="4"/>
      <c r="BJ6678" s="4"/>
      <c r="BK6678" s="4"/>
      <c r="BL6678" s="4" t="b">
        <v>0</v>
      </c>
      <c r="BM6678" s="4"/>
      <c r="BN6678" s="4"/>
      <c r="BO6678" s="4"/>
      <c r="BP6678" s="4"/>
      <c r="BQ6678" s="4"/>
      <c r="BR6678" s="4"/>
      <c r="BS6678" s="4"/>
      <c r="BT6678" s="4"/>
      <c r="BU6678" s="4"/>
      <c r="BV6678" s="4"/>
      <c r="BW6678" s="4"/>
    </row>
    <row r="6679" spans="1:75" ht="15.01" customHeight="1">
      <c r="A6679" s="4"/>
      <c r="B6679" s="4"/>
      <c r="C6679" s="4"/>
      <c r="D6679" s="4"/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 t="s">
        <v>200</v>
      </c>
      <c r="Q6679" s="4"/>
      <c r="R6679" s="4">
        <v>-157.5</v>
      </c>
      <c r="S6679" s="4">
        <v>26.7</v>
      </c>
      <c r="T6679" s="4"/>
      <c r="U6679" s="4"/>
      <c r="V6679" s="4"/>
      <c r="W6679" s="4"/>
      <c r="X6679" s="4" t="s">
        <v>201</v>
      </c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  <c r="AO6679" s="4"/>
      <c r="AP6679" s="4"/>
      <c r="AQ6679" s="4"/>
      <c r="AR6679" s="4"/>
      <c r="AS6679" s="4"/>
      <c r="AT6679" s="4"/>
      <c r="AU6679" s="4"/>
      <c r="AV6679" s="4" t="s">
        <v>6879</v>
      </c>
      <c r="AW6679" s="4"/>
      <c r="AX6679" s="4"/>
      <c r="AY6679" s="4"/>
      <c r="AZ6679" s="4"/>
      <c r="BA6679" s="4"/>
      <c r="BB6679" s="4"/>
      <c r="BC6679" s="4"/>
      <c r="BD6679" s="4"/>
      <c r="BE6679" s="4"/>
      <c r="BF6679" s="4"/>
      <c r="BG6679" s="4"/>
      <c r="BH6679" s="4"/>
      <c r="BI6679" s="4"/>
      <c r="BJ6679" s="4"/>
      <c r="BK6679" s="4"/>
      <c r="BL6679" s="4" t="b">
        <v>0</v>
      </c>
      <c r="BM6679" s="4"/>
      <c r="BN6679" s="4"/>
      <c r="BO6679" s="4"/>
      <c r="BP6679" s="4"/>
      <c r="BQ6679" s="4"/>
      <c r="BR6679" s="4"/>
      <c r="BS6679" s="4"/>
      <c r="BT6679" s="4"/>
      <c r="BU6679" s="4"/>
      <c r="BV6679" s="4"/>
      <c r="BW6679" s="4"/>
    </row>
    <row r="6680" spans="1:75" ht="15.01" customHeight="1">
      <c r="A6680" s="4"/>
      <c r="B6680" s="4"/>
      <c r="C6680" s="4"/>
      <c r="D6680" s="4"/>
      <c r="E6680" s="4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 t="s">
        <v>200</v>
      </c>
      <c r="Q6680" s="4"/>
      <c r="R6680" s="4">
        <v>-48.6</v>
      </c>
      <c r="S6680" s="4">
        <v>30.6</v>
      </c>
      <c r="T6680" s="4"/>
      <c r="U6680" s="4"/>
      <c r="V6680" s="4"/>
      <c r="W6680" s="4"/>
      <c r="X6680" s="4" t="s">
        <v>201</v>
      </c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  <c r="AO6680" s="4"/>
      <c r="AP6680" s="4"/>
      <c r="AQ6680" s="4"/>
      <c r="AR6680" s="4"/>
      <c r="AS6680" s="4"/>
      <c r="AT6680" s="4"/>
      <c r="AU6680" s="4"/>
      <c r="AV6680" s="4" t="s">
        <v>6880</v>
      </c>
      <c r="AW6680" s="4"/>
      <c r="AX6680" s="4"/>
      <c r="AY6680" s="4"/>
      <c r="AZ6680" s="4"/>
      <c r="BA6680" s="4"/>
      <c r="BB6680" s="4"/>
      <c r="BC6680" s="4"/>
      <c r="BD6680" s="4"/>
      <c r="BE6680" s="4"/>
      <c r="BF6680" s="4"/>
      <c r="BG6680" s="4"/>
      <c r="BH6680" s="4"/>
      <c r="BI6680" s="4"/>
      <c r="BJ6680" s="4"/>
      <c r="BK6680" s="4"/>
      <c r="BL6680" s="4" t="b">
        <v>0</v>
      </c>
      <c r="BM6680" s="4"/>
      <c r="BN6680" s="4"/>
      <c r="BO6680" s="4"/>
      <c r="BP6680" s="4"/>
      <c r="BQ6680" s="4"/>
      <c r="BR6680" s="4"/>
      <c r="BS6680" s="4"/>
      <c r="BT6680" s="4"/>
      <c r="BU6680" s="4"/>
      <c r="BV6680" s="4"/>
      <c r="BW6680" s="4"/>
    </row>
    <row r="6681" spans="1:75" ht="15.01" customHeight="1">
      <c r="A6681" s="4"/>
      <c r="B6681" s="4"/>
      <c r="C6681" s="4"/>
      <c r="D6681" s="4"/>
      <c r="E6681" s="4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 t="s">
        <v>200</v>
      </c>
      <c r="Q6681" s="4"/>
      <c r="R6681" s="4">
        <v>-388.6</v>
      </c>
      <c r="S6681" s="4">
        <v>11.8</v>
      </c>
      <c r="T6681" s="4"/>
      <c r="U6681" s="4"/>
      <c r="V6681" s="4"/>
      <c r="W6681" s="4"/>
      <c r="X6681" s="4" t="s">
        <v>201</v>
      </c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  <c r="AO6681" s="4"/>
      <c r="AP6681" s="4"/>
      <c r="AQ6681" s="4"/>
      <c r="AR6681" s="4"/>
      <c r="AS6681" s="4"/>
      <c r="AT6681" s="4"/>
      <c r="AU6681" s="4"/>
      <c r="AV6681" s="4" t="s">
        <v>6881</v>
      </c>
      <c r="AW6681" s="4"/>
      <c r="AX6681" s="4"/>
      <c r="AY6681" s="4"/>
      <c r="AZ6681" s="4"/>
      <c r="BA6681" s="4"/>
      <c r="BB6681" s="4"/>
      <c r="BC6681" s="4"/>
      <c r="BD6681" s="4"/>
      <c r="BE6681" s="4"/>
      <c r="BF6681" s="4"/>
      <c r="BG6681" s="4"/>
      <c r="BH6681" s="4"/>
      <c r="BI6681" s="4"/>
      <c r="BJ6681" s="4"/>
      <c r="BK6681" s="4"/>
      <c r="BL6681" s="4" t="b">
        <v>0</v>
      </c>
      <c r="BM6681" s="4"/>
      <c r="BN6681" s="4"/>
      <c r="BO6681" s="4"/>
      <c r="BP6681" s="4"/>
      <c r="BQ6681" s="4"/>
      <c r="BR6681" s="4"/>
      <c r="BS6681" s="4"/>
      <c r="BT6681" s="4"/>
      <c r="BU6681" s="4"/>
      <c r="BV6681" s="4"/>
      <c r="BW6681" s="4"/>
    </row>
    <row r="6682" spans="1:75" ht="15.01" customHeight="1">
      <c r="A6682" s="4"/>
      <c r="B6682" s="4"/>
      <c r="C6682" s="4"/>
      <c r="D6682" s="4"/>
      <c r="E6682" s="4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 t="s">
        <v>200</v>
      </c>
      <c r="Q6682" s="4"/>
      <c r="R6682" s="4">
        <v>90.2</v>
      </c>
      <c r="S6682" s="4">
        <v>10.8</v>
      </c>
      <c r="T6682" s="4"/>
      <c r="U6682" s="4"/>
      <c r="V6682" s="4"/>
      <c r="W6682" s="4"/>
      <c r="X6682" s="4" t="s">
        <v>201</v>
      </c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  <c r="AO6682" s="4"/>
      <c r="AP6682" s="4"/>
      <c r="AQ6682" s="4"/>
      <c r="AR6682" s="4"/>
      <c r="AS6682" s="4"/>
      <c r="AT6682" s="4"/>
      <c r="AU6682" s="4"/>
      <c r="AV6682" s="4" t="s">
        <v>6882</v>
      </c>
      <c r="AW6682" s="4"/>
      <c r="AX6682" s="4"/>
      <c r="AY6682" s="4"/>
      <c r="AZ6682" s="4"/>
      <c r="BA6682" s="4"/>
      <c r="BB6682" s="4"/>
      <c r="BC6682" s="4"/>
      <c r="BD6682" s="4"/>
      <c r="BE6682" s="4"/>
      <c r="BF6682" s="4"/>
      <c r="BG6682" s="4"/>
      <c r="BH6682" s="4"/>
      <c r="BI6682" s="4"/>
      <c r="BJ6682" s="4"/>
      <c r="BK6682" s="4"/>
      <c r="BL6682" s="4" t="b">
        <v>0</v>
      </c>
      <c r="BM6682" s="4"/>
      <c r="BN6682" s="4"/>
      <c r="BO6682" s="4"/>
      <c r="BP6682" s="4"/>
      <c r="BQ6682" s="4"/>
      <c r="BR6682" s="4"/>
      <c r="BS6682" s="4"/>
      <c r="BT6682" s="4"/>
      <c r="BU6682" s="4"/>
      <c r="BV6682" s="4"/>
      <c r="BW6682" s="4"/>
    </row>
    <row r="6683" spans="1:75" ht="15.01" customHeight="1">
      <c r="A6683" s="4"/>
      <c r="B6683" s="4"/>
      <c r="C6683" s="4"/>
      <c r="D6683" s="4"/>
      <c r="E6683" s="4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 t="s">
        <v>200</v>
      </c>
      <c r="Q6683" s="4"/>
      <c r="R6683" s="4">
        <v>-23.1</v>
      </c>
      <c r="S6683" s="4">
        <v>6.2</v>
      </c>
      <c r="T6683" s="4"/>
      <c r="U6683" s="4"/>
      <c r="V6683" s="4"/>
      <c r="W6683" s="4"/>
      <c r="X6683" s="4" t="s">
        <v>201</v>
      </c>
      <c r="Y6683" s="4"/>
      <c r="Z6683" s="4"/>
      <c r="AA6683" s="4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  <c r="AO6683" s="4"/>
      <c r="AP6683" s="4"/>
      <c r="AQ6683" s="4"/>
      <c r="AR6683" s="4"/>
      <c r="AS6683" s="4"/>
      <c r="AT6683" s="4"/>
      <c r="AU6683" s="4"/>
      <c r="AV6683" s="4" t="s">
        <v>6883</v>
      </c>
      <c r="AW6683" s="4"/>
      <c r="AX6683" s="4"/>
      <c r="AY6683" s="4"/>
      <c r="AZ6683" s="4"/>
      <c r="BA6683" s="4"/>
      <c r="BB6683" s="4"/>
      <c r="BC6683" s="4"/>
      <c r="BD6683" s="4"/>
      <c r="BE6683" s="4"/>
      <c r="BF6683" s="4"/>
      <c r="BG6683" s="4"/>
      <c r="BH6683" s="4"/>
      <c r="BI6683" s="4"/>
      <c r="BJ6683" s="4"/>
      <c r="BK6683" s="4"/>
      <c r="BL6683" s="4" t="b">
        <v>0</v>
      </c>
      <c r="BM6683" s="4"/>
      <c r="BN6683" s="4"/>
      <c r="BO6683" s="4"/>
      <c r="BP6683" s="4"/>
      <c r="BQ6683" s="4"/>
      <c r="BR6683" s="4"/>
      <c r="BS6683" s="4"/>
      <c r="BT6683" s="4"/>
      <c r="BU6683" s="4"/>
      <c r="BV6683" s="4"/>
      <c r="BW6683" s="4"/>
    </row>
    <row r="6684" spans="1:75" ht="15.01" customHeight="1">
      <c r="A6684" s="4"/>
      <c r="B6684" s="4"/>
      <c r="C6684" s="4"/>
      <c r="D6684" s="4"/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 t="s">
        <v>200</v>
      </c>
      <c r="Q6684" s="4"/>
      <c r="R6684" s="4">
        <v>-7.7</v>
      </c>
      <c r="S6684" s="4">
        <v>9.199999999999999</v>
      </c>
      <c r="T6684" s="4"/>
      <c r="U6684" s="4"/>
      <c r="V6684" s="4"/>
      <c r="W6684" s="4"/>
      <c r="X6684" s="4" t="s">
        <v>201</v>
      </c>
      <c r="Y6684" s="4"/>
      <c r="Z6684" s="4"/>
      <c r="AA6684" s="4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  <c r="AO6684" s="4"/>
      <c r="AP6684" s="4"/>
      <c r="AQ6684" s="4"/>
      <c r="AR6684" s="4"/>
      <c r="AS6684" s="4"/>
      <c r="AT6684" s="4"/>
      <c r="AU6684" s="4"/>
      <c r="AV6684" s="4" t="s">
        <v>6884</v>
      </c>
      <c r="AW6684" s="4"/>
      <c r="AX6684" s="4"/>
      <c r="AY6684" s="4"/>
      <c r="AZ6684" s="4"/>
      <c r="BA6684" s="4"/>
      <c r="BB6684" s="4"/>
      <c r="BC6684" s="4"/>
      <c r="BD6684" s="4"/>
      <c r="BE6684" s="4"/>
      <c r="BF6684" s="4"/>
      <c r="BG6684" s="4"/>
      <c r="BH6684" s="4"/>
      <c r="BI6684" s="4"/>
      <c r="BJ6684" s="4"/>
      <c r="BK6684" s="4"/>
      <c r="BL6684" s="4" t="b">
        <v>0</v>
      </c>
      <c r="BM6684" s="4"/>
      <c r="BN6684" s="4"/>
      <c r="BO6684" s="4"/>
      <c r="BP6684" s="4"/>
      <c r="BQ6684" s="4"/>
      <c r="BR6684" s="4"/>
      <c r="BS6684" s="4"/>
      <c r="BT6684" s="4"/>
      <c r="BU6684" s="4"/>
      <c r="BV6684" s="4"/>
      <c r="BW6684" s="4"/>
    </row>
    <row r="6685" spans="1:75" ht="15.01" customHeight="1">
      <c r="A6685" s="4" t="s">
        <v>209</v>
      </c>
      <c r="B6685" s="4"/>
      <c r="C6685" s="4"/>
      <c r="D6685" s="4"/>
      <c r="E6685" s="4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 t="s">
        <v>200</v>
      </c>
      <c r="Q6685" s="4"/>
      <c r="R6685" s="4"/>
      <c r="S6685" s="4"/>
      <c r="T6685" s="4"/>
      <c r="U6685" s="4"/>
      <c r="V6685" s="4"/>
      <c r="W6685" s="4"/>
      <c r="X6685" s="4" t="s">
        <v>201</v>
      </c>
      <c r="Y6685" s="4"/>
      <c r="Z6685" s="4"/>
      <c r="AA6685" s="4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  <c r="AO6685" s="4"/>
      <c r="AP6685" s="4"/>
      <c r="AQ6685" s="4"/>
      <c r="AR6685" s="4"/>
      <c r="AS6685" s="4"/>
      <c r="AT6685" s="4"/>
      <c r="AU6685" s="4"/>
      <c r="AV6685" s="4" t="s">
        <v>6885</v>
      </c>
      <c r="AW6685" s="4"/>
      <c r="AX6685" s="4"/>
      <c r="AY6685" s="4"/>
      <c r="AZ6685" s="4"/>
      <c r="BA6685" s="4"/>
      <c r="BB6685" s="4"/>
      <c r="BC6685" s="4"/>
      <c r="BD6685" s="4"/>
      <c r="BE6685" s="4"/>
      <c r="BF6685" s="4"/>
      <c r="BG6685" s="4"/>
      <c r="BH6685" s="4"/>
      <c r="BI6685" s="4"/>
      <c r="BJ6685" s="4"/>
      <c r="BK6685" s="4"/>
      <c r="BL6685" s="4" t="b">
        <v>0</v>
      </c>
      <c r="BM6685" s="4"/>
      <c r="BN6685" s="4"/>
      <c r="BO6685" s="4"/>
      <c r="BP6685" s="4"/>
      <c r="BQ6685" s="4"/>
      <c r="BR6685" s="4"/>
      <c r="BS6685" s="4"/>
      <c r="BT6685" s="4"/>
      <c r="BU6685" s="4"/>
      <c r="BV6685" s="4"/>
      <c r="BW6685" s="4"/>
    </row>
    <row r="6686" spans="1:75" ht="15.01" customHeight="1">
      <c r="A6686" s="4" t="s">
        <v>209</v>
      </c>
      <c r="B6686" s="4"/>
      <c r="C6686" s="4"/>
      <c r="D6686" s="4"/>
      <c r="E6686" s="4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 t="s">
        <v>200</v>
      </c>
      <c r="Q6686" s="4"/>
      <c r="R6686" s="4"/>
      <c r="S6686" s="4"/>
      <c r="T6686" s="4"/>
      <c r="U6686" s="4"/>
      <c r="V6686" s="4"/>
      <c r="W6686" s="4"/>
      <c r="X6686" s="4" t="s">
        <v>201</v>
      </c>
      <c r="Y6686" s="4"/>
      <c r="Z6686" s="4"/>
      <c r="AA6686" s="4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  <c r="AO6686" s="4"/>
      <c r="AP6686" s="4"/>
      <c r="AQ6686" s="4"/>
      <c r="AR6686" s="4"/>
      <c r="AS6686" s="4"/>
      <c r="AT6686" s="4"/>
      <c r="AU6686" s="4"/>
      <c r="AV6686" s="4" t="s">
        <v>6886</v>
      </c>
      <c r="AW6686" s="4"/>
      <c r="AX6686" s="4"/>
      <c r="AY6686" s="4"/>
      <c r="AZ6686" s="4"/>
      <c r="BA6686" s="4"/>
      <c r="BB6686" s="4"/>
      <c r="BC6686" s="4"/>
      <c r="BD6686" s="4"/>
      <c r="BE6686" s="4"/>
      <c r="BF6686" s="4"/>
      <c r="BG6686" s="4"/>
      <c r="BH6686" s="4"/>
      <c r="BI6686" s="4"/>
      <c r="BJ6686" s="4"/>
      <c r="BK6686" s="4"/>
      <c r="BL6686" s="4" t="b">
        <v>0</v>
      </c>
      <c r="BM6686" s="4"/>
      <c r="BN6686" s="4"/>
      <c r="BO6686" s="4"/>
      <c r="BP6686" s="4"/>
      <c r="BQ6686" s="4"/>
      <c r="BR6686" s="4"/>
      <c r="BS6686" s="4"/>
      <c r="BT6686" s="4"/>
      <c r="BU6686" s="4"/>
      <c r="BV6686" s="4"/>
      <c r="BW6686" s="4"/>
    </row>
    <row r="6687" spans="1:75" ht="15.01" customHeight="1">
      <c r="A6687" s="4" t="s">
        <v>209</v>
      </c>
      <c r="B6687" s="4"/>
      <c r="C6687" s="4"/>
      <c r="D6687" s="4"/>
      <c r="E6687" s="4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 t="s">
        <v>200</v>
      </c>
      <c r="Q6687" s="4"/>
      <c r="R6687" s="4"/>
      <c r="S6687" s="4"/>
      <c r="T6687" s="4"/>
      <c r="U6687" s="4"/>
      <c r="V6687" s="4"/>
      <c r="W6687" s="4"/>
      <c r="X6687" s="4" t="s">
        <v>201</v>
      </c>
      <c r="Y6687" s="4"/>
      <c r="Z6687" s="4"/>
      <c r="AA6687" s="4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  <c r="AO6687" s="4"/>
      <c r="AP6687" s="4"/>
      <c r="AQ6687" s="4"/>
      <c r="AR6687" s="4"/>
      <c r="AS6687" s="4"/>
      <c r="AT6687" s="4"/>
      <c r="AU6687" s="4"/>
      <c r="AV6687" s="4" t="s">
        <v>6887</v>
      </c>
      <c r="AW6687" s="4"/>
      <c r="AX6687" s="4"/>
      <c r="AY6687" s="4"/>
      <c r="AZ6687" s="4"/>
      <c r="BA6687" s="4"/>
      <c r="BB6687" s="4"/>
      <c r="BC6687" s="4"/>
      <c r="BD6687" s="4"/>
      <c r="BE6687" s="4"/>
      <c r="BF6687" s="4"/>
      <c r="BG6687" s="4"/>
      <c r="BH6687" s="4"/>
      <c r="BI6687" s="4"/>
      <c r="BJ6687" s="4"/>
      <c r="BK6687" s="4"/>
      <c r="BL6687" s="4" t="b">
        <v>0</v>
      </c>
      <c r="BM6687" s="4"/>
      <c r="BN6687" s="4"/>
      <c r="BO6687" s="4"/>
      <c r="BP6687" s="4"/>
      <c r="BQ6687" s="4"/>
      <c r="BR6687" s="4"/>
      <c r="BS6687" s="4"/>
      <c r="BT6687" s="4"/>
      <c r="BU6687" s="4"/>
      <c r="BV6687" s="4"/>
      <c r="BW6687" s="4"/>
    </row>
    <row r="6688" spans="1:75" ht="15.01" customHeight="1">
      <c r="A6688" s="4" t="s">
        <v>209</v>
      </c>
      <c r="B6688" s="4"/>
      <c r="C6688" s="4"/>
      <c r="D6688" s="4"/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 t="s">
        <v>200</v>
      </c>
      <c r="Q6688" s="4"/>
      <c r="R6688" s="4"/>
      <c r="S6688" s="4"/>
      <c r="T6688" s="4"/>
      <c r="U6688" s="4"/>
      <c r="V6688" s="4"/>
      <c r="W6688" s="4"/>
      <c r="X6688" s="4" t="s">
        <v>201</v>
      </c>
      <c r="Y6688" s="4"/>
      <c r="Z6688" s="4"/>
      <c r="AA6688" s="4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  <c r="AO6688" s="4"/>
      <c r="AP6688" s="4"/>
      <c r="AQ6688" s="4"/>
      <c r="AR6688" s="4"/>
      <c r="AS6688" s="4"/>
      <c r="AT6688" s="4"/>
      <c r="AU6688" s="4"/>
      <c r="AV6688" s="4" t="s">
        <v>6888</v>
      </c>
      <c r="AW6688" s="4"/>
      <c r="AX6688" s="4"/>
      <c r="AY6688" s="4"/>
      <c r="AZ6688" s="4"/>
      <c r="BA6688" s="4"/>
      <c r="BB6688" s="4"/>
      <c r="BC6688" s="4"/>
      <c r="BD6688" s="4"/>
      <c r="BE6688" s="4"/>
      <c r="BF6688" s="4"/>
      <c r="BG6688" s="4"/>
      <c r="BH6688" s="4"/>
      <c r="BI6688" s="4"/>
      <c r="BJ6688" s="4"/>
      <c r="BK6688" s="4"/>
      <c r="BL6688" s="4" t="b">
        <v>0</v>
      </c>
      <c r="BM6688" s="4"/>
      <c r="BN6688" s="4"/>
      <c r="BO6688" s="4"/>
      <c r="BP6688" s="4"/>
      <c r="BQ6688" s="4"/>
      <c r="BR6688" s="4"/>
      <c r="BS6688" s="4"/>
      <c r="BT6688" s="4"/>
      <c r="BU6688" s="4"/>
      <c r="BV6688" s="4"/>
      <c r="BW6688" s="4"/>
    </row>
    <row r="6689" spans="1:75" ht="15.01" customHeight="1">
      <c r="A6689" s="4" t="s">
        <v>209</v>
      </c>
      <c r="B6689" s="4"/>
      <c r="C6689" s="4"/>
      <c r="D6689" s="4"/>
      <c r="E6689" s="4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 t="s">
        <v>200</v>
      </c>
      <c r="Q6689" s="4"/>
      <c r="R6689" s="4"/>
      <c r="S6689" s="4"/>
      <c r="T6689" s="4"/>
      <c r="U6689" s="4"/>
      <c r="V6689" s="4"/>
      <c r="W6689" s="4"/>
      <c r="X6689" s="4" t="s">
        <v>201</v>
      </c>
      <c r="Y6689" s="4"/>
      <c r="Z6689" s="4"/>
      <c r="AA6689" s="4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  <c r="AO6689" s="4"/>
      <c r="AP6689" s="4"/>
      <c r="AQ6689" s="4"/>
      <c r="AR6689" s="4"/>
      <c r="AS6689" s="4"/>
      <c r="AT6689" s="4"/>
      <c r="AU6689" s="4"/>
      <c r="AV6689" s="4" t="s">
        <v>6889</v>
      </c>
      <c r="AW6689" s="4"/>
      <c r="AX6689" s="4"/>
      <c r="AY6689" s="4"/>
      <c r="AZ6689" s="4"/>
      <c r="BA6689" s="4"/>
      <c r="BB6689" s="4"/>
      <c r="BC6689" s="4"/>
      <c r="BD6689" s="4"/>
      <c r="BE6689" s="4"/>
      <c r="BF6689" s="4"/>
      <c r="BG6689" s="4"/>
      <c r="BH6689" s="4"/>
      <c r="BI6689" s="4"/>
      <c r="BJ6689" s="4"/>
      <c r="BK6689" s="4"/>
      <c r="BL6689" s="4" t="b">
        <v>0</v>
      </c>
      <c r="BM6689" s="4"/>
      <c r="BN6689" s="4"/>
      <c r="BO6689" s="4"/>
      <c r="BP6689" s="4"/>
      <c r="BQ6689" s="4"/>
      <c r="BR6689" s="4"/>
      <c r="BS6689" s="4"/>
      <c r="BT6689" s="4"/>
      <c r="BU6689" s="4"/>
      <c r="BV6689" s="4"/>
      <c r="BW6689" s="4"/>
    </row>
    <row r="6690" spans="1:75" ht="15.01" customHeight="1">
      <c r="A6690" s="4" t="s">
        <v>209</v>
      </c>
      <c r="B6690" s="4"/>
      <c r="C6690" s="4"/>
      <c r="D6690" s="4"/>
      <c r="E6690" s="4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 t="s">
        <v>200</v>
      </c>
      <c r="Q6690" s="4"/>
      <c r="R6690" s="4"/>
      <c r="S6690" s="4"/>
      <c r="T6690" s="4"/>
      <c r="U6690" s="4"/>
      <c r="V6690" s="4"/>
      <c r="W6690" s="4"/>
      <c r="X6690" s="4" t="s">
        <v>201</v>
      </c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  <c r="AO6690" s="4"/>
      <c r="AP6690" s="4"/>
      <c r="AQ6690" s="4"/>
      <c r="AR6690" s="4"/>
      <c r="AS6690" s="4"/>
      <c r="AT6690" s="4"/>
      <c r="AU6690" s="4"/>
      <c r="AV6690" s="4" t="s">
        <v>6890</v>
      </c>
      <c r="AW6690" s="4"/>
      <c r="AX6690" s="4"/>
      <c r="AY6690" s="4"/>
      <c r="AZ6690" s="4"/>
      <c r="BA6690" s="4"/>
      <c r="BB6690" s="4"/>
      <c r="BC6690" s="4"/>
      <c r="BD6690" s="4"/>
      <c r="BE6690" s="4"/>
      <c r="BF6690" s="4"/>
      <c r="BG6690" s="4"/>
      <c r="BH6690" s="4"/>
      <c r="BI6690" s="4"/>
      <c r="BJ6690" s="4"/>
      <c r="BK6690" s="4"/>
      <c r="BL6690" s="4" t="b">
        <v>0</v>
      </c>
      <c r="BM6690" s="4"/>
      <c r="BN6690" s="4"/>
      <c r="BO6690" s="4"/>
      <c r="BP6690" s="4"/>
      <c r="BQ6690" s="4"/>
      <c r="BR6690" s="4"/>
      <c r="BS6690" s="4"/>
      <c r="BT6690" s="4"/>
      <c r="BU6690" s="4"/>
      <c r="BV6690" s="4"/>
      <c r="BW6690" s="4"/>
    </row>
    <row r="6691" spans="1:75" ht="15.01" customHeight="1">
      <c r="A6691" s="4"/>
      <c r="B6691" s="4"/>
      <c r="C6691" s="4"/>
      <c r="D6691" s="4"/>
      <c r="E6691" s="4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 t="s">
        <v>200</v>
      </c>
      <c r="Q6691" s="4"/>
      <c r="R6691" s="4">
        <v>-460.4</v>
      </c>
      <c r="S6691" s="4">
        <v>40.1</v>
      </c>
      <c r="T6691" s="4"/>
      <c r="U6691" s="4"/>
      <c r="V6691" s="4"/>
      <c r="W6691" s="4"/>
      <c r="X6691" s="4" t="s">
        <v>201</v>
      </c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  <c r="AO6691" s="4"/>
      <c r="AP6691" s="4"/>
      <c r="AQ6691" s="4"/>
      <c r="AR6691" s="4"/>
      <c r="AS6691" s="4"/>
      <c r="AT6691" s="4"/>
      <c r="AU6691" s="4"/>
      <c r="AV6691" s="4" t="s">
        <v>6891</v>
      </c>
      <c r="AW6691" s="4"/>
      <c r="AX6691" s="4"/>
      <c r="AY6691" s="4"/>
      <c r="AZ6691" s="4"/>
      <c r="BA6691" s="4"/>
      <c r="BB6691" s="4"/>
      <c r="BC6691" s="4"/>
      <c r="BD6691" s="4"/>
      <c r="BE6691" s="4"/>
      <c r="BF6691" s="4"/>
      <c r="BG6691" s="4"/>
      <c r="BH6691" s="4"/>
      <c r="BI6691" s="4"/>
      <c r="BJ6691" s="4"/>
      <c r="BK6691" s="4"/>
      <c r="BL6691" s="4" t="b">
        <v>0</v>
      </c>
      <c r="BM6691" s="4"/>
      <c r="BN6691" s="4"/>
      <c r="BO6691" s="4"/>
      <c r="BP6691" s="4"/>
      <c r="BQ6691" s="4"/>
      <c r="BR6691" s="4"/>
      <c r="BS6691" s="4"/>
      <c r="BT6691" s="4"/>
      <c r="BU6691" s="4"/>
      <c r="BV6691" s="4"/>
      <c r="BW6691" s="4"/>
    </row>
    <row r="6692" spans="1:75" ht="15.01" customHeight="1">
      <c r="A6692" s="4"/>
      <c r="B6692" s="4"/>
      <c r="C6692" s="4"/>
      <c r="D6692" s="4"/>
      <c r="E6692" s="4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 t="s">
        <v>200</v>
      </c>
      <c r="Q6692" s="4"/>
      <c r="R6692" s="4">
        <v>-204.2</v>
      </c>
      <c r="S6692" s="4">
        <v>31.7</v>
      </c>
      <c r="T6692" s="4"/>
      <c r="U6692" s="4"/>
      <c r="V6692" s="4"/>
      <c r="W6692" s="4"/>
      <c r="X6692" s="4" t="s">
        <v>201</v>
      </c>
      <c r="Y6692" s="4"/>
      <c r="Z6692" s="4"/>
      <c r="AA6692" s="4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  <c r="AO6692" s="4"/>
      <c r="AP6692" s="4"/>
      <c r="AQ6692" s="4"/>
      <c r="AR6692" s="4"/>
      <c r="AS6692" s="4"/>
      <c r="AT6692" s="4"/>
      <c r="AU6692" s="4"/>
      <c r="AV6692" s="4" t="s">
        <v>6892</v>
      </c>
      <c r="AW6692" s="4"/>
      <c r="AX6692" s="4"/>
      <c r="AY6692" s="4"/>
      <c r="AZ6692" s="4"/>
      <c r="BA6692" s="4"/>
      <c r="BB6692" s="4"/>
      <c r="BC6692" s="4"/>
      <c r="BD6692" s="4"/>
      <c r="BE6692" s="4"/>
      <c r="BF6692" s="4"/>
      <c r="BG6692" s="4"/>
      <c r="BH6692" s="4"/>
      <c r="BI6692" s="4"/>
      <c r="BJ6692" s="4"/>
      <c r="BK6692" s="4"/>
      <c r="BL6692" s="4" t="b">
        <v>0</v>
      </c>
      <c r="BM6692" s="4"/>
      <c r="BN6692" s="4"/>
      <c r="BO6692" s="4"/>
      <c r="BP6692" s="4"/>
      <c r="BQ6692" s="4"/>
      <c r="BR6692" s="4"/>
      <c r="BS6692" s="4"/>
      <c r="BT6692" s="4"/>
      <c r="BU6692" s="4"/>
      <c r="BV6692" s="4"/>
      <c r="BW6692" s="4"/>
    </row>
    <row r="6693" spans="1:75" ht="15.01" customHeight="1">
      <c r="A6693" s="4"/>
      <c r="B6693" s="4"/>
      <c r="C6693" s="4"/>
      <c r="D6693" s="4"/>
      <c r="E6693" s="4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 t="s">
        <v>200</v>
      </c>
      <c r="Q6693" s="4"/>
      <c r="R6693" s="4">
        <v>-101.8</v>
      </c>
      <c r="S6693" s="4">
        <v>39.6</v>
      </c>
      <c r="T6693" s="4"/>
      <c r="U6693" s="4"/>
      <c r="V6693" s="4"/>
      <c r="W6693" s="4"/>
      <c r="X6693" s="4" t="s">
        <v>201</v>
      </c>
      <c r="Y6693" s="4"/>
      <c r="Z6693" s="4"/>
      <c r="AA6693" s="4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  <c r="AO6693" s="4"/>
      <c r="AP6693" s="4"/>
      <c r="AQ6693" s="4"/>
      <c r="AR6693" s="4"/>
      <c r="AS6693" s="4"/>
      <c r="AT6693" s="4"/>
      <c r="AU6693" s="4"/>
      <c r="AV6693" s="4" t="s">
        <v>6893</v>
      </c>
      <c r="AW6693" s="4"/>
      <c r="AX6693" s="4"/>
      <c r="AY6693" s="4"/>
      <c r="AZ6693" s="4"/>
      <c r="BA6693" s="4"/>
      <c r="BB6693" s="4"/>
      <c r="BC6693" s="4"/>
      <c r="BD6693" s="4"/>
      <c r="BE6693" s="4"/>
      <c r="BF6693" s="4"/>
      <c r="BG6693" s="4"/>
      <c r="BH6693" s="4"/>
      <c r="BI6693" s="4"/>
      <c r="BJ6693" s="4"/>
      <c r="BK6693" s="4"/>
      <c r="BL6693" s="4" t="b">
        <v>0</v>
      </c>
      <c r="BM6693" s="4"/>
      <c r="BN6693" s="4"/>
      <c r="BO6693" s="4"/>
      <c r="BP6693" s="4"/>
      <c r="BQ6693" s="4"/>
      <c r="BR6693" s="4"/>
      <c r="BS6693" s="4"/>
      <c r="BT6693" s="4"/>
      <c r="BU6693" s="4"/>
      <c r="BV6693" s="4"/>
      <c r="BW6693" s="4"/>
    </row>
    <row r="6694" spans="1:75" ht="15.01" customHeight="1">
      <c r="A6694" s="4"/>
      <c r="B6694" s="4"/>
      <c r="C6694" s="4"/>
      <c r="D6694" s="4"/>
      <c r="E6694" s="4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 t="s">
        <v>200</v>
      </c>
      <c r="Q6694" s="4"/>
      <c r="R6694" s="4">
        <v>-460.4</v>
      </c>
      <c r="S6694" s="4">
        <v>40.1</v>
      </c>
      <c r="T6694" s="4"/>
      <c r="U6694" s="4"/>
      <c r="V6694" s="4"/>
      <c r="W6694" s="4"/>
      <c r="X6694" s="4" t="s">
        <v>201</v>
      </c>
      <c r="Y6694" s="4"/>
      <c r="Z6694" s="4"/>
      <c r="AA6694" s="4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  <c r="AO6694" s="4"/>
      <c r="AP6694" s="4"/>
      <c r="AQ6694" s="4"/>
      <c r="AR6694" s="4"/>
      <c r="AS6694" s="4"/>
      <c r="AT6694" s="4"/>
      <c r="AU6694" s="4"/>
      <c r="AV6694" s="4" t="s">
        <v>6894</v>
      </c>
      <c r="AW6694" s="4"/>
      <c r="AX6694" s="4"/>
      <c r="AY6694" s="4"/>
      <c r="AZ6694" s="4"/>
      <c r="BA6694" s="4"/>
      <c r="BB6694" s="4"/>
      <c r="BC6694" s="4"/>
      <c r="BD6694" s="4"/>
      <c r="BE6694" s="4"/>
      <c r="BF6694" s="4"/>
      <c r="BG6694" s="4"/>
      <c r="BH6694" s="4"/>
      <c r="BI6694" s="4"/>
      <c r="BJ6694" s="4"/>
      <c r="BK6694" s="4"/>
      <c r="BL6694" s="4" t="b">
        <v>0</v>
      </c>
      <c r="BM6694" s="4"/>
      <c r="BN6694" s="4"/>
      <c r="BO6694" s="4"/>
      <c r="BP6694" s="4"/>
      <c r="BQ6694" s="4"/>
      <c r="BR6694" s="4"/>
      <c r="BS6694" s="4"/>
      <c r="BT6694" s="4"/>
      <c r="BU6694" s="4"/>
      <c r="BV6694" s="4"/>
      <c r="BW6694" s="4"/>
    </row>
    <row r="6695" spans="1:75" ht="15.01" customHeight="1">
      <c r="A6695" s="4"/>
      <c r="B6695" s="4"/>
      <c r="C6695" s="4"/>
      <c r="D6695" s="4"/>
      <c r="E6695" s="4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 t="s">
        <v>200</v>
      </c>
      <c r="Q6695" s="4"/>
      <c r="R6695" s="4">
        <v>-460.4</v>
      </c>
      <c r="S6695" s="4">
        <v>47.4</v>
      </c>
      <c r="T6695" s="4"/>
      <c r="U6695" s="4"/>
      <c r="V6695" s="4"/>
      <c r="W6695" s="4"/>
      <c r="X6695" s="4" t="s">
        <v>201</v>
      </c>
      <c r="Y6695" s="4"/>
      <c r="Z6695" s="4"/>
      <c r="AA6695" s="4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  <c r="AO6695" s="4"/>
      <c r="AP6695" s="4"/>
      <c r="AQ6695" s="4"/>
      <c r="AR6695" s="4"/>
      <c r="AS6695" s="4"/>
      <c r="AT6695" s="4"/>
      <c r="AU6695" s="4"/>
      <c r="AV6695" s="4" t="s">
        <v>6895</v>
      </c>
      <c r="AW6695" s="4"/>
      <c r="AX6695" s="4"/>
      <c r="AY6695" s="4"/>
      <c r="AZ6695" s="4"/>
      <c r="BA6695" s="4"/>
      <c r="BB6695" s="4"/>
      <c r="BC6695" s="4"/>
      <c r="BD6695" s="4"/>
      <c r="BE6695" s="4"/>
      <c r="BF6695" s="4"/>
      <c r="BG6695" s="4"/>
      <c r="BH6695" s="4"/>
      <c r="BI6695" s="4"/>
      <c r="BJ6695" s="4"/>
      <c r="BK6695" s="4"/>
      <c r="BL6695" s="4" t="b">
        <v>0</v>
      </c>
      <c r="BM6695" s="4"/>
      <c r="BN6695" s="4"/>
      <c r="BO6695" s="4"/>
      <c r="BP6695" s="4"/>
      <c r="BQ6695" s="4"/>
      <c r="BR6695" s="4"/>
      <c r="BS6695" s="4"/>
      <c r="BT6695" s="4"/>
      <c r="BU6695" s="4"/>
      <c r="BV6695" s="4"/>
      <c r="BW6695" s="4"/>
    </row>
    <row r="6696" spans="1:75" ht="15.01" customHeight="1">
      <c r="A6696" s="4"/>
      <c r="B6696" s="4"/>
      <c r="C6696" s="4"/>
      <c r="D6696" s="4"/>
      <c r="E6696" s="4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 t="s">
        <v>200</v>
      </c>
      <c r="Q6696" s="4"/>
      <c r="R6696" s="4">
        <v>6.6</v>
      </c>
      <c r="S6696" s="4">
        <v>38.8</v>
      </c>
      <c r="T6696" s="4"/>
      <c r="U6696" s="4"/>
      <c r="V6696" s="4"/>
      <c r="W6696" s="4"/>
      <c r="X6696" s="4" t="s">
        <v>201</v>
      </c>
      <c r="Y6696" s="4"/>
      <c r="Z6696" s="4"/>
      <c r="AA6696" s="4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  <c r="AO6696" s="4"/>
      <c r="AP6696" s="4"/>
      <c r="AQ6696" s="4"/>
      <c r="AR6696" s="4"/>
      <c r="AS6696" s="4"/>
      <c r="AT6696" s="4"/>
      <c r="AU6696" s="4"/>
      <c r="AV6696" s="4" t="s">
        <v>6896</v>
      </c>
      <c r="AW6696" s="4"/>
      <c r="AX6696" s="4"/>
      <c r="AY6696" s="4"/>
      <c r="AZ6696" s="4"/>
      <c r="BA6696" s="4"/>
      <c r="BB6696" s="4"/>
      <c r="BC6696" s="4"/>
      <c r="BD6696" s="4"/>
      <c r="BE6696" s="4"/>
      <c r="BF6696" s="4"/>
      <c r="BG6696" s="4"/>
      <c r="BH6696" s="4"/>
      <c r="BI6696" s="4"/>
      <c r="BJ6696" s="4"/>
      <c r="BK6696" s="4"/>
      <c r="BL6696" s="4" t="b">
        <v>0</v>
      </c>
      <c r="BM6696" s="4"/>
      <c r="BN6696" s="4"/>
      <c r="BO6696" s="4"/>
      <c r="BP6696" s="4"/>
      <c r="BQ6696" s="4"/>
      <c r="BR6696" s="4"/>
      <c r="BS6696" s="4"/>
      <c r="BT6696" s="4"/>
      <c r="BU6696" s="4"/>
      <c r="BV6696" s="4"/>
      <c r="BW6696" s="4"/>
    </row>
    <row r="6697" spans="1:75" ht="15.01" customHeight="1">
      <c r="A6697" s="4"/>
      <c r="B6697" s="4"/>
      <c r="C6697" s="4"/>
      <c r="D6697" s="4"/>
      <c r="E6697" s="4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 t="s">
        <v>200</v>
      </c>
      <c r="Q6697" s="4"/>
      <c r="R6697" s="4">
        <v>6.6</v>
      </c>
      <c r="S6697" s="4">
        <v>46.2</v>
      </c>
      <c r="T6697" s="4"/>
      <c r="U6697" s="4"/>
      <c r="V6697" s="4"/>
      <c r="W6697" s="4"/>
      <c r="X6697" s="4" t="s">
        <v>201</v>
      </c>
      <c r="Y6697" s="4"/>
      <c r="Z6697" s="4"/>
      <c r="AA6697" s="4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  <c r="AO6697" s="4"/>
      <c r="AP6697" s="4"/>
      <c r="AQ6697" s="4"/>
      <c r="AR6697" s="4"/>
      <c r="AS6697" s="4"/>
      <c r="AT6697" s="4"/>
      <c r="AU6697" s="4"/>
      <c r="AV6697" s="4" t="s">
        <v>6897</v>
      </c>
      <c r="AW6697" s="4"/>
      <c r="AX6697" s="4"/>
      <c r="AY6697" s="4"/>
      <c r="AZ6697" s="4"/>
      <c r="BA6697" s="4"/>
      <c r="BB6697" s="4"/>
      <c r="BC6697" s="4"/>
      <c r="BD6697" s="4"/>
      <c r="BE6697" s="4"/>
      <c r="BF6697" s="4"/>
      <c r="BG6697" s="4"/>
      <c r="BH6697" s="4"/>
      <c r="BI6697" s="4"/>
      <c r="BJ6697" s="4"/>
      <c r="BK6697" s="4"/>
      <c r="BL6697" s="4" t="b">
        <v>0</v>
      </c>
      <c r="BM6697" s="4"/>
      <c r="BN6697" s="4"/>
      <c r="BO6697" s="4"/>
      <c r="BP6697" s="4"/>
      <c r="BQ6697" s="4"/>
      <c r="BR6697" s="4"/>
      <c r="BS6697" s="4"/>
      <c r="BT6697" s="4"/>
      <c r="BU6697" s="4"/>
      <c r="BV6697" s="4"/>
      <c r="BW6697" s="4"/>
    </row>
    <row r="6698" spans="1:75" ht="15.01" customHeight="1">
      <c r="A6698" s="4"/>
      <c r="B6698" s="4"/>
      <c r="C6698" s="4"/>
      <c r="D6698" s="4"/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 t="s">
        <v>200</v>
      </c>
      <c r="Q6698" s="4"/>
      <c r="R6698" s="4">
        <v>-58.5</v>
      </c>
      <c r="S6698" s="4">
        <v>38.8</v>
      </c>
      <c r="T6698" s="4"/>
      <c r="U6698" s="4"/>
      <c r="V6698" s="4"/>
      <c r="W6698" s="4"/>
      <c r="X6698" s="4" t="s">
        <v>201</v>
      </c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  <c r="AO6698" s="4"/>
      <c r="AP6698" s="4"/>
      <c r="AQ6698" s="4"/>
      <c r="AR6698" s="4"/>
      <c r="AS6698" s="4"/>
      <c r="AT6698" s="4"/>
      <c r="AU6698" s="4"/>
      <c r="AV6698" s="4" t="s">
        <v>6898</v>
      </c>
      <c r="AW6698" s="4"/>
      <c r="AX6698" s="4"/>
      <c r="AY6698" s="4"/>
      <c r="AZ6698" s="4"/>
      <c r="BA6698" s="4"/>
      <c r="BB6698" s="4"/>
      <c r="BC6698" s="4"/>
      <c r="BD6698" s="4"/>
      <c r="BE6698" s="4"/>
      <c r="BF6698" s="4"/>
      <c r="BG6698" s="4"/>
      <c r="BH6698" s="4"/>
      <c r="BI6698" s="4"/>
      <c r="BJ6698" s="4"/>
      <c r="BK6698" s="4"/>
      <c r="BL6698" s="4" t="b">
        <v>0</v>
      </c>
      <c r="BM6698" s="4"/>
      <c r="BN6698" s="4"/>
      <c r="BO6698" s="4"/>
      <c r="BP6698" s="4"/>
      <c r="BQ6698" s="4"/>
      <c r="BR6698" s="4"/>
      <c r="BS6698" s="4"/>
      <c r="BT6698" s="4"/>
      <c r="BU6698" s="4"/>
      <c r="BV6698" s="4"/>
      <c r="BW6698" s="4"/>
    </row>
    <row r="6699" spans="1:75" ht="15.01" customHeight="1">
      <c r="A6699" s="4"/>
      <c r="B6699" s="4"/>
      <c r="C6699" s="4"/>
      <c r="D6699" s="4"/>
      <c r="E6699" s="4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 t="s">
        <v>200</v>
      </c>
      <c r="Q6699" s="4"/>
      <c r="R6699" s="4">
        <v>-58.5</v>
      </c>
      <c r="S6699" s="4">
        <v>46.2</v>
      </c>
      <c r="T6699" s="4"/>
      <c r="U6699" s="4"/>
      <c r="V6699" s="4"/>
      <c r="W6699" s="4"/>
      <c r="X6699" s="4" t="s">
        <v>201</v>
      </c>
      <c r="Y6699" s="4"/>
      <c r="Z6699" s="4"/>
      <c r="AA6699" s="4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  <c r="AO6699" s="4"/>
      <c r="AP6699" s="4"/>
      <c r="AQ6699" s="4"/>
      <c r="AR6699" s="4"/>
      <c r="AS6699" s="4"/>
      <c r="AT6699" s="4"/>
      <c r="AU6699" s="4"/>
      <c r="AV6699" s="4" t="s">
        <v>6899</v>
      </c>
      <c r="AW6699" s="4"/>
      <c r="AX6699" s="4"/>
      <c r="AY6699" s="4"/>
      <c r="AZ6699" s="4"/>
      <c r="BA6699" s="4"/>
      <c r="BB6699" s="4"/>
      <c r="BC6699" s="4"/>
      <c r="BD6699" s="4"/>
      <c r="BE6699" s="4"/>
      <c r="BF6699" s="4"/>
      <c r="BG6699" s="4"/>
      <c r="BH6699" s="4"/>
      <c r="BI6699" s="4"/>
      <c r="BJ6699" s="4"/>
      <c r="BK6699" s="4"/>
      <c r="BL6699" s="4" t="b">
        <v>0</v>
      </c>
      <c r="BM6699" s="4"/>
      <c r="BN6699" s="4"/>
      <c r="BO6699" s="4"/>
      <c r="BP6699" s="4"/>
      <c r="BQ6699" s="4"/>
      <c r="BR6699" s="4"/>
      <c r="BS6699" s="4"/>
      <c r="BT6699" s="4"/>
      <c r="BU6699" s="4"/>
      <c r="BV6699" s="4"/>
      <c r="BW6699" s="4"/>
    </row>
    <row r="6700" spans="1:75" ht="15.01" customHeight="1">
      <c r="A6700" s="4"/>
      <c r="B6700" s="4"/>
      <c r="C6700" s="4"/>
      <c r="D6700" s="4"/>
      <c r="E6700" s="4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 t="s">
        <v>200</v>
      </c>
      <c r="Q6700" s="4"/>
      <c r="R6700" s="4">
        <v>-443.3</v>
      </c>
      <c r="S6700" s="4">
        <v>43.1</v>
      </c>
      <c r="T6700" s="4"/>
      <c r="U6700" s="4"/>
      <c r="V6700" s="4"/>
      <c r="W6700" s="4"/>
      <c r="X6700" s="4" t="s">
        <v>201</v>
      </c>
      <c r="Y6700" s="4"/>
      <c r="Z6700" s="4"/>
      <c r="AA6700" s="4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  <c r="AO6700" s="4"/>
      <c r="AP6700" s="4"/>
      <c r="AQ6700" s="4"/>
      <c r="AR6700" s="4"/>
      <c r="AS6700" s="4"/>
      <c r="AT6700" s="4"/>
      <c r="AU6700" s="4"/>
      <c r="AV6700" s="4" t="s">
        <v>6900</v>
      </c>
      <c r="AW6700" s="4"/>
      <c r="AX6700" s="4"/>
      <c r="AY6700" s="4"/>
      <c r="AZ6700" s="4"/>
      <c r="BA6700" s="4"/>
      <c r="BB6700" s="4"/>
      <c r="BC6700" s="4"/>
      <c r="BD6700" s="4"/>
      <c r="BE6700" s="4"/>
      <c r="BF6700" s="4"/>
      <c r="BG6700" s="4"/>
      <c r="BH6700" s="4"/>
      <c r="BI6700" s="4"/>
      <c r="BJ6700" s="4"/>
      <c r="BK6700" s="4"/>
      <c r="BL6700" s="4" t="b">
        <v>0</v>
      </c>
      <c r="BM6700" s="4"/>
      <c r="BN6700" s="4"/>
      <c r="BO6700" s="4"/>
      <c r="BP6700" s="4"/>
      <c r="BQ6700" s="4"/>
      <c r="BR6700" s="4"/>
      <c r="BS6700" s="4"/>
      <c r="BT6700" s="4"/>
      <c r="BU6700" s="4"/>
      <c r="BV6700" s="4"/>
      <c r="BW6700" s="4"/>
    </row>
    <row r="6701" spans="1:75" ht="15.01" customHeight="1">
      <c r="A6701" s="4" t="s">
        <v>209</v>
      </c>
      <c r="B6701" s="4"/>
      <c r="C6701" s="4"/>
      <c r="D6701" s="4"/>
      <c r="E6701" s="4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 t="s">
        <v>200</v>
      </c>
      <c r="Q6701" s="4"/>
      <c r="R6701" s="4"/>
      <c r="S6701" s="4"/>
      <c r="T6701" s="4"/>
      <c r="U6701" s="4"/>
      <c r="V6701" s="4"/>
      <c r="W6701" s="4"/>
      <c r="X6701" s="4" t="s">
        <v>201</v>
      </c>
      <c r="Y6701" s="4"/>
      <c r="Z6701" s="4"/>
      <c r="AA6701" s="4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  <c r="AO6701" s="4"/>
      <c r="AP6701" s="4"/>
      <c r="AQ6701" s="4"/>
      <c r="AR6701" s="4"/>
      <c r="AS6701" s="4"/>
      <c r="AT6701" s="4"/>
      <c r="AU6701" s="4"/>
      <c r="AV6701" s="4" t="s">
        <v>6901</v>
      </c>
      <c r="AW6701" s="4"/>
      <c r="AX6701" s="4"/>
      <c r="AY6701" s="4"/>
      <c r="AZ6701" s="4"/>
      <c r="BA6701" s="4"/>
      <c r="BB6701" s="4"/>
      <c r="BC6701" s="4"/>
      <c r="BD6701" s="4"/>
      <c r="BE6701" s="4"/>
      <c r="BF6701" s="4"/>
      <c r="BG6701" s="4"/>
      <c r="BH6701" s="4"/>
      <c r="BI6701" s="4"/>
      <c r="BJ6701" s="4"/>
      <c r="BK6701" s="4"/>
      <c r="BL6701" s="4" t="b">
        <v>0</v>
      </c>
      <c r="BM6701" s="4"/>
      <c r="BN6701" s="4"/>
      <c r="BO6701" s="4"/>
      <c r="BP6701" s="4"/>
      <c r="BQ6701" s="4"/>
      <c r="BR6701" s="4"/>
      <c r="BS6701" s="4"/>
      <c r="BT6701" s="4"/>
      <c r="BU6701" s="4"/>
      <c r="BV6701" s="4"/>
      <c r="BW6701" s="4"/>
    </row>
    <row r="6702" spans="1:75" ht="15.01" customHeight="1">
      <c r="A6702" s="4" t="s">
        <v>209</v>
      </c>
      <c r="B6702" s="4"/>
      <c r="C6702" s="4"/>
      <c r="D6702" s="4"/>
      <c r="E6702" s="4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 t="s">
        <v>200</v>
      </c>
      <c r="Q6702" s="4"/>
      <c r="R6702" s="4"/>
      <c r="S6702" s="4"/>
      <c r="T6702" s="4"/>
      <c r="U6702" s="4"/>
      <c r="V6702" s="4"/>
      <c r="W6702" s="4"/>
      <c r="X6702" s="4" t="s">
        <v>201</v>
      </c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  <c r="AO6702" s="4"/>
      <c r="AP6702" s="4"/>
      <c r="AQ6702" s="4"/>
      <c r="AR6702" s="4"/>
      <c r="AS6702" s="4"/>
      <c r="AT6702" s="4"/>
      <c r="AU6702" s="4"/>
      <c r="AV6702" s="4" t="s">
        <v>6902</v>
      </c>
      <c r="AW6702" s="4"/>
      <c r="AX6702" s="4"/>
      <c r="AY6702" s="4"/>
      <c r="AZ6702" s="4"/>
      <c r="BA6702" s="4"/>
      <c r="BB6702" s="4"/>
      <c r="BC6702" s="4"/>
      <c r="BD6702" s="4"/>
      <c r="BE6702" s="4"/>
      <c r="BF6702" s="4"/>
      <c r="BG6702" s="4"/>
      <c r="BH6702" s="4"/>
      <c r="BI6702" s="4"/>
      <c r="BJ6702" s="4"/>
      <c r="BK6702" s="4"/>
      <c r="BL6702" s="4" t="b">
        <v>0</v>
      </c>
      <c r="BM6702" s="4"/>
      <c r="BN6702" s="4"/>
      <c r="BO6702" s="4"/>
      <c r="BP6702" s="4"/>
      <c r="BQ6702" s="4"/>
      <c r="BR6702" s="4"/>
      <c r="BS6702" s="4"/>
      <c r="BT6702" s="4"/>
      <c r="BU6702" s="4"/>
      <c r="BV6702" s="4"/>
      <c r="BW6702" s="4"/>
    </row>
    <row r="6703" spans="1:75" ht="15.01" customHeight="1">
      <c r="A6703" s="4" t="s">
        <v>209</v>
      </c>
      <c r="B6703" s="4"/>
      <c r="C6703" s="4"/>
      <c r="D6703" s="4"/>
      <c r="E6703" s="4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 t="s">
        <v>200</v>
      </c>
      <c r="Q6703" s="4"/>
      <c r="R6703" s="4"/>
      <c r="S6703" s="4"/>
      <c r="T6703" s="4"/>
      <c r="U6703" s="4"/>
      <c r="V6703" s="4"/>
      <c r="W6703" s="4"/>
      <c r="X6703" s="4" t="s">
        <v>201</v>
      </c>
      <c r="Y6703" s="4"/>
      <c r="Z6703" s="4"/>
      <c r="AA6703" s="4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  <c r="AO6703" s="4"/>
      <c r="AP6703" s="4"/>
      <c r="AQ6703" s="4"/>
      <c r="AR6703" s="4"/>
      <c r="AS6703" s="4"/>
      <c r="AT6703" s="4"/>
      <c r="AU6703" s="4"/>
      <c r="AV6703" s="4" t="s">
        <v>6903</v>
      </c>
      <c r="AW6703" s="4"/>
      <c r="AX6703" s="4"/>
      <c r="AY6703" s="4"/>
      <c r="AZ6703" s="4"/>
      <c r="BA6703" s="4"/>
      <c r="BB6703" s="4"/>
      <c r="BC6703" s="4"/>
      <c r="BD6703" s="4"/>
      <c r="BE6703" s="4"/>
      <c r="BF6703" s="4"/>
      <c r="BG6703" s="4"/>
      <c r="BH6703" s="4"/>
      <c r="BI6703" s="4"/>
      <c r="BJ6703" s="4"/>
      <c r="BK6703" s="4"/>
      <c r="BL6703" s="4" t="b">
        <v>0</v>
      </c>
      <c r="BM6703" s="4"/>
      <c r="BN6703" s="4"/>
      <c r="BO6703" s="4"/>
      <c r="BP6703" s="4"/>
      <c r="BQ6703" s="4"/>
      <c r="BR6703" s="4"/>
      <c r="BS6703" s="4"/>
      <c r="BT6703" s="4"/>
      <c r="BU6703" s="4"/>
      <c r="BV6703" s="4"/>
      <c r="BW6703" s="4"/>
    </row>
    <row r="6704" spans="1:75" ht="15.01" customHeight="1">
      <c r="A6704" s="4" t="s">
        <v>209</v>
      </c>
      <c r="B6704" s="4"/>
      <c r="C6704" s="4"/>
      <c r="D6704" s="4"/>
      <c r="E6704" s="4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 t="s">
        <v>200</v>
      </c>
      <c r="Q6704" s="4"/>
      <c r="R6704" s="4"/>
      <c r="S6704" s="4"/>
      <c r="T6704" s="4"/>
      <c r="U6704" s="4"/>
      <c r="V6704" s="4"/>
      <c r="W6704" s="4"/>
      <c r="X6704" s="4" t="s">
        <v>201</v>
      </c>
      <c r="Y6704" s="4"/>
      <c r="Z6704" s="4"/>
      <c r="AA6704" s="4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  <c r="AO6704" s="4"/>
      <c r="AP6704" s="4"/>
      <c r="AQ6704" s="4"/>
      <c r="AR6704" s="4"/>
      <c r="AS6704" s="4"/>
      <c r="AT6704" s="4"/>
      <c r="AU6704" s="4"/>
      <c r="AV6704" s="4" t="s">
        <v>6904</v>
      </c>
      <c r="AW6704" s="4"/>
      <c r="AX6704" s="4"/>
      <c r="AY6704" s="4"/>
      <c r="AZ6704" s="4"/>
      <c r="BA6704" s="4"/>
      <c r="BB6704" s="4"/>
      <c r="BC6704" s="4"/>
      <c r="BD6704" s="4"/>
      <c r="BE6704" s="4"/>
      <c r="BF6704" s="4"/>
      <c r="BG6704" s="4"/>
      <c r="BH6704" s="4"/>
      <c r="BI6704" s="4"/>
      <c r="BJ6704" s="4"/>
      <c r="BK6704" s="4"/>
      <c r="BL6704" s="4" t="b">
        <v>0</v>
      </c>
      <c r="BM6704" s="4"/>
      <c r="BN6704" s="4"/>
      <c r="BO6704" s="4"/>
      <c r="BP6704" s="4"/>
      <c r="BQ6704" s="4"/>
      <c r="BR6704" s="4"/>
      <c r="BS6704" s="4"/>
      <c r="BT6704" s="4"/>
      <c r="BU6704" s="4"/>
      <c r="BV6704" s="4"/>
      <c r="BW6704" s="4"/>
    </row>
    <row r="6705" spans="1:75" ht="15.01" customHeight="1">
      <c r="A6705" s="4" t="s">
        <v>209</v>
      </c>
      <c r="B6705" s="4"/>
      <c r="C6705" s="4"/>
      <c r="D6705" s="4"/>
      <c r="E6705" s="4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 t="s">
        <v>200</v>
      </c>
      <c r="Q6705" s="4"/>
      <c r="R6705" s="4"/>
      <c r="S6705" s="4"/>
      <c r="T6705" s="4"/>
      <c r="U6705" s="4"/>
      <c r="V6705" s="4"/>
      <c r="W6705" s="4"/>
      <c r="X6705" s="4" t="s">
        <v>201</v>
      </c>
      <c r="Y6705" s="4"/>
      <c r="Z6705" s="4"/>
      <c r="AA6705" s="4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  <c r="AO6705" s="4"/>
      <c r="AP6705" s="4"/>
      <c r="AQ6705" s="4"/>
      <c r="AR6705" s="4"/>
      <c r="AS6705" s="4"/>
      <c r="AT6705" s="4"/>
      <c r="AU6705" s="4"/>
      <c r="AV6705" s="4" t="s">
        <v>6905</v>
      </c>
      <c r="AW6705" s="4"/>
      <c r="AX6705" s="4"/>
      <c r="AY6705" s="4"/>
      <c r="AZ6705" s="4"/>
      <c r="BA6705" s="4"/>
      <c r="BB6705" s="4"/>
      <c r="BC6705" s="4"/>
      <c r="BD6705" s="4"/>
      <c r="BE6705" s="4"/>
      <c r="BF6705" s="4"/>
      <c r="BG6705" s="4"/>
      <c r="BH6705" s="4"/>
      <c r="BI6705" s="4"/>
      <c r="BJ6705" s="4"/>
      <c r="BK6705" s="4"/>
      <c r="BL6705" s="4" t="b">
        <v>0</v>
      </c>
      <c r="BM6705" s="4"/>
      <c r="BN6705" s="4"/>
      <c r="BO6705" s="4"/>
      <c r="BP6705" s="4"/>
      <c r="BQ6705" s="4"/>
      <c r="BR6705" s="4"/>
      <c r="BS6705" s="4"/>
      <c r="BT6705" s="4"/>
      <c r="BU6705" s="4"/>
      <c r="BV6705" s="4"/>
      <c r="BW6705" s="4"/>
    </row>
    <row r="6706" spans="1:75" ht="15.01" customHeight="1">
      <c r="A6706" s="4" t="s">
        <v>209</v>
      </c>
      <c r="B6706" s="4"/>
      <c r="C6706" s="4"/>
      <c r="D6706" s="4"/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 t="s">
        <v>200</v>
      </c>
      <c r="Q6706" s="4"/>
      <c r="R6706" s="4"/>
      <c r="S6706" s="4"/>
      <c r="T6706" s="4"/>
      <c r="U6706" s="4"/>
      <c r="V6706" s="4"/>
      <c r="W6706" s="4"/>
      <c r="X6706" s="4" t="s">
        <v>201</v>
      </c>
      <c r="Y6706" s="4"/>
      <c r="Z6706" s="4"/>
      <c r="AA6706" s="4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  <c r="AO6706" s="4"/>
      <c r="AP6706" s="4"/>
      <c r="AQ6706" s="4"/>
      <c r="AR6706" s="4"/>
      <c r="AS6706" s="4"/>
      <c r="AT6706" s="4"/>
      <c r="AU6706" s="4"/>
      <c r="AV6706" s="4" t="s">
        <v>6906</v>
      </c>
      <c r="AW6706" s="4"/>
      <c r="AX6706" s="4"/>
      <c r="AY6706" s="4"/>
      <c r="AZ6706" s="4"/>
      <c r="BA6706" s="4"/>
      <c r="BB6706" s="4"/>
      <c r="BC6706" s="4"/>
      <c r="BD6706" s="4"/>
      <c r="BE6706" s="4"/>
      <c r="BF6706" s="4"/>
      <c r="BG6706" s="4"/>
      <c r="BH6706" s="4"/>
      <c r="BI6706" s="4"/>
      <c r="BJ6706" s="4"/>
      <c r="BK6706" s="4"/>
      <c r="BL6706" s="4" t="b">
        <v>0</v>
      </c>
      <c r="BM6706" s="4"/>
      <c r="BN6706" s="4"/>
      <c r="BO6706" s="4"/>
      <c r="BP6706" s="4"/>
      <c r="BQ6706" s="4"/>
      <c r="BR6706" s="4"/>
      <c r="BS6706" s="4"/>
      <c r="BT6706" s="4"/>
      <c r="BU6706" s="4"/>
      <c r="BV6706" s="4"/>
      <c r="BW6706" s="4"/>
    </row>
    <row r="6707" spans="1:75" ht="15.01" customHeight="1">
      <c r="A6707" s="4" t="s">
        <v>209</v>
      </c>
      <c r="B6707" s="4"/>
      <c r="C6707" s="4"/>
      <c r="D6707" s="4"/>
      <c r="E6707" s="4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 t="s">
        <v>200</v>
      </c>
      <c r="Q6707" s="4"/>
      <c r="R6707" s="4"/>
      <c r="S6707" s="4"/>
      <c r="T6707" s="4"/>
      <c r="U6707" s="4"/>
      <c r="V6707" s="4"/>
      <c r="W6707" s="4"/>
      <c r="X6707" s="4" t="s">
        <v>201</v>
      </c>
      <c r="Y6707" s="4"/>
      <c r="Z6707" s="4"/>
      <c r="AA6707" s="4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  <c r="AO6707" s="4"/>
      <c r="AP6707" s="4"/>
      <c r="AQ6707" s="4"/>
      <c r="AR6707" s="4"/>
      <c r="AS6707" s="4"/>
      <c r="AT6707" s="4"/>
      <c r="AU6707" s="4"/>
      <c r="AV6707" s="4" t="s">
        <v>6907</v>
      </c>
      <c r="AW6707" s="4"/>
      <c r="AX6707" s="4"/>
      <c r="AY6707" s="4"/>
      <c r="AZ6707" s="4"/>
      <c r="BA6707" s="4"/>
      <c r="BB6707" s="4"/>
      <c r="BC6707" s="4"/>
      <c r="BD6707" s="4"/>
      <c r="BE6707" s="4"/>
      <c r="BF6707" s="4"/>
      <c r="BG6707" s="4"/>
      <c r="BH6707" s="4"/>
      <c r="BI6707" s="4"/>
      <c r="BJ6707" s="4"/>
      <c r="BK6707" s="4"/>
      <c r="BL6707" s="4" t="b">
        <v>0</v>
      </c>
      <c r="BM6707" s="4"/>
      <c r="BN6707" s="4"/>
      <c r="BO6707" s="4"/>
      <c r="BP6707" s="4"/>
      <c r="BQ6707" s="4"/>
      <c r="BR6707" s="4"/>
      <c r="BS6707" s="4"/>
      <c r="BT6707" s="4"/>
      <c r="BU6707" s="4"/>
      <c r="BV6707" s="4"/>
      <c r="BW6707" s="4"/>
    </row>
    <row r="6708" spans="1:75" ht="15.01" customHeight="1">
      <c r="A6708" s="4" t="s">
        <v>209</v>
      </c>
      <c r="B6708" s="4"/>
      <c r="C6708" s="4"/>
      <c r="D6708" s="4"/>
      <c r="E6708" s="4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 t="s">
        <v>200</v>
      </c>
      <c r="Q6708" s="4"/>
      <c r="R6708" s="4"/>
      <c r="S6708" s="4"/>
      <c r="T6708" s="4"/>
      <c r="U6708" s="4"/>
      <c r="V6708" s="4"/>
      <c r="W6708" s="4"/>
      <c r="X6708" s="4" t="s">
        <v>201</v>
      </c>
      <c r="Y6708" s="4"/>
      <c r="Z6708" s="4"/>
      <c r="AA6708" s="4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  <c r="AO6708" s="4"/>
      <c r="AP6708" s="4"/>
      <c r="AQ6708" s="4"/>
      <c r="AR6708" s="4"/>
      <c r="AS6708" s="4"/>
      <c r="AT6708" s="4"/>
      <c r="AU6708" s="4"/>
      <c r="AV6708" s="4" t="s">
        <v>6908</v>
      </c>
      <c r="AW6708" s="4"/>
      <c r="AX6708" s="4"/>
      <c r="AY6708" s="4"/>
      <c r="AZ6708" s="4"/>
      <c r="BA6708" s="4"/>
      <c r="BB6708" s="4"/>
      <c r="BC6708" s="4"/>
      <c r="BD6708" s="4"/>
      <c r="BE6708" s="4"/>
      <c r="BF6708" s="4"/>
      <c r="BG6708" s="4"/>
      <c r="BH6708" s="4"/>
      <c r="BI6708" s="4"/>
      <c r="BJ6708" s="4"/>
      <c r="BK6708" s="4"/>
      <c r="BL6708" s="4" t="b">
        <v>0</v>
      </c>
      <c r="BM6708" s="4"/>
      <c r="BN6708" s="4"/>
      <c r="BO6708" s="4"/>
      <c r="BP6708" s="4"/>
      <c r="BQ6708" s="4"/>
      <c r="BR6708" s="4"/>
      <c r="BS6708" s="4"/>
      <c r="BT6708" s="4"/>
      <c r="BU6708" s="4"/>
      <c r="BV6708" s="4"/>
      <c r="BW6708" s="4"/>
    </row>
    <row r="6709" spans="1:75" ht="15.01" customHeight="1">
      <c r="A6709" s="4"/>
      <c r="B6709" s="4"/>
      <c r="C6709" s="4"/>
      <c r="D6709" s="4"/>
      <c r="E6709" s="4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 t="s">
        <v>200</v>
      </c>
      <c r="Q6709" s="4"/>
      <c r="R6709" s="4">
        <v>-204.3</v>
      </c>
      <c r="S6709" s="4">
        <v>57.6</v>
      </c>
      <c r="T6709" s="4"/>
      <c r="U6709" s="4"/>
      <c r="V6709" s="4"/>
      <c r="W6709" s="4"/>
      <c r="X6709" s="4" t="s">
        <v>201</v>
      </c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  <c r="AO6709" s="4"/>
      <c r="AP6709" s="4"/>
      <c r="AQ6709" s="4"/>
      <c r="AR6709" s="4"/>
      <c r="AS6709" s="4"/>
      <c r="AT6709" s="4"/>
      <c r="AU6709" s="4"/>
      <c r="AV6709" s="4" t="s">
        <v>6909</v>
      </c>
      <c r="AW6709" s="4"/>
      <c r="AX6709" s="4"/>
      <c r="AY6709" s="4"/>
      <c r="AZ6709" s="4"/>
      <c r="BA6709" s="4"/>
      <c r="BB6709" s="4"/>
      <c r="BC6709" s="4"/>
      <c r="BD6709" s="4"/>
      <c r="BE6709" s="4"/>
      <c r="BF6709" s="4"/>
      <c r="BG6709" s="4"/>
      <c r="BH6709" s="4"/>
      <c r="BI6709" s="4"/>
      <c r="BJ6709" s="4"/>
      <c r="BK6709" s="4"/>
      <c r="BL6709" s="4" t="b">
        <v>0</v>
      </c>
      <c r="BM6709" s="4"/>
      <c r="BN6709" s="4"/>
      <c r="BO6709" s="4"/>
      <c r="BP6709" s="4"/>
      <c r="BQ6709" s="4"/>
      <c r="BR6709" s="4"/>
      <c r="BS6709" s="4"/>
      <c r="BT6709" s="4"/>
      <c r="BU6709" s="4"/>
      <c r="BV6709" s="4"/>
      <c r="BW6709" s="4"/>
    </row>
    <row r="6710" spans="1:75" ht="15.01" customHeight="1">
      <c r="A6710" s="4"/>
      <c r="B6710" s="4"/>
      <c r="C6710" s="4"/>
      <c r="D6710" s="4"/>
      <c r="E6710" s="4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 t="s">
        <v>200</v>
      </c>
      <c r="Q6710" s="4"/>
      <c r="R6710" s="4">
        <v>89</v>
      </c>
      <c r="S6710" s="4">
        <v>50.3</v>
      </c>
      <c r="T6710" s="4"/>
      <c r="U6710" s="4"/>
      <c r="V6710" s="4"/>
      <c r="W6710" s="4"/>
      <c r="X6710" s="4" t="s">
        <v>201</v>
      </c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  <c r="AO6710" s="4"/>
      <c r="AP6710" s="4"/>
      <c r="AQ6710" s="4"/>
      <c r="AR6710" s="4"/>
      <c r="AS6710" s="4"/>
      <c r="AT6710" s="4"/>
      <c r="AU6710" s="4"/>
      <c r="AV6710" s="4" t="s">
        <v>6910</v>
      </c>
      <c r="AW6710" s="4"/>
      <c r="AX6710" s="4"/>
      <c r="AY6710" s="4"/>
      <c r="AZ6710" s="4"/>
      <c r="BA6710" s="4"/>
      <c r="BB6710" s="4"/>
      <c r="BC6710" s="4"/>
      <c r="BD6710" s="4"/>
      <c r="BE6710" s="4"/>
      <c r="BF6710" s="4"/>
      <c r="BG6710" s="4"/>
      <c r="BH6710" s="4"/>
      <c r="BI6710" s="4"/>
      <c r="BJ6710" s="4"/>
      <c r="BK6710" s="4"/>
      <c r="BL6710" s="4" t="b">
        <v>0</v>
      </c>
      <c r="BM6710" s="4"/>
      <c r="BN6710" s="4"/>
      <c r="BO6710" s="4"/>
      <c r="BP6710" s="4"/>
      <c r="BQ6710" s="4"/>
      <c r="BR6710" s="4"/>
      <c r="BS6710" s="4"/>
      <c r="BT6710" s="4"/>
      <c r="BU6710" s="4"/>
      <c r="BV6710" s="4"/>
      <c r="BW6710" s="4"/>
    </row>
    <row r="6711" spans="1:75" ht="15.01" customHeight="1">
      <c r="A6711" s="4" t="s">
        <v>209</v>
      </c>
      <c r="B6711" s="4"/>
      <c r="C6711" s="4"/>
      <c r="D6711" s="4"/>
      <c r="E6711" s="4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 t="s">
        <v>200</v>
      </c>
      <c r="Q6711" s="4"/>
      <c r="R6711" s="4"/>
      <c r="S6711" s="4"/>
      <c r="T6711" s="4"/>
      <c r="U6711" s="4"/>
      <c r="V6711" s="4"/>
      <c r="W6711" s="4"/>
      <c r="X6711" s="4" t="s">
        <v>201</v>
      </c>
      <c r="Y6711" s="4"/>
      <c r="Z6711" s="4"/>
      <c r="AA6711" s="4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  <c r="AO6711" s="4"/>
      <c r="AP6711" s="4"/>
      <c r="AQ6711" s="4"/>
      <c r="AR6711" s="4"/>
      <c r="AS6711" s="4"/>
      <c r="AT6711" s="4"/>
      <c r="AU6711" s="4"/>
      <c r="AV6711" s="4" t="s">
        <v>6911</v>
      </c>
      <c r="AW6711" s="4"/>
      <c r="AX6711" s="4"/>
      <c r="AY6711" s="4"/>
      <c r="AZ6711" s="4"/>
      <c r="BA6711" s="4"/>
      <c r="BB6711" s="4"/>
      <c r="BC6711" s="4"/>
      <c r="BD6711" s="4"/>
      <c r="BE6711" s="4"/>
      <c r="BF6711" s="4"/>
      <c r="BG6711" s="4"/>
      <c r="BH6711" s="4"/>
      <c r="BI6711" s="4"/>
      <c r="BJ6711" s="4"/>
      <c r="BK6711" s="4"/>
      <c r="BL6711" s="4" t="b">
        <v>0</v>
      </c>
      <c r="BM6711" s="4"/>
      <c r="BN6711" s="4"/>
      <c r="BO6711" s="4"/>
      <c r="BP6711" s="4"/>
      <c r="BQ6711" s="4"/>
      <c r="BR6711" s="4"/>
      <c r="BS6711" s="4"/>
      <c r="BT6711" s="4"/>
      <c r="BU6711" s="4"/>
      <c r="BV6711" s="4"/>
      <c r="BW6711" s="4"/>
    </row>
    <row r="6712" spans="1:75" ht="15.01" customHeight="1">
      <c r="A6712" s="4" t="s">
        <v>209</v>
      </c>
      <c r="B6712" s="4"/>
      <c r="C6712" s="4"/>
      <c r="D6712" s="4"/>
      <c r="E6712" s="4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 t="s">
        <v>200</v>
      </c>
      <c r="Q6712" s="4"/>
      <c r="R6712" s="4"/>
      <c r="S6712" s="4"/>
      <c r="T6712" s="4"/>
      <c r="U6712" s="4"/>
      <c r="V6712" s="4"/>
      <c r="W6712" s="4"/>
      <c r="X6712" s="4" t="s">
        <v>201</v>
      </c>
      <c r="Y6712" s="4"/>
      <c r="Z6712" s="4"/>
      <c r="AA6712" s="4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  <c r="AO6712" s="4"/>
      <c r="AP6712" s="4"/>
      <c r="AQ6712" s="4"/>
      <c r="AR6712" s="4"/>
      <c r="AS6712" s="4"/>
      <c r="AT6712" s="4"/>
      <c r="AU6712" s="4"/>
      <c r="AV6712" s="4" t="s">
        <v>6912</v>
      </c>
      <c r="AW6712" s="4"/>
      <c r="AX6712" s="4"/>
      <c r="AY6712" s="4"/>
      <c r="AZ6712" s="4"/>
      <c r="BA6712" s="4"/>
      <c r="BB6712" s="4"/>
      <c r="BC6712" s="4"/>
      <c r="BD6712" s="4"/>
      <c r="BE6712" s="4"/>
      <c r="BF6712" s="4"/>
      <c r="BG6712" s="4"/>
      <c r="BH6712" s="4"/>
      <c r="BI6712" s="4"/>
      <c r="BJ6712" s="4"/>
      <c r="BK6712" s="4"/>
      <c r="BL6712" s="4" t="b">
        <v>0</v>
      </c>
      <c r="BM6712" s="4"/>
      <c r="BN6712" s="4"/>
      <c r="BO6712" s="4"/>
      <c r="BP6712" s="4"/>
      <c r="BQ6712" s="4"/>
      <c r="BR6712" s="4"/>
      <c r="BS6712" s="4"/>
      <c r="BT6712" s="4"/>
      <c r="BU6712" s="4"/>
      <c r="BV6712" s="4"/>
      <c r="BW6712" s="4"/>
    </row>
    <row r="6713" spans="1:75" ht="15.01" customHeight="1">
      <c r="A6713" s="4" t="s">
        <v>209</v>
      </c>
      <c r="B6713" s="4"/>
      <c r="C6713" s="4"/>
      <c r="D6713" s="4"/>
      <c r="E6713" s="4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 t="s">
        <v>200</v>
      </c>
      <c r="Q6713" s="4"/>
      <c r="R6713" s="4"/>
      <c r="S6713" s="4"/>
      <c r="T6713" s="4"/>
      <c r="U6713" s="4"/>
      <c r="V6713" s="4"/>
      <c r="W6713" s="4"/>
      <c r="X6713" s="4" t="s">
        <v>201</v>
      </c>
      <c r="Y6713" s="4"/>
      <c r="Z6713" s="4"/>
      <c r="AA6713" s="4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  <c r="AO6713" s="4"/>
      <c r="AP6713" s="4"/>
      <c r="AQ6713" s="4"/>
      <c r="AR6713" s="4"/>
      <c r="AS6713" s="4"/>
      <c r="AT6713" s="4"/>
      <c r="AU6713" s="4"/>
      <c r="AV6713" s="4" t="s">
        <v>6913</v>
      </c>
      <c r="AW6713" s="4"/>
      <c r="AX6713" s="4"/>
      <c r="AY6713" s="4"/>
      <c r="AZ6713" s="4"/>
      <c r="BA6713" s="4"/>
      <c r="BB6713" s="4"/>
      <c r="BC6713" s="4"/>
      <c r="BD6713" s="4"/>
      <c r="BE6713" s="4"/>
      <c r="BF6713" s="4"/>
      <c r="BG6713" s="4"/>
      <c r="BH6713" s="4"/>
      <c r="BI6713" s="4"/>
      <c r="BJ6713" s="4"/>
      <c r="BK6713" s="4"/>
      <c r="BL6713" s="4" t="b">
        <v>0</v>
      </c>
      <c r="BM6713" s="4"/>
      <c r="BN6713" s="4"/>
      <c r="BO6713" s="4"/>
      <c r="BP6713" s="4"/>
      <c r="BQ6713" s="4"/>
      <c r="BR6713" s="4"/>
      <c r="BS6713" s="4"/>
      <c r="BT6713" s="4"/>
      <c r="BU6713" s="4"/>
      <c r="BV6713" s="4"/>
      <c r="BW6713" s="4"/>
    </row>
    <row r="6714" spans="1:75" ht="15.01" customHeight="1">
      <c r="A6714" s="4" t="s">
        <v>209</v>
      </c>
      <c r="B6714" s="4"/>
      <c r="C6714" s="4"/>
      <c r="D6714" s="4"/>
      <c r="E6714" s="4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 t="s">
        <v>200</v>
      </c>
      <c r="Q6714" s="4"/>
      <c r="R6714" s="4"/>
      <c r="S6714" s="4"/>
      <c r="T6714" s="4"/>
      <c r="U6714" s="4"/>
      <c r="V6714" s="4"/>
      <c r="W6714" s="4"/>
      <c r="X6714" s="4" t="s">
        <v>201</v>
      </c>
      <c r="Y6714" s="4"/>
      <c r="Z6714" s="4"/>
      <c r="AA6714" s="4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  <c r="AO6714" s="4"/>
      <c r="AP6714" s="4"/>
      <c r="AQ6714" s="4"/>
      <c r="AR6714" s="4"/>
      <c r="AS6714" s="4"/>
      <c r="AT6714" s="4"/>
      <c r="AU6714" s="4"/>
      <c r="AV6714" s="4" t="s">
        <v>6914</v>
      </c>
      <c r="AW6714" s="4"/>
      <c r="AX6714" s="4"/>
      <c r="AY6714" s="4"/>
      <c r="AZ6714" s="4"/>
      <c r="BA6714" s="4"/>
      <c r="BB6714" s="4"/>
      <c r="BC6714" s="4"/>
      <c r="BD6714" s="4"/>
      <c r="BE6714" s="4"/>
      <c r="BF6714" s="4"/>
      <c r="BG6714" s="4"/>
      <c r="BH6714" s="4"/>
      <c r="BI6714" s="4"/>
      <c r="BJ6714" s="4"/>
      <c r="BK6714" s="4"/>
      <c r="BL6714" s="4" t="b">
        <v>0</v>
      </c>
      <c r="BM6714" s="4"/>
      <c r="BN6714" s="4"/>
      <c r="BO6714" s="4"/>
      <c r="BP6714" s="4"/>
      <c r="BQ6714" s="4"/>
      <c r="BR6714" s="4"/>
      <c r="BS6714" s="4"/>
      <c r="BT6714" s="4"/>
      <c r="BU6714" s="4"/>
      <c r="BV6714" s="4"/>
      <c r="BW6714" s="4"/>
    </row>
    <row r="6715" spans="1:75" ht="15.01" customHeight="1">
      <c r="A6715" s="4" t="s">
        <v>209</v>
      </c>
      <c r="B6715" s="4"/>
      <c r="C6715" s="4"/>
      <c r="D6715" s="4"/>
      <c r="E6715" s="4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 t="s">
        <v>200</v>
      </c>
      <c r="Q6715" s="4"/>
      <c r="R6715" s="4"/>
      <c r="S6715" s="4"/>
      <c r="T6715" s="4"/>
      <c r="U6715" s="4"/>
      <c r="V6715" s="4"/>
      <c r="W6715" s="4"/>
      <c r="X6715" s="4" t="s">
        <v>201</v>
      </c>
      <c r="Y6715" s="4"/>
      <c r="Z6715" s="4"/>
      <c r="AA6715" s="4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  <c r="AO6715" s="4"/>
      <c r="AP6715" s="4"/>
      <c r="AQ6715" s="4"/>
      <c r="AR6715" s="4"/>
      <c r="AS6715" s="4"/>
      <c r="AT6715" s="4"/>
      <c r="AU6715" s="4"/>
      <c r="AV6715" s="4" t="s">
        <v>6915</v>
      </c>
      <c r="AW6715" s="4"/>
      <c r="AX6715" s="4"/>
      <c r="AY6715" s="4"/>
      <c r="AZ6715" s="4"/>
      <c r="BA6715" s="4"/>
      <c r="BB6715" s="4"/>
      <c r="BC6715" s="4"/>
      <c r="BD6715" s="4"/>
      <c r="BE6715" s="4"/>
      <c r="BF6715" s="4"/>
      <c r="BG6715" s="4"/>
      <c r="BH6715" s="4"/>
      <c r="BI6715" s="4"/>
      <c r="BJ6715" s="4"/>
      <c r="BK6715" s="4"/>
      <c r="BL6715" s="4" t="b">
        <v>0</v>
      </c>
      <c r="BM6715" s="4"/>
      <c r="BN6715" s="4"/>
      <c r="BO6715" s="4"/>
      <c r="BP6715" s="4"/>
      <c r="BQ6715" s="4"/>
      <c r="BR6715" s="4"/>
      <c r="BS6715" s="4"/>
      <c r="BT6715" s="4"/>
      <c r="BU6715" s="4"/>
      <c r="BV6715" s="4"/>
      <c r="BW6715" s="4"/>
    </row>
    <row r="6716" spans="1:75" ht="15.01" customHeight="1">
      <c r="A6716" s="4" t="s">
        <v>209</v>
      </c>
      <c r="B6716" s="4"/>
      <c r="C6716" s="4"/>
      <c r="D6716" s="4"/>
      <c r="E6716" s="4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 t="s">
        <v>200</v>
      </c>
      <c r="Q6716" s="4"/>
      <c r="R6716" s="4"/>
      <c r="S6716" s="4"/>
      <c r="T6716" s="4"/>
      <c r="U6716" s="4"/>
      <c r="V6716" s="4"/>
      <c r="W6716" s="4"/>
      <c r="X6716" s="4" t="s">
        <v>201</v>
      </c>
      <c r="Y6716" s="4"/>
      <c r="Z6716" s="4"/>
      <c r="AA6716" s="4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  <c r="AO6716" s="4"/>
      <c r="AP6716" s="4"/>
      <c r="AQ6716" s="4"/>
      <c r="AR6716" s="4"/>
      <c r="AS6716" s="4"/>
      <c r="AT6716" s="4"/>
      <c r="AU6716" s="4"/>
      <c r="AV6716" s="4" t="s">
        <v>6916</v>
      </c>
      <c r="AW6716" s="4"/>
      <c r="AX6716" s="4"/>
      <c r="AY6716" s="4"/>
      <c r="AZ6716" s="4"/>
      <c r="BA6716" s="4"/>
      <c r="BB6716" s="4"/>
      <c r="BC6716" s="4"/>
      <c r="BD6716" s="4"/>
      <c r="BE6716" s="4"/>
      <c r="BF6716" s="4"/>
      <c r="BG6716" s="4"/>
      <c r="BH6716" s="4"/>
      <c r="BI6716" s="4"/>
      <c r="BJ6716" s="4"/>
      <c r="BK6716" s="4"/>
      <c r="BL6716" s="4" t="b">
        <v>0</v>
      </c>
      <c r="BM6716" s="4"/>
      <c r="BN6716" s="4"/>
      <c r="BO6716" s="4"/>
      <c r="BP6716" s="4"/>
      <c r="BQ6716" s="4"/>
      <c r="BR6716" s="4"/>
      <c r="BS6716" s="4"/>
      <c r="BT6716" s="4"/>
      <c r="BU6716" s="4"/>
      <c r="BV6716" s="4"/>
      <c r="BW6716" s="4"/>
    </row>
    <row r="6717" spans="1:75" ht="15.01" customHeight="1">
      <c r="A6717" s="4" t="s">
        <v>209</v>
      </c>
      <c r="B6717" s="4"/>
      <c r="C6717" s="4"/>
      <c r="D6717" s="4"/>
      <c r="E6717" s="4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 t="s">
        <v>200</v>
      </c>
      <c r="Q6717" s="4"/>
      <c r="R6717" s="4"/>
      <c r="S6717" s="4"/>
      <c r="T6717" s="4"/>
      <c r="U6717" s="4"/>
      <c r="V6717" s="4"/>
      <c r="W6717" s="4"/>
      <c r="X6717" s="4" t="s">
        <v>201</v>
      </c>
      <c r="Y6717" s="4"/>
      <c r="Z6717" s="4"/>
      <c r="AA6717" s="4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  <c r="AO6717" s="4"/>
      <c r="AP6717" s="4"/>
      <c r="AQ6717" s="4"/>
      <c r="AR6717" s="4"/>
      <c r="AS6717" s="4"/>
      <c r="AT6717" s="4"/>
      <c r="AU6717" s="4"/>
      <c r="AV6717" s="4" t="s">
        <v>6917</v>
      </c>
      <c r="AW6717" s="4"/>
      <c r="AX6717" s="4"/>
      <c r="AY6717" s="4"/>
      <c r="AZ6717" s="4"/>
      <c r="BA6717" s="4"/>
      <c r="BB6717" s="4"/>
      <c r="BC6717" s="4"/>
      <c r="BD6717" s="4"/>
      <c r="BE6717" s="4"/>
      <c r="BF6717" s="4"/>
      <c r="BG6717" s="4"/>
      <c r="BH6717" s="4"/>
      <c r="BI6717" s="4"/>
      <c r="BJ6717" s="4"/>
      <c r="BK6717" s="4"/>
      <c r="BL6717" s="4" t="b">
        <v>0</v>
      </c>
      <c r="BM6717" s="4"/>
      <c r="BN6717" s="4"/>
      <c r="BO6717" s="4"/>
      <c r="BP6717" s="4"/>
      <c r="BQ6717" s="4"/>
      <c r="BR6717" s="4"/>
      <c r="BS6717" s="4"/>
      <c r="BT6717" s="4"/>
      <c r="BU6717" s="4"/>
      <c r="BV6717" s="4"/>
      <c r="BW6717" s="4"/>
    </row>
    <row r="6718" spans="1:75" ht="15.01" customHeight="1">
      <c r="A6718" s="4" t="s">
        <v>209</v>
      </c>
      <c r="B6718" s="4"/>
      <c r="C6718" s="4"/>
      <c r="D6718" s="4"/>
      <c r="E6718" s="4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 t="s">
        <v>200</v>
      </c>
      <c r="Q6718" s="4"/>
      <c r="R6718" s="4"/>
      <c r="S6718" s="4"/>
      <c r="T6718" s="4"/>
      <c r="U6718" s="4"/>
      <c r="V6718" s="4"/>
      <c r="W6718" s="4"/>
      <c r="X6718" s="4" t="s">
        <v>201</v>
      </c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  <c r="AO6718" s="4"/>
      <c r="AP6718" s="4"/>
      <c r="AQ6718" s="4"/>
      <c r="AR6718" s="4"/>
      <c r="AS6718" s="4"/>
      <c r="AT6718" s="4"/>
      <c r="AU6718" s="4"/>
      <c r="AV6718" s="4" t="s">
        <v>6918</v>
      </c>
      <c r="AW6718" s="4"/>
      <c r="AX6718" s="4"/>
      <c r="AY6718" s="4"/>
      <c r="AZ6718" s="4"/>
      <c r="BA6718" s="4"/>
      <c r="BB6718" s="4"/>
      <c r="BC6718" s="4"/>
      <c r="BD6718" s="4"/>
      <c r="BE6718" s="4"/>
      <c r="BF6718" s="4"/>
      <c r="BG6718" s="4"/>
      <c r="BH6718" s="4"/>
      <c r="BI6718" s="4"/>
      <c r="BJ6718" s="4"/>
      <c r="BK6718" s="4"/>
      <c r="BL6718" s="4" t="b">
        <v>0</v>
      </c>
      <c r="BM6718" s="4"/>
      <c r="BN6718" s="4"/>
      <c r="BO6718" s="4"/>
      <c r="BP6718" s="4"/>
      <c r="BQ6718" s="4"/>
      <c r="BR6718" s="4"/>
      <c r="BS6718" s="4"/>
      <c r="BT6718" s="4"/>
      <c r="BU6718" s="4"/>
      <c r="BV6718" s="4"/>
      <c r="BW6718" s="4"/>
    </row>
    <row r="6719" spans="1:75" ht="15.01" customHeight="1">
      <c r="A6719" s="4"/>
      <c r="B6719" s="4"/>
      <c r="C6719" s="4"/>
      <c r="D6719" s="4"/>
      <c r="E6719" s="4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 t="s">
        <v>200</v>
      </c>
      <c r="Q6719" s="4"/>
      <c r="R6719" s="4">
        <v>-60.2</v>
      </c>
      <c r="S6719" s="4">
        <v>46.1</v>
      </c>
      <c r="T6719" s="4"/>
      <c r="U6719" s="4"/>
      <c r="V6719" s="4"/>
      <c r="W6719" s="4"/>
      <c r="X6719" s="4" t="s">
        <v>201</v>
      </c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  <c r="AO6719" s="4"/>
      <c r="AP6719" s="4"/>
      <c r="AQ6719" s="4"/>
      <c r="AR6719" s="4"/>
      <c r="AS6719" s="4"/>
      <c r="AT6719" s="4"/>
      <c r="AU6719" s="4"/>
      <c r="AV6719" s="4" t="s">
        <v>6919</v>
      </c>
      <c r="AW6719" s="4"/>
      <c r="AX6719" s="4"/>
      <c r="AY6719" s="4"/>
      <c r="AZ6719" s="4"/>
      <c r="BA6719" s="4"/>
      <c r="BB6719" s="4"/>
      <c r="BC6719" s="4"/>
      <c r="BD6719" s="4"/>
      <c r="BE6719" s="4"/>
      <c r="BF6719" s="4"/>
      <c r="BG6719" s="4"/>
      <c r="BH6719" s="4"/>
      <c r="BI6719" s="4"/>
      <c r="BJ6719" s="4"/>
      <c r="BK6719" s="4"/>
      <c r="BL6719" s="4" t="b">
        <v>0</v>
      </c>
      <c r="BM6719" s="4"/>
      <c r="BN6719" s="4"/>
      <c r="BO6719" s="4"/>
      <c r="BP6719" s="4"/>
      <c r="BQ6719" s="4"/>
      <c r="BR6719" s="4"/>
      <c r="BS6719" s="4"/>
      <c r="BT6719" s="4"/>
      <c r="BU6719" s="4"/>
      <c r="BV6719" s="4"/>
      <c r="BW6719" s="4"/>
    </row>
    <row r="6720" spans="1:75" ht="15.01" customHeight="1">
      <c r="A6720" s="4"/>
      <c r="B6720" s="4"/>
      <c r="C6720" s="4"/>
      <c r="D6720" s="4"/>
      <c r="E6720" s="4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 t="s">
        <v>200</v>
      </c>
      <c r="Q6720" s="4"/>
      <c r="R6720" s="4">
        <v>-13.7</v>
      </c>
      <c r="S6720" s="4">
        <v>56.3</v>
      </c>
      <c r="T6720" s="4"/>
      <c r="U6720" s="4"/>
      <c r="V6720" s="4"/>
      <c r="W6720" s="4"/>
      <c r="X6720" s="4" t="s">
        <v>201</v>
      </c>
      <c r="Y6720" s="4"/>
      <c r="Z6720" s="4"/>
      <c r="AA6720" s="4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  <c r="AO6720" s="4"/>
      <c r="AP6720" s="4"/>
      <c r="AQ6720" s="4"/>
      <c r="AR6720" s="4"/>
      <c r="AS6720" s="4"/>
      <c r="AT6720" s="4"/>
      <c r="AU6720" s="4"/>
      <c r="AV6720" s="4" t="s">
        <v>6920</v>
      </c>
      <c r="AW6720" s="4"/>
      <c r="AX6720" s="4"/>
      <c r="AY6720" s="4"/>
      <c r="AZ6720" s="4"/>
      <c r="BA6720" s="4"/>
      <c r="BB6720" s="4"/>
      <c r="BC6720" s="4"/>
      <c r="BD6720" s="4"/>
      <c r="BE6720" s="4"/>
      <c r="BF6720" s="4"/>
      <c r="BG6720" s="4"/>
      <c r="BH6720" s="4"/>
      <c r="BI6720" s="4"/>
      <c r="BJ6720" s="4"/>
      <c r="BK6720" s="4"/>
      <c r="BL6720" s="4" t="b">
        <v>0</v>
      </c>
      <c r="BM6720" s="4"/>
      <c r="BN6720" s="4"/>
      <c r="BO6720" s="4"/>
      <c r="BP6720" s="4"/>
      <c r="BQ6720" s="4"/>
      <c r="BR6720" s="4"/>
      <c r="BS6720" s="4"/>
      <c r="BT6720" s="4"/>
      <c r="BU6720" s="4"/>
      <c r="BV6720" s="4"/>
      <c r="BW6720" s="4"/>
    </row>
    <row r="6721" spans="1:75" ht="15.01" customHeight="1">
      <c r="A6721" s="4" t="s">
        <v>209</v>
      </c>
      <c r="B6721" s="4"/>
      <c r="C6721" s="4"/>
      <c r="D6721" s="4"/>
      <c r="E6721" s="4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 t="s">
        <v>200</v>
      </c>
      <c r="Q6721" s="4"/>
      <c r="R6721" s="4"/>
      <c r="S6721" s="4"/>
      <c r="T6721" s="4"/>
      <c r="U6721" s="4"/>
      <c r="V6721" s="4"/>
      <c r="W6721" s="4"/>
      <c r="X6721" s="4" t="s">
        <v>201</v>
      </c>
      <c r="Y6721" s="4"/>
      <c r="Z6721" s="4"/>
      <c r="AA6721" s="4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  <c r="AO6721" s="4"/>
      <c r="AP6721" s="4"/>
      <c r="AQ6721" s="4"/>
      <c r="AR6721" s="4"/>
      <c r="AS6721" s="4"/>
      <c r="AT6721" s="4"/>
      <c r="AU6721" s="4"/>
      <c r="AV6721" s="4" t="s">
        <v>6921</v>
      </c>
      <c r="AW6721" s="4"/>
      <c r="AX6721" s="4"/>
      <c r="AY6721" s="4"/>
      <c r="AZ6721" s="4"/>
      <c r="BA6721" s="4"/>
      <c r="BB6721" s="4"/>
      <c r="BC6721" s="4"/>
      <c r="BD6721" s="4"/>
      <c r="BE6721" s="4"/>
      <c r="BF6721" s="4"/>
      <c r="BG6721" s="4"/>
      <c r="BH6721" s="4"/>
      <c r="BI6721" s="4"/>
      <c r="BJ6721" s="4"/>
      <c r="BK6721" s="4"/>
      <c r="BL6721" s="4" t="b">
        <v>0</v>
      </c>
      <c r="BM6721" s="4"/>
      <c r="BN6721" s="4"/>
      <c r="BO6721" s="4"/>
      <c r="BP6721" s="4"/>
      <c r="BQ6721" s="4"/>
      <c r="BR6721" s="4"/>
      <c r="BS6721" s="4"/>
      <c r="BT6721" s="4"/>
      <c r="BU6721" s="4"/>
      <c r="BV6721" s="4"/>
      <c r="BW6721" s="4"/>
    </row>
    <row r="6722" spans="1:75" ht="15.01" customHeight="1">
      <c r="A6722" s="4" t="s">
        <v>209</v>
      </c>
      <c r="B6722" s="4"/>
      <c r="C6722" s="4"/>
      <c r="D6722" s="4"/>
      <c r="E6722" s="4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 t="s">
        <v>200</v>
      </c>
      <c r="Q6722" s="4"/>
      <c r="R6722" s="4"/>
      <c r="S6722" s="4"/>
      <c r="T6722" s="4"/>
      <c r="U6722" s="4"/>
      <c r="V6722" s="4"/>
      <c r="W6722" s="4"/>
      <c r="X6722" s="4" t="s">
        <v>201</v>
      </c>
      <c r="Y6722" s="4"/>
      <c r="Z6722" s="4"/>
      <c r="AA6722" s="4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  <c r="AO6722" s="4"/>
      <c r="AP6722" s="4"/>
      <c r="AQ6722" s="4"/>
      <c r="AR6722" s="4"/>
      <c r="AS6722" s="4"/>
      <c r="AT6722" s="4"/>
      <c r="AU6722" s="4"/>
      <c r="AV6722" s="4" t="s">
        <v>6922</v>
      </c>
      <c r="AW6722" s="4"/>
      <c r="AX6722" s="4"/>
      <c r="AY6722" s="4"/>
      <c r="AZ6722" s="4"/>
      <c r="BA6722" s="4"/>
      <c r="BB6722" s="4"/>
      <c r="BC6722" s="4"/>
      <c r="BD6722" s="4"/>
      <c r="BE6722" s="4"/>
      <c r="BF6722" s="4"/>
      <c r="BG6722" s="4"/>
      <c r="BH6722" s="4"/>
      <c r="BI6722" s="4"/>
      <c r="BJ6722" s="4"/>
      <c r="BK6722" s="4"/>
      <c r="BL6722" s="4" t="b">
        <v>0</v>
      </c>
      <c r="BM6722" s="4"/>
      <c r="BN6722" s="4"/>
      <c r="BO6722" s="4"/>
      <c r="BP6722" s="4"/>
      <c r="BQ6722" s="4"/>
      <c r="BR6722" s="4"/>
      <c r="BS6722" s="4"/>
      <c r="BT6722" s="4"/>
      <c r="BU6722" s="4"/>
      <c r="BV6722" s="4"/>
      <c r="BW6722" s="4"/>
    </row>
    <row r="6723" spans="1:75" ht="15.01" customHeight="1">
      <c r="A6723" s="4"/>
      <c r="B6723" s="4"/>
      <c r="C6723" s="4"/>
      <c r="D6723" s="4"/>
      <c r="E6723" s="4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 t="s">
        <v>200</v>
      </c>
      <c r="Q6723" s="4"/>
      <c r="R6723" s="4">
        <v>-115.2</v>
      </c>
      <c r="S6723" s="4">
        <v>46.4</v>
      </c>
      <c r="T6723" s="4"/>
      <c r="U6723" s="4"/>
      <c r="V6723" s="4"/>
      <c r="W6723" s="4"/>
      <c r="X6723" s="4" t="s">
        <v>201</v>
      </c>
      <c r="Y6723" s="4"/>
      <c r="Z6723" s="4"/>
      <c r="AA6723" s="4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  <c r="AO6723" s="4"/>
      <c r="AP6723" s="4"/>
      <c r="AQ6723" s="4"/>
      <c r="AR6723" s="4"/>
      <c r="AS6723" s="4"/>
      <c r="AT6723" s="4"/>
      <c r="AU6723" s="4"/>
      <c r="AV6723" s="4" t="s">
        <v>6923</v>
      </c>
      <c r="AW6723" s="4"/>
      <c r="AX6723" s="4"/>
      <c r="AY6723" s="4"/>
      <c r="AZ6723" s="4"/>
      <c r="BA6723" s="4"/>
      <c r="BB6723" s="4"/>
      <c r="BC6723" s="4"/>
      <c r="BD6723" s="4"/>
      <c r="BE6723" s="4"/>
      <c r="BF6723" s="4"/>
      <c r="BG6723" s="4"/>
      <c r="BH6723" s="4"/>
      <c r="BI6723" s="4"/>
      <c r="BJ6723" s="4"/>
      <c r="BK6723" s="4"/>
      <c r="BL6723" s="4" t="b">
        <v>0</v>
      </c>
      <c r="BM6723" s="4"/>
      <c r="BN6723" s="4"/>
      <c r="BO6723" s="4"/>
      <c r="BP6723" s="4"/>
      <c r="BQ6723" s="4"/>
      <c r="BR6723" s="4"/>
      <c r="BS6723" s="4"/>
      <c r="BT6723" s="4"/>
      <c r="BU6723" s="4"/>
      <c r="BV6723" s="4"/>
      <c r="BW6723" s="4"/>
    </row>
    <row r="6724" spans="1:75" ht="15.01" customHeight="1">
      <c r="A6724" s="4" t="s">
        <v>209</v>
      </c>
      <c r="B6724" s="4"/>
      <c r="C6724" s="4"/>
      <c r="D6724" s="4"/>
      <c r="E6724" s="4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 t="s">
        <v>200</v>
      </c>
      <c r="Q6724" s="4"/>
      <c r="R6724" s="4"/>
      <c r="S6724" s="4"/>
      <c r="T6724" s="4"/>
      <c r="U6724" s="4"/>
      <c r="V6724" s="4"/>
      <c r="W6724" s="4"/>
      <c r="X6724" s="4" t="s">
        <v>201</v>
      </c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  <c r="AO6724" s="4"/>
      <c r="AP6724" s="4"/>
      <c r="AQ6724" s="4"/>
      <c r="AR6724" s="4"/>
      <c r="AS6724" s="4"/>
      <c r="AT6724" s="4"/>
      <c r="AU6724" s="4"/>
      <c r="AV6724" s="4" t="s">
        <v>6924</v>
      </c>
      <c r="AW6724" s="4"/>
      <c r="AX6724" s="4"/>
      <c r="AY6724" s="4"/>
      <c r="AZ6724" s="4"/>
      <c r="BA6724" s="4"/>
      <c r="BB6724" s="4"/>
      <c r="BC6724" s="4"/>
      <c r="BD6724" s="4"/>
      <c r="BE6724" s="4"/>
      <c r="BF6724" s="4"/>
      <c r="BG6724" s="4"/>
      <c r="BH6724" s="4"/>
      <c r="BI6724" s="4"/>
      <c r="BJ6724" s="4"/>
      <c r="BK6724" s="4"/>
      <c r="BL6724" s="4" t="b">
        <v>0</v>
      </c>
      <c r="BM6724" s="4"/>
      <c r="BN6724" s="4"/>
      <c r="BO6724" s="4"/>
      <c r="BP6724" s="4"/>
      <c r="BQ6724" s="4"/>
      <c r="BR6724" s="4"/>
      <c r="BS6724" s="4"/>
      <c r="BT6724" s="4"/>
      <c r="BU6724" s="4"/>
      <c r="BV6724" s="4"/>
      <c r="BW6724" s="4"/>
    </row>
    <row r="6725" spans="1:75" ht="15.01" customHeight="1">
      <c r="A6725" s="4"/>
      <c r="B6725" s="4"/>
      <c r="C6725" s="4"/>
      <c r="D6725" s="4"/>
      <c r="E6725" s="4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 t="s">
        <v>200</v>
      </c>
      <c r="Q6725" s="4"/>
      <c r="R6725" s="4">
        <v>-54</v>
      </c>
      <c r="S6725" s="4">
        <v>39.6</v>
      </c>
      <c r="T6725" s="4"/>
      <c r="U6725" s="4"/>
      <c r="V6725" s="4"/>
      <c r="W6725" s="4"/>
      <c r="X6725" s="4" t="s">
        <v>201</v>
      </c>
      <c r="Y6725" s="4"/>
      <c r="Z6725" s="4"/>
      <c r="AA6725" s="4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  <c r="AO6725" s="4"/>
      <c r="AP6725" s="4"/>
      <c r="AQ6725" s="4"/>
      <c r="AR6725" s="4"/>
      <c r="AS6725" s="4"/>
      <c r="AT6725" s="4"/>
      <c r="AU6725" s="4"/>
      <c r="AV6725" s="4" t="s">
        <v>6925</v>
      </c>
      <c r="AW6725" s="4"/>
      <c r="AX6725" s="4"/>
      <c r="AY6725" s="4"/>
      <c r="AZ6725" s="4"/>
      <c r="BA6725" s="4"/>
      <c r="BB6725" s="4"/>
      <c r="BC6725" s="4"/>
      <c r="BD6725" s="4"/>
      <c r="BE6725" s="4"/>
      <c r="BF6725" s="4"/>
      <c r="BG6725" s="4"/>
      <c r="BH6725" s="4"/>
      <c r="BI6725" s="4"/>
      <c r="BJ6725" s="4"/>
      <c r="BK6725" s="4"/>
      <c r="BL6725" s="4" t="b">
        <v>0</v>
      </c>
      <c r="BM6725" s="4"/>
      <c r="BN6725" s="4"/>
      <c r="BO6725" s="4"/>
      <c r="BP6725" s="4"/>
      <c r="BQ6725" s="4"/>
      <c r="BR6725" s="4"/>
      <c r="BS6725" s="4"/>
      <c r="BT6725" s="4"/>
      <c r="BU6725" s="4"/>
      <c r="BV6725" s="4"/>
      <c r="BW6725" s="4"/>
    </row>
    <row r="6726" spans="1:75" ht="15.01" customHeight="1">
      <c r="A6726" s="4"/>
      <c r="B6726" s="4"/>
      <c r="C6726" s="4"/>
      <c r="D6726" s="4"/>
      <c r="E6726" s="4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 t="s">
        <v>200</v>
      </c>
      <c r="Q6726" s="4"/>
      <c r="R6726" s="4">
        <v>89.40000000000001</v>
      </c>
      <c r="S6726" s="4">
        <v>35.5</v>
      </c>
      <c r="T6726" s="4"/>
      <c r="U6726" s="4"/>
      <c r="V6726" s="4"/>
      <c r="W6726" s="4"/>
      <c r="X6726" s="4" t="s">
        <v>201</v>
      </c>
      <c r="Y6726" s="4"/>
      <c r="Z6726" s="4"/>
      <c r="AA6726" s="4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  <c r="AO6726" s="4"/>
      <c r="AP6726" s="4"/>
      <c r="AQ6726" s="4"/>
      <c r="AR6726" s="4"/>
      <c r="AS6726" s="4"/>
      <c r="AT6726" s="4"/>
      <c r="AU6726" s="4"/>
      <c r="AV6726" s="4" t="s">
        <v>6926</v>
      </c>
      <c r="AW6726" s="4"/>
      <c r="AX6726" s="4"/>
      <c r="AY6726" s="4"/>
      <c r="AZ6726" s="4"/>
      <c r="BA6726" s="4"/>
      <c r="BB6726" s="4"/>
      <c r="BC6726" s="4"/>
      <c r="BD6726" s="4"/>
      <c r="BE6726" s="4"/>
      <c r="BF6726" s="4"/>
      <c r="BG6726" s="4"/>
      <c r="BH6726" s="4"/>
      <c r="BI6726" s="4"/>
      <c r="BJ6726" s="4"/>
      <c r="BK6726" s="4"/>
      <c r="BL6726" s="4" t="b">
        <v>0</v>
      </c>
      <c r="BM6726" s="4"/>
      <c r="BN6726" s="4"/>
      <c r="BO6726" s="4"/>
      <c r="BP6726" s="4"/>
      <c r="BQ6726" s="4"/>
      <c r="BR6726" s="4"/>
      <c r="BS6726" s="4"/>
      <c r="BT6726" s="4"/>
      <c r="BU6726" s="4"/>
      <c r="BV6726" s="4"/>
      <c r="BW6726" s="4"/>
    </row>
    <row r="6727" spans="1:75" ht="15.01" customHeight="1">
      <c r="A6727" s="4" t="s">
        <v>209</v>
      </c>
      <c r="B6727" s="4"/>
      <c r="C6727" s="4"/>
      <c r="D6727" s="4"/>
      <c r="E6727" s="4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 t="s">
        <v>200</v>
      </c>
      <c r="Q6727" s="4"/>
      <c r="R6727" s="4"/>
      <c r="S6727" s="4"/>
      <c r="T6727" s="4"/>
      <c r="U6727" s="4"/>
      <c r="V6727" s="4"/>
      <c r="W6727" s="4"/>
      <c r="X6727" s="4" t="s">
        <v>201</v>
      </c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  <c r="AO6727" s="4"/>
      <c r="AP6727" s="4"/>
      <c r="AQ6727" s="4"/>
      <c r="AR6727" s="4"/>
      <c r="AS6727" s="4"/>
      <c r="AT6727" s="4"/>
      <c r="AU6727" s="4"/>
      <c r="AV6727" s="4" t="s">
        <v>6927</v>
      </c>
      <c r="AW6727" s="4"/>
      <c r="AX6727" s="4"/>
      <c r="AY6727" s="4"/>
      <c r="AZ6727" s="4"/>
      <c r="BA6727" s="4"/>
      <c r="BB6727" s="4"/>
      <c r="BC6727" s="4"/>
      <c r="BD6727" s="4"/>
      <c r="BE6727" s="4"/>
      <c r="BF6727" s="4"/>
      <c r="BG6727" s="4"/>
      <c r="BH6727" s="4"/>
      <c r="BI6727" s="4"/>
      <c r="BJ6727" s="4"/>
      <c r="BK6727" s="4"/>
      <c r="BL6727" s="4" t="b">
        <v>0</v>
      </c>
      <c r="BM6727" s="4"/>
      <c r="BN6727" s="4"/>
      <c r="BO6727" s="4"/>
      <c r="BP6727" s="4"/>
      <c r="BQ6727" s="4"/>
      <c r="BR6727" s="4"/>
      <c r="BS6727" s="4"/>
      <c r="BT6727" s="4"/>
      <c r="BU6727" s="4"/>
      <c r="BV6727" s="4"/>
      <c r="BW6727" s="4"/>
    </row>
    <row r="6728" spans="1:75" ht="15.01" customHeight="1">
      <c r="A6728" s="4" t="s">
        <v>209</v>
      </c>
      <c r="B6728" s="4"/>
      <c r="C6728" s="4"/>
      <c r="D6728" s="4"/>
      <c r="E6728" s="4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 t="s">
        <v>200</v>
      </c>
      <c r="Q6728" s="4"/>
      <c r="R6728" s="4"/>
      <c r="S6728" s="4"/>
      <c r="T6728" s="4"/>
      <c r="U6728" s="4"/>
      <c r="V6728" s="4"/>
      <c r="W6728" s="4"/>
      <c r="X6728" s="4" t="s">
        <v>201</v>
      </c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  <c r="AO6728" s="4"/>
      <c r="AP6728" s="4"/>
      <c r="AQ6728" s="4"/>
      <c r="AR6728" s="4"/>
      <c r="AS6728" s="4"/>
      <c r="AT6728" s="4"/>
      <c r="AU6728" s="4"/>
      <c r="AV6728" s="4" t="s">
        <v>6928</v>
      </c>
      <c r="AW6728" s="4"/>
      <c r="AX6728" s="4"/>
      <c r="AY6728" s="4"/>
      <c r="AZ6728" s="4"/>
      <c r="BA6728" s="4"/>
      <c r="BB6728" s="4"/>
      <c r="BC6728" s="4"/>
      <c r="BD6728" s="4"/>
      <c r="BE6728" s="4"/>
      <c r="BF6728" s="4"/>
      <c r="BG6728" s="4"/>
      <c r="BH6728" s="4"/>
      <c r="BI6728" s="4"/>
      <c r="BJ6728" s="4"/>
      <c r="BK6728" s="4"/>
      <c r="BL6728" s="4" t="b">
        <v>0</v>
      </c>
      <c r="BM6728" s="4"/>
      <c r="BN6728" s="4"/>
      <c r="BO6728" s="4"/>
      <c r="BP6728" s="4"/>
      <c r="BQ6728" s="4"/>
      <c r="BR6728" s="4"/>
      <c r="BS6728" s="4"/>
      <c r="BT6728" s="4"/>
      <c r="BU6728" s="4"/>
      <c r="BV6728" s="4"/>
      <c r="BW6728" s="4"/>
    </row>
    <row r="6729" spans="1:75" ht="15.01" customHeight="1">
      <c r="A6729" s="4"/>
      <c r="B6729" s="4"/>
      <c r="C6729" s="4"/>
      <c r="D6729" s="4"/>
      <c r="E6729" s="4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 t="s">
        <v>200</v>
      </c>
      <c r="Q6729" s="4"/>
      <c r="R6729" s="4">
        <v>-443.3</v>
      </c>
      <c r="S6729" s="4">
        <v>43.2</v>
      </c>
      <c r="T6729" s="4"/>
      <c r="U6729" s="4"/>
      <c r="V6729" s="4"/>
      <c r="W6729" s="4"/>
      <c r="X6729" s="4" t="s">
        <v>201</v>
      </c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  <c r="AO6729" s="4"/>
      <c r="AP6729" s="4"/>
      <c r="AQ6729" s="4"/>
      <c r="AR6729" s="4"/>
      <c r="AS6729" s="4"/>
      <c r="AT6729" s="4"/>
      <c r="AU6729" s="4"/>
      <c r="AV6729" s="4" t="s">
        <v>6929</v>
      </c>
      <c r="AW6729" s="4"/>
      <c r="AX6729" s="4"/>
      <c r="AY6729" s="4"/>
      <c r="AZ6729" s="4"/>
      <c r="BA6729" s="4"/>
      <c r="BB6729" s="4"/>
      <c r="BC6729" s="4"/>
      <c r="BD6729" s="4"/>
      <c r="BE6729" s="4"/>
      <c r="BF6729" s="4"/>
      <c r="BG6729" s="4"/>
      <c r="BH6729" s="4"/>
      <c r="BI6729" s="4"/>
      <c r="BJ6729" s="4"/>
      <c r="BK6729" s="4"/>
      <c r="BL6729" s="4" t="b">
        <v>0</v>
      </c>
      <c r="BM6729" s="4"/>
      <c r="BN6729" s="4"/>
      <c r="BO6729" s="4"/>
      <c r="BP6729" s="4"/>
      <c r="BQ6729" s="4"/>
      <c r="BR6729" s="4"/>
      <c r="BS6729" s="4"/>
      <c r="BT6729" s="4"/>
      <c r="BU6729" s="4"/>
      <c r="BV6729" s="4"/>
      <c r="BW6729" s="4"/>
    </row>
    <row r="6730" spans="1:75" ht="15.01" customHeight="1">
      <c r="A6730" s="4" t="s">
        <v>209</v>
      </c>
      <c r="B6730" s="4"/>
      <c r="C6730" s="4"/>
      <c r="D6730" s="4"/>
      <c r="E6730" s="4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 t="s">
        <v>200</v>
      </c>
      <c r="Q6730" s="4"/>
      <c r="R6730" s="4"/>
      <c r="S6730" s="4"/>
      <c r="T6730" s="4"/>
      <c r="U6730" s="4"/>
      <c r="V6730" s="4"/>
      <c r="W6730" s="4"/>
      <c r="X6730" s="4" t="s">
        <v>201</v>
      </c>
      <c r="Y6730" s="4"/>
      <c r="Z6730" s="4"/>
      <c r="AA6730" s="4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  <c r="AO6730" s="4"/>
      <c r="AP6730" s="4"/>
      <c r="AQ6730" s="4"/>
      <c r="AR6730" s="4"/>
      <c r="AS6730" s="4"/>
      <c r="AT6730" s="4"/>
      <c r="AU6730" s="4"/>
      <c r="AV6730" s="4" t="s">
        <v>6930</v>
      </c>
      <c r="AW6730" s="4"/>
      <c r="AX6730" s="4"/>
      <c r="AY6730" s="4"/>
      <c r="AZ6730" s="4"/>
      <c r="BA6730" s="4"/>
      <c r="BB6730" s="4"/>
      <c r="BC6730" s="4"/>
      <c r="BD6730" s="4"/>
      <c r="BE6730" s="4"/>
      <c r="BF6730" s="4"/>
      <c r="BG6730" s="4"/>
      <c r="BH6730" s="4"/>
      <c r="BI6730" s="4"/>
      <c r="BJ6730" s="4"/>
      <c r="BK6730" s="4"/>
      <c r="BL6730" s="4" t="b">
        <v>0</v>
      </c>
      <c r="BM6730" s="4"/>
      <c r="BN6730" s="4"/>
      <c r="BO6730" s="4"/>
      <c r="BP6730" s="4"/>
      <c r="BQ6730" s="4"/>
      <c r="BR6730" s="4"/>
      <c r="BS6730" s="4"/>
      <c r="BT6730" s="4"/>
      <c r="BU6730" s="4"/>
      <c r="BV6730" s="4"/>
      <c r="BW6730" s="4"/>
    </row>
    <row r="6731" spans="1:75" ht="15.01" customHeight="1">
      <c r="A6731" s="4" t="s">
        <v>209</v>
      </c>
      <c r="B6731" s="4"/>
      <c r="C6731" s="4"/>
      <c r="D6731" s="4"/>
      <c r="E6731" s="4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 t="s">
        <v>200</v>
      </c>
      <c r="Q6731" s="4"/>
      <c r="R6731" s="4"/>
      <c r="S6731" s="4"/>
      <c r="T6731" s="4"/>
      <c r="U6731" s="4"/>
      <c r="V6731" s="4"/>
      <c r="W6731" s="4"/>
      <c r="X6731" s="4" t="s">
        <v>201</v>
      </c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  <c r="AO6731" s="4"/>
      <c r="AP6731" s="4"/>
      <c r="AQ6731" s="4"/>
      <c r="AR6731" s="4"/>
      <c r="AS6731" s="4"/>
      <c r="AT6731" s="4"/>
      <c r="AU6731" s="4"/>
      <c r="AV6731" s="4" t="s">
        <v>6931</v>
      </c>
      <c r="AW6731" s="4"/>
      <c r="AX6731" s="4"/>
      <c r="AY6731" s="4"/>
      <c r="AZ6731" s="4"/>
      <c r="BA6731" s="4"/>
      <c r="BB6731" s="4"/>
      <c r="BC6731" s="4"/>
      <c r="BD6731" s="4"/>
      <c r="BE6731" s="4"/>
      <c r="BF6731" s="4"/>
      <c r="BG6731" s="4"/>
      <c r="BH6731" s="4"/>
      <c r="BI6731" s="4"/>
      <c r="BJ6731" s="4"/>
      <c r="BK6731" s="4"/>
      <c r="BL6731" s="4" t="b">
        <v>0</v>
      </c>
      <c r="BM6731" s="4"/>
      <c r="BN6731" s="4"/>
      <c r="BO6731" s="4"/>
      <c r="BP6731" s="4"/>
      <c r="BQ6731" s="4"/>
      <c r="BR6731" s="4"/>
      <c r="BS6731" s="4"/>
      <c r="BT6731" s="4"/>
      <c r="BU6731" s="4"/>
      <c r="BV6731" s="4"/>
      <c r="BW6731" s="4"/>
    </row>
    <row r="6732" spans="1:75" ht="15.01" customHeight="1">
      <c r="A6732" s="4" t="s">
        <v>209</v>
      </c>
      <c r="B6732" s="4"/>
      <c r="C6732" s="4"/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 t="s">
        <v>200</v>
      </c>
      <c r="Q6732" s="4"/>
      <c r="R6732" s="4"/>
      <c r="S6732" s="4"/>
      <c r="T6732" s="4"/>
      <c r="U6732" s="4"/>
      <c r="V6732" s="4"/>
      <c r="W6732" s="4"/>
      <c r="X6732" s="4" t="s">
        <v>201</v>
      </c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  <c r="AO6732" s="4"/>
      <c r="AP6732" s="4"/>
      <c r="AQ6732" s="4"/>
      <c r="AR6732" s="4"/>
      <c r="AS6732" s="4"/>
      <c r="AT6732" s="4"/>
      <c r="AU6732" s="4"/>
      <c r="AV6732" s="4" t="s">
        <v>6932</v>
      </c>
      <c r="AW6732" s="4"/>
      <c r="AX6732" s="4"/>
      <c r="AY6732" s="4"/>
      <c r="AZ6732" s="4"/>
      <c r="BA6732" s="4"/>
      <c r="BB6732" s="4"/>
      <c r="BC6732" s="4"/>
      <c r="BD6732" s="4"/>
      <c r="BE6732" s="4"/>
      <c r="BF6732" s="4"/>
      <c r="BG6732" s="4"/>
      <c r="BH6732" s="4"/>
      <c r="BI6732" s="4"/>
      <c r="BJ6732" s="4"/>
      <c r="BK6732" s="4"/>
      <c r="BL6732" s="4" t="b">
        <v>0</v>
      </c>
      <c r="BM6732" s="4"/>
      <c r="BN6732" s="4"/>
      <c r="BO6732" s="4"/>
      <c r="BP6732" s="4"/>
      <c r="BQ6732" s="4"/>
      <c r="BR6732" s="4"/>
      <c r="BS6732" s="4"/>
      <c r="BT6732" s="4"/>
      <c r="BU6732" s="4"/>
      <c r="BV6732" s="4"/>
      <c r="BW6732" s="4"/>
    </row>
    <row r="6733" spans="1:75" ht="15.01" customHeight="1">
      <c r="A6733" s="4" t="s">
        <v>209</v>
      </c>
      <c r="B6733" s="4"/>
      <c r="C6733" s="4"/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 t="s">
        <v>200</v>
      </c>
      <c r="Q6733" s="4"/>
      <c r="R6733" s="4"/>
      <c r="S6733" s="4"/>
      <c r="T6733" s="4"/>
      <c r="U6733" s="4"/>
      <c r="V6733" s="4"/>
      <c r="W6733" s="4"/>
      <c r="X6733" s="4" t="s">
        <v>201</v>
      </c>
      <c r="Y6733" s="4"/>
      <c r="Z6733" s="4"/>
      <c r="AA6733" s="4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  <c r="AO6733" s="4"/>
      <c r="AP6733" s="4"/>
      <c r="AQ6733" s="4"/>
      <c r="AR6733" s="4"/>
      <c r="AS6733" s="4"/>
      <c r="AT6733" s="4"/>
      <c r="AU6733" s="4"/>
      <c r="AV6733" s="4" t="s">
        <v>6933</v>
      </c>
      <c r="AW6733" s="4"/>
      <c r="AX6733" s="4"/>
      <c r="AY6733" s="4"/>
      <c r="AZ6733" s="4"/>
      <c r="BA6733" s="4"/>
      <c r="BB6733" s="4"/>
      <c r="BC6733" s="4"/>
      <c r="BD6733" s="4"/>
      <c r="BE6733" s="4"/>
      <c r="BF6733" s="4"/>
      <c r="BG6733" s="4"/>
      <c r="BH6733" s="4"/>
      <c r="BI6733" s="4"/>
      <c r="BJ6733" s="4"/>
      <c r="BK6733" s="4"/>
      <c r="BL6733" s="4" t="b">
        <v>0</v>
      </c>
      <c r="BM6733" s="4"/>
      <c r="BN6733" s="4"/>
      <c r="BO6733" s="4"/>
      <c r="BP6733" s="4"/>
      <c r="BQ6733" s="4"/>
      <c r="BR6733" s="4"/>
      <c r="BS6733" s="4"/>
      <c r="BT6733" s="4"/>
      <c r="BU6733" s="4"/>
      <c r="BV6733" s="4"/>
      <c r="BW6733" s="4"/>
    </row>
    <row r="6734" spans="1:75" ht="15.01" customHeight="1">
      <c r="A6734" s="4" t="s">
        <v>209</v>
      </c>
      <c r="B6734" s="4"/>
      <c r="C6734" s="4"/>
      <c r="D6734" s="4"/>
      <c r="E6734" s="4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 t="s">
        <v>200</v>
      </c>
      <c r="Q6734" s="4"/>
      <c r="R6734" s="4"/>
      <c r="S6734" s="4"/>
      <c r="T6734" s="4"/>
      <c r="U6734" s="4"/>
      <c r="V6734" s="4"/>
      <c r="W6734" s="4"/>
      <c r="X6734" s="4" t="s">
        <v>201</v>
      </c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  <c r="AO6734" s="4"/>
      <c r="AP6734" s="4"/>
      <c r="AQ6734" s="4"/>
      <c r="AR6734" s="4"/>
      <c r="AS6734" s="4"/>
      <c r="AT6734" s="4"/>
      <c r="AU6734" s="4"/>
      <c r="AV6734" s="4" t="s">
        <v>6934</v>
      </c>
      <c r="AW6734" s="4"/>
      <c r="AX6734" s="4"/>
      <c r="AY6734" s="4"/>
      <c r="AZ6734" s="4"/>
      <c r="BA6734" s="4"/>
      <c r="BB6734" s="4"/>
      <c r="BC6734" s="4"/>
      <c r="BD6734" s="4"/>
      <c r="BE6734" s="4"/>
      <c r="BF6734" s="4"/>
      <c r="BG6734" s="4"/>
      <c r="BH6734" s="4"/>
      <c r="BI6734" s="4"/>
      <c r="BJ6734" s="4"/>
      <c r="BK6734" s="4"/>
      <c r="BL6734" s="4" t="b">
        <v>0</v>
      </c>
      <c r="BM6734" s="4"/>
      <c r="BN6734" s="4"/>
      <c r="BO6734" s="4"/>
      <c r="BP6734" s="4"/>
      <c r="BQ6734" s="4"/>
      <c r="BR6734" s="4"/>
      <c r="BS6734" s="4"/>
      <c r="BT6734" s="4"/>
      <c r="BU6734" s="4"/>
      <c r="BV6734" s="4"/>
      <c r="BW6734" s="4"/>
    </row>
    <row r="6735" spans="1:75" ht="15.01" customHeight="1">
      <c r="A6735" s="4" t="s">
        <v>209</v>
      </c>
      <c r="B6735" s="4"/>
      <c r="C6735" s="4"/>
      <c r="D6735" s="4"/>
      <c r="E6735" s="4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 t="s">
        <v>200</v>
      </c>
      <c r="Q6735" s="4"/>
      <c r="R6735" s="4"/>
      <c r="S6735" s="4"/>
      <c r="T6735" s="4"/>
      <c r="U6735" s="4"/>
      <c r="V6735" s="4"/>
      <c r="W6735" s="4"/>
      <c r="X6735" s="4" t="s">
        <v>201</v>
      </c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  <c r="AO6735" s="4"/>
      <c r="AP6735" s="4"/>
      <c r="AQ6735" s="4"/>
      <c r="AR6735" s="4"/>
      <c r="AS6735" s="4"/>
      <c r="AT6735" s="4"/>
      <c r="AU6735" s="4"/>
      <c r="AV6735" s="4" t="s">
        <v>6935</v>
      </c>
      <c r="AW6735" s="4"/>
      <c r="AX6735" s="4"/>
      <c r="AY6735" s="4"/>
      <c r="AZ6735" s="4"/>
      <c r="BA6735" s="4"/>
      <c r="BB6735" s="4"/>
      <c r="BC6735" s="4"/>
      <c r="BD6735" s="4"/>
      <c r="BE6735" s="4"/>
      <c r="BF6735" s="4"/>
      <c r="BG6735" s="4"/>
      <c r="BH6735" s="4"/>
      <c r="BI6735" s="4"/>
      <c r="BJ6735" s="4"/>
      <c r="BK6735" s="4"/>
      <c r="BL6735" s="4" t="b">
        <v>0</v>
      </c>
      <c r="BM6735" s="4"/>
      <c r="BN6735" s="4"/>
      <c r="BO6735" s="4"/>
      <c r="BP6735" s="4"/>
      <c r="BQ6735" s="4"/>
      <c r="BR6735" s="4"/>
      <c r="BS6735" s="4"/>
      <c r="BT6735" s="4"/>
      <c r="BU6735" s="4"/>
      <c r="BV6735" s="4"/>
      <c r="BW6735" s="4"/>
    </row>
    <row r="6736" spans="1:75" ht="15.01" customHeight="1">
      <c r="A6736" s="4"/>
      <c r="B6736" s="4"/>
      <c r="C6736" s="4"/>
      <c r="D6736" s="4"/>
      <c r="E6736" s="4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 t="s">
        <v>200</v>
      </c>
      <c r="Q6736" s="4"/>
      <c r="R6736" s="4">
        <v>-774.7</v>
      </c>
      <c r="S6736" s="4">
        <v>25.2</v>
      </c>
      <c r="T6736" s="4"/>
      <c r="U6736" s="4"/>
      <c r="V6736" s="4"/>
      <c r="W6736" s="4"/>
      <c r="X6736" s="4" t="s">
        <v>201</v>
      </c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  <c r="AO6736" s="4"/>
      <c r="AP6736" s="4"/>
      <c r="AQ6736" s="4"/>
      <c r="AR6736" s="4"/>
      <c r="AS6736" s="4"/>
      <c r="AT6736" s="4"/>
      <c r="AU6736" s="4"/>
      <c r="AV6736" s="4" t="s">
        <v>6936</v>
      </c>
      <c r="AW6736" s="4"/>
      <c r="AX6736" s="4"/>
      <c r="AY6736" s="4"/>
      <c r="AZ6736" s="4"/>
      <c r="BA6736" s="4"/>
      <c r="BB6736" s="4"/>
      <c r="BC6736" s="4"/>
      <c r="BD6736" s="4"/>
      <c r="BE6736" s="4"/>
      <c r="BF6736" s="4"/>
      <c r="BG6736" s="4"/>
      <c r="BH6736" s="4"/>
      <c r="BI6736" s="4"/>
      <c r="BJ6736" s="4"/>
      <c r="BK6736" s="4"/>
      <c r="BL6736" s="4" t="b">
        <v>0</v>
      </c>
      <c r="BM6736" s="4"/>
      <c r="BN6736" s="4"/>
      <c r="BO6736" s="4"/>
      <c r="BP6736" s="4"/>
      <c r="BQ6736" s="4"/>
      <c r="BR6736" s="4"/>
      <c r="BS6736" s="4"/>
      <c r="BT6736" s="4"/>
      <c r="BU6736" s="4"/>
      <c r="BV6736" s="4"/>
      <c r="BW6736" s="4"/>
    </row>
    <row r="6737" spans="1:75" ht="15.01" customHeight="1">
      <c r="A6737" s="4"/>
      <c r="B6737" s="4"/>
      <c r="C6737" s="4"/>
      <c r="D6737" s="4"/>
      <c r="E6737" s="4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 t="s">
        <v>200</v>
      </c>
      <c r="Q6737" s="4"/>
      <c r="R6737" s="4">
        <v>408.4</v>
      </c>
      <c r="S6737" s="4">
        <v>16.6</v>
      </c>
      <c r="T6737" s="4"/>
      <c r="U6737" s="4"/>
      <c r="V6737" s="4"/>
      <c r="W6737" s="4"/>
      <c r="X6737" s="4" t="s">
        <v>201</v>
      </c>
      <c r="Y6737" s="4"/>
      <c r="Z6737" s="4"/>
      <c r="AA6737" s="4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  <c r="AO6737" s="4"/>
      <c r="AP6737" s="4"/>
      <c r="AQ6737" s="4"/>
      <c r="AR6737" s="4"/>
      <c r="AS6737" s="4"/>
      <c r="AT6737" s="4"/>
      <c r="AU6737" s="4"/>
      <c r="AV6737" s="4" t="s">
        <v>6937</v>
      </c>
      <c r="AW6737" s="4"/>
      <c r="AX6737" s="4"/>
      <c r="AY6737" s="4"/>
      <c r="AZ6737" s="4"/>
      <c r="BA6737" s="4"/>
      <c r="BB6737" s="4"/>
      <c r="BC6737" s="4"/>
      <c r="BD6737" s="4"/>
      <c r="BE6737" s="4"/>
      <c r="BF6737" s="4"/>
      <c r="BG6737" s="4"/>
      <c r="BH6737" s="4"/>
      <c r="BI6737" s="4"/>
      <c r="BJ6737" s="4"/>
      <c r="BK6737" s="4"/>
      <c r="BL6737" s="4" t="b">
        <v>0</v>
      </c>
      <c r="BM6737" s="4"/>
      <c r="BN6737" s="4"/>
      <c r="BO6737" s="4"/>
      <c r="BP6737" s="4"/>
      <c r="BQ6737" s="4"/>
      <c r="BR6737" s="4"/>
      <c r="BS6737" s="4"/>
      <c r="BT6737" s="4"/>
      <c r="BU6737" s="4"/>
      <c r="BV6737" s="4"/>
      <c r="BW6737" s="4"/>
    </row>
    <row r="6738" spans="1:75" ht="15.01" customHeight="1">
      <c r="A6738" s="4" t="s">
        <v>209</v>
      </c>
      <c r="B6738" s="4"/>
      <c r="C6738" s="4"/>
      <c r="D6738" s="4"/>
      <c r="E6738" s="4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 t="s">
        <v>200</v>
      </c>
      <c r="Q6738" s="4"/>
      <c r="R6738" s="4"/>
      <c r="S6738" s="4"/>
      <c r="T6738" s="4"/>
      <c r="U6738" s="4"/>
      <c r="V6738" s="4"/>
      <c r="W6738" s="4"/>
      <c r="X6738" s="4" t="s">
        <v>201</v>
      </c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  <c r="AO6738" s="4"/>
      <c r="AP6738" s="4"/>
      <c r="AQ6738" s="4"/>
      <c r="AR6738" s="4"/>
      <c r="AS6738" s="4"/>
      <c r="AT6738" s="4"/>
      <c r="AU6738" s="4"/>
      <c r="AV6738" s="4" t="s">
        <v>6938</v>
      </c>
      <c r="AW6738" s="4"/>
      <c r="AX6738" s="4"/>
      <c r="AY6738" s="4"/>
      <c r="AZ6738" s="4"/>
      <c r="BA6738" s="4"/>
      <c r="BB6738" s="4"/>
      <c r="BC6738" s="4"/>
      <c r="BD6738" s="4"/>
      <c r="BE6738" s="4"/>
      <c r="BF6738" s="4"/>
      <c r="BG6738" s="4"/>
      <c r="BH6738" s="4"/>
      <c r="BI6738" s="4"/>
      <c r="BJ6738" s="4"/>
      <c r="BK6738" s="4"/>
      <c r="BL6738" s="4" t="b">
        <v>0</v>
      </c>
      <c r="BM6738" s="4"/>
      <c r="BN6738" s="4"/>
      <c r="BO6738" s="4"/>
      <c r="BP6738" s="4"/>
      <c r="BQ6738" s="4"/>
      <c r="BR6738" s="4"/>
      <c r="BS6738" s="4"/>
      <c r="BT6738" s="4"/>
      <c r="BU6738" s="4"/>
      <c r="BV6738" s="4"/>
      <c r="BW6738" s="4"/>
    </row>
    <row r="6739" spans="1:75" ht="15.01" customHeight="1">
      <c r="A6739" s="4" t="s">
        <v>209</v>
      </c>
      <c r="B6739" s="4"/>
      <c r="C6739" s="4"/>
      <c r="D6739" s="4"/>
      <c r="E6739" s="4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 t="s">
        <v>200</v>
      </c>
      <c r="Q6739" s="4"/>
      <c r="R6739" s="4"/>
      <c r="S6739" s="4"/>
      <c r="T6739" s="4"/>
      <c r="U6739" s="4"/>
      <c r="V6739" s="4"/>
      <c r="W6739" s="4"/>
      <c r="X6739" s="4" t="s">
        <v>201</v>
      </c>
      <c r="Y6739" s="4"/>
      <c r="Z6739" s="4"/>
      <c r="AA6739" s="4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  <c r="AO6739" s="4"/>
      <c r="AP6739" s="4"/>
      <c r="AQ6739" s="4"/>
      <c r="AR6739" s="4"/>
      <c r="AS6739" s="4"/>
      <c r="AT6739" s="4"/>
      <c r="AU6739" s="4"/>
      <c r="AV6739" s="4" t="s">
        <v>6939</v>
      </c>
      <c r="AW6739" s="4"/>
      <c r="AX6739" s="4"/>
      <c r="AY6739" s="4"/>
      <c r="AZ6739" s="4"/>
      <c r="BA6739" s="4"/>
      <c r="BB6739" s="4"/>
      <c r="BC6739" s="4"/>
      <c r="BD6739" s="4"/>
      <c r="BE6739" s="4"/>
      <c r="BF6739" s="4"/>
      <c r="BG6739" s="4"/>
      <c r="BH6739" s="4"/>
      <c r="BI6739" s="4"/>
      <c r="BJ6739" s="4"/>
      <c r="BK6739" s="4"/>
      <c r="BL6739" s="4" t="b">
        <v>0</v>
      </c>
      <c r="BM6739" s="4"/>
      <c r="BN6739" s="4"/>
      <c r="BO6739" s="4"/>
      <c r="BP6739" s="4"/>
      <c r="BQ6739" s="4"/>
      <c r="BR6739" s="4"/>
      <c r="BS6739" s="4"/>
      <c r="BT6739" s="4"/>
      <c r="BU6739" s="4"/>
      <c r="BV6739" s="4"/>
      <c r="BW6739" s="4"/>
    </row>
    <row r="6740" spans="1:75" ht="15.01" customHeight="1">
      <c r="A6740" s="4" t="s">
        <v>209</v>
      </c>
      <c r="B6740" s="4"/>
      <c r="C6740" s="4"/>
      <c r="D6740" s="4"/>
      <c r="E6740" s="4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 t="s">
        <v>200</v>
      </c>
      <c r="Q6740" s="4"/>
      <c r="R6740" s="4"/>
      <c r="S6740" s="4"/>
      <c r="T6740" s="4"/>
      <c r="U6740" s="4"/>
      <c r="V6740" s="4"/>
      <c r="W6740" s="4"/>
      <c r="X6740" s="4" t="s">
        <v>201</v>
      </c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  <c r="AO6740" s="4"/>
      <c r="AP6740" s="4"/>
      <c r="AQ6740" s="4"/>
      <c r="AR6740" s="4"/>
      <c r="AS6740" s="4"/>
      <c r="AT6740" s="4"/>
      <c r="AU6740" s="4"/>
      <c r="AV6740" s="4" t="s">
        <v>6940</v>
      </c>
      <c r="AW6740" s="4"/>
      <c r="AX6740" s="4"/>
      <c r="AY6740" s="4"/>
      <c r="AZ6740" s="4"/>
      <c r="BA6740" s="4"/>
      <c r="BB6740" s="4"/>
      <c r="BC6740" s="4"/>
      <c r="BD6740" s="4"/>
      <c r="BE6740" s="4"/>
      <c r="BF6740" s="4"/>
      <c r="BG6740" s="4"/>
      <c r="BH6740" s="4"/>
      <c r="BI6740" s="4"/>
      <c r="BJ6740" s="4"/>
      <c r="BK6740" s="4"/>
      <c r="BL6740" s="4" t="b">
        <v>0</v>
      </c>
      <c r="BM6740" s="4"/>
      <c r="BN6740" s="4"/>
      <c r="BO6740" s="4"/>
      <c r="BP6740" s="4"/>
      <c r="BQ6740" s="4"/>
      <c r="BR6740" s="4"/>
      <c r="BS6740" s="4"/>
      <c r="BT6740" s="4"/>
      <c r="BU6740" s="4"/>
      <c r="BV6740" s="4"/>
      <c r="BW6740" s="4"/>
    </row>
    <row r="6741" spans="1:75" ht="15.01" customHeight="1">
      <c r="A6741" s="4" t="s">
        <v>209</v>
      </c>
      <c r="B6741" s="4"/>
      <c r="C6741" s="4"/>
      <c r="D6741" s="4"/>
      <c r="E6741" s="4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 t="s">
        <v>200</v>
      </c>
      <c r="Q6741" s="4"/>
      <c r="R6741" s="4"/>
      <c r="S6741" s="4"/>
      <c r="T6741" s="4"/>
      <c r="U6741" s="4"/>
      <c r="V6741" s="4"/>
      <c r="W6741" s="4"/>
      <c r="X6741" s="4" t="s">
        <v>201</v>
      </c>
      <c r="Y6741" s="4"/>
      <c r="Z6741" s="4"/>
      <c r="AA6741" s="4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  <c r="AO6741" s="4"/>
      <c r="AP6741" s="4"/>
      <c r="AQ6741" s="4"/>
      <c r="AR6741" s="4"/>
      <c r="AS6741" s="4"/>
      <c r="AT6741" s="4"/>
      <c r="AU6741" s="4"/>
      <c r="AV6741" s="4" t="s">
        <v>6941</v>
      </c>
      <c r="AW6741" s="4"/>
      <c r="AX6741" s="4"/>
      <c r="AY6741" s="4"/>
      <c r="AZ6741" s="4"/>
      <c r="BA6741" s="4"/>
      <c r="BB6741" s="4"/>
      <c r="BC6741" s="4"/>
      <c r="BD6741" s="4"/>
      <c r="BE6741" s="4"/>
      <c r="BF6741" s="4"/>
      <c r="BG6741" s="4"/>
      <c r="BH6741" s="4"/>
      <c r="BI6741" s="4"/>
      <c r="BJ6741" s="4"/>
      <c r="BK6741" s="4"/>
      <c r="BL6741" s="4" t="b">
        <v>0</v>
      </c>
      <c r="BM6741" s="4"/>
      <c r="BN6741" s="4"/>
      <c r="BO6741" s="4"/>
      <c r="BP6741" s="4"/>
      <c r="BQ6741" s="4"/>
      <c r="BR6741" s="4"/>
      <c r="BS6741" s="4"/>
      <c r="BT6741" s="4"/>
      <c r="BU6741" s="4"/>
      <c r="BV6741" s="4"/>
      <c r="BW6741" s="4"/>
    </row>
    <row r="6742" spans="1:75" ht="15.01" customHeight="1">
      <c r="A6742" s="4" t="s">
        <v>209</v>
      </c>
      <c r="B6742" s="4"/>
      <c r="C6742" s="4"/>
      <c r="D6742" s="4"/>
      <c r="E6742" s="4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 t="s">
        <v>200</v>
      </c>
      <c r="Q6742" s="4"/>
      <c r="R6742" s="4"/>
      <c r="S6742" s="4"/>
      <c r="T6742" s="4"/>
      <c r="U6742" s="4"/>
      <c r="V6742" s="4"/>
      <c r="W6742" s="4"/>
      <c r="X6742" s="4" t="s">
        <v>201</v>
      </c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  <c r="AO6742" s="4"/>
      <c r="AP6742" s="4"/>
      <c r="AQ6742" s="4"/>
      <c r="AR6742" s="4"/>
      <c r="AS6742" s="4"/>
      <c r="AT6742" s="4"/>
      <c r="AU6742" s="4"/>
      <c r="AV6742" s="4" t="s">
        <v>6942</v>
      </c>
      <c r="AW6742" s="4"/>
      <c r="AX6742" s="4"/>
      <c r="AY6742" s="4"/>
      <c r="AZ6742" s="4"/>
      <c r="BA6742" s="4"/>
      <c r="BB6742" s="4"/>
      <c r="BC6742" s="4"/>
      <c r="BD6742" s="4"/>
      <c r="BE6742" s="4"/>
      <c r="BF6742" s="4"/>
      <c r="BG6742" s="4"/>
      <c r="BH6742" s="4"/>
      <c r="BI6742" s="4"/>
      <c r="BJ6742" s="4"/>
      <c r="BK6742" s="4"/>
      <c r="BL6742" s="4" t="b">
        <v>0</v>
      </c>
      <c r="BM6742" s="4"/>
      <c r="BN6742" s="4"/>
      <c r="BO6742" s="4"/>
      <c r="BP6742" s="4"/>
      <c r="BQ6742" s="4"/>
      <c r="BR6742" s="4"/>
      <c r="BS6742" s="4"/>
      <c r="BT6742" s="4"/>
      <c r="BU6742" s="4"/>
      <c r="BV6742" s="4"/>
      <c r="BW6742" s="4"/>
    </row>
    <row r="6743" spans="1:75" ht="15.01" customHeight="1">
      <c r="A6743" s="4" t="s">
        <v>209</v>
      </c>
      <c r="B6743" s="4"/>
      <c r="C6743" s="4"/>
      <c r="D6743" s="4"/>
      <c r="E6743" s="4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 t="s">
        <v>200</v>
      </c>
      <c r="Q6743" s="4"/>
      <c r="R6743" s="4"/>
      <c r="S6743" s="4"/>
      <c r="T6743" s="4"/>
      <c r="U6743" s="4"/>
      <c r="V6743" s="4"/>
      <c r="W6743" s="4"/>
      <c r="X6743" s="4" t="s">
        <v>201</v>
      </c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  <c r="AO6743" s="4"/>
      <c r="AP6743" s="4"/>
      <c r="AQ6743" s="4"/>
      <c r="AR6743" s="4"/>
      <c r="AS6743" s="4"/>
      <c r="AT6743" s="4"/>
      <c r="AU6743" s="4"/>
      <c r="AV6743" s="4" t="s">
        <v>6943</v>
      </c>
      <c r="AW6743" s="4"/>
      <c r="AX6743" s="4"/>
      <c r="AY6743" s="4"/>
      <c r="AZ6743" s="4"/>
      <c r="BA6743" s="4"/>
      <c r="BB6743" s="4"/>
      <c r="BC6743" s="4"/>
      <c r="BD6743" s="4"/>
      <c r="BE6743" s="4"/>
      <c r="BF6743" s="4"/>
      <c r="BG6743" s="4"/>
      <c r="BH6743" s="4"/>
      <c r="BI6743" s="4"/>
      <c r="BJ6743" s="4"/>
      <c r="BK6743" s="4"/>
      <c r="BL6743" s="4" t="b">
        <v>0</v>
      </c>
      <c r="BM6743" s="4"/>
      <c r="BN6743" s="4"/>
      <c r="BO6743" s="4"/>
      <c r="BP6743" s="4"/>
      <c r="BQ6743" s="4"/>
      <c r="BR6743" s="4"/>
      <c r="BS6743" s="4"/>
      <c r="BT6743" s="4"/>
      <c r="BU6743" s="4"/>
      <c r="BV6743" s="4"/>
      <c r="BW6743" s="4"/>
    </row>
    <row r="6744" spans="1:75" ht="15.01" customHeight="1">
      <c r="A6744" s="4" t="s">
        <v>209</v>
      </c>
      <c r="B6744" s="4"/>
      <c r="C6744" s="4"/>
      <c r="D6744" s="4"/>
      <c r="E6744" s="4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 t="s">
        <v>200</v>
      </c>
      <c r="Q6744" s="4"/>
      <c r="R6744" s="4"/>
      <c r="S6744" s="4"/>
      <c r="T6744" s="4"/>
      <c r="U6744" s="4"/>
      <c r="V6744" s="4"/>
      <c r="W6744" s="4"/>
      <c r="X6744" s="4" t="s">
        <v>201</v>
      </c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  <c r="AO6744" s="4"/>
      <c r="AP6744" s="4"/>
      <c r="AQ6744" s="4"/>
      <c r="AR6744" s="4"/>
      <c r="AS6744" s="4"/>
      <c r="AT6744" s="4"/>
      <c r="AU6744" s="4"/>
      <c r="AV6744" s="4" t="s">
        <v>6944</v>
      </c>
      <c r="AW6744" s="4"/>
      <c r="AX6744" s="4"/>
      <c r="AY6744" s="4"/>
      <c r="AZ6744" s="4"/>
      <c r="BA6744" s="4"/>
      <c r="BB6744" s="4"/>
      <c r="BC6744" s="4"/>
      <c r="BD6744" s="4"/>
      <c r="BE6744" s="4"/>
      <c r="BF6744" s="4"/>
      <c r="BG6744" s="4"/>
      <c r="BH6744" s="4"/>
      <c r="BI6744" s="4"/>
      <c r="BJ6744" s="4"/>
      <c r="BK6744" s="4"/>
      <c r="BL6744" s="4" t="b">
        <v>0</v>
      </c>
      <c r="BM6744" s="4"/>
      <c r="BN6744" s="4"/>
      <c r="BO6744" s="4"/>
      <c r="BP6744" s="4"/>
      <c r="BQ6744" s="4"/>
      <c r="BR6744" s="4"/>
      <c r="BS6744" s="4"/>
      <c r="BT6744" s="4"/>
      <c r="BU6744" s="4"/>
      <c r="BV6744" s="4"/>
      <c r="BW6744" s="4"/>
    </row>
    <row r="6745" spans="1:75" ht="15.01" customHeight="1">
      <c r="A6745" s="4" t="s">
        <v>209</v>
      </c>
      <c r="B6745" s="4"/>
      <c r="C6745" s="4"/>
      <c r="D6745" s="4"/>
      <c r="E6745" s="4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 t="s">
        <v>200</v>
      </c>
      <c r="Q6745" s="4"/>
      <c r="R6745" s="4"/>
      <c r="S6745" s="4"/>
      <c r="T6745" s="4"/>
      <c r="U6745" s="4"/>
      <c r="V6745" s="4"/>
      <c r="W6745" s="4"/>
      <c r="X6745" s="4" t="s">
        <v>201</v>
      </c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  <c r="AO6745" s="4"/>
      <c r="AP6745" s="4"/>
      <c r="AQ6745" s="4"/>
      <c r="AR6745" s="4"/>
      <c r="AS6745" s="4"/>
      <c r="AT6745" s="4"/>
      <c r="AU6745" s="4"/>
      <c r="AV6745" s="4" t="s">
        <v>6945</v>
      </c>
      <c r="AW6745" s="4"/>
      <c r="AX6745" s="4"/>
      <c r="AY6745" s="4"/>
      <c r="AZ6745" s="4"/>
      <c r="BA6745" s="4"/>
      <c r="BB6745" s="4"/>
      <c r="BC6745" s="4"/>
      <c r="BD6745" s="4"/>
      <c r="BE6745" s="4"/>
      <c r="BF6745" s="4"/>
      <c r="BG6745" s="4"/>
      <c r="BH6745" s="4"/>
      <c r="BI6745" s="4"/>
      <c r="BJ6745" s="4"/>
      <c r="BK6745" s="4"/>
      <c r="BL6745" s="4" t="b">
        <v>0</v>
      </c>
      <c r="BM6745" s="4"/>
      <c r="BN6745" s="4"/>
      <c r="BO6745" s="4"/>
      <c r="BP6745" s="4"/>
      <c r="BQ6745" s="4"/>
      <c r="BR6745" s="4"/>
      <c r="BS6745" s="4"/>
      <c r="BT6745" s="4"/>
      <c r="BU6745" s="4"/>
      <c r="BV6745" s="4"/>
      <c r="BW6745" s="4"/>
    </row>
    <row r="6746" spans="1:75" ht="15.01" customHeight="1">
      <c r="A6746" s="4"/>
      <c r="B6746" s="4"/>
      <c r="C6746" s="4"/>
      <c r="D6746" s="4"/>
      <c r="E6746" s="4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 t="s">
        <v>200</v>
      </c>
      <c r="Q6746" s="4"/>
      <c r="R6746" s="4">
        <v>-460.3</v>
      </c>
      <c r="S6746" s="4">
        <v>35.5</v>
      </c>
      <c r="T6746" s="4"/>
      <c r="U6746" s="4"/>
      <c r="V6746" s="4"/>
      <c r="W6746" s="4"/>
      <c r="X6746" s="4" t="s">
        <v>201</v>
      </c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  <c r="AO6746" s="4"/>
      <c r="AP6746" s="4"/>
      <c r="AQ6746" s="4"/>
      <c r="AR6746" s="4"/>
      <c r="AS6746" s="4"/>
      <c r="AT6746" s="4"/>
      <c r="AU6746" s="4"/>
      <c r="AV6746" s="4" t="s">
        <v>6946</v>
      </c>
      <c r="AW6746" s="4"/>
      <c r="AX6746" s="4"/>
      <c r="AY6746" s="4"/>
      <c r="AZ6746" s="4"/>
      <c r="BA6746" s="4"/>
      <c r="BB6746" s="4"/>
      <c r="BC6746" s="4"/>
      <c r="BD6746" s="4"/>
      <c r="BE6746" s="4"/>
      <c r="BF6746" s="4"/>
      <c r="BG6746" s="4"/>
      <c r="BH6746" s="4"/>
      <c r="BI6746" s="4"/>
      <c r="BJ6746" s="4"/>
      <c r="BK6746" s="4"/>
      <c r="BL6746" s="4" t="b">
        <v>0</v>
      </c>
      <c r="BM6746" s="4"/>
      <c r="BN6746" s="4"/>
      <c r="BO6746" s="4"/>
      <c r="BP6746" s="4"/>
      <c r="BQ6746" s="4"/>
      <c r="BR6746" s="4"/>
      <c r="BS6746" s="4"/>
      <c r="BT6746" s="4"/>
      <c r="BU6746" s="4"/>
      <c r="BV6746" s="4"/>
      <c r="BW6746" s="4"/>
    </row>
    <row r="6747" spans="1:75" ht="15.01" customHeight="1">
      <c r="A6747" s="4"/>
      <c r="B6747" s="4"/>
      <c r="C6747" s="4"/>
      <c r="D6747" s="4"/>
      <c r="E6747" s="4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 t="s">
        <v>200</v>
      </c>
      <c r="Q6747" s="4"/>
      <c r="R6747" s="4">
        <v>-46.9</v>
      </c>
      <c r="S6747" s="4">
        <v>8.6</v>
      </c>
      <c r="T6747" s="4"/>
      <c r="U6747" s="4"/>
      <c r="V6747" s="4"/>
      <c r="W6747" s="4"/>
      <c r="X6747" s="4" t="s">
        <v>201</v>
      </c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  <c r="AO6747" s="4"/>
      <c r="AP6747" s="4"/>
      <c r="AQ6747" s="4"/>
      <c r="AR6747" s="4"/>
      <c r="AS6747" s="4"/>
      <c r="AT6747" s="4"/>
      <c r="AU6747" s="4"/>
      <c r="AV6747" s="4" t="s">
        <v>6947</v>
      </c>
      <c r="AW6747" s="4"/>
      <c r="AX6747" s="4"/>
      <c r="AY6747" s="4"/>
      <c r="AZ6747" s="4"/>
      <c r="BA6747" s="4"/>
      <c r="BB6747" s="4"/>
      <c r="BC6747" s="4"/>
      <c r="BD6747" s="4"/>
      <c r="BE6747" s="4"/>
      <c r="BF6747" s="4"/>
      <c r="BG6747" s="4"/>
      <c r="BH6747" s="4"/>
      <c r="BI6747" s="4"/>
      <c r="BJ6747" s="4"/>
      <c r="BK6747" s="4"/>
      <c r="BL6747" s="4" t="b">
        <v>0</v>
      </c>
      <c r="BM6747" s="4"/>
      <c r="BN6747" s="4"/>
      <c r="BO6747" s="4"/>
      <c r="BP6747" s="4"/>
      <c r="BQ6747" s="4"/>
      <c r="BR6747" s="4"/>
      <c r="BS6747" s="4"/>
      <c r="BT6747" s="4"/>
      <c r="BU6747" s="4"/>
      <c r="BV6747" s="4"/>
      <c r="BW6747" s="4"/>
    </row>
    <row r="6748" spans="1:75" ht="15.01" customHeight="1">
      <c r="A6748" s="4"/>
      <c r="B6748" s="4"/>
      <c r="C6748" s="4"/>
      <c r="D6748" s="4"/>
      <c r="E6748" s="4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 t="s">
        <v>200</v>
      </c>
      <c r="Q6748" s="4"/>
      <c r="R6748" s="4">
        <v>-49.5</v>
      </c>
      <c r="S6748" s="4">
        <v>8.800000000000001</v>
      </c>
      <c r="T6748" s="4"/>
      <c r="U6748" s="4"/>
      <c r="V6748" s="4"/>
      <c r="W6748" s="4"/>
      <c r="X6748" s="4" t="s">
        <v>201</v>
      </c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  <c r="AO6748" s="4"/>
      <c r="AP6748" s="4"/>
      <c r="AQ6748" s="4"/>
      <c r="AR6748" s="4"/>
      <c r="AS6748" s="4"/>
      <c r="AT6748" s="4"/>
      <c r="AU6748" s="4"/>
      <c r="AV6748" s="4" t="s">
        <v>6948</v>
      </c>
      <c r="AW6748" s="4"/>
      <c r="AX6748" s="4"/>
      <c r="AY6748" s="4"/>
      <c r="AZ6748" s="4"/>
      <c r="BA6748" s="4"/>
      <c r="BB6748" s="4"/>
      <c r="BC6748" s="4"/>
      <c r="BD6748" s="4"/>
      <c r="BE6748" s="4"/>
      <c r="BF6748" s="4"/>
      <c r="BG6748" s="4"/>
      <c r="BH6748" s="4"/>
      <c r="BI6748" s="4"/>
      <c r="BJ6748" s="4"/>
      <c r="BK6748" s="4"/>
      <c r="BL6748" s="4" t="b">
        <v>0</v>
      </c>
      <c r="BM6748" s="4"/>
      <c r="BN6748" s="4"/>
      <c r="BO6748" s="4"/>
      <c r="BP6748" s="4"/>
      <c r="BQ6748" s="4"/>
      <c r="BR6748" s="4"/>
      <c r="BS6748" s="4"/>
      <c r="BT6748" s="4"/>
      <c r="BU6748" s="4"/>
      <c r="BV6748" s="4"/>
      <c r="BW6748" s="4"/>
    </row>
    <row r="6749" spans="1:75" ht="15.01" customHeight="1">
      <c r="A6749" s="4" t="s">
        <v>209</v>
      </c>
      <c r="B6749" s="4"/>
      <c r="C6749" s="4"/>
      <c r="D6749" s="4"/>
      <c r="E6749" s="4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 t="s">
        <v>200</v>
      </c>
      <c r="Q6749" s="4"/>
      <c r="R6749" s="4"/>
      <c r="S6749" s="4"/>
      <c r="T6749" s="4"/>
      <c r="U6749" s="4"/>
      <c r="V6749" s="4"/>
      <c r="W6749" s="4"/>
      <c r="X6749" s="4" t="s">
        <v>201</v>
      </c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  <c r="AO6749" s="4"/>
      <c r="AP6749" s="4"/>
      <c r="AQ6749" s="4"/>
      <c r="AR6749" s="4"/>
      <c r="AS6749" s="4"/>
      <c r="AT6749" s="4"/>
      <c r="AU6749" s="4"/>
      <c r="AV6749" s="4" t="s">
        <v>6949</v>
      </c>
      <c r="AW6749" s="4"/>
      <c r="AX6749" s="4"/>
      <c r="AY6749" s="4"/>
      <c r="AZ6749" s="4"/>
      <c r="BA6749" s="4"/>
      <c r="BB6749" s="4"/>
      <c r="BC6749" s="4"/>
      <c r="BD6749" s="4"/>
      <c r="BE6749" s="4"/>
      <c r="BF6749" s="4"/>
      <c r="BG6749" s="4"/>
      <c r="BH6749" s="4"/>
      <c r="BI6749" s="4"/>
      <c r="BJ6749" s="4"/>
      <c r="BK6749" s="4"/>
      <c r="BL6749" s="4" t="b">
        <v>0</v>
      </c>
      <c r="BM6749" s="4"/>
      <c r="BN6749" s="4"/>
      <c r="BO6749" s="4"/>
      <c r="BP6749" s="4"/>
      <c r="BQ6749" s="4"/>
      <c r="BR6749" s="4"/>
      <c r="BS6749" s="4"/>
      <c r="BT6749" s="4"/>
      <c r="BU6749" s="4"/>
      <c r="BV6749" s="4"/>
      <c r="BW6749" s="4"/>
    </row>
    <row r="6750" spans="1:75" ht="15.01" customHeight="1">
      <c r="A6750" s="4" t="s">
        <v>209</v>
      </c>
      <c r="B6750" s="4"/>
      <c r="C6750" s="4"/>
      <c r="D6750" s="4"/>
      <c r="E6750" s="4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 t="s">
        <v>200</v>
      </c>
      <c r="Q6750" s="4"/>
      <c r="R6750" s="4"/>
      <c r="S6750" s="4"/>
      <c r="T6750" s="4"/>
      <c r="U6750" s="4"/>
      <c r="V6750" s="4"/>
      <c r="W6750" s="4"/>
      <c r="X6750" s="4" t="s">
        <v>201</v>
      </c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  <c r="AO6750" s="4"/>
      <c r="AP6750" s="4"/>
      <c r="AQ6750" s="4"/>
      <c r="AR6750" s="4"/>
      <c r="AS6750" s="4"/>
      <c r="AT6750" s="4"/>
      <c r="AU6750" s="4"/>
      <c r="AV6750" s="4" t="s">
        <v>6950</v>
      </c>
      <c r="AW6750" s="4"/>
      <c r="AX6750" s="4"/>
      <c r="AY6750" s="4"/>
      <c r="AZ6750" s="4"/>
      <c r="BA6750" s="4"/>
      <c r="BB6750" s="4"/>
      <c r="BC6750" s="4"/>
      <c r="BD6750" s="4"/>
      <c r="BE6750" s="4"/>
      <c r="BF6750" s="4"/>
      <c r="BG6750" s="4"/>
      <c r="BH6750" s="4"/>
      <c r="BI6750" s="4"/>
      <c r="BJ6750" s="4"/>
      <c r="BK6750" s="4"/>
      <c r="BL6750" s="4" t="b">
        <v>0</v>
      </c>
      <c r="BM6750" s="4"/>
      <c r="BN6750" s="4"/>
      <c r="BO6750" s="4"/>
      <c r="BP6750" s="4"/>
      <c r="BQ6750" s="4"/>
      <c r="BR6750" s="4"/>
      <c r="BS6750" s="4"/>
      <c r="BT6750" s="4"/>
      <c r="BU6750" s="4"/>
      <c r="BV6750" s="4"/>
      <c r="BW6750" s="4"/>
    </row>
    <row r="6751" spans="1:75" ht="15.01" customHeight="1">
      <c r="A6751" s="4" t="s">
        <v>209</v>
      </c>
      <c r="B6751" s="4"/>
      <c r="C6751" s="4"/>
      <c r="D6751" s="4"/>
      <c r="E6751" s="4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 t="s">
        <v>200</v>
      </c>
      <c r="Q6751" s="4"/>
      <c r="R6751" s="4"/>
      <c r="S6751" s="4"/>
      <c r="T6751" s="4"/>
      <c r="U6751" s="4"/>
      <c r="V6751" s="4"/>
      <c r="W6751" s="4"/>
      <c r="X6751" s="4" t="s">
        <v>201</v>
      </c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  <c r="AO6751" s="4"/>
      <c r="AP6751" s="4"/>
      <c r="AQ6751" s="4"/>
      <c r="AR6751" s="4"/>
      <c r="AS6751" s="4"/>
      <c r="AT6751" s="4"/>
      <c r="AU6751" s="4"/>
      <c r="AV6751" s="4" t="s">
        <v>6951</v>
      </c>
      <c r="AW6751" s="4"/>
      <c r="AX6751" s="4"/>
      <c r="AY6751" s="4"/>
      <c r="AZ6751" s="4"/>
      <c r="BA6751" s="4"/>
      <c r="BB6751" s="4"/>
      <c r="BC6751" s="4"/>
      <c r="BD6751" s="4"/>
      <c r="BE6751" s="4"/>
      <c r="BF6751" s="4"/>
      <c r="BG6751" s="4"/>
      <c r="BH6751" s="4"/>
      <c r="BI6751" s="4"/>
      <c r="BJ6751" s="4"/>
      <c r="BK6751" s="4"/>
      <c r="BL6751" s="4" t="b">
        <v>0</v>
      </c>
      <c r="BM6751" s="4"/>
      <c r="BN6751" s="4"/>
      <c r="BO6751" s="4"/>
      <c r="BP6751" s="4"/>
      <c r="BQ6751" s="4"/>
      <c r="BR6751" s="4"/>
      <c r="BS6751" s="4"/>
      <c r="BT6751" s="4"/>
      <c r="BU6751" s="4"/>
      <c r="BV6751" s="4"/>
      <c r="BW6751" s="4"/>
    </row>
    <row r="6752" spans="1:75" ht="15.01" customHeight="1">
      <c r="A6752" s="4"/>
      <c r="B6752" s="4"/>
      <c r="C6752" s="4"/>
      <c r="D6752" s="4"/>
      <c r="E6752" s="4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 t="s">
        <v>200</v>
      </c>
      <c r="Q6752" s="4"/>
      <c r="R6752" s="4">
        <v>-42</v>
      </c>
      <c r="S6752" s="4">
        <v>6.5</v>
      </c>
      <c r="T6752" s="4"/>
      <c r="U6752" s="4"/>
      <c r="V6752" s="4"/>
      <c r="W6752" s="4"/>
      <c r="X6752" s="4" t="s">
        <v>201</v>
      </c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  <c r="AO6752" s="4"/>
      <c r="AP6752" s="4"/>
      <c r="AQ6752" s="4"/>
      <c r="AR6752" s="4"/>
      <c r="AS6752" s="4"/>
      <c r="AT6752" s="4"/>
      <c r="AU6752" s="4"/>
      <c r="AV6752" s="4" t="s">
        <v>6952</v>
      </c>
      <c r="AW6752" s="4"/>
      <c r="AX6752" s="4"/>
      <c r="AY6752" s="4"/>
      <c r="AZ6752" s="4"/>
      <c r="BA6752" s="4"/>
      <c r="BB6752" s="4"/>
      <c r="BC6752" s="4"/>
      <c r="BD6752" s="4"/>
      <c r="BE6752" s="4"/>
      <c r="BF6752" s="4"/>
      <c r="BG6752" s="4"/>
      <c r="BH6752" s="4"/>
      <c r="BI6752" s="4"/>
      <c r="BJ6752" s="4"/>
      <c r="BK6752" s="4"/>
      <c r="BL6752" s="4" t="b">
        <v>0</v>
      </c>
      <c r="BM6752" s="4"/>
      <c r="BN6752" s="4"/>
      <c r="BO6752" s="4"/>
      <c r="BP6752" s="4"/>
      <c r="BQ6752" s="4"/>
      <c r="BR6752" s="4"/>
      <c r="BS6752" s="4"/>
      <c r="BT6752" s="4"/>
      <c r="BU6752" s="4"/>
      <c r="BV6752" s="4"/>
      <c r="BW6752" s="4"/>
    </row>
    <row r="6753" spans="1:75" ht="15.01" customHeight="1">
      <c r="A6753" s="4"/>
      <c r="B6753" s="4"/>
      <c r="C6753" s="4"/>
      <c r="D6753" s="4"/>
      <c r="E6753" s="4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 t="s">
        <v>200</v>
      </c>
      <c r="Q6753" s="4"/>
      <c r="R6753" s="4">
        <v>51.2</v>
      </c>
      <c r="S6753" s="4">
        <v>19.7</v>
      </c>
      <c r="T6753" s="4"/>
      <c r="U6753" s="4"/>
      <c r="V6753" s="4"/>
      <c r="W6753" s="4"/>
      <c r="X6753" s="4" t="s">
        <v>201</v>
      </c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  <c r="AO6753" s="4"/>
      <c r="AP6753" s="4"/>
      <c r="AQ6753" s="4"/>
      <c r="AR6753" s="4"/>
      <c r="AS6753" s="4"/>
      <c r="AT6753" s="4"/>
      <c r="AU6753" s="4"/>
      <c r="AV6753" s="4" t="s">
        <v>6953</v>
      </c>
      <c r="AW6753" s="4"/>
      <c r="AX6753" s="4"/>
      <c r="AY6753" s="4"/>
      <c r="AZ6753" s="4"/>
      <c r="BA6753" s="4"/>
      <c r="BB6753" s="4"/>
      <c r="BC6753" s="4"/>
      <c r="BD6753" s="4"/>
      <c r="BE6753" s="4"/>
      <c r="BF6753" s="4"/>
      <c r="BG6753" s="4"/>
      <c r="BH6753" s="4"/>
      <c r="BI6753" s="4"/>
      <c r="BJ6753" s="4"/>
      <c r="BK6753" s="4"/>
      <c r="BL6753" s="4" t="b">
        <v>0</v>
      </c>
      <c r="BM6753" s="4"/>
      <c r="BN6753" s="4"/>
      <c r="BO6753" s="4"/>
      <c r="BP6753" s="4"/>
      <c r="BQ6753" s="4"/>
      <c r="BR6753" s="4"/>
      <c r="BS6753" s="4"/>
      <c r="BT6753" s="4"/>
      <c r="BU6753" s="4"/>
      <c r="BV6753" s="4"/>
      <c r="BW6753" s="4"/>
    </row>
    <row r="6754" spans="1:75" ht="15.01" customHeight="1">
      <c r="A6754" s="4"/>
      <c r="B6754" s="4"/>
      <c r="C6754" s="4"/>
      <c r="D6754" s="4"/>
      <c r="E6754" s="4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 t="s">
        <v>200</v>
      </c>
      <c r="Q6754" s="4"/>
      <c r="R6754" s="4">
        <v>-30.4</v>
      </c>
      <c r="S6754" s="4">
        <v>6.5</v>
      </c>
      <c r="T6754" s="4"/>
      <c r="U6754" s="4"/>
      <c r="V6754" s="4"/>
      <c r="W6754" s="4"/>
      <c r="X6754" s="4" t="s">
        <v>201</v>
      </c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  <c r="AO6754" s="4"/>
      <c r="AP6754" s="4"/>
      <c r="AQ6754" s="4"/>
      <c r="AR6754" s="4"/>
      <c r="AS6754" s="4"/>
      <c r="AT6754" s="4"/>
      <c r="AU6754" s="4"/>
      <c r="AV6754" s="4" t="s">
        <v>6954</v>
      </c>
      <c r="AW6754" s="4"/>
      <c r="AX6754" s="4"/>
      <c r="AY6754" s="4"/>
      <c r="AZ6754" s="4"/>
      <c r="BA6754" s="4"/>
      <c r="BB6754" s="4"/>
      <c r="BC6754" s="4"/>
      <c r="BD6754" s="4"/>
      <c r="BE6754" s="4"/>
      <c r="BF6754" s="4"/>
      <c r="BG6754" s="4"/>
      <c r="BH6754" s="4"/>
      <c r="BI6754" s="4"/>
      <c r="BJ6754" s="4"/>
      <c r="BK6754" s="4"/>
      <c r="BL6754" s="4" t="b">
        <v>0</v>
      </c>
      <c r="BM6754" s="4"/>
      <c r="BN6754" s="4"/>
      <c r="BO6754" s="4"/>
      <c r="BP6754" s="4"/>
      <c r="BQ6754" s="4"/>
      <c r="BR6754" s="4"/>
      <c r="BS6754" s="4"/>
      <c r="BT6754" s="4"/>
      <c r="BU6754" s="4"/>
      <c r="BV6754" s="4"/>
      <c r="BW6754" s="4"/>
    </row>
    <row r="6755" spans="1:75" ht="15.01" customHeight="1">
      <c r="A6755" s="4"/>
      <c r="B6755" s="4"/>
      <c r="C6755" s="4"/>
      <c r="D6755" s="4"/>
      <c r="E6755" s="4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 t="s">
        <v>200</v>
      </c>
      <c r="Q6755" s="4"/>
      <c r="R6755" s="4">
        <v>9.9</v>
      </c>
      <c r="S6755" s="4">
        <v>6.6</v>
      </c>
      <c r="T6755" s="4"/>
      <c r="U6755" s="4"/>
      <c r="V6755" s="4"/>
      <c r="W6755" s="4"/>
      <c r="X6755" s="4" t="s">
        <v>201</v>
      </c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  <c r="AO6755" s="4"/>
      <c r="AP6755" s="4"/>
      <c r="AQ6755" s="4"/>
      <c r="AR6755" s="4"/>
      <c r="AS6755" s="4"/>
      <c r="AT6755" s="4"/>
      <c r="AU6755" s="4"/>
      <c r="AV6755" s="4" t="s">
        <v>6955</v>
      </c>
      <c r="AW6755" s="4"/>
      <c r="AX6755" s="4"/>
      <c r="AY6755" s="4"/>
      <c r="AZ6755" s="4"/>
      <c r="BA6755" s="4"/>
      <c r="BB6755" s="4"/>
      <c r="BC6755" s="4"/>
      <c r="BD6755" s="4"/>
      <c r="BE6755" s="4"/>
      <c r="BF6755" s="4"/>
      <c r="BG6755" s="4"/>
      <c r="BH6755" s="4"/>
      <c r="BI6755" s="4"/>
      <c r="BJ6755" s="4"/>
      <c r="BK6755" s="4"/>
      <c r="BL6755" s="4" t="b">
        <v>0</v>
      </c>
      <c r="BM6755" s="4"/>
      <c r="BN6755" s="4"/>
      <c r="BO6755" s="4"/>
      <c r="BP6755" s="4"/>
      <c r="BQ6755" s="4"/>
      <c r="BR6755" s="4"/>
      <c r="BS6755" s="4"/>
      <c r="BT6755" s="4"/>
      <c r="BU6755" s="4"/>
      <c r="BV6755" s="4"/>
      <c r="BW6755" s="4"/>
    </row>
    <row r="6756" spans="1:75" ht="15.01" customHeight="1">
      <c r="A6756" s="4" t="s">
        <v>209</v>
      </c>
      <c r="B6756" s="4"/>
      <c r="C6756" s="4"/>
      <c r="D6756" s="4"/>
      <c r="E6756" s="4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 t="s">
        <v>200</v>
      </c>
      <c r="Q6756" s="4"/>
      <c r="R6756" s="4"/>
      <c r="S6756" s="4"/>
      <c r="T6756" s="4"/>
      <c r="U6756" s="4"/>
      <c r="V6756" s="4"/>
      <c r="W6756" s="4"/>
      <c r="X6756" s="4" t="s">
        <v>201</v>
      </c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  <c r="AO6756" s="4"/>
      <c r="AP6756" s="4"/>
      <c r="AQ6756" s="4"/>
      <c r="AR6756" s="4"/>
      <c r="AS6756" s="4"/>
      <c r="AT6756" s="4"/>
      <c r="AU6756" s="4"/>
      <c r="AV6756" s="4" t="s">
        <v>6956</v>
      </c>
      <c r="AW6756" s="4"/>
      <c r="AX6756" s="4"/>
      <c r="AY6756" s="4"/>
      <c r="AZ6756" s="4"/>
      <c r="BA6756" s="4"/>
      <c r="BB6756" s="4"/>
      <c r="BC6756" s="4"/>
      <c r="BD6756" s="4"/>
      <c r="BE6756" s="4"/>
      <c r="BF6756" s="4"/>
      <c r="BG6756" s="4"/>
      <c r="BH6756" s="4"/>
      <c r="BI6756" s="4"/>
      <c r="BJ6756" s="4"/>
      <c r="BK6756" s="4"/>
      <c r="BL6756" s="4" t="b">
        <v>0</v>
      </c>
      <c r="BM6756" s="4"/>
      <c r="BN6756" s="4"/>
      <c r="BO6756" s="4"/>
      <c r="BP6756" s="4"/>
      <c r="BQ6756" s="4"/>
      <c r="BR6756" s="4"/>
      <c r="BS6756" s="4"/>
      <c r="BT6756" s="4"/>
      <c r="BU6756" s="4"/>
      <c r="BV6756" s="4"/>
      <c r="BW6756" s="4"/>
    </row>
    <row r="6757" spans="1:75" ht="15.01" customHeight="1">
      <c r="A6757" s="4"/>
      <c r="B6757" s="4"/>
      <c r="C6757" s="4"/>
      <c r="D6757" s="4"/>
      <c r="E6757" s="4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 t="s">
        <v>200</v>
      </c>
      <c r="Q6757" s="4"/>
      <c r="R6757" s="4">
        <v>-29</v>
      </c>
      <c r="S6757" s="4">
        <v>19.3</v>
      </c>
      <c r="T6757" s="4"/>
      <c r="U6757" s="4"/>
      <c r="V6757" s="4"/>
      <c r="W6757" s="4"/>
      <c r="X6757" s="4" t="s">
        <v>201</v>
      </c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  <c r="AO6757" s="4"/>
      <c r="AP6757" s="4"/>
      <c r="AQ6757" s="4"/>
      <c r="AR6757" s="4"/>
      <c r="AS6757" s="4"/>
      <c r="AT6757" s="4"/>
      <c r="AU6757" s="4"/>
      <c r="AV6757" s="4" t="s">
        <v>6957</v>
      </c>
      <c r="AW6757" s="4"/>
      <c r="AX6757" s="4"/>
      <c r="AY6757" s="4"/>
      <c r="AZ6757" s="4"/>
      <c r="BA6757" s="4"/>
      <c r="BB6757" s="4"/>
      <c r="BC6757" s="4"/>
      <c r="BD6757" s="4"/>
      <c r="BE6757" s="4"/>
      <c r="BF6757" s="4"/>
      <c r="BG6757" s="4"/>
      <c r="BH6757" s="4"/>
      <c r="BI6757" s="4"/>
      <c r="BJ6757" s="4"/>
      <c r="BK6757" s="4"/>
      <c r="BL6757" s="4" t="b">
        <v>0</v>
      </c>
      <c r="BM6757" s="4"/>
      <c r="BN6757" s="4"/>
      <c r="BO6757" s="4"/>
      <c r="BP6757" s="4"/>
      <c r="BQ6757" s="4"/>
      <c r="BR6757" s="4"/>
      <c r="BS6757" s="4"/>
      <c r="BT6757" s="4"/>
      <c r="BU6757" s="4"/>
      <c r="BV6757" s="4"/>
      <c r="BW6757" s="4"/>
    </row>
    <row r="6758" spans="1:75" ht="15.01" customHeight="1">
      <c r="A6758" s="4"/>
      <c r="B6758" s="4"/>
      <c r="C6758" s="4"/>
      <c r="D6758" s="4"/>
      <c r="E6758" s="4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 t="s">
        <v>200</v>
      </c>
      <c r="Q6758" s="4"/>
      <c r="R6758" s="4">
        <v>-26.4</v>
      </c>
      <c r="S6758" s="4">
        <v>18.1</v>
      </c>
      <c r="T6758" s="4"/>
      <c r="U6758" s="4"/>
      <c r="V6758" s="4"/>
      <c r="W6758" s="4"/>
      <c r="X6758" s="4" t="s">
        <v>201</v>
      </c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  <c r="AO6758" s="4"/>
      <c r="AP6758" s="4"/>
      <c r="AQ6758" s="4"/>
      <c r="AR6758" s="4"/>
      <c r="AS6758" s="4"/>
      <c r="AT6758" s="4"/>
      <c r="AU6758" s="4"/>
      <c r="AV6758" s="4" t="s">
        <v>6958</v>
      </c>
      <c r="AW6758" s="4"/>
      <c r="AX6758" s="4"/>
      <c r="AY6758" s="4"/>
      <c r="AZ6758" s="4"/>
      <c r="BA6758" s="4"/>
      <c r="BB6758" s="4"/>
      <c r="BC6758" s="4"/>
      <c r="BD6758" s="4"/>
      <c r="BE6758" s="4"/>
      <c r="BF6758" s="4"/>
      <c r="BG6758" s="4"/>
      <c r="BH6758" s="4"/>
      <c r="BI6758" s="4"/>
      <c r="BJ6758" s="4"/>
      <c r="BK6758" s="4"/>
      <c r="BL6758" s="4" t="b">
        <v>0</v>
      </c>
      <c r="BM6758" s="4"/>
      <c r="BN6758" s="4"/>
      <c r="BO6758" s="4"/>
      <c r="BP6758" s="4"/>
      <c r="BQ6758" s="4"/>
      <c r="BR6758" s="4"/>
      <c r="BS6758" s="4"/>
      <c r="BT6758" s="4"/>
      <c r="BU6758" s="4"/>
      <c r="BV6758" s="4"/>
      <c r="BW6758" s="4"/>
    </row>
    <row r="6759" spans="1:75" ht="15.01" customHeight="1">
      <c r="A6759" s="4"/>
      <c r="B6759" s="4"/>
      <c r="C6759" s="4"/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 t="s">
        <v>200</v>
      </c>
      <c r="Q6759" s="4"/>
      <c r="R6759" s="4">
        <v>-29</v>
      </c>
      <c r="S6759" s="4">
        <v>18.3</v>
      </c>
      <c r="T6759" s="4"/>
      <c r="U6759" s="4"/>
      <c r="V6759" s="4"/>
      <c r="W6759" s="4"/>
      <c r="X6759" s="4" t="s">
        <v>201</v>
      </c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  <c r="AO6759" s="4"/>
      <c r="AP6759" s="4"/>
      <c r="AQ6759" s="4"/>
      <c r="AR6759" s="4"/>
      <c r="AS6759" s="4"/>
      <c r="AT6759" s="4"/>
      <c r="AU6759" s="4"/>
      <c r="AV6759" s="4" t="s">
        <v>6959</v>
      </c>
      <c r="AW6759" s="4"/>
      <c r="AX6759" s="4"/>
      <c r="AY6759" s="4"/>
      <c r="AZ6759" s="4"/>
      <c r="BA6759" s="4"/>
      <c r="BB6759" s="4"/>
      <c r="BC6759" s="4"/>
      <c r="BD6759" s="4"/>
      <c r="BE6759" s="4"/>
      <c r="BF6759" s="4"/>
      <c r="BG6759" s="4"/>
      <c r="BH6759" s="4"/>
      <c r="BI6759" s="4"/>
      <c r="BJ6759" s="4"/>
      <c r="BK6759" s="4"/>
      <c r="BL6759" s="4" t="b">
        <v>0</v>
      </c>
      <c r="BM6759" s="4"/>
      <c r="BN6759" s="4"/>
      <c r="BO6759" s="4"/>
      <c r="BP6759" s="4"/>
      <c r="BQ6759" s="4"/>
      <c r="BR6759" s="4"/>
      <c r="BS6759" s="4"/>
      <c r="BT6759" s="4"/>
      <c r="BU6759" s="4"/>
      <c r="BV6759" s="4"/>
      <c r="BW6759" s="4"/>
    </row>
    <row r="6760" spans="1:75" ht="15.01" customHeight="1">
      <c r="A6760" s="4"/>
      <c r="B6760" s="4"/>
      <c r="C6760" s="4"/>
      <c r="D6760" s="4"/>
      <c r="E6760" s="4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 t="s">
        <v>200</v>
      </c>
      <c r="Q6760" s="4"/>
      <c r="R6760" s="4">
        <v>-26.4</v>
      </c>
      <c r="S6760" s="4">
        <v>17.2</v>
      </c>
      <c r="T6760" s="4"/>
      <c r="U6760" s="4"/>
      <c r="V6760" s="4"/>
      <c r="W6760" s="4"/>
      <c r="X6760" s="4" t="s">
        <v>201</v>
      </c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  <c r="AO6760" s="4"/>
      <c r="AP6760" s="4"/>
      <c r="AQ6760" s="4"/>
      <c r="AR6760" s="4"/>
      <c r="AS6760" s="4"/>
      <c r="AT6760" s="4"/>
      <c r="AU6760" s="4"/>
      <c r="AV6760" s="4" t="s">
        <v>6960</v>
      </c>
      <c r="AW6760" s="4"/>
      <c r="AX6760" s="4"/>
      <c r="AY6760" s="4"/>
      <c r="AZ6760" s="4"/>
      <c r="BA6760" s="4"/>
      <c r="BB6760" s="4"/>
      <c r="BC6760" s="4"/>
      <c r="BD6760" s="4"/>
      <c r="BE6760" s="4"/>
      <c r="BF6760" s="4"/>
      <c r="BG6760" s="4"/>
      <c r="BH6760" s="4"/>
      <c r="BI6760" s="4"/>
      <c r="BJ6760" s="4"/>
      <c r="BK6760" s="4"/>
      <c r="BL6760" s="4" t="b">
        <v>0</v>
      </c>
      <c r="BM6760" s="4"/>
      <c r="BN6760" s="4"/>
      <c r="BO6760" s="4"/>
      <c r="BP6760" s="4"/>
      <c r="BQ6760" s="4"/>
      <c r="BR6760" s="4"/>
      <c r="BS6760" s="4"/>
      <c r="BT6760" s="4"/>
      <c r="BU6760" s="4"/>
      <c r="BV6760" s="4"/>
      <c r="BW6760" s="4"/>
    </row>
    <row r="6761" spans="1:75" ht="15.01" customHeight="1">
      <c r="A6761" s="4"/>
      <c r="B6761" s="4"/>
      <c r="C6761" s="4"/>
      <c r="D6761" s="4"/>
      <c r="E6761" s="4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 t="s">
        <v>200</v>
      </c>
      <c r="Q6761" s="4"/>
      <c r="R6761" s="4">
        <v>4.9</v>
      </c>
      <c r="S6761" s="4">
        <v>15.7</v>
      </c>
      <c r="T6761" s="4"/>
      <c r="U6761" s="4"/>
      <c r="V6761" s="4"/>
      <c r="W6761" s="4"/>
      <c r="X6761" s="4" t="s">
        <v>201</v>
      </c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  <c r="AO6761" s="4"/>
      <c r="AP6761" s="4"/>
      <c r="AQ6761" s="4"/>
      <c r="AR6761" s="4"/>
      <c r="AS6761" s="4"/>
      <c r="AT6761" s="4"/>
      <c r="AU6761" s="4"/>
      <c r="AV6761" s="4" t="s">
        <v>6961</v>
      </c>
      <c r="AW6761" s="4"/>
      <c r="AX6761" s="4"/>
      <c r="AY6761" s="4"/>
      <c r="AZ6761" s="4"/>
      <c r="BA6761" s="4"/>
      <c r="BB6761" s="4"/>
      <c r="BC6761" s="4"/>
      <c r="BD6761" s="4"/>
      <c r="BE6761" s="4"/>
      <c r="BF6761" s="4"/>
      <c r="BG6761" s="4"/>
      <c r="BH6761" s="4"/>
      <c r="BI6761" s="4"/>
      <c r="BJ6761" s="4"/>
      <c r="BK6761" s="4"/>
      <c r="BL6761" s="4" t="b">
        <v>0</v>
      </c>
      <c r="BM6761" s="4"/>
      <c r="BN6761" s="4"/>
      <c r="BO6761" s="4"/>
      <c r="BP6761" s="4"/>
      <c r="BQ6761" s="4"/>
      <c r="BR6761" s="4"/>
      <c r="BS6761" s="4"/>
      <c r="BT6761" s="4"/>
      <c r="BU6761" s="4"/>
      <c r="BV6761" s="4"/>
      <c r="BW6761" s="4"/>
    </row>
    <row r="6762" spans="1:75" ht="15.01" customHeight="1">
      <c r="A6762" s="4" t="s">
        <v>209</v>
      </c>
      <c r="B6762" s="4"/>
      <c r="C6762" s="4"/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 t="s">
        <v>200</v>
      </c>
      <c r="Q6762" s="4"/>
      <c r="R6762" s="4"/>
      <c r="S6762" s="4"/>
      <c r="T6762" s="4"/>
      <c r="U6762" s="4"/>
      <c r="V6762" s="4"/>
      <c r="W6762" s="4"/>
      <c r="X6762" s="4" t="s">
        <v>201</v>
      </c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  <c r="AO6762" s="4"/>
      <c r="AP6762" s="4"/>
      <c r="AQ6762" s="4"/>
      <c r="AR6762" s="4"/>
      <c r="AS6762" s="4"/>
      <c r="AT6762" s="4"/>
      <c r="AU6762" s="4"/>
      <c r="AV6762" s="4" t="s">
        <v>6962</v>
      </c>
      <c r="AW6762" s="4"/>
      <c r="AX6762" s="4"/>
      <c r="AY6762" s="4"/>
      <c r="AZ6762" s="4"/>
      <c r="BA6762" s="4"/>
      <c r="BB6762" s="4"/>
      <c r="BC6762" s="4"/>
      <c r="BD6762" s="4"/>
      <c r="BE6762" s="4"/>
      <c r="BF6762" s="4"/>
      <c r="BG6762" s="4"/>
      <c r="BH6762" s="4"/>
      <c r="BI6762" s="4"/>
      <c r="BJ6762" s="4"/>
      <c r="BK6762" s="4"/>
      <c r="BL6762" s="4" t="b">
        <v>0</v>
      </c>
      <c r="BM6762" s="4"/>
      <c r="BN6762" s="4"/>
      <c r="BO6762" s="4"/>
      <c r="BP6762" s="4"/>
      <c r="BQ6762" s="4"/>
      <c r="BR6762" s="4"/>
      <c r="BS6762" s="4"/>
      <c r="BT6762" s="4"/>
      <c r="BU6762" s="4"/>
      <c r="BV6762" s="4"/>
      <c r="BW6762" s="4"/>
    </row>
    <row r="6763" spans="1:75" ht="15.01" customHeight="1">
      <c r="A6763" s="4"/>
      <c r="B6763" s="4"/>
      <c r="C6763" s="4"/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 t="s">
        <v>200</v>
      </c>
      <c r="Q6763" s="4"/>
      <c r="R6763" s="4">
        <v>4.9</v>
      </c>
      <c r="S6763" s="4">
        <v>16.2</v>
      </c>
      <c r="T6763" s="4"/>
      <c r="U6763" s="4"/>
      <c r="V6763" s="4"/>
      <c r="W6763" s="4"/>
      <c r="X6763" s="4" t="s">
        <v>201</v>
      </c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  <c r="AO6763" s="4"/>
      <c r="AP6763" s="4"/>
      <c r="AQ6763" s="4"/>
      <c r="AR6763" s="4"/>
      <c r="AS6763" s="4"/>
      <c r="AT6763" s="4"/>
      <c r="AU6763" s="4"/>
      <c r="AV6763" s="4" t="s">
        <v>6963</v>
      </c>
      <c r="AW6763" s="4"/>
      <c r="AX6763" s="4"/>
      <c r="AY6763" s="4"/>
      <c r="AZ6763" s="4"/>
      <c r="BA6763" s="4"/>
      <c r="BB6763" s="4"/>
      <c r="BC6763" s="4"/>
      <c r="BD6763" s="4"/>
      <c r="BE6763" s="4"/>
      <c r="BF6763" s="4"/>
      <c r="BG6763" s="4"/>
      <c r="BH6763" s="4"/>
      <c r="BI6763" s="4"/>
      <c r="BJ6763" s="4"/>
      <c r="BK6763" s="4"/>
      <c r="BL6763" s="4" t="b">
        <v>0</v>
      </c>
      <c r="BM6763" s="4"/>
      <c r="BN6763" s="4"/>
      <c r="BO6763" s="4"/>
      <c r="BP6763" s="4"/>
      <c r="BQ6763" s="4"/>
      <c r="BR6763" s="4"/>
      <c r="BS6763" s="4"/>
      <c r="BT6763" s="4"/>
      <c r="BU6763" s="4"/>
      <c r="BV6763" s="4"/>
      <c r="BW6763" s="4"/>
    </row>
    <row r="6764" spans="1:75" ht="15.01" customHeight="1">
      <c r="A6764" s="4" t="s">
        <v>209</v>
      </c>
      <c r="B6764" s="4"/>
      <c r="C6764" s="4"/>
      <c r="D6764" s="4"/>
      <c r="E6764" s="4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 t="s">
        <v>200</v>
      </c>
      <c r="Q6764" s="4"/>
      <c r="R6764" s="4"/>
      <c r="S6764" s="4"/>
      <c r="T6764" s="4"/>
      <c r="U6764" s="4"/>
      <c r="V6764" s="4"/>
      <c r="W6764" s="4"/>
      <c r="X6764" s="4" t="s">
        <v>201</v>
      </c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  <c r="AO6764" s="4"/>
      <c r="AP6764" s="4"/>
      <c r="AQ6764" s="4"/>
      <c r="AR6764" s="4"/>
      <c r="AS6764" s="4"/>
      <c r="AT6764" s="4"/>
      <c r="AU6764" s="4"/>
      <c r="AV6764" s="4" t="s">
        <v>6964</v>
      </c>
      <c r="AW6764" s="4"/>
      <c r="AX6764" s="4"/>
      <c r="AY6764" s="4"/>
      <c r="AZ6764" s="4"/>
      <c r="BA6764" s="4"/>
      <c r="BB6764" s="4"/>
      <c r="BC6764" s="4"/>
      <c r="BD6764" s="4"/>
      <c r="BE6764" s="4"/>
      <c r="BF6764" s="4"/>
      <c r="BG6764" s="4"/>
      <c r="BH6764" s="4"/>
      <c r="BI6764" s="4"/>
      <c r="BJ6764" s="4"/>
      <c r="BK6764" s="4"/>
      <c r="BL6764" s="4" t="b">
        <v>0</v>
      </c>
      <c r="BM6764" s="4"/>
      <c r="BN6764" s="4"/>
      <c r="BO6764" s="4"/>
      <c r="BP6764" s="4"/>
      <c r="BQ6764" s="4"/>
      <c r="BR6764" s="4"/>
      <c r="BS6764" s="4"/>
      <c r="BT6764" s="4"/>
      <c r="BU6764" s="4"/>
      <c r="BV6764" s="4"/>
      <c r="BW6764" s="4"/>
    </row>
    <row r="6765" spans="1:75" ht="15.01" customHeight="1">
      <c r="A6765" s="4"/>
      <c r="B6765" s="4"/>
      <c r="C6765" s="4"/>
      <c r="D6765" s="4"/>
      <c r="E6765" s="4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 t="s">
        <v>200</v>
      </c>
      <c r="Q6765" s="4"/>
      <c r="R6765" s="4">
        <v>-14.2</v>
      </c>
      <c r="S6765" s="4">
        <v>17.9</v>
      </c>
      <c r="T6765" s="4"/>
      <c r="U6765" s="4"/>
      <c r="V6765" s="4"/>
      <c r="W6765" s="4"/>
      <c r="X6765" s="4" t="s">
        <v>201</v>
      </c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  <c r="AO6765" s="4"/>
      <c r="AP6765" s="4"/>
      <c r="AQ6765" s="4"/>
      <c r="AR6765" s="4"/>
      <c r="AS6765" s="4"/>
      <c r="AT6765" s="4"/>
      <c r="AU6765" s="4"/>
      <c r="AV6765" s="4" t="s">
        <v>6965</v>
      </c>
      <c r="AW6765" s="4"/>
      <c r="AX6765" s="4"/>
      <c r="AY6765" s="4"/>
      <c r="AZ6765" s="4"/>
      <c r="BA6765" s="4"/>
      <c r="BB6765" s="4"/>
      <c r="BC6765" s="4"/>
      <c r="BD6765" s="4"/>
      <c r="BE6765" s="4"/>
      <c r="BF6765" s="4"/>
      <c r="BG6765" s="4"/>
      <c r="BH6765" s="4"/>
      <c r="BI6765" s="4"/>
      <c r="BJ6765" s="4"/>
      <c r="BK6765" s="4"/>
      <c r="BL6765" s="4" t="b">
        <v>0</v>
      </c>
      <c r="BM6765" s="4"/>
      <c r="BN6765" s="4"/>
      <c r="BO6765" s="4"/>
      <c r="BP6765" s="4"/>
      <c r="BQ6765" s="4"/>
      <c r="BR6765" s="4"/>
      <c r="BS6765" s="4"/>
      <c r="BT6765" s="4"/>
      <c r="BU6765" s="4"/>
      <c r="BV6765" s="4"/>
      <c r="BW6765" s="4"/>
    </row>
    <row r="6766" spans="1:75" ht="15.01" customHeight="1">
      <c r="A6766" s="4"/>
      <c r="B6766" s="4"/>
      <c r="C6766" s="4"/>
      <c r="D6766" s="4"/>
      <c r="E6766" s="4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 t="s">
        <v>200</v>
      </c>
      <c r="Q6766" s="4"/>
      <c r="R6766" s="4">
        <v>-14.2</v>
      </c>
      <c r="S6766" s="4">
        <v>17.1</v>
      </c>
      <c r="T6766" s="4"/>
      <c r="U6766" s="4"/>
      <c r="V6766" s="4"/>
      <c r="W6766" s="4"/>
      <c r="X6766" s="4" t="s">
        <v>201</v>
      </c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  <c r="AO6766" s="4"/>
      <c r="AP6766" s="4"/>
      <c r="AQ6766" s="4"/>
      <c r="AR6766" s="4"/>
      <c r="AS6766" s="4"/>
      <c r="AT6766" s="4"/>
      <c r="AU6766" s="4"/>
      <c r="AV6766" s="4" t="s">
        <v>6966</v>
      </c>
      <c r="AW6766" s="4"/>
      <c r="AX6766" s="4"/>
      <c r="AY6766" s="4"/>
      <c r="AZ6766" s="4"/>
      <c r="BA6766" s="4"/>
      <c r="BB6766" s="4"/>
      <c r="BC6766" s="4"/>
      <c r="BD6766" s="4"/>
      <c r="BE6766" s="4"/>
      <c r="BF6766" s="4"/>
      <c r="BG6766" s="4"/>
      <c r="BH6766" s="4"/>
      <c r="BI6766" s="4"/>
      <c r="BJ6766" s="4"/>
      <c r="BK6766" s="4"/>
      <c r="BL6766" s="4" t="b">
        <v>0</v>
      </c>
      <c r="BM6766" s="4"/>
      <c r="BN6766" s="4"/>
      <c r="BO6766" s="4"/>
      <c r="BP6766" s="4"/>
      <c r="BQ6766" s="4"/>
      <c r="BR6766" s="4"/>
      <c r="BS6766" s="4"/>
      <c r="BT6766" s="4"/>
      <c r="BU6766" s="4"/>
      <c r="BV6766" s="4"/>
      <c r="BW6766" s="4"/>
    </row>
    <row r="6767" spans="1:75" ht="15.01" customHeight="1">
      <c r="A6767" s="4"/>
      <c r="B6767" s="4"/>
      <c r="C6767" s="4"/>
      <c r="D6767" s="4"/>
      <c r="E6767" s="4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 t="s">
        <v>200</v>
      </c>
      <c r="Q6767" s="4"/>
      <c r="R6767" s="4">
        <v>-14.2</v>
      </c>
      <c r="S6767" s="4">
        <v>15.3</v>
      </c>
      <c r="T6767" s="4"/>
      <c r="U6767" s="4"/>
      <c r="V6767" s="4"/>
      <c r="W6767" s="4"/>
      <c r="X6767" s="4" t="s">
        <v>201</v>
      </c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  <c r="AO6767" s="4"/>
      <c r="AP6767" s="4"/>
      <c r="AQ6767" s="4"/>
      <c r="AR6767" s="4"/>
      <c r="AS6767" s="4"/>
      <c r="AT6767" s="4"/>
      <c r="AU6767" s="4"/>
      <c r="AV6767" s="4" t="s">
        <v>6967</v>
      </c>
      <c r="AW6767" s="4"/>
      <c r="AX6767" s="4"/>
      <c r="AY6767" s="4"/>
      <c r="AZ6767" s="4"/>
      <c r="BA6767" s="4"/>
      <c r="BB6767" s="4"/>
      <c r="BC6767" s="4"/>
      <c r="BD6767" s="4"/>
      <c r="BE6767" s="4"/>
      <c r="BF6767" s="4"/>
      <c r="BG6767" s="4"/>
      <c r="BH6767" s="4"/>
      <c r="BI6767" s="4"/>
      <c r="BJ6767" s="4"/>
      <c r="BK6767" s="4"/>
      <c r="BL6767" s="4" t="b">
        <v>0</v>
      </c>
      <c r="BM6767" s="4"/>
      <c r="BN6767" s="4"/>
      <c r="BO6767" s="4"/>
      <c r="BP6767" s="4"/>
      <c r="BQ6767" s="4"/>
      <c r="BR6767" s="4"/>
      <c r="BS6767" s="4"/>
      <c r="BT6767" s="4"/>
      <c r="BU6767" s="4"/>
      <c r="BV6767" s="4"/>
      <c r="BW6767" s="4"/>
    </row>
    <row r="6768" spans="1:75" ht="15.01" customHeight="1">
      <c r="A6768" s="4"/>
      <c r="B6768" s="4"/>
      <c r="C6768" s="4"/>
      <c r="D6768" s="4"/>
      <c r="E6768" s="4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 t="s">
        <v>200</v>
      </c>
      <c r="Q6768" s="4"/>
      <c r="R6768" s="4">
        <v>2.3</v>
      </c>
      <c r="S6768" s="4">
        <v>17.6</v>
      </c>
      <c r="T6768" s="4"/>
      <c r="U6768" s="4"/>
      <c r="V6768" s="4"/>
      <c r="W6768" s="4"/>
      <c r="X6768" s="4" t="s">
        <v>201</v>
      </c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  <c r="AO6768" s="4"/>
      <c r="AP6768" s="4"/>
      <c r="AQ6768" s="4"/>
      <c r="AR6768" s="4"/>
      <c r="AS6768" s="4"/>
      <c r="AT6768" s="4"/>
      <c r="AU6768" s="4"/>
      <c r="AV6768" s="4" t="s">
        <v>6968</v>
      </c>
      <c r="AW6768" s="4"/>
      <c r="AX6768" s="4"/>
      <c r="AY6768" s="4"/>
      <c r="AZ6768" s="4"/>
      <c r="BA6768" s="4"/>
      <c r="BB6768" s="4"/>
      <c r="BC6768" s="4"/>
      <c r="BD6768" s="4"/>
      <c r="BE6768" s="4"/>
      <c r="BF6768" s="4"/>
      <c r="BG6768" s="4"/>
      <c r="BH6768" s="4"/>
      <c r="BI6768" s="4"/>
      <c r="BJ6768" s="4"/>
      <c r="BK6768" s="4"/>
      <c r="BL6768" s="4" t="b">
        <v>0</v>
      </c>
      <c r="BM6768" s="4"/>
      <c r="BN6768" s="4"/>
      <c r="BO6768" s="4"/>
      <c r="BP6768" s="4"/>
      <c r="BQ6768" s="4"/>
      <c r="BR6768" s="4"/>
      <c r="BS6768" s="4"/>
      <c r="BT6768" s="4"/>
      <c r="BU6768" s="4"/>
      <c r="BV6768" s="4"/>
      <c r="BW6768" s="4"/>
    </row>
    <row r="6769" spans="1:75" ht="15.01" customHeight="1">
      <c r="A6769" s="4"/>
      <c r="B6769" s="4"/>
      <c r="C6769" s="4"/>
      <c r="D6769" s="4"/>
      <c r="E6769" s="4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 t="s">
        <v>200</v>
      </c>
      <c r="Q6769" s="4"/>
      <c r="R6769" s="4">
        <v>2.3</v>
      </c>
      <c r="S6769" s="4">
        <v>16.9</v>
      </c>
      <c r="T6769" s="4"/>
      <c r="U6769" s="4"/>
      <c r="V6769" s="4"/>
      <c r="W6769" s="4"/>
      <c r="X6769" s="4" t="s">
        <v>201</v>
      </c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  <c r="AO6769" s="4"/>
      <c r="AP6769" s="4"/>
      <c r="AQ6769" s="4"/>
      <c r="AR6769" s="4"/>
      <c r="AS6769" s="4"/>
      <c r="AT6769" s="4"/>
      <c r="AU6769" s="4"/>
      <c r="AV6769" s="4" t="s">
        <v>6969</v>
      </c>
      <c r="AW6769" s="4"/>
      <c r="AX6769" s="4"/>
      <c r="AY6769" s="4"/>
      <c r="AZ6769" s="4"/>
      <c r="BA6769" s="4"/>
      <c r="BB6769" s="4"/>
      <c r="BC6769" s="4"/>
      <c r="BD6769" s="4"/>
      <c r="BE6769" s="4"/>
      <c r="BF6769" s="4"/>
      <c r="BG6769" s="4"/>
      <c r="BH6769" s="4"/>
      <c r="BI6769" s="4"/>
      <c r="BJ6769" s="4"/>
      <c r="BK6769" s="4"/>
      <c r="BL6769" s="4" t="b">
        <v>0</v>
      </c>
      <c r="BM6769" s="4"/>
      <c r="BN6769" s="4"/>
      <c r="BO6769" s="4"/>
      <c r="BP6769" s="4"/>
      <c r="BQ6769" s="4"/>
      <c r="BR6769" s="4"/>
      <c r="BS6769" s="4"/>
      <c r="BT6769" s="4"/>
      <c r="BU6769" s="4"/>
      <c r="BV6769" s="4"/>
      <c r="BW6769" s="4"/>
    </row>
    <row r="6770" spans="1:75" ht="15.01" customHeight="1">
      <c r="A6770" s="4"/>
      <c r="B6770" s="4"/>
      <c r="C6770" s="4"/>
      <c r="D6770" s="4"/>
      <c r="E6770" s="4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 t="s">
        <v>200</v>
      </c>
      <c r="Q6770" s="4"/>
      <c r="R6770" s="4">
        <v>2.3</v>
      </c>
      <c r="S6770" s="4">
        <v>15.6</v>
      </c>
      <c r="T6770" s="4"/>
      <c r="U6770" s="4"/>
      <c r="V6770" s="4"/>
      <c r="W6770" s="4"/>
      <c r="X6770" s="4" t="s">
        <v>201</v>
      </c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  <c r="AO6770" s="4"/>
      <c r="AP6770" s="4"/>
      <c r="AQ6770" s="4"/>
      <c r="AR6770" s="4"/>
      <c r="AS6770" s="4"/>
      <c r="AT6770" s="4"/>
      <c r="AU6770" s="4"/>
      <c r="AV6770" s="4" t="s">
        <v>6970</v>
      </c>
      <c r="AW6770" s="4"/>
      <c r="AX6770" s="4"/>
      <c r="AY6770" s="4"/>
      <c r="AZ6770" s="4"/>
      <c r="BA6770" s="4"/>
      <c r="BB6770" s="4"/>
      <c r="BC6770" s="4"/>
      <c r="BD6770" s="4"/>
      <c r="BE6770" s="4"/>
      <c r="BF6770" s="4"/>
      <c r="BG6770" s="4"/>
      <c r="BH6770" s="4"/>
      <c r="BI6770" s="4"/>
      <c r="BJ6770" s="4"/>
      <c r="BK6770" s="4"/>
      <c r="BL6770" s="4" t="b">
        <v>0</v>
      </c>
      <c r="BM6770" s="4"/>
      <c r="BN6770" s="4"/>
      <c r="BO6770" s="4"/>
      <c r="BP6770" s="4"/>
      <c r="BQ6770" s="4"/>
      <c r="BR6770" s="4"/>
      <c r="BS6770" s="4"/>
      <c r="BT6770" s="4"/>
      <c r="BU6770" s="4"/>
      <c r="BV6770" s="4"/>
      <c r="BW6770" s="4"/>
    </row>
    <row r="6771" spans="1:75" ht="15.01" customHeight="1">
      <c r="A6771" s="4"/>
      <c r="B6771" s="4"/>
      <c r="C6771" s="4"/>
      <c r="D6771" s="4"/>
      <c r="E6771" s="4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 t="s">
        <v>200</v>
      </c>
      <c r="Q6771" s="4"/>
      <c r="R6771" s="4">
        <v>-11.8</v>
      </c>
      <c r="S6771" s="4">
        <v>16.9</v>
      </c>
      <c r="T6771" s="4"/>
      <c r="U6771" s="4"/>
      <c r="V6771" s="4"/>
      <c r="W6771" s="4"/>
      <c r="X6771" s="4" t="s">
        <v>201</v>
      </c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  <c r="AO6771" s="4"/>
      <c r="AP6771" s="4"/>
      <c r="AQ6771" s="4"/>
      <c r="AR6771" s="4"/>
      <c r="AS6771" s="4"/>
      <c r="AT6771" s="4"/>
      <c r="AU6771" s="4"/>
      <c r="AV6771" s="4" t="s">
        <v>6971</v>
      </c>
      <c r="AW6771" s="4"/>
      <c r="AX6771" s="4"/>
      <c r="AY6771" s="4"/>
      <c r="AZ6771" s="4"/>
      <c r="BA6771" s="4"/>
      <c r="BB6771" s="4"/>
      <c r="BC6771" s="4"/>
      <c r="BD6771" s="4"/>
      <c r="BE6771" s="4"/>
      <c r="BF6771" s="4"/>
      <c r="BG6771" s="4"/>
      <c r="BH6771" s="4"/>
      <c r="BI6771" s="4"/>
      <c r="BJ6771" s="4"/>
      <c r="BK6771" s="4"/>
      <c r="BL6771" s="4" t="b">
        <v>0</v>
      </c>
      <c r="BM6771" s="4"/>
      <c r="BN6771" s="4"/>
      <c r="BO6771" s="4"/>
      <c r="BP6771" s="4"/>
      <c r="BQ6771" s="4"/>
      <c r="BR6771" s="4"/>
      <c r="BS6771" s="4"/>
      <c r="BT6771" s="4"/>
      <c r="BU6771" s="4"/>
      <c r="BV6771" s="4"/>
      <c r="BW6771" s="4"/>
    </row>
    <row r="6772" spans="1:75" ht="15.01" customHeight="1">
      <c r="A6772" s="4"/>
      <c r="B6772" s="4"/>
      <c r="C6772" s="4"/>
      <c r="D6772" s="4"/>
      <c r="E6772" s="4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 t="s">
        <v>200</v>
      </c>
      <c r="Q6772" s="4"/>
      <c r="R6772" s="4">
        <v>-19</v>
      </c>
      <c r="S6772" s="4">
        <v>16.2</v>
      </c>
      <c r="T6772" s="4"/>
      <c r="U6772" s="4"/>
      <c r="V6772" s="4"/>
      <c r="W6772" s="4"/>
      <c r="X6772" s="4" t="s">
        <v>201</v>
      </c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  <c r="AO6772" s="4"/>
      <c r="AP6772" s="4"/>
      <c r="AQ6772" s="4"/>
      <c r="AR6772" s="4"/>
      <c r="AS6772" s="4"/>
      <c r="AT6772" s="4"/>
      <c r="AU6772" s="4"/>
      <c r="AV6772" s="4" t="s">
        <v>6972</v>
      </c>
      <c r="AW6772" s="4"/>
      <c r="AX6772" s="4"/>
      <c r="AY6772" s="4"/>
      <c r="AZ6772" s="4"/>
      <c r="BA6772" s="4"/>
      <c r="BB6772" s="4"/>
      <c r="BC6772" s="4"/>
      <c r="BD6772" s="4"/>
      <c r="BE6772" s="4"/>
      <c r="BF6772" s="4"/>
      <c r="BG6772" s="4"/>
      <c r="BH6772" s="4"/>
      <c r="BI6772" s="4"/>
      <c r="BJ6772" s="4"/>
      <c r="BK6772" s="4"/>
      <c r="BL6772" s="4" t="b">
        <v>0</v>
      </c>
      <c r="BM6772" s="4"/>
      <c r="BN6772" s="4"/>
      <c r="BO6772" s="4"/>
      <c r="BP6772" s="4"/>
      <c r="BQ6772" s="4"/>
      <c r="BR6772" s="4"/>
      <c r="BS6772" s="4"/>
      <c r="BT6772" s="4"/>
      <c r="BU6772" s="4"/>
      <c r="BV6772" s="4"/>
      <c r="BW6772" s="4"/>
    </row>
    <row r="6773" spans="1:75" ht="15.01" customHeight="1">
      <c r="A6773" s="4" t="s">
        <v>209</v>
      </c>
      <c r="B6773" s="4"/>
      <c r="C6773" s="4"/>
      <c r="D6773" s="4"/>
      <c r="E6773" s="4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 t="s">
        <v>200</v>
      </c>
      <c r="Q6773" s="4"/>
      <c r="R6773" s="4"/>
      <c r="S6773" s="4"/>
      <c r="T6773" s="4"/>
      <c r="U6773" s="4"/>
      <c r="V6773" s="4"/>
      <c r="W6773" s="4"/>
      <c r="X6773" s="4" t="s">
        <v>201</v>
      </c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  <c r="AO6773" s="4"/>
      <c r="AP6773" s="4"/>
      <c r="AQ6773" s="4"/>
      <c r="AR6773" s="4"/>
      <c r="AS6773" s="4"/>
      <c r="AT6773" s="4"/>
      <c r="AU6773" s="4"/>
      <c r="AV6773" s="4" t="s">
        <v>6973</v>
      </c>
      <c r="AW6773" s="4"/>
      <c r="AX6773" s="4"/>
      <c r="AY6773" s="4"/>
      <c r="AZ6773" s="4"/>
      <c r="BA6773" s="4"/>
      <c r="BB6773" s="4"/>
      <c r="BC6773" s="4"/>
      <c r="BD6773" s="4"/>
      <c r="BE6773" s="4"/>
      <c r="BF6773" s="4"/>
      <c r="BG6773" s="4"/>
      <c r="BH6773" s="4"/>
      <c r="BI6773" s="4"/>
      <c r="BJ6773" s="4"/>
      <c r="BK6773" s="4"/>
      <c r="BL6773" s="4" t="b">
        <v>0</v>
      </c>
      <c r="BM6773" s="4"/>
      <c r="BN6773" s="4"/>
      <c r="BO6773" s="4"/>
      <c r="BP6773" s="4"/>
      <c r="BQ6773" s="4"/>
      <c r="BR6773" s="4"/>
      <c r="BS6773" s="4"/>
      <c r="BT6773" s="4"/>
      <c r="BU6773" s="4"/>
      <c r="BV6773" s="4"/>
      <c r="BW6773" s="4"/>
    </row>
    <row r="6774" spans="1:75" ht="15.01" customHeight="1">
      <c r="A6774" s="4" t="s">
        <v>209</v>
      </c>
      <c r="B6774" s="4"/>
      <c r="C6774" s="4"/>
      <c r="D6774" s="4"/>
      <c r="E6774" s="4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 t="s">
        <v>200</v>
      </c>
      <c r="Q6774" s="4"/>
      <c r="R6774" s="4"/>
      <c r="S6774" s="4"/>
      <c r="T6774" s="4"/>
      <c r="U6774" s="4"/>
      <c r="V6774" s="4"/>
      <c r="W6774" s="4"/>
      <c r="X6774" s="4" t="s">
        <v>201</v>
      </c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  <c r="AO6774" s="4"/>
      <c r="AP6774" s="4"/>
      <c r="AQ6774" s="4"/>
      <c r="AR6774" s="4"/>
      <c r="AS6774" s="4"/>
      <c r="AT6774" s="4"/>
      <c r="AU6774" s="4"/>
      <c r="AV6774" s="4" t="s">
        <v>6974</v>
      </c>
      <c r="AW6774" s="4"/>
      <c r="AX6774" s="4"/>
      <c r="AY6774" s="4"/>
      <c r="AZ6774" s="4"/>
      <c r="BA6774" s="4"/>
      <c r="BB6774" s="4"/>
      <c r="BC6774" s="4"/>
      <c r="BD6774" s="4"/>
      <c r="BE6774" s="4"/>
      <c r="BF6774" s="4"/>
      <c r="BG6774" s="4"/>
      <c r="BH6774" s="4"/>
      <c r="BI6774" s="4"/>
      <c r="BJ6774" s="4"/>
      <c r="BK6774" s="4"/>
      <c r="BL6774" s="4" t="b">
        <v>0</v>
      </c>
      <c r="BM6774" s="4"/>
      <c r="BN6774" s="4"/>
      <c r="BO6774" s="4"/>
      <c r="BP6774" s="4"/>
      <c r="BQ6774" s="4"/>
      <c r="BR6774" s="4"/>
      <c r="BS6774" s="4"/>
      <c r="BT6774" s="4"/>
      <c r="BU6774" s="4"/>
      <c r="BV6774" s="4"/>
      <c r="BW6774" s="4"/>
    </row>
    <row r="6775" spans="1:75" ht="15.01" customHeight="1">
      <c r="A6775" s="4"/>
      <c r="B6775" s="4"/>
      <c r="C6775" s="4"/>
      <c r="D6775" s="4"/>
      <c r="E6775" s="4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 t="s">
        <v>200</v>
      </c>
      <c r="Q6775" s="4"/>
      <c r="R6775" s="4">
        <v>-14.2</v>
      </c>
      <c r="S6775" s="4">
        <v>17.1</v>
      </c>
      <c r="T6775" s="4"/>
      <c r="U6775" s="4"/>
      <c r="V6775" s="4"/>
      <c r="W6775" s="4"/>
      <c r="X6775" s="4" t="s">
        <v>201</v>
      </c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  <c r="AO6775" s="4"/>
      <c r="AP6775" s="4"/>
      <c r="AQ6775" s="4"/>
      <c r="AR6775" s="4"/>
      <c r="AS6775" s="4"/>
      <c r="AT6775" s="4"/>
      <c r="AU6775" s="4"/>
      <c r="AV6775" s="4" t="s">
        <v>6975</v>
      </c>
      <c r="AW6775" s="4"/>
      <c r="AX6775" s="4"/>
      <c r="AY6775" s="4"/>
      <c r="AZ6775" s="4"/>
      <c r="BA6775" s="4"/>
      <c r="BB6775" s="4"/>
      <c r="BC6775" s="4"/>
      <c r="BD6775" s="4"/>
      <c r="BE6775" s="4"/>
      <c r="BF6775" s="4"/>
      <c r="BG6775" s="4"/>
      <c r="BH6775" s="4"/>
      <c r="BI6775" s="4"/>
      <c r="BJ6775" s="4"/>
      <c r="BK6775" s="4"/>
      <c r="BL6775" s="4" t="b">
        <v>0</v>
      </c>
      <c r="BM6775" s="4"/>
      <c r="BN6775" s="4"/>
      <c r="BO6775" s="4"/>
      <c r="BP6775" s="4"/>
      <c r="BQ6775" s="4"/>
      <c r="BR6775" s="4"/>
      <c r="BS6775" s="4"/>
      <c r="BT6775" s="4"/>
      <c r="BU6775" s="4"/>
      <c r="BV6775" s="4"/>
      <c r="BW6775" s="4"/>
    </row>
    <row r="6776" spans="1:75" ht="15.01" customHeight="1">
      <c r="A6776" s="4"/>
      <c r="B6776" s="4"/>
      <c r="C6776" s="4"/>
      <c r="D6776" s="4"/>
      <c r="E6776" s="4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 t="s">
        <v>200</v>
      </c>
      <c r="Q6776" s="4"/>
      <c r="R6776" s="4">
        <v>2.3</v>
      </c>
      <c r="S6776" s="4">
        <v>16.9</v>
      </c>
      <c r="T6776" s="4"/>
      <c r="U6776" s="4"/>
      <c r="V6776" s="4"/>
      <c r="W6776" s="4"/>
      <c r="X6776" s="4" t="s">
        <v>201</v>
      </c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  <c r="AO6776" s="4"/>
      <c r="AP6776" s="4"/>
      <c r="AQ6776" s="4"/>
      <c r="AR6776" s="4"/>
      <c r="AS6776" s="4"/>
      <c r="AT6776" s="4"/>
      <c r="AU6776" s="4"/>
      <c r="AV6776" s="4" t="s">
        <v>6976</v>
      </c>
      <c r="AW6776" s="4"/>
      <c r="AX6776" s="4"/>
      <c r="AY6776" s="4"/>
      <c r="AZ6776" s="4"/>
      <c r="BA6776" s="4"/>
      <c r="BB6776" s="4"/>
      <c r="BC6776" s="4"/>
      <c r="BD6776" s="4"/>
      <c r="BE6776" s="4"/>
      <c r="BF6776" s="4"/>
      <c r="BG6776" s="4"/>
      <c r="BH6776" s="4"/>
      <c r="BI6776" s="4"/>
      <c r="BJ6776" s="4"/>
      <c r="BK6776" s="4"/>
      <c r="BL6776" s="4" t="b">
        <v>0</v>
      </c>
      <c r="BM6776" s="4"/>
      <c r="BN6776" s="4"/>
      <c r="BO6776" s="4"/>
      <c r="BP6776" s="4"/>
      <c r="BQ6776" s="4"/>
      <c r="BR6776" s="4"/>
      <c r="BS6776" s="4"/>
      <c r="BT6776" s="4"/>
      <c r="BU6776" s="4"/>
      <c r="BV6776" s="4"/>
      <c r="BW6776" s="4"/>
    </row>
    <row r="6777" spans="1:75" ht="15.01" customHeight="1">
      <c r="A6777" s="4" t="s">
        <v>209</v>
      </c>
      <c r="B6777" s="4"/>
      <c r="C6777" s="4"/>
      <c r="D6777" s="4"/>
      <c r="E6777" s="4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 t="s">
        <v>200</v>
      </c>
      <c r="Q6777" s="4"/>
      <c r="R6777" s="4"/>
      <c r="S6777" s="4"/>
      <c r="T6777" s="4"/>
      <c r="U6777" s="4"/>
      <c r="V6777" s="4"/>
      <c r="W6777" s="4"/>
      <c r="X6777" s="4" t="s">
        <v>201</v>
      </c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  <c r="AO6777" s="4"/>
      <c r="AP6777" s="4"/>
      <c r="AQ6777" s="4"/>
      <c r="AR6777" s="4"/>
      <c r="AS6777" s="4"/>
      <c r="AT6777" s="4"/>
      <c r="AU6777" s="4"/>
      <c r="AV6777" s="4" t="s">
        <v>6977</v>
      </c>
      <c r="AW6777" s="4"/>
      <c r="AX6777" s="4"/>
      <c r="AY6777" s="4"/>
      <c r="AZ6777" s="4"/>
      <c r="BA6777" s="4"/>
      <c r="BB6777" s="4"/>
      <c r="BC6777" s="4"/>
      <c r="BD6777" s="4"/>
      <c r="BE6777" s="4"/>
      <c r="BF6777" s="4"/>
      <c r="BG6777" s="4"/>
      <c r="BH6777" s="4"/>
      <c r="BI6777" s="4"/>
      <c r="BJ6777" s="4"/>
      <c r="BK6777" s="4"/>
      <c r="BL6777" s="4" t="b">
        <v>0</v>
      </c>
      <c r="BM6777" s="4"/>
      <c r="BN6777" s="4"/>
      <c r="BO6777" s="4"/>
      <c r="BP6777" s="4"/>
      <c r="BQ6777" s="4"/>
      <c r="BR6777" s="4"/>
      <c r="BS6777" s="4"/>
      <c r="BT6777" s="4"/>
      <c r="BU6777" s="4"/>
      <c r="BV6777" s="4"/>
      <c r="BW6777" s="4"/>
    </row>
    <row r="6778" spans="1:75" ht="15.01" customHeight="1">
      <c r="A6778" s="4" t="s">
        <v>209</v>
      </c>
      <c r="B6778" s="4"/>
      <c r="C6778" s="4"/>
      <c r="D6778" s="4"/>
      <c r="E6778" s="4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 t="s">
        <v>200</v>
      </c>
      <c r="Q6778" s="4"/>
      <c r="R6778" s="4"/>
      <c r="S6778" s="4"/>
      <c r="T6778" s="4"/>
      <c r="U6778" s="4"/>
      <c r="V6778" s="4"/>
      <c r="W6778" s="4"/>
      <c r="X6778" s="4" t="s">
        <v>201</v>
      </c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  <c r="AO6778" s="4"/>
      <c r="AP6778" s="4"/>
      <c r="AQ6778" s="4"/>
      <c r="AR6778" s="4"/>
      <c r="AS6778" s="4"/>
      <c r="AT6778" s="4"/>
      <c r="AU6778" s="4"/>
      <c r="AV6778" s="4" t="s">
        <v>6978</v>
      </c>
      <c r="AW6778" s="4"/>
      <c r="AX6778" s="4"/>
      <c r="AY6778" s="4"/>
      <c r="AZ6778" s="4"/>
      <c r="BA6778" s="4"/>
      <c r="BB6778" s="4"/>
      <c r="BC6778" s="4"/>
      <c r="BD6778" s="4"/>
      <c r="BE6778" s="4"/>
      <c r="BF6778" s="4"/>
      <c r="BG6778" s="4"/>
      <c r="BH6778" s="4"/>
      <c r="BI6778" s="4"/>
      <c r="BJ6778" s="4"/>
      <c r="BK6778" s="4"/>
      <c r="BL6778" s="4" t="b">
        <v>0</v>
      </c>
      <c r="BM6778" s="4"/>
      <c r="BN6778" s="4"/>
      <c r="BO6778" s="4"/>
      <c r="BP6778" s="4"/>
      <c r="BQ6778" s="4"/>
      <c r="BR6778" s="4"/>
      <c r="BS6778" s="4"/>
      <c r="BT6778" s="4"/>
      <c r="BU6778" s="4"/>
      <c r="BV6778" s="4"/>
      <c r="BW6778" s="4"/>
    </row>
    <row r="6779" spans="1:75" ht="15.01" customHeight="1">
      <c r="A6779" s="4"/>
      <c r="B6779" s="4"/>
      <c r="C6779" s="4"/>
      <c r="D6779" s="4"/>
      <c r="E6779" s="4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 t="s">
        <v>200</v>
      </c>
      <c r="Q6779" s="4"/>
      <c r="R6779" s="4">
        <v>24</v>
      </c>
      <c r="S6779" s="4">
        <v>18.2</v>
      </c>
      <c r="T6779" s="4"/>
      <c r="U6779" s="4"/>
      <c r="V6779" s="4"/>
      <c r="W6779" s="4"/>
      <c r="X6779" s="4" t="s">
        <v>201</v>
      </c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  <c r="AO6779" s="4"/>
      <c r="AP6779" s="4"/>
      <c r="AQ6779" s="4"/>
      <c r="AR6779" s="4"/>
      <c r="AS6779" s="4"/>
      <c r="AT6779" s="4"/>
      <c r="AU6779" s="4"/>
      <c r="AV6779" s="4" t="s">
        <v>6979</v>
      </c>
      <c r="AW6779" s="4"/>
      <c r="AX6779" s="4"/>
      <c r="AY6779" s="4"/>
      <c r="AZ6779" s="4"/>
      <c r="BA6779" s="4"/>
      <c r="BB6779" s="4"/>
      <c r="BC6779" s="4"/>
      <c r="BD6779" s="4"/>
      <c r="BE6779" s="4"/>
      <c r="BF6779" s="4"/>
      <c r="BG6779" s="4"/>
      <c r="BH6779" s="4"/>
      <c r="BI6779" s="4"/>
      <c r="BJ6779" s="4"/>
      <c r="BK6779" s="4"/>
      <c r="BL6779" s="4" t="b">
        <v>0</v>
      </c>
      <c r="BM6779" s="4"/>
      <c r="BN6779" s="4"/>
      <c r="BO6779" s="4"/>
      <c r="BP6779" s="4"/>
      <c r="BQ6779" s="4"/>
      <c r="BR6779" s="4"/>
      <c r="BS6779" s="4"/>
      <c r="BT6779" s="4"/>
      <c r="BU6779" s="4"/>
      <c r="BV6779" s="4"/>
      <c r="BW6779" s="4"/>
    </row>
    <row r="6780" spans="1:75" ht="15.01" customHeight="1">
      <c r="A6780" s="4"/>
      <c r="B6780" s="4"/>
      <c r="C6780" s="4"/>
      <c r="D6780" s="4"/>
      <c r="E6780" s="4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 t="s">
        <v>200</v>
      </c>
      <c r="Q6780" s="4"/>
      <c r="R6780" s="4">
        <v>24</v>
      </c>
      <c r="S6780" s="4">
        <v>14.2</v>
      </c>
      <c r="T6780" s="4"/>
      <c r="U6780" s="4"/>
      <c r="V6780" s="4"/>
      <c r="W6780" s="4"/>
      <c r="X6780" s="4" t="s">
        <v>201</v>
      </c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  <c r="AO6780" s="4"/>
      <c r="AP6780" s="4"/>
      <c r="AQ6780" s="4"/>
      <c r="AR6780" s="4"/>
      <c r="AS6780" s="4"/>
      <c r="AT6780" s="4"/>
      <c r="AU6780" s="4"/>
      <c r="AV6780" s="4" t="s">
        <v>6980</v>
      </c>
      <c r="AW6780" s="4"/>
      <c r="AX6780" s="4"/>
      <c r="AY6780" s="4"/>
      <c r="AZ6780" s="4"/>
      <c r="BA6780" s="4"/>
      <c r="BB6780" s="4"/>
      <c r="BC6780" s="4"/>
      <c r="BD6780" s="4"/>
      <c r="BE6780" s="4"/>
      <c r="BF6780" s="4"/>
      <c r="BG6780" s="4"/>
      <c r="BH6780" s="4"/>
      <c r="BI6780" s="4"/>
      <c r="BJ6780" s="4"/>
      <c r="BK6780" s="4"/>
      <c r="BL6780" s="4" t="b">
        <v>0</v>
      </c>
      <c r="BM6780" s="4"/>
      <c r="BN6780" s="4"/>
      <c r="BO6780" s="4"/>
      <c r="BP6780" s="4"/>
      <c r="BQ6780" s="4"/>
      <c r="BR6780" s="4"/>
      <c r="BS6780" s="4"/>
      <c r="BT6780" s="4"/>
      <c r="BU6780" s="4"/>
      <c r="BV6780" s="4"/>
      <c r="BW6780" s="4"/>
    </row>
    <row r="6781" spans="1:75" ht="15.01" customHeight="1">
      <c r="A6781" s="4"/>
      <c r="B6781" s="4"/>
      <c r="C6781" s="4"/>
      <c r="D6781" s="4"/>
      <c r="E6781" s="4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 t="s">
        <v>200</v>
      </c>
      <c r="Q6781" s="4"/>
      <c r="R6781" s="4">
        <v>24</v>
      </c>
      <c r="S6781" s="4">
        <v>14.2</v>
      </c>
      <c r="T6781" s="4"/>
      <c r="U6781" s="4"/>
      <c r="V6781" s="4"/>
      <c r="W6781" s="4"/>
      <c r="X6781" s="4" t="s">
        <v>201</v>
      </c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  <c r="AO6781" s="4"/>
      <c r="AP6781" s="4"/>
      <c r="AQ6781" s="4"/>
      <c r="AR6781" s="4"/>
      <c r="AS6781" s="4"/>
      <c r="AT6781" s="4"/>
      <c r="AU6781" s="4"/>
      <c r="AV6781" s="4" t="s">
        <v>6981</v>
      </c>
      <c r="AW6781" s="4"/>
      <c r="AX6781" s="4"/>
      <c r="AY6781" s="4"/>
      <c r="AZ6781" s="4"/>
      <c r="BA6781" s="4"/>
      <c r="BB6781" s="4"/>
      <c r="BC6781" s="4"/>
      <c r="BD6781" s="4"/>
      <c r="BE6781" s="4"/>
      <c r="BF6781" s="4"/>
      <c r="BG6781" s="4"/>
      <c r="BH6781" s="4"/>
      <c r="BI6781" s="4"/>
      <c r="BJ6781" s="4"/>
      <c r="BK6781" s="4"/>
      <c r="BL6781" s="4" t="b">
        <v>0</v>
      </c>
      <c r="BM6781" s="4"/>
      <c r="BN6781" s="4"/>
      <c r="BO6781" s="4"/>
      <c r="BP6781" s="4"/>
      <c r="BQ6781" s="4"/>
      <c r="BR6781" s="4"/>
      <c r="BS6781" s="4"/>
      <c r="BT6781" s="4"/>
      <c r="BU6781" s="4"/>
      <c r="BV6781" s="4"/>
      <c r="BW6781" s="4"/>
    </row>
    <row r="6782" spans="1:75" ht="15.01" customHeight="1">
      <c r="A6782" s="4"/>
      <c r="B6782" s="4"/>
      <c r="C6782" s="4"/>
      <c r="D6782" s="4"/>
      <c r="E6782" s="4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 t="s">
        <v>200</v>
      </c>
      <c r="Q6782" s="4"/>
      <c r="R6782" s="4">
        <v>-37</v>
      </c>
      <c r="S6782" s="4">
        <v>18</v>
      </c>
      <c r="T6782" s="4"/>
      <c r="U6782" s="4"/>
      <c r="V6782" s="4"/>
      <c r="W6782" s="4"/>
      <c r="X6782" s="4" t="s">
        <v>201</v>
      </c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  <c r="AO6782" s="4"/>
      <c r="AP6782" s="4"/>
      <c r="AQ6782" s="4"/>
      <c r="AR6782" s="4"/>
      <c r="AS6782" s="4"/>
      <c r="AT6782" s="4"/>
      <c r="AU6782" s="4"/>
      <c r="AV6782" s="4" t="s">
        <v>6982</v>
      </c>
      <c r="AW6782" s="4"/>
      <c r="AX6782" s="4"/>
      <c r="AY6782" s="4"/>
      <c r="AZ6782" s="4"/>
      <c r="BA6782" s="4"/>
      <c r="BB6782" s="4"/>
      <c r="BC6782" s="4"/>
      <c r="BD6782" s="4"/>
      <c r="BE6782" s="4"/>
      <c r="BF6782" s="4"/>
      <c r="BG6782" s="4"/>
      <c r="BH6782" s="4"/>
      <c r="BI6782" s="4"/>
      <c r="BJ6782" s="4"/>
      <c r="BK6782" s="4"/>
      <c r="BL6782" s="4" t="b">
        <v>0</v>
      </c>
      <c r="BM6782" s="4"/>
      <c r="BN6782" s="4"/>
      <c r="BO6782" s="4"/>
      <c r="BP6782" s="4"/>
      <c r="BQ6782" s="4"/>
      <c r="BR6782" s="4"/>
      <c r="BS6782" s="4"/>
      <c r="BT6782" s="4"/>
      <c r="BU6782" s="4"/>
      <c r="BV6782" s="4"/>
      <c r="BW6782" s="4"/>
    </row>
    <row r="6783" spans="1:75" ht="15.01" customHeight="1">
      <c r="A6783" s="4"/>
      <c r="B6783" s="4"/>
      <c r="C6783" s="4"/>
      <c r="D6783" s="4"/>
      <c r="E6783" s="4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 t="s">
        <v>200</v>
      </c>
      <c r="Q6783" s="4"/>
      <c r="R6783" s="4">
        <v>-36.9</v>
      </c>
      <c r="S6783" s="4">
        <v>13.9</v>
      </c>
      <c r="T6783" s="4"/>
      <c r="U6783" s="4"/>
      <c r="V6783" s="4"/>
      <c r="W6783" s="4"/>
      <c r="X6783" s="4" t="s">
        <v>201</v>
      </c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  <c r="AO6783" s="4"/>
      <c r="AP6783" s="4"/>
      <c r="AQ6783" s="4"/>
      <c r="AR6783" s="4"/>
      <c r="AS6783" s="4"/>
      <c r="AT6783" s="4"/>
      <c r="AU6783" s="4"/>
      <c r="AV6783" s="4" t="s">
        <v>6983</v>
      </c>
      <c r="AW6783" s="4"/>
      <c r="AX6783" s="4"/>
      <c r="AY6783" s="4"/>
      <c r="AZ6783" s="4"/>
      <c r="BA6783" s="4"/>
      <c r="BB6783" s="4"/>
      <c r="BC6783" s="4"/>
      <c r="BD6783" s="4"/>
      <c r="BE6783" s="4"/>
      <c r="BF6783" s="4"/>
      <c r="BG6783" s="4"/>
      <c r="BH6783" s="4"/>
      <c r="BI6783" s="4"/>
      <c r="BJ6783" s="4"/>
      <c r="BK6783" s="4"/>
      <c r="BL6783" s="4" t="b">
        <v>0</v>
      </c>
      <c r="BM6783" s="4"/>
      <c r="BN6783" s="4"/>
      <c r="BO6783" s="4"/>
      <c r="BP6783" s="4"/>
      <c r="BQ6783" s="4"/>
      <c r="BR6783" s="4"/>
      <c r="BS6783" s="4"/>
      <c r="BT6783" s="4"/>
      <c r="BU6783" s="4"/>
      <c r="BV6783" s="4"/>
      <c r="BW6783" s="4"/>
    </row>
    <row r="6784" spans="1:75" ht="15.01" customHeight="1">
      <c r="A6784" s="4"/>
      <c r="B6784" s="4"/>
      <c r="C6784" s="4"/>
      <c r="D6784" s="4"/>
      <c r="E6784" s="4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 t="s">
        <v>200</v>
      </c>
      <c r="Q6784" s="4"/>
      <c r="R6784" s="4">
        <v>-9.5</v>
      </c>
      <c r="S6784" s="4">
        <v>13.5</v>
      </c>
      <c r="T6784" s="4"/>
      <c r="U6784" s="4"/>
      <c r="V6784" s="4"/>
      <c r="W6784" s="4"/>
      <c r="X6784" s="4" t="s">
        <v>201</v>
      </c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  <c r="AO6784" s="4"/>
      <c r="AP6784" s="4"/>
      <c r="AQ6784" s="4"/>
      <c r="AR6784" s="4"/>
      <c r="AS6784" s="4"/>
      <c r="AT6784" s="4"/>
      <c r="AU6784" s="4"/>
      <c r="AV6784" s="4" t="s">
        <v>6984</v>
      </c>
      <c r="AW6784" s="4"/>
      <c r="AX6784" s="4"/>
      <c r="AY6784" s="4"/>
      <c r="AZ6784" s="4"/>
      <c r="BA6784" s="4"/>
      <c r="BB6784" s="4"/>
      <c r="BC6784" s="4"/>
      <c r="BD6784" s="4"/>
      <c r="BE6784" s="4"/>
      <c r="BF6784" s="4"/>
      <c r="BG6784" s="4"/>
      <c r="BH6784" s="4"/>
      <c r="BI6784" s="4"/>
      <c r="BJ6784" s="4"/>
      <c r="BK6784" s="4"/>
      <c r="BL6784" s="4" t="b">
        <v>0</v>
      </c>
      <c r="BM6784" s="4"/>
      <c r="BN6784" s="4"/>
      <c r="BO6784" s="4"/>
      <c r="BP6784" s="4"/>
      <c r="BQ6784" s="4"/>
      <c r="BR6784" s="4"/>
      <c r="BS6784" s="4"/>
      <c r="BT6784" s="4"/>
      <c r="BU6784" s="4"/>
      <c r="BV6784" s="4"/>
      <c r="BW6784" s="4"/>
    </row>
    <row r="6785" spans="1:75" ht="15.01" customHeight="1">
      <c r="A6785" s="4" t="s">
        <v>209</v>
      </c>
      <c r="B6785" s="4"/>
      <c r="C6785" s="4"/>
      <c r="D6785" s="4"/>
      <c r="E6785" s="4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 t="s">
        <v>200</v>
      </c>
      <c r="Q6785" s="4"/>
      <c r="R6785" s="4"/>
      <c r="S6785" s="4"/>
      <c r="T6785" s="4"/>
      <c r="U6785" s="4"/>
      <c r="V6785" s="4"/>
      <c r="W6785" s="4"/>
      <c r="X6785" s="4" t="s">
        <v>201</v>
      </c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  <c r="AO6785" s="4"/>
      <c r="AP6785" s="4"/>
      <c r="AQ6785" s="4"/>
      <c r="AR6785" s="4"/>
      <c r="AS6785" s="4"/>
      <c r="AT6785" s="4"/>
      <c r="AU6785" s="4"/>
      <c r="AV6785" s="4" t="s">
        <v>6985</v>
      </c>
      <c r="AW6785" s="4"/>
      <c r="AX6785" s="4"/>
      <c r="AY6785" s="4"/>
      <c r="AZ6785" s="4"/>
      <c r="BA6785" s="4"/>
      <c r="BB6785" s="4"/>
      <c r="BC6785" s="4"/>
      <c r="BD6785" s="4"/>
      <c r="BE6785" s="4"/>
      <c r="BF6785" s="4"/>
      <c r="BG6785" s="4"/>
      <c r="BH6785" s="4"/>
      <c r="BI6785" s="4"/>
      <c r="BJ6785" s="4"/>
      <c r="BK6785" s="4"/>
      <c r="BL6785" s="4" t="b">
        <v>0</v>
      </c>
      <c r="BM6785" s="4"/>
      <c r="BN6785" s="4"/>
      <c r="BO6785" s="4"/>
      <c r="BP6785" s="4"/>
      <c r="BQ6785" s="4"/>
      <c r="BR6785" s="4"/>
      <c r="BS6785" s="4"/>
      <c r="BT6785" s="4"/>
      <c r="BU6785" s="4"/>
      <c r="BV6785" s="4"/>
      <c r="BW6785" s="4"/>
    </row>
    <row r="6786" spans="1:75" ht="15.01" customHeight="1">
      <c r="A6786" s="4"/>
      <c r="B6786" s="4"/>
      <c r="C6786" s="4"/>
      <c r="D6786" s="4"/>
      <c r="E6786" s="4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 t="s">
        <v>200</v>
      </c>
      <c r="Q6786" s="4"/>
      <c r="R6786" s="4">
        <v>-1.1</v>
      </c>
      <c r="S6786" s="4">
        <v>36.5</v>
      </c>
      <c r="T6786" s="4"/>
      <c r="U6786" s="4"/>
      <c r="V6786" s="4"/>
      <c r="W6786" s="4"/>
      <c r="X6786" s="4" t="s">
        <v>201</v>
      </c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  <c r="AO6786" s="4"/>
      <c r="AP6786" s="4"/>
      <c r="AQ6786" s="4"/>
      <c r="AR6786" s="4"/>
      <c r="AS6786" s="4"/>
      <c r="AT6786" s="4"/>
      <c r="AU6786" s="4"/>
      <c r="AV6786" s="4" t="s">
        <v>6986</v>
      </c>
      <c r="AW6786" s="4"/>
      <c r="AX6786" s="4"/>
      <c r="AY6786" s="4"/>
      <c r="AZ6786" s="4"/>
      <c r="BA6786" s="4"/>
      <c r="BB6786" s="4"/>
      <c r="BC6786" s="4"/>
      <c r="BD6786" s="4"/>
      <c r="BE6786" s="4"/>
      <c r="BF6786" s="4"/>
      <c r="BG6786" s="4"/>
      <c r="BH6786" s="4"/>
      <c r="BI6786" s="4"/>
      <c r="BJ6786" s="4"/>
      <c r="BK6786" s="4"/>
      <c r="BL6786" s="4" t="b">
        <v>0</v>
      </c>
      <c r="BM6786" s="4"/>
      <c r="BN6786" s="4"/>
      <c r="BO6786" s="4"/>
      <c r="BP6786" s="4"/>
      <c r="BQ6786" s="4"/>
      <c r="BR6786" s="4"/>
      <c r="BS6786" s="4"/>
      <c r="BT6786" s="4"/>
      <c r="BU6786" s="4"/>
      <c r="BV6786" s="4"/>
      <c r="BW6786" s="4"/>
    </row>
    <row r="6787" spans="1:75" ht="15.01" customHeight="1">
      <c r="A6787" s="4"/>
      <c r="B6787" s="4"/>
      <c r="C6787" s="4"/>
      <c r="D6787" s="4"/>
      <c r="E6787" s="4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 t="s">
        <v>200</v>
      </c>
      <c r="Q6787" s="4"/>
      <c r="R6787" s="4">
        <v>-32.7</v>
      </c>
      <c r="S6787" s="4">
        <v>36</v>
      </c>
      <c r="T6787" s="4"/>
      <c r="U6787" s="4"/>
      <c r="V6787" s="4"/>
      <c r="W6787" s="4"/>
      <c r="X6787" s="4" t="s">
        <v>201</v>
      </c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  <c r="AO6787" s="4"/>
      <c r="AP6787" s="4"/>
      <c r="AQ6787" s="4"/>
      <c r="AR6787" s="4"/>
      <c r="AS6787" s="4"/>
      <c r="AT6787" s="4"/>
      <c r="AU6787" s="4"/>
      <c r="AV6787" s="4" t="s">
        <v>6987</v>
      </c>
      <c r="AW6787" s="4"/>
      <c r="AX6787" s="4"/>
      <c r="AY6787" s="4"/>
      <c r="AZ6787" s="4"/>
      <c r="BA6787" s="4"/>
      <c r="BB6787" s="4"/>
      <c r="BC6787" s="4"/>
      <c r="BD6787" s="4"/>
      <c r="BE6787" s="4"/>
      <c r="BF6787" s="4"/>
      <c r="BG6787" s="4"/>
      <c r="BH6787" s="4"/>
      <c r="BI6787" s="4"/>
      <c r="BJ6787" s="4"/>
      <c r="BK6787" s="4"/>
      <c r="BL6787" s="4" t="b">
        <v>0</v>
      </c>
      <c r="BM6787" s="4"/>
      <c r="BN6787" s="4"/>
      <c r="BO6787" s="4"/>
      <c r="BP6787" s="4"/>
      <c r="BQ6787" s="4"/>
      <c r="BR6787" s="4"/>
      <c r="BS6787" s="4"/>
      <c r="BT6787" s="4"/>
      <c r="BU6787" s="4"/>
      <c r="BV6787" s="4"/>
      <c r="BW6787" s="4"/>
    </row>
    <row r="6788" spans="1:75" ht="15.01" customHeight="1">
      <c r="A6788" s="4"/>
      <c r="B6788" s="4"/>
      <c r="C6788" s="4"/>
      <c r="D6788" s="4"/>
      <c r="E6788" s="4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 t="s">
        <v>200</v>
      </c>
      <c r="Q6788" s="4"/>
      <c r="R6788" s="4">
        <v>46.2</v>
      </c>
      <c r="S6788" s="4">
        <v>36.7</v>
      </c>
      <c r="T6788" s="4"/>
      <c r="U6788" s="4"/>
      <c r="V6788" s="4"/>
      <c r="W6788" s="4"/>
      <c r="X6788" s="4" t="s">
        <v>201</v>
      </c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  <c r="AO6788" s="4"/>
      <c r="AP6788" s="4"/>
      <c r="AQ6788" s="4"/>
      <c r="AR6788" s="4"/>
      <c r="AS6788" s="4"/>
      <c r="AT6788" s="4"/>
      <c r="AU6788" s="4"/>
      <c r="AV6788" s="4" t="s">
        <v>6988</v>
      </c>
      <c r="AW6788" s="4"/>
      <c r="AX6788" s="4"/>
      <c r="AY6788" s="4"/>
      <c r="AZ6788" s="4"/>
      <c r="BA6788" s="4"/>
      <c r="BB6788" s="4"/>
      <c r="BC6788" s="4"/>
      <c r="BD6788" s="4"/>
      <c r="BE6788" s="4"/>
      <c r="BF6788" s="4"/>
      <c r="BG6788" s="4"/>
      <c r="BH6788" s="4"/>
      <c r="BI6788" s="4"/>
      <c r="BJ6788" s="4"/>
      <c r="BK6788" s="4"/>
      <c r="BL6788" s="4" t="b">
        <v>0</v>
      </c>
      <c r="BM6788" s="4"/>
      <c r="BN6788" s="4"/>
      <c r="BO6788" s="4"/>
      <c r="BP6788" s="4"/>
      <c r="BQ6788" s="4"/>
      <c r="BR6788" s="4"/>
      <c r="BS6788" s="4"/>
      <c r="BT6788" s="4"/>
      <c r="BU6788" s="4"/>
      <c r="BV6788" s="4"/>
      <c r="BW6788" s="4"/>
    </row>
    <row r="6789" spans="1:75" ht="15.01" customHeight="1">
      <c r="A6789" s="4"/>
      <c r="B6789" s="4"/>
      <c r="C6789" s="4"/>
      <c r="D6789" s="4"/>
      <c r="E6789" s="4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 t="s">
        <v>200</v>
      </c>
      <c r="Q6789" s="4"/>
      <c r="R6789" s="4">
        <v>-0.6</v>
      </c>
      <c r="S6789" s="4">
        <v>36.1</v>
      </c>
      <c r="T6789" s="4"/>
      <c r="U6789" s="4"/>
      <c r="V6789" s="4"/>
      <c r="W6789" s="4"/>
      <c r="X6789" s="4" t="s">
        <v>201</v>
      </c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  <c r="AO6789" s="4"/>
      <c r="AP6789" s="4"/>
      <c r="AQ6789" s="4"/>
      <c r="AR6789" s="4"/>
      <c r="AS6789" s="4"/>
      <c r="AT6789" s="4"/>
      <c r="AU6789" s="4"/>
      <c r="AV6789" s="4" t="s">
        <v>6989</v>
      </c>
      <c r="AW6789" s="4"/>
      <c r="AX6789" s="4"/>
      <c r="AY6789" s="4"/>
      <c r="AZ6789" s="4"/>
      <c r="BA6789" s="4"/>
      <c r="BB6789" s="4"/>
      <c r="BC6789" s="4"/>
      <c r="BD6789" s="4"/>
      <c r="BE6789" s="4"/>
      <c r="BF6789" s="4"/>
      <c r="BG6789" s="4"/>
      <c r="BH6789" s="4"/>
      <c r="BI6789" s="4"/>
      <c r="BJ6789" s="4"/>
      <c r="BK6789" s="4"/>
      <c r="BL6789" s="4" t="b">
        <v>0</v>
      </c>
      <c r="BM6789" s="4"/>
      <c r="BN6789" s="4"/>
      <c r="BO6789" s="4"/>
      <c r="BP6789" s="4"/>
      <c r="BQ6789" s="4"/>
      <c r="BR6789" s="4"/>
      <c r="BS6789" s="4"/>
      <c r="BT6789" s="4"/>
      <c r="BU6789" s="4"/>
      <c r="BV6789" s="4"/>
      <c r="BW6789" s="4"/>
    </row>
    <row r="6790" spans="1:75" ht="15.01" customHeight="1">
      <c r="A6790" s="4"/>
      <c r="B6790" s="4"/>
      <c r="C6790" s="4"/>
      <c r="D6790" s="4"/>
      <c r="E6790" s="4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 t="s">
        <v>200</v>
      </c>
      <c r="Q6790" s="4"/>
      <c r="R6790" s="4">
        <v>20.7</v>
      </c>
      <c r="S6790" s="4">
        <v>35.2</v>
      </c>
      <c r="T6790" s="4"/>
      <c r="U6790" s="4"/>
      <c r="V6790" s="4"/>
      <c r="W6790" s="4"/>
      <c r="X6790" s="4" t="s">
        <v>201</v>
      </c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  <c r="AO6790" s="4"/>
      <c r="AP6790" s="4"/>
      <c r="AQ6790" s="4"/>
      <c r="AR6790" s="4"/>
      <c r="AS6790" s="4"/>
      <c r="AT6790" s="4"/>
      <c r="AU6790" s="4"/>
      <c r="AV6790" s="4" t="s">
        <v>6990</v>
      </c>
      <c r="AW6790" s="4"/>
      <c r="AX6790" s="4"/>
      <c r="AY6790" s="4"/>
      <c r="AZ6790" s="4"/>
      <c r="BA6790" s="4"/>
      <c r="BB6790" s="4"/>
      <c r="BC6790" s="4"/>
      <c r="BD6790" s="4"/>
      <c r="BE6790" s="4"/>
      <c r="BF6790" s="4"/>
      <c r="BG6790" s="4"/>
      <c r="BH6790" s="4"/>
      <c r="BI6790" s="4"/>
      <c r="BJ6790" s="4"/>
      <c r="BK6790" s="4"/>
      <c r="BL6790" s="4" t="b">
        <v>0</v>
      </c>
      <c r="BM6790" s="4"/>
      <c r="BN6790" s="4"/>
      <c r="BO6790" s="4"/>
      <c r="BP6790" s="4"/>
      <c r="BQ6790" s="4"/>
      <c r="BR6790" s="4"/>
      <c r="BS6790" s="4"/>
      <c r="BT6790" s="4"/>
      <c r="BU6790" s="4"/>
      <c r="BV6790" s="4"/>
      <c r="BW6790" s="4"/>
    </row>
    <row r="6791" spans="1:75" ht="15.01" customHeight="1">
      <c r="A6791" s="4"/>
      <c r="B6791" s="4"/>
      <c r="C6791" s="4"/>
      <c r="D6791" s="4"/>
      <c r="E6791" s="4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 t="s">
        <v>200</v>
      </c>
      <c r="Q6791" s="4"/>
      <c r="R6791" s="4">
        <v>-32.7</v>
      </c>
      <c r="S6791" s="4">
        <v>35.1</v>
      </c>
      <c r="T6791" s="4"/>
      <c r="U6791" s="4"/>
      <c r="V6791" s="4"/>
      <c r="W6791" s="4"/>
      <c r="X6791" s="4" t="s">
        <v>201</v>
      </c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  <c r="AO6791" s="4"/>
      <c r="AP6791" s="4"/>
      <c r="AQ6791" s="4"/>
      <c r="AR6791" s="4"/>
      <c r="AS6791" s="4"/>
      <c r="AT6791" s="4"/>
      <c r="AU6791" s="4"/>
      <c r="AV6791" s="4" t="s">
        <v>6991</v>
      </c>
      <c r="AW6791" s="4"/>
      <c r="AX6791" s="4"/>
      <c r="AY6791" s="4"/>
      <c r="AZ6791" s="4"/>
      <c r="BA6791" s="4"/>
      <c r="BB6791" s="4"/>
      <c r="BC6791" s="4"/>
      <c r="BD6791" s="4"/>
      <c r="BE6791" s="4"/>
      <c r="BF6791" s="4"/>
      <c r="BG6791" s="4"/>
      <c r="BH6791" s="4"/>
      <c r="BI6791" s="4"/>
      <c r="BJ6791" s="4"/>
      <c r="BK6791" s="4"/>
      <c r="BL6791" s="4" t="b">
        <v>0</v>
      </c>
      <c r="BM6791" s="4"/>
      <c r="BN6791" s="4"/>
      <c r="BO6791" s="4"/>
      <c r="BP6791" s="4"/>
      <c r="BQ6791" s="4"/>
      <c r="BR6791" s="4"/>
      <c r="BS6791" s="4"/>
      <c r="BT6791" s="4"/>
      <c r="BU6791" s="4"/>
      <c r="BV6791" s="4"/>
      <c r="BW6791" s="4"/>
    </row>
    <row r="6792" spans="1:75" ht="15.01" customHeight="1">
      <c r="A6792" s="4"/>
      <c r="B6792" s="4"/>
      <c r="C6792" s="4"/>
      <c r="D6792" s="4"/>
      <c r="E6792" s="4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 t="s">
        <v>200</v>
      </c>
      <c r="Q6792" s="4"/>
      <c r="R6792" s="4">
        <v>-36.9</v>
      </c>
      <c r="S6792" s="4">
        <v>13.9</v>
      </c>
      <c r="T6792" s="4"/>
      <c r="U6792" s="4"/>
      <c r="V6792" s="4"/>
      <c r="W6792" s="4"/>
      <c r="X6792" s="4" t="s">
        <v>201</v>
      </c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  <c r="AO6792" s="4"/>
      <c r="AP6792" s="4"/>
      <c r="AQ6792" s="4"/>
      <c r="AR6792" s="4"/>
      <c r="AS6792" s="4"/>
      <c r="AT6792" s="4"/>
      <c r="AU6792" s="4"/>
      <c r="AV6792" s="4" t="s">
        <v>6992</v>
      </c>
      <c r="AW6792" s="4"/>
      <c r="AX6792" s="4"/>
      <c r="AY6792" s="4"/>
      <c r="AZ6792" s="4"/>
      <c r="BA6792" s="4"/>
      <c r="BB6792" s="4"/>
      <c r="BC6792" s="4"/>
      <c r="BD6792" s="4"/>
      <c r="BE6792" s="4"/>
      <c r="BF6792" s="4"/>
      <c r="BG6792" s="4"/>
      <c r="BH6792" s="4"/>
      <c r="BI6792" s="4"/>
      <c r="BJ6792" s="4"/>
      <c r="BK6792" s="4"/>
      <c r="BL6792" s="4" t="b">
        <v>0</v>
      </c>
      <c r="BM6792" s="4"/>
      <c r="BN6792" s="4"/>
      <c r="BO6792" s="4"/>
      <c r="BP6792" s="4"/>
      <c r="BQ6792" s="4"/>
      <c r="BR6792" s="4"/>
      <c r="BS6792" s="4"/>
      <c r="BT6792" s="4"/>
      <c r="BU6792" s="4"/>
      <c r="BV6792" s="4"/>
      <c r="BW6792" s="4"/>
    </row>
    <row r="6793" spans="1:75" ht="15.01" customHeight="1">
      <c r="A6793" s="4"/>
      <c r="B6793" s="4"/>
      <c r="C6793" s="4"/>
      <c r="D6793" s="4"/>
      <c r="E6793" s="4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 t="s">
        <v>200</v>
      </c>
      <c r="Q6793" s="4"/>
      <c r="R6793" s="4">
        <v>25</v>
      </c>
      <c r="S6793" s="4">
        <v>17.8</v>
      </c>
      <c r="T6793" s="4"/>
      <c r="U6793" s="4"/>
      <c r="V6793" s="4"/>
      <c r="W6793" s="4"/>
      <c r="X6793" s="4" t="s">
        <v>201</v>
      </c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  <c r="AO6793" s="4"/>
      <c r="AP6793" s="4"/>
      <c r="AQ6793" s="4"/>
      <c r="AR6793" s="4"/>
      <c r="AS6793" s="4"/>
      <c r="AT6793" s="4"/>
      <c r="AU6793" s="4"/>
      <c r="AV6793" s="4" t="s">
        <v>6993</v>
      </c>
      <c r="AW6793" s="4"/>
      <c r="AX6793" s="4"/>
      <c r="AY6793" s="4"/>
      <c r="AZ6793" s="4"/>
      <c r="BA6793" s="4"/>
      <c r="BB6793" s="4"/>
      <c r="BC6793" s="4"/>
      <c r="BD6793" s="4"/>
      <c r="BE6793" s="4"/>
      <c r="BF6793" s="4"/>
      <c r="BG6793" s="4"/>
      <c r="BH6793" s="4"/>
      <c r="BI6793" s="4"/>
      <c r="BJ6793" s="4"/>
      <c r="BK6793" s="4"/>
      <c r="BL6793" s="4" t="b">
        <v>0</v>
      </c>
      <c r="BM6793" s="4"/>
      <c r="BN6793" s="4"/>
      <c r="BO6793" s="4"/>
      <c r="BP6793" s="4"/>
      <c r="BQ6793" s="4"/>
      <c r="BR6793" s="4"/>
      <c r="BS6793" s="4"/>
      <c r="BT6793" s="4"/>
      <c r="BU6793" s="4"/>
      <c r="BV6793" s="4"/>
      <c r="BW6793" s="4"/>
    </row>
    <row r="6794" spans="1:75" ht="15.01" customHeight="1">
      <c r="A6794" s="4"/>
      <c r="B6794" s="4"/>
      <c r="C6794" s="4"/>
      <c r="D6794" s="4"/>
      <c r="E6794" s="4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 t="s">
        <v>200</v>
      </c>
      <c r="Q6794" s="4"/>
      <c r="R6794" s="4">
        <v>0</v>
      </c>
      <c r="S6794" s="4">
        <v>40.6</v>
      </c>
      <c r="T6794" s="4"/>
      <c r="U6794" s="4"/>
      <c r="V6794" s="4"/>
      <c r="W6794" s="4"/>
      <c r="X6794" s="4" t="s">
        <v>201</v>
      </c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  <c r="AO6794" s="4"/>
      <c r="AP6794" s="4"/>
      <c r="AQ6794" s="4"/>
      <c r="AR6794" s="4"/>
      <c r="AS6794" s="4"/>
      <c r="AT6794" s="4"/>
      <c r="AU6794" s="4"/>
      <c r="AV6794" s="4" t="s">
        <v>6994</v>
      </c>
      <c r="AW6794" s="4"/>
      <c r="AX6794" s="4"/>
      <c r="AY6794" s="4"/>
      <c r="AZ6794" s="4"/>
      <c r="BA6794" s="4"/>
      <c r="BB6794" s="4"/>
      <c r="BC6794" s="4"/>
      <c r="BD6794" s="4"/>
      <c r="BE6794" s="4"/>
      <c r="BF6794" s="4"/>
      <c r="BG6794" s="4"/>
      <c r="BH6794" s="4"/>
      <c r="BI6794" s="4"/>
      <c r="BJ6794" s="4"/>
      <c r="BK6794" s="4"/>
      <c r="BL6794" s="4" t="b">
        <v>0</v>
      </c>
      <c r="BM6794" s="4"/>
      <c r="BN6794" s="4"/>
      <c r="BO6794" s="4"/>
      <c r="BP6794" s="4"/>
      <c r="BQ6794" s="4"/>
      <c r="BR6794" s="4"/>
      <c r="BS6794" s="4"/>
      <c r="BT6794" s="4"/>
      <c r="BU6794" s="4"/>
      <c r="BV6794" s="4"/>
      <c r="BW6794" s="4"/>
    </row>
    <row r="6795" spans="1:75" ht="15.01" customHeight="1">
      <c r="A6795" s="4"/>
      <c r="B6795" s="4"/>
      <c r="C6795" s="4"/>
      <c r="D6795" s="4"/>
      <c r="E6795" s="4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 t="s">
        <v>200</v>
      </c>
      <c r="Q6795" s="4"/>
      <c r="R6795" s="4">
        <v>0</v>
      </c>
      <c r="S6795" s="4">
        <v>18.8</v>
      </c>
      <c r="T6795" s="4"/>
      <c r="U6795" s="4"/>
      <c r="V6795" s="4"/>
      <c r="W6795" s="4"/>
      <c r="X6795" s="4" t="s">
        <v>201</v>
      </c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  <c r="AO6795" s="4"/>
      <c r="AP6795" s="4"/>
      <c r="AQ6795" s="4"/>
      <c r="AR6795" s="4"/>
      <c r="AS6795" s="4"/>
      <c r="AT6795" s="4"/>
      <c r="AU6795" s="4"/>
      <c r="AV6795" s="4" t="s">
        <v>6995</v>
      </c>
      <c r="AW6795" s="4"/>
      <c r="AX6795" s="4"/>
      <c r="AY6795" s="4"/>
      <c r="AZ6795" s="4"/>
      <c r="BA6795" s="4"/>
      <c r="BB6795" s="4"/>
      <c r="BC6795" s="4"/>
      <c r="BD6795" s="4"/>
      <c r="BE6795" s="4"/>
      <c r="BF6795" s="4"/>
      <c r="BG6795" s="4"/>
      <c r="BH6795" s="4"/>
      <c r="BI6795" s="4"/>
      <c r="BJ6795" s="4"/>
      <c r="BK6795" s="4"/>
      <c r="BL6795" s="4" t="b">
        <v>0</v>
      </c>
      <c r="BM6795" s="4"/>
      <c r="BN6795" s="4"/>
      <c r="BO6795" s="4"/>
      <c r="BP6795" s="4"/>
      <c r="BQ6795" s="4"/>
      <c r="BR6795" s="4"/>
      <c r="BS6795" s="4"/>
      <c r="BT6795" s="4"/>
      <c r="BU6795" s="4"/>
      <c r="BV6795" s="4"/>
      <c r="BW6795" s="4"/>
    </row>
    <row r="6796" spans="1:75" ht="15.01" customHeight="1">
      <c r="A6796" s="4" t="s">
        <v>209</v>
      </c>
      <c r="B6796" s="4"/>
      <c r="C6796" s="4"/>
      <c r="D6796" s="4"/>
      <c r="E6796" s="4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 t="s">
        <v>200</v>
      </c>
      <c r="Q6796" s="4"/>
      <c r="R6796" s="4"/>
      <c r="S6796" s="4"/>
      <c r="T6796" s="4"/>
      <c r="U6796" s="4"/>
      <c r="V6796" s="4"/>
      <c r="W6796" s="4"/>
      <c r="X6796" s="4" t="s">
        <v>201</v>
      </c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  <c r="AO6796" s="4"/>
      <c r="AP6796" s="4"/>
      <c r="AQ6796" s="4"/>
      <c r="AR6796" s="4"/>
      <c r="AS6796" s="4"/>
      <c r="AT6796" s="4"/>
      <c r="AU6796" s="4"/>
      <c r="AV6796" s="4" t="s">
        <v>6996</v>
      </c>
      <c r="AW6796" s="4"/>
      <c r="AX6796" s="4"/>
      <c r="AY6796" s="4"/>
      <c r="AZ6796" s="4"/>
      <c r="BA6796" s="4"/>
      <c r="BB6796" s="4"/>
      <c r="BC6796" s="4"/>
      <c r="BD6796" s="4"/>
      <c r="BE6796" s="4"/>
      <c r="BF6796" s="4"/>
      <c r="BG6796" s="4"/>
      <c r="BH6796" s="4"/>
      <c r="BI6796" s="4"/>
      <c r="BJ6796" s="4"/>
      <c r="BK6796" s="4"/>
      <c r="BL6796" s="4" t="b">
        <v>0</v>
      </c>
      <c r="BM6796" s="4"/>
      <c r="BN6796" s="4"/>
      <c r="BO6796" s="4"/>
      <c r="BP6796" s="4"/>
      <c r="BQ6796" s="4"/>
      <c r="BR6796" s="4"/>
      <c r="BS6796" s="4"/>
      <c r="BT6796" s="4"/>
      <c r="BU6796" s="4"/>
      <c r="BV6796" s="4"/>
      <c r="BW6796" s="4"/>
    </row>
    <row r="6797" spans="1:75" ht="15.01" customHeight="1">
      <c r="A6797" s="4" t="s">
        <v>209</v>
      </c>
      <c r="B6797" s="4"/>
      <c r="C6797" s="4"/>
      <c r="D6797" s="4"/>
      <c r="E6797" s="4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 t="s">
        <v>200</v>
      </c>
      <c r="Q6797" s="4"/>
      <c r="R6797" s="4"/>
      <c r="S6797" s="4"/>
      <c r="T6797" s="4"/>
      <c r="U6797" s="4"/>
      <c r="V6797" s="4"/>
      <c r="W6797" s="4"/>
      <c r="X6797" s="4" t="s">
        <v>201</v>
      </c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  <c r="AO6797" s="4"/>
      <c r="AP6797" s="4"/>
      <c r="AQ6797" s="4"/>
      <c r="AR6797" s="4"/>
      <c r="AS6797" s="4"/>
      <c r="AT6797" s="4"/>
      <c r="AU6797" s="4"/>
      <c r="AV6797" s="4" t="s">
        <v>6997</v>
      </c>
      <c r="AW6797" s="4"/>
      <c r="AX6797" s="4"/>
      <c r="AY6797" s="4"/>
      <c r="AZ6797" s="4"/>
      <c r="BA6797" s="4"/>
      <c r="BB6797" s="4"/>
      <c r="BC6797" s="4"/>
      <c r="BD6797" s="4"/>
      <c r="BE6797" s="4"/>
      <c r="BF6797" s="4"/>
      <c r="BG6797" s="4"/>
      <c r="BH6797" s="4"/>
      <c r="BI6797" s="4"/>
      <c r="BJ6797" s="4"/>
      <c r="BK6797" s="4"/>
      <c r="BL6797" s="4" t="b">
        <v>0</v>
      </c>
      <c r="BM6797" s="4"/>
      <c r="BN6797" s="4"/>
      <c r="BO6797" s="4"/>
      <c r="BP6797" s="4"/>
      <c r="BQ6797" s="4"/>
      <c r="BR6797" s="4"/>
      <c r="BS6797" s="4"/>
      <c r="BT6797" s="4"/>
      <c r="BU6797" s="4"/>
      <c r="BV6797" s="4"/>
      <c r="BW6797" s="4"/>
    </row>
    <row r="6798" spans="1:75" ht="15.01" customHeight="1">
      <c r="A6798" s="4" t="s">
        <v>209</v>
      </c>
      <c r="B6798" s="4"/>
      <c r="C6798" s="4"/>
      <c r="D6798" s="4"/>
      <c r="E6798" s="4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 t="s">
        <v>200</v>
      </c>
      <c r="Q6798" s="4"/>
      <c r="R6798" s="4"/>
      <c r="S6798" s="4"/>
      <c r="T6798" s="4"/>
      <c r="U6798" s="4"/>
      <c r="V6798" s="4"/>
      <c r="W6798" s="4"/>
      <c r="X6798" s="4" t="s">
        <v>201</v>
      </c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  <c r="AO6798" s="4"/>
      <c r="AP6798" s="4"/>
      <c r="AQ6798" s="4"/>
      <c r="AR6798" s="4"/>
      <c r="AS6798" s="4"/>
      <c r="AT6798" s="4"/>
      <c r="AU6798" s="4"/>
      <c r="AV6798" s="4" t="s">
        <v>6998</v>
      </c>
      <c r="AW6798" s="4"/>
      <c r="AX6798" s="4"/>
      <c r="AY6798" s="4"/>
      <c r="AZ6798" s="4"/>
      <c r="BA6798" s="4"/>
      <c r="BB6798" s="4"/>
      <c r="BC6798" s="4"/>
      <c r="BD6798" s="4"/>
      <c r="BE6798" s="4"/>
      <c r="BF6798" s="4"/>
      <c r="BG6798" s="4"/>
      <c r="BH6798" s="4"/>
      <c r="BI6798" s="4"/>
      <c r="BJ6798" s="4"/>
      <c r="BK6798" s="4"/>
      <c r="BL6798" s="4" t="b">
        <v>0</v>
      </c>
      <c r="BM6798" s="4"/>
      <c r="BN6798" s="4"/>
      <c r="BO6798" s="4"/>
      <c r="BP6798" s="4"/>
      <c r="BQ6798" s="4"/>
      <c r="BR6798" s="4"/>
      <c r="BS6798" s="4"/>
      <c r="BT6798" s="4"/>
      <c r="BU6798" s="4"/>
      <c r="BV6798" s="4"/>
      <c r="BW6798" s="4"/>
    </row>
    <row r="6799" spans="1:75" ht="15.01" customHeight="1">
      <c r="A6799" s="4" t="s">
        <v>209</v>
      </c>
      <c r="B6799" s="4"/>
      <c r="C6799" s="4"/>
      <c r="D6799" s="4"/>
      <c r="E6799" s="4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 t="s">
        <v>200</v>
      </c>
      <c r="Q6799" s="4"/>
      <c r="R6799" s="4"/>
      <c r="S6799" s="4"/>
      <c r="T6799" s="4"/>
      <c r="U6799" s="4"/>
      <c r="V6799" s="4"/>
      <c r="W6799" s="4"/>
      <c r="X6799" s="4" t="s">
        <v>201</v>
      </c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  <c r="AO6799" s="4"/>
      <c r="AP6799" s="4"/>
      <c r="AQ6799" s="4"/>
      <c r="AR6799" s="4"/>
      <c r="AS6799" s="4"/>
      <c r="AT6799" s="4"/>
      <c r="AU6799" s="4"/>
      <c r="AV6799" s="4" t="s">
        <v>6999</v>
      </c>
      <c r="AW6799" s="4"/>
      <c r="AX6799" s="4"/>
      <c r="AY6799" s="4"/>
      <c r="AZ6799" s="4"/>
      <c r="BA6799" s="4"/>
      <c r="BB6799" s="4"/>
      <c r="BC6799" s="4"/>
      <c r="BD6799" s="4"/>
      <c r="BE6799" s="4"/>
      <c r="BF6799" s="4"/>
      <c r="BG6799" s="4"/>
      <c r="BH6799" s="4"/>
      <c r="BI6799" s="4"/>
      <c r="BJ6799" s="4"/>
      <c r="BK6799" s="4"/>
      <c r="BL6799" s="4" t="b">
        <v>0</v>
      </c>
      <c r="BM6799" s="4"/>
      <c r="BN6799" s="4"/>
      <c r="BO6799" s="4"/>
      <c r="BP6799" s="4"/>
      <c r="BQ6799" s="4"/>
      <c r="BR6799" s="4"/>
      <c r="BS6799" s="4"/>
      <c r="BT6799" s="4"/>
      <c r="BU6799" s="4"/>
      <c r="BV6799" s="4"/>
      <c r="BW6799" s="4"/>
    </row>
    <row r="6800" spans="1:75" ht="15.01" customHeight="1">
      <c r="A6800" s="4" t="s">
        <v>209</v>
      </c>
      <c r="B6800" s="4"/>
      <c r="C6800" s="4"/>
      <c r="D6800" s="4"/>
      <c r="E6800" s="4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 t="s">
        <v>200</v>
      </c>
      <c r="Q6800" s="4"/>
      <c r="R6800" s="4"/>
      <c r="S6800" s="4"/>
      <c r="T6800" s="4"/>
      <c r="U6800" s="4"/>
      <c r="V6800" s="4"/>
      <c r="W6800" s="4"/>
      <c r="X6800" s="4" t="s">
        <v>201</v>
      </c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  <c r="AO6800" s="4"/>
      <c r="AP6800" s="4"/>
      <c r="AQ6800" s="4"/>
      <c r="AR6800" s="4"/>
      <c r="AS6800" s="4"/>
      <c r="AT6800" s="4"/>
      <c r="AU6800" s="4"/>
      <c r="AV6800" s="4" t="s">
        <v>7000</v>
      </c>
      <c r="AW6800" s="4"/>
      <c r="AX6800" s="4"/>
      <c r="AY6800" s="4"/>
      <c r="AZ6800" s="4"/>
      <c r="BA6800" s="4"/>
      <c r="BB6800" s="4"/>
      <c r="BC6800" s="4"/>
      <c r="BD6800" s="4"/>
      <c r="BE6800" s="4"/>
      <c r="BF6800" s="4"/>
      <c r="BG6800" s="4"/>
      <c r="BH6800" s="4"/>
      <c r="BI6800" s="4"/>
      <c r="BJ6800" s="4"/>
      <c r="BK6800" s="4"/>
      <c r="BL6800" s="4" t="b">
        <v>0</v>
      </c>
      <c r="BM6800" s="4"/>
      <c r="BN6800" s="4"/>
      <c r="BO6800" s="4"/>
      <c r="BP6800" s="4"/>
      <c r="BQ6800" s="4"/>
      <c r="BR6800" s="4"/>
      <c r="BS6800" s="4"/>
      <c r="BT6800" s="4"/>
      <c r="BU6800" s="4"/>
      <c r="BV6800" s="4"/>
      <c r="BW6800" s="4"/>
    </row>
    <row r="6801" spans="1:75" ht="15.01" customHeight="1">
      <c r="A6801" s="4" t="s">
        <v>209</v>
      </c>
      <c r="B6801" s="4"/>
      <c r="C6801" s="4"/>
      <c r="D6801" s="4"/>
      <c r="E6801" s="4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 t="s">
        <v>200</v>
      </c>
      <c r="Q6801" s="4"/>
      <c r="R6801" s="4"/>
      <c r="S6801" s="4"/>
      <c r="T6801" s="4"/>
      <c r="U6801" s="4"/>
      <c r="V6801" s="4"/>
      <c r="W6801" s="4"/>
      <c r="X6801" s="4" t="s">
        <v>201</v>
      </c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  <c r="AO6801" s="4"/>
      <c r="AP6801" s="4"/>
      <c r="AQ6801" s="4"/>
      <c r="AR6801" s="4"/>
      <c r="AS6801" s="4"/>
      <c r="AT6801" s="4"/>
      <c r="AU6801" s="4"/>
      <c r="AV6801" s="4" t="s">
        <v>7001</v>
      </c>
      <c r="AW6801" s="4"/>
      <c r="AX6801" s="4"/>
      <c r="AY6801" s="4"/>
      <c r="AZ6801" s="4"/>
      <c r="BA6801" s="4"/>
      <c r="BB6801" s="4"/>
      <c r="BC6801" s="4"/>
      <c r="BD6801" s="4"/>
      <c r="BE6801" s="4"/>
      <c r="BF6801" s="4"/>
      <c r="BG6801" s="4"/>
      <c r="BH6801" s="4"/>
      <c r="BI6801" s="4"/>
      <c r="BJ6801" s="4"/>
      <c r="BK6801" s="4"/>
      <c r="BL6801" s="4" t="b">
        <v>0</v>
      </c>
      <c r="BM6801" s="4"/>
      <c r="BN6801" s="4"/>
      <c r="BO6801" s="4"/>
      <c r="BP6801" s="4"/>
      <c r="BQ6801" s="4"/>
      <c r="BR6801" s="4"/>
      <c r="BS6801" s="4"/>
      <c r="BT6801" s="4"/>
      <c r="BU6801" s="4"/>
      <c r="BV6801" s="4"/>
      <c r="BW6801" s="4"/>
    </row>
    <row r="6802" spans="1:75" ht="15.01" customHeight="1">
      <c r="A6802" s="4" t="s">
        <v>209</v>
      </c>
      <c r="B6802" s="4"/>
      <c r="C6802" s="4"/>
      <c r="D6802" s="4"/>
      <c r="E6802" s="4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 t="s">
        <v>200</v>
      </c>
      <c r="Q6802" s="4"/>
      <c r="R6802" s="4"/>
      <c r="S6802" s="4"/>
      <c r="T6802" s="4"/>
      <c r="U6802" s="4"/>
      <c r="V6802" s="4"/>
      <c r="W6802" s="4"/>
      <c r="X6802" s="4" t="s">
        <v>201</v>
      </c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  <c r="AO6802" s="4"/>
      <c r="AP6802" s="4"/>
      <c r="AQ6802" s="4"/>
      <c r="AR6802" s="4"/>
      <c r="AS6802" s="4"/>
      <c r="AT6802" s="4"/>
      <c r="AU6802" s="4"/>
      <c r="AV6802" s="4" t="s">
        <v>7002</v>
      </c>
      <c r="AW6802" s="4"/>
      <c r="AX6802" s="4"/>
      <c r="AY6802" s="4"/>
      <c r="AZ6802" s="4"/>
      <c r="BA6802" s="4"/>
      <c r="BB6802" s="4"/>
      <c r="BC6802" s="4"/>
      <c r="BD6802" s="4"/>
      <c r="BE6802" s="4"/>
      <c r="BF6802" s="4"/>
      <c r="BG6802" s="4"/>
      <c r="BH6802" s="4"/>
      <c r="BI6802" s="4"/>
      <c r="BJ6802" s="4"/>
      <c r="BK6802" s="4"/>
      <c r="BL6802" s="4" t="b">
        <v>0</v>
      </c>
      <c r="BM6802" s="4"/>
      <c r="BN6802" s="4"/>
      <c r="BO6802" s="4"/>
      <c r="BP6802" s="4"/>
      <c r="BQ6802" s="4"/>
      <c r="BR6802" s="4"/>
      <c r="BS6802" s="4"/>
      <c r="BT6802" s="4"/>
      <c r="BU6802" s="4"/>
      <c r="BV6802" s="4"/>
      <c r="BW6802" s="4"/>
    </row>
    <row r="6803" spans="1:75" ht="15.01" customHeight="1">
      <c r="A6803" s="4" t="s">
        <v>209</v>
      </c>
      <c r="B6803" s="4"/>
      <c r="C6803" s="4"/>
      <c r="D6803" s="4"/>
      <c r="E6803" s="4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 t="s">
        <v>200</v>
      </c>
      <c r="Q6803" s="4"/>
      <c r="R6803" s="4"/>
      <c r="S6803" s="4"/>
      <c r="T6803" s="4"/>
      <c r="U6803" s="4"/>
      <c r="V6803" s="4"/>
      <c r="W6803" s="4"/>
      <c r="X6803" s="4" t="s">
        <v>201</v>
      </c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  <c r="AO6803" s="4"/>
      <c r="AP6803" s="4"/>
      <c r="AQ6803" s="4"/>
      <c r="AR6803" s="4"/>
      <c r="AS6803" s="4"/>
      <c r="AT6803" s="4"/>
      <c r="AU6803" s="4"/>
      <c r="AV6803" s="4" t="s">
        <v>7003</v>
      </c>
      <c r="AW6803" s="4"/>
      <c r="AX6803" s="4"/>
      <c r="AY6803" s="4"/>
      <c r="AZ6803" s="4"/>
      <c r="BA6803" s="4"/>
      <c r="BB6803" s="4"/>
      <c r="BC6803" s="4"/>
      <c r="BD6803" s="4"/>
      <c r="BE6803" s="4"/>
      <c r="BF6803" s="4"/>
      <c r="BG6803" s="4"/>
      <c r="BH6803" s="4"/>
      <c r="BI6803" s="4"/>
      <c r="BJ6803" s="4"/>
      <c r="BK6803" s="4"/>
      <c r="BL6803" s="4" t="b">
        <v>0</v>
      </c>
      <c r="BM6803" s="4"/>
      <c r="BN6803" s="4"/>
      <c r="BO6803" s="4"/>
      <c r="BP6803" s="4"/>
      <c r="BQ6803" s="4"/>
      <c r="BR6803" s="4"/>
      <c r="BS6803" s="4"/>
      <c r="BT6803" s="4"/>
      <c r="BU6803" s="4"/>
      <c r="BV6803" s="4"/>
      <c r="BW6803" s="4"/>
    </row>
    <row r="6804" spans="1:75" ht="15.01" customHeight="1">
      <c r="A6804" s="4" t="s">
        <v>209</v>
      </c>
      <c r="B6804" s="4"/>
      <c r="C6804" s="4"/>
      <c r="D6804" s="4"/>
      <c r="E6804" s="4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 t="s">
        <v>200</v>
      </c>
      <c r="Q6804" s="4"/>
      <c r="R6804" s="4"/>
      <c r="S6804" s="4"/>
      <c r="T6804" s="4"/>
      <c r="U6804" s="4"/>
      <c r="V6804" s="4"/>
      <c r="W6804" s="4"/>
      <c r="X6804" s="4" t="s">
        <v>201</v>
      </c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  <c r="AO6804" s="4"/>
      <c r="AP6804" s="4"/>
      <c r="AQ6804" s="4"/>
      <c r="AR6804" s="4"/>
      <c r="AS6804" s="4"/>
      <c r="AT6804" s="4"/>
      <c r="AU6804" s="4"/>
      <c r="AV6804" s="4" t="s">
        <v>7004</v>
      </c>
      <c r="AW6804" s="4"/>
      <c r="AX6804" s="4"/>
      <c r="AY6804" s="4"/>
      <c r="AZ6804" s="4"/>
      <c r="BA6804" s="4"/>
      <c r="BB6804" s="4"/>
      <c r="BC6804" s="4"/>
      <c r="BD6804" s="4"/>
      <c r="BE6804" s="4"/>
      <c r="BF6804" s="4"/>
      <c r="BG6804" s="4"/>
      <c r="BH6804" s="4"/>
      <c r="BI6804" s="4"/>
      <c r="BJ6804" s="4"/>
      <c r="BK6804" s="4"/>
      <c r="BL6804" s="4" t="b">
        <v>0</v>
      </c>
      <c r="BM6804" s="4"/>
      <c r="BN6804" s="4"/>
      <c r="BO6804" s="4"/>
      <c r="BP6804" s="4"/>
      <c r="BQ6804" s="4"/>
      <c r="BR6804" s="4"/>
      <c r="BS6804" s="4"/>
      <c r="BT6804" s="4"/>
      <c r="BU6804" s="4"/>
      <c r="BV6804" s="4"/>
      <c r="BW6804" s="4"/>
    </row>
    <row r="6805" spans="1:75" ht="15.01" customHeight="1">
      <c r="A6805" s="4" t="s">
        <v>209</v>
      </c>
      <c r="B6805" s="4"/>
      <c r="C6805" s="4"/>
      <c r="D6805" s="4"/>
      <c r="E6805" s="4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 t="s">
        <v>200</v>
      </c>
      <c r="Q6805" s="4"/>
      <c r="R6805" s="4"/>
      <c r="S6805" s="4"/>
      <c r="T6805" s="4"/>
      <c r="U6805" s="4"/>
      <c r="V6805" s="4"/>
      <c r="W6805" s="4"/>
      <c r="X6805" s="4" t="s">
        <v>201</v>
      </c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  <c r="AO6805" s="4"/>
      <c r="AP6805" s="4"/>
      <c r="AQ6805" s="4"/>
      <c r="AR6805" s="4"/>
      <c r="AS6805" s="4"/>
      <c r="AT6805" s="4"/>
      <c r="AU6805" s="4"/>
      <c r="AV6805" s="4" t="s">
        <v>7005</v>
      </c>
      <c r="AW6805" s="4"/>
      <c r="AX6805" s="4"/>
      <c r="AY6805" s="4"/>
      <c r="AZ6805" s="4"/>
      <c r="BA6805" s="4"/>
      <c r="BB6805" s="4"/>
      <c r="BC6805" s="4"/>
      <c r="BD6805" s="4"/>
      <c r="BE6805" s="4"/>
      <c r="BF6805" s="4"/>
      <c r="BG6805" s="4"/>
      <c r="BH6805" s="4"/>
      <c r="BI6805" s="4"/>
      <c r="BJ6805" s="4"/>
      <c r="BK6805" s="4"/>
      <c r="BL6805" s="4" t="b">
        <v>0</v>
      </c>
      <c r="BM6805" s="4"/>
      <c r="BN6805" s="4"/>
      <c r="BO6805" s="4"/>
      <c r="BP6805" s="4"/>
      <c r="BQ6805" s="4"/>
      <c r="BR6805" s="4"/>
      <c r="BS6805" s="4"/>
      <c r="BT6805" s="4"/>
      <c r="BU6805" s="4"/>
      <c r="BV6805" s="4"/>
      <c r="BW6805" s="4"/>
    </row>
    <row r="6806" spans="1:75" ht="15.01" customHeight="1">
      <c r="A6806" s="4" t="s">
        <v>209</v>
      </c>
      <c r="B6806" s="4"/>
      <c r="C6806" s="4"/>
      <c r="D6806" s="4"/>
      <c r="E6806" s="4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 t="s">
        <v>200</v>
      </c>
      <c r="Q6806" s="4"/>
      <c r="R6806" s="4"/>
      <c r="S6806" s="4"/>
      <c r="T6806" s="4"/>
      <c r="U6806" s="4"/>
      <c r="V6806" s="4"/>
      <c r="W6806" s="4"/>
      <c r="X6806" s="4" t="s">
        <v>201</v>
      </c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  <c r="AO6806" s="4"/>
      <c r="AP6806" s="4"/>
      <c r="AQ6806" s="4"/>
      <c r="AR6806" s="4"/>
      <c r="AS6806" s="4"/>
      <c r="AT6806" s="4"/>
      <c r="AU6806" s="4"/>
      <c r="AV6806" s="4" t="s">
        <v>7006</v>
      </c>
      <c r="AW6806" s="4"/>
      <c r="AX6806" s="4"/>
      <c r="AY6806" s="4"/>
      <c r="AZ6806" s="4"/>
      <c r="BA6806" s="4"/>
      <c r="BB6806" s="4"/>
      <c r="BC6806" s="4"/>
      <c r="BD6806" s="4"/>
      <c r="BE6806" s="4"/>
      <c r="BF6806" s="4"/>
      <c r="BG6806" s="4"/>
      <c r="BH6806" s="4"/>
      <c r="BI6806" s="4"/>
      <c r="BJ6806" s="4"/>
      <c r="BK6806" s="4"/>
      <c r="BL6806" s="4" t="b">
        <v>0</v>
      </c>
      <c r="BM6806" s="4"/>
      <c r="BN6806" s="4"/>
      <c r="BO6806" s="4"/>
      <c r="BP6806" s="4"/>
      <c r="BQ6806" s="4"/>
      <c r="BR6806" s="4"/>
      <c r="BS6806" s="4"/>
      <c r="BT6806" s="4"/>
      <c r="BU6806" s="4"/>
      <c r="BV6806" s="4"/>
      <c r="BW6806" s="4"/>
    </row>
    <row r="6807" spans="1:75" ht="15.01" customHeight="1">
      <c r="A6807" s="4" t="s">
        <v>209</v>
      </c>
      <c r="B6807" s="4"/>
      <c r="C6807" s="4"/>
      <c r="D6807" s="4"/>
      <c r="E6807" s="4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 t="s">
        <v>200</v>
      </c>
      <c r="Q6807" s="4"/>
      <c r="R6807" s="4"/>
      <c r="S6807" s="4"/>
      <c r="T6807" s="4"/>
      <c r="U6807" s="4"/>
      <c r="V6807" s="4"/>
      <c r="W6807" s="4"/>
      <c r="X6807" s="4" t="s">
        <v>201</v>
      </c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  <c r="AO6807" s="4"/>
      <c r="AP6807" s="4"/>
      <c r="AQ6807" s="4"/>
      <c r="AR6807" s="4"/>
      <c r="AS6807" s="4"/>
      <c r="AT6807" s="4"/>
      <c r="AU6807" s="4"/>
      <c r="AV6807" s="4" t="s">
        <v>7007</v>
      </c>
      <c r="AW6807" s="4"/>
      <c r="AX6807" s="4"/>
      <c r="AY6807" s="4"/>
      <c r="AZ6807" s="4"/>
      <c r="BA6807" s="4"/>
      <c r="BB6807" s="4"/>
      <c r="BC6807" s="4"/>
      <c r="BD6807" s="4"/>
      <c r="BE6807" s="4"/>
      <c r="BF6807" s="4"/>
      <c r="BG6807" s="4"/>
      <c r="BH6807" s="4"/>
      <c r="BI6807" s="4"/>
      <c r="BJ6807" s="4"/>
      <c r="BK6807" s="4"/>
      <c r="BL6807" s="4" t="b">
        <v>0</v>
      </c>
      <c r="BM6807" s="4"/>
      <c r="BN6807" s="4"/>
      <c r="BO6807" s="4"/>
      <c r="BP6807" s="4"/>
      <c r="BQ6807" s="4"/>
      <c r="BR6807" s="4"/>
      <c r="BS6807" s="4"/>
      <c r="BT6807" s="4"/>
      <c r="BU6807" s="4"/>
      <c r="BV6807" s="4"/>
      <c r="BW6807" s="4"/>
    </row>
    <row r="6808" spans="1:75" ht="15.01" customHeight="1">
      <c r="A6808" s="4" t="s">
        <v>209</v>
      </c>
      <c r="B6808" s="4"/>
      <c r="C6808" s="4"/>
      <c r="D6808" s="4"/>
      <c r="E6808" s="4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 t="s">
        <v>200</v>
      </c>
      <c r="Q6808" s="4"/>
      <c r="R6808" s="4"/>
      <c r="S6808" s="4"/>
      <c r="T6808" s="4"/>
      <c r="U6808" s="4"/>
      <c r="V6808" s="4"/>
      <c r="W6808" s="4"/>
      <c r="X6808" s="4" t="s">
        <v>201</v>
      </c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  <c r="AO6808" s="4"/>
      <c r="AP6808" s="4"/>
      <c r="AQ6808" s="4"/>
      <c r="AR6808" s="4"/>
      <c r="AS6808" s="4"/>
      <c r="AT6808" s="4"/>
      <c r="AU6808" s="4"/>
      <c r="AV6808" s="4" t="s">
        <v>7008</v>
      </c>
      <c r="AW6808" s="4"/>
      <c r="AX6808" s="4"/>
      <c r="AY6808" s="4"/>
      <c r="AZ6808" s="4"/>
      <c r="BA6808" s="4"/>
      <c r="BB6808" s="4"/>
      <c r="BC6808" s="4"/>
      <c r="BD6808" s="4"/>
      <c r="BE6808" s="4"/>
      <c r="BF6808" s="4"/>
      <c r="BG6808" s="4"/>
      <c r="BH6808" s="4"/>
      <c r="BI6808" s="4"/>
      <c r="BJ6808" s="4"/>
      <c r="BK6808" s="4"/>
      <c r="BL6808" s="4" t="b">
        <v>0</v>
      </c>
      <c r="BM6808" s="4"/>
      <c r="BN6808" s="4"/>
      <c r="BO6808" s="4"/>
      <c r="BP6808" s="4"/>
      <c r="BQ6808" s="4"/>
      <c r="BR6808" s="4"/>
      <c r="BS6808" s="4"/>
      <c r="BT6808" s="4"/>
      <c r="BU6808" s="4"/>
      <c r="BV6808" s="4"/>
      <c r="BW6808" s="4"/>
    </row>
    <row r="6809" spans="1:75" ht="15.01" customHeight="1">
      <c r="A6809" s="4" t="s">
        <v>209</v>
      </c>
      <c r="B6809" s="4"/>
      <c r="C6809" s="4"/>
      <c r="D6809" s="4"/>
      <c r="E6809" s="4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 t="s">
        <v>200</v>
      </c>
      <c r="Q6809" s="4"/>
      <c r="R6809" s="4"/>
      <c r="S6809" s="4"/>
      <c r="T6809" s="4"/>
      <c r="U6809" s="4"/>
      <c r="V6809" s="4"/>
      <c r="W6809" s="4"/>
      <c r="X6809" s="4" t="s">
        <v>201</v>
      </c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  <c r="AO6809" s="4"/>
      <c r="AP6809" s="4"/>
      <c r="AQ6809" s="4"/>
      <c r="AR6809" s="4"/>
      <c r="AS6809" s="4"/>
      <c r="AT6809" s="4"/>
      <c r="AU6809" s="4"/>
      <c r="AV6809" s="4" t="s">
        <v>7009</v>
      </c>
      <c r="AW6809" s="4"/>
      <c r="AX6809" s="4"/>
      <c r="AY6809" s="4"/>
      <c r="AZ6809" s="4"/>
      <c r="BA6809" s="4"/>
      <c r="BB6809" s="4"/>
      <c r="BC6809" s="4"/>
      <c r="BD6809" s="4"/>
      <c r="BE6809" s="4"/>
      <c r="BF6809" s="4"/>
      <c r="BG6809" s="4"/>
      <c r="BH6809" s="4"/>
      <c r="BI6809" s="4"/>
      <c r="BJ6809" s="4"/>
      <c r="BK6809" s="4"/>
      <c r="BL6809" s="4" t="b">
        <v>0</v>
      </c>
      <c r="BM6809" s="4"/>
      <c r="BN6809" s="4"/>
      <c r="BO6809" s="4"/>
      <c r="BP6809" s="4"/>
      <c r="BQ6809" s="4"/>
      <c r="BR6809" s="4"/>
      <c r="BS6809" s="4"/>
      <c r="BT6809" s="4"/>
      <c r="BU6809" s="4"/>
      <c r="BV6809" s="4"/>
      <c r="BW6809" s="4"/>
    </row>
    <row r="6810" spans="1:75" ht="15.01" customHeight="1">
      <c r="A6810" s="4" t="s">
        <v>209</v>
      </c>
      <c r="B6810" s="4"/>
      <c r="C6810" s="4"/>
      <c r="D6810" s="4"/>
      <c r="E6810" s="4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 t="s">
        <v>200</v>
      </c>
      <c r="Q6810" s="4"/>
      <c r="R6810" s="4"/>
      <c r="S6810" s="4"/>
      <c r="T6810" s="4"/>
      <c r="U6810" s="4"/>
      <c r="V6810" s="4"/>
      <c r="W6810" s="4"/>
      <c r="X6810" s="4" t="s">
        <v>201</v>
      </c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  <c r="AO6810" s="4"/>
      <c r="AP6810" s="4"/>
      <c r="AQ6810" s="4"/>
      <c r="AR6810" s="4"/>
      <c r="AS6810" s="4"/>
      <c r="AT6810" s="4"/>
      <c r="AU6810" s="4"/>
      <c r="AV6810" s="4" t="s">
        <v>7010</v>
      </c>
      <c r="AW6810" s="4"/>
      <c r="AX6810" s="4"/>
      <c r="AY6810" s="4"/>
      <c r="AZ6810" s="4"/>
      <c r="BA6810" s="4"/>
      <c r="BB6810" s="4"/>
      <c r="BC6810" s="4"/>
      <c r="BD6810" s="4"/>
      <c r="BE6810" s="4"/>
      <c r="BF6810" s="4"/>
      <c r="BG6810" s="4"/>
      <c r="BH6810" s="4"/>
      <c r="BI6810" s="4"/>
      <c r="BJ6810" s="4"/>
      <c r="BK6810" s="4"/>
      <c r="BL6810" s="4" t="b">
        <v>0</v>
      </c>
      <c r="BM6810" s="4"/>
      <c r="BN6810" s="4"/>
      <c r="BO6810" s="4"/>
      <c r="BP6810" s="4"/>
      <c r="BQ6810" s="4"/>
      <c r="BR6810" s="4"/>
      <c r="BS6810" s="4"/>
      <c r="BT6810" s="4"/>
      <c r="BU6810" s="4"/>
      <c r="BV6810" s="4"/>
      <c r="BW6810" s="4"/>
    </row>
    <row r="6811" spans="1:75" ht="15.01" customHeight="1">
      <c r="A6811" s="4" t="s">
        <v>209</v>
      </c>
      <c r="B6811" s="4"/>
      <c r="C6811" s="4"/>
      <c r="D6811" s="4"/>
      <c r="E6811" s="4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 t="s">
        <v>200</v>
      </c>
      <c r="Q6811" s="4"/>
      <c r="R6811" s="4"/>
      <c r="S6811" s="4"/>
      <c r="T6811" s="4"/>
      <c r="U6811" s="4"/>
      <c r="V6811" s="4"/>
      <c r="W6811" s="4"/>
      <c r="X6811" s="4" t="s">
        <v>201</v>
      </c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  <c r="AO6811" s="4"/>
      <c r="AP6811" s="4"/>
      <c r="AQ6811" s="4"/>
      <c r="AR6811" s="4"/>
      <c r="AS6811" s="4"/>
      <c r="AT6811" s="4"/>
      <c r="AU6811" s="4"/>
      <c r="AV6811" s="4" t="s">
        <v>7011</v>
      </c>
      <c r="AW6811" s="4"/>
      <c r="AX6811" s="4"/>
      <c r="AY6811" s="4"/>
      <c r="AZ6811" s="4"/>
      <c r="BA6811" s="4"/>
      <c r="BB6811" s="4"/>
      <c r="BC6811" s="4"/>
      <c r="BD6811" s="4"/>
      <c r="BE6811" s="4"/>
      <c r="BF6811" s="4"/>
      <c r="BG6811" s="4"/>
      <c r="BH6811" s="4"/>
      <c r="BI6811" s="4"/>
      <c r="BJ6811" s="4"/>
      <c r="BK6811" s="4"/>
      <c r="BL6811" s="4" t="b">
        <v>0</v>
      </c>
      <c r="BM6811" s="4"/>
      <c r="BN6811" s="4"/>
      <c r="BO6811" s="4"/>
      <c r="BP6811" s="4"/>
      <c r="BQ6811" s="4"/>
      <c r="BR6811" s="4"/>
      <c r="BS6811" s="4"/>
      <c r="BT6811" s="4"/>
      <c r="BU6811" s="4"/>
      <c r="BV6811" s="4"/>
      <c r="BW6811" s="4"/>
    </row>
    <row r="6812" spans="1:75" ht="15.01" customHeight="1">
      <c r="A6812" s="4"/>
      <c r="B6812" s="4"/>
      <c r="C6812" s="4"/>
      <c r="D6812" s="4"/>
      <c r="E6812" s="4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 t="s">
        <v>200</v>
      </c>
      <c r="Q6812" s="4"/>
      <c r="R6812" s="4">
        <v>-14.6</v>
      </c>
      <c r="S6812" s="4">
        <v>10.1</v>
      </c>
      <c r="T6812" s="4"/>
      <c r="U6812" s="4"/>
      <c r="V6812" s="4"/>
      <c r="W6812" s="4"/>
      <c r="X6812" s="4" t="s">
        <v>201</v>
      </c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  <c r="AO6812" s="4"/>
      <c r="AP6812" s="4"/>
      <c r="AQ6812" s="4"/>
      <c r="AR6812" s="4"/>
      <c r="AS6812" s="4"/>
      <c r="AT6812" s="4"/>
      <c r="AU6812" s="4"/>
      <c r="AV6812" s="4" t="s">
        <v>7012</v>
      </c>
      <c r="AW6812" s="4"/>
      <c r="AX6812" s="4"/>
      <c r="AY6812" s="4"/>
      <c r="AZ6812" s="4"/>
      <c r="BA6812" s="4"/>
      <c r="BB6812" s="4"/>
      <c r="BC6812" s="4"/>
      <c r="BD6812" s="4"/>
      <c r="BE6812" s="4"/>
      <c r="BF6812" s="4"/>
      <c r="BG6812" s="4"/>
      <c r="BH6812" s="4"/>
      <c r="BI6812" s="4"/>
      <c r="BJ6812" s="4"/>
      <c r="BK6812" s="4"/>
      <c r="BL6812" s="4" t="b">
        <v>0</v>
      </c>
      <c r="BM6812" s="4"/>
      <c r="BN6812" s="4"/>
      <c r="BO6812" s="4"/>
      <c r="BP6812" s="4"/>
      <c r="BQ6812" s="4"/>
      <c r="BR6812" s="4"/>
      <c r="BS6812" s="4"/>
      <c r="BT6812" s="4"/>
      <c r="BU6812" s="4"/>
      <c r="BV6812" s="4"/>
      <c r="BW6812" s="4"/>
    </row>
    <row r="6813" spans="1:75" ht="15.01" customHeight="1">
      <c r="A6813" s="4" t="s">
        <v>209</v>
      </c>
      <c r="B6813" s="4"/>
      <c r="C6813" s="4"/>
      <c r="D6813" s="4"/>
      <c r="E6813" s="4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 t="s">
        <v>200</v>
      </c>
      <c r="Q6813" s="4"/>
      <c r="R6813" s="4"/>
      <c r="S6813" s="4"/>
      <c r="T6813" s="4"/>
      <c r="U6813" s="4"/>
      <c r="V6813" s="4"/>
      <c r="W6813" s="4"/>
      <c r="X6813" s="4" t="s">
        <v>201</v>
      </c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  <c r="AO6813" s="4"/>
      <c r="AP6813" s="4"/>
      <c r="AQ6813" s="4"/>
      <c r="AR6813" s="4"/>
      <c r="AS6813" s="4"/>
      <c r="AT6813" s="4"/>
      <c r="AU6813" s="4"/>
      <c r="AV6813" s="4" t="s">
        <v>7013</v>
      </c>
      <c r="AW6813" s="4"/>
      <c r="AX6813" s="4"/>
      <c r="AY6813" s="4"/>
      <c r="AZ6813" s="4"/>
      <c r="BA6813" s="4"/>
      <c r="BB6813" s="4"/>
      <c r="BC6813" s="4"/>
      <c r="BD6813" s="4"/>
      <c r="BE6813" s="4"/>
      <c r="BF6813" s="4"/>
      <c r="BG6813" s="4"/>
      <c r="BH6813" s="4"/>
      <c r="BI6813" s="4"/>
      <c r="BJ6813" s="4"/>
      <c r="BK6813" s="4"/>
      <c r="BL6813" s="4" t="b">
        <v>0</v>
      </c>
      <c r="BM6813" s="4"/>
      <c r="BN6813" s="4"/>
      <c r="BO6813" s="4"/>
      <c r="BP6813" s="4"/>
      <c r="BQ6813" s="4"/>
      <c r="BR6813" s="4"/>
      <c r="BS6813" s="4"/>
      <c r="BT6813" s="4"/>
      <c r="BU6813" s="4"/>
      <c r="BV6813" s="4"/>
      <c r="BW6813" s="4"/>
    </row>
    <row r="6814" spans="1:75" ht="15.01" customHeight="1">
      <c r="A6814" s="4" t="s">
        <v>209</v>
      </c>
      <c r="B6814" s="4"/>
      <c r="C6814" s="4"/>
      <c r="D6814" s="4"/>
      <c r="E6814" s="4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 t="s">
        <v>200</v>
      </c>
      <c r="Q6814" s="4"/>
      <c r="R6814" s="4"/>
      <c r="S6814" s="4"/>
      <c r="T6814" s="4"/>
      <c r="U6814" s="4"/>
      <c r="V6814" s="4"/>
      <c r="W6814" s="4"/>
      <c r="X6814" s="4" t="s">
        <v>201</v>
      </c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  <c r="AO6814" s="4"/>
      <c r="AP6814" s="4"/>
      <c r="AQ6814" s="4"/>
      <c r="AR6814" s="4"/>
      <c r="AS6814" s="4"/>
      <c r="AT6814" s="4"/>
      <c r="AU6814" s="4"/>
      <c r="AV6814" s="4" t="s">
        <v>7014</v>
      </c>
      <c r="AW6814" s="4"/>
      <c r="AX6814" s="4"/>
      <c r="AY6814" s="4"/>
      <c r="AZ6814" s="4"/>
      <c r="BA6814" s="4"/>
      <c r="BB6814" s="4"/>
      <c r="BC6814" s="4"/>
      <c r="BD6814" s="4"/>
      <c r="BE6814" s="4"/>
      <c r="BF6814" s="4"/>
      <c r="BG6814" s="4"/>
      <c r="BH6814" s="4"/>
      <c r="BI6814" s="4"/>
      <c r="BJ6814" s="4"/>
      <c r="BK6814" s="4"/>
      <c r="BL6814" s="4" t="b">
        <v>0</v>
      </c>
      <c r="BM6814" s="4"/>
      <c r="BN6814" s="4"/>
      <c r="BO6814" s="4"/>
      <c r="BP6814" s="4"/>
      <c r="BQ6814" s="4"/>
      <c r="BR6814" s="4"/>
      <c r="BS6814" s="4"/>
      <c r="BT6814" s="4"/>
      <c r="BU6814" s="4"/>
      <c r="BV6814" s="4"/>
      <c r="BW6814" s="4"/>
    </row>
    <row r="6815" spans="1:75" ht="15.01" customHeight="1">
      <c r="A6815" s="4" t="s">
        <v>209</v>
      </c>
      <c r="B6815" s="4"/>
      <c r="C6815" s="4"/>
      <c r="D6815" s="4"/>
      <c r="E6815" s="4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 t="s">
        <v>200</v>
      </c>
      <c r="Q6815" s="4"/>
      <c r="R6815" s="4"/>
      <c r="S6815" s="4"/>
      <c r="T6815" s="4"/>
      <c r="U6815" s="4"/>
      <c r="V6815" s="4"/>
      <c r="W6815" s="4"/>
      <c r="X6815" s="4" t="s">
        <v>201</v>
      </c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  <c r="AO6815" s="4"/>
      <c r="AP6815" s="4"/>
      <c r="AQ6815" s="4"/>
      <c r="AR6815" s="4"/>
      <c r="AS6815" s="4"/>
      <c r="AT6815" s="4"/>
      <c r="AU6815" s="4"/>
      <c r="AV6815" s="4" t="s">
        <v>7015</v>
      </c>
      <c r="AW6815" s="4"/>
      <c r="AX6815" s="4"/>
      <c r="AY6815" s="4"/>
      <c r="AZ6815" s="4"/>
      <c r="BA6815" s="4"/>
      <c r="BB6815" s="4"/>
      <c r="BC6815" s="4"/>
      <c r="BD6815" s="4"/>
      <c r="BE6815" s="4"/>
      <c r="BF6815" s="4"/>
      <c r="BG6815" s="4"/>
      <c r="BH6815" s="4"/>
      <c r="BI6815" s="4"/>
      <c r="BJ6815" s="4"/>
      <c r="BK6815" s="4"/>
      <c r="BL6815" s="4" t="b">
        <v>0</v>
      </c>
      <c r="BM6815" s="4"/>
      <c r="BN6815" s="4"/>
      <c r="BO6815" s="4"/>
      <c r="BP6815" s="4"/>
      <c r="BQ6815" s="4"/>
      <c r="BR6815" s="4"/>
      <c r="BS6815" s="4"/>
      <c r="BT6815" s="4"/>
      <c r="BU6815" s="4"/>
      <c r="BV6815" s="4"/>
      <c r="BW6815" s="4"/>
    </row>
    <row r="6816" spans="1:75" ht="15.01" customHeight="1">
      <c r="A6816" s="4" t="s">
        <v>209</v>
      </c>
      <c r="B6816" s="4"/>
      <c r="C6816" s="4"/>
      <c r="D6816" s="4"/>
      <c r="E6816" s="4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 t="s">
        <v>200</v>
      </c>
      <c r="Q6816" s="4"/>
      <c r="R6816" s="4"/>
      <c r="S6816" s="4"/>
      <c r="T6816" s="4"/>
      <c r="U6816" s="4"/>
      <c r="V6816" s="4"/>
      <c r="W6816" s="4"/>
      <c r="X6816" s="4" t="s">
        <v>201</v>
      </c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  <c r="AO6816" s="4"/>
      <c r="AP6816" s="4"/>
      <c r="AQ6816" s="4"/>
      <c r="AR6816" s="4"/>
      <c r="AS6816" s="4"/>
      <c r="AT6816" s="4"/>
      <c r="AU6816" s="4"/>
      <c r="AV6816" s="4" t="s">
        <v>7016</v>
      </c>
      <c r="AW6816" s="4"/>
      <c r="AX6816" s="4"/>
      <c r="AY6816" s="4"/>
      <c r="AZ6816" s="4"/>
      <c r="BA6816" s="4"/>
      <c r="BB6816" s="4"/>
      <c r="BC6816" s="4"/>
      <c r="BD6816" s="4"/>
      <c r="BE6816" s="4"/>
      <c r="BF6816" s="4"/>
      <c r="BG6816" s="4"/>
      <c r="BH6816" s="4"/>
      <c r="BI6816" s="4"/>
      <c r="BJ6816" s="4"/>
      <c r="BK6816" s="4"/>
      <c r="BL6816" s="4" t="b">
        <v>0</v>
      </c>
      <c r="BM6816" s="4"/>
      <c r="BN6816" s="4"/>
      <c r="BO6816" s="4"/>
      <c r="BP6816" s="4"/>
      <c r="BQ6816" s="4"/>
      <c r="BR6816" s="4"/>
      <c r="BS6816" s="4"/>
      <c r="BT6816" s="4"/>
      <c r="BU6816" s="4"/>
      <c r="BV6816" s="4"/>
      <c r="BW6816" s="4"/>
    </row>
    <row r="6817" spans="1:75" ht="15.01" customHeight="1">
      <c r="A6817" s="4" t="s">
        <v>209</v>
      </c>
      <c r="B6817" s="4"/>
      <c r="C6817" s="4"/>
      <c r="D6817" s="4"/>
      <c r="E6817" s="4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 t="s">
        <v>200</v>
      </c>
      <c r="Q6817" s="4"/>
      <c r="R6817" s="4"/>
      <c r="S6817" s="4"/>
      <c r="T6817" s="4"/>
      <c r="U6817" s="4"/>
      <c r="V6817" s="4"/>
      <c r="W6817" s="4"/>
      <c r="X6817" s="4" t="s">
        <v>201</v>
      </c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  <c r="AO6817" s="4"/>
      <c r="AP6817" s="4"/>
      <c r="AQ6817" s="4"/>
      <c r="AR6817" s="4"/>
      <c r="AS6817" s="4"/>
      <c r="AT6817" s="4"/>
      <c r="AU6817" s="4"/>
      <c r="AV6817" s="4" t="s">
        <v>7017</v>
      </c>
      <c r="AW6817" s="4"/>
      <c r="AX6817" s="4"/>
      <c r="AY6817" s="4"/>
      <c r="AZ6817" s="4"/>
      <c r="BA6817" s="4"/>
      <c r="BB6817" s="4"/>
      <c r="BC6817" s="4"/>
      <c r="BD6817" s="4"/>
      <c r="BE6817" s="4"/>
      <c r="BF6817" s="4"/>
      <c r="BG6817" s="4"/>
      <c r="BH6817" s="4"/>
      <c r="BI6817" s="4"/>
      <c r="BJ6817" s="4"/>
      <c r="BK6817" s="4"/>
      <c r="BL6817" s="4" t="b">
        <v>0</v>
      </c>
      <c r="BM6817" s="4"/>
      <c r="BN6817" s="4"/>
      <c r="BO6817" s="4"/>
      <c r="BP6817" s="4"/>
      <c r="BQ6817" s="4"/>
      <c r="BR6817" s="4"/>
      <c r="BS6817" s="4"/>
      <c r="BT6817" s="4"/>
      <c r="BU6817" s="4"/>
      <c r="BV6817" s="4"/>
      <c r="BW6817" s="4"/>
    </row>
    <row r="6818" spans="1:75" ht="15.01" customHeight="1">
      <c r="A6818" s="4" t="s">
        <v>209</v>
      </c>
      <c r="B6818" s="4"/>
      <c r="C6818" s="4"/>
      <c r="D6818" s="4"/>
      <c r="E6818" s="4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 t="s">
        <v>200</v>
      </c>
      <c r="Q6818" s="4"/>
      <c r="R6818" s="4"/>
      <c r="S6818" s="4"/>
      <c r="T6818" s="4"/>
      <c r="U6818" s="4"/>
      <c r="V6818" s="4"/>
      <c r="W6818" s="4"/>
      <c r="X6818" s="4" t="s">
        <v>201</v>
      </c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  <c r="AO6818" s="4"/>
      <c r="AP6818" s="4"/>
      <c r="AQ6818" s="4"/>
      <c r="AR6818" s="4"/>
      <c r="AS6818" s="4"/>
      <c r="AT6818" s="4"/>
      <c r="AU6818" s="4"/>
      <c r="AV6818" s="4" t="s">
        <v>7018</v>
      </c>
      <c r="AW6818" s="4"/>
      <c r="AX6818" s="4"/>
      <c r="AY6818" s="4"/>
      <c r="AZ6818" s="4"/>
      <c r="BA6818" s="4"/>
      <c r="BB6818" s="4"/>
      <c r="BC6818" s="4"/>
      <c r="BD6818" s="4"/>
      <c r="BE6818" s="4"/>
      <c r="BF6818" s="4"/>
      <c r="BG6818" s="4"/>
      <c r="BH6818" s="4"/>
      <c r="BI6818" s="4"/>
      <c r="BJ6818" s="4"/>
      <c r="BK6818" s="4"/>
      <c r="BL6818" s="4" t="b">
        <v>0</v>
      </c>
      <c r="BM6818" s="4"/>
      <c r="BN6818" s="4"/>
      <c r="BO6818" s="4"/>
      <c r="BP6818" s="4"/>
      <c r="BQ6818" s="4"/>
      <c r="BR6818" s="4"/>
      <c r="BS6818" s="4"/>
      <c r="BT6818" s="4"/>
      <c r="BU6818" s="4"/>
      <c r="BV6818" s="4"/>
      <c r="BW6818" s="4"/>
    </row>
    <row r="6819" spans="1:75" ht="15.01" customHeight="1">
      <c r="A6819" s="4"/>
      <c r="B6819" s="4"/>
      <c r="C6819" s="4"/>
      <c r="D6819" s="4"/>
      <c r="E6819" s="4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 t="s">
        <v>200</v>
      </c>
      <c r="Q6819" s="4"/>
      <c r="R6819" s="4">
        <v>-10.3</v>
      </c>
      <c r="S6819" s="4">
        <v>17.2</v>
      </c>
      <c r="T6819" s="4"/>
      <c r="U6819" s="4"/>
      <c r="V6819" s="4"/>
      <c r="W6819" s="4"/>
      <c r="X6819" s="4" t="s">
        <v>201</v>
      </c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  <c r="AO6819" s="4"/>
      <c r="AP6819" s="4"/>
      <c r="AQ6819" s="4"/>
      <c r="AR6819" s="4"/>
      <c r="AS6819" s="4"/>
      <c r="AT6819" s="4"/>
      <c r="AU6819" s="4"/>
      <c r="AV6819" s="4" t="s">
        <v>7019</v>
      </c>
      <c r="AW6819" s="4"/>
      <c r="AX6819" s="4"/>
      <c r="AY6819" s="4"/>
      <c r="AZ6819" s="4"/>
      <c r="BA6819" s="4"/>
      <c r="BB6819" s="4"/>
      <c r="BC6819" s="4"/>
      <c r="BD6819" s="4"/>
      <c r="BE6819" s="4"/>
      <c r="BF6819" s="4"/>
      <c r="BG6819" s="4"/>
      <c r="BH6819" s="4"/>
      <c r="BI6819" s="4"/>
      <c r="BJ6819" s="4"/>
      <c r="BK6819" s="4"/>
      <c r="BL6819" s="4" t="b">
        <v>0</v>
      </c>
      <c r="BM6819" s="4"/>
      <c r="BN6819" s="4"/>
      <c r="BO6819" s="4"/>
      <c r="BP6819" s="4"/>
      <c r="BQ6819" s="4"/>
      <c r="BR6819" s="4"/>
      <c r="BS6819" s="4"/>
      <c r="BT6819" s="4"/>
      <c r="BU6819" s="4"/>
      <c r="BV6819" s="4"/>
      <c r="BW6819" s="4"/>
    </row>
    <row r="6820" spans="1:75" ht="15.01" customHeight="1">
      <c r="A6820" s="4" t="s">
        <v>209</v>
      </c>
      <c r="B6820" s="4"/>
      <c r="C6820" s="4"/>
      <c r="D6820" s="4"/>
      <c r="E6820" s="4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 t="s">
        <v>200</v>
      </c>
      <c r="Q6820" s="4"/>
      <c r="R6820" s="4"/>
      <c r="S6820" s="4"/>
      <c r="T6820" s="4"/>
      <c r="U6820" s="4"/>
      <c r="V6820" s="4"/>
      <c r="W6820" s="4"/>
      <c r="X6820" s="4" t="s">
        <v>201</v>
      </c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  <c r="AO6820" s="4"/>
      <c r="AP6820" s="4"/>
      <c r="AQ6820" s="4"/>
      <c r="AR6820" s="4"/>
      <c r="AS6820" s="4"/>
      <c r="AT6820" s="4"/>
      <c r="AU6820" s="4"/>
      <c r="AV6820" s="4" t="s">
        <v>7020</v>
      </c>
      <c r="AW6820" s="4"/>
      <c r="AX6820" s="4"/>
      <c r="AY6820" s="4"/>
      <c r="AZ6820" s="4"/>
      <c r="BA6820" s="4"/>
      <c r="BB6820" s="4"/>
      <c r="BC6820" s="4"/>
      <c r="BD6820" s="4"/>
      <c r="BE6820" s="4"/>
      <c r="BF6820" s="4"/>
      <c r="BG6820" s="4"/>
      <c r="BH6820" s="4"/>
      <c r="BI6820" s="4"/>
      <c r="BJ6820" s="4"/>
      <c r="BK6820" s="4"/>
      <c r="BL6820" s="4" t="b">
        <v>0</v>
      </c>
      <c r="BM6820" s="4"/>
      <c r="BN6820" s="4"/>
      <c r="BO6820" s="4"/>
      <c r="BP6820" s="4"/>
      <c r="BQ6820" s="4"/>
      <c r="BR6820" s="4"/>
      <c r="BS6820" s="4"/>
      <c r="BT6820" s="4"/>
      <c r="BU6820" s="4"/>
      <c r="BV6820" s="4"/>
      <c r="BW6820" s="4"/>
    </row>
    <row r="6821" spans="1:75" ht="15.01" customHeight="1">
      <c r="A6821" s="4" t="s">
        <v>209</v>
      </c>
      <c r="B6821" s="4"/>
      <c r="C6821" s="4"/>
      <c r="D6821" s="4"/>
      <c r="E6821" s="4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 t="s">
        <v>200</v>
      </c>
      <c r="Q6821" s="4"/>
      <c r="R6821" s="4"/>
      <c r="S6821" s="4"/>
      <c r="T6821" s="4"/>
      <c r="U6821" s="4"/>
      <c r="V6821" s="4"/>
      <c r="W6821" s="4"/>
      <c r="X6821" s="4" t="s">
        <v>201</v>
      </c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  <c r="AO6821" s="4"/>
      <c r="AP6821" s="4"/>
      <c r="AQ6821" s="4"/>
      <c r="AR6821" s="4"/>
      <c r="AS6821" s="4"/>
      <c r="AT6821" s="4"/>
      <c r="AU6821" s="4"/>
      <c r="AV6821" s="4" t="s">
        <v>7021</v>
      </c>
      <c r="AW6821" s="4"/>
      <c r="AX6821" s="4"/>
      <c r="AY6821" s="4"/>
      <c r="AZ6821" s="4"/>
      <c r="BA6821" s="4"/>
      <c r="BB6821" s="4"/>
      <c r="BC6821" s="4"/>
      <c r="BD6821" s="4"/>
      <c r="BE6821" s="4"/>
      <c r="BF6821" s="4"/>
      <c r="BG6821" s="4"/>
      <c r="BH6821" s="4"/>
      <c r="BI6821" s="4"/>
      <c r="BJ6821" s="4"/>
      <c r="BK6821" s="4"/>
      <c r="BL6821" s="4" t="b">
        <v>0</v>
      </c>
      <c r="BM6821" s="4"/>
      <c r="BN6821" s="4"/>
      <c r="BO6821" s="4"/>
      <c r="BP6821" s="4"/>
      <c r="BQ6821" s="4"/>
      <c r="BR6821" s="4"/>
      <c r="BS6821" s="4"/>
      <c r="BT6821" s="4"/>
      <c r="BU6821" s="4"/>
      <c r="BV6821" s="4"/>
      <c r="BW6821" s="4"/>
    </row>
    <row r="6822" spans="1:75" ht="15.01" customHeight="1">
      <c r="A6822" s="4" t="s">
        <v>209</v>
      </c>
      <c r="B6822" s="4"/>
      <c r="C6822" s="4"/>
      <c r="D6822" s="4"/>
      <c r="E6822" s="4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 t="s">
        <v>200</v>
      </c>
      <c r="Q6822" s="4"/>
      <c r="R6822" s="4"/>
      <c r="S6822" s="4"/>
      <c r="T6822" s="4"/>
      <c r="U6822" s="4"/>
      <c r="V6822" s="4"/>
      <c r="W6822" s="4"/>
      <c r="X6822" s="4" t="s">
        <v>201</v>
      </c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  <c r="AO6822" s="4"/>
      <c r="AP6822" s="4"/>
      <c r="AQ6822" s="4"/>
      <c r="AR6822" s="4"/>
      <c r="AS6822" s="4"/>
      <c r="AT6822" s="4"/>
      <c r="AU6822" s="4"/>
      <c r="AV6822" s="4" t="s">
        <v>7022</v>
      </c>
      <c r="AW6822" s="4"/>
      <c r="AX6822" s="4"/>
      <c r="AY6822" s="4"/>
      <c r="AZ6822" s="4"/>
      <c r="BA6822" s="4"/>
      <c r="BB6822" s="4"/>
      <c r="BC6822" s="4"/>
      <c r="BD6822" s="4"/>
      <c r="BE6822" s="4"/>
      <c r="BF6822" s="4"/>
      <c r="BG6822" s="4"/>
      <c r="BH6822" s="4"/>
      <c r="BI6822" s="4"/>
      <c r="BJ6822" s="4"/>
      <c r="BK6822" s="4"/>
      <c r="BL6822" s="4" t="b">
        <v>0</v>
      </c>
      <c r="BM6822" s="4"/>
      <c r="BN6822" s="4"/>
      <c r="BO6822" s="4"/>
      <c r="BP6822" s="4"/>
      <c r="BQ6822" s="4"/>
      <c r="BR6822" s="4"/>
      <c r="BS6822" s="4"/>
      <c r="BT6822" s="4"/>
      <c r="BU6822" s="4"/>
      <c r="BV6822" s="4"/>
      <c r="BW6822" s="4"/>
    </row>
    <row r="6823" spans="1:75" ht="15.01" customHeight="1">
      <c r="A6823" s="4"/>
      <c r="B6823" s="4"/>
      <c r="C6823" s="4"/>
      <c r="D6823" s="4"/>
      <c r="E6823" s="4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 t="s">
        <v>200</v>
      </c>
      <c r="Q6823" s="4"/>
      <c r="R6823" s="4">
        <v>-315.5</v>
      </c>
      <c r="S6823" s="4">
        <v>47</v>
      </c>
      <c r="T6823" s="4"/>
      <c r="U6823" s="4"/>
      <c r="V6823" s="4"/>
      <c r="W6823" s="4"/>
      <c r="X6823" s="4" t="s">
        <v>201</v>
      </c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  <c r="AO6823" s="4"/>
      <c r="AP6823" s="4"/>
      <c r="AQ6823" s="4"/>
      <c r="AR6823" s="4"/>
      <c r="AS6823" s="4"/>
      <c r="AT6823" s="4"/>
      <c r="AU6823" s="4"/>
      <c r="AV6823" s="4" t="s">
        <v>7023</v>
      </c>
      <c r="AW6823" s="4"/>
      <c r="AX6823" s="4"/>
      <c r="AY6823" s="4"/>
      <c r="AZ6823" s="4"/>
      <c r="BA6823" s="4"/>
      <c r="BB6823" s="4"/>
      <c r="BC6823" s="4"/>
      <c r="BD6823" s="4"/>
      <c r="BE6823" s="4"/>
      <c r="BF6823" s="4"/>
      <c r="BG6823" s="4"/>
      <c r="BH6823" s="4"/>
      <c r="BI6823" s="4"/>
      <c r="BJ6823" s="4"/>
      <c r="BK6823" s="4"/>
      <c r="BL6823" s="4" t="b">
        <v>0</v>
      </c>
      <c r="BM6823" s="4"/>
      <c r="BN6823" s="4"/>
      <c r="BO6823" s="4"/>
      <c r="BP6823" s="4"/>
      <c r="BQ6823" s="4"/>
      <c r="BR6823" s="4"/>
      <c r="BS6823" s="4"/>
      <c r="BT6823" s="4"/>
      <c r="BU6823" s="4"/>
      <c r="BV6823" s="4"/>
      <c r="BW6823" s="4"/>
    </row>
    <row r="6824" spans="1:75" ht="15.01" customHeight="1">
      <c r="A6824" s="4" t="s">
        <v>209</v>
      </c>
      <c r="B6824" s="4"/>
      <c r="C6824" s="4"/>
      <c r="D6824" s="4"/>
      <c r="E6824" s="4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 t="s">
        <v>200</v>
      </c>
      <c r="Q6824" s="4"/>
      <c r="R6824" s="4"/>
      <c r="S6824" s="4"/>
      <c r="T6824" s="4"/>
      <c r="U6824" s="4"/>
      <c r="V6824" s="4"/>
      <c r="W6824" s="4"/>
      <c r="X6824" s="4" t="s">
        <v>201</v>
      </c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  <c r="AO6824" s="4"/>
      <c r="AP6824" s="4"/>
      <c r="AQ6824" s="4"/>
      <c r="AR6824" s="4"/>
      <c r="AS6824" s="4"/>
      <c r="AT6824" s="4"/>
      <c r="AU6824" s="4"/>
      <c r="AV6824" s="4" t="s">
        <v>7024</v>
      </c>
      <c r="AW6824" s="4"/>
      <c r="AX6824" s="4"/>
      <c r="AY6824" s="4"/>
      <c r="AZ6824" s="4"/>
      <c r="BA6824" s="4"/>
      <c r="BB6824" s="4"/>
      <c r="BC6824" s="4"/>
      <c r="BD6824" s="4"/>
      <c r="BE6824" s="4"/>
      <c r="BF6824" s="4"/>
      <c r="BG6824" s="4"/>
      <c r="BH6824" s="4"/>
      <c r="BI6824" s="4"/>
      <c r="BJ6824" s="4"/>
      <c r="BK6824" s="4"/>
      <c r="BL6824" s="4" t="b">
        <v>0</v>
      </c>
      <c r="BM6824" s="4"/>
      <c r="BN6824" s="4"/>
      <c r="BO6824" s="4"/>
      <c r="BP6824" s="4"/>
      <c r="BQ6824" s="4"/>
      <c r="BR6824" s="4"/>
      <c r="BS6824" s="4"/>
      <c r="BT6824" s="4"/>
      <c r="BU6824" s="4"/>
      <c r="BV6824" s="4"/>
      <c r="BW6824" s="4"/>
    </row>
    <row r="6825" spans="1:75" ht="15.01" customHeight="1">
      <c r="A6825" s="4" t="s">
        <v>209</v>
      </c>
      <c r="B6825" s="4"/>
      <c r="C6825" s="4"/>
      <c r="D6825" s="4"/>
      <c r="E6825" s="4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 t="s">
        <v>200</v>
      </c>
      <c r="Q6825" s="4"/>
      <c r="R6825" s="4"/>
      <c r="S6825" s="4"/>
      <c r="T6825" s="4"/>
      <c r="U6825" s="4"/>
      <c r="V6825" s="4"/>
      <c r="W6825" s="4"/>
      <c r="X6825" s="4" t="s">
        <v>201</v>
      </c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  <c r="AO6825" s="4"/>
      <c r="AP6825" s="4"/>
      <c r="AQ6825" s="4"/>
      <c r="AR6825" s="4"/>
      <c r="AS6825" s="4"/>
      <c r="AT6825" s="4"/>
      <c r="AU6825" s="4"/>
      <c r="AV6825" s="4" t="s">
        <v>7025</v>
      </c>
      <c r="AW6825" s="4"/>
      <c r="AX6825" s="4"/>
      <c r="AY6825" s="4"/>
      <c r="AZ6825" s="4"/>
      <c r="BA6825" s="4"/>
      <c r="BB6825" s="4"/>
      <c r="BC6825" s="4"/>
      <c r="BD6825" s="4"/>
      <c r="BE6825" s="4"/>
      <c r="BF6825" s="4"/>
      <c r="BG6825" s="4"/>
      <c r="BH6825" s="4"/>
      <c r="BI6825" s="4"/>
      <c r="BJ6825" s="4"/>
      <c r="BK6825" s="4"/>
      <c r="BL6825" s="4" t="b">
        <v>0</v>
      </c>
      <c r="BM6825" s="4"/>
      <c r="BN6825" s="4"/>
      <c r="BO6825" s="4"/>
      <c r="BP6825" s="4"/>
      <c r="BQ6825" s="4"/>
      <c r="BR6825" s="4"/>
      <c r="BS6825" s="4"/>
      <c r="BT6825" s="4"/>
      <c r="BU6825" s="4"/>
      <c r="BV6825" s="4"/>
      <c r="BW6825" s="4"/>
    </row>
    <row r="6826" spans="1:75" ht="15.01" customHeight="1">
      <c r="A6826" s="4" t="s">
        <v>209</v>
      </c>
      <c r="B6826" s="4"/>
      <c r="C6826" s="4"/>
      <c r="D6826" s="4"/>
      <c r="E6826" s="4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 t="s">
        <v>200</v>
      </c>
      <c r="Q6826" s="4"/>
      <c r="R6826" s="4"/>
      <c r="S6826" s="4"/>
      <c r="T6826" s="4"/>
      <c r="U6826" s="4"/>
      <c r="V6826" s="4"/>
      <c r="W6826" s="4"/>
      <c r="X6826" s="4" t="s">
        <v>201</v>
      </c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  <c r="AO6826" s="4"/>
      <c r="AP6826" s="4"/>
      <c r="AQ6826" s="4"/>
      <c r="AR6826" s="4"/>
      <c r="AS6826" s="4"/>
      <c r="AT6826" s="4"/>
      <c r="AU6826" s="4"/>
      <c r="AV6826" s="4" t="s">
        <v>7026</v>
      </c>
      <c r="AW6826" s="4"/>
      <c r="AX6826" s="4"/>
      <c r="AY6826" s="4"/>
      <c r="AZ6826" s="4"/>
      <c r="BA6826" s="4"/>
      <c r="BB6826" s="4"/>
      <c r="BC6826" s="4"/>
      <c r="BD6826" s="4"/>
      <c r="BE6826" s="4"/>
      <c r="BF6826" s="4"/>
      <c r="BG6826" s="4"/>
      <c r="BH6826" s="4"/>
      <c r="BI6826" s="4"/>
      <c r="BJ6826" s="4"/>
      <c r="BK6826" s="4"/>
      <c r="BL6826" s="4" t="b">
        <v>0</v>
      </c>
      <c r="BM6826" s="4"/>
      <c r="BN6826" s="4"/>
      <c r="BO6826" s="4"/>
      <c r="BP6826" s="4"/>
      <c r="BQ6826" s="4"/>
      <c r="BR6826" s="4"/>
      <c r="BS6826" s="4"/>
      <c r="BT6826" s="4"/>
      <c r="BU6826" s="4"/>
      <c r="BV6826" s="4"/>
      <c r="BW6826" s="4"/>
    </row>
    <row r="6827" spans="1:75" ht="15.01" customHeight="1">
      <c r="A6827" s="4" t="s">
        <v>209</v>
      </c>
      <c r="B6827" s="4"/>
      <c r="C6827" s="4"/>
      <c r="D6827" s="4"/>
      <c r="E6827" s="4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 t="s">
        <v>200</v>
      </c>
      <c r="Q6827" s="4"/>
      <c r="R6827" s="4"/>
      <c r="S6827" s="4"/>
      <c r="T6827" s="4"/>
      <c r="U6827" s="4"/>
      <c r="V6827" s="4"/>
      <c r="W6827" s="4"/>
      <c r="X6827" s="4" t="s">
        <v>201</v>
      </c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  <c r="AO6827" s="4"/>
      <c r="AP6827" s="4"/>
      <c r="AQ6827" s="4"/>
      <c r="AR6827" s="4"/>
      <c r="AS6827" s="4"/>
      <c r="AT6827" s="4"/>
      <c r="AU6827" s="4"/>
      <c r="AV6827" s="4" t="s">
        <v>7027</v>
      </c>
      <c r="AW6827" s="4"/>
      <c r="AX6827" s="4"/>
      <c r="AY6827" s="4"/>
      <c r="AZ6827" s="4"/>
      <c r="BA6827" s="4"/>
      <c r="BB6827" s="4"/>
      <c r="BC6827" s="4"/>
      <c r="BD6827" s="4"/>
      <c r="BE6827" s="4"/>
      <c r="BF6827" s="4"/>
      <c r="BG6827" s="4"/>
      <c r="BH6827" s="4"/>
      <c r="BI6827" s="4"/>
      <c r="BJ6827" s="4"/>
      <c r="BK6827" s="4"/>
      <c r="BL6827" s="4" t="b">
        <v>0</v>
      </c>
      <c r="BM6827" s="4"/>
      <c r="BN6827" s="4"/>
      <c r="BO6827" s="4"/>
      <c r="BP6827" s="4"/>
      <c r="BQ6827" s="4"/>
      <c r="BR6827" s="4"/>
      <c r="BS6827" s="4"/>
      <c r="BT6827" s="4"/>
      <c r="BU6827" s="4"/>
      <c r="BV6827" s="4"/>
      <c r="BW6827" s="4"/>
    </row>
    <row r="6828" spans="1:75" ht="15.01" customHeight="1">
      <c r="A6828" s="4" t="s">
        <v>209</v>
      </c>
      <c r="B6828" s="4"/>
      <c r="C6828" s="4"/>
      <c r="D6828" s="4"/>
      <c r="E6828" s="4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 t="s">
        <v>200</v>
      </c>
      <c r="Q6828" s="4"/>
      <c r="R6828" s="4"/>
      <c r="S6828" s="4"/>
      <c r="T6828" s="4"/>
      <c r="U6828" s="4"/>
      <c r="V6828" s="4"/>
      <c r="W6828" s="4"/>
      <c r="X6828" s="4" t="s">
        <v>201</v>
      </c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  <c r="AO6828" s="4"/>
      <c r="AP6828" s="4"/>
      <c r="AQ6828" s="4"/>
      <c r="AR6828" s="4"/>
      <c r="AS6828" s="4"/>
      <c r="AT6828" s="4"/>
      <c r="AU6828" s="4"/>
      <c r="AV6828" s="4" t="s">
        <v>7028</v>
      </c>
      <c r="AW6828" s="4"/>
      <c r="AX6828" s="4"/>
      <c r="AY6828" s="4"/>
      <c r="AZ6828" s="4"/>
      <c r="BA6828" s="4"/>
      <c r="BB6828" s="4"/>
      <c r="BC6828" s="4"/>
      <c r="BD6828" s="4"/>
      <c r="BE6828" s="4"/>
      <c r="BF6828" s="4"/>
      <c r="BG6828" s="4"/>
      <c r="BH6828" s="4"/>
      <c r="BI6828" s="4"/>
      <c r="BJ6828" s="4"/>
      <c r="BK6828" s="4"/>
      <c r="BL6828" s="4" t="b">
        <v>0</v>
      </c>
      <c r="BM6828" s="4"/>
      <c r="BN6828" s="4"/>
      <c r="BO6828" s="4"/>
      <c r="BP6828" s="4"/>
      <c r="BQ6828" s="4"/>
      <c r="BR6828" s="4"/>
      <c r="BS6828" s="4"/>
      <c r="BT6828" s="4"/>
      <c r="BU6828" s="4"/>
      <c r="BV6828" s="4"/>
      <c r="BW6828" s="4"/>
    </row>
    <row r="6829" spans="1:75" ht="15.01" customHeight="1">
      <c r="A6829" s="4" t="s">
        <v>209</v>
      </c>
      <c r="B6829" s="4"/>
      <c r="C6829" s="4"/>
      <c r="D6829" s="4"/>
      <c r="E6829" s="4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 t="s">
        <v>200</v>
      </c>
      <c r="Q6829" s="4"/>
      <c r="R6829" s="4"/>
      <c r="S6829" s="4"/>
      <c r="T6829" s="4"/>
      <c r="U6829" s="4"/>
      <c r="V6829" s="4"/>
      <c r="W6829" s="4"/>
      <c r="X6829" s="4" t="s">
        <v>201</v>
      </c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  <c r="AO6829" s="4"/>
      <c r="AP6829" s="4"/>
      <c r="AQ6829" s="4"/>
      <c r="AR6829" s="4"/>
      <c r="AS6829" s="4"/>
      <c r="AT6829" s="4"/>
      <c r="AU6829" s="4"/>
      <c r="AV6829" s="4" t="s">
        <v>7029</v>
      </c>
      <c r="AW6829" s="4"/>
      <c r="AX6829" s="4"/>
      <c r="AY6829" s="4"/>
      <c r="AZ6829" s="4"/>
      <c r="BA6829" s="4"/>
      <c r="BB6829" s="4"/>
      <c r="BC6829" s="4"/>
      <c r="BD6829" s="4"/>
      <c r="BE6829" s="4"/>
      <c r="BF6829" s="4"/>
      <c r="BG6829" s="4"/>
      <c r="BH6829" s="4"/>
      <c r="BI6829" s="4"/>
      <c r="BJ6829" s="4"/>
      <c r="BK6829" s="4"/>
      <c r="BL6829" s="4" t="b">
        <v>0</v>
      </c>
      <c r="BM6829" s="4"/>
      <c r="BN6829" s="4"/>
      <c r="BO6829" s="4"/>
      <c r="BP6829" s="4"/>
      <c r="BQ6829" s="4"/>
      <c r="BR6829" s="4"/>
      <c r="BS6829" s="4"/>
      <c r="BT6829" s="4"/>
      <c r="BU6829" s="4"/>
      <c r="BV6829" s="4"/>
      <c r="BW6829" s="4"/>
    </row>
    <row r="6830" spans="1:75" ht="15.01" customHeight="1">
      <c r="A6830" s="4" t="s">
        <v>209</v>
      </c>
      <c r="B6830" s="4"/>
      <c r="C6830" s="4"/>
      <c r="D6830" s="4"/>
      <c r="E6830" s="4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 t="s">
        <v>200</v>
      </c>
      <c r="Q6830" s="4"/>
      <c r="R6830" s="4"/>
      <c r="S6830" s="4"/>
      <c r="T6830" s="4"/>
      <c r="U6830" s="4"/>
      <c r="V6830" s="4"/>
      <c r="W6830" s="4"/>
      <c r="X6830" s="4" t="s">
        <v>201</v>
      </c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  <c r="AO6830" s="4"/>
      <c r="AP6830" s="4"/>
      <c r="AQ6830" s="4"/>
      <c r="AR6830" s="4"/>
      <c r="AS6830" s="4"/>
      <c r="AT6830" s="4"/>
      <c r="AU6830" s="4"/>
      <c r="AV6830" s="4" t="s">
        <v>7030</v>
      </c>
      <c r="AW6830" s="4"/>
      <c r="AX6830" s="4"/>
      <c r="AY6830" s="4"/>
      <c r="AZ6830" s="4"/>
      <c r="BA6830" s="4"/>
      <c r="BB6830" s="4"/>
      <c r="BC6830" s="4"/>
      <c r="BD6830" s="4"/>
      <c r="BE6830" s="4"/>
      <c r="BF6830" s="4"/>
      <c r="BG6830" s="4"/>
      <c r="BH6830" s="4"/>
      <c r="BI6830" s="4"/>
      <c r="BJ6830" s="4"/>
      <c r="BK6830" s="4"/>
      <c r="BL6830" s="4" t="b">
        <v>0</v>
      </c>
      <c r="BM6830" s="4"/>
      <c r="BN6830" s="4"/>
      <c r="BO6830" s="4"/>
      <c r="BP6830" s="4"/>
      <c r="BQ6830" s="4"/>
      <c r="BR6830" s="4"/>
      <c r="BS6830" s="4"/>
      <c r="BT6830" s="4"/>
      <c r="BU6830" s="4"/>
      <c r="BV6830" s="4"/>
      <c r="BW6830" s="4"/>
    </row>
    <row r="6831" spans="1:75" ht="15.01" customHeight="1">
      <c r="A6831" s="4" t="s">
        <v>209</v>
      </c>
      <c r="B6831" s="4"/>
      <c r="C6831" s="4"/>
      <c r="D6831" s="4"/>
      <c r="E6831" s="4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 t="s">
        <v>200</v>
      </c>
      <c r="Q6831" s="4"/>
      <c r="R6831" s="4"/>
      <c r="S6831" s="4"/>
      <c r="T6831" s="4"/>
      <c r="U6831" s="4"/>
      <c r="V6831" s="4"/>
      <c r="W6831" s="4"/>
      <c r="X6831" s="4" t="s">
        <v>201</v>
      </c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  <c r="AO6831" s="4"/>
      <c r="AP6831" s="4"/>
      <c r="AQ6831" s="4"/>
      <c r="AR6831" s="4"/>
      <c r="AS6831" s="4"/>
      <c r="AT6831" s="4"/>
      <c r="AU6831" s="4"/>
      <c r="AV6831" s="4" t="s">
        <v>7031</v>
      </c>
      <c r="AW6831" s="4"/>
      <c r="AX6831" s="4"/>
      <c r="AY6831" s="4"/>
      <c r="AZ6831" s="4"/>
      <c r="BA6831" s="4"/>
      <c r="BB6831" s="4"/>
      <c r="BC6831" s="4"/>
      <c r="BD6831" s="4"/>
      <c r="BE6831" s="4"/>
      <c r="BF6831" s="4"/>
      <c r="BG6831" s="4"/>
      <c r="BH6831" s="4"/>
      <c r="BI6831" s="4"/>
      <c r="BJ6831" s="4"/>
      <c r="BK6831" s="4"/>
      <c r="BL6831" s="4" t="b">
        <v>0</v>
      </c>
      <c r="BM6831" s="4"/>
      <c r="BN6831" s="4"/>
      <c r="BO6831" s="4"/>
      <c r="BP6831" s="4"/>
      <c r="BQ6831" s="4"/>
      <c r="BR6831" s="4"/>
      <c r="BS6831" s="4"/>
      <c r="BT6831" s="4"/>
      <c r="BU6831" s="4"/>
      <c r="BV6831" s="4"/>
      <c r="BW6831" s="4"/>
    </row>
    <row r="6832" spans="1:75" ht="15.01" customHeight="1">
      <c r="A6832" s="4" t="s">
        <v>209</v>
      </c>
      <c r="B6832" s="4"/>
      <c r="C6832" s="4"/>
      <c r="D6832" s="4"/>
      <c r="E6832" s="4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 t="s">
        <v>200</v>
      </c>
      <c r="Q6832" s="4"/>
      <c r="R6832" s="4"/>
      <c r="S6832" s="4"/>
      <c r="T6832" s="4"/>
      <c r="U6832" s="4"/>
      <c r="V6832" s="4"/>
      <c r="W6832" s="4"/>
      <c r="X6832" s="4" t="s">
        <v>201</v>
      </c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  <c r="AO6832" s="4"/>
      <c r="AP6832" s="4"/>
      <c r="AQ6832" s="4"/>
      <c r="AR6832" s="4"/>
      <c r="AS6832" s="4"/>
      <c r="AT6832" s="4"/>
      <c r="AU6832" s="4"/>
      <c r="AV6832" s="4" t="s">
        <v>7032</v>
      </c>
      <c r="AW6832" s="4"/>
      <c r="AX6832" s="4"/>
      <c r="AY6832" s="4"/>
      <c r="AZ6832" s="4"/>
      <c r="BA6832" s="4"/>
      <c r="BB6832" s="4"/>
      <c r="BC6832" s="4"/>
      <c r="BD6832" s="4"/>
      <c r="BE6832" s="4"/>
      <c r="BF6832" s="4"/>
      <c r="BG6832" s="4"/>
      <c r="BH6832" s="4"/>
      <c r="BI6832" s="4"/>
      <c r="BJ6832" s="4"/>
      <c r="BK6832" s="4"/>
      <c r="BL6832" s="4" t="b">
        <v>0</v>
      </c>
      <c r="BM6832" s="4"/>
      <c r="BN6832" s="4"/>
      <c r="BO6832" s="4"/>
      <c r="BP6832" s="4"/>
      <c r="BQ6832" s="4"/>
      <c r="BR6832" s="4"/>
      <c r="BS6832" s="4"/>
      <c r="BT6832" s="4"/>
      <c r="BU6832" s="4"/>
      <c r="BV6832" s="4"/>
      <c r="BW6832" s="4"/>
    </row>
    <row r="6833" spans="1:75" ht="15.01" customHeight="1">
      <c r="A6833" s="4" t="s">
        <v>209</v>
      </c>
      <c r="B6833" s="4"/>
      <c r="C6833" s="4"/>
      <c r="D6833" s="4"/>
      <c r="E6833" s="4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 t="s">
        <v>200</v>
      </c>
      <c r="Q6833" s="4"/>
      <c r="R6833" s="4"/>
      <c r="S6833" s="4"/>
      <c r="T6833" s="4"/>
      <c r="U6833" s="4"/>
      <c r="V6833" s="4"/>
      <c r="W6833" s="4"/>
      <c r="X6833" s="4" t="s">
        <v>201</v>
      </c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  <c r="AO6833" s="4"/>
      <c r="AP6833" s="4"/>
      <c r="AQ6833" s="4"/>
      <c r="AR6833" s="4"/>
      <c r="AS6833" s="4"/>
      <c r="AT6833" s="4"/>
      <c r="AU6833" s="4"/>
      <c r="AV6833" s="4" t="s">
        <v>7033</v>
      </c>
      <c r="AW6833" s="4"/>
      <c r="AX6833" s="4"/>
      <c r="AY6833" s="4"/>
      <c r="AZ6833" s="4"/>
      <c r="BA6833" s="4"/>
      <c r="BB6833" s="4"/>
      <c r="BC6833" s="4"/>
      <c r="BD6833" s="4"/>
      <c r="BE6833" s="4"/>
      <c r="BF6833" s="4"/>
      <c r="BG6833" s="4"/>
      <c r="BH6833" s="4"/>
      <c r="BI6833" s="4"/>
      <c r="BJ6833" s="4"/>
      <c r="BK6833" s="4"/>
      <c r="BL6833" s="4" t="b">
        <v>0</v>
      </c>
      <c r="BM6833" s="4"/>
      <c r="BN6833" s="4"/>
      <c r="BO6833" s="4"/>
      <c r="BP6833" s="4"/>
      <c r="BQ6833" s="4"/>
      <c r="BR6833" s="4"/>
      <c r="BS6833" s="4"/>
      <c r="BT6833" s="4"/>
      <c r="BU6833" s="4"/>
      <c r="BV6833" s="4"/>
      <c r="BW6833" s="4"/>
    </row>
    <row r="6834" spans="1:75" ht="15.01" customHeight="1">
      <c r="A6834" s="4" t="s">
        <v>209</v>
      </c>
      <c r="B6834" s="4"/>
      <c r="C6834" s="4"/>
      <c r="D6834" s="4"/>
      <c r="E6834" s="4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 t="s">
        <v>200</v>
      </c>
      <c r="Q6834" s="4"/>
      <c r="R6834" s="4"/>
      <c r="S6834" s="4"/>
      <c r="T6834" s="4"/>
      <c r="U6834" s="4"/>
      <c r="V6834" s="4"/>
      <c r="W6834" s="4"/>
      <c r="X6834" s="4" t="s">
        <v>201</v>
      </c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  <c r="AO6834" s="4"/>
      <c r="AP6834" s="4"/>
      <c r="AQ6834" s="4"/>
      <c r="AR6834" s="4"/>
      <c r="AS6834" s="4"/>
      <c r="AT6834" s="4"/>
      <c r="AU6834" s="4"/>
      <c r="AV6834" s="4" t="s">
        <v>7034</v>
      </c>
      <c r="AW6834" s="4"/>
      <c r="AX6834" s="4"/>
      <c r="AY6834" s="4"/>
      <c r="AZ6834" s="4"/>
      <c r="BA6834" s="4"/>
      <c r="BB6834" s="4"/>
      <c r="BC6834" s="4"/>
      <c r="BD6834" s="4"/>
      <c r="BE6834" s="4"/>
      <c r="BF6834" s="4"/>
      <c r="BG6834" s="4"/>
      <c r="BH6834" s="4"/>
      <c r="BI6834" s="4"/>
      <c r="BJ6834" s="4"/>
      <c r="BK6834" s="4"/>
      <c r="BL6834" s="4" t="b">
        <v>0</v>
      </c>
      <c r="BM6834" s="4"/>
      <c r="BN6834" s="4"/>
      <c r="BO6834" s="4"/>
      <c r="BP6834" s="4"/>
      <c r="BQ6834" s="4"/>
      <c r="BR6834" s="4"/>
      <c r="BS6834" s="4"/>
      <c r="BT6834" s="4"/>
      <c r="BU6834" s="4"/>
      <c r="BV6834" s="4"/>
      <c r="BW6834" s="4"/>
    </row>
    <row r="6835" spans="1:75" ht="15.01" customHeight="1">
      <c r="A6835" s="4" t="s">
        <v>209</v>
      </c>
      <c r="B6835" s="4"/>
      <c r="C6835" s="4"/>
      <c r="D6835" s="4"/>
      <c r="E6835" s="4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 t="s">
        <v>200</v>
      </c>
      <c r="Q6835" s="4"/>
      <c r="R6835" s="4"/>
      <c r="S6835" s="4"/>
      <c r="T6835" s="4"/>
      <c r="U6835" s="4"/>
      <c r="V6835" s="4"/>
      <c r="W6835" s="4"/>
      <c r="X6835" s="4" t="s">
        <v>201</v>
      </c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  <c r="AO6835" s="4"/>
      <c r="AP6835" s="4"/>
      <c r="AQ6835" s="4"/>
      <c r="AR6835" s="4"/>
      <c r="AS6835" s="4"/>
      <c r="AT6835" s="4"/>
      <c r="AU6835" s="4"/>
      <c r="AV6835" s="4" t="s">
        <v>7035</v>
      </c>
      <c r="AW6835" s="4"/>
      <c r="AX6835" s="4"/>
      <c r="AY6835" s="4"/>
      <c r="AZ6835" s="4"/>
      <c r="BA6835" s="4"/>
      <c r="BB6835" s="4"/>
      <c r="BC6835" s="4"/>
      <c r="BD6835" s="4"/>
      <c r="BE6835" s="4"/>
      <c r="BF6835" s="4"/>
      <c r="BG6835" s="4"/>
      <c r="BH6835" s="4"/>
      <c r="BI6835" s="4"/>
      <c r="BJ6835" s="4"/>
      <c r="BK6835" s="4"/>
      <c r="BL6835" s="4" t="b">
        <v>0</v>
      </c>
      <c r="BM6835" s="4"/>
      <c r="BN6835" s="4"/>
      <c r="BO6835" s="4"/>
      <c r="BP6835" s="4"/>
      <c r="BQ6835" s="4"/>
      <c r="BR6835" s="4"/>
      <c r="BS6835" s="4"/>
      <c r="BT6835" s="4"/>
      <c r="BU6835" s="4"/>
      <c r="BV6835" s="4"/>
      <c r="BW6835" s="4"/>
    </row>
    <row r="6836" spans="1:75" ht="15.01" customHeight="1">
      <c r="A6836" s="4" t="s">
        <v>209</v>
      </c>
      <c r="B6836" s="4"/>
      <c r="C6836" s="4"/>
      <c r="D6836" s="4"/>
      <c r="E6836" s="4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 t="s">
        <v>200</v>
      </c>
      <c r="Q6836" s="4"/>
      <c r="R6836" s="4"/>
      <c r="S6836" s="4"/>
      <c r="T6836" s="4"/>
      <c r="U6836" s="4"/>
      <c r="V6836" s="4"/>
      <c r="W6836" s="4"/>
      <c r="X6836" s="4" t="s">
        <v>201</v>
      </c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  <c r="AO6836" s="4"/>
      <c r="AP6836" s="4"/>
      <c r="AQ6836" s="4"/>
      <c r="AR6836" s="4"/>
      <c r="AS6836" s="4"/>
      <c r="AT6836" s="4"/>
      <c r="AU6836" s="4"/>
      <c r="AV6836" s="4" t="s">
        <v>7036</v>
      </c>
      <c r="AW6836" s="4"/>
      <c r="AX6836" s="4"/>
      <c r="AY6836" s="4"/>
      <c r="AZ6836" s="4"/>
      <c r="BA6836" s="4"/>
      <c r="BB6836" s="4"/>
      <c r="BC6836" s="4"/>
      <c r="BD6836" s="4"/>
      <c r="BE6836" s="4"/>
      <c r="BF6836" s="4"/>
      <c r="BG6836" s="4"/>
      <c r="BH6836" s="4"/>
      <c r="BI6836" s="4"/>
      <c r="BJ6836" s="4"/>
      <c r="BK6836" s="4"/>
      <c r="BL6836" s="4" t="b">
        <v>0</v>
      </c>
      <c r="BM6836" s="4"/>
      <c r="BN6836" s="4"/>
      <c r="BO6836" s="4"/>
      <c r="BP6836" s="4"/>
      <c r="BQ6836" s="4"/>
      <c r="BR6836" s="4"/>
      <c r="BS6836" s="4"/>
      <c r="BT6836" s="4"/>
      <c r="BU6836" s="4"/>
      <c r="BV6836" s="4"/>
      <c r="BW6836" s="4"/>
    </row>
    <row r="6837" spans="1:75" ht="15.01" customHeight="1">
      <c r="A6837" s="4" t="s">
        <v>209</v>
      </c>
      <c r="B6837" s="4"/>
      <c r="C6837" s="4"/>
      <c r="D6837" s="4"/>
      <c r="E6837" s="4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 t="s">
        <v>200</v>
      </c>
      <c r="Q6837" s="4"/>
      <c r="R6837" s="4"/>
      <c r="S6837" s="4"/>
      <c r="T6837" s="4"/>
      <c r="U6837" s="4"/>
      <c r="V6837" s="4"/>
      <c r="W6837" s="4"/>
      <c r="X6837" s="4" t="s">
        <v>201</v>
      </c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  <c r="AO6837" s="4"/>
      <c r="AP6837" s="4"/>
      <c r="AQ6837" s="4"/>
      <c r="AR6837" s="4"/>
      <c r="AS6837" s="4"/>
      <c r="AT6837" s="4"/>
      <c r="AU6837" s="4"/>
      <c r="AV6837" s="4" t="s">
        <v>7037</v>
      </c>
      <c r="AW6837" s="4"/>
      <c r="AX6837" s="4"/>
      <c r="AY6837" s="4"/>
      <c r="AZ6837" s="4"/>
      <c r="BA6837" s="4"/>
      <c r="BB6837" s="4"/>
      <c r="BC6837" s="4"/>
      <c r="BD6837" s="4"/>
      <c r="BE6837" s="4"/>
      <c r="BF6837" s="4"/>
      <c r="BG6837" s="4"/>
      <c r="BH6837" s="4"/>
      <c r="BI6837" s="4"/>
      <c r="BJ6837" s="4"/>
      <c r="BK6837" s="4"/>
      <c r="BL6837" s="4" t="b">
        <v>0</v>
      </c>
      <c r="BM6837" s="4"/>
      <c r="BN6837" s="4"/>
      <c r="BO6837" s="4"/>
      <c r="BP6837" s="4"/>
      <c r="BQ6837" s="4"/>
      <c r="BR6837" s="4"/>
      <c r="BS6837" s="4"/>
      <c r="BT6837" s="4"/>
      <c r="BU6837" s="4"/>
      <c r="BV6837" s="4"/>
      <c r="BW6837" s="4"/>
    </row>
    <row r="6838" spans="1:75" ht="15.01" customHeight="1">
      <c r="A6838" s="4" t="s">
        <v>209</v>
      </c>
      <c r="B6838" s="4"/>
      <c r="C6838" s="4"/>
      <c r="D6838" s="4"/>
      <c r="E6838" s="4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 t="s">
        <v>200</v>
      </c>
      <c r="Q6838" s="4"/>
      <c r="R6838" s="4"/>
      <c r="S6838" s="4"/>
      <c r="T6838" s="4"/>
      <c r="U6838" s="4"/>
      <c r="V6838" s="4"/>
      <c r="W6838" s="4"/>
      <c r="X6838" s="4" t="s">
        <v>201</v>
      </c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  <c r="AO6838" s="4"/>
      <c r="AP6838" s="4"/>
      <c r="AQ6838" s="4"/>
      <c r="AR6838" s="4"/>
      <c r="AS6838" s="4"/>
      <c r="AT6838" s="4"/>
      <c r="AU6838" s="4"/>
      <c r="AV6838" s="4" t="s">
        <v>7038</v>
      </c>
      <c r="AW6838" s="4"/>
      <c r="AX6838" s="4"/>
      <c r="AY6838" s="4"/>
      <c r="AZ6838" s="4"/>
      <c r="BA6838" s="4"/>
      <c r="BB6838" s="4"/>
      <c r="BC6838" s="4"/>
      <c r="BD6838" s="4"/>
      <c r="BE6838" s="4"/>
      <c r="BF6838" s="4"/>
      <c r="BG6838" s="4"/>
      <c r="BH6838" s="4"/>
      <c r="BI6838" s="4"/>
      <c r="BJ6838" s="4"/>
      <c r="BK6838" s="4"/>
      <c r="BL6838" s="4" t="b">
        <v>0</v>
      </c>
      <c r="BM6838" s="4"/>
      <c r="BN6838" s="4"/>
      <c r="BO6838" s="4"/>
      <c r="BP6838" s="4"/>
      <c r="BQ6838" s="4"/>
      <c r="BR6838" s="4"/>
      <c r="BS6838" s="4"/>
      <c r="BT6838" s="4"/>
      <c r="BU6838" s="4"/>
      <c r="BV6838" s="4"/>
      <c r="BW6838" s="4"/>
    </row>
    <row r="6839" spans="1:75" ht="15.01" customHeight="1">
      <c r="A6839" s="4" t="s">
        <v>209</v>
      </c>
      <c r="B6839" s="4"/>
      <c r="C6839" s="4"/>
      <c r="D6839" s="4"/>
      <c r="E6839" s="4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 t="s">
        <v>200</v>
      </c>
      <c r="Q6839" s="4"/>
      <c r="R6839" s="4"/>
      <c r="S6839" s="4"/>
      <c r="T6839" s="4"/>
      <c r="U6839" s="4"/>
      <c r="V6839" s="4"/>
      <c r="W6839" s="4"/>
      <c r="X6839" s="4" t="s">
        <v>201</v>
      </c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  <c r="AO6839" s="4"/>
      <c r="AP6839" s="4"/>
      <c r="AQ6839" s="4"/>
      <c r="AR6839" s="4"/>
      <c r="AS6839" s="4"/>
      <c r="AT6839" s="4"/>
      <c r="AU6839" s="4"/>
      <c r="AV6839" s="4" t="s">
        <v>7039</v>
      </c>
      <c r="AW6839" s="4"/>
      <c r="AX6839" s="4"/>
      <c r="AY6839" s="4"/>
      <c r="AZ6839" s="4"/>
      <c r="BA6839" s="4"/>
      <c r="BB6839" s="4"/>
      <c r="BC6839" s="4"/>
      <c r="BD6839" s="4"/>
      <c r="BE6839" s="4"/>
      <c r="BF6839" s="4"/>
      <c r="BG6839" s="4"/>
      <c r="BH6839" s="4"/>
      <c r="BI6839" s="4"/>
      <c r="BJ6839" s="4"/>
      <c r="BK6839" s="4"/>
      <c r="BL6839" s="4" t="b">
        <v>0</v>
      </c>
      <c r="BM6839" s="4"/>
      <c r="BN6839" s="4"/>
      <c r="BO6839" s="4"/>
      <c r="BP6839" s="4"/>
      <c r="BQ6839" s="4"/>
      <c r="BR6839" s="4"/>
      <c r="BS6839" s="4"/>
      <c r="BT6839" s="4"/>
      <c r="BU6839" s="4"/>
      <c r="BV6839" s="4"/>
      <c r="BW6839" s="4"/>
    </row>
    <row r="6840" spans="1:75" ht="15.01" customHeight="1">
      <c r="A6840" s="4" t="s">
        <v>209</v>
      </c>
      <c r="B6840" s="4"/>
      <c r="C6840" s="4"/>
      <c r="D6840" s="4"/>
      <c r="E6840" s="4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 t="s">
        <v>200</v>
      </c>
      <c r="Q6840" s="4"/>
      <c r="R6840" s="4"/>
      <c r="S6840" s="4"/>
      <c r="T6840" s="4"/>
      <c r="U6840" s="4"/>
      <c r="V6840" s="4"/>
      <c r="W6840" s="4"/>
      <c r="X6840" s="4" t="s">
        <v>201</v>
      </c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  <c r="AO6840" s="4"/>
      <c r="AP6840" s="4"/>
      <c r="AQ6840" s="4"/>
      <c r="AR6840" s="4"/>
      <c r="AS6840" s="4"/>
      <c r="AT6840" s="4"/>
      <c r="AU6840" s="4"/>
      <c r="AV6840" s="4" t="s">
        <v>7040</v>
      </c>
      <c r="AW6840" s="4"/>
      <c r="AX6840" s="4"/>
      <c r="AY6840" s="4"/>
      <c r="AZ6840" s="4"/>
      <c r="BA6840" s="4"/>
      <c r="BB6840" s="4"/>
      <c r="BC6840" s="4"/>
      <c r="BD6840" s="4"/>
      <c r="BE6840" s="4"/>
      <c r="BF6840" s="4"/>
      <c r="BG6840" s="4"/>
      <c r="BH6840" s="4"/>
      <c r="BI6840" s="4"/>
      <c r="BJ6840" s="4"/>
      <c r="BK6840" s="4"/>
      <c r="BL6840" s="4" t="b">
        <v>0</v>
      </c>
      <c r="BM6840" s="4"/>
      <c r="BN6840" s="4"/>
      <c r="BO6840" s="4"/>
      <c r="BP6840" s="4"/>
      <c r="BQ6840" s="4"/>
      <c r="BR6840" s="4"/>
      <c r="BS6840" s="4"/>
      <c r="BT6840" s="4"/>
      <c r="BU6840" s="4"/>
      <c r="BV6840" s="4"/>
      <c r="BW6840" s="4"/>
    </row>
    <row r="6841" spans="1:75" ht="15.01" customHeight="1">
      <c r="A6841" s="4"/>
      <c r="B6841" s="4"/>
      <c r="C6841" s="4"/>
      <c r="D6841" s="4"/>
      <c r="E6841" s="4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 t="s">
        <v>200</v>
      </c>
      <c r="Q6841" s="4"/>
      <c r="R6841" s="4">
        <v>150.2</v>
      </c>
      <c r="S6841" s="4">
        <v>27.7</v>
      </c>
      <c r="T6841" s="4"/>
      <c r="U6841" s="4"/>
      <c r="V6841" s="4"/>
      <c r="W6841" s="4"/>
      <c r="X6841" s="4" t="s">
        <v>201</v>
      </c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  <c r="AO6841" s="4"/>
      <c r="AP6841" s="4"/>
      <c r="AQ6841" s="4"/>
      <c r="AR6841" s="4"/>
      <c r="AS6841" s="4"/>
      <c r="AT6841" s="4"/>
      <c r="AU6841" s="4"/>
      <c r="AV6841" s="4" t="s">
        <v>7041</v>
      </c>
      <c r="AW6841" s="4"/>
      <c r="AX6841" s="4"/>
      <c r="AY6841" s="4"/>
      <c r="AZ6841" s="4"/>
      <c r="BA6841" s="4"/>
      <c r="BB6841" s="4"/>
      <c r="BC6841" s="4"/>
      <c r="BD6841" s="4"/>
      <c r="BE6841" s="4"/>
      <c r="BF6841" s="4"/>
      <c r="BG6841" s="4"/>
      <c r="BH6841" s="4"/>
      <c r="BI6841" s="4"/>
      <c r="BJ6841" s="4"/>
      <c r="BK6841" s="4"/>
      <c r="BL6841" s="4" t="b">
        <v>0</v>
      </c>
      <c r="BM6841" s="4"/>
      <c r="BN6841" s="4"/>
      <c r="BO6841" s="4"/>
      <c r="BP6841" s="4"/>
      <c r="BQ6841" s="4"/>
      <c r="BR6841" s="4"/>
      <c r="BS6841" s="4"/>
      <c r="BT6841" s="4"/>
      <c r="BU6841" s="4"/>
      <c r="BV6841" s="4"/>
      <c r="BW6841" s="4"/>
    </row>
    <row r="6842" spans="1:75" ht="15.01" customHeight="1">
      <c r="A6842" s="4"/>
      <c r="B6842" s="4"/>
      <c r="C6842" s="4"/>
      <c r="D6842" s="4"/>
      <c r="E6842" s="4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 t="s">
        <v>200</v>
      </c>
      <c r="Q6842" s="4"/>
      <c r="R6842" s="4">
        <v>-419.1</v>
      </c>
      <c r="S6842" s="4">
        <v>28.5</v>
      </c>
      <c r="T6842" s="4"/>
      <c r="U6842" s="4"/>
      <c r="V6842" s="4"/>
      <c r="W6842" s="4"/>
      <c r="X6842" s="4" t="s">
        <v>201</v>
      </c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  <c r="AO6842" s="4"/>
      <c r="AP6842" s="4"/>
      <c r="AQ6842" s="4"/>
      <c r="AR6842" s="4"/>
      <c r="AS6842" s="4"/>
      <c r="AT6842" s="4"/>
      <c r="AU6842" s="4"/>
      <c r="AV6842" s="4" t="s">
        <v>7042</v>
      </c>
      <c r="AW6842" s="4"/>
      <c r="AX6842" s="4"/>
      <c r="AY6842" s="4"/>
      <c r="AZ6842" s="4"/>
      <c r="BA6842" s="4"/>
      <c r="BB6842" s="4"/>
      <c r="BC6842" s="4"/>
      <c r="BD6842" s="4"/>
      <c r="BE6842" s="4"/>
      <c r="BF6842" s="4"/>
      <c r="BG6842" s="4"/>
      <c r="BH6842" s="4"/>
      <c r="BI6842" s="4"/>
      <c r="BJ6842" s="4"/>
      <c r="BK6842" s="4"/>
      <c r="BL6842" s="4" t="b">
        <v>0</v>
      </c>
      <c r="BM6842" s="4"/>
      <c r="BN6842" s="4"/>
      <c r="BO6842" s="4"/>
      <c r="BP6842" s="4"/>
      <c r="BQ6842" s="4"/>
      <c r="BR6842" s="4"/>
      <c r="BS6842" s="4"/>
      <c r="BT6842" s="4"/>
      <c r="BU6842" s="4"/>
      <c r="BV6842" s="4"/>
      <c r="BW6842" s="4"/>
    </row>
    <row r="6843" spans="1:75" ht="15.01" customHeight="1">
      <c r="A6843" s="4"/>
      <c r="B6843" s="4"/>
      <c r="C6843" s="4"/>
      <c r="D6843" s="4"/>
      <c r="E6843" s="4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 t="s">
        <v>200</v>
      </c>
      <c r="Q6843" s="4"/>
      <c r="R6843" s="4">
        <v>-5.7</v>
      </c>
      <c r="S6843" s="4">
        <v>27</v>
      </c>
      <c r="T6843" s="4"/>
      <c r="U6843" s="4"/>
      <c r="V6843" s="4"/>
      <c r="W6843" s="4"/>
      <c r="X6843" s="4" t="s">
        <v>201</v>
      </c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  <c r="AO6843" s="4"/>
      <c r="AP6843" s="4"/>
      <c r="AQ6843" s="4"/>
      <c r="AR6843" s="4"/>
      <c r="AS6843" s="4"/>
      <c r="AT6843" s="4"/>
      <c r="AU6843" s="4"/>
      <c r="AV6843" s="4" t="s">
        <v>7043</v>
      </c>
      <c r="AW6843" s="4"/>
      <c r="AX6843" s="4"/>
      <c r="AY6843" s="4"/>
      <c r="AZ6843" s="4"/>
      <c r="BA6843" s="4"/>
      <c r="BB6843" s="4"/>
      <c r="BC6843" s="4"/>
      <c r="BD6843" s="4"/>
      <c r="BE6843" s="4"/>
      <c r="BF6843" s="4"/>
      <c r="BG6843" s="4"/>
      <c r="BH6843" s="4"/>
      <c r="BI6843" s="4"/>
      <c r="BJ6843" s="4"/>
      <c r="BK6843" s="4"/>
      <c r="BL6843" s="4" t="b">
        <v>0</v>
      </c>
      <c r="BM6843" s="4"/>
      <c r="BN6843" s="4"/>
      <c r="BO6843" s="4"/>
      <c r="BP6843" s="4"/>
      <c r="BQ6843" s="4"/>
      <c r="BR6843" s="4"/>
      <c r="BS6843" s="4"/>
      <c r="BT6843" s="4"/>
      <c r="BU6843" s="4"/>
      <c r="BV6843" s="4"/>
      <c r="BW6843" s="4"/>
    </row>
    <row r="6844" spans="1:75" ht="15.01" customHeight="1">
      <c r="A6844" s="4"/>
      <c r="B6844" s="4"/>
      <c r="C6844" s="4"/>
      <c r="D6844" s="4"/>
      <c r="E6844" s="4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 t="s">
        <v>200</v>
      </c>
      <c r="Q6844" s="4"/>
      <c r="R6844" s="4">
        <v>-5.7</v>
      </c>
      <c r="S6844" s="4">
        <v>23.3</v>
      </c>
      <c r="T6844" s="4"/>
      <c r="U6844" s="4"/>
      <c r="V6844" s="4"/>
      <c r="W6844" s="4"/>
      <c r="X6844" s="4" t="s">
        <v>201</v>
      </c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  <c r="AO6844" s="4"/>
      <c r="AP6844" s="4"/>
      <c r="AQ6844" s="4"/>
      <c r="AR6844" s="4"/>
      <c r="AS6844" s="4"/>
      <c r="AT6844" s="4"/>
      <c r="AU6844" s="4"/>
      <c r="AV6844" s="4" t="s">
        <v>7044</v>
      </c>
      <c r="AW6844" s="4"/>
      <c r="AX6844" s="4"/>
      <c r="AY6844" s="4"/>
      <c r="AZ6844" s="4"/>
      <c r="BA6844" s="4"/>
      <c r="BB6844" s="4"/>
      <c r="BC6844" s="4"/>
      <c r="BD6844" s="4"/>
      <c r="BE6844" s="4"/>
      <c r="BF6844" s="4"/>
      <c r="BG6844" s="4"/>
      <c r="BH6844" s="4"/>
      <c r="BI6844" s="4"/>
      <c r="BJ6844" s="4"/>
      <c r="BK6844" s="4"/>
      <c r="BL6844" s="4" t="b">
        <v>0</v>
      </c>
      <c r="BM6844" s="4"/>
      <c r="BN6844" s="4"/>
      <c r="BO6844" s="4"/>
      <c r="BP6844" s="4"/>
      <c r="BQ6844" s="4"/>
      <c r="BR6844" s="4"/>
      <c r="BS6844" s="4"/>
      <c r="BT6844" s="4"/>
      <c r="BU6844" s="4"/>
      <c r="BV6844" s="4"/>
      <c r="BW6844" s="4"/>
    </row>
    <row r="6845" spans="1:75" ht="15.01" customHeight="1">
      <c r="A6845" s="4" t="s">
        <v>209</v>
      </c>
      <c r="B6845" s="4"/>
      <c r="C6845" s="4"/>
      <c r="D6845" s="4"/>
      <c r="E6845" s="4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 t="s">
        <v>200</v>
      </c>
      <c r="Q6845" s="4"/>
      <c r="R6845" s="4"/>
      <c r="S6845" s="4"/>
      <c r="T6845" s="4"/>
      <c r="U6845" s="4"/>
      <c r="V6845" s="4"/>
      <c r="W6845" s="4"/>
      <c r="X6845" s="4" t="s">
        <v>201</v>
      </c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  <c r="AO6845" s="4"/>
      <c r="AP6845" s="4"/>
      <c r="AQ6845" s="4"/>
      <c r="AR6845" s="4"/>
      <c r="AS6845" s="4"/>
      <c r="AT6845" s="4"/>
      <c r="AU6845" s="4"/>
      <c r="AV6845" s="4" t="s">
        <v>7045</v>
      </c>
      <c r="AW6845" s="4"/>
      <c r="AX6845" s="4"/>
      <c r="AY6845" s="4"/>
      <c r="AZ6845" s="4"/>
      <c r="BA6845" s="4"/>
      <c r="BB6845" s="4"/>
      <c r="BC6845" s="4"/>
      <c r="BD6845" s="4"/>
      <c r="BE6845" s="4"/>
      <c r="BF6845" s="4"/>
      <c r="BG6845" s="4"/>
      <c r="BH6845" s="4"/>
      <c r="BI6845" s="4"/>
      <c r="BJ6845" s="4"/>
      <c r="BK6845" s="4"/>
      <c r="BL6845" s="4" t="b">
        <v>0</v>
      </c>
      <c r="BM6845" s="4"/>
      <c r="BN6845" s="4"/>
      <c r="BO6845" s="4"/>
      <c r="BP6845" s="4"/>
      <c r="BQ6845" s="4"/>
      <c r="BR6845" s="4"/>
      <c r="BS6845" s="4"/>
      <c r="BT6845" s="4"/>
      <c r="BU6845" s="4"/>
      <c r="BV6845" s="4"/>
      <c r="BW6845" s="4"/>
    </row>
    <row r="6846" spans="1:75" ht="15.01" customHeight="1">
      <c r="A6846" s="4"/>
      <c r="B6846" s="4"/>
      <c r="C6846" s="4"/>
      <c r="D6846" s="4"/>
      <c r="E6846" s="4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 t="s">
        <v>200</v>
      </c>
      <c r="Q6846" s="4"/>
      <c r="R6846" s="4">
        <v>17.7</v>
      </c>
      <c r="S6846" s="4">
        <v>22.7</v>
      </c>
      <c r="T6846" s="4"/>
      <c r="U6846" s="4"/>
      <c r="V6846" s="4"/>
      <c r="W6846" s="4"/>
      <c r="X6846" s="4" t="s">
        <v>201</v>
      </c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  <c r="AO6846" s="4"/>
      <c r="AP6846" s="4"/>
      <c r="AQ6846" s="4"/>
      <c r="AR6846" s="4"/>
      <c r="AS6846" s="4"/>
      <c r="AT6846" s="4"/>
      <c r="AU6846" s="4"/>
      <c r="AV6846" s="4" t="s">
        <v>7046</v>
      </c>
      <c r="AW6846" s="4"/>
      <c r="AX6846" s="4"/>
      <c r="AY6846" s="4"/>
      <c r="AZ6846" s="4"/>
      <c r="BA6846" s="4"/>
      <c r="BB6846" s="4"/>
      <c r="BC6846" s="4"/>
      <c r="BD6846" s="4"/>
      <c r="BE6846" s="4"/>
      <c r="BF6846" s="4"/>
      <c r="BG6846" s="4"/>
      <c r="BH6846" s="4"/>
      <c r="BI6846" s="4"/>
      <c r="BJ6846" s="4"/>
      <c r="BK6846" s="4"/>
      <c r="BL6846" s="4" t="b">
        <v>0</v>
      </c>
      <c r="BM6846" s="4"/>
      <c r="BN6846" s="4"/>
      <c r="BO6846" s="4"/>
      <c r="BP6846" s="4"/>
      <c r="BQ6846" s="4"/>
      <c r="BR6846" s="4"/>
      <c r="BS6846" s="4"/>
      <c r="BT6846" s="4"/>
      <c r="BU6846" s="4"/>
      <c r="BV6846" s="4"/>
      <c r="BW6846" s="4"/>
    </row>
    <row r="6847" spans="1:75" ht="15.01" customHeight="1">
      <c r="A6847" s="4"/>
      <c r="B6847" s="4"/>
      <c r="C6847" s="4"/>
      <c r="D6847" s="4"/>
      <c r="E6847" s="4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 t="s">
        <v>200</v>
      </c>
      <c r="Q6847" s="4"/>
      <c r="R6847" s="4">
        <v>17.7</v>
      </c>
      <c r="S6847" s="4">
        <v>25.4</v>
      </c>
      <c r="T6847" s="4"/>
      <c r="U6847" s="4"/>
      <c r="V6847" s="4"/>
      <c r="W6847" s="4"/>
      <c r="X6847" s="4" t="s">
        <v>201</v>
      </c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  <c r="AO6847" s="4"/>
      <c r="AP6847" s="4"/>
      <c r="AQ6847" s="4"/>
      <c r="AR6847" s="4"/>
      <c r="AS6847" s="4"/>
      <c r="AT6847" s="4"/>
      <c r="AU6847" s="4"/>
      <c r="AV6847" s="4" t="s">
        <v>7047</v>
      </c>
      <c r="AW6847" s="4"/>
      <c r="AX6847" s="4"/>
      <c r="AY6847" s="4"/>
      <c r="AZ6847" s="4"/>
      <c r="BA6847" s="4"/>
      <c r="BB6847" s="4"/>
      <c r="BC6847" s="4"/>
      <c r="BD6847" s="4"/>
      <c r="BE6847" s="4"/>
      <c r="BF6847" s="4"/>
      <c r="BG6847" s="4"/>
      <c r="BH6847" s="4"/>
      <c r="BI6847" s="4"/>
      <c r="BJ6847" s="4"/>
      <c r="BK6847" s="4"/>
      <c r="BL6847" s="4" t="b">
        <v>0</v>
      </c>
      <c r="BM6847" s="4"/>
      <c r="BN6847" s="4"/>
      <c r="BO6847" s="4"/>
      <c r="BP6847" s="4"/>
      <c r="BQ6847" s="4"/>
      <c r="BR6847" s="4"/>
      <c r="BS6847" s="4"/>
      <c r="BT6847" s="4"/>
      <c r="BU6847" s="4"/>
      <c r="BV6847" s="4"/>
      <c r="BW6847" s="4"/>
    </row>
    <row r="6848" spans="1:75" ht="15.01" customHeight="1">
      <c r="A6848" s="4"/>
      <c r="B6848" s="4"/>
      <c r="C6848" s="4"/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 t="s">
        <v>200</v>
      </c>
      <c r="Q6848" s="4"/>
      <c r="R6848" s="4">
        <v>-7.7</v>
      </c>
      <c r="S6848" s="4">
        <v>24.5</v>
      </c>
      <c r="T6848" s="4"/>
      <c r="U6848" s="4"/>
      <c r="V6848" s="4"/>
      <c r="W6848" s="4"/>
      <c r="X6848" s="4" t="s">
        <v>201</v>
      </c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  <c r="AO6848" s="4"/>
      <c r="AP6848" s="4"/>
      <c r="AQ6848" s="4"/>
      <c r="AR6848" s="4"/>
      <c r="AS6848" s="4"/>
      <c r="AT6848" s="4"/>
      <c r="AU6848" s="4"/>
      <c r="AV6848" s="4" t="s">
        <v>7048</v>
      </c>
      <c r="AW6848" s="4"/>
      <c r="AX6848" s="4"/>
      <c r="AY6848" s="4"/>
      <c r="AZ6848" s="4"/>
      <c r="BA6848" s="4"/>
      <c r="BB6848" s="4"/>
      <c r="BC6848" s="4"/>
      <c r="BD6848" s="4"/>
      <c r="BE6848" s="4"/>
      <c r="BF6848" s="4"/>
      <c r="BG6848" s="4"/>
      <c r="BH6848" s="4"/>
      <c r="BI6848" s="4"/>
      <c r="BJ6848" s="4"/>
      <c r="BK6848" s="4"/>
      <c r="BL6848" s="4" t="b">
        <v>0</v>
      </c>
      <c r="BM6848" s="4"/>
      <c r="BN6848" s="4"/>
      <c r="BO6848" s="4"/>
      <c r="BP6848" s="4"/>
      <c r="BQ6848" s="4"/>
      <c r="BR6848" s="4"/>
      <c r="BS6848" s="4"/>
      <c r="BT6848" s="4"/>
      <c r="BU6848" s="4"/>
      <c r="BV6848" s="4"/>
      <c r="BW6848" s="4"/>
    </row>
    <row r="6849" spans="1:75" ht="15.01" customHeight="1">
      <c r="A6849" s="4"/>
      <c r="B6849" s="4"/>
      <c r="C6849" s="4"/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 t="s">
        <v>200</v>
      </c>
      <c r="Q6849" s="4"/>
      <c r="R6849" s="4">
        <v>-157.1</v>
      </c>
      <c r="S6849" s="4">
        <v>27</v>
      </c>
      <c r="T6849" s="4"/>
      <c r="U6849" s="4"/>
      <c r="V6849" s="4"/>
      <c r="W6849" s="4"/>
      <c r="X6849" s="4" t="s">
        <v>201</v>
      </c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  <c r="AO6849" s="4"/>
      <c r="AP6849" s="4"/>
      <c r="AQ6849" s="4"/>
      <c r="AR6849" s="4"/>
      <c r="AS6849" s="4"/>
      <c r="AT6849" s="4"/>
      <c r="AU6849" s="4"/>
      <c r="AV6849" s="4" t="s">
        <v>7049</v>
      </c>
      <c r="AW6849" s="4"/>
      <c r="AX6849" s="4"/>
      <c r="AY6849" s="4"/>
      <c r="AZ6849" s="4"/>
      <c r="BA6849" s="4"/>
      <c r="BB6849" s="4"/>
      <c r="BC6849" s="4"/>
      <c r="BD6849" s="4"/>
      <c r="BE6849" s="4"/>
      <c r="BF6849" s="4"/>
      <c r="BG6849" s="4"/>
      <c r="BH6849" s="4"/>
      <c r="BI6849" s="4"/>
      <c r="BJ6849" s="4"/>
      <c r="BK6849" s="4"/>
      <c r="BL6849" s="4" t="b">
        <v>0</v>
      </c>
      <c r="BM6849" s="4"/>
      <c r="BN6849" s="4"/>
      <c r="BO6849" s="4"/>
      <c r="BP6849" s="4"/>
      <c r="BQ6849" s="4"/>
      <c r="BR6849" s="4"/>
      <c r="BS6849" s="4"/>
      <c r="BT6849" s="4"/>
      <c r="BU6849" s="4"/>
      <c r="BV6849" s="4"/>
      <c r="BW6849" s="4"/>
    </row>
    <row r="6850" spans="1:75" ht="15.01" customHeight="1">
      <c r="A6850" s="4"/>
      <c r="B6850" s="4"/>
      <c r="C6850" s="4"/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 t="s">
        <v>200</v>
      </c>
      <c r="Q6850" s="4"/>
      <c r="R6850" s="4">
        <v>-180</v>
      </c>
      <c r="S6850" s="4">
        <v>25.2</v>
      </c>
      <c r="T6850" s="4"/>
      <c r="U6850" s="4"/>
      <c r="V6850" s="4"/>
      <c r="W6850" s="4"/>
      <c r="X6850" s="4" t="s">
        <v>201</v>
      </c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  <c r="AO6850" s="4"/>
      <c r="AP6850" s="4"/>
      <c r="AQ6850" s="4"/>
      <c r="AR6850" s="4"/>
      <c r="AS6850" s="4"/>
      <c r="AT6850" s="4"/>
      <c r="AU6850" s="4"/>
      <c r="AV6850" s="4" t="s">
        <v>7050</v>
      </c>
      <c r="AW6850" s="4"/>
      <c r="AX6850" s="4"/>
      <c r="AY6850" s="4"/>
      <c r="AZ6850" s="4"/>
      <c r="BA6850" s="4"/>
      <c r="BB6850" s="4"/>
      <c r="BC6850" s="4"/>
      <c r="BD6850" s="4"/>
      <c r="BE6850" s="4"/>
      <c r="BF6850" s="4"/>
      <c r="BG6850" s="4"/>
      <c r="BH6850" s="4"/>
      <c r="BI6850" s="4"/>
      <c r="BJ6850" s="4"/>
      <c r="BK6850" s="4"/>
      <c r="BL6850" s="4" t="b">
        <v>0</v>
      </c>
      <c r="BM6850" s="4"/>
      <c r="BN6850" s="4"/>
      <c r="BO6850" s="4"/>
      <c r="BP6850" s="4"/>
      <c r="BQ6850" s="4"/>
      <c r="BR6850" s="4"/>
      <c r="BS6850" s="4"/>
      <c r="BT6850" s="4"/>
      <c r="BU6850" s="4"/>
      <c r="BV6850" s="4"/>
      <c r="BW6850" s="4"/>
    </row>
    <row r="6851" spans="1:75" ht="15.01" customHeight="1">
      <c r="A6851" s="4" t="s">
        <v>209</v>
      </c>
      <c r="B6851" s="4"/>
      <c r="C6851" s="4"/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 t="s">
        <v>200</v>
      </c>
      <c r="Q6851" s="4"/>
      <c r="R6851" s="4"/>
      <c r="S6851" s="4"/>
      <c r="T6851" s="4"/>
      <c r="U6851" s="4"/>
      <c r="V6851" s="4"/>
      <c r="W6851" s="4"/>
      <c r="X6851" s="4" t="s">
        <v>201</v>
      </c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  <c r="AO6851" s="4"/>
      <c r="AP6851" s="4"/>
      <c r="AQ6851" s="4"/>
      <c r="AR6851" s="4"/>
      <c r="AS6851" s="4"/>
      <c r="AT6851" s="4"/>
      <c r="AU6851" s="4"/>
      <c r="AV6851" s="4" t="s">
        <v>7051</v>
      </c>
      <c r="AW6851" s="4"/>
      <c r="AX6851" s="4"/>
      <c r="AY6851" s="4"/>
      <c r="AZ6851" s="4"/>
      <c r="BA6851" s="4"/>
      <c r="BB6851" s="4"/>
      <c r="BC6851" s="4"/>
      <c r="BD6851" s="4"/>
      <c r="BE6851" s="4"/>
      <c r="BF6851" s="4"/>
      <c r="BG6851" s="4"/>
      <c r="BH6851" s="4"/>
      <c r="BI6851" s="4"/>
      <c r="BJ6851" s="4"/>
      <c r="BK6851" s="4"/>
      <c r="BL6851" s="4" t="b">
        <v>0</v>
      </c>
      <c r="BM6851" s="4"/>
      <c r="BN6851" s="4"/>
      <c r="BO6851" s="4"/>
      <c r="BP6851" s="4"/>
      <c r="BQ6851" s="4"/>
      <c r="BR6851" s="4"/>
      <c r="BS6851" s="4"/>
      <c r="BT6851" s="4"/>
      <c r="BU6851" s="4"/>
      <c r="BV6851" s="4"/>
      <c r="BW6851" s="4"/>
    </row>
    <row r="6852" spans="1:75" ht="15.01" customHeight="1">
      <c r="A6852" s="4" t="s">
        <v>209</v>
      </c>
      <c r="B6852" s="4"/>
      <c r="C6852" s="4"/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 t="s">
        <v>200</v>
      </c>
      <c r="Q6852" s="4"/>
      <c r="R6852" s="4"/>
      <c r="S6852" s="4"/>
      <c r="T6852" s="4"/>
      <c r="U6852" s="4"/>
      <c r="V6852" s="4"/>
      <c r="W6852" s="4"/>
      <c r="X6852" s="4" t="s">
        <v>201</v>
      </c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  <c r="AO6852" s="4"/>
      <c r="AP6852" s="4"/>
      <c r="AQ6852" s="4"/>
      <c r="AR6852" s="4"/>
      <c r="AS6852" s="4"/>
      <c r="AT6852" s="4"/>
      <c r="AU6852" s="4"/>
      <c r="AV6852" s="4" t="s">
        <v>7052</v>
      </c>
      <c r="AW6852" s="4"/>
      <c r="AX6852" s="4"/>
      <c r="AY6852" s="4"/>
      <c r="AZ6852" s="4"/>
      <c r="BA6852" s="4"/>
      <c r="BB6852" s="4"/>
      <c r="BC6852" s="4"/>
      <c r="BD6852" s="4"/>
      <c r="BE6852" s="4"/>
      <c r="BF6852" s="4"/>
      <c r="BG6852" s="4"/>
      <c r="BH6852" s="4"/>
      <c r="BI6852" s="4"/>
      <c r="BJ6852" s="4"/>
      <c r="BK6852" s="4"/>
      <c r="BL6852" s="4" t="b">
        <v>0</v>
      </c>
      <c r="BM6852" s="4"/>
      <c r="BN6852" s="4"/>
      <c r="BO6852" s="4"/>
      <c r="BP6852" s="4"/>
      <c r="BQ6852" s="4"/>
      <c r="BR6852" s="4"/>
      <c r="BS6852" s="4"/>
      <c r="BT6852" s="4"/>
      <c r="BU6852" s="4"/>
      <c r="BV6852" s="4"/>
      <c r="BW6852" s="4"/>
    </row>
    <row r="6853" spans="1:75" ht="15.01" customHeight="1">
      <c r="A6853" s="4" t="s">
        <v>209</v>
      </c>
      <c r="B6853" s="4"/>
      <c r="C6853" s="4"/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 t="s">
        <v>200</v>
      </c>
      <c r="Q6853" s="4"/>
      <c r="R6853" s="4"/>
      <c r="S6853" s="4"/>
      <c r="T6853" s="4"/>
      <c r="U6853" s="4"/>
      <c r="V6853" s="4"/>
      <c r="W6853" s="4"/>
      <c r="X6853" s="4" t="s">
        <v>201</v>
      </c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  <c r="AO6853" s="4"/>
      <c r="AP6853" s="4"/>
      <c r="AQ6853" s="4"/>
      <c r="AR6853" s="4"/>
      <c r="AS6853" s="4"/>
      <c r="AT6853" s="4"/>
      <c r="AU6853" s="4"/>
      <c r="AV6853" s="4" t="s">
        <v>7053</v>
      </c>
      <c r="AW6853" s="4"/>
      <c r="AX6853" s="4"/>
      <c r="AY6853" s="4"/>
      <c r="AZ6853" s="4"/>
      <c r="BA6853" s="4"/>
      <c r="BB6853" s="4"/>
      <c r="BC6853" s="4"/>
      <c r="BD6853" s="4"/>
      <c r="BE6853" s="4"/>
      <c r="BF6853" s="4"/>
      <c r="BG6853" s="4"/>
      <c r="BH6853" s="4"/>
      <c r="BI6853" s="4"/>
      <c r="BJ6853" s="4"/>
      <c r="BK6853" s="4"/>
      <c r="BL6853" s="4" t="b">
        <v>0</v>
      </c>
      <c r="BM6853" s="4"/>
      <c r="BN6853" s="4"/>
      <c r="BO6853" s="4"/>
      <c r="BP6853" s="4"/>
      <c r="BQ6853" s="4"/>
      <c r="BR6853" s="4"/>
      <c r="BS6853" s="4"/>
      <c r="BT6853" s="4"/>
      <c r="BU6853" s="4"/>
      <c r="BV6853" s="4"/>
      <c r="BW6853" s="4"/>
    </row>
    <row r="6854" spans="1:75" ht="15.01" customHeight="1">
      <c r="A6854" s="4" t="s">
        <v>209</v>
      </c>
      <c r="B6854" s="4"/>
      <c r="C6854" s="4"/>
      <c r="D6854" s="4"/>
      <c r="E6854" s="4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 t="s">
        <v>200</v>
      </c>
      <c r="Q6854" s="4"/>
      <c r="R6854" s="4"/>
      <c r="S6854" s="4"/>
      <c r="T6854" s="4"/>
      <c r="U6854" s="4"/>
      <c r="V6854" s="4"/>
      <c r="W6854" s="4"/>
      <c r="X6854" s="4" t="s">
        <v>201</v>
      </c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  <c r="AO6854" s="4"/>
      <c r="AP6854" s="4"/>
      <c r="AQ6854" s="4"/>
      <c r="AR6854" s="4"/>
      <c r="AS6854" s="4"/>
      <c r="AT6854" s="4"/>
      <c r="AU6854" s="4"/>
      <c r="AV6854" s="4" t="s">
        <v>7054</v>
      </c>
      <c r="AW6854" s="4"/>
      <c r="AX6854" s="4"/>
      <c r="AY6854" s="4"/>
      <c r="AZ6854" s="4"/>
      <c r="BA6854" s="4"/>
      <c r="BB6854" s="4"/>
      <c r="BC6854" s="4"/>
      <c r="BD6854" s="4"/>
      <c r="BE6854" s="4"/>
      <c r="BF6854" s="4"/>
      <c r="BG6854" s="4"/>
      <c r="BH6854" s="4"/>
      <c r="BI6854" s="4"/>
      <c r="BJ6854" s="4"/>
      <c r="BK6854" s="4"/>
      <c r="BL6854" s="4" t="b">
        <v>0</v>
      </c>
      <c r="BM6854" s="4"/>
      <c r="BN6854" s="4"/>
      <c r="BO6854" s="4"/>
      <c r="BP6854" s="4"/>
      <c r="BQ6854" s="4"/>
      <c r="BR6854" s="4"/>
      <c r="BS6854" s="4"/>
      <c r="BT6854" s="4"/>
      <c r="BU6854" s="4"/>
      <c r="BV6854" s="4"/>
      <c r="BW6854" s="4"/>
    </row>
    <row r="6855" spans="1:75" ht="15.01" customHeight="1">
      <c r="A6855" s="4" t="s">
        <v>209</v>
      </c>
      <c r="B6855" s="4"/>
      <c r="C6855" s="4"/>
      <c r="D6855" s="4"/>
      <c r="E6855" s="4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 t="s">
        <v>200</v>
      </c>
      <c r="Q6855" s="4"/>
      <c r="R6855" s="4"/>
      <c r="S6855" s="4"/>
      <c r="T6855" s="4"/>
      <c r="U6855" s="4"/>
      <c r="V6855" s="4"/>
      <c r="W6855" s="4"/>
      <c r="X6855" s="4" t="s">
        <v>201</v>
      </c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  <c r="AO6855" s="4"/>
      <c r="AP6855" s="4"/>
      <c r="AQ6855" s="4"/>
      <c r="AR6855" s="4"/>
      <c r="AS6855" s="4"/>
      <c r="AT6855" s="4"/>
      <c r="AU6855" s="4"/>
      <c r="AV6855" s="4" t="s">
        <v>7055</v>
      </c>
      <c r="AW6855" s="4"/>
      <c r="AX6855" s="4"/>
      <c r="AY6855" s="4"/>
      <c r="AZ6855" s="4"/>
      <c r="BA6855" s="4"/>
      <c r="BB6855" s="4"/>
      <c r="BC6855" s="4"/>
      <c r="BD6855" s="4"/>
      <c r="BE6855" s="4"/>
      <c r="BF6855" s="4"/>
      <c r="BG6855" s="4"/>
      <c r="BH6855" s="4"/>
      <c r="BI6855" s="4"/>
      <c r="BJ6855" s="4"/>
      <c r="BK6855" s="4"/>
      <c r="BL6855" s="4" t="b">
        <v>0</v>
      </c>
      <c r="BM6855" s="4"/>
      <c r="BN6855" s="4"/>
      <c r="BO6855" s="4"/>
      <c r="BP6855" s="4"/>
      <c r="BQ6855" s="4"/>
      <c r="BR6855" s="4"/>
      <c r="BS6855" s="4"/>
      <c r="BT6855" s="4"/>
      <c r="BU6855" s="4"/>
      <c r="BV6855" s="4"/>
      <c r="BW6855" s="4"/>
    </row>
    <row r="6856" spans="1:75" ht="15.01" customHeight="1">
      <c r="A6856" s="4" t="s">
        <v>209</v>
      </c>
      <c r="B6856" s="4"/>
      <c r="C6856" s="4"/>
      <c r="D6856" s="4"/>
      <c r="E6856" s="4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 t="s">
        <v>200</v>
      </c>
      <c r="Q6856" s="4"/>
      <c r="R6856" s="4"/>
      <c r="S6856" s="4"/>
      <c r="T6856" s="4"/>
      <c r="U6856" s="4"/>
      <c r="V6856" s="4"/>
      <c r="W6856" s="4"/>
      <c r="X6856" s="4" t="s">
        <v>201</v>
      </c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  <c r="AO6856" s="4"/>
      <c r="AP6856" s="4"/>
      <c r="AQ6856" s="4"/>
      <c r="AR6856" s="4"/>
      <c r="AS6856" s="4"/>
      <c r="AT6856" s="4"/>
      <c r="AU6856" s="4"/>
      <c r="AV6856" s="4" t="s">
        <v>7056</v>
      </c>
      <c r="AW6856" s="4"/>
      <c r="AX6856" s="4"/>
      <c r="AY6856" s="4"/>
      <c r="AZ6856" s="4"/>
      <c r="BA6856" s="4"/>
      <c r="BB6856" s="4"/>
      <c r="BC6856" s="4"/>
      <c r="BD6856" s="4"/>
      <c r="BE6856" s="4"/>
      <c r="BF6856" s="4"/>
      <c r="BG6856" s="4"/>
      <c r="BH6856" s="4"/>
      <c r="BI6856" s="4"/>
      <c r="BJ6856" s="4"/>
      <c r="BK6856" s="4"/>
      <c r="BL6856" s="4" t="b">
        <v>0</v>
      </c>
      <c r="BM6856" s="4"/>
      <c r="BN6856" s="4"/>
      <c r="BO6856" s="4"/>
      <c r="BP6856" s="4"/>
      <c r="BQ6856" s="4"/>
      <c r="BR6856" s="4"/>
      <c r="BS6856" s="4"/>
      <c r="BT6856" s="4"/>
      <c r="BU6856" s="4"/>
      <c r="BV6856" s="4"/>
      <c r="BW6856" s="4"/>
    </row>
    <row r="6857" spans="1:75" ht="15.01" customHeight="1">
      <c r="A6857" s="4" t="s">
        <v>209</v>
      </c>
      <c r="B6857" s="4"/>
      <c r="C6857" s="4"/>
      <c r="D6857" s="4"/>
      <c r="E6857" s="4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 t="s">
        <v>200</v>
      </c>
      <c r="Q6857" s="4"/>
      <c r="R6857" s="4"/>
      <c r="S6857" s="4"/>
      <c r="T6857" s="4"/>
      <c r="U6857" s="4"/>
      <c r="V6857" s="4"/>
      <c r="W6857" s="4"/>
      <c r="X6857" s="4" t="s">
        <v>201</v>
      </c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  <c r="AO6857" s="4"/>
      <c r="AP6857" s="4"/>
      <c r="AQ6857" s="4"/>
      <c r="AR6857" s="4"/>
      <c r="AS6857" s="4"/>
      <c r="AT6857" s="4"/>
      <c r="AU6857" s="4"/>
      <c r="AV6857" s="4" t="s">
        <v>7057</v>
      </c>
      <c r="AW6857" s="4"/>
      <c r="AX6857" s="4"/>
      <c r="AY6857" s="4"/>
      <c r="AZ6857" s="4"/>
      <c r="BA6857" s="4"/>
      <c r="BB6857" s="4"/>
      <c r="BC6857" s="4"/>
      <c r="BD6857" s="4"/>
      <c r="BE6857" s="4"/>
      <c r="BF6857" s="4"/>
      <c r="BG6857" s="4"/>
      <c r="BH6857" s="4"/>
      <c r="BI6857" s="4"/>
      <c r="BJ6857" s="4"/>
      <c r="BK6857" s="4"/>
      <c r="BL6857" s="4" t="b">
        <v>0</v>
      </c>
      <c r="BM6857" s="4"/>
      <c r="BN6857" s="4"/>
      <c r="BO6857" s="4"/>
      <c r="BP6857" s="4"/>
      <c r="BQ6857" s="4"/>
      <c r="BR6857" s="4"/>
      <c r="BS6857" s="4"/>
      <c r="BT6857" s="4"/>
      <c r="BU6857" s="4"/>
      <c r="BV6857" s="4"/>
      <c r="BW6857" s="4"/>
    </row>
    <row r="6858" spans="1:75" ht="15.01" customHeight="1">
      <c r="A6858" s="4" t="s">
        <v>209</v>
      </c>
      <c r="B6858" s="4"/>
      <c r="C6858" s="4"/>
      <c r="D6858" s="4"/>
      <c r="E6858" s="4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 t="s">
        <v>200</v>
      </c>
      <c r="Q6858" s="4"/>
      <c r="R6858" s="4"/>
      <c r="S6858" s="4"/>
      <c r="T6858" s="4"/>
      <c r="U6858" s="4"/>
      <c r="V6858" s="4"/>
      <c r="W6858" s="4"/>
      <c r="X6858" s="4" t="s">
        <v>201</v>
      </c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  <c r="AO6858" s="4"/>
      <c r="AP6858" s="4"/>
      <c r="AQ6858" s="4"/>
      <c r="AR6858" s="4"/>
      <c r="AS6858" s="4"/>
      <c r="AT6858" s="4"/>
      <c r="AU6858" s="4"/>
      <c r="AV6858" s="4" t="s">
        <v>7058</v>
      </c>
      <c r="AW6858" s="4"/>
      <c r="AX6858" s="4"/>
      <c r="AY6858" s="4"/>
      <c r="AZ6858" s="4"/>
      <c r="BA6858" s="4"/>
      <c r="BB6858" s="4"/>
      <c r="BC6858" s="4"/>
      <c r="BD6858" s="4"/>
      <c r="BE6858" s="4"/>
      <c r="BF6858" s="4"/>
      <c r="BG6858" s="4"/>
      <c r="BH6858" s="4"/>
      <c r="BI6858" s="4"/>
      <c r="BJ6858" s="4"/>
      <c r="BK6858" s="4"/>
      <c r="BL6858" s="4" t="b">
        <v>0</v>
      </c>
      <c r="BM6858" s="4"/>
      <c r="BN6858" s="4"/>
      <c r="BO6858" s="4"/>
      <c r="BP6858" s="4"/>
      <c r="BQ6858" s="4"/>
      <c r="BR6858" s="4"/>
      <c r="BS6858" s="4"/>
      <c r="BT6858" s="4"/>
      <c r="BU6858" s="4"/>
      <c r="BV6858" s="4"/>
      <c r="BW6858" s="4"/>
    </row>
    <row r="6859" spans="1:75" ht="15.01" customHeight="1">
      <c r="A6859" s="4"/>
      <c r="B6859" s="4"/>
      <c r="C6859" s="4"/>
      <c r="D6859" s="4"/>
      <c r="E6859" s="4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 t="s">
        <v>200</v>
      </c>
      <c r="Q6859" s="4"/>
      <c r="R6859" s="4">
        <v>26.7</v>
      </c>
      <c r="S6859" s="4">
        <v>11.7</v>
      </c>
      <c r="T6859" s="4"/>
      <c r="U6859" s="4"/>
      <c r="V6859" s="4"/>
      <c r="W6859" s="4"/>
      <c r="X6859" s="4" t="s">
        <v>201</v>
      </c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  <c r="AO6859" s="4"/>
      <c r="AP6859" s="4"/>
      <c r="AQ6859" s="4"/>
      <c r="AR6859" s="4"/>
      <c r="AS6859" s="4"/>
      <c r="AT6859" s="4"/>
      <c r="AU6859" s="4"/>
      <c r="AV6859" s="4" t="s">
        <v>7059</v>
      </c>
      <c r="AW6859" s="4"/>
      <c r="AX6859" s="4"/>
      <c r="AY6859" s="4"/>
      <c r="AZ6859" s="4"/>
      <c r="BA6859" s="4"/>
      <c r="BB6859" s="4"/>
      <c r="BC6859" s="4"/>
      <c r="BD6859" s="4"/>
      <c r="BE6859" s="4"/>
      <c r="BF6859" s="4"/>
      <c r="BG6859" s="4"/>
      <c r="BH6859" s="4"/>
      <c r="BI6859" s="4"/>
      <c r="BJ6859" s="4"/>
      <c r="BK6859" s="4"/>
      <c r="BL6859" s="4" t="b">
        <v>0</v>
      </c>
      <c r="BM6859" s="4"/>
      <c r="BN6859" s="4"/>
      <c r="BO6859" s="4"/>
      <c r="BP6859" s="4"/>
      <c r="BQ6859" s="4"/>
      <c r="BR6859" s="4"/>
      <c r="BS6859" s="4"/>
      <c r="BT6859" s="4"/>
      <c r="BU6859" s="4"/>
      <c r="BV6859" s="4"/>
      <c r="BW6859" s="4"/>
    </row>
    <row r="6860" spans="1:75" ht="15.01" customHeight="1">
      <c r="A6860" s="4"/>
      <c r="B6860" s="4"/>
      <c r="C6860" s="4"/>
      <c r="D6860" s="4"/>
      <c r="E6860" s="4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 t="s">
        <v>200</v>
      </c>
      <c r="Q6860" s="4"/>
      <c r="R6860" s="4">
        <v>-127</v>
      </c>
      <c r="S6860" s="4">
        <v>30.1</v>
      </c>
      <c r="T6860" s="4"/>
      <c r="U6860" s="4"/>
      <c r="V6860" s="4"/>
      <c r="W6860" s="4"/>
      <c r="X6860" s="4" t="s">
        <v>201</v>
      </c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  <c r="AO6860" s="4"/>
      <c r="AP6860" s="4"/>
      <c r="AQ6860" s="4"/>
      <c r="AR6860" s="4"/>
      <c r="AS6860" s="4"/>
      <c r="AT6860" s="4"/>
      <c r="AU6860" s="4"/>
      <c r="AV6860" s="4" t="s">
        <v>7060</v>
      </c>
      <c r="AW6860" s="4"/>
      <c r="AX6860" s="4"/>
      <c r="AY6860" s="4"/>
      <c r="AZ6860" s="4"/>
      <c r="BA6860" s="4"/>
      <c r="BB6860" s="4"/>
      <c r="BC6860" s="4"/>
      <c r="BD6860" s="4"/>
      <c r="BE6860" s="4"/>
      <c r="BF6860" s="4"/>
      <c r="BG6860" s="4"/>
      <c r="BH6860" s="4"/>
      <c r="BI6860" s="4"/>
      <c r="BJ6860" s="4"/>
      <c r="BK6860" s="4"/>
      <c r="BL6860" s="4" t="b">
        <v>0</v>
      </c>
      <c r="BM6860" s="4"/>
      <c r="BN6860" s="4"/>
      <c r="BO6860" s="4"/>
      <c r="BP6860" s="4"/>
      <c r="BQ6860" s="4"/>
      <c r="BR6860" s="4"/>
      <c r="BS6860" s="4"/>
      <c r="BT6860" s="4"/>
      <c r="BU6860" s="4"/>
      <c r="BV6860" s="4"/>
      <c r="BW6860" s="4"/>
    </row>
    <row r="6861" spans="1:75" ht="15.01" customHeight="1">
      <c r="A6861" s="4" t="s">
        <v>209</v>
      </c>
      <c r="B6861" s="4"/>
      <c r="C6861" s="4"/>
      <c r="D6861" s="4"/>
      <c r="E6861" s="4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 t="s">
        <v>200</v>
      </c>
      <c r="Q6861" s="4"/>
      <c r="R6861" s="4"/>
      <c r="S6861" s="4"/>
      <c r="T6861" s="4"/>
      <c r="U6861" s="4"/>
      <c r="V6861" s="4"/>
      <c r="W6861" s="4"/>
      <c r="X6861" s="4" t="s">
        <v>201</v>
      </c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  <c r="AO6861" s="4"/>
      <c r="AP6861" s="4"/>
      <c r="AQ6861" s="4"/>
      <c r="AR6861" s="4"/>
      <c r="AS6861" s="4"/>
      <c r="AT6861" s="4"/>
      <c r="AU6861" s="4"/>
      <c r="AV6861" s="4" t="s">
        <v>7061</v>
      </c>
      <c r="AW6861" s="4"/>
      <c r="AX6861" s="4"/>
      <c r="AY6861" s="4"/>
      <c r="AZ6861" s="4"/>
      <c r="BA6861" s="4"/>
      <c r="BB6861" s="4"/>
      <c r="BC6861" s="4"/>
      <c r="BD6861" s="4"/>
      <c r="BE6861" s="4"/>
      <c r="BF6861" s="4"/>
      <c r="BG6861" s="4"/>
      <c r="BH6861" s="4"/>
      <c r="BI6861" s="4"/>
      <c r="BJ6861" s="4"/>
      <c r="BK6861" s="4"/>
      <c r="BL6861" s="4" t="b">
        <v>0</v>
      </c>
      <c r="BM6861" s="4"/>
      <c r="BN6861" s="4"/>
      <c r="BO6861" s="4"/>
      <c r="BP6861" s="4"/>
      <c r="BQ6861" s="4"/>
      <c r="BR6861" s="4"/>
      <c r="BS6861" s="4"/>
      <c r="BT6861" s="4"/>
      <c r="BU6861" s="4"/>
      <c r="BV6861" s="4"/>
      <c r="BW6861" s="4"/>
    </row>
    <row r="6862" spans="1:75" ht="15.01" customHeight="1">
      <c r="A6862" s="4" t="s">
        <v>209</v>
      </c>
      <c r="B6862" s="4"/>
      <c r="C6862" s="4"/>
      <c r="D6862" s="4"/>
      <c r="E6862" s="4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 t="s">
        <v>200</v>
      </c>
      <c r="Q6862" s="4"/>
      <c r="R6862" s="4"/>
      <c r="S6862" s="4"/>
      <c r="T6862" s="4"/>
      <c r="U6862" s="4"/>
      <c r="V6862" s="4"/>
      <c r="W6862" s="4"/>
      <c r="X6862" s="4" t="s">
        <v>201</v>
      </c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  <c r="AO6862" s="4"/>
      <c r="AP6862" s="4"/>
      <c r="AQ6862" s="4"/>
      <c r="AR6862" s="4"/>
      <c r="AS6862" s="4"/>
      <c r="AT6862" s="4"/>
      <c r="AU6862" s="4"/>
      <c r="AV6862" s="4" t="s">
        <v>7062</v>
      </c>
      <c r="AW6862" s="4"/>
      <c r="AX6862" s="4"/>
      <c r="AY6862" s="4"/>
      <c r="AZ6862" s="4"/>
      <c r="BA6862" s="4"/>
      <c r="BB6862" s="4"/>
      <c r="BC6862" s="4"/>
      <c r="BD6862" s="4"/>
      <c r="BE6862" s="4"/>
      <c r="BF6862" s="4"/>
      <c r="BG6862" s="4"/>
      <c r="BH6862" s="4"/>
      <c r="BI6862" s="4"/>
      <c r="BJ6862" s="4"/>
      <c r="BK6862" s="4"/>
      <c r="BL6862" s="4" t="b">
        <v>0</v>
      </c>
      <c r="BM6862" s="4"/>
      <c r="BN6862" s="4"/>
      <c r="BO6862" s="4"/>
      <c r="BP6862" s="4"/>
      <c r="BQ6862" s="4"/>
      <c r="BR6862" s="4"/>
      <c r="BS6862" s="4"/>
      <c r="BT6862" s="4"/>
      <c r="BU6862" s="4"/>
      <c r="BV6862" s="4"/>
      <c r="BW6862" s="4"/>
    </row>
    <row r="6863" spans="1:75" ht="15.01" customHeight="1">
      <c r="A6863" s="4" t="s">
        <v>209</v>
      </c>
      <c r="B6863" s="4"/>
      <c r="C6863" s="4"/>
      <c r="D6863" s="4"/>
      <c r="E6863" s="4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 t="s">
        <v>200</v>
      </c>
      <c r="Q6863" s="4"/>
      <c r="R6863" s="4"/>
      <c r="S6863" s="4"/>
      <c r="T6863" s="4"/>
      <c r="U6863" s="4"/>
      <c r="V6863" s="4"/>
      <c r="W6863" s="4"/>
      <c r="X6863" s="4" t="s">
        <v>201</v>
      </c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  <c r="AO6863" s="4"/>
      <c r="AP6863" s="4"/>
      <c r="AQ6863" s="4"/>
      <c r="AR6863" s="4"/>
      <c r="AS6863" s="4"/>
      <c r="AT6863" s="4"/>
      <c r="AU6863" s="4"/>
      <c r="AV6863" s="4" t="s">
        <v>7063</v>
      </c>
      <c r="AW6863" s="4"/>
      <c r="AX6863" s="4"/>
      <c r="AY6863" s="4"/>
      <c r="AZ6863" s="4"/>
      <c r="BA6863" s="4"/>
      <c r="BB6863" s="4"/>
      <c r="BC6863" s="4"/>
      <c r="BD6863" s="4"/>
      <c r="BE6863" s="4"/>
      <c r="BF6863" s="4"/>
      <c r="BG6863" s="4"/>
      <c r="BH6863" s="4"/>
      <c r="BI6863" s="4"/>
      <c r="BJ6863" s="4"/>
      <c r="BK6863" s="4"/>
      <c r="BL6863" s="4" t="b">
        <v>0</v>
      </c>
      <c r="BM6863" s="4"/>
      <c r="BN6863" s="4"/>
      <c r="BO6863" s="4"/>
      <c r="BP6863" s="4"/>
      <c r="BQ6863" s="4"/>
      <c r="BR6863" s="4"/>
      <c r="BS6863" s="4"/>
      <c r="BT6863" s="4"/>
      <c r="BU6863" s="4"/>
      <c r="BV6863" s="4"/>
      <c r="BW6863" s="4"/>
    </row>
    <row r="6864" spans="1:75" ht="15.01" customHeight="1">
      <c r="A6864" s="4" t="s">
        <v>209</v>
      </c>
      <c r="B6864" s="4"/>
      <c r="C6864" s="4"/>
      <c r="D6864" s="4"/>
      <c r="E6864" s="4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 t="s">
        <v>200</v>
      </c>
      <c r="Q6864" s="4"/>
      <c r="R6864" s="4"/>
      <c r="S6864" s="4"/>
      <c r="T6864" s="4"/>
      <c r="U6864" s="4"/>
      <c r="V6864" s="4"/>
      <c r="W6864" s="4"/>
      <c r="X6864" s="4" t="s">
        <v>201</v>
      </c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  <c r="AO6864" s="4"/>
      <c r="AP6864" s="4"/>
      <c r="AQ6864" s="4"/>
      <c r="AR6864" s="4"/>
      <c r="AS6864" s="4"/>
      <c r="AT6864" s="4"/>
      <c r="AU6864" s="4"/>
      <c r="AV6864" s="4" t="s">
        <v>7064</v>
      </c>
      <c r="AW6864" s="4"/>
      <c r="AX6864" s="4"/>
      <c r="AY6864" s="4"/>
      <c r="AZ6864" s="4"/>
      <c r="BA6864" s="4"/>
      <c r="BB6864" s="4"/>
      <c r="BC6864" s="4"/>
      <c r="BD6864" s="4"/>
      <c r="BE6864" s="4"/>
      <c r="BF6864" s="4"/>
      <c r="BG6864" s="4"/>
      <c r="BH6864" s="4"/>
      <c r="BI6864" s="4"/>
      <c r="BJ6864" s="4"/>
      <c r="BK6864" s="4"/>
      <c r="BL6864" s="4" t="b">
        <v>0</v>
      </c>
      <c r="BM6864" s="4"/>
      <c r="BN6864" s="4"/>
      <c r="BO6864" s="4"/>
      <c r="BP6864" s="4"/>
      <c r="BQ6864" s="4"/>
      <c r="BR6864" s="4"/>
      <c r="BS6864" s="4"/>
      <c r="BT6864" s="4"/>
      <c r="BU6864" s="4"/>
      <c r="BV6864" s="4"/>
      <c r="BW6864" s="4"/>
    </row>
    <row r="6865" spans="1:75" ht="15.01" customHeight="1">
      <c r="A6865" s="4" t="s">
        <v>209</v>
      </c>
      <c r="B6865" s="4"/>
      <c r="C6865" s="4"/>
      <c r="D6865" s="4"/>
      <c r="E6865" s="4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 t="s">
        <v>200</v>
      </c>
      <c r="Q6865" s="4"/>
      <c r="R6865" s="4"/>
      <c r="S6865" s="4"/>
      <c r="T6865" s="4"/>
      <c r="U6865" s="4"/>
      <c r="V6865" s="4"/>
      <c r="W6865" s="4"/>
      <c r="X6865" s="4" t="s">
        <v>201</v>
      </c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  <c r="AO6865" s="4"/>
      <c r="AP6865" s="4"/>
      <c r="AQ6865" s="4"/>
      <c r="AR6865" s="4"/>
      <c r="AS6865" s="4"/>
      <c r="AT6865" s="4"/>
      <c r="AU6865" s="4"/>
      <c r="AV6865" s="4" t="s">
        <v>7065</v>
      </c>
      <c r="AW6865" s="4"/>
      <c r="AX6865" s="4"/>
      <c r="AY6865" s="4"/>
      <c r="AZ6865" s="4"/>
      <c r="BA6865" s="4"/>
      <c r="BB6865" s="4"/>
      <c r="BC6865" s="4"/>
      <c r="BD6865" s="4"/>
      <c r="BE6865" s="4"/>
      <c r="BF6865" s="4"/>
      <c r="BG6865" s="4"/>
      <c r="BH6865" s="4"/>
      <c r="BI6865" s="4"/>
      <c r="BJ6865" s="4"/>
      <c r="BK6865" s="4"/>
      <c r="BL6865" s="4" t="b">
        <v>0</v>
      </c>
      <c r="BM6865" s="4"/>
      <c r="BN6865" s="4"/>
      <c r="BO6865" s="4"/>
      <c r="BP6865" s="4"/>
      <c r="BQ6865" s="4"/>
      <c r="BR6865" s="4"/>
      <c r="BS6865" s="4"/>
      <c r="BT6865" s="4"/>
      <c r="BU6865" s="4"/>
      <c r="BV6865" s="4"/>
      <c r="BW6865" s="4"/>
    </row>
    <row r="6866" spans="1:75" ht="15.01" customHeight="1">
      <c r="A6866" s="4" t="s">
        <v>209</v>
      </c>
      <c r="B6866" s="4"/>
      <c r="C6866" s="4"/>
      <c r="D6866" s="4"/>
      <c r="E6866" s="4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 t="s">
        <v>200</v>
      </c>
      <c r="Q6866" s="4"/>
      <c r="R6866" s="4"/>
      <c r="S6866" s="4"/>
      <c r="T6866" s="4"/>
      <c r="U6866" s="4"/>
      <c r="V6866" s="4"/>
      <c r="W6866" s="4"/>
      <c r="X6866" s="4" t="s">
        <v>201</v>
      </c>
      <c r="Y6866" s="4"/>
      <c r="Z6866" s="4"/>
      <c r="AA6866" s="4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  <c r="AO6866" s="4"/>
      <c r="AP6866" s="4"/>
      <c r="AQ6866" s="4"/>
      <c r="AR6866" s="4"/>
      <c r="AS6866" s="4"/>
      <c r="AT6866" s="4"/>
      <c r="AU6866" s="4"/>
      <c r="AV6866" s="4" t="s">
        <v>7066</v>
      </c>
      <c r="AW6866" s="4"/>
      <c r="AX6866" s="4"/>
      <c r="AY6866" s="4"/>
      <c r="AZ6866" s="4"/>
      <c r="BA6866" s="4"/>
      <c r="BB6866" s="4"/>
      <c r="BC6866" s="4"/>
      <c r="BD6866" s="4"/>
      <c r="BE6866" s="4"/>
      <c r="BF6866" s="4"/>
      <c r="BG6866" s="4"/>
      <c r="BH6866" s="4"/>
      <c r="BI6866" s="4"/>
      <c r="BJ6866" s="4"/>
      <c r="BK6866" s="4"/>
      <c r="BL6866" s="4" t="b">
        <v>0</v>
      </c>
      <c r="BM6866" s="4"/>
      <c r="BN6866" s="4"/>
      <c r="BO6866" s="4"/>
      <c r="BP6866" s="4"/>
      <c r="BQ6866" s="4"/>
      <c r="BR6866" s="4"/>
      <c r="BS6866" s="4"/>
      <c r="BT6866" s="4"/>
      <c r="BU6866" s="4"/>
      <c r="BV6866" s="4"/>
      <c r="BW6866" s="4"/>
    </row>
    <row r="6867" spans="1:75" ht="15.01" customHeight="1">
      <c r="A6867" s="4"/>
      <c r="B6867" s="4"/>
      <c r="C6867" s="4"/>
      <c r="D6867" s="4"/>
      <c r="E6867" s="4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 t="s">
        <v>200</v>
      </c>
      <c r="Q6867" s="4"/>
      <c r="R6867" s="4">
        <v>-24.9</v>
      </c>
      <c r="S6867" s="4">
        <v>41.6</v>
      </c>
      <c r="T6867" s="4"/>
      <c r="U6867" s="4"/>
      <c r="V6867" s="4"/>
      <c r="W6867" s="4"/>
      <c r="X6867" s="4" t="s">
        <v>201</v>
      </c>
      <c r="Y6867" s="4"/>
      <c r="Z6867" s="4"/>
      <c r="AA6867" s="4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  <c r="AO6867" s="4"/>
      <c r="AP6867" s="4"/>
      <c r="AQ6867" s="4"/>
      <c r="AR6867" s="4"/>
      <c r="AS6867" s="4"/>
      <c r="AT6867" s="4"/>
      <c r="AU6867" s="4"/>
      <c r="AV6867" s="4" t="s">
        <v>7067</v>
      </c>
      <c r="AW6867" s="4"/>
      <c r="AX6867" s="4"/>
      <c r="AY6867" s="4"/>
      <c r="AZ6867" s="4"/>
      <c r="BA6867" s="4"/>
      <c r="BB6867" s="4"/>
      <c r="BC6867" s="4"/>
      <c r="BD6867" s="4"/>
      <c r="BE6867" s="4"/>
      <c r="BF6867" s="4"/>
      <c r="BG6867" s="4"/>
      <c r="BH6867" s="4"/>
      <c r="BI6867" s="4"/>
      <c r="BJ6867" s="4"/>
      <c r="BK6867" s="4"/>
      <c r="BL6867" s="4" t="b">
        <v>0</v>
      </c>
      <c r="BM6867" s="4"/>
      <c r="BN6867" s="4"/>
      <c r="BO6867" s="4"/>
      <c r="BP6867" s="4"/>
      <c r="BQ6867" s="4"/>
      <c r="BR6867" s="4"/>
      <c r="BS6867" s="4"/>
      <c r="BT6867" s="4"/>
      <c r="BU6867" s="4"/>
      <c r="BV6867" s="4"/>
      <c r="BW6867" s="4"/>
    </row>
    <row r="6868" spans="1:75" ht="15.01" customHeight="1">
      <c r="A6868" s="4"/>
      <c r="B6868" s="4"/>
      <c r="C6868" s="4"/>
      <c r="D6868" s="4"/>
      <c r="E6868" s="4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 t="s">
        <v>200</v>
      </c>
      <c r="Q6868" s="4"/>
      <c r="R6868" s="4">
        <v>-24.9</v>
      </c>
      <c r="S6868" s="4">
        <v>43.8</v>
      </c>
      <c r="T6868" s="4"/>
      <c r="U6868" s="4"/>
      <c r="V6868" s="4"/>
      <c r="W6868" s="4"/>
      <c r="X6868" s="4" t="s">
        <v>201</v>
      </c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  <c r="AO6868" s="4"/>
      <c r="AP6868" s="4"/>
      <c r="AQ6868" s="4"/>
      <c r="AR6868" s="4"/>
      <c r="AS6868" s="4"/>
      <c r="AT6868" s="4"/>
      <c r="AU6868" s="4"/>
      <c r="AV6868" s="4" t="s">
        <v>7068</v>
      </c>
      <c r="AW6868" s="4"/>
      <c r="AX6868" s="4"/>
      <c r="AY6868" s="4"/>
      <c r="AZ6868" s="4"/>
      <c r="BA6868" s="4"/>
      <c r="BB6868" s="4"/>
      <c r="BC6868" s="4"/>
      <c r="BD6868" s="4"/>
      <c r="BE6868" s="4"/>
      <c r="BF6868" s="4"/>
      <c r="BG6868" s="4"/>
      <c r="BH6868" s="4"/>
      <c r="BI6868" s="4"/>
      <c r="BJ6868" s="4"/>
      <c r="BK6868" s="4"/>
      <c r="BL6868" s="4" t="b">
        <v>0</v>
      </c>
      <c r="BM6868" s="4"/>
      <c r="BN6868" s="4"/>
      <c r="BO6868" s="4"/>
      <c r="BP6868" s="4"/>
      <c r="BQ6868" s="4"/>
      <c r="BR6868" s="4"/>
      <c r="BS6868" s="4"/>
      <c r="BT6868" s="4"/>
      <c r="BU6868" s="4"/>
      <c r="BV6868" s="4"/>
      <c r="BW6868" s="4"/>
    </row>
    <row r="6869" spans="1:75" ht="15.01" customHeight="1">
      <c r="A6869" s="4"/>
      <c r="B6869" s="4"/>
      <c r="C6869" s="4"/>
      <c r="D6869" s="4"/>
      <c r="E6869" s="4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 t="s">
        <v>200</v>
      </c>
      <c r="Q6869" s="4"/>
      <c r="R6869" s="4">
        <v>-24.9</v>
      </c>
      <c r="S6869" s="4">
        <v>42.7</v>
      </c>
      <c r="T6869" s="4"/>
      <c r="U6869" s="4"/>
      <c r="V6869" s="4"/>
      <c r="W6869" s="4"/>
      <c r="X6869" s="4" t="s">
        <v>201</v>
      </c>
      <c r="Y6869" s="4"/>
      <c r="Z6869" s="4"/>
      <c r="AA6869" s="4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  <c r="AO6869" s="4"/>
      <c r="AP6869" s="4"/>
      <c r="AQ6869" s="4"/>
      <c r="AR6869" s="4"/>
      <c r="AS6869" s="4"/>
      <c r="AT6869" s="4"/>
      <c r="AU6869" s="4"/>
      <c r="AV6869" s="4" t="s">
        <v>7069</v>
      </c>
      <c r="AW6869" s="4"/>
      <c r="AX6869" s="4"/>
      <c r="AY6869" s="4"/>
      <c r="AZ6869" s="4"/>
      <c r="BA6869" s="4"/>
      <c r="BB6869" s="4"/>
      <c r="BC6869" s="4"/>
      <c r="BD6869" s="4"/>
      <c r="BE6869" s="4"/>
      <c r="BF6869" s="4"/>
      <c r="BG6869" s="4"/>
      <c r="BH6869" s="4"/>
      <c r="BI6869" s="4"/>
      <c r="BJ6869" s="4"/>
      <c r="BK6869" s="4"/>
      <c r="BL6869" s="4" t="b">
        <v>0</v>
      </c>
      <c r="BM6869" s="4"/>
      <c r="BN6869" s="4"/>
      <c r="BO6869" s="4"/>
      <c r="BP6869" s="4"/>
      <c r="BQ6869" s="4"/>
      <c r="BR6869" s="4"/>
      <c r="BS6869" s="4"/>
      <c r="BT6869" s="4"/>
      <c r="BU6869" s="4"/>
      <c r="BV6869" s="4"/>
      <c r="BW6869" s="4"/>
    </row>
    <row r="6870" spans="1:75" ht="15.01" customHeight="1">
      <c r="A6870" s="4"/>
      <c r="B6870" s="4"/>
      <c r="C6870" s="4"/>
      <c r="D6870" s="4"/>
      <c r="E6870" s="4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 t="s">
        <v>200</v>
      </c>
      <c r="Q6870" s="4"/>
      <c r="R6870" s="4">
        <v>-19.7</v>
      </c>
      <c r="S6870" s="4">
        <v>44.4</v>
      </c>
      <c r="T6870" s="4"/>
      <c r="U6870" s="4"/>
      <c r="V6870" s="4"/>
      <c r="W6870" s="4"/>
      <c r="X6870" s="4" t="s">
        <v>201</v>
      </c>
      <c r="Y6870" s="4"/>
      <c r="Z6870" s="4"/>
      <c r="AA6870" s="4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  <c r="AO6870" s="4"/>
      <c r="AP6870" s="4"/>
      <c r="AQ6870" s="4"/>
      <c r="AR6870" s="4"/>
      <c r="AS6870" s="4"/>
      <c r="AT6870" s="4"/>
      <c r="AU6870" s="4"/>
      <c r="AV6870" s="4" t="s">
        <v>7070</v>
      </c>
      <c r="AW6870" s="4"/>
      <c r="AX6870" s="4"/>
      <c r="AY6870" s="4"/>
      <c r="AZ6870" s="4"/>
      <c r="BA6870" s="4"/>
      <c r="BB6870" s="4"/>
      <c r="BC6870" s="4"/>
      <c r="BD6870" s="4"/>
      <c r="BE6870" s="4"/>
      <c r="BF6870" s="4"/>
      <c r="BG6870" s="4"/>
      <c r="BH6870" s="4"/>
      <c r="BI6870" s="4"/>
      <c r="BJ6870" s="4"/>
      <c r="BK6870" s="4"/>
      <c r="BL6870" s="4" t="b">
        <v>0</v>
      </c>
      <c r="BM6870" s="4"/>
      <c r="BN6870" s="4"/>
      <c r="BO6870" s="4"/>
      <c r="BP6870" s="4"/>
      <c r="BQ6870" s="4"/>
      <c r="BR6870" s="4"/>
      <c r="BS6870" s="4"/>
      <c r="BT6870" s="4"/>
      <c r="BU6870" s="4"/>
      <c r="BV6870" s="4"/>
      <c r="BW6870" s="4"/>
    </row>
    <row r="6871" spans="1:75" ht="15.01" customHeight="1">
      <c r="A6871" s="4"/>
      <c r="B6871" s="4"/>
      <c r="C6871" s="4"/>
      <c r="D6871" s="4"/>
      <c r="E6871" s="4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 t="s">
        <v>200</v>
      </c>
      <c r="Q6871" s="4"/>
      <c r="R6871" s="4">
        <v>-24.9</v>
      </c>
      <c r="S6871" s="4">
        <v>46.5</v>
      </c>
      <c r="T6871" s="4"/>
      <c r="U6871" s="4"/>
      <c r="V6871" s="4"/>
      <c r="W6871" s="4"/>
      <c r="X6871" s="4" t="s">
        <v>201</v>
      </c>
      <c r="Y6871" s="4"/>
      <c r="Z6871" s="4"/>
      <c r="AA6871" s="4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  <c r="AO6871" s="4"/>
      <c r="AP6871" s="4"/>
      <c r="AQ6871" s="4"/>
      <c r="AR6871" s="4"/>
      <c r="AS6871" s="4"/>
      <c r="AT6871" s="4"/>
      <c r="AU6871" s="4"/>
      <c r="AV6871" s="4" t="s">
        <v>7071</v>
      </c>
      <c r="AW6871" s="4"/>
      <c r="AX6871" s="4"/>
      <c r="AY6871" s="4"/>
      <c r="AZ6871" s="4"/>
      <c r="BA6871" s="4"/>
      <c r="BB6871" s="4"/>
      <c r="BC6871" s="4"/>
      <c r="BD6871" s="4"/>
      <c r="BE6871" s="4"/>
      <c r="BF6871" s="4"/>
      <c r="BG6871" s="4"/>
      <c r="BH6871" s="4"/>
      <c r="BI6871" s="4"/>
      <c r="BJ6871" s="4"/>
      <c r="BK6871" s="4"/>
      <c r="BL6871" s="4" t="b">
        <v>0</v>
      </c>
      <c r="BM6871" s="4"/>
      <c r="BN6871" s="4"/>
      <c r="BO6871" s="4"/>
      <c r="BP6871" s="4"/>
      <c r="BQ6871" s="4"/>
      <c r="BR6871" s="4"/>
      <c r="BS6871" s="4"/>
      <c r="BT6871" s="4"/>
      <c r="BU6871" s="4"/>
      <c r="BV6871" s="4"/>
      <c r="BW6871" s="4"/>
    </row>
    <row r="6872" spans="1:75" ht="15.01" customHeight="1">
      <c r="A6872" s="4"/>
      <c r="B6872" s="4"/>
      <c r="C6872" s="4"/>
      <c r="D6872" s="4"/>
      <c r="E6872" s="4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 t="s">
        <v>200</v>
      </c>
      <c r="Q6872" s="4"/>
      <c r="R6872" s="4">
        <v>-24.9</v>
      </c>
      <c r="S6872" s="4">
        <v>53.5</v>
      </c>
      <c r="T6872" s="4"/>
      <c r="U6872" s="4"/>
      <c r="V6872" s="4"/>
      <c r="W6872" s="4"/>
      <c r="X6872" s="4" t="s">
        <v>201</v>
      </c>
      <c r="Y6872" s="4"/>
      <c r="Z6872" s="4"/>
      <c r="AA6872" s="4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  <c r="AO6872" s="4"/>
      <c r="AP6872" s="4"/>
      <c r="AQ6872" s="4"/>
      <c r="AR6872" s="4"/>
      <c r="AS6872" s="4"/>
      <c r="AT6872" s="4"/>
      <c r="AU6872" s="4"/>
      <c r="AV6872" s="4" t="s">
        <v>7072</v>
      </c>
      <c r="AW6872" s="4"/>
      <c r="AX6872" s="4"/>
      <c r="AY6872" s="4"/>
      <c r="AZ6872" s="4"/>
      <c r="BA6872" s="4"/>
      <c r="BB6872" s="4"/>
      <c r="BC6872" s="4"/>
      <c r="BD6872" s="4"/>
      <c r="BE6872" s="4"/>
      <c r="BF6872" s="4"/>
      <c r="BG6872" s="4"/>
      <c r="BH6872" s="4"/>
      <c r="BI6872" s="4"/>
      <c r="BJ6872" s="4"/>
      <c r="BK6872" s="4"/>
      <c r="BL6872" s="4" t="b">
        <v>0</v>
      </c>
      <c r="BM6872" s="4"/>
      <c r="BN6872" s="4"/>
      <c r="BO6872" s="4"/>
      <c r="BP6872" s="4"/>
      <c r="BQ6872" s="4"/>
      <c r="BR6872" s="4"/>
      <c r="BS6872" s="4"/>
      <c r="BT6872" s="4"/>
      <c r="BU6872" s="4"/>
      <c r="BV6872" s="4"/>
      <c r="BW6872" s="4"/>
    </row>
    <row r="6873" spans="1:75" ht="15.01" customHeight="1">
      <c r="A6873" s="4"/>
      <c r="B6873" s="4"/>
      <c r="C6873" s="4"/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 t="s">
        <v>200</v>
      </c>
      <c r="Q6873" s="4"/>
      <c r="R6873" s="4">
        <v>-24.9</v>
      </c>
      <c r="S6873" s="4">
        <v>58.1</v>
      </c>
      <c r="T6873" s="4"/>
      <c r="U6873" s="4"/>
      <c r="V6873" s="4"/>
      <c r="W6873" s="4"/>
      <c r="X6873" s="4" t="s">
        <v>201</v>
      </c>
      <c r="Y6873" s="4"/>
      <c r="Z6873" s="4"/>
      <c r="AA6873" s="4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  <c r="AO6873" s="4"/>
      <c r="AP6873" s="4"/>
      <c r="AQ6873" s="4"/>
      <c r="AR6873" s="4"/>
      <c r="AS6873" s="4"/>
      <c r="AT6873" s="4"/>
      <c r="AU6873" s="4"/>
      <c r="AV6873" s="4" t="s">
        <v>7073</v>
      </c>
      <c r="AW6873" s="4"/>
      <c r="AX6873" s="4"/>
      <c r="AY6873" s="4"/>
      <c r="AZ6873" s="4"/>
      <c r="BA6873" s="4"/>
      <c r="BB6873" s="4"/>
      <c r="BC6873" s="4"/>
      <c r="BD6873" s="4"/>
      <c r="BE6873" s="4"/>
      <c r="BF6873" s="4"/>
      <c r="BG6873" s="4"/>
      <c r="BH6873" s="4"/>
      <c r="BI6873" s="4"/>
      <c r="BJ6873" s="4"/>
      <c r="BK6873" s="4"/>
      <c r="BL6873" s="4" t="b">
        <v>0</v>
      </c>
      <c r="BM6873" s="4"/>
      <c r="BN6873" s="4"/>
      <c r="BO6873" s="4"/>
      <c r="BP6873" s="4"/>
      <c r="BQ6873" s="4"/>
      <c r="BR6873" s="4"/>
      <c r="BS6873" s="4"/>
      <c r="BT6873" s="4"/>
      <c r="BU6873" s="4"/>
      <c r="BV6873" s="4"/>
      <c r="BW6873" s="4"/>
    </row>
    <row r="6874" spans="1:75" ht="15.01" customHeight="1">
      <c r="A6874" s="4"/>
      <c r="B6874" s="4"/>
      <c r="C6874" s="4"/>
      <c r="D6874" s="4"/>
      <c r="E6874" s="4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 t="s">
        <v>200</v>
      </c>
      <c r="Q6874" s="4"/>
      <c r="R6874" s="4">
        <v>-24.9</v>
      </c>
      <c r="S6874" s="4">
        <v>46.5</v>
      </c>
      <c r="T6874" s="4"/>
      <c r="U6874" s="4"/>
      <c r="V6874" s="4"/>
      <c r="W6874" s="4"/>
      <c r="X6874" s="4" t="s">
        <v>201</v>
      </c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  <c r="AO6874" s="4"/>
      <c r="AP6874" s="4"/>
      <c r="AQ6874" s="4"/>
      <c r="AR6874" s="4"/>
      <c r="AS6874" s="4"/>
      <c r="AT6874" s="4"/>
      <c r="AU6874" s="4"/>
      <c r="AV6874" s="4" t="s">
        <v>7074</v>
      </c>
      <c r="AW6874" s="4"/>
      <c r="AX6874" s="4"/>
      <c r="AY6874" s="4"/>
      <c r="AZ6874" s="4"/>
      <c r="BA6874" s="4"/>
      <c r="BB6874" s="4"/>
      <c r="BC6874" s="4"/>
      <c r="BD6874" s="4"/>
      <c r="BE6874" s="4"/>
      <c r="BF6874" s="4"/>
      <c r="BG6874" s="4"/>
      <c r="BH6874" s="4"/>
      <c r="BI6874" s="4"/>
      <c r="BJ6874" s="4"/>
      <c r="BK6874" s="4"/>
      <c r="BL6874" s="4" t="b">
        <v>0</v>
      </c>
      <c r="BM6874" s="4"/>
      <c r="BN6874" s="4"/>
      <c r="BO6874" s="4"/>
      <c r="BP6874" s="4"/>
      <c r="BQ6874" s="4"/>
      <c r="BR6874" s="4"/>
      <c r="BS6874" s="4"/>
      <c r="BT6874" s="4"/>
      <c r="BU6874" s="4"/>
      <c r="BV6874" s="4"/>
      <c r="BW6874" s="4"/>
    </row>
    <row r="6875" spans="1:75" ht="15.01" customHeight="1">
      <c r="A6875" s="4"/>
      <c r="B6875" s="4"/>
      <c r="C6875" s="4"/>
      <c r="D6875" s="4"/>
      <c r="E6875" s="4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 t="s">
        <v>200</v>
      </c>
      <c r="Q6875" s="4"/>
      <c r="R6875" s="4">
        <v>-24.9</v>
      </c>
      <c r="S6875" s="4">
        <v>48.2</v>
      </c>
      <c r="T6875" s="4"/>
      <c r="U6875" s="4"/>
      <c r="V6875" s="4"/>
      <c r="W6875" s="4"/>
      <c r="X6875" s="4" t="s">
        <v>201</v>
      </c>
      <c r="Y6875" s="4"/>
      <c r="Z6875" s="4"/>
      <c r="AA6875" s="4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  <c r="AO6875" s="4"/>
      <c r="AP6875" s="4"/>
      <c r="AQ6875" s="4"/>
      <c r="AR6875" s="4"/>
      <c r="AS6875" s="4"/>
      <c r="AT6875" s="4"/>
      <c r="AU6875" s="4"/>
      <c r="AV6875" s="4" t="s">
        <v>7075</v>
      </c>
      <c r="AW6875" s="4"/>
      <c r="AX6875" s="4"/>
      <c r="AY6875" s="4"/>
      <c r="AZ6875" s="4"/>
      <c r="BA6875" s="4"/>
      <c r="BB6875" s="4"/>
      <c r="BC6875" s="4"/>
      <c r="BD6875" s="4"/>
      <c r="BE6875" s="4"/>
      <c r="BF6875" s="4"/>
      <c r="BG6875" s="4"/>
      <c r="BH6875" s="4"/>
      <c r="BI6875" s="4"/>
      <c r="BJ6875" s="4"/>
      <c r="BK6875" s="4"/>
      <c r="BL6875" s="4" t="b">
        <v>0</v>
      </c>
      <c r="BM6875" s="4"/>
      <c r="BN6875" s="4"/>
      <c r="BO6875" s="4"/>
      <c r="BP6875" s="4"/>
      <c r="BQ6875" s="4"/>
      <c r="BR6875" s="4"/>
      <c r="BS6875" s="4"/>
      <c r="BT6875" s="4"/>
      <c r="BU6875" s="4"/>
      <c r="BV6875" s="4"/>
      <c r="BW6875" s="4"/>
    </row>
    <row r="6876" spans="1:75" ht="15.01" customHeight="1">
      <c r="A6876" s="4"/>
      <c r="B6876" s="4"/>
      <c r="C6876" s="4"/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 t="s">
        <v>200</v>
      </c>
      <c r="Q6876" s="4"/>
      <c r="R6876" s="4">
        <v>-24.6</v>
      </c>
      <c r="S6876" s="4">
        <v>50</v>
      </c>
      <c r="T6876" s="4"/>
      <c r="U6876" s="4"/>
      <c r="V6876" s="4"/>
      <c r="W6876" s="4"/>
      <c r="X6876" s="4" t="s">
        <v>201</v>
      </c>
      <c r="Y6876" s="4"/>
      <c r="Z6876" s="4"/>
      <c r="AA6876" s="4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  <c r="AO6876" s="4"/>
      <c r="AP6876" s="4"/>
      <c r="AQ6876" s="4"/>
      <c r="AR6876" s="4"/>
      <c r="AS6876" s="4"/>
      <c r="AT6876" s="4"/>
      <c r="AU6876" s="4"/>
      <c r="AV6876" s="4" t="s">
        <v>7076</v>
      </c>
      <c r="AW6876" s="4"/>
      <c r="AX6876" s="4"/>
      <c r="AY6876" s="4"/>
      <c r="AZ6876" s="4"/>
      <c r="BA6876" s="4"/>
      <c r="BB6876" s="4"/>
      <c r="BC6876" s="4"/>
      <c r="BD6876" s="4"/>
      <c r="BE6876" s="4"/>
      <c r="BF6876" s="4"/>
      <c r="BG6876" s="4"/>
      <c r="BH6876" s="4"/>
      <c r="BI6876" s="4"/>
      <c r="BJ6876" s="4"/>
      <c r="BK6876" s="4"/>
      <c r="BL6876" s="4" t="b">
        <v>0</v>
      </c>
      <c r="BM6876" s="4"/>
      <c r="BN6876" s="4"/>
      <c r="BO6876" s="4"/>
      <c r="BP6876" s="4"/>
      <c r="BQ6876" s="4"/>
      <c r="BR6876" s="4"/>
      <c r="BS6876" s="4"/>
      <c r="BT6876" s="4"/>
      <c r="BU6876" s="4"/>
      <c r="BV6876" s="4"/>
      <c r="BW6876" s="4"/>
    </row>
    <row r="6877" spans="1:75" ht="15.01" customHeight="1">
      <c r="A6877" s="4"/>
      <c r="B6877" s="4"/>
      <c r="C6877" s="4"/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 t="s">
        <v>200</v>
      </c>
      <c r="Q6877" s="4"/>
      <c r="R6877" s="4">
        <v>-24.9</v>
      </c>
      <c r="S6877" s="4">
        <v>46</v>
      </c>
      <c r="T6877" s="4"/>
      <c r="U6877" s="4"/>
      <c r="V6877" s="4"/>
      <c r="W6877" s="4"/>
      <c r="X6877" s="4" t="s">
        <v>201</v>
      </c>
      <c r="Y6877" s="4"/>
      <c r="Z6877" s="4"/>
      <c r="AA6877" s="4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  <c r="AO6877" s="4"/>
      <c r="AP6877" s="4"/>
      <c r="AQ6877" s="4"/>
      <c r="AR6877" s="4"/>
      <c r="AS6877" s="4"/>
      <c r="AT6877" s="4"/>
      <c r="AU6877" s="4"/>
      <c r="AV6877" s="4" t="s">
        <v>7077</v>
      </c>
      <c r="AW6877" s="4"/>
      <c r="AX6877" s="4"/>
      <c r="AY6877" s="4"/>
      <c r="AZ6877" s="4"/>
      <c r="BA6877" s="4"/>
      <c r="BB6877" s="4"/>
      <c r="BC6877" s="4"/>
      <c r="BD6877" s="4"/>
      <c r="BE6877" s="4"/>
      <c r="BF6877" s="4"/>
      <c r="BG6877" s="4"/>
      <c r="BH6877" s="4"/>
      <c r="BI6877" s="4"/>
      <c r="BJ6877" s="4"/>
      <c r="BK6877" s="4"/>
      <c r="BL6877" s="4" t="b">
        <v>0</v>
      </c>
      <c r="BM6877" s="4"/>
      <c r="BN6877" s="4"/>
      <c r="BO6877" s="4"/>
      <c r="BP6877" s="4"/>
      <c r="BQ6877" s="4"/>
      <c r="BR6877" s="4"/>
      <c r="BS6877" s="4"/>
      <c r="BT6877" s="4"/>
      <c r="BU6877" s="4"/>
      <c r="BV6877" s="4"/>
      <c r="BW6877" s="4"/>
    </row>
    <row r="6878" spans="1:75" ht="15.01" customHeight="1">
      <c r="A6878" s="4"/>
      <c r="B6878" s="4"/>
      <c r="C6878" s="4"/>
      <c r="D6878" s="4"/>
      <c r="E6878" s="4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 t="s">
        <v>200</v>
      </c>
      <c r="Q6878" s="4"/>
      <c r="R6878" s="4">
        <v>-24.9</v>
      </c>
      <c r="S6878" s="4">
        <v>48.3</v>
      </c>
      <c r="T6878" s="4"/>
      <c r="U6878" s="4"/>
      <c r="V6878" s="4"/>
      <c r="W6878" s="4"/>
      <c r="X6878" s="4" t="s">
        <v>201</v>
      </c>
      <c r="Y6878" s="4"/>
      <c r="Z6878" s="4"/>
      <c r="AA6878" s="4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  <c r="AO6878" s="4"/>
      <c r="AP6878" s="4"/>
      <c r="AQ6878" s="4"/>
      <c r="AR6878" s="4"/>
      <c r="AS6878" s="4"/>
      <c r="AT6878" s="4"/>
      <c r="AU6878" s="4"/>
      <c r="AV6878" s="4" t="s">
        <v>7078</v>
      </c>
      <c r="AW6878" s="4"/>
      <c r="AX6878" s="4"/>
      <c r="AY6878" s="4"/>
      <c r="AZ6878" s="4"/>
      <c r="BA6878" s="4"/>
      <c r="BB6878" s="4"/>
      <c r="BC6878" s="4"/>
      <c r="BD6878" s="4"/>
      <c r="BE6878" s="4"/>
      <c r="BF6878" s="4"/>
      <c r="BG6878" s="4"/>
      <c r="BH6878" s="4"/>
      <c r="BI6878" s="4"/>
      <c r="BJ6878" s="4"/>
      <c r="BK6878" s="4"/>
      <c r="BL6878" s="4" t="b">
        <v>0</v>
      </c>
      <c r="BM6878" s="4"/>
      <c r="BN6878" s="4"/>
      <c r="BO6878" s="4"/>
      <c r="BP6878" s="4"/>
      <c r="BQ6878" s="4"/>
      <c r="BR6878" s="4"/>
      <c r="BS6878" s="4"/>
      <c r="BT6878" s="4"/>
      <c r="BU6878" s="4"/>
      <c r="BV6878" s="4"/>
      <c r="BW6878" s="4"/>
    </row>
    <row r="6879" spans="1:75" ht="15.01" customHeight="1">
      <c r="A6879" s="4"/>
      <c r="B6879" s="4"/>
      <c r="C6879" s="4"/>
      <c r="D6879" s="4"/>
      <c r="E6879" s="4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 t="s">
        <v>200</v>
      </c>
      <c r="Q6879" s="4"/>
      <c r="R6879" s="4">
        <v>-24.9</v>
      </c>
      <c r="S6879" s="4">
        <v>44.7</v>
      </c>
      <c r="T6879" s="4"/>
      <c r="U6879" s="4"/>
      <c r="V6879" s="4"/>
      <c r="W6879" s="4"/>
      <c r="X6879" s="4" t="s">
        <v>201</v>
      </c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  <c r="AO6879" s="4"/>
      <c r="AP6879" s="4"/>
      <c r="AQ6879" s="4"/>
      <c r="AR6879" s="4"/>
      <c r="AS6879" s="4"/>
      <c r="AT6879" s="4"/>
      <c r="AU6879" s="4"/>
      <c r="AV6879" s="4" t="s">
        <v>7079</v>
      </c>
      <c r="AW6879" s="4"/>
      <c r="AX6879" s="4"/>
      <c r="AY6879" s="4"/>
      <c r="AZ6879" s="4"/>
      <c r="BA6879" s="4"/>
      <c r="BB6879" s="4"/>
      <c r="BC6879" s="4"/>
      <c r="BD6879" s="4"/>
      <c r="BE6879" s="4"/>
      <c r="BF6879" s="4"/>
      <c r="BG6879" s="4"/>
      <c r="BH6879" s="4"/>
      <c r="BI6879" s="4"/>
      <c r="BJ6879" s="4"/>
      <c r="BK6879" s="4"/>
      <c r="BL6879" s="4" t="b">
        <v>0</v>
      </c>
      <c r="BM6879" s="4"/>
      <c r="BN6879" s="4"/>
      <c r="BO6879" s="4"/>
      <c r="BP6879" s="4"/>
      <c r="BQ6879" s="4"/>
      <c r="BR6879" s="4"/>
      <c r="BS6879" s="4"/>
      <c r="BT6879" s="4"/>
      <c r="BU6879" s="4"/>
      <c r="BV6879" s="4"/>
      <c r="BW6879" s="4"/>
    </row>
    <row r="6880" spans="1:75" ht="15.01" customHeight="1">
      <c r="A6880" s="4"/>
      <c r="B6880" s="4"/>
      <c r="C6880" s="4"/>
      <c r="D6880" s="4"/>
      <c r="E6880" s="4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 t="s">
        <v>200</v>
      </c>
      <c r="Q6880" s="4"/>
      <c r="R6880" s="4">
        <v>-24.9</v>
      </c>
      <c r="S6880" s="4">
        <v>46.9</v>
      </c>
      <c r="T6880" s="4"/>
      <c r="U6880" s="4"/>
      <c r="V6880" s="4"/>
      <c r="W6880" s="4"/>
      <c r="X6880" s="4" t="s">
        <v>201</v>
      </c>
      <c r="Y6880" s="4"/>
      <c r="Z6880" s="4"/>
      <c r="AA6880" s="4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  <c r="AO6880" s="4"/>
      <c r="AP6880" s="4"/>
      <c r="AQ6880" s="4"/>
      <c r="AR6880" s="4"/>
      <c r="AS6880" s="4"/>
      <c r="AT6880" s="4"/>
      <c r="AU6880" s="4"/>
      <c r="AV6880" s="4" t="s">
        <v>7080</v>
      </c>
      <c r="AW6880" s="4"/>
      <c r="AX6880" s="4"/>
      <c r="AY6880" s="4"/>
      <c r="AZ6880" s="4"/>
      <c r="BA6880" s="4"/>
      <c r="BB6880" s="4"/>
      <c r="BC6880" s="4"/>
      <c r="BD6880" s="4"/>
      <c r="BE6880" s="4"/>
      <c r="BF6880" s="4"/>
      <c r="BG6880" s="4"/>
      <c r="BH6880" s="4"/>
      <c r="BI6880" s="4"/>
      <c r="BJ6880" s="4"/>
      <c r="BK6880" s="4"/>
      <c r="BL6880" s="4" t="b">
        <v>0</v>
      </c>
      <c r="BM6880" s="4"/>
      <c r="BN6880" s="4"/>
      <c r="BO6880" s="4"/>
      <c r="BP6880" s="4"/>
      <c r="BQ6880" s="4"/>
      <c r="BR6880" s="4"/>
      <c r="BS6880" s="4"/>
      <c r="BT6880" s="4"/>
      <c r="BU6880" s="4"/>
      <c r="BV6880" s="4"/>
      <c r="BW6880" s="4"/>
    </row>
    <row r="6881" spans="1:75" ht="15.01" customHeight="1">
      <c r="A6881" s="4"/>
      <c r="B6881" s="4"/>
      <c r="C6881" s="4"/>
      <c r="D6881" s="4"/>
      <c r="E6881" s="4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 t="s">
        <v>200</v>
      </c>
      <c r="Q6881" s="4"/>
      <c r="R6881" s="4">
        <v>-24.9</v>
      </c>
      <c r="S6881" s="4">
        <v>49.1</v>
      </c>
      <c r="T6881" s="4"/>
      <c r="U6881" s="4"/>
      <c r="V6881" s="4"/>
      <c r="W6881" s="4"/>
      <c r="X6881" s="4" t="s">
        <v>201</v>
      </c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  <c r="AO6881" s="4"/>
      <c r="AP6881" s="4"/>
      <c r="AQ6881" s="4"/>
      <c r="AR6881" s="4"/>
      <c r="AS6881" s="4"/>
      <c r="AT6881" s="4"/>
      <c r="AU6881" s="4"/>
      <c r="AV6881" s="4" t="s">
        <v>7081</v>
      </c>
      <c r="AW6881" s="4"/>
      <c r="AX6881" s="4"/>
      <c r="AY6881" s="4"/>
      <c r="AZ6881" s="4"/>
      <c r="BA6881" s="4"/>
      <c r="BB6881" s="4"/>
      <c r="BC6881" s="4"/>
      <c r="BD6881" s="4"/>
      <c r="BE6881" s="4"/>
      <c r="BF6881" s="4"/>
      <c r="BG6881" s="4"/>
      <c r="BH6881" s="4"/>
      <c r="BI6881" s="4"/>
      <c r="BJ6881" s="4"/>
      <c r="BK6881" s="4"/>
      <c r="BL6881" s="4" t="b">
        <v>0</v>
      </c>
      <c r="BM6881" s="4"/>
      <c r="BN6881" s="4"/>
      <c r="BO6881" s="4"/>
      <c r="BP6881" s="4"/>
      <c r="BQ6881" s="4"/>
      <c r="BR6881" s="4"/>
      <c r="BS6881" s="4"/>
      <c r="BT6881" s="4"/>
      <c r="BU6881" s="4"/>
      <c r="BV6881" s="4"/>
      <c r="BW6881" s="4"/>
    </row>
    <row r="6882" spans="1:75" ht="15.01" customHeight="1">
      <c r="A6882" s="4"/>
      <c r="B6882" s="4"/>
      <c r="C6882" s="4"/>
      <c r="D6882" s="4"/>
      <c r="E6882" s="4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 t="s">
        <v>200</v>
      </c>
      <c r="Q6882" s="4"/>
      <c r="R6882" s="4">
        <v>-24.9</v>
      </c>
      <c r="S6882" s="4">
        <v>55.1</v>
      </c>
      <c r="T6882" s="4"/>
      <c r="U6882" s="4"/>
      <c r="V6882" s="4"/>
      <c r="W6882" s="4"/>
      <c r="X6882" s="4" t="s">
        <v>201</v>
      </c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  <c r="AO6882" s="4"/>
      <c r="AP6882" s="4"/>
      <c r="AQ6882" s="4"/>
      <c r="AR6882" s="4"/>
      <c r="AS6882" s="4"/>
      <c r="AT6882" s="4"/>
      <c r="AU6882" s="4"/>
      <c r="AV6882" s="4" t="s">
        <v>7082</v>
      </c>
      <c r="AW6882" s="4"/>
      <c r="AX6882" s="4"/>
      <c r="AY6882" s="4"/>
      <c r="AZ6882" s="4"/>
      <c r="BA6882" s="4"/>
      <c r="BB6882" s="4"/>
      <c r="BC6882" s="4"/>
      <c r="BD6882" s="4"/>
      <c r="BE6882" s="4"/>
      <c r="BF6882" s="4"/>
      <c r="BG6882" s="4"/>
      <c r="BH6882" s="4"/>
      <c r="BI6882" s="4"/>
      <c r="BJ6882" s="4"/>
      <c r="BK6882" s="4"/>
      <c r="BL6882" s="4" t="b">
        <v>0</v>
      </c>
      <c r="BM6882" s="4"/>
      <c r="BN6882" s="4"/>
      <c r="BO6882" s="4"/>
      <c r="BP6882" s="4"/>
      <c r="BQ6882" s="4"/>
      <c r="BR6882" s="4"/>
      <c r="BS6882" s="4"/>
      <c r="BT6882" s="4"/>
      <c r="BU6882" s="4"/>
      <c r="BV6882" s="4"/>
      <c r="BW6882" s="4"/>
    </row>
    <row r="6883" spans="1:75" ht="15.01" customHeight="1">
      <c r="A6883" s="4"/>
      <c r="B6883" s="4"/>
      <c r="C6883" s="4"/>
      <c r="D6883" s="4"/>
      <c r="E6883" s="4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 t="s">
        <v>200</v>
      </c>
      <c r="Q6883" s="4"/>
      <c r="R6883" s="4">
        <v>-24.9</v>
      </c>
      <c r="S6883" s="4">
        <v>46.3</v>
      </c>
      <c r="T6883" s="4"/>
      <c r="U6883" s="4"/>
      <c r="V6883" s="4"/>
      <c r="W6883" s="4"/>
      <c r="X6883" s="4" t="s">
        <v>201</v>
      </c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  <c r="AO6883" s="4"/>
      <c r="AP6883" s="4"/>
      <c r="AQ6883" s="4"/>
      <c r="AR6883" s="4"/>
      <c r="AS6883" s="4"/>
      <c r="AT6883" s="4"/>
      <c r="AU6883" s="4"/>
      <c r="AV6883" s="4" t="s">
        <v>7083</v>
      </c>
      <c r="AW6883" s="4"/>
      <c r="AX6883" s="4"/>
      <c r="AY6883" s="4"/>
      <c r="AZ6883" s="4"/>
      <c r="BA6883" s="4"/>
      <c r="BB6883" s="4"/>
      <c r="BC6883" s="4"/>
      <c r="BD6883" s="4"/>
      <c r="BE6883" s="4"/>
      <c r="BF6883" s="4"/>
      <c r="BG6883" s="4"/>
      <c r="BH6883" s="4"/>
      <c r="BI6883" s="4"/>
      <c r="BJ6883" s="4"/>
      <c r="BK6883" s="4"/>
      <c r="BL6883" s="4" t="b">
        <v>0</v>
      </c>
      <c r="BM6883" s="4"/>
      <c r="BN6883" s="4"/>
      <c r="BO6883" s="4"/>
      <c r="BP6883" s="4"/>
      <c r="BQ6883" s="4"/>
      <c r="BR6883" s="4"/>
      <c r="BS6883" s="4"/>
      <c r="BT6883" s="4"/>
      <c r="BU6883" s="4"/>
      <c r="BV6883" s="4"/>
      <c r="BW6883" s="4"/>
    </row>
    <row r="6884" spans="1:75" ht="15.01" customHeight="1">
      <c r="A6884" s="4"/>
      <c r="B6884" s="4"/>
      <c r="C6884" s="4"/>
      <c r="D6884" s="4"/>
      <c r="E6884" s="4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 t="s">
        <v>200</v>
      </c>
      <c r="Q6884" s="4"/>
      <c r="R6884" s="4">
        <v>-24.9</v>
      </c>
      <c r="S6884" s="4">
        <v>52.4</v>
      </c>
      <c r="T6884" s="4"/>
      <c r="U6884" s="4"/>
      <c r="V6884" s="4"/>
      <c r="W6884" s="4"/>
      <c r="X6884" s="4" t="s">
        <v>201</v>
      </c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  <c r="AO6884" s="4"/>
      <c r="AP6884" s="4"/>
      <c r="AQ6884" s="4"/>
      <c r="AR6884" s="4"/>
      <c r="AS6884" s="4"/>
      <c r="AT6884" s="4"/>
      <c r="AU6884" s="4"/>
      <c r="AV6884" s="4" t="s">
        <v>7084</v>
      </c>
      <c r="AW6884" s="4"/>
      <c r="AX6884" s="4"/>
      <c r="AY6884" s="4"/>
      <c r="AZ6884" s="4"/>
      <c r="BA6884" s="4"/>
      <c r="BB6884" s="4"/>
      <c r="BC6884" s="4"/>
      <c r="BD6884" s="4"/>
      <c r="BE6884" s="4"/>
      <c r="BF6884" s="4"/>
      <c r="BG6884" s="4"/>
      <c r="BH6884" s="4"/>
      <c r="BI6884" s="4"/>
      <c r="BJ6884" s="4"/>
      <c r="BK6884" s="4"/>
      <c r="BL6884" s="4" t="b">
        <v>0</v>
      </c>
      <c r="BM6884" s="4"/>
      <c r="BN6884" s="4"/>
      <c r="BO6884" s="4"/>
      <c r="BP6884" s="4"/>
      <c r="BQ6884" s="4"/>
      <c r="BR6884" s="4"/>
      <c r="BS6884" s="4"/>
      <c r="BT6884" s="4"/>
      <c r="BU6884" s="4"/>
      <c r="BV6884" s="4"/>
      <c r="BW6884" s="4"/>
    </row>
    <row r="6885" spans="1:75" ht="15.01" customHeight="1">
      <c r="A6885" s="4"/>
      <c r="B6885" s="4"/>
      <c r="C6885" s="4"/>
      <c r="D6885" s="4"/>
      <c r="E6885" s="4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 t="s">
        <v>200</v>
      </c>
      <c r="Q6885" s="4"/>
      <c r="R6885" s="4">
        <v>-24.9</v>
      </c>
      <c r="S6885" s="4">
        <v>48.2</v>
      </c>
      <c r="T6885" s="4"/>
      <c r="U6885" s="4"/>
      <c r="V6885" s="4"/>
      <c r="W6885" s="4"/>
      <c r="X6885" s="4" t="s">
        <v>201</v>
      </c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  <c r="AO6885" s="4"/>
      <c r="AP6885" s="4"/>
      <c r="AQ6885" s="4"/>
      <c r="AR6885" s="4"/>
      <c r="AS6885" s="4"/>
      <c r="AT6885" s="4"/>
      <c r="AU6885" s="4"/>
      <c r="AV6885" s="4" t="s">
        <v>7085</v>
      </c>
      <c r="AW6885" s="4"/>
      <c r="AX6885" s="4"/>
      <c r="AY6885" s="4"/>
      <c r="AZ6885" s="4"/>
      <c r="BA6885" s="4"/>
      <c r="BB6885" s="4"/>
      <c r="BC6885" s="4"/>
      <c r="BD6885" s="4"/>
      <c r="BE6885" s="4"/>
      <c r="BF6885" s="4"/>
      <c r="BG6885" s="4"/>
      <c r="BH6885" s="4"/>
      <c r="BI6885" s="4"/>
      <c r="BJ6885" s="4"/>
      <c r="BK6885" s="4"/>
      <c r="BL6885" s="4" t="b">
        <v>0</v>
      </c>
      <c r="BM6885" s="4"/>
      <c r="BN6885" s="4"/>
      <c r="BO6885" s="4"/>
      <c r="BP6885" s="4"/>
      <c r="BQ6885" s="4"/>
      <c r="BR6885" s="4"/>
      <c r="BS6885" s="4"/>
      <c r="BT6885" s="4"/>
      <c r="BU6885" s="4"/>
      <c r="BV6885" s="4"/>
      <c r="BW6885" s="4"/>
    </row>
    <row r="6886" spans="1:75" ht="15.01" customHeight="1">
      <c r="A6886" s="4"/>
      <c r="B6886" s="4"/>
      <c r="C6886" s="4"/>
      <c r="D6886" s="4"/>
      <c r="E6886" s="4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 t="s">
        <v>200</v>
      </c>
      <c r="Q6886" s="4"/>
      <c r="R6886" s="4">
        <v>7.3</v>
      </c>
      <c r="S6886" s="4">
        <v>3.6</v>
      </c>
      <c r="T6886" s="4"/>
      <c r="U6886" s="4"/>
      <c r="V6886" s="4"/>
      <c r="W6886" s="4"/>
      <c r="X6886" s="4" t="s">
        <v>201</v>
      </c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  <c r="AO6886" s="4"/>
      <c r="AP6886" s="4"/>
      <c r="AQ6886" s="4"/>
      <c r="AR6886" s="4"/>
      <c r="AS6886" s="4"/>
      <c r="AT6886" s="4"/>
      <c r="AU6886" s="4"/>
      <c r="AV6886" s="4" t="s">
        <v>7086</v>
      </c>
      <c r="AW6886" s="4"/>
      <c r="AX6886" s="4"/>
      <c r="AY6886" s="4"/>
      <c r="AZ6886" s="4"/>
      <c r="BA6886" s="4"/>
      <c r="BB6886" s="4"/>
      <c r="BC6886" s="4"/>
      <c r="BD6886" s="4"/>
      <c r="BE6886" s="4"/>
      <c r="BF6886" s="4"/>
      <c r="BG6886" s="4"/>
      <c r="BH6886" s="4"/>
      <c r="BI6886" s="4"/>
      <c r="BJ6886" s="4"/>
      <c r="BK6886" s="4"/>
      <c r="BL6886" s="4" t="b">
        <v>0</v>
      </c>
      <c r="BM6886" s="4"/>
      <c r="BN6886" s="4"/>
      <c r="BO6886" s="4"/>
      <c r="BP6886" s="4"/>
      <c r="BQ6886" s="4"/>
      <c r="BR6886" s="4"/>
      <c r="BS6886" s="4"/>
      <c r="BT6886" s="4"/>
      <c r="BU6886" s="4"/>
      <c r="BV6886" s="4"/>
      <c r="BW6886" s="4"/>
    </row>
    <row r="6887" spans="1:75" ht="15.01" customHeight="1">
      <c r="A6887" s="4"/>
      <c r="B6887" s="4"/>
      <c r="C6887" s="4"/>
      <c r="D6887" s="4"/>
      <c r="E6887" s="4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 t="s">
        <v>200</v>
      </c>
      <c r="Q6887" s="4"/>
      <c r="R6887" s="4">
        <v>7.3</v>
      </c>
      <c r="S6887" s="4">
        <v>5.7</v>
      </c>
      <c r="T6887" s="4"/>
      <c r="U6887" s="4"/>
      <c r="V6887" s="4"/>
      <c r="W6887" s="4"/>
      <c r="X6887" s="4" t="s">
        <v>201</v>
      </c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  <c r="AO6887" s="4"/>
      <c r="AP6887" s="4"/>
      <c r="AQ6887" s="4"/>
      <c r="AR6887" s="4"/>
      <c r="AS6887" s="4"/>
      <c r="AT6887" s="4"/>
      <c r="AU6887" s="4"/>
      <c r="AV6887" s="4" t="s">
        <v>7087</v>
      </c>
      <c r="AW6887" s="4"/>
      <c r="AX6887" s="4"/>
      <c r="AY6887" s="4"/>
      <c r="AZ6887" s="4"/>
      <c r="BA6887" s="4"/>
      <c r="BB6887" s="4"/>
      <c r="BC6887" s="4"/>
      <c r="BD6887" s="4"/>
      <c r="BE6887" s="4"/>
      <c r="BF6887" s="4"/>
      <c r="BG6887" s="4"/>
      <c r="BH6887" s="4"/>
      <c r="BI6887" s="4"/>
      <c r="BJ6887" s="4"/>
      <c r="BK6887" s="4"/>
      <c r="BL6887" s="4" t="b">
        <v>0</v>
      </c>
      <c r="BM6887" s="4"/>
      <c r="BN6887" s="4"/>
      <c r="BO6887" s="4"/>
      <c r="BP6887" s="4"/>
      <c r="BQ6887" s="4"/>
      <c r="BR6887" s="4"/>
      <c r="BS6887" s="4"/>
      <c r="BT6887" s="4"/>
      <c r="BU6887" s="4"/>
      <c r="BV6887" s="4"/>
      <c r="BW6887" s="4"/>
    </row>
    <row r="6888" spans="1:75" ht="15.01" customHeight="1">
      <c r="A6888" s="4"/>
      <c r="B6888" s="4"/>
      <c r="C6888" s="4"/>
      <c r="D6888" s="4"/>
      <c r="E6888" s="4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 t="s">
        <v>200</v>
      </c>
      <c r="Q6888" s="4"/>
      <c r="R6888" s="4">
        <v>-2.4</v>
      </c>
      <c r="S6888" s="4">
        <v>4.3</v>
      </c>
      <c r="T6888" s="4"/>
      <c r="U6888" s="4"/>
      <c r="V6888" s="4"/>
      <c r="W6888" s="4"/>
      <c r="X6888" s="4" t="s">
        <v>201</v>
      </c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  <c r="AO6888" s="4"/>
      <c r="AP6888" s="4"/>
      <c r="AQ6888" s="4"/>
      <c r="AR6888" s="4"/>
      <c r="AS6888" s="4"/>
      <c r="AT6888" s="4"/>
      <c r="AU6888" s="4"/>
      <c r="AV6888" s="4" t="s">
        <v>7088</v>
      </c>
      <c r="AW6888" s="4"/>
      <c r="AX6888" s="4"/>
      <c r="AY6888" s="4"/>
      <c r="AZ6888" s="4"/>
      <c r="BA6888" s="4"/>
      <c r="BB6888" s="4"/>
      <c r="BC6888" s="4"/>
      <c r="BD6888" s="4"/>
      <c r="BE6888" s="4"/>
      <c r="BF6888" s="4"/>
      <c r="BG6888" s="4"/>
      <c r="BH6888" s="4"/>
      <c r="BI6888" s="4"/>
      <c r="BJ6888" s="4"/>
      <c r="BK6888" s="4"/>
      <c r="BL6888" s="4" t="b">
        <v>0</v>
      </c>
      <c r="BM6888" s="4"/>
      <c r="BN6888" s="4"/>
      <c r="BO6888" s="4"/>
      <c r="BP6888" s="4"/>
      <c r="BQ6888" s="4"/>
      <c r="BR6888" s="4"/>
      <c r="BS6888" s="4"/>
      <c r="BT6888" s="4"/>
      <c r="BU6888" s="4"/>
      <c r="BV6888" s="4"/>
      <c r="BW6888" s="4"/>
    </row>
    <row r="6889" spans="1:75" ht="15.01" customHeight="1">
      <c r="A6889" s="4"/>
      <c r="B6889" s="4"/>
      <c r="C6889" s="4"/>
      <c r="D6889" s="4"/>
      <c r="E6889" s="4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 t="s">
        <v>200</v>
      </c>
      <c r="Q6889" s="4"/>
      <c r="R6889" s="4">
        <v>-2.4</v>
      </c>
      <c r="S6889" s="4">
        <v>4.3</v>
      </c>
      <c r="T6889" s="4"/>
      <c r="U6889" s="4"/>
      <c r="V6889" s="4"/>
      <c r="W6889" s="4"/>
      <c r="X6889" s="4" t="s">
        <v>201</v>
      </c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  <c r="AO6889" s="4"/>
      <c r="AP6889" s="4"/>
      <c r="AQ6889" s="4"/>
      <c r="AR6889" s="4"/>
      <c r="AS6889" s="4"/>
      <c r="AT6889" s="4"/>
      <c r="AU6889" s="4"/>
      <c r="AV6889" s="4" t="s">
        <v>7089</v>
      </c>
      <c r="AW6889" s="4"/>
      <c r="AX6889" s="4"/>
      <c r="AY6889" s="4"/>
      <c r="AZ6889" s="4"/>
      <c r="BA6889" s="4"/>
      <c r="BB6889" s="4"/>
      <c r="BC6889" s="4"/>
      <c r="BD6889" s="4"/>
      <c r="BE6889" s="4"/>
      <c r="BF6889" s="4"/>
      <c r="BG6889" s="4"/>
      <c r="BH6889" s="4"/>
      <c r="BI6889" s="4"/>
      <c r="BJ6889" s="4"/>
      <c r="BK6889" s="4"/>
      <c r="BL6889" s="4" t="b">
        <v>0</v>
      </c>
      <c r="BM6889" s="4"/>
      <c r="BN6889" s="4"/>
      <c r="BO6889" s="4"/>
      <c r="BP6889" s="4"/>
      <c r="BQ6889" s="4"/>
      <c r="BR6889" s="4"/>
      <c r="BS6889" s="4"/>
      <c r="BT6889" s="4"/>
      <c r="BU6889" s="4"/>
      <c r="BV6889" s="4"/>
      <c r="BW6889" s="4"/>
    </row>
    <row r="6890" spans="1:75" ht="15.01" customHeight="1">
      <c r="A6890" s="4"/>
      <c r="B6890" s="4"/>
      <c r="C6890" s="4"/>
      <c r="D6890" s="4"/>
      <c r="E6890" s="4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 t="s">
        <v>200</v>
      </c>
      <c r="Q6890" s="4"/>
      <c r="R6890" s="4">
        <v>2.4</v>
      </c>
      <c r="S6890" s="4">
        <v>9.800000000000001</v>
      </c>
      <c r="T6890" s="4"/>
      <c r="U6890" s="4"/>
      <c r="V6890" s="4"/>
      <c r="W6890" s="4"/>
      <c r="X6890" s="4" t="s">
        <v>201</v>
      </c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  <c r="AO6890" s="4"/>
      <c r="AP6890" s="4"/>
      <c r="AQ6890" s="4"/>
      <c r="AR6890" s="4"/>
      <c r="AS6890" s="4"/>
      <c r="AT6890" s="4"/>
      <c r="AU6890" s="4"/>
      <c r="AV6890" s="4" t="s">
        <v>7090</v>
      </c>
      <c r="AW6890" s="4"/>
      <c r="AX6890" s="4"/>
      <c r="AY6890" s="4"/>
      <c r="AZ6890" s="4"/>
      <c r="BA6890" s="4"/>
      <c r="BB6890" s="4"/>
      <c r="BC6890" s="4"/>
      <c r="BD6890" s="4"/>
      <c r="BE6890" s="4"/>
      <c r="BF6890" s="4"/>
      <c r="BG6890" s="4"/>
      <c r="BH6890" s="4"/>
      <c r="BI6890" s="4"/>
      <c r="BJ6890" s="4"/>
      <c r="BK6890" s="4"/>
      <c r="BL6890" s="4" t="b">
        <v>0</v>
      </c>
      <c r="BM6890" s="4"/>
      <c r="BN6890" s="4"/>
      <c r="BO6890" s="4"/>
      <c r="BP6890" s="4"/>
      <c r="BQ6890" s="4"/>
      <c r="BR6890" s="4"/>
      <c r="BS6890" s="4"/>
      <c r="BT6890" s="4"/>
      <c r="BU6890" s="4"/>
      <c r="BV6890" s="4"/>
      <c r="BW6890" s="4"/>
    </row>
    <row r="6891" spans="1:75" ht="15.01" customHeight="1">
      <c r="A6891" s="4"/>
      <c r="B6891" s="4"/>
      <c r="C6891" s="4"/>
      <c r="D6891" s="4"/>
      <c r="E6891" s="4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 t="s">
        <v>200</v>
      </c>
      <c r="Q6891" s="4"/>
      <c r="R6891" s="4">
        <v>22.6</v>
      </c>
      <c r="S6891" s="4">
        <v>3.6</v>
      </c>
      <c r="T6891" s="4"/>
      <c r="U6891" s="4"/>
      <c r="V6891" s="4"/>
      <c r="W6891" s="4"/>
      <c r="X6891" s="4" t="s">
        <v>201</v>
      </c>
      <c r="Y6891" s="4"/>
      <c r="Z6891" s="4"/>
      <c r="AA6891" s="4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  <c r="AO6891" s="4"/>
      <c r="AP6891" s="4"/>
      <c r="AQ6891" s="4"/>
      <c r="AR6891" s="4"/>
      <c r="AS6891" s="4"/>
      <c r="AT6891" s="4"/>
      <c r="AU6891" s="4"/>
      <c r="AV6891" s="4" t="s">
        <v>7091</v>
      </c>
      <c r="AW6891" s="4"/>
      <c r="AX6891" s="4"/>
      <c r="AY6891" s="4"/>
      <c r="AZ6891" s="4"/>
      <c r="BA6891" s="4"/>
      <c r="BB6891" s="4"/>
      <c r="BC6891" s="4"/>
      <c r="BD6891" s="4"/>
      <c r="BE6891" s="4"/>
      <c r="BF6891" s="4"/>
      <c r="BG6891" s="4"/>
      <c r="BH6891" s="4"/>
      <c r="BI6891" s="4"/>
      <c r="BJ6891" s="4"/>
      <c r="BK6891" s="4"/>
      <c r="BL6891" s="4" t="b">
        <v>0</v>
      </c>
      <c r="BM6891" s="4"/>
      <c r="BN6891" s="4"/>
      <c r="BO6891" s="4"/>
      <c r="BP6891" s="4"/>
      <c r="BQ6891" s="4"/>
      <c r="BR6891" s="4"/>
      <c r="BS6891" s="4"/>
      <c r="BT6891" s="4"/>
      <c r="BU6891" s="4"/>
      <c r="BV6891" s="4"/>
      <c r="BW6891" s="4"/>
    </row>
    <row r="6892" spans="1:75" ht="15.01" customHeight="1">
      <c r="A6892" s="4"/>
      <c r="B6892" s="4"/>
      <c r="C6892" s="4"/>
      <c r="D6892" s="4"/>
      <c r="E6892" s="4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 t="s">
        <v>200</v>
      </c>
      <c r="Q6892" s="4"/>
      <c r="R6892" s="4">
        <v>-21.6</v>
      </c>
      <c r="S6892" s="4">
        <v>6.8</v>
      </c>
      <c r="T6892" s="4"/>
      <c r="U6892" s="4"/>
      <c r="V6892" s="4"/>
      <c r="W6892" s="4"/>
      <c r="X6892" s="4" t="s">
        <v>201</v>
      </c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  <c r="AO6892" s="4"/>
      <c r="AP6892" s="4"/>
      <c r="AQ6892" s="4"/>
      <c r="AR6892" s="4"/>
      <c r="AS6892" s="4"/>
      <c r="AT6892" s="4"/>
      <c r="AU6892" s="4"/>
      <c r="AV6892" s="4" t="s">
        <v>7092</v>
      </c>
      <c r="AW6892" s="4"/>
      <c r="AX6892" s="4"/>
      <c r="AY6892" s="4"/>
      <c r="AZ6892" s="4"/>
      <c r="BA6892" s="4"/>
      <c r="BB6892" s="4"/>
      <c r="BC6892" s="4"/>
      <c r="BD6892" s="4"/>
      <c r="BE6892" s="4"/>
      <c r="BF6892" s="4"/>
      <c r="BG6892" s="4"/>
      <c r="BH6892" s="4"/>
      <c r="BI6892" s="4"/>
      <c r="BJ6892" s="4"/>
      <c r="BK6892" s="4"/>
      <c r="BL6892" s="4" t="b">
        <v>0</v>
      </c>
      <c r="BM6892" s="4"/>
      <c r="BN6892" s="4"/>
      <c r="BO6892" s="4"/>
      <c r="BP6892" s="4"/>
      <c r="BQ6892" s="4"/>
      <c r="BR6892" s="4"/>
      <c r="BS6892" s="4"/>
      <c r="BT6892" s="4"/>
      <c r="BU6892" s="4"/>
      <c r="BV6892" s="4"/>
      <c r="BW6892" s="4"/>
    </row>
    <row r="6893" spans="1:75" ht="15.01" customHeight="1">
      <c r="A6893" s="4"/>
      <c r="B6893" s="4"/>
      <c r="C6893" s="4"/>
      <c r="D6893" s="4"/>
      <c r="E6893" s="4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 t="s">
        <v>200</v>
      </c>
      <c r="Q6893" s="4"/>
      <c r="R6893" s="4">
        <v>-69</v>
      </c>
      <c r="S6893" s="4">
        <v>5.9</v>
      </c>
      <c r="T6893" s="4"/>
      <c r="U6893" s="4"/>
      <c r="V6893" s="4"/>
      <c r="W6893" s="4"/>
      <c r="X6893" s="4" t="s">
        <v>201</v>
      </c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  <c r="AO6893" s="4"/>
      <c r="AP6893" s="4"/>
      <c r="AQ6893" s="4"/>
      <c r="AR6893" s="4"/>
      <c r="AS6893" s="4"/>
      <c r="AT6893" s="4"/>
      <c r="AU6893" s="4"/>
      <c r="AV6893" s="4" t="s">
        <v>7093</v>
      </c>
      <c r="AW6893" s="4"/>
      <c r="AX6893" s="4"/>
      <c r="AY6893" s="4"/>
      <c r="AZ6893" s="4"/>
      <c r="BA6893" s="4"/>
      <c r="BB6893" s="4"/>
      <c r="BC6893" s="4"/>
      <c r="BD6893" s="4"/>
      <c r="BE6893" s="4"/>
      <c r="BF6893" s="4"/>
      <c r="BG6893" s="4"/>
      <c r="BH6893" s="4"/>
      <c r="BI6893" s="4"/>
      <c r="BJ6893" s="4"/>
      <c r="BK6893" s="4"/>
      <c r="BL6893" s="4" t="b">
        <v>0</v>
      </c>
      <c r="BM6893" s="4"/>
      <c r="BN6893" s="4"/>
      <c r="BO6893" s="4"/>
      <c r="BP6893" s="4"/>
      <c r="BQ6893" s="4"/>
      <c r="BR6893" s="4"/>
      <c r="BS6893" s="4"/>
      <c r="BT6893" s="4"/>
      <c r="BU6893" s="4"/>
      <c r="BV6893" s="4"/>
      <c r="BW6893" s="4"/>
    </row>
    <row r="6894" spans="1:75" ht="15.01" customHeight="1">
      <c r="A6894" s="4"/>
      <c r="B6894" s="4"/>
      <c r="C6894" s="4"/>
      <c r="D6894" s="4"/>
      <c r="E6894" s="4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 t="s">
        <v>200</v>
      </c>
      <c r="Q6894" s="4"/>
      <c r="R6894" s="4">
        <v>-6</v>
      </c>
      <c r="S6894" s="4">
        <v>5.4</v>
      </c>
      <c r="T6894" s="4"/>
      <c r="U6894" s="4"/>
      <c r="V6894" s="4"/>
      <c r="W6894" s="4"/>
      <c r="X6894" s="4" t="s">
        <v>201</v>
      </c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  <c r="AO6894" s="4"/>
      <c r="AP6894" s="4"/>
      <c r="AQ6894" s="4"/>
      <c r="AR6894" s="4"/>
      <c r="AS6894" s="4"/>
      <c r="AT6894" s="4"/>
      <c r="AU6894" s="4"/>
      <c r="AV6894" s="4" t="s">
        <v>7094</v>
      </c>
      <c r="AW6894" s="4"/>
      <c r="AX6894" s="4"/>
      <c r="AY6894" s="4"/>
      <c r="AZ6894" s="4"/>
      <c r="BA6894" s="4"/>
      <c r="BB6894" s="4"/>
      <c r="BC6894" s="4"/>
      <c r="BD6894" s="4"/>
      <c r="BE6894" s="4"/>
      <c r="BF6894" s="4"/>
      <c r="BG6894" s="4"/>
      <c r="BH6894" s="4"/>
      <c r="BI6894" s="4"/>
      <c r="BJ6894" s="4"/>
      <c r="BK6894" s="4"/>
      <c r="BL6894" s="4" t="b">
        <v>0</v>
      </c>
      <c r="BM6894" s="4"/>
      <c r="BN6894" s="4"/>
      <c r="BO6894" s="4"/>
      <c r="BP6894" s="4"/>
      <c r="BQ6894" s="4"/>
      <c r="BR6894" s="4"/>
      <c r="BS6894" s="4"/>
      <c r="BT6894" s="4"/>
      <c r="BU6894" s="4"/>
      <c r="BV6894" s="4"/>
      <c r="BW6894" s="4"/>
    </row>
    <row r="6895" spans="1:75" ht="15.01" customHeight="1">
      <c r="A6895" s="4" t="s">
        <v>209</v>
      </c>
      <c r="B6895" s="4"/>
      <c r="C6895" s="4"/>
      <c r="D6895" s="4"/>
      <c r="E6895" s="4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 t="s">
        <v>200</v>
      </c>
      <c r="Q6895" s="4"/>
      <c r="R6895" s="4"/>
      <c r="S6895" s="4"/>
      <c r="T6895" s="4"/>
      <c r="U6895" s="4"/>
      <c r="V6895" s="4"/>
      <c r="W6895" s="4"/>
      <c r="X6895" s="4" t="s">
        <v>201</v>
      </c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  <c r="AO6895" s="4"/>
      <c r="AP6895" s="4"/>
      <c r="AQ6895" s="4"/>
      <c r="AR6895" s="4"/>
      <c r="AS6895" s="4"/>
      <c r="AT6895" s="4"/>
      <c r="AU6895" s="4"/>
      <c r="AV6895" s="4" t="s">
        <v>7095</v>
      </c>
      <c r="AW6895" s="4"/>
      <c r="AX6895" s="4"/>
      <c r="AY6895" s="4"/>
      <c r="AZ6895" s="4"/>
      <c r="BA6895" s="4"/>
      <c r="BB6895" s="4"/>
      <c r="BC6895" s="4"/>
      <c r="BD6895" s="4"/>
      <c r="BE6895" s="4"/>
      <c r="BF6895" s="4"/>
      <c r="BG6895" s="4"/>
      <c r="BH6895" s="4"/>
      <c r="BI6895" s="4"/>
      <c r="BJ6895" s="4"/>
      <c r="BK6895" s="4"/>
      <c r="BL6895" s="4" t="b">
        <v>0</v>
      </c>
      <c r="BM6895" s="4"/>
      <c r="BN6895" s="4"/>
      <c r="BO6895" s="4"/>
      <c r="BP6895" s="4"/>
      <c r="BQ6895" s="4"/>
      <c r="BR6895" s="4"/>
      <c r="BS6895" s="4"/>
      <c r="BT6895" s="4"/>
      <c r="BU6895" s="4"/>
      <c r="BV6895" s="4"/>
      <c r="BW6895" s="4"/>
    </row>
    <row r="6896" spans="1:75" ht="15.01" customHeight="1">
      <c r="A6896" s="4" t="s">
        <v>209</v>
      </c>
      <c r="B6896" s="4"/>
      <c r="C6896" s="4"/>
      <c r="D6896" s="4"/>
      <c r="E6896" s="4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 t="s">
        <v>200</v>
      </c>
      <c r="Q6896" s="4"/>
      <c r="R6896" s="4"/>
      <c r="S6896" s="4"/>
      <c r="T6896" s="4"/>
      <c r="U6896" s="4"/>
      <c r="V6896" s="4"/>
      <c r="W6896" s="4"/>
      <c r="X6896" s="4" t="s">
        <v>201</v>
      </c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  <c r="AO6896" s="4"/>
      <c r="AP6896" s="4"/>
      <c r="AQ6896" s="4"/>
      <c r="AR6896" s="4"/>
      <c r="AS6896" s="4"/>
      <c r="AT6896" s="4"/>
      <c r="AU6896" s="4"/>
      <c r="AV6896" s="4" t="s">
        <v>7096</v>
      </c>
      <c r="AW6896" s="4"/>
      <c r="AX6896" s="4"/>
      <c r="AY6896" s="4"/>
      <c r="AZ6896" s="4"/>
      <c r="BA6896" s="4"/>
      <c r="BB6896" s="4"/>
      <c r="BC6896" s="4"/>
      <c r="BD6896" s="4"/>
      <c r="BE6896" s="4"/>
      <c r="BF6896" s="4"/>
      <c r="BG6896" s="4"/>
      <c r="BH6896" s="4"/>
      <c r="BI6896" s="4"/>
      <c r="BJ6896" s="4"/>
      <c r="BK6896" s="4"/>
      <c r="BL6896" s="4" t="b">
        <v>0</v>
      </c>
      <c r="BM6896" s="4"/>
      <c r="BN6896" s="4"/>
      <c r="BO6896" s="4"/>
      <c r="BP6896" s="4"/>
      <c r="BQ6896" s="4"/>
      <c r="BR6896" s="4"/>
      <c r="BS6896" s="4"/>
      <c r="BT6896" s="4"/>
      <c r="BU6896" s="4"/>
      <c r="BV6896" s="4"/>
      <c r="BW6896" s="4"/>
    </row>
    <row r="6897" spans="1:75" ht="15.01" customHeight="1">
      <c r="A6897" s="4"/>
      <c r="B6897" s="4"/>
      <c r="C6897" s="4"/>
      <c r="D6897" s="4"/>
      <c r="E6897" s="4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 t="s">
        <v>200</v>
      </c>
      <c r="Q6897" s="4"/>
      <c r="R6897" s="4">
        <v>-359</v>
      </c>
      <c r="S6897" s="4">
        <v>16</v>
      </c>
      <c r="T6897" s="4"/>
      <c r="U6897" s="4"/>
      <c r="V6897" s="4"/>
      <c r="W6897" s="4"/>
      <c r="X6897" s="4" t="s">
        <v>201</v>
      </c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  <c r="AO6897" s="4"/>
      <c r="AP6897" s="4"/>
      <c r="AQ6897" s="4"/>
      <c r="AR6897" s="4"/>
      <c r="AS6897" s="4"/>
      <c r="AT6897" s="4"/>
      <c r="AU6897" s="4"/>
      <c r="AV6897" s="4" t="s">
        <v>7097</v>
      </c>
      <c r="AW6897" s="4"/>
      <c r="AX6897" s="4"/>
      <c r="AY6897" s="4"/>
      <c r="AZ6897" s="4"/>
      <c r="BA6897" s="4"/>
      <c r="BB6897" s="4"/>
      <c r="BC6897" s="4"/>
      <c r="BD6897" s="4"/>
      <c r="BE6897" s="4"/>
      <c r="BF6897" s="4"/>
      <c r="BG6897" s="4"/>
      <c r="BH6897" s="4"/>
      <c r="BI6897" s="4"/>
      <c r="BJ6897" s="4"/>
      <c r="BK6897" s="4"/>
      <c r="BL6897" s="4" t="b">
        <v>0</v>
      </c>
      <c r="BM6897" s="4"/>
      <c r="BN6897" s="4"/>
      <c r="BO6897" s="4"/>
      <c r="BP6897" s="4"/>
      <c r="BQ6897" s="4"/>
      <c r="BR6897" s="4"/>
      <c r="BS6897" s="4"/>
      <c r="BT6897" s="4"/>
      <c r="BU6897" s="4"/>
      <c r="BV6897" s="4"/>
      <c r="BW6897" s="4"/>
    </row>
    <row r="6898" spans="1:75" ht="15.01" customHeight="1">
      <c r="A6898" s="4" t="s">
        <v>209</v>
      </c>
      <c r="B6898" s="4"/>
      <c r="C6898" s="4"/>
      <c r="D6898" s="4"/>
      <c r="E6898" s="4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 t="s">
        <v>200</v>
      </c>
      <c r="Q6898" s="4"/>
      <c r="R6898" s="4"/>
      <c r="S6898" s="4"/>
      <c r="T6898" s="4"/>
      <c r="U6898" s="4"/>
      <c r="V6898" s="4"/>
      <c r="W6898" s="4"/>
      <c r="X6898" s="4" t="s">
        <v>201</v>
      </c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  <c r="AO6898" s="4"/>
      <c r="AP6898" s="4"/>
      <c r="AQ6898" s="4"/>
      <c r="AR6898" s="4"/>
      <c r="AS6898" s="4"/>
      <c r="AT6898" s="4"/>
      <c r="AU6898" s="4"/>
      <c r="AV6898" s="4" t="s">
        <v>7098</v>
      </c>
      <c r="AW6898" s="4"/>
      <c r="AX6898" s="4"/>
      <c r="AY6898" s="4"/>
      <c r="AZ6898" s="4"/>
      <c r="BA6898" s="4"/>
      <c r="BB6898" s="4"/>
      <c r="BC6898" s="4"/>
      <c r="BD6898" s="4"/>
      <c r="BE6898" s="4"/>
      <c r="BF6898" s="4"/>
      <c r="BG6898" s="4"/>
      <c r="BH6898" s="4"/>
      <c r="BI6898" s="4"/>
      <c r="BJ6898" s="4"/>
      <c r="BK6898" s="4"/>
      <c r="BL6898" s="4" t="b">
        <v>0</v>
      </c>
      <c r="BM6898" s="4"/>
      <c r="BN6898" s="4"/>
      <c r="BO6898" s="4"/>
      <c r="BP6898" s="4"/>
      <c r="BQ6898" s="4"/>
      <c r="BR6898" s="4"/>
      <c r="BS6898" s="4"/>
      <c r="BT6898" s="4"/>
      <c r="BU6898" s="4"/>
      <c r="BV6898" s="4"/>
      <c r="BW6898" s="4"/>
    </row>
    <row r="6899" spans="1:75" ht="15.01" customHeight="1">
      <c r="A6899" s="4" t="s">
        <v>209</v>
      </c>
      <c r="B6899" s="4"/>
      <c r="C6899" s="4"/>
      <c r="D6899" s="4"/>
      <c r="E6899" s="4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 t="s">
        <v>200</v>
      </c>
      <c r="Q6899" s="4"/>
      <c r="R6899" s="4"/>
      <c r="S6899" s="4"/>
      <c r="T6899" s="4"/>
      <c r="U6899" s="4"/>
      <c r="V6899" s="4"/>
      <c r="W6899" s="4"/>
      <c r="X6899" s="4" t="s">
        <v>201</v>
      </c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  <c r="AO6899" s="4"/>
      <c r="AP6899" s="4"/>
      <c r="AQ6899" s="4"/>
      <c r="AR6899" s="4"/>
      <c r="AS6899" s="4"/>
      <c r="AT6899" s="4"/>
      <c r="AU6899" s="4"/>
      <c r="AV6899" s="4" t="s">
        <v>7099</v>
      </c>
      <c r="AW6899" s="4"/>
      <c r="AX6899" s="4"/>
      <c r="AY6899" s="4"/>
      <c r="AZ6899" s="4"/>
      <c r="BA6899" s="4"/>
      <c r="BB6899" s="4"/>
      <c r="BC6899" s="4"/>
      <c r="BD6899" s="4"/>
      <c r="BE6899" s="4"/>
      <c r="BF6899" s="4"/>
      <c r="BG6899" s="4"/>
      <c r="BH6899" s="4"/>
      <c r="BI6899" s="4"/>
      <c r="BJ6899" s="4"/>
      <c r="BK6899" s="4"/>
      <c r="BL6899" s="4" t="b">
        <v>0</v>
      </c>
      <c r="BM6899" s="4"/>
      <c r="BN6899" s="4"/>
      <c r="BO6899" s="4"/>
      <c r="BP6899" s="4"/>
      <c r="BQ6899" s="4"/>
      <c r="BR6899" s="4"/>
      <c r="BS6899" s="4"/>
      <c r="BT6899" s="4"/>
      <c r="BU6899" s="4"/>
      <c r="BV6899" s="4"/>
      <c r="BW6899" s="4"/>
    </row>
    <row r="6900" spans="1:75" ht="15.01" customHeight="1">
      <c r="A6900" s="4" t="s">
        <v>209</v>
      </c>
      <c r="B6900" s="4"/>
      <c r="C6900" s="4"/>
      <c r="D6900" s="4"/>
      <c r="E6900" s="4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 t="s">
        <v>200</v>
      </c>
      <c r="Q6900" s="4"/>
      <c r="R6900" s="4"/>
      <c r="S6900" s="4"/>
      <c r="T6900" s="4"/>
      <c r="U6900" s="4"/>
      <c r="V6900" s="4"/>
      <c r="W6900" s="4"/>
      <c r="X6900" s="4" t="s">
        <v>201</v>
      </c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  <c r="AO6900" s="4"/>
      <c r="AP6900" s="4"/>
      <c r="AQ6900" s="4"/>
      <c r="AR6900" s="4"/>
      <c r="AS6900" s="4"/>
      <c r="AT6900" s="4"/>
      <c r="AU6900" s="4"/>
      <c r="AV6900" s="4" t="s">
        <v>7100</v>
      </c>
      <c r="AW6900" s="4"/>
      <c r="AX6900" s="4"/>
      <c r="AY6900" s="4"/>
      <c r="AZ6900" s="4"/>
      <c r="BA6900" s="4"/>
      <c r="BB6900" s="4"/>
      <c r="BC6900" s="4"/>
      <c r="BD6900" s="4"/>
      <c r="BE6900" s="4"/>
      <c r="BF6900" s="4"/>
      <c r="BG6900" s="4"/>
      <c r="BH6900" s="4"/>
      <c r="BI6900" s="4"/>
      <c r="BJ6900" s="4"/>
      <c r="BK6900" s="4"/>
      <c r="BL6900" s="4" t="b">
        <v>0</v>
      </c>
      <c r="BM6900" s="4"/>
      <c r="BN6900" s="4"/>
      <c r="BO6900" s="4"/>
      <c r="BP6900" s="4"/>
      <c r="BQ6900" s="4"/>
      <c r="BR6900" s="4"/>
      <c r="BS6900" s="4"/>
      <c r="BT6900" s="4"/>
      <c r="BU6900" s="4"/>
      <c r="BV6900" s="4"/>
      <c r="BW6900" s="4"/>
    </row>
    <row r="6901" spans="1:75" ht="15.01" customHeight="1">
      <c r="A6901" s="4"/>
      <c r="B6901" s="4"/>
      <c r="C6901" s="4"/>
      <c r="D6901" s="4"/>
      <c r="E6901" s="4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 t="s">
        <v>200</v>
      </c>
      <c r="Q6901" s="4"/>
      <c r="R6901" s="4">
        <v>61.5</v>
      </c>
      <c r="S6901" s="4">
        <v>3.6</v>
      </c>
      <c r="T6901" s="4"/>
      <c r="U6901" s="4"/>
      <c r="V6901" s="4"/>
      <c r="W6901" s="4"/>
      <c r="X6901" s="4" t="s">
        <v>201</v>
      </c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  <c r="AO6901" s="4"/>
      <c r="AP6901" s="4"/>
      <c r="AQ6901" s="4"/>
      <c r="AR6901" s="4"/>
      <c r="AS6901" s="4"/>
      <c r="AT6901" s="4"/>
      <c r="AU6901" s="4"/>
      <c r="AV6901" s="4" t="s">
        <v>7101</v>
      </c>
      <c r="AW6901" s="4"/>
      <c r="AX6901" s="4"/>
      <c r="AY6901" s="4"/>
      <c r="AZ6901" s="4"/>
      <c r="BA6901" s="4"/>
      <c r="BB6901" s="4"/>
      <c r="BC6901" s="4"/>
      <c r="BD6901" s="4"/>
      <c r="BE6901" s="4"/>
      <c r="BF6901" s="4"/>
      <c r="BG6901" s="4"/>
      <c r="BH6901" s="4"/>
      <c r="BI6901" s="4"/>
      <c r="BJ6901" s="4"/>
      <c r="BK6901" s="4"/>
      <c r="BL6901" s="4" t="b">
        <v>0</v>
      </c>
      <c r="BM6901" s="4"/>
      <c r="BN6901" s="4"/>
      <c r="BO6901" s="4"/>
      <c r="BP6901" s="4"/>
      <c r="BQ6901" s="4"/>
      <c r="BR6901" s="4"/>
      <c r="BS6901" s="4"/>
      <c r="BT6901" s="4"/>
      <c r="BU6901" s="4"/>
      <c r="BV6901" s="4"/>
      <c r="BW6901" s="4"/>
    </row>
    <row r="6902" spans="1:75" ht="15.01" customHeight="1">
      <c r="A6902" s="4"/>
      <c r="B6902" s="4"/>
      <c r="C6902" s="4"/>
      <c r="D6902" s="4"/>
      <c r="E6902" s="4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 t="s">
        <v>200</v>
      </c>
      <c r="Q6902" s="4"/>
      <c r="R6902" s="4">
        <v>66.40000000000001</v>
      </c>
      <c r="S6902" s="4">
        <v>3.6</v>
      </c>
      <c r="T6902" s="4"/>
      <c r="U6902" s="4"/>
      <c r="V6902" s="4"/>
      <c r="W6902" s="4"/>
      <c r="X6902" s="4" t="s">
        <v>201</v>
      </c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  <c r="AO6902" s="4"/>
      <c r="AP6902" s="4"/>
      <c r="AQ6902" s="4"/>
      <c r="AR6902" s="4"/>
      <c r="AS6902" s="4"/>
      <c r="AT6902" s="4"/>
      <c r="AU6902" s="4"/>
      <c r="AV6902" s="4" t="s">
        <v>7102</v>
      </c>
      <c r="AW6902" s="4"/>
      <c r="AX6902" s="4"/>
      <c r="AY6902" s="4"/>
      <c r="AZ6902" s="4"/>
      <c r="BA6902" s="4"/>
      <c r="BB6902" s="4"/>
      <c r="BC6902" s="4"/>
      <c r="BD6902" s="4"/>
      <c r="BE6902" s="4"/>
      <c r="BF6902" s="4"/>
      <c r="BG6902" s="4"/>
      <c r="BH6902" s="4"/>
      <c r="BI6902" s="4"/>
      <c r="BJ6902" s="4"/>
      <c r="BK6902" s="4"/>
      <c r="BL6902" s="4" t="b">
        <v>0</v>
      </c>
      <c r="BM6902" s="4"/>
      <c r="BN6902" s="4"/>
      <c r="BO6902" s="4"/>
      <c r="BP6902" s="4"/>
      <c r="BQ6902" s="4"/>
      <c r="BR6902" s="4"/>
      <c r="BS6902" s="4"/>
      <c r="BT6902" s="4"/>
      <c r="BU6902" s="4"/>
      <c r="BV6902" s="4"/>
      <c r="BW6902" s="4"/>
    </row>
    <row r="6903" spans="1:75" ht="15.01" customHeight="1">
      <c r="A6903" s="4" t="s">
        <v>209</v>
      </c>
      <c r="B6903" s="4"/>
      <c r="C6903" s="4"/>
      <c r="D6903" s="4"/>
      <c r="E6903" s="4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 t="s">
        <v>200</v>
      </c>
      <c r="Q6903" s="4"/>
      <c r="R6903" s="4"/>
      <c r="S6903" s="4"/>
      <c r="T6903" s="4"/>
      <c r="U6903" s="4"/>
      <c r="V6903" s="4"/>
      <c r="W6903" s="4"/>
      <c r="X6903" s="4" t="s">
        <v>201</v>
      </c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  <c r="AO6903" s="4"/>
      <c r="AP6903" s="4"/>
      <c r="AQ6903" s="4"/>
      <c r="AR6903" s="4"/>
      <c r="AS6903" s="4"/>
      <c r="AT6903" s="4"/>
      <c r="AU6903" s="4"/>
      <c r="AV6903" s="4" t="s">
        <v>7103</v>
      </c>
      <c r="AW6903" s="4"/>
      <c r="AX6903" s="4"/>
      <c r="AY6903" s="4"/>
      <c r="AZ6903" s="4"/>
      <c r="BA6903" s="4"/>
      <c r="BB6903" s="4"/>
      <c r="BC6903" s="4"/>
      <c r="BD6903" s="4"/>
      <c r="BE6903" s="4"/>
      <c r="BF6903" s="4"/>
      <c r="BG6903" s="4"/>
      <c r="BH6903" s="4"/>
      <c r="BI6903" s="4"/>
      <c r="BJ6903" s="4"/>
      <c r="BK6903" s="4"/>
      <c r="BL6903" s="4" t="b">
        <v>0</v>
      </c>
      <c r="BM6903" s="4"/>
      <c r="BN6903" s="4"/>
      <c r="BO6903" s="4"/>
      <c r="BP6903" s="4"/>
      <c r="BQ6903" s="4"/>
      <c r="BR6903" s="4"/>
      <c r="BS6903" s="4"/>
      <c r="BT6903" s="4"/>
      <c r="BU6903" s="4"/>
      <c r="BV6903" s="4"/>
      <c r="BW6903" s="4"/>
    </row>
    <row r="6904" spans="1:75" ht="15.01" customHeight="1">
      <c r="A6904" s="4"/>
      <c r="B6904" s="4"/>
      <c r="C6904" s="4"/>
      <c r="D6904" s="4"/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 t="s">
        <v>200</v>
      </c>
      <c r="Q6904" s="4"/>
      <c r="R6904" s="4">
        <v>-283.4</v>
      </c>
      <c r="S6904" s="4">
        <v>16.7</v>
      </c>
      <c r="T6904" s="4"/>
      <c r="U6904" s="4"/>
      <c r="V6904" s="4"/>
      <c r="W6904" s="4"/>
      <c r="X6904" s="4" t="s">
        <v>201</v>
      </c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  <c r="AO6904" s="4"/>
      <c r="AP6904" s="4"/>
      <c r="AQ6904" s="4"/>
      <c r="AR6904" s="4"/>
      <c r="AS6904" s="4"/>
      <c r="AT6904" s="4"/>
      <c r="AU6904" s="4"/>
      <c r="AV6904" s="4" t="s">
        <v>7104</v>
      </c>
      <c r="AW6904" s="4"/>
      <c r="AX6904" s="4"/>
      <c r="AY6904" s="4"/>
      <c r="AZ6904" s="4"/>
      <c r="BA6904" s="4"/>
      <c r="BB6904" s="4"/>
      <c r="BC6904" s="4"/>
      <c r="BD6904" s="4"/>
      <c r="BE6904" s="4"/>
      <c r="BF6904" s="4"/>
      <c r="BG6904" s="4"/>
      <c r="BH6904" s="4"/>
      <c r="BI6904" s="4"/>
      <c r="BJ6904" s="4"/>
      <c r="BK6904" s="4"/>
      <c r="BL6904" s="4" t="b">
        <v>0</v>
      </c>
      <c r="BM6904" s="4"/>
      <c r="BN6904" s="4"/>
      <c r="BO6904" s="4"/>
      <c r="BP6904" s="4"/>
      <c r="BQ6904" s="4"/>
      <c r="BR6904" s="4"/>
      <c r="BS6904" s="4"/>
      <c r="BT6904" s="4"/>
      <c r="BU6904" s="4"/>
      <c r="BV6904" s="4"/>
      <c r="BW6904" s="4"/>
    </row>
    <row r="6905" spans="1:75" ht="15.01" customHeight="1">
      <c r="A6905" s="4"/>
      <c r="B6905" s="4"/>
      <c r="C6905" s="4"/>
      <c r="D6905" s="4"/>
      <c r="E6905" s="4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 t="s">
        <v>200</v>
      </c>
      <c r="Q6905" s="4"/>
      <c r="R6905" s="4">
        <v>-25.3</v>
      </c>
      <c r="S6905" s="4">
        <v>6</v>
      </c>
      <c r="T6905" s="4"/>
      <c r="U6905" s="4"/>
      <c r="V6905" s="4"/>
      <c r="W6905" s="4"/>
      <c r="X6905" s="4" t="s">
        <v>201</v>
      </c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  <c r="AO6905" s="4"/>
      <c r="AP6905" s="4"/>
      <c r="AQ6905" s="4"/>
      <c r="AR6905" s="4"/>
      <c r="AS6905" s="4"/>
      <c r="AT6905" s="4"/>
      <c r="AU6905" s="4"/>
      <c r="AV6905" s="4" t="s">
        <v>7105</v>
      </c>
      <c r="AW6905" s="4"/>
      <c r="AX6905" s="4"/>
      <c r="AY6905" s="4"/>
      <c r="AZ6905" s="4"/>
      <c r="BA6905" s="4"/>
      <c r="BB6905" s="4"/>
      <c r="BC6905" s="4"/>
      <c r="BD6905" s="4"/>
      <c r="BE6905" s="4"/>
      <c r="BF6905" s="4"/>
      <c r="BG6905" s="4"/>
      <c r="BH6905" s="4"/>
      <c r="BI6905" s="4"/>
      <c r="BJ6905" s="4"/>
      <c r="BK6905" s="4"/>
      <c r="BL6905" s="4" t="b">
        <v>0</v>
      </c>
      <c r="BM6905" s="4"/>
      <c r="BN6905" s="4"/>
      <c r="BO6905" s="4"/>
      <c r="BP6905" s="4"/>
      <c r="BQ6905" s="4"/>
      <c r="BR6905" s="4"/>
      <c r="BS6905" s="4"/>
      <c r="BT6905" s="4"/>
      <c r="BU6905" s="4"/>
      <c r="BV6905" s="4"/>
      <c r="BW6905" s="4"/>
    </row>
    <row r="6906" spans="1:75" ht="15.01" customHeight="1">
      <c r="A6906" s="4"/>
      <c r="B6906" s="4"/>
      <c r="C6906" s="4"/>
      <c r="D6906" s="4"/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 t="s">
        <v>200</v>
      </c>
      <c r="Q6906" s="4"/>
      <c r="R6906" s="4">
        <v>3.2</v>
      </c>
      <c r="S6906" s="4">
        <v>9.5</v>
      </c>
      <c r="T6906" s="4"/>
      <c r="U6906" s="4"/>
      <c r="V6906" s="4"/>
      <c r="W6906" s="4"/>
      <c r="X6906" s="4" t="s">
        <v>201</v>
      </c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  <c r="AO6906" s="4"/>
      <c r="AP6906" s="4"/>
      <c r="AQ6906" s="4"/>
      <c r="AR6906" s="4"/>
      <c r="AS6906" s="4"/>
      <c r="AT6906" s="4"/>
      <c r="AU6906" s="4"/>
      <c r="AV6906" s="4" t="s">
        <v>7106</v>
      </c>
      <c r="AW6906" s="4"/>
      <c r="AX6906" s="4"/>
      <c r="AY6906" s="4"/>
      <c r="AZ6906" s="4"/>
      <c r="BA6906" s="4"/>
      <c r="BB6906" s="4"/>
      <c r="BC6906" s="4"/>
      <c r="BD6906" s="4"/>
      <c r="BE6906" s="4"/>
      <c r="BF6906" s="4"/>
      <c r="BG6906" s="4"/>
      <c r="BH6906" s="4"/>
      <c r="BI6906" s="4"/>
      <c r="BJ6906" s="4"/>
      <c r="BK6906" s="4"/>
      <c r="BL6906" s="4" t="b">
        <v>0</v>
      </c>
      <c r="BM6906" s="4"/>
      <c r="BN6906" s="4"/>
      <c r="BO6906" s="4"/>
      <c r="BP6906" s="4"/>
      <c r="BQ6906" s="4"/>
      <c r="BR6906" s="4"/>
      <c r="BS6906" s="4"/>
      <c r="BT6906" s="4"/>
      <c r="BU6906" s="4"/>
      <c r="BV6906" s="4"/>
      <c r="BW6906" s="4"/>
    </row>
    <row r="6907" spans="1:75" ht="15.01" customHeight="1">
      <c r="A6907" s="4"/>
      <c r="B6907" s="4"/>
      <c r="C6907" s="4"/>
      <c r="D6907" s="4"/>
      <c r="E6907" s="4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 t="s">
        <v>200</v>
      </c>
      <c r="Q6907" s="4"/>
      <c r="R6907" s="4">
        <v>3.1</v>
      </c>
      <c r="S6907" s="4">
        <v>10.2</v>
      </c>
      <c r="T6907" s="4"/>
      <c r="U6907" s="4"/>
      <c r="V6907" s="4"/>
      <c r="W6907" s="4"/>
      <c r="X6907" s="4" t="s">
        <v>201</v>
      </c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  <c r="AO6907" s="4"/>
      <c r="AP6907" s="4"/>
      <c r="AQ6907" s="4"/>
      <c r="AR6907" s="4"/>
      <c r="AS6907" s="4"/>
      <c r="AT6907" s="4"/>
      <c r="AU6907" s="4"/>
      <c r="AV6907" s="4" t="s">
        <v>7107</v>
      </c>
      <c r="AW6907" s="4"/>
      <c r="AX6907" s="4"/>
      <c r="AY6907" s="4"/>
      <c r="AZ6907" s="4"/>
      <c r="BA6907" s="4"/>
      <c r="BB6907" s="4"/>
      <c r="BC6907" s="4"/>
      <c r="BD6907" s="4"/>
      <c r="BE6907" s="4"/>
      <c r="BF6907" s="4"/>
      <c r="BG6907" s="4"/>
      <c r="BH6907" s="4"/>
      <c r="BI6907" s="4"/>
      <c r="BJ6907" s="4"/>
      <c r="BK6907" s="4"/>
      <c r="BL6907" s="4" t="b">
        <v>0</v>
      </c>
      <c r="BM6907" s="4"/>
      <c r="BN6907" s="4"/>
      <c r="BO6907" s="4"/>
      <c r="BP6907" s="4"/>
      <c r="BQ6907" s="4"/>
      <c r="BR6907" s="4"/>
      <c r="BS6907" s="4"/>
      <c r="BT6907" s="4"/>
      <c r="BU6907" s="4"/>
      <c r="BV6907" s="4"/>
      <c r="BW6907" s="4"/>
    </row>
    <row r="6908" spans="1:75" ht="15.01" customHeight="1">
      <c r="A6908" s="4"/>
      <c r="B6908" s="4"/>
      <c r="C6908" s="4"/>
      <c r="D6908" s="4"/>
      <c r="E6908" s="4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 t="s">
        <v>200</v>
      </c>
      <c r="Q6908" s="4"/>
      <c r="R6908" s="4">
        <v>207.3</v>
      </c>
      <c r="S6908" s="4">
        <v>20.9</v>
      </c>
      <c r="T6908" s="4"/>
      <c r="U6908" s="4"/>
      <c r="V6908" s="4"/>
      <c r="W6908" s="4"/>
      <c r="X6908" s="4" t="s">
        <v>201</v>
      </c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  <c r="AO6908" s="4"/>
      <c r="AP6908" s="4"/>
      <c r="AQ6908" s="4"/>
      <c r="AR6908" s="4"/>
      <c r="AS6908" s="4"/>
      <c r="AT6908" s="4"/>
      <c r="AU6908" s="4"/>
      <c r="AV6908" s="4" t="s">
        <v>7108</v>
      </c>
      <c r="AW6908" s="4"/>
      <c r="AX6908" s="4"/>
      <c r="AY6908" s="4"/>
      <c r="AZ6908" s="4"/>
      <c r="BA6908" s="4"/>
      <c r="BB6908" s="4"/>
      <c r="BC6908" s="4"/>
      <c r="BD6908" s="4"/>
      <c r="BE6908" s="4"/>
      <c r="BF6908" s="4"/>
      <c r="BG6908" s="4"/>
      <c r="BH6908" s="4"/>
      <c r="BI6908" s="4"/>
      <c r="BJ6908" s="4"/>
      <c r="BK6908" s="4"/>
      <c r="BL6908" s="4" t="b">
        <v>0</v>
      </c>
      <c r="BM6908" s="4"/>
      <c r="BN6908" s="4"/>
      <c r="BO6908" s="4"/>
      <c r="BP6908" s="4"/>
      <c r="BQ6908" s="4"/>
      <c r="BR6908" s="4"/>
      <c r="BS6908" s="4"/>
      <c r="BT6908" s="4"/>
      <c r="BU6908" s="4"/>
      <c r="BV6908" s="4"/>
      <c r="BW6908" s="4"/>
    </row>
    <row r="6909" spans="1:75" ht="15.01" customHeight="1">
      <c r="A6909" s="4" t="s">
        <v>209</v>
      </c>
      <c r="B6909" s="4"/>
      <c r="C6909" s="4"/>
      <c r="D6909" s="4"/>
      <c r="E6909" s="4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 t="s">
        <v>200</v>
      </c>
      <c r="Q6909" s="4"/>
      <c r="R6909" s="4"/>
      <c r="S6909" s="4"/>
      <c r="T6909" s="4"/>
      <c r="U6909" s="4"/>
      <c r="V6909" s="4"/>
      <c r="W6909" s="4"/>
      <c r="X6909" s="4" t="s">
        <v>201</v>
      </c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  <c r="AO6909" s="4"/>
      <c r="AP6909" s="4"/>
      <c r="AQ6909" s="4"/>
      <c r="AR6909" s="4"/>
      <c r="AS6909" s="4"/>
      <c r="AT6909" s="4"/>
      <c r="AU6909" s="4"/>
      <c r="AV6909" s="4" t="s">
        <v>7109</v>
      </c>
      <c r="AW6909" s="4"/>
      <c r="AX6909" s="4"/>
      <c r="AY6909" s="4"/>
      <c r="AZ6909" s="4"/>
      <c r="BA6909" s="4"/>
      <c r="BB6909" s="4"/>
      <c r="BC6909" s="4"/>
      <c r="BD6909" s="4"/>
      <c r="BE6909" s="4"/>
      <c r="BF6909" s="4"/>
      <c r="BG6909" s="4"/>
      <c r="BH6909" s="4"/>
      <c r="BI6909" s="4"/>
      <c r="BJ6909" s="4"/>
      <c r="BK6909" s="4"/>
      <c r="BL6909" s="4" t="b">
        <v>0</v>
      </c>
      <c r="BM6909" s="4"/>
      <c r="BN6909" s="4"/>
      <c r="BO6909" s="4"/>
      <c r="BP6909" s="4"/>
      <c r="BQ6909" s="4"/>
      <c r="BR6909" s="4"/>
      <c r="BS6909" s="4"/>
      <c r="BT6909" s="4"/>
      <c r="BU6909" s="4"/>
      <c r="BV6909" s="4"/>
      <c r="BW6909" s="4"/>
    </row>
    <row r="6910" spans="1:75" ht="15.01" customHeight="1">
      <c r="A6910" s="4" t="s">
        <v>209</v>
      </c>
      <c r="B6910" s="4"/>
      <c r="C6910" s="4"/>
      <c r="D6910" s="4"/>
      <c r="E6910" s="4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 t="s">
        <v>200</v>
      </c>
      <c r="Q6910" s="4"/>
      <c r="R6910" s="4"/>
      <c r="S6910" s="4"/>
      <c r="T6910" s="4"/>
      <c r="U6910" s="4"/>
      <c r="V6910" s="4"/>
      <c r="W6910" s="4"/>
      <c r="X6910" s="4" t="s">
        <v>201</v>
      </c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  <c r="AO6910" s="4"/>
      <c r="AP6910" s="4"/>
      <c r="AQ6910" s="4"/>
      <c r="AR6910" s="4"/>
      <c r="AS6910" s="4"/>
      <c r="AT6910" s="4"/>
      <c r="AU6910" s="4"/>
      <c r="AV6910" s="4" t="s">
        <v>7110</v>
      </c>
      <c r="AW6910" s="4"/>
      <c r="AX6910" s="4"/>
      <c r="AY6910" s="4"/>
      <c r="AZ6910" s="4"/>
      <c r="BA6910" s="4"/>
      <c r="BB6910" s="4"/>
      <c r="BC6910" s="4"/>
      <c r="BD6910" s="4"/>
      <c r="BE6910" s="4"/>
      <c r="BF6910" s="4"/>
      <c r="BG6910" s="4"/>
      <c r="BH6910" s="4"/>
      <c r="BI6910" s="4"/>
      <c r="BJ6910" s="4"/>
      <c r="BK6910" s="4"/>
      <c r="BL6910" s="4" t="b">
        <v>0</v>
      </c>
      <c r="BM6910" s="4"/>
      <c r="BN6910" s="4"/>
      <c r="BO6910" s="4"/>
      <c r="BP6910" s="4"/>
      <c r="BQ6910" s="4"/>
      <c r="BR6910" s="4"/>
      <c r="BS6910" s="4"/>
      <c r="BT6910" s="4"/>
      <c r="BU6910" s="4"/>
      <c r="BV6910" s="4"/>
      <c r="BW6910" s="4"/>
    </row>
    <row r="6911" spans="1:75" ht="15.01" customHeight="1">
      <c r="A6911" s="4" t="s">
        <v>209</v>
      </c>
      <c r="B6911" s="4"/>
      <c r="C6911" s="4"/>
      <c r="D6911" s="4"/>
      <c r="E6911" s="4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 t="s">
        <v>200</v>
      </c>
      <c r="Q6911" s="4"/>
      <c r="R6911" s="4"/>
      <c r="S6911" s="4"/>
      <c r="T6911" s="4"/>
      <c r="U6911" s="4"/>
      <c r="V6911" s="4"/>
      <c r="W6911" s="4"/>
      <c r="X6911" s="4" t="s">
        <v>201</v>
      </c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  <c r="AO6911" s="4"/>
      <c r="AP6911" s="4"/>
      <c r="AQ6911" s="4"/>
      <c r="AR6911" s="4"/>
      <c r="AS6911" s="4"/>
      <c r="AT6911" s="4"/>
      <c r="AU6911" s="4"/>
      <c r="AV6911" s="4" t="s">
        <v>7111</v>
      </c>
      <c r="AW6911" s="4"/>
      <c r="AX6911" s="4"/>
      <c r="AY6911" s="4"/>
      <c r="AZ6911" s="4"/>
      <c r="BA6911" s="4"/>
      <c r="BB6911" s="4"/>
      <c r="BC6911" s="4"/>
      <c r="BD6911" s="4"/>
      <c r="BE6911" s="4"/>
      <c r="BF6911" s="4"/>
      <c r="BG6911" s="4"/>
      <c r="BH6911" s="4"/>
      <c r="BI6911" s="4"/>
      <c r="BJ6911" s="4"/>
      <c r="BK6911" s="4"/>
      <c r="BL6911" s="4" t="b">
        <v>0</v>
      </c>
      <c r="BM6911" s="4"/>
      <c r="BN6911" s="4"/>
      <c r="BO6911" s="4"/>
      <c r="BP6911" s="4"/>
      <c r="BQ6911" s="4"/>
      <c r="BR6911" s="4"/>
      <c r="BS6911" s="4"/>
      <c r="BT6911" s="4"/>
      <c r="BU6911" s="4"/>
      <c r="BV6911" s="4"/>
      <c r="BW6911" s="4"/>
    </row>
    <row r="6912" spans="1:75" ht="15.01" customHeight="1">
      <c r="A6912" s="4"/>
      <c r="B6912" s="4"/>
      <c r="C6912" s="4"/>
      <c r="D6912" s="4"/>
      <c r="E6912" s="4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 t="s">
        <v>200</v>
      </c>
      <c r="Q6912" s="4"/>
      <c r="R6912" s="4">
        <v>-21.9</v>
      </c>
      <c r="S6912" s="4">
        <v>22.5</v>
      </c>
      <c r="T6912" s="4"/>
      <c r="U6912" s="4"/>
      <c r="V6912" s="4"/>
      <c r="W6912" s="4"/>
      <c r="X6912" s="4" t="s">
        <v>201</v>
      </c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  <c r="AO6912" s="4"/>
      <c r="AP6912" s="4"/>
      <c r="AQ6912" s="4"/>
      <c r="AR6912" s="4"/>
      <c r="AS6912" s="4"/>
      <c r="AT6912" s="4"/>
      <c r="AU6912" s="4"/>
      <c r="AV6912" s="4" t="s">
        <v>7112</v>
      </c>
      <c r="AW6912" s="4"/>
      <c r="AX6912" s="4"/>
      <c r="AY6912" s="4"/>
      <c r="AZ6912" s="4"/>
      <c r="BA6912" s="4"/>
      <c r="BB6912" s="4"/>
      <c r="BC6912" s="4"/>
      <c r="BD6912" s="4"/>
      <c r="BE6912" s="4"/>
      <c r="BF6912" s="4"/>
      <c r="BG6912" s="4"/>
      <c r="BH6912" s="4"/>
      <c r="BI6912" s="4"/>
      <c r="BJ6912" s="4"/>
      <c r="BK6912" s="4"/>
      <c r="BL6912" s="4" t="b">
        <v>0</v>
      </c>
      <c r="BM6912" s="4"/>
      <c r="BN6912" s="4"/>
      <c r="BO6912" s="4"/>
      <c r="BP6912" s="4"/>
      <c r="BQ6912" s="4"/>
      <c r="BR6912" s="4"/>
      <c r="BS6912" s="4"/>
      <c r="BT6912" s="4"/>
      <c r="BU6912" s="4"/>
      <c r="BV6912" s="4"/>
      <c r="BW6912" s="4"/>
    </row>
    <row r="6913" spans="1:75" ht="15.01" customHeight="1">
      <c r="A6913" s="4"/>
      <c r="B6913" s="4"/>
      <c r="C6913" s="4"/>
      <c r="D6913" s="4"/>
      <c r="E6913" s="4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 t="s">
        <v>200</v>
      </c>
      <c r="Q6913" s="4"/>
      <c r="R6913" s="4">
        <v>9.6</v>
      </c>
      <c r="S6913" s="4">
        <v>22</v>
      </c>
      <c r="T6913" s="4"/>
      <c r="U6913" s="4"/>
      <c r="V6913" s="4"/>
      <c r="W6913" s="4"/>
      <c r="X6913" s="4" t="s">
        <v>201</v>
      </c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  <c r="AO6913" s="4"/>
      <c r="AP6913" s="4"/>
      <c r="AQ6913" s="4"/>
      <c r="AR6913" s="4"/>
      <c r="AS6913" s="4"/>
      <c r="AT6913" s="4"/>
      <c r="AU6913" s="4"/>
      <c r="AV6913" s="4" t="s">
        <v>7113</v>
      </c>
      <c r="AW6913" s="4"/>
      <c r="AX6913" s="4"/>
      <c r="AY6913" s="4"/>
      <c r="AZ6913" s="4"/>
      <c r="BA6913" s="4"/>
      <c r="BB6913" s="4"/>
      <c r="BC6913" s="4"/>
      <c r="BD6913" s="4"/>
      <c r="BE6913" s="4"/>
      <c r="BF6913" s="4"/>
      <c r="BG6913" s="4"/>
      <c r="BH6913" s="4"/>
      <c r="BI6913" s="4"/>
      <c r="BJ6913" s="4"/>
      <c r="BK6913" s="4"/>
      <c r="BL6913" s="4" t="b">
        <v>0</v>
      </c>
      <c r="BM6913" s="4"/>
      <c r="BN6913" s="4"/>
      <c r="BO6913" s="4"/>
      <c r="BP6913" s="4"/>
      <c r="BQ6913" s="4"/>
      <c r="BR6913" s="4"/>
      <c r="BS6913" s="4"/>
      <c r="BT6913" s="4"/>
      <c r="BU6913" s="4"/>
      <c r="BV6913" s="4"/>
      <c r="BW6913" s="4"/>
    </row>
    <row r="6914" spans="1:75" ht="15.01" customHeight="1">
      <c r="A6914" s="4" t="s">
        <v>209</v>
      </c>
      <c r="B6914" s="4"/>
      <c r="C6914" s="4"/>
      <c r="D6914" s="4"/>
      <c r="E6914" s="4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 t="s">
        <v>200</v>
      </c>
      <c r="Q6914" s="4"/>
      <c r="R6914" s="4"/>
      <c r="S6914" s="4"/>
      <c r="T6914" s="4"/>
      <c r="U6914" s="4"/>
      <c r="V6914" s="4"/>
      <c r="W6914" s="4"/>
      <c r="X6914" s="4" t="s">
        <v>201</v>
      </c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  <c r="AO6914" s="4"/>
      <c r="AP6914" s="4"/>
      <c r="AQ6914" s="4"/>
      <c r="AR6914" s="4"/>
      <c r="AS6914" s="4"/>
      <c r="AT6914" s="4"/>
      <c r="AU6914" s="4"/>
      <c r="AV6914" s="4" t="s">
        <v>7114</v>
      </c>
      <c r="AW6914" s="4"/>
      <c r="AX6914" s="4"/>
      <c r="AY6914" s="4"/>
      <c r="AZ6914" s="4"/>
      <c r="BA6914" s="4"/>
      <c r="BB6914" s="4"/>
      <c r="BC6914" s="4"/>
      <c r="BD6914" s="4"/>
      <c r="BE6914" s="4"/>
      <c r="BF6914" s="4"/>
      <c r="BG6914" s="4"/>
      <c r="BH6914" s="4"/>
      <c r="BI6914" s="4"/>
      <c r="BJ6914" s="4"/>
      <c r="BK6914" s="4"/>
      <c r="BL6914" s="4" t="b">
        <v>0</v>
      </c>
      <c r="BM6914" s="4"/>
      <c r="BN6914" s="4"/>
      <c r="BO6914" s="4"/>
      <c r="BP6914" s="4"/>
      <c r="BQ6914" s="4"/>
      <c r="BR6914" s="4"/>
      <c r="BS6914" s="4"/>
      <c r="BT6914" s="4"/>
      <c r="BU6914" s="4"/>
      <c r="BV6914" s="4"/>
      <c r="BW6914" s="4"/>
    </row>
    <row r="6915" spans="1:75" ht="15.01" customHeight="1">
      <c r="A6915" s="4" t="s">
        <v>209</v>
      </c>
      <c r="B6915" s="4"/>
      <c r="C6915" s="4"/>
      <c r="D6915" s="4"/>
      <c r="E6915" s="4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 t="s">
        <v>200</v>
      </c>
      <c r="Q6915" s="4"/>
      <c r="R6915" s="4"/>
      <c r="S6915" s="4"/>
      <c r="T6915" s="4"/>
      <c r="U6915" s="4"/>
      <c r="V6915" s="4"/>
      <c r="W6915" s="4"/>
      <c r="X6915" s="4" t="s">
        <v>201</v>
      </c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  <c r="AO6915" s="4"/>
      <c r="AP6915" s="4"/>
      <c r="AQ6915" s="4"/>
      <c r="AR6915" s="4"/>
      <c r="AS6915" s="4"/>
      <c r="AT6915" s="4"/>
      <c r="AU6915" s="4"/>
      <c r="AV6915" s="4" t="s">
        <v>7115</v>
      </c>
      <c r="AW6915" s="4"/>
      <c r="AX6915" s="4"/>
      <c r="AY6915" s="4"/>
      <c r="AZ6915" s="4"/>
      <c r="BA6915" s="4"/>
      <c r="BB6915" s="4"/>
      <c r="BC6915" s="4"/>
      <c r="BD6915" s="4"/>
      <c r="BE6915" s="4"/>
      <c r="BF6915" s="4"/>
      <c r="BG6915" s="4"/>
      <c r="BH6915" s="4"/>
      <c r="BI6915" s="4"/>
      <c r="BJ6915" s="4"/>
      <c r="BK6915" s="4"/>
      <c r="BL6915" s="4" t="b">
        <v>0</v>
      </c>
      <c r="BM6915" s="4"/>
      <c r="BN6915" s="4"/>
      <c r="BO6915" s="4"/>
      <c r="BP6915" s="4"/>
      <c r="BQ6915" s="4"/>
      <c r="BR6915" s="4"/>
      <c r="BS6915" s="4"/>
      <c r="BT6915" s="4"/>
      <c r="BU6915" s="4"/>
      <c r="BV6915" s="4"/>
      <c r="BW6915" s="4"/>
    </row>
    <row r="6916" spans="1:75" ht="15.01" customHeight="1">
      <c r="A6916" s="4" t="s">
        <v>209</v>
      </c>
      <c r="B6916" s="4"/>
      <c r="C6916" s="4"/>
      <c r="D6916" s="4"/>
      <c r="E6916" s="4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 t="s">
        <v>200</v>
      </c>
      <c r="Q6916" s="4"/>
      <c r="R6916" s="4"/>
      <c r="S6916" s="4"/>
      <c r="T6916" s="4"/>
      <c r="U6916" s="4"/>
      <c r="V6916" s="4"/>
      <c r="W6916" s="4"/>
      <c r="X6916" s="4" t="s">
        <v>201</v>
      </c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  <c r="AO6916" s="4"/>
      <c r="AP6916" s="4"/>
      <c r="AQ6916" s="4"/>
      <c r="AR6916" s="4"/>
      <c r="AS6916" s="4"/>
      <c r="AT6916" s="4"/>
      <c r="AU6916" s="4"/>
      <c r="AV6916" s="4" t="s">
        <v>7116</v>
      </c>
      <c r="AW6916" s="4"/>
      <c r="AX6916" s="4"/>
      <c r="AY6916" s="4"/>
      <c r="AZ6916" s="4"/>
      <c r="BA6916" s="4"/>
      <c r="BB6916" s="4"/>
      <c r="BC6916" s="4"/>
      <c r="BD6916" s="4"/>
      <c r="BE6916" s="4"/>
      <c r="BF6916" s="4"/>
      <c r="BG6916" s="4"/>
      <c r="BH6916" s="4"/>
      <c r="BI6916" s="4"/>
      <c r="BJ6916" s="4"/>
      <c r="BK6916" s="4"/>
      <c r="BL6916" s="4" t="b">
        <v>0</v>
      </c>
      <c r="BM6916" s="4"/>
      <c r="BN6916" s="4"/>
      <c r="BO6916" s="4"/>
      <c r="BP6916" s="4"/>
      <c r="BQ6916" s="4"/>
      <c r="BR6916" s="4"/>
      <c r="BS6916" s="4"/>
      <c r="BT6916" s="4"/>
      <c r="BU6916" s="4"/>
      <c r="BV6916" s="4"/>
      <c r="BW6916" s="4"/>
    </row>
    <row r="6917" spans="1:75" ht="15.01" customHeight="1">
      <c r="A6917" s="4" t="s">
        <v>209</v>
      </c>
      <c r="B6917" s="4"/>
      <c r="C6917" s="4"/>
      <c r="D6917" s="4"/>
      <c r="E6917" s="4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 t="s">
        <v>200</v>
      </c>
      <c r="Q6917" s="4"/>
      <c r="R6917" s="4"/>
      <c r="S6917" s="4"/>
      <c r="T6917" s="4"/>
      <c r="U6917" s="4"/>
      <c r="V6917" s="4"/>
      <c r="W6917" s="4"/>
      <c r="X6917" s="4" t="s">
        <v>201</v>
      </c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  <c r="AO6917" s="4"/>
      <c r="AP6917" s="4"/>
      <c r="AQ6917" s="4"/>
      <c r="AR6917" s="4"/>
      <c r="AS6917" s="4"/>
      <c r="AT6917" s="4"/>
      <c r="AU6917" s="4"/>
      <c r="AV6917" s="4" t="s">
        <v>7117</v>
      </c>
      <c r="AW6917" s="4"/>
      <c r="AX6917" s="4"/>
      <c r="AY6917" s="4"/>
      <c r="AZ6917" s="4"/>
      <c r="BA6917" s="4"/>
      <c r="BB6917" s="4"/>
      <c r="BC6917" s="4"/>
      <c r="BD6917" s="4"/>
      <c r="BE6917" s="4"/>
      <c r="BF6917" s="4"/>
      <c r="BG6917" s="4"/>
      <c r="BH6917" s="4"/>
      <c r="BI6917" s="4"/>
      <c r="BJ6917" s="4"/>
      <c r="BK6917" s="4"/>
      <c r="BL6917" s="4" t="b">
        <v>0</v>
      </c>
      <c r="BM6917" s="4"/>
      <c r="BN6917" s="4"/>
      <c r="BO6917" s="4"/>
      <c r="BP6917" s="4"/>
      <c r="BQ6917" s="4"/>
      <c r="BR6917" s="4"/>
      <c r="BS6917" s="4"/>
      <c r="BT6917" s="4"/>
      <c r="BU6917" s="4"/>
      <c r="BV6917" s="4"/>
      <c r="BW6917" s="4"/>
    </row>
    <row r="6918" spans="1:75" ht="15.01" customHeight="1">
      <c r="A6918" s="4" t="s">
        <v>209</v>
      </c>
      <c r="B6918" s="4"/>
      <c r="C6918" s="4"/>
      <c r="D6918" s="4"/>
      <c r="E6918" s="4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 t="s">
        <v>200</v>
      </c>
      <c r="Q6918" s="4"/>
      <c r="R6918" s="4"/>
      <c r="S6918" s="4"/>
      <c r="T6918" s="4"/>
      <c r="U6918" s="4"/>
      <c r="V6918" s="4"/>
      <c r="W6918" s="4"/>
      <c r="X6918" s="4" t="s">
        <v>201</v>
      </c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  <c r="AO6918" s="4"/>
      <c r="AP6918" s="4"/>
      <c r="AQ6918" s="4"/>
      <c r="AR6918" s="4"/>
      <c r="AS6918" s="4"/>
      <c r="AT6918" s="4"/>
      <c r="AU6918" s="4"/>
      <c r="AV6918" s="4" t="s">
        <v>7118</v>
      </c>
      <c r="AW6918" s="4"/>
      <c r="AX6918" s="4"/>
      <c r="AY6918" s="4"/>
      <c r="AZ6918" s="4"/>
      <c r="BA6918" s="4"/>
      <c r="BB6918" s="4"/>
      <c r="BC6918" s="4"/>
      <c r="BD6918" s="4"/>
      <c r="BE6918" s="4"/>
      <c r="BF6918" s="4"/>
      <c r="BG6918" s="4"/>
      <c r="BH6918" s="4"/>
      <c r="BI6918" s="4"/>
      <c r="BJ6918" s="4"/>
      <c r="BK6918" s="4"/>
      <c r="BL6918" s="4" t="b">
        <v>0</v>
      </c>
      <c r="BM6918" s="4"/>
      <c r="BN6918" s="4"/>
      <c r="BO6918" s="4"/>
      <c r="BP6918" s="4"/>
      <c r="BQ6918" s="4"/>
      <c r="BR6918" s="4"/>
      <c r="BS6918" s="4"/>
      <c r="BT6918" s="4"/>
      <c r="BU6918" s="4"/>
      <c r="BV6918" s="4"/>
      <c r="BW6918" s="4"/>
    </row>
    <row r="6919" spans="1:75" ht="15.01" customHeight="1">
      <c r="A6919" s="4" t="s">
        <v>209</v>
      </c>
      <c r="B6919" s="4"/>
      <c r="C6919" s="4"/>
      <c r="D6919" s="4"/>
      <c r="E6919" s="4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 t="s">
        <v>200</v>
      </c>
      <c r="Q6919" s="4"/>
      <c r="R6919" s="4"/>
      <c r="S6919" s="4"/>
      <c r="T6919" s="4"/>
      <c r="U6919" s="4"/>
      <c r="V6919" s="4"/>
      <c r="W6919" s="4"/>
      <c r="X6919" s="4" t="s">
        <v>201</v>
      </c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  <c r="AO6919" s="4"/>
      <c r="AP6919" s="4"/>
      <c r="AQ6919" s="4"/>
      <c r="AR6919" s="4"/>
      <c r="AS6919" s="4"/>
      <c r="AT6919" s="4"/>
      <c r="AU6919" s="4"/>
      <c r="AV6919" s="4" t="s">
        <v>7119</v>
      </c>
      <c r="AW6919" s="4"/>
      <c r="AX6919" s="4"/>
      <c r="AY6919" s="4"/>
      <c r="AZ6919" s="4"/>
      <c r="BA6919" s="4"/>
      <c r="BB6919" s="4"/>
      <c r="BC6919" s="4"/>
      <c r="BD6919" s="4"/>
      <c r="BE6919" s="4"/>
      <c r="BF6919" s="4"/>
      <c r="BG6919" s="4"/>
      <c r="BH6919" s="4"/>
      <c r="BI6919" s="4"/>
      <c r="BJ6919" s="4"/>
      <c r="BK6919" s="4"/>
      <c r="BL6919" s="4" t="b">
        <v>0</v>
      </c>
      <c r="BM6919" s="4"/>
      <c r="BN6919" s="4"/>
      <c r="BO6919" s="4"/>
      <c r="BP6919" s="4"/>
      <c r="BQ6919" s="4"/>
      <c r="BR6919" s="4"/>
      <c r="BS6919" s="4"/>
      <c r="BT6919" s="4"/>
      <c r="BU6919" s="4"/>
      <c r="BV6919" s="4"/>
      <c r="BW6919" s="4"/>
    </row>
    <row r="6920" spans="1:75" ht="15.01" customHeight="1">
      <c r="A6920" s="4"/>
      <c r="B6920" s="4"/>
      <c r="C6920" s="4"/>
      <c r="D6920" s="4"/>
      <c r="E6920" s="4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 t="s">
        <v>200</v>
      </c>
      <c r="Q6920" s="4"/>
      <c r="R6920" s="4">
        <v>-15.6</v>
      </c>
      <c r="S6920" s="4">
        <v>21.8</v>
      </c>
      <c r="T6920" s="4"/>
      <c r="U6920" s="4"/>
      <c r="V6920" s="4"/>
      <c r="W6920" s="4"/>
      <c r="X6920" s="4" t="s">
        <v>201</v>
      </c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  <c r="AO6920" s="4"/>
      <c r="AP6920" s="4"/>
      <c r="AQ6920" s="4"/>
      <c r="AR6920" s="4"/>
      <c r="AS6920" s="4"/>
      <c r="AT6920" s="4"/>
      <c r="AU6920" s="4"/>
      <c r="AV6920" s="4" t="s">
        <v>7120</v>
      </c>
      <c r="AW6920" s="4"/>
      <c r="AX6920" s="4"/>
      <c r="AY6920" s="4"/>
      <c r="AZ6920" s="4"/>
      <c r="BA6920" s="4"/>
      <c r="BB6920" s="4"/>
      <c r="BC6920" s="4"/>
      <c r="BD6920" s="4"/>
      <c r="BE6920" s="4"/>
      <c r="BF6920" s="4"/>
      <c r="BG6920" s="4"/>
      <c r="BH6920" s="4"/>
      <c r="BI6920" s="4"/>
      <c r="BJ6920" s="4"/>
      <c r="BK6920" s="4"/>
      <c r="BL6920" s="4" t="b">
        <v>0</v>
      </c>
      <c r="BM6920" s="4"/>
      <c r="BN6920" s="4"/>
      <c r="BO6920" s="4"/>
      <c r="BP6920" s="4"/>
      <c r="BQ6920" s="4"/>
      <c r="BR6920" s="4"/>
      <c r="BS6920" s="4"/>
      <c r="BT6920" s="4"/>
      <c r="BU6920" s="4"/>
      <c r="BV6920" s="4"/>
      <c r="BW6920" s="4"/>
    </row>
    <row r="6921" spans="1:75" ht="15.01" customHeight="1">
      <c r="A6921" s="4"/>
      <c r="B6921" s="4"/>
      <c r="C6921" s="4"/>
      <c r="D6921" s="4"/>
      <c r="E6921" s="4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 t="s">
        <v>200</v>
      </c>
      <c r="Q6921" s="4"/>
      <c r="R6921" s="4">
        <v>-10.2</v>
      </c>
      <c r="S6921" s="4">
        <v>21.6</v>
      </c>
      <c r="T6921" s="4"/>
      <c r="U6921" s="4"/>
      <c r="V6921" s="4"/>
      <c r="W6921" s="4"/>
      <c r="X6921" s="4" t="s">
        <v>201</v>
      </c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  <c r="AO6921" s="4"/>
      <c r="AP6921" s="4"/>
      <c r="AQ6921" s="4"/>
      <c r="AR6921" s="4"/>
      <c r="AS6921" s="4"/>
      <c r="AT6921" s="4"/>
      <c r="AU6921" s="4"/>
      <c r="AV6921" s="4" t="s">
        <v>7121</v>
      </c>
      <c r="AW6921" s="4"/>
      <c r="AX6921" s="4"/>
      <c r="AY6921" s="4"/>
      <c r="AZ6921" s="4"/>
      <c r="BA6921" s="4"/>
      <c r="BB6921" s="4"/>
      <c r="BC6921" s="4"/>
      <c r="BD6921" s="4"/>
      <c r="BE6921" s="4"/>
      <c r="BF6921" s="4"/>
      <c r="BG6921" s="4"/>
      <c r="BH6921" s="4"/>
      <c r="BI6921" s="4"/>
      <c r="BJ6921" s="4"/>
      <c r="BK6921" s="4"/>
      <c r="BL6921" s="4" t="b">
        <v>0</v>
      </c>
      <c r="BM6921" s="4"/>
      <c r="BN6921" s="4"/>
      <c r="BO6921" s="4"/>
      <c r="BP6921" s="4"/>
      <c r="BQ6921" s="4"/>
      <c r="BR6921" s="4"/>
      <c r="BS6921" s="4"/>
      <c r="BT6921" s="4"/>
      <c r="BU6921" s="4"/>
      <c r="BV6921" s="4"/>
      <c r="BW6921" s="4"/>
    </row>
    <row r="6922" spans="1:75" ht="15.01" customHeight="1">
      <c r="A6922" s="4"/>
      <c r="B6922" s="4"/>
      <c r="C6922" s="4"/>
      <c r="D6922" s="4"/>
      <c r="E6922" s="4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 t="s">
        <v>200</v>
      </c>
      <c r="Q6922" s="4"/>
      <c r="R6922" s="4">
        <v>-24.5</v>
      </c>
      <c r="S6922" s="4">
        <v>21.8</v>
      </c>
      <c r="T6922" s="4"/>
      <c r="U6922" s="4"/>
      <c r="V6922" s="4"/>
      <c r="W6922" s="4"/>
      <c r="X6922" s="4" t="s">
        <v>201</v>
      </c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  <c r="AO6922" s="4"/>
      <c r="AP6922" s="4"/>
      <c r="AQ6922" s="4"/>
      <c r="AR6922" s="4"/>
      <c r="AS6922" s="4"/>
      <c r="AT6922" s="4"/>
      <c r="AU6922" s="4"/>
      <c r="AV6922" s="4" t="s">
        <v>7122</v>
      </c>
      <c r="AW6922" s="4"/>
      <c r="AX6922" s="4"/>
      <c r="AY6922" s="4"/>
      <c r="AZ6922" s="4"/>
      <c r="BA6922" s="4"/>
      <c r="BB6922" s="4"/>
      <c r="BC6922" s="4"/>
      <c r="BD6922" s="4"/>
      <c r="BE6922" s="4"/>
      <c r="BF6922" s="4"/>
      <c r="BG6922" s="4"/>
      <c r="BH6922" s="4"/>
      <c r="BI6922" s="4"/>
      <c r="BJ6922" s="4"/>
      <c r="BK6922" s="4"/>
      <c r="BL6922" s="4" t="b">
        <v>0</v>
      </c>
      <c r="BM6922" s="4"/>
      <c r="BN6922" s="4"/>
      <c r="BO6922" s="4"/>
      <c r="BP6922" s="4"/>
      <c r="BQ6922" s="4"/>
      <c r="BR6922" s="4"/>
      <c r="BS6922" s="4"/>
      <c r="BT6922" s="4"/>
      <c r="BU6922" s="4"/>
      <c r="BV6922" s="4"/>
      <c r="BW6922" s="4"/>
    </row>
    <row r="6923" spans="1:75" ht="15.01" customHeight="1">
      <c r="A6923" s="4"/>
      <c r="B6923" s="4"/>
      <c r="C6923" s="4"/>
      <c r="D6923" s="4"/>
      <c r="E6923" s="4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 t="s">
        <v>200</v>
      </c>
      <c r="Q6923" s="4"/>
      <c r="R6923" s="4">
        <v>-12.1</v>
      </c>
      <c r="S6923" s="4">
        <v>22.4</v>
      </c>
      <c r="T6923" s="4"/>
      <c r="U6923" s="4"/>
      <c r="V6923" s="4"/>
      <c r="W6923" s="4"/>
      <c r="X6923" s="4" t="s">
        <v>201</v>
      </c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  <c r="AO6923" s="4"/>
      <c r="AP6923" s="4"/>
      <c r="AQ6923" s="4"/>
      <c r="AR6923" s="4"/>
      <c r="AS6923" s="4"/>
      <c r="AT6923" s="4"/>
      <c r="AU6923" s="4"/>
      <c r="AV6923" s="4" t="s">
        <v>7123</v>
      </c>
      <c r="AW6923" s="4"/>
      <c r="AX6923" s="4"/>
      <c r="AY6923" s="4"/>
      <c r="AZ6923" s="4"/>
      <c r="BA6923" s="4"/>
      <c r="BB6923" s="4"/>
      <c r="BC6923" s="4"/>
      <c r="BD6923" s="4"/>
      <c r="BE6923" s="4"/>
      <c r="BF6923" s="4"/>
      <c r="BG6923" s="4"/>
      <c r="BH6923" s="4"/>
      <c r="BI6923" s="4"/>
      <c r="BJ6923" s="4"/>
      <c r="BK6923" s="4"/>
      <c r="BL6923" s="4" t="b">
        <v>0</v>
      </c>
      <c r="BM6923" s="4"/>
      <c r="BN6923" s="4"/>
      <c r="BO6923" s="4"/>
      <c r="BP6923" s="4"/>
      <c r="BQ6923" s="4"/>
      <c r="BR6923" s="4"/>
      <c r="BS6923" s="4"/>
      <c r="BT6923" s="4"/>
      <c r="BU6923" s="4"/>
      <c r="BV6923" s="4"/>
      <c r="BW6923" s="4"/>
    </row>
    <row r="6924" spans="1:75" ht="15.01" customHeight="1">
      <c r="A6924" s="4"/>
      <c r="B6924" s="4"/>
      <c r="C6924" s="4"/>
      <c r="D6924" s="4"/>
      <c r="E6924" s="4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 t="s">
        <v>200</v>
      </c>
      <c r="Q6924" s="4"/>
      <c r="R6924" s="4">
        <v>-12.1</v>
      </c>
      <c r="S6924" s="4">
        <v>23</v>
      </c>
      <c r="T6924" s="4"/>
      <c r="U6924" s="4"/>
      <c r="V6924" s="4"/>
      <c r="W6924" s="4"/>
      <c r="X6924" s="4" t="s">
        <v>201</v>
      </c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  <c r="AO6924" s="4"/>
      <c r="AP6924" s="4"/>
      <c r="AQ6924" s="4"/>
      <c r="AR6924" s="4"/>
      <c r="AS6924" s="4"/>
      <c r="AT6924" s="4"/>
      <c r="AU6924" s="4"/>
      <c r="AV6924" s="4" t="s">
        <v>7124</v>
      </c>
      <c r="AW6924" s="4"/>
      <c r="AX6924" s="4"/>
      <c r="AY6924" s="4"/>
      <c r="AZ6924" s="4"/>
      <c r="BA6924" s="4"/>
      <c r="BB6924" s="4"/>
      <c r="BC6924" s="4"/>
      <c r="BD6924" s="4"/>
      <c r="BE6924" s="4"/>
      <c r="BF6924" s="4"/>
      <c r="BG6924" s="4"/>
      <c r="BH6924" s="4"/>
      <c r="BI6924" s="4"/>
      <c r="BJ6924" s="4"/>
      <c r="BK6924" s="4"/>
      <c r="BL6924" s="4" t="b">
        <v>0</v>
      </c>
      <c r="BM6924" s="4"/>
      <c r="BN6924" s="4"/>
      <c r="BO6924" s="4"/>
      <c r="BP6924" s="4"/>
      <c r="BQ6924" s="4"/>
      <c r="BR6924" s="4"/>
      <c r="BS6924" s="4"/>
      <c r="BT6924" s="4"/>
      <c r="BU6924" s="4"/>
      <c r="BV6924" s="4"/>
      <c r="BW6924" s="4"/>
    </row>
    <row r="6925" spans="1:75" ht="15.01" customHeight="1">
      <c r="A6925" s="4" t="s">
        <v>209</v>
      </c>
      <c r="B6925" s="4"/>
      <c r="C6925" s="4"/>
      <c r="D6925" s="4"/>
      <c r="E6925" s="4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 t="s">
        <v>200</v>
      </c>
      <c r="Q6925" s="4"/>
      <c r="R6925" s="4"/>
      <c r="S6925" s="4"/>
      <c r="T6925" s="4"/>
      <c r="U6925" s="4"/>
      <c r="V6925" s="4"/>
      <c r="W6925" s="4"/>
      <c r="X6925" s="4" t="s">
        <v>201</v>
      </c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  <c r="AO6925" s="4"/>
      <c r="AP6925" s="4"/>
      <c r="AQ6925" s="4"/>
      <c r="AR6925" s="4"/>
      <c r="AS6925" s="4"/>
      <c r="AT6925" s="4"/>
      <c r="AU6925" s="4"/>
      <c r="AV6925" s="4" t="s">
        <v>7125</v>
      </c>
      <c r="AW6925" s="4"/>
      <c r="AX6925" s="4"/>
      <c r="AY6925" s="4"/>
      <c r="AZ6925" s="4"/>
      <c r="BA6925" s="4"/>
      <c r="BB6925" s="4"/>
      <c r="BC6925" s="4"/>
      <c r="BD6925" s="4"/>
      <c r="BE6925" s="4"/>
      <c r="BF6925" s="4"/>
      <c r="BG6925" s="4"/>
      <c r="BH6925" s="4"/>
      <c r="BI6925" s="4"/>
      <c r="BJ6925" s="4"/>
      <c r="BK6925" s="4"/>
      <c r="BL6925" s="4" t="b">
        <v>0</v>
      </c>
      <c r="BM6925" s="4"/>
      <c r="BN6925" s="4"/>
      <c r="BO6925" s="4"/>
      <c r="BP6925" s="4"/>
      <c r="BQ6925" s="4"/>
      <c r="BR6925" s="4"/>
      <c r="BS6925" s="4"/>
      <c r="BT6925" s="4"/>
      <c r="BU6925" s="4"/>
      <c r="BV6925" s="4"/>
      <c r="BW6925" s="4"/>
    </row>
    <row r="6926" spans="1:75" ht="15.01" customHeight="1">
      <c r="A6926" s="4" t="s">
        <v>209</v>
      </c>
      <c r="B6926" s="4"/>
      <c r="C6926" s="4"/>
      <c r="D6926" s="4"/>
      <c r="E6926" s="4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 t="s">
        <v>200</v>
      </c>
      <c r="Q6926" s="4"/>
      <c r="R6926" s="4"/>
      <c r="S6926" s="4"/>
      <c r="T6926" s="4"/>
      <c r="U6926" s="4"/>
      <c r="V6926" s="4"/>
      <c r="W6926" s="4"/>
      <c r="X6926" s="4" t="s">
        <v>201</v>
      </c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  <c r="AO6926" s="4"/>
      <c r="AP6926" s="4"/>
      <c r="AQ6926" s="4"/>
      <c r="AR6926" s="4"/>
      <c r="AS6926" s="4"/>
      <c r="AT6926" s="4"/>
      <c r="AU6926" s="4"/>
      <c r="AV6926" s="4" t="s">
        <v>7126</v>
      </c>
      <c r="AW6926" s="4"/>
      <c r="AX6926" s="4"/>
      <c r="AY6926" s="4"/>
      <c r="AZ6926" s="4"/>
      <c r="BA6926" s="4"/>
      <c r="BB6926" s="4"/>
      <c r="BC6926" s="4"/>
      <c r="BD6926" s="4"/>
      <c r="BE6926" s="4"/>
      <c r="BF6926" s="4"/>
      <c r="BG6926" s="4"/>
      <c r="BH6926" s="4"/>
      <c r="BI6926" s="4"/>
      <c r="BJ6926" s="4"/>
      <c r="BK6926" s="4"/>
      <c r="BL6926" s="4" t="b">
        <v>0</v>
      </c>
      <c r="BM6926" s="4"/>
      <c r="BN6926" s="4"/>
      <c r="BO6926" s="4"/>
      <c r="BP6926" s="4"/>
      <c r="BQ6926" s="4"/>
      <c r="BR6926" s="4"/>
      <c r="BS6926" s="4"/>
      <c r="BT6926" s="4"/>
      <c r="BU6926" s="4"/>
      <c r="BV6926" s="4"/>
      <c r="BW6926" s="4"/>
    </row>
    <row r="6927" spans="1:75" ht="15.01" customHeight="1">
      <c r="A6927" s="4" t="s">
        <v>209</v>
      </c>
      <c r="B6927" s="4"/>
      <c r="C6927" s="4"/>
      <c r="D6927" s="4"/>
      <c r="E6927" s="4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 t="s">
        <v>200</v>
      </c>
      <c r="Q6927" s="4"/>
      <c r="R6927" s="4"/>
      <c r="S6927" s="4"/>
      <c r="T6927" s="4"/>
      <c r="U6927" s="4"/>
      <c r="V6927" s="4"/>
      <c r="W6927" s="4"/>
      <c r="X6927" s="4" t="s">
        <v>201</v>
      </c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  <c r="AO6927" s="4"/>
      <c r="AP6927" s="4"/>
      <c r="AQ6927" s="4"/>
      <c r="AR6927" s="4"/>
      <c r="AS6927" s="4"/>
      <c r="AT6927" s="4"/>
      <c r="AU6927" s="4"/>
      <c r="AV6927" s="4" t="s">
        <v>7127</v>
      </c>
      <c r="AW6927" s="4"/>
      <c r="AX6927" s="4"/>
      <c r="AY6927" s="4"/>
      <c r="AZ6927" s="4"/>
      <c r="BA6927" s="4"/>
      <c r="BB6927" s="4"/>
      <c r="BC6927" s="4"/>
      <c r="BD6927" s="4"/>
      <c r="BE6927" s="4"/>
      <c r="BF6927" s="4"/>
      <c r="BG6927" s="4"/>
      <c r="BH6927" s="4"/>
      <c r="BI6927" s="4"/>
      <c r="BJ6927" s="4"/>
      <c r="BK6927" s="4"/>
      <c r="BL6927" s="4" t="b">
        <v>0</v>
      </c>
      <c r="BM6927" s="4"/>
      <c r="BN6927" s="4"/>
      <c r="BO6927" s="4"/>
      <c r="BP6927" s="4"/>
      <c r="BQ6927" s="4"/>
      <c r="BR6927" s="4"/>
      <c r="BS6927" s="4"/>
      <c r="BT6927" s="4"/>
      <c r="BU6927" s="4"/>
      <c r="BV6927" s="4"/>
      <c r="BW6927" s="4"/>
    </row>
    <row r="6928" spans="1:75" ht="15.01" customHeight="1">
      <c r="A6928" s="4" t="s">
        <v>209</v>
      </c>
      <c r="B6928" s="4"/>
      <c r="C6928" s="4"/>
      <c r="D6928" s="4"/>
      <c r="E6928" s="4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 t="s">
        <v>200</v>
      </c>
      <c r="Q6928" s="4"/>
      <c r="R6928" s="4"/>
      <c r="S6928" s="4"/>
      <c r="T6928" s="4"/>
      <c r="U6928" s="4"/>
      <c r="V6928" s="4"/>
      <c r="W6928" s="4"/>
      <c r="X6928" s="4" t="s">
        <v>201</v>
      </c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  <c r="AO6928" s="4"/>
      <c r="AP6928" s="4"/>
      <c r="AQ6928" s="4"/>
      <c r="AR6928" s="4"/>
      <c r="AS6928" s="4"/>
      <c r="AT6928" s="4"/>
      <c r="AU6928" s="4"/>
      <c r="AV6928" s="4" t="s">
        <v>7128</v>
      </c>
      <c r="AW6928" s="4"/>
      <c r="AX6928" s="4"/>
      <c r="AY6928" s="4"/>
      <c r="AZ6928" s="4"/>
      <c r="BA6928" s="4"/>
      <c r="BB6928" s="4"/>
      <c r="BC6928" s="4"/>
      <c r="BD6928" s="4"/>
      <c r="BE6928" s="4"/>
      <c r="BF6928" s="4"/>
      <c r="BG6928" s="4"/>
      <c r="BH6928" s="4"/>
      <c r="BI6928" s="4"/>
      <c r="BJ6928" s="4"/>
      <c r="BK6928" s="4"/>
      <c r="BL6928" s="4" t="b">
        <v>0</v>
      </c>
      <c r="BM6928" s="4"/>
      <c r="BN6928" s="4"/>
      <c r="BO6928" s="4"/>
      <c r="BP6928" s="4"/>
      <c r="BQ6928" s="4"/>
      <c r="BR6928" s="4"/>
      <c r="BS6928" s="4"/>
      <c r="BT6928" s="4"/>
      <c r="BU6928" s="4"/>
      <c r="BV6928" s="4"/>
      <c r="BW6928" s="4"/>
    </row>
    <row r="6929" spans="1:75" ht="15.01" customHeight="1">
      <c r="A6929" s="4"/>
      <c r="B6929" s="4"/>
      <c r="C6929" s="4"/>
      <c r="D6929" s="4"/>
      <c r="E6929" s="4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 t="s">
        <v>200</v>
      </c>
      <c r="Q6929" s="4"/>
      <c r="R6929" s="4">
        <v>-24.4</v>
      </c>
      <c r="S6929" s="4">
        <v>22.3</v>
      </c>
      <c r="T6929" s="4"/>
      <c r="U6929" s="4"/>
      <c r="V6929" s="4"/>
      <c r="W6929" s="4"/>
      <c r="X6929" s="4" t="s">
        <v>201</v>
      </c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  <c r="AO6929" s="4"/>
      <c r="AP6929" s="4"/>
      <c r="AQ6929" s="4"/>
      <c r="AR6929" s="4"/>
      <c r="AS6929" s="4"/>
      <c r="AT6929" s="4"/>
      <c r="AU6929" s="4"/>
      <c r="AV6929" s="4" t="s">
        <v>7129</v>
      </c>
      <c r="AW6929" s="4"/>
      <c r="AX6929" s="4"/>
      <c r="AY6929" s="4"/>
      <c r="AZ6929" s="4"/>
      <c r="BA6929" s="4"/>
      <c r="BB6929" s="4"/>
      <c r="BC6929" s="4"/>
      <c r="BD6929" s="4"/>
      <c r="BE6929" s="4"/>
      <c r="BF6929" s="4"/>
      <c r="BG6929" s="4"/>
      <c r="BH6929" s="4"/>
      <c r="BI6929" s="4"/>
      <c r="BJ6929" s="4"/>
      <c r="BK6929" s="4"/>
      <c r="BL6929" s="4" t="b">
        <v>0</v>
      </c>
      <c r="BM6929" s="4"/>
      <c r="BN6929" s="4"/>
      <c r="BO6929" s="4"/>
      <c r="BP6929" s="4"/>
      <c r="BQ6929" s="4"/>
      <c r="BR6929" s="4"/>
      <c r="BS6929" s="4"/>
      <c r="BT6929" s="4"/>
      <c r="BU6929" s="4"/>
      <c r="BV6929" s="4"/>
      <c r="BW6929" s="4"/>
    </row>
    <row r="6930" spans="1:75" ht="15.01" customHeight="1">
      <c r="A6930" s="4" t="s">
        <v>209</v>
      </c>
      <c r="B6930" s="4"/>
      <c r="C6930" s="4"/>
      <c r="D6930" s="4"/>
      <c r="E6930" s="4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 t="s">
        <v>200</v>
      </c>
      <c r="Q6930" s="4"/>
      <c r="R6930" s="4"/>
      <c r="S6930" s="4"/>
      <c r="T6930" s="4"/>
      <c r="U6930" s="4"/>
      <c r="V6930" s="4"/>
      <c r="W6930" s="4"/>
      <c r="X6930" s="4" t="s">
        <v>201</v>
      </c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  <c r="AO6930" s="4"/>
      <c r="AP6930" s="4"/>
      <c r="AQ6930" s="4"/>
      <c r="AR6930" s="4"/>
      <c r="AS6930" s="4"/>
      <c r="AT6930" s="4"/>
      <c r="AU6930" s="4"/>
      <c r="AV6930" s="4" t="s">
        <v>7130</v>
      </c>
      <c r="AW6930" s="4"/>
      <c r="AX6930" s="4"/>
      <c r="AY6930" s="4"/>
      <c r="AZ6930" s="4"/>
      <c r="BA6930" s="4"/>
      <c r="BB6930" s="4"/>
      <c r="BC6930" s="4"/>
      <c r="BD6930" s="4"/>
      <c r="BE6930" s="4"/>
      <c r="BF6930" s="4"/>
      <c r="BG6930" s="4"/>
      <c r="BH6930" s="4"/>
      <c r="BI6930" s="4"/>
      <c r="BJ6930" s="4"/>
      <c r="BK6930" s="4"/>
      <c r="BL6930" s="4" t="b">
        <v>0</v>
      </c>
      <c r="BM6930" s="4"/>
      <c r="BN6930" s="4"/>
      <c r="BO6930" s="4"/>
      <c r="BP6930" s="4"/>
      <c r="BQ6930" s="4"/>
      <c r="BR6930" s="4"/>
      <c r="BS6930" s="4"/>
      <c r="BT6930" s="4"/>
      <c r="BU6930" s="4"/>
      <c r="BV6930" s="4"/>
      <c r="BW6930" s="4"/>
    </row>
    <row r="6931" spans="1:75" ht="15.01" customHeight="1">
      <c r="A6931" s="4" t="s">
        <v>209</v>
      </c>
      <c r="B6931" s="4"/>
      <c r="C6931" s="4"/>
      <c r="D6931" s="4"/>
      <c r="E6931" s="4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 t="s">
        <v>200</v>
      </c>
      <c r="Q6931" s="4"/>
      <c r="R6931" s="4"/>
      <c r="S6931" s="4"/>
      <c r="T6931" s="4"/>
      <c r="U6931" s="4"/>
      <c r="V6931" s="4"/>
      <c r="W6931" s="4"/>
      <c r="X6931" s="4" t="s">
        <v>201</v>
      </c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  <c r="AO6931" s="4"/>
      <c r="AP6931" s="4"/>
      <c r="AQ6931" s="4"/>
      <c r="AR6931" s="4"/>
      <c r="AS6931" s="4"/>
      <c r="AT6931" s="4"/>
      <c r="AU6931" s="4"/>
      <c r="AV6931" s="4" t="s">
        <v>7131</v>
      </c>
      <c r="AW6931" s="4"/>
      <c r="AX6931" s="4"/>
      <c r="AY6931" s="4"/>
      <c r="AZ6931" s="4"/>
      <c r="BA6931" s="4"/>
      <c r="BB6931" s="4"/>
      <c r="BC6931" s="4"/>
      <c r="BD6931" s="4"/>
      <c r="BE6931" s="4"/>
      <c r="BF6931" s="4"/>
      <c r="BG6931" s="4"/>
      <c r="BH6931" s="4"/>
      <c r="BI6931" s="4"/>
      <c r="BJ6931" s="4"/>
      <c r="BK6931" s="4"/>
      <c r="BL6931" s="4" t="b">
        <v>0</v>
      </c>
      <c r="BM6931" s="4"/>
      <c r="BN6931" s="4"/>
      <c r="BO6931" s="4"/>
      <c r="BP6931" s="4"/>
      <c r="BQ6931" s="4"/>
      <c r="BR6931" s="4"/>
      <c r="BS6931" s="4"/>
      <c r="BT6931" s="4"/>
      <c r="BU6931" s="4"/>
      <c r="BV6931" s="4"/>
      <c r="BW6931" s="4"/>
    </row>
    <row r="6932" spans="1:75" ht="15.01" customHeight="1">
      <c r="A6932" s="4" t="s">
        <v>209</v>
      </c>
      <c r="B6932" s="4"/>
      <c r="C6932" s="4"/>
      <c r="D6932" s="4"/>
      <c r="E6932" s="4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 t="s">
        <v>200</v>
      </c>
      <c r="Q6932" s="4"/>
      <c r="R6932" s="4"/>
      <c r="S6932" s="4"/>
      <c r="T6932" s="4"/>
      <c r="U6932" s="4"/>
      <c r="V6932" s="4"/>
      <c r="W6932" s="4"/>
      <c r="X6932" s="4" t="s">
        <v>201</v>
      </c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  <c r="AO6932" s="4"/>
      <c r="AP6932" s="4"/>
      <c r="AQ6932" s="4"/>
      <c r="AR6932" s="4"/>
      <c r="AS6932" s="4"/>
      <c r="AT6932" s="4"/>
      <c r="AU6932" s="4"/>
      <c r="AV6932" s="4" t="s">
        <v>7132</v>
      </c>
      <c r="AW6932" s="4"/>
      <c r="AX6932" s="4"/>
      <c r="AY6932" s="4"/>
      <c r="AZ6932" s="4"/>
      <c r="BA6932" s="4"/>
      <c r="BB6932" s="4"/>
      <c r="BC6932" s="4"/>
      <c r="BD6932" s="4"/>
      <c r="BE6932" s="4"/>
      <c r="BF6932" s="4"/>
      <c r="BG6932" s="4"/>
      <c r="BH6932" s="4"/>
      <c r="BI6932" s="4"/>
      <c r="BJ6932" s="4"/>
      <c r="BK6932" s="4"/>
      <c r="BL6932" s="4" t="b">
        <v>0</v>
      </c>
      <c r="BM6932" s="4"/>
      <c r="BN6932" s="4"/>
      <c r="BO6932" s="4"/>
      <c r="BP6932" s="4"/>
      <c r="BQ6932" s="4"/>
      <c r="BR6932" s="4"/>
      <c r="BS6932" s="4"/>
      <c r="BT6932" s="4"/>
      <c r="BU6932" s="4"/>
      <c r="BV6932" s="4"/>
      <c r="BW6932" s="4"/>
    </row>
    <row r="6933" spans="1:75" ht="15.01" customHeight="1">
      <c r="A6933" s="4" t="s">
        <v>209</v>
      </c>
      <c r="B6933" s="4"/>
      <c r="C6933" s="4"/>
      <c r="D6933" s="4"/>
      <c r="E6933" s="4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 t="s">
        <v>200</v>
      </c>
      <c r="Q6933" s="4"/>
      <c r="R6933" s="4"/>
      <c r="S6933" s="4"/>
      <c r="T6933" s="4"/>
      <c r="U6933" s="4"/>
      <c r="V6933" s="4"/>
      <c r="W6933" s="4"/>
      <c r="X6933" s="4" t="s">
        <v>201</v>
      </c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  <c r="AO6933" s="4"/>
      <c r="AP6933" s="4"/>
      <c r="AQ6933" s="4"/>
      <c r="AR6933" s="4"/>
      <c r="AS6933" s="4"/>
      <c r="AT6933" s="4"/>
      <c r="AU6933" s="4"/>
      <c r="AV6933" s="4" t="s">
        <v>7133</v>
      </c>
      <c r="AW6933" s="4"/>
      <c r="AX6933" s="4"/>
      <c r="AY6933" s="4"/>
      <c r="AZ6933" s="4"/>
      <c r="BA6933" s="4"/>
      <c r="BB6933" s="4"/>
      <c r="BC6933" s="4"/>
      <c r="BD6933" s="4"/>
      <c r="BE6933" s="4"/>
      <c r="BF6933" s="4"/>
      <c r="BG6933" s="4"/>
      <c r="BH6933" s="4"/>
      <c r="BI6933" s="4"/>
      <c r="BJ6933" s="4"/>
      <c r="BK6933" s="4"/>
      <c r="BL6933" s="4" t="b">
        <v>0</v>
      </c>
      <c r="BM6933" s="4"/>
      <c r="BN6933" s="4"/>
      <c r="BO6933" s="4"/>
      <c r="BP6933" s="4"/>
      <c r="BQ6933" s="4"/>
      <c r="BR6933" s="4"/>
      <c r="BS6933" s="4"/>
      <c r="BT6933" s="4"/>
      <c r="BU6933" s="4"/>
      <c r="BV6933" s="4"/>
      <c r="BW6933" s="4"/>
    </row>
    <row r="6934" spans="1:75" ht="15.01" customHeight="1">
      <c r="A6934" s="4" t="s">
        <v>209</v>
      </c>
      <c r="B6934" s="4"/>
      <c r="C6934" s="4"/>
      <c r="D6934" s="4"/>
      <c r="E6934" s="4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 t="s">
        <v>200</v>
      </c>
      <c r="Q6934" s="4"/>
      <c r="R6934" s="4"/>
      <c r="S6934" s="4"/>
      <c r="T6934" s="4"/>
      <c r="U6934" s="4"/>
      <c r="V6934" s="4"/>
      <c r="W6934" s="4"/>
      <c r="X6934" s="4" t="s">
        <v>201</v>
      </c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  <c r="AO6934" s="4"/>
      <c r="AP6934" s="4"/>
      <c r="AQ6934" s="4"/>
      <c r="AR6934" s="4"/>
      <c r="AS6934" s="4"/>
      <c r="AT6934" s="4"/>
      <c r="AU6934" s="4"/>
      <c r="AV6934" s="4" t="s">
        <v>7134</v>
      </c>
      <c r="AW6934" s="4"/>
      <c r="AX6934" s="4"/>
      <c r="AY6934" s="4"/>
      <c r="AZ6934" s="4"/>
      <c r="BA6934" s="4"/>
      <c r="BB6934" s="4"/>
      <c r="BC6934" s="4"/>
      <c r="BD6934" s="4"/>
      <c r="BE6934" s="4"/>
      <c r="BF6934" s="4"/>
      <c r="BG6934" s="4"/>
      <c r="BH6934" s="4"/>
      <c r="BI6934" s="4"/>
      <c r="BJ6934" s="4"/>
      <c r="BK6934" s="4"/>
      <c r="BL6934" s="4" t="b">
        <v>0</v>
      </c>
      <c r="BM6934" s="4"/>
      <c r="BN6934" s="4"/>
      <c r="BO6934" s="4"/>
      <c r="BP6934" s="4"/>
      <c r="BQ6934" s="4"/>
      <c r="BR6934" s="4"/>
      <c r="BS6934" s="4"/>
      <c r="BT6934" s="4"/>
      <c r="BU6934" s="4"/>
      <c r="BV6934" s="4"/>
      <c r="BW6934" s="4"/>
    </row>
    <row r="6935" spans="1:75" ht="15.01" customHeight="1">
      <c r="A6935" s="4" t="s">
        <v>209</v>
      </c>
      <c r="B6935" s="4"/>
      <c r="C6935" s="4"/>
      <c r="D6935" s="4"/>
      <c r="E6935" s="4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 t="s">
        <v>200</v>
      </c>
      <c r="Q6935" s="4"/>
      <c r="R6935" s="4"/>
      <c r="S6935" s="4"/>
      <c r="T6935" s="4"/>
      <c r="U6935" s="4"/>
      <c r="V6935" s="4"/>
      <c r="W6935" s="4"/>
      <c r="X6935" s="4" t="s">
        <v>201</v>
      </c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  <c r="AO6935" s="4"/>
      <c r="AP6935" s="4"/>
      <c r="AQ6935" s="4"/>
      <c r="AR6935" s="4"/>
      <c r="AS6935" s="4"/>
      <c r="AT6935" s="4"/>
      <c r="AU6935" s="4"/>
      <c r="AV6935" s="4" t="s">
        <v>7135</v>
      </c>
      <c r="AW6935" s="4"/>
      <c r="AX6935" s="4"/>
      <c r="AY6935" s="4"/>
      <c r="AZ6935" s="4"/>
      <c r="BA6935" s="4"/>
      <c r="BB6935" s="4"/>
      <c r="BC6935" s="4"/>
      <c r="BD6935" s="4"/>
      <c r="BE6935" s="4"/>
      <c r="BF6935" s="4"/>
      <c r="BG6935" s="4"/>
      <c r="BH6935" s="4"/>
      <c r="BI6935" s="4"/>
      <c r="BJ6935" s="4"/>
      <c r="BK6935" s="4"/>
      <c r="BL6935" s="4" t="b">
        <v>0</v>
      </c>
      <c r="BM6935" s="4"/>
      <c r="BN6935" s="4"/>
      <c r="BO6935" s="4"/>
      <c r="BP6935" s="4"/>
      <c r="BQ6935" s="4"/>
      <c r="BR6935" s="4"/>
      <c r="BS6935" s="4"/>
      <c r="BT6935" s="4"/>
      <c r="BU6935" s="4"/>
      <c r="BV6935" s="4"/>
      <c r="BW6935" s="4"/>
    </row>
    <row r="6936" spans="1:75" ht="15.01" customHeight="1">
      <c r="A6936" s="4" t="s">
        <v>209</v>
      </c>
      <c r="B6936" s="4"/>
      <c r="C6936" s="4"/>
      <c r="D6936" s="4"/>
      <c r="E6936" s="4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 t="s">
        <v>200</v>
      </c>
      <c r="Q6936" s="4"/>
      <c r="R6936" s="4"/>
      <c r="S6936" s="4"/>
      <c r="T6936" s="4"/>
      <c r="U6936" s="4"/>
      <c r="V6936" s="4"/>
      <c r="W6936" s="4"/>
      <c r="X6936" s="4" t="s">
        <v>201</v>
      </c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  <c r="AO6936" s="4"/>
      <c r="AP6936" s="4"/>
      <c r="AQ6936" s="4"/>
      <c r="AR6936" s="4"/>
      <c r="AS6936" s="4"/>
      <c r="AT6936" s="4"/>
      <c r="AU6936" s="4"/>
      <c r="AV6936" s="4" t="s">
        <v>7136</v>
      </c>
      <c r="AW6936" s="4"/>
      <c r="AX6936" s="4"/>
      <c r="AY6936" s="4"/>
      <c r="AZ6936" s="4"/>
      <c r="BA6936" s="4"/>
      <c r="BB6936" s="4"/>
      <c r="BC6936" s="4"/>
      <c r="BD6936" s="4"/>
      <c r="BE6936" s="4"/>
      <c r="BF6936" s="4"/>
      <c r="BG6936" s="4"/>
      <c r="BH6936" s="4"/>
      <c r="BI6936" s="4"/>
      <c r="BJ6936" s="4"/>
      <c r="BK6936" s="4"/>
      <c r="BL6936" s="4" t="b">
        <v>0</v>
      </c>
      <c r="BM6936" s="4"/>
      <c r="BN6936" s="4"/>
      <c r="BO6936" s="4"/>
      <c r="BP6936" s="4"/>
      <c r="BQ6936" s="4"/>
      <c r="BR6936" s="4"/>
      <c r="BS6936" s="4"/>
      <c r="BT6936" s="4"/>
      <c r="BU6936" s="4"/>
      <c r="BV6936" s="4"/>
      <c r="BW6936" s="4"/>
    </row>
    <row r="6937" spans="1:75" ht="15.01" customHeight="1">
      <c r="A6937" s="4" t="s">
        <v>209</v>
      </c>
      <c r="B6937" s="4"/>
      <c r="C6937" s="4"/>
      <c r="D6937" s="4"/>
      <c r="E6937" s="4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 t="s">
        <v>200</v>
      </c>
      <c r="Q6937" s="4"/>
      <c r="R6937" s="4"/>
      <c r="S6937" s="4"/>
      <c r="T6937" s="4"/>
      <c r="U6937" s="4"/>
      <c r="V6937" s="4"/>
      <c r="W6937" s="4"/>
      <c r="X6937" s="4" t="s">
        <v>201</v>
      </c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  <c r="AO6937" s="4"/>
      <c r="AP6937" s="4"/>
      <c r="AQ6937" s="4"/>
      <c r="AR6937" s="4"/>
      <c r="AS6937" s="4"/>
      <c r="AT6937" s="4"/>
      <c r="AU6937" s="4"/>
      <c r="AV6937" s="4" t="s">
        <v>7137</v>
      </c>
      <c r="AW6937" s="4"/>
      <c r="AX6937" s="4"/>
      <c r="AY6937" s="4"/>
      <c r="AZ6937" s="4"/>
      <c r="BA6937" s="4"/>
      <c r="BB6937" s="4"/>
      <c r="BC6937" s="4"/>
      <c r="BD6937" s="4"/>
      <c r="BE6937" s="4"/>
      <c r="BF6937" s="4"/>
      <c r="BG6937" s="4"/>
      <c r="BH6937" s="4"/>
      <c r="BI6937" s="4"/>
      <c r="BJ6937" s="4"/>
      <c r="BK6937" s="4"/>
      <c r="BL6937" s="4" t="b">
        <v>0</v>
      </c>
      <c r="BM6937" s="4"/>
      <c r="BN6937" s="4"/>
      <c r="BO6937" s="4"/>
      <c r="BP6937" s="4"/>
      <c r="BQ6937" s="4"/>
      <c r="BR6937" s="4"/>
      <c r="BS6937" s="4"/>
      <c r="BT6937" s="4"/>
      <c r="BU6937" s="4"/>
      <c r="BV6937" s="4"/>
      <c r="BW6937" s="4"/>
    </row>
    <row r="6938" spans="1:75" ht="15.01" customHeight="1">
      <c r="A6938" s="4"/>
      <c r="B6938" s="4"/>
      <c r="C6938" s="4"/>
      <c r="D6938" s="4"/>
      <c r="E6938" s="4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 t="s">
        <v>200</v>
      </c>
      <c r="Q6938" s="4"/>
      <c r="R6938" s="4">
        <v>1.7</v>
      </c>
      <c r="S6938" s="4">
        <v>4.2</v>
      </c>
      <c r="T6938" s="4"/>
      <c r="U6938" s="4"/>
      <c r="V6938" s="4"/>
      <c r="W6938" s="4"/>
      <c r="X6938" s="4" t="s">
        <v>201</v>
      </c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  <c r="AO6938" s="4"/>
      <c r="AP6938" s="4"/>
      <c r="AQ6938" s="4"/>
      <c r="AR6938" s="4"/>
      <c r="AS6938" s="4"/>
      <c r="AT6938" s="4"/>
      <c r="AU6938" s="4"/>
      <c r="AV6938" s="4" t="s">
        <v>7138</v>
      </c>
      <c r="AW6938" s="4"/>
      <c r="AX6938" s="4"/>
      <c r="AY6938" s="4"/>
      <c r="AZ6938" s="4"/>
      <c r="BA6938" s="4"/>
      <c r="BB6938" s="4"/>
      <c r="BC6938" s="4"/>
      <c r="BD6938" s="4"/>
      <c r="BE6938" s="4"/>
      <c r="BF6938" s="4"/>
      <c r="BG6938" s="4"/>
      <c r="BH6938" s="4"/>
      <c r="BI6938" s="4"/>
      <c r="BJ6938" s="4"/>
      <c r="BK6938" s="4"/>
      <c r="BL6938" s="4" t="b">
        <v>0</v>
      </c>
      <c r="BM6938" s="4"/>
      <c r="BN6938" s="4"/>
      <c r="BO6938" s="4"/>
      <c r="BP6938" s="4"/>
      <c r="BQ6938" s="4"/>
      <c r="BR6938" s="4"/>
      <c r="BS6938" s="4"/>
      <c r="BT6938" s="4"/>
      <c r="BU6938" s="4"/>
      <c r="BV6938" s="4"/>
      <c r="BW6938" s="4"/>
    </row>
    <row r="6939" spans="1:75" ht="15.01" customHeight="1">
      <c r="A6939" s="4" t="s">
        <v>209</v>
      </c>
      <c r="B6939" s="4"/>
      <c r="C6939" s="4"/>
      <c r="D6939" s="4"/>
      <c r="E6939" s="4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 t="s">
        <v>200</v>
      </c>
      <c r="Q6939" s="4"/>
      <c r="R6939" s="4"/>
      <c r="S6939" s="4"/>
      <c r="T6939" s="4"/>
      <c r="U6939" s="4"/>
      <c r="V6939" s="4"/>
      <c r="W6939" s="4"/>
      <c r="X6939" s="4" t="s">
        <v>201</v>
      </c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  <c r="AO6939" s="4"/>
      <c r="AP6939" s="4"/>
      <c r="AQ6939" s="4"/>
      <c r="AR6939" s="4"/>
      <c r="AS6939" s="4"/>
      <c r="AT6939" s="4"/>
      <c r="AU6939" s="4"/>
      <c r="AV6939" s="4" t="s">
        <v>7139</v>
      </c>
      <c r="AW6939" s="4"/>
      <c r="AX6939" s="4"/>
      <c r="AY6939" s="4"/>
      <c r="AZ6939" s="4"/>
      <c r="BA6939" s="4"/>
      <c r="BB6939" s="4"/>
      <c r="BC6939" s="4"/>
      <c r="BD6939" s="4"/>
      <c r="BE6939" s="4"/>
      <c r="BF6939" s="4"/>
      <c r="BG6939" s="4"/>
      <c r="BH6939" s="4"/>
      <c r="BI6939" s="4"/>
      <c r="BJ6939" s="4"/>
      <c r="BK6939" s="4"/>
      <c r="BL6939" s="4" t="b">
        <v>0</v>
      </c>
      <c r="BM6939" s="4"/>
      <c r="BN6939" s="4"/>
      <c r="BO6939" s="4"/>
      <c r="BP6939" s="4"/>
      <c r="BQ6939" s="4"/>
      <c r="BR6939" s="4"/>
      <c r="BS6939" s="4"/>
      <c r="BT6939" s="4"/>
      <c r="BU6939" s="4"/>
      <c r="BV6939" s="4"/>
      <c r="BW6939" s="4"/>
    </row>
    <row r="6940" spans="1:75" ht="15.01" customHeight="1">
      <c r="A6940" s="4" t="s">
        <v>209</v>
      </c>
      <c r="B6940" s="4"/>
      <c r="C6940" s="4"/>
      <c r="D6940" s="4"/>
      <c r="E6940" s="4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 t="s">
        <v>200</v>
      </c>
      <c r="Q6940" s="4"/>
      <c r="R6940" s="4"/>
      <c r="S6940" s="4"/>
      <c r="T6940" s="4"/>
      <c r="U6940" s="4"/>
      <c r="V6940" s="4"/>
      <c r="W6940" s="4"/>
      <c r="X6940" s="4" t="s">
        <v>201</v>
      </c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  <c r="AO6940" s="4"/>
      <c r="AP6940" s="4"/>
      <c r="AQ6940" s="4"/>
      <c r="AR6940" s="4"/>
      <c r="AS6940" s="4"/>
      <c r="AT6940" s="4"/>
      <c r="AU6940" s="4"/>
      <c r="AV6940" s="4" t="s">
        <v>7140</v>
      </c>
      <c r="AW6940" s="4"/>
      <c r="AX6940" s="4"/>
      <c r="AY6940" s="4"/>
      <c r="AZ6940" s="4"/>
      <c r="BA6940" s="4"/>
      <c r="BB6940" s="4"/>
      <c r="BC6940" s="4"/>
      <c r="BD6940" s="4"/>
      <c r="BE6940" s="4"/>
      <c r="BF6940" s="4"/>
      <c r="BG6940" s="4"/>
      <c r="BH6940" s="4"/>
      <c r="BI6940" s="4"/>
      <c r="BJ6940" s="4"/>
      <c r="BK6940" s="4"/>
      <c r="BL6940" s="4" t="b">
        <v>0</v>
      </c>
      <c r="BM6940" s="4"/>
      <c r="BN6940" s="4"/>
      <c r="BO6940" s="4"/>
      <c r="BP6940" s="4"/>
      <c r="BQ6940" s="4"/>
      <c r="BR6940" s="4"/>
      <c r="BS6940" s="4"/>
      <c r="BT6940" s="4"/>
      <c r="BU6940" s="4"/>
      <c r="BV6940" s="4"/>
      <c r="BW6940" s="4"/>
    </row>
    <row r="6941" spans="1:75" ht="15.01" customHeight="1">
      <c r="A6941" s="4" t="s">
        <v>209</v>
      </c>
      <c r="B6941" s="4"/>
      <c r="C6941" s="4"/>
      <c r="D6941" s="4"/>
      <c r="E6941" s="4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 t="s">
        <v>200</v>
      </c>
      <c r="Q6941" s="4"/>
      <c r="R6941" s="4"/>
      <c r="S6941" s="4"/>
      <c r="T6941" s="4"/>
      <c r="U6941" s="4"/>
      <c r="V6941" s="4"/>
      <c r="W6941" s="4"/>
      <c r="X6941" s="4" t="s">
        <v>201</v>
      </c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  <c r="AO6941" s="4"/>
      <c r="AP6941" s="4"/>
      <c r="AQ6941" s="4"/>
      <c r="AR6941" s="4"/>
      <c r="AS6941" s="4"/>
      <c r="AT6941" s="4"/>
      <c r="AU6941" s="4"/>
      <c r="AV6941" s="4" t="s">
        <v>7141</v>
      </c>
      <c r="AW6941" s="4"/>
      <c r="AX6941" s="4"/>
      <c r="AY6941" s="4"/>
      <c r="AZ6941" s="4"/>
      <c r="BA6941" s="4"/>
      <c r="BB6941" s="4"/>
      <c r="BC6941" s="4"/>
      <c r="BD6941" s="4"/>
      <c r="BE6941" s="4"/>
      <c r="BF6941" s="4"/>
      <c r="BG6941" s="4"/>
      <c r="BH6941" s="4"/>
      <c r="BI6941" s="4"/>
      <c r="BJ6941" s="4"/>
      <c r="BK6941" s="4"/>
      <c r="BL6941" s="4" t="b">
        <v>0</v>
      </c>
      <c r="BM6941" s="4"/>
      <c r="BN6941" s="4"/>
      <c r="BO6941" s="4"/>
      <c r="BP6941" s="4"/>
      <c r="BQ6941" s="4"/>
      <c r="BR6941" s="4"/>
      <c r="BS6941" s="4"/>
      <c r="BT6941" s="4"/>
      <c r="BU6941" s="4"/>
      <c r="BV6941" s="4"/>
      <c r="BW6941" s="4"/>
    </row>
    <row r="6942" spans="1:75" ht="15.01" customHeight="1">
      <c r="A6942" s="4" t="s">
        <v>209</v>
      </c>
      <c r="B6942" s="4"/>
      <c r="C6942" s="4"/>
      <c r="D6942" s="4"/>
      <c r="E6942" s="4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 t="s">
        <v>200</v>
      </c>
      <c r="Q6942" s="4"/>
      <c r="R6942" s="4"/>
      <c r="S6942" s="4"/>
      <c r="T6942" s="4"/>
      <c r="U6942" s="4"/>
      <c r="V6942" s="4"/>
      <c r="W6942" s="4"/>
      <c r="X6942" s="4" t="s">
        <v>201</v>
      </c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  <c r="AO6942" s="4"/>
      <c r="AP6942" s="4"/>
      <c r="AQ6942" s="4"/>
      <c r="AR6942" s="4"/>
      <c r="AS6942" s="4"/>
      <c r="AT6942" s="4"/>
      <c r="AU6942" s="4"/>
      <c r="AV6942" s="4" t="s">
        <v>7142</v>
      </c>
      <c r="AW6942" s="4"/>
      <c r="AX6942" s="4"/>
      <c r="AY6942" s="4"/>
      <c r="AZ6942" s="4"/>
      <c r="BA6942" s="4"/>
      <c r="BB6942" s="4"/>
      <c r="BC6942" s="4"/>
      <c r="BD6942" s="4"/>
      <c r="BE6942" s="4"/>
      <c r="BF6942" s="4"/>
      <c r="BG6942" s="4"/>
      <c r="BH6942" s="4"/>
      <c r="BI6942" s="4"/>
      <c r="BJ6942" s="4"/>
      <c r="BK6942" s="4"/>
      <c r="BL6942" s="4" t="b">
        <v>0</v>
      </c>
      <c r="BM6942" s="4"/>
      <c r="BN6942" s="4"/>
      <c r="BO6942" s="4"/>
      <c r="BP6942" s="4"/>
      <c r="BQ6942" s="4"/>
      <c r="BR6942" s="4"/>
      <c r="BS6942" s="4"/>
      <c r="BT6942" s="4"/>
      <c r="BU6942" s="4"/>
      <c r="BV6942" s="4"/>
      <c r="BW6942" s="4"/>
    </row>
    <row r="6943" spans="1:75" ht="15.01" customHeight="1">
      <c r="A6943" s="4"/>
      <c r="B6943" s="4"/>
      <c r="C6943" s="4"/>
      <c r="D6943" s="4"/>
      <c r="E6943" s="4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 t="s">
        <v>200</v>
      </c>
      <c r="Q6943" s="4"/>
      <c r="R6943" s="4">
        <v>160.2</v>
      </c>
      <c r="S6943" s="4">
        <v>13.3</v>
      </c>
      <c r="T6943" s="4"/>
      <c r="U6943" s="4"/>
      <c r="V6943" s="4"/>
      <c r="W6943" s="4"/>
      <c r="X6943" s="4" t="s">
        <v>201</v>
      </c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  <c r="AO6943" s="4"/>
      <c r="AP6943" s="4"/>
      <c r="AQ6943" s="4"/>
      <c r="AR6943" s="4"/>
      <c r="AS6943" s="4"/>
      <c r="AT6943" s="4"/>
      <c r="AU6943" s="4"/>
      <c r="AV6943" s="4" t="s">
        <v>7143</v>
      </c>
      <c r="AW6943" s="4"/>
      <c r="AX6943" s="4"/>
      <c r="AY6943" s="4"/>
      <c r="AZ6943" s="4"/>
      <c r="BA6943" s="4"/>
      <c r="BB6943" s="4"/>
      <c r="BC6943" s="4"/>
      <c r="BD6943" s="4"/>
      <c r="BE6943" s="4"/>
      <c r="BF6943" s="4"/>
      <c r="BG6943" s="4"/>
      <c r="BH6943" s="4"/>
      <c r="BI6943" s="4"/>
      <c r="BJ6943" s="4"/>
      <c r="BK6943" s="4"/>
      <c r="BL6943" s="4" t="b">
        <v>0</v>
      </c>
      <c r="BM6943" s="4"/>
      <c r="BN6943" s="4"/>
      <c r="BO6943" s="4"/>
      <c r="BP6943" s="4"/>
      <c r="BQ6943" s="4"/>
      <c r="BR6943" s="4"/>
      <c r="BS6943" s="4"/>
      <c r="BT6943" s="4"/>
      <c r="BU6943" s="4"/>
      <c r="BV6943" s="4"/>
      <c r="BW6943" s="4"/>
    </row>
    <row r="6944" spans="1:75" ht="15.01" customHeight="1">
      <c r="A6944" s="4" t="s">
        <v>209</v>
      </c>
      <c r="B6944" s="4"/>
      <c r="C6944" s="4"/>
      <c r="D6944" s="4"/>
      <c r="E6944" s="4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 t="s">
        <v>200</v>
      </c>
      <c r="Q6944" s="4"/>
      <c r="R6944" s="4"/>
      <c r="S6944" s="4"/>
      <c r="T6944" s="4"/>
      <c r="U6944" s="4"/>
      <c r="V6944" s="4"/>
      <c r="W6944" s="4"/>
      <c r="X6944" s="4" t="s">
        <v>201</v>
      </c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  <c r="AO6944" s="4"/>
      <c r="AP6944" s="4"/>
      <c r="AQ6944" s="4"/>
      <c r="AR6944" s="4"/>
      <c r="AS6944" s="4"/>
      <c r="AT6944" s="4"/>
      <c r="AU6944" s="4"/>
      <c r="AV6944" s="4" t="s">
        <v>7144</v>
      </c>
      <c r="AW6944" s="4"/>
      <c r="AX6944" s="4"/>
      <c r="AY6944" s="4"/>
      <c r="AZ6944" s="4"/>
      <c r="BA6944" s="4"/>
      <c r="BB6944" s="4"/>
      <c r="BC6944" s="4"/>
      <c r="BD6944" s="4"/>
      <c r="BE6944" s="4"/>
      <c r="BF6944" s="4"/>
      <c r="BG6944" s="4"/>
      <c r="BH6944" s="4"/>
      <c r="BI6944" s="4"/>
      <c r="BJ6944" s="4"/>
      <c r="BK6944" s="4"/>
      <c r="BL6944" s="4" t="b">
        <v>0</v>
      </c>
      <c r="BM6944" s="4"/>
      <c r="BN6944" s="4"/>
      <c r="BO6944" s="4"/>
      <c r="BP6944" s="4"/>
      <c r="BQ6944" s="4"/>
      <c r="BR6944" s="4"/>
      <c r="BS6944" s="4"/>
      <c r="BT6944" s="4"/>
      <c r="BU6944" s="4"/>
      <c r="BV6944" s="4"/>
      <c r="BW6944" s="4"/>
    </row>
    <row r="6945" spans="1:75" ht="15.01" customHeight="1">
      <c r="A6945" s="4" t="s">
        <v>209</v>
      </c>
      <c r="B6945" s="4"/>
      <c r="C6945" s="4"/>
      <c r="D6945" s="4"/>
      <c r="E6945" s="4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 t="s">
        <v>200</v>
      </c>
      <c r="Q6945" s="4"/>
      <c r="R6945" s="4"/>
      <c r="S6945" s="4"/>
      <c r="T6945" s="4"/>
      <c r="U6945" s="4"/>
      <c r="V6945" s="4"/>
      <c r="W6945" s="4"/>
      <c r="X6945" s="4" t="s">
        <v>201</v>
      </c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  <c r="AO6945" s="4"/>
      <c r="AP6945" s="4"/>
      <c r="AQ6945" s="4"/>
      <c r="AR6945" s="4"/>
      <c r="AS6945" s="4"/>
      <c r="AT6945" s="4"/>
      <c r="AU6945" s="4"/>
      <c r="AV6945" s="4" t="s">
        <v>7145</v>
      </c>
      <c r="AW6945" s="4"/>
      <c r="AX6945" s="4"/>
      <c r="AY6945" s="4"/>
      <c r="AZ6945" s="4"/>
      <c r="BA6945" s="4"/>
      <c r="BB6945" s="4"/>
      <c r="BC6945" s="4"/>
      <c r="BD6945" s="4"/>
      <c r="BE6945" s="4"/>
      <c r="BF6945" s="4"/>
      <c r="BG6945" s="4"/>
      <c r="BH6945" s="4"/>
      <c r="BI6945" s="4"/>
      <c r="BJ6945" s="4"/>
      <c r="BK6945" s="4"/>
      <c r="BL6945" s="4" t="b">
        <v>0</v>
      </c>
      <c r="BM6945" s="4"/>
      <c r="BN6945" s="4"/>
      <c r="BO6945" s="4"/>
      <c r="BP6945" s="4"/>
      <c r="BQ6945" s="4"/>
      <c r="BR6945" s="4"/>
      <c r="BS6945" s="4"/>
      <c r="BT6945" s="4"/>
      <c r="BU6945" s="4"/>
      <c r="BV6945" s="4"/>
      <c r="BW6945" s="4"/>
    </row>
    <row r="6946" spans="1:75" ht="15.01" customHeight="1">
      <c r="A6946" s="4" t="s">
        <v>209</v>
      </c>
      <c r="B6946" s="4"/>
      <c r="C6946" s="4"/>
      <c r="D6946" s="4"/>
      <c r="E6946" s="4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 t="s">
        <v>200</v>
      </c>
      <c r="Q6946" s="4"/>
      <c r="R6946" s="4"/>
      <c r="S6946" s="4"/>
      <c r="T6946" s="4"/>
      <c r="U6946" s="4"/>
      <c r="V6946" s="4"/>
      <c r="W6946" s="4"/>
      <c r="X6946" s="4" t="s">
        <v>201</v>
      </c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  <c r="AO6946" s="4"/>
      <c r="AP6946" s="4"/>
      <c r="AQ6946" s="4"/>
      <c r="AR6946" s="4"/>
      <c r="AS6946" s="4"/>
      <c r="AT6946" s="4"/>
      <c r="AU6946" s="4"/>
      <c r="AV6946" s="4" t="s">
        <v>7146</v>
      </c>
      <c r="AW6946" s="4"/>
      <c r="AX6946" s="4"/>
      <c r="AY6946" s="4"/>
      <c r="AZ6946" s="4"/>
      <c r="BA6946" s="4"/>
      <c r="BB6946" s="4"/>
      <c r="BC6946" s="4"/>
      <c r="BD6946" s="4"/>
      <c r="BE6946" s="4"/>
      <c r="BF6946" s="4"/>
      <c r="BG6946" s="4"/>
      <c r="BH6946" s="4"/>
      <c r="BI6946" s="4"/>
      <c r="BJ6946" s="4"/>
      <c r="BK6946" s="4"/>
      <c r="BL6946" s="4" t="b">
        <v>0</v>
      </c>
      <c r="BM6946" s="4"/>
      <c r="BN6946" s="4"/>
      <c r="BO6946" s="4"/>
      <c r="BP6946" s="4"/>
      <c r="BQ6946" s="4"/>
      <c r="BR6946" s="4"/>
      <c r="BS6946" s="4"/>
      <c r="BT6946" s="4"/>
      <c r="BU6946" s="4"/>
      <c r="BV6946" s="4"/>
      <c r="BW6946" s="4"/>
    </row>
    <row r="6947" spans="1:75" ht="15.01" customHeight="1">
      <c r="A6947" s="4" t="s">
        <v>209</v>
      </c>
      <c r="B6947" s="4"/>
      <c r="C6947" s="4"/>
      <c r="D6947" s="4"/>
      <c r="E6947" s="4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 t="s">
        <v>200</v>
      </c>
      <c r="Q6947" s="4"/>
      <c r="R6947" s="4"/>
      <c r="S6947" s="4"/>
      <c r="T6947" s="4"/>
      <c r="U6947" s="4"/>
      <c r="V6947" s="4"/>
      <c r="W6947" s="4"/>
      <c r="X6947" s="4" t="s">
        <v>201</v>
      </c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  <c r="AO6947" s="4"/>
      <c r="AP6947" s="4"/>
      <c r="AQ6947" s="4"/>
      <c r="AR6947" s="4"/>
      <c r="AS6947" s="4"/>
      <c r="AT6947" s="4"/>
      <c r="AU6947" s="4"/>
      <c r="AV6947" s="4" t="s">
        <v>7147</v>
      </c>
      <c r="AW6947" s="4"/>
      <c r="AX6947" s="4"/>
      <c r="AY6947" s="4"/>
      <c r="AZ6947" s="4"/>
      <c r="BA6947" s="4"/>
      <c r="BB6947" s="4"/>
      <c r="BC6947" s="4"/>
      <c r="BD6947" s="4"/>
      <c r="BE6947" s="4"/>
      <c r="BF6947" s="4"/>
      <c r="BG6947" s="4"/>
      <c r="BH6947" s="4"/>
      <c r="BI6947" s="4"/>
      <c r="BJ6947" s="4"/>
      <c r="BK6947" s="4"/>
      <c r="BL6947" s="4" t="b">
        <v>0</v>
      </c>
      <c r="BM6947" s="4"/>
      <c r="BN6947" s="4"/>
      <c r="BO6947" s="4"/>
      <c r="BP6947" s="4"/>
      <c r="BQ6947" s="4"/>
      <c r="BR6947" s="4"/>
      <c r="BS6947" s="4"/>
      <c r="BT6947" s="4"/>
      <c r="BU6947" s="4"/>
      <c r="BV6947" s="4"/>
      <c r="BW6947" s="4"/>
    </row>
    <row r="6948" spans="1:75" ht="15.01" customHeight="1">
      <c r="A6948" s="4" t="s">
        <v>209</v>
      </c>
      <c r="B6948" s="4"/>
      <c r="C6948" s="4"/>
      <c r="D6948" s="4"/>
      <c r="E6948" s="4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 t="s">
        <v>200</v>
      </c>
      <c r="Q6948" s="4"/>
      <c r="R6948" s="4"/>
      <c r="S6948" s="4"/>
      <c r="T6948" s="4"/>
      <c r="U6948" s="4"/>
      <c r="V6948" s="4"/>
      <c r="W6948" s="4"/>
      <c r="X6948" s="4" t="s">
        <v>201</v>
      </c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  <c r="AO6948" s="4"/>
      <c r="AP6948" s="4"/>
      <c r="AQ6948" s="4"/>
      <c r="AR6948" s="4"/>
      <c r="AS6948" s="4"/>
      <c r="AT6948" s="4"/>
      <c r="AU6948" s="4"/>
      <c r="AV6948" s="4" t="s">
        <v>7148</v>
      </c>
      <c r="AW6948" s="4"/>
      <c r="AX6948" s="4"/>
      <c r="AY6948" s="4"/>
      <c r="AZ6948" s="4"/>
      <c r="BA6948" s="4"/>
      <c r="BB6948" s="4"/>
      <c r="BC6948" s="4"/>
      <c r="BD6948" s="4"/>
      <c r="BE6948" s="4"/>
      <c r="BF6948" s="4"/>
      <c r="BG6948" s="4"/>
      <c r="BH6948" s="4"/>
      <c r="BI6948" s="4"/>
      <c r="BJ6948" s="4"/>
      <c r="BK6948" s="4"/>
      <c r="BL6948" s="4" t="b">
        <v>0</v>
      </c>
      <c r="BM6948" s="4"/>
      <c r="BN6948" s="4"/>
      <c r="BO6948" s="4"/>
      <c r="BP6948" s="4"/>
      <c r="BQ6948" s="4"/>
      <c r="BR6948" s="4"/>
      <c r="BS6948" s="4"/>
      <c r="BT6948" s="4"/>
      <c r="BU6948" s="4"/>
      <c r="BV6948" s="4"/>
      <c r="BW6948" s="4"/>
    </row>
    <row r="6949" spans="1:75" ht="15.01" customHeight="1">
      <c r="A6949" s="4" t="s">
        <v>209</v>
      </c>
      <c r="B6949" s="4"/>
      <c r="C6949" s="4"/>
      <c r="D6949" s="4"/>
      <c r="E6949" s="4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 t="s">
        <v>200</v>
      </c>
      <c r="Q6949" s="4"/>
      <c r="R6949" s="4"/>
      <c r="S6949" s="4"/>
      <c r="T6949" s="4"/>
      <c r="U6949" s="4"/>
      <c r="V6949" s="4"/>
      <c r="W6949" s="4"/>
      <c r="X6949" s="4" t="s">
        <v>201</v>
      </c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  <c r="AO6949" s="4"/>
      <c r="AP6949" s="4"/>
      <c r="AQ6949" s="4"/>
      <c r="AR6949" s="4"/>
      <c r="AS6949" s="4"/>
      <c r="AT6949" s="4"/>
      <c r="AU6949" s="4"/>
      <c r="AV6949" s="4" t="s">
        <v>7149</v>
      </c>
      <c r="AW6949" s="4"/>
      <c r="AX6949" s="4"/>
      <c r="AY6949" s="4"/>
      <c r="AZ6949" s="4"/>
      <c r="BA6949" s="4"/>
      <c r="BB6949" s="4"/>
      <c r="BC6949" s="4"/>
      <c r="BD6949" s="4"/>
      <c r="BE6949" s="4"/>
      <c r="BF6949" s="4"/>
      <c r="BG6949" s="4"/>
      <c r="BH6949" s="4"/>
      <c r="BI6949" s="4"/>
      <c r="BJ6949" s="4"/>
      <c r="BK6949" s="4"/>
      <c r="BL6949" s="4" t="b">
        <v>0</v>
      </c>
      <c r="BM6949" s="4"/>
      <c r="BN6949" s="4"/>
      <c r="BO6949" s="4"/>
      <c r="BP6949" s="4"/>
      <c r="BQ6949" s="4"/>
      <c r="BR6949" s="4"/>
      <c r="BS6949" s="4"/>
      <c r="BT6949" s="4"/>
      <c r="BU6949" s="4"/>
      <c r="BV6949" s="4"/>
      <c r="BW6949" s="4"/>
    </row>
    <row r="6950" spans="1:75" ht="15.01" customHeight="1">
      <c r="A6950" s="4" t="s">
        <v>209</v>
      </c>
      <c r="B6950" s="4"/>
      <c r="C6950" s="4"/>
      <c r="D6950" s="4"/>
      <c r="E6950" s="4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 t="s">
        <v>200</v>
      </c>
      <c r="Q6950" s="4"/>
      <c r="R6950" s="4"/>
      <c r="S6950" s="4"/>
      <c r="T6950" s="4"/>
      <c r="U6950" s="4"/>
      <c r="V6950" s="4"/>
      <c r="W6950" s="4"/>
      <c r="X6950" s="4" t="s">
        <v>201</v>
      </c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  <c r="AO6950" s="4"/>
      <c r="AP6950" s="4"/>
      <c r="AQ6950" s="4"/>
      <c r="AR6950" s="4"/>
      <c r="AS6950" s="4"/>
      <c r="AT6950" s="4"/>
      <c r="AU6950" s="4"/>
      <c r="AV6950" s="4" t="s">
        <v>7150</v>
      </c>
      <c r="AW6950" s="4"/>
      <c r="AX6950" s="4"/>
      <c r="AY6950" s="4"/>
      <c r="AZ6950" s="4"/>
      <c r="BA6950" s="4"/>
      <c r="BB6950" s="4"/>
      <c r="BC6950" s="4"/>
      <c r="BD6950" s="4"/>
      <c r="BE6950" s="4"/>
      <c r="BF6950" s="4"/>
      <c r="BG6950" s="4"/>
      <c r="BH6950" s="4"/>
      <c r="BI6950" s="4"/>
      <c r="BJ6950" s="4"/>
      <c r="BK6950" s="4"/>
      <c r="BL6950" s="4" t="b">
        <v>0</v>
      </c>
      <c r="BM6950" s="4"/>
      <c r="BN6950" s="4"/>
      <c r="BO6950" s="4"/>
      <c r="BP6950" s="4"/>
      <c r="BQ6950" s="4"/>
      <c r="BR6950" s="4"/>
      <c r="BS6950" s="4"/>
      <c r="BT6950" s="4"/>
      <c r="BU6950" s="4"/>
      <c r="BV6950" s="4"/>
      <c r="BW6950" s="4"/>
    </row>
    <row r="6951" spans="1:75" ht="15.01" customHeight="1">
      <c r="A6951" s="4" t="s">
        <v>209</v>
      </c>
      <c r="B6951" s="4"/>
      <c r="C6951" s="4"/>
      <c r="D6951" s="4"/>
      <c r="E6951" s="4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 t="s">
        <v>200</v>
      </c>
      <c r="Q6951" s="4"/>
      <c r="R6951" s="4"/>
      <c r="S6951" s="4"/>
      <c r="T6951" s="4"/>
      <c r="U6951" s="4"/>
      <c r="V6951" s="4"/>
      <c r="W6951" s="4"/>
      <c r="X6951" s="4" t="s">
        <v>201</v>
      </c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  <c r="AO6951" s="4"/>
      <c r="AP6951" s="4"/>
      <c r="AQ6951" s="4"/>
      <c r="AR6951" s="4"/>
      <c r="AS6951" s="4"/>
      <c r="AT6951" s="4"/>
      <c r="AU6951" s="4"/>
      <c r="AV6951" s="4" t="s">
        <v>7151</v>
      </c>
      <c r="AW6951" s="4"/>
      <c r="AX6951" s="4"/>
      <c r="AY6951" s="4"/>
      <c r="AZ6951" s="4"/>
      <c r="BA6951" s="4"/>
      <c r="BB6951" s="4"/>
      <c r="BC6951" s="4"/>
      <c r="BD6951" s="4"/>
      <c r="BE6951" s="4"/>
      <c r="BF6951" s="4"/>
      <c r="BG6951" s="4"/>
      <c r="BH6951" s="4"/>
      <c r="BI6951" s="4"/>
      <c r="BJ6951" s="4"/>
      <c r="BK6951" s="4"/>
      <c r="BL6951" s="4" t="b">
        <v>0</v>
      </c>
      <c r="BM6951" s="4"/>
      <c r="BN6951" s="4"/>
      <c r="BO6951" s="4"/>
      <c r="BP6951" s="4"/>
      <c r="BQ6951" s="4"/>
      <c r="BR6951" s="4"/>
      <c r="BS6951" s="4"/>
      <c r="BT6951" s="4"/>
      <c r="BU6951" s="4"/>
      <c r="BV6951" s="4"/>
      <c r="BW6951" s="4"/>
    </row>
    <row r="6952" spans="1:75" ht="15.01" customHeight="1">
      <c r="A6952" s="4" t="s">
        <v>209</v>
      </c>
      <c r="B6952" s="4"/>
      <c r="C6952" s="4"/>
      <c r="D6952" s="4"/>
      <c r="E6952" s="4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 t="s">
        <v>200</v>
      </c>
      <c r="Q6952" s="4"/>
      <c r="R6952" s="4"/>
      <c r="S6952" s="4"/>
      <c r="T6952" s="4"/>
      <c r="U6952" s="4"/>
      <c r="V6952" s="4"/>
      <c r="W6952" s="4"/>
      <c r="X6952" s="4" t="s">
        <v>201</v>
      </c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  <c r="AO6952" s="4"/>
      <c r="AP6952" s="4"/>
      <c r="AQ6952" s="4"/>
      <c r="AR6952" s="4"/>
      <c r="AS6952" s="4"/>
      <c r="AT6952" s="4"/>
      <c r="AU6952" s="4"/>
      <c r="AV6952" s="4" t="s">
        <v>7152</v>
      </c>
      <c r="AW6952" s="4"/>
      <c r="AX6952" s="4"/>
      <c r="AY6952" s="4"/>
      <c r="AZ6952" s="4"/>
      <c r="BA6952" s="4"/>
      <c r="BB6952" s="4"/>
      <c r="BC6952" s="4"/>
      <c r="BD6952" s="4"/>
      <c r="BE6952" s="4"/>
      <c r="BF6952" s="4"/>
      <c r="BG6952" s="4"/>
      <c r="BH6952" s="4"/>
      <c r="BI6952" s="4"/>
      <c r="BJ6952" s="4"/>
      <c r="BK6952" s="4"/>
      <c r="BL6952" s="4" t="b">
        <v>0</v>
      </c>
      <c r="BM6952" s="4"/>
      <c r="BN6952" s="4"/>
      <c r="BO6952" s="4"/>
      <c r="BP6952" s="4"/>
      <c r="BQ6952" s="4"/>
      <c r="BR6952" s="4"/>
      <c r="BS6952" s="4"/>
      <c r="BT6952" s="4"/>
      <c r="BU6952" s="4"/>
      <c r="BV6952" s="4"/>
      <c r="BW6952" s="4"/>
    </row>
    <row r="6953" spans="1:75" ht="15.01" customHeight="1">
      <c r="A6953" s="4" t="s">
        <v>209</v>
      </c>
      <c r="B6953" s="4"/>
      <c r="C6953" s="4"/>
      <c r="D6953" s="4"/>
      <c r="E6953" s="4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 t="s">
        <v>200</v>
      </c>
      <c r="Q6953" s="4"/>
      <c r="R6953" s="4"/>
      <c r="S6953" s="4"/>
      <c r="T6953" s="4"/>
      <c r="U6953" s="4"/>
      <c r="V6953" s="4"/>
      <c r="W6953" s="4"/>
      <c r="X6953" s="4" t="s">
        <v>201</v>
      </c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  <c r="AO6953" s="4"/>
      <c r="AP6953" s="4"/>
      <c r="AQ6953" s="4"/>
      <c r="AR6953" s="4"/>
      <c r="AS6953" s="4"/>
      <c r="AT6953" s="4"/>
      <c r="AU6953" s="4"/>
      <c r="AV6953" s="4" t="s">
        <v>7153</v>
      </c>
      <c r="AW6953" s="4"/>
      <c r="AX6953" s="4"/>
      <c r="AY6953" s="4"/>
      <c r="AZ6953" s="4"/>
      <c r="BA6953" s="4"/>
      <c r="BB6953" s="4"/>
      <c r="BC6953" s="4"/>
      <c r="BD6953" s="4"/>
      <c r="BE6953" s="4"/>
      <c r="BF6953" s="4"/>
      <c r="BG6953" s="4"/>
      <c r="BH6953" s="4"/>
      <c r="BI6953" s="4"/>
      <c r="BJ6953" s="4"/>
      <c r="BK6953" s="4"/>
      <c r="BL6953" s="4" t="b">
        <v>0</v>
      </c>
      <c r="BM6953" s="4"/>
      <c r="BN6953" s="4"/>
      <c r="BO6953" s="4"/>
      <c r="BP6953" s="4"/>
      <c r="BQ6953" s="4"/>
      <c r="BR6953" s="4"/>
      <c r="BS6953" s="4"/>
      <c r="BT6953" s="4"/>
      <c r="BU6953" s="4"/>
      <c r="BV6953" s="4"/>
      <c r="BW6953" s="4"/>
    </row>
    <row r="6954" spans="1:75" ht="15.01" customHeight="1">
      <c r="A6954" s="4" t="s">
        <v>209</v>
      </c>
      <c r="B6954" s="4"/>
      <c r="C6954" s="4"/>
      <c r="D6954" s="4"/>
      <c r="E6954" s="4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 t="s">
        <v>200</v>
      </c>
      <c r="Q6954" s="4"/>
      <c r="R6954" s="4"/>
      <c r="S6954" s="4"/>
      <c r="T6954" s="4"/>
      <c r="U6954" s="4"/>
      <c r="V6954" s="4"/>
      <c r="W6954" s="4"/>
      <c r="X6954" s="4" t="s">
        <v>201</v>
      </c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  <c r="AO6954" s="4"/>
      <c r="AP6954" s="4"/>
      <c r="AQ6954" s="4"/>
      <c r="AR6954" s="4"/>
      <c r="AS6954" s="4"/>
      <c r="AT6954" s="4"/>
      <c r="AU6954" s="4"/>
      <c r="AV6954" s="4" t="s">
        <v>7154</v>
      </c>
      <c r="AW6954" s="4"/>
      <c r="AX6954" s="4"/>
      <c r="AY6954" s="4"/>
      <c r="AZ6954" s="4"/>
      <c r="BA6954" s="4"/>
      <c r="BB6954" s="4"/>
      <c r="BC6954" s="4"/>
      <c r="BD6954" s="4"/>
      <c r="BE6954" s="4"/>
      <c r="BF6954" s="4"/>
      <c r="BG6954" s="4"/>
      <c r="BH6954" s="4"/>
      <c r="BI6954" s="4"/>
      <c r="BJ6954" s="4"/>
      <c r="BK6954" s="4"/>
      <c r="BL6954" s="4" t="b">
        <v>0</v>
      </c>
      <c r="BM6954" s="4"/>
      <c r="BN6954" s="4"/>
      <c r="BO6954" s="4"/>
      <c r="BP6954" s="4"/>
      <c r="BQ6954" s="4"/>
      <c r="BR6954" s="4"/>
      <c r="BS6954" s="4"/>
      <c r="BT6954" s="4"/>
      <c r="BU6954" s="4"/>
      <c r="BV6954" s="4"/>
      <c r="BW6954" s="4"/>
    </row>
    <row r="6955" spans="1:75" ht="15.01" customHeight="1">
      <c r="A6955" s="4" t="s">
        <v>209</v>
      </c>
      <c r="B6955" s="4"/>
      <c r="C6955" s="4"/>
      <c r="D6955" s="4"/>
      <c r="E6955" s="4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 t="s">
        <v>200</v>
      </c>
      <c r="Q6955" s="4"/>
      <c r="R6955" s="4"/>
      <c r="S6955" s="4"/>
      <c r="T6955" s="4"/>
      <c r="U6955" s="4"/>
      <c r="V6955" s="4"/>
      <c r="W6955" s="4"/>
      <c r="X6955" s="4" t="s">
        <v>201</v>
      </c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  <c r="AO6955" s="4"/>
      <c r="AP6955" s="4"/>
      <c r="AQ6955" s="4"/>
      <c r="AR6955" s="4"/>
      <c r="AS6955" s="4"/>
      <c r="AT6955" s="4"/>
      <c r="AU6955" s="4"/>
      <c r="AV6955" s="4" t="s">
        <v>7155</v>
      </c>
      <c r="AW6955" s="4"/>
      <c r="AX6955" s="4"/>
      <c r="AY6955" s="4"/>
      <c r="AZ6955" s="4"/>
      <c r="BA6955" s="4"/>
      <c r="BB6955" s="4"/>
      <c r="BC6955" s="4"/>
      <c r="BD6955" s="4"/>
      <c r="BE6955" s="4"/>
      <c r="BF6955" s="4"/>
      <c r="BG6955" s="4"/>
      <c r="BH6955" s="4"/>
      <c r="BI6955" s="4"/>
      <c r="BJ6955" s="4"/>
      <c r="BK6955" s="4"/>
      <c r="BL6955" s="4" t="b">
        <v>0</v>
      </c>
      <c r="BM6955" s="4"/>
      <c r="BN6955" s="4"/>
      <c r="BO6955" s="4"/>
      <c r="BP6955" s="4"/>
      <c r="BQ6955" s="4"/>
      <c r="BR6955" s="4"/>
      <c r="BS6955" s="4"/>
      <c r="BT6955" s="4"/>
      <c r="BU6955" s="4"/>
      <c r="BV6955" s="4"/>
      <c r="BW6955" s="4"/>
    </row>
    <row r="6956" spans="1:75" ht="15.01" customHeight="1">
      <c r="A6956" s="4" t="s">
        <v>209</v>
      </c>
      <c r="B6956" s="4"/>
      <c r="C6956" s="4"/>
      <c r="D6956" s="4"/>
      <c r="E6956" s="4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 t="s">
        <v>200</v>
      </c>
      <c r="Q6956" s="4"/>
      <c r="R6956" s="4"/>
      <c r="S6956" s="4"/>
      <c r="T6956" s="4"/>
      <c r="U6956" s="4"/>
      <c r="V6956" s="4"/>
      <c r="W6956" s="4"/>
      <c r="X6956" s="4" t="s">
        <v>201</v>
      </c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  <c r="AO6956" s="4"/>
      <c r="AP6956" s="4"/>
      <c r="AQ6956" s="4"/>
      <c r="AR6956" s="4"/>
      <c r="AS6956" s="4"/>
      <c r="AT6956" s="4"/>
      <c r="AU6956" s="4"/>
      <c r="AV6956" s="4" t="s">
        <v>7156</v>
      </c>
      <c r="AW6956" s="4"/>
      <c r="AX6956" s="4"/>
      <c r="AY6956" s="4"/>
      <c r="AZ6956" s="4"/>
      <c r="BA6956" s="4"/>
      <c r="BB6956" s="4"/>
      <c r="BC6956" s="4"/>
      <c r="BD6956" s="4"/>
      <c r="BE6956" s="4"/>
      <c r="BF6956" s="4"/>
      <c r="BG6956" s="4"/>
      <c r="BH6956" s="4"/>
      <c r="BI6956" s="4"/>
      <c r="BJ6956" s="4"/>
      <c r="BK6956" s="4"/>
      <c r="BL6956" s="4" t="b">
        <v>0</v>
      </c>
      <c r="BM6956" s="4"/>
      <c r="BN6956" s="4"/>
      <c r="BO6956" s="4"/>
      <c r="BP6956" s="4"/>
      <c r="BQ6956" s="4"/>
      <c r="BR6956" s="4"/>
      <c r="BS6956" s="4"/>
      <c r="BT6956" s="4"/>
      <c r="BU6956" s="4"/>
      <c r="BV6956" s="4"/>
      <c r="BW6956" s="4"/>
    </row>
    <row r="6957" spans="1:75" ht="15.01" customHeight="1">
      <c r="A6957" s="4" t="s">
        <v>209</v>
      </c>
      <c r="B6957" s="4"/>
      <c r="C6957" s="4"/>
      <c r="D6957" s="4"/>
      <c r="E6957" s="4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 t="s">
        <v>200</v>
      </c>
      <c r="Q6957" s="4"/>
      <c r="R6957" s="4"/>
      <c r="S6957" s="4"/>
      <c r="T6957" s="4"/>
      <c r="U6957" s="4"/>
      <c r="V6957" s="4"/>
      <c r="W6957" s="4"/>
      <c r="X6957" s="4" t="s">
        <v>201</v>
      </c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  <c r="AO6957" s="4"/>
      <c r="AP6957" s="4"/>
      <c r="AQ6957" s="4"/>
      <c r="AR6957" s="4"/>
      <c r="AS6957" s="4"/>
      <c r="AT6957" s="4"/>
      <c r="AU6957" s="4"/>
      <c r="AV6957" s="4" t="s">
        <v>7157</v>
      </c>
      <c r="AW6957" s="4"/>
      <c r="AX6957" s="4"/>
      <c r="AY6957" s="4"/>
      <c r="AZ6957" s="4"/>
      <c r="BA6957" s="4"/>
      <c r="BB6957" s="4"/>
      <c r="BC6957" s="4"/>
      <c r="BD6957" s="4"/>
      <c r="BE6957" s="4"/>
      <c r="BF6957" s="4"/>
      <c r="BG6957" s="4"/>
      <c r="BH6957" s="4"/>
      <c r="BI6957" s="4"/>
      <c r="BJ6957" s="4"/>
      <c r="BK6957" s="4"/>
      <c r="BL6957" s="4" t="b">
        <v>0</v>
      </c>
      <c r="BM6957" s="4"/>
      <c r="BN6957" s="4"/>
      <c r="BO6957" s="4"/>
      <c r="BP6957" s="4"/>
      <c r="BQ6957" s="4"/>
      <c r="BR6957" s="4"/>
      <c r="BS6957" s="4"/>
      <c r="BT6957" s="4"/>
      <c r="BU6957" s="4"/>
      <c r="BV6957" s="4"/>
      <c r="BW6957" s="4"/>
    </row>
    <row r="6958" spans="1:75" ht="15.01" customHeight="1">
      <c r="A6958" s="4"/>
      <c r="B6958" s="4"/>
      <c r="C6958" s="4"/>
      <c r="D6958" s="4"/>
      <c r="E6958" s="4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 t="s">
        <v>200</v>
      </c>
      <c r="Q6958" s="4"/>
      <c r="R6958" s="4">
        <v>-443.3</v>
      </c>
      <c r="S6958" s="4">
        <v>45.3</v>
      </c>
      <c r="T6958" s="4"/>
      <c r="U6958" s="4"/>
      <c r="V6958" s="4"/>
      <c r="W6958" s="4"/>
      <c r="X6958" s="4" t="s">
        <v>201</v>
      </c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  <c r="AO6958" s="4"/>
      <c r="AP6958" s="4"/>
      <c r="AQ6958" s="4"/>
      <c r="AR6958" s="4"/>
      <c r="AS6958" s="4"/>
      <c r="AT6958" s="4"/>
      <c r="AU6958" s="4"/>
      <c r="AV6958" s="4" t="s">
        <v>7158</v>
      </c>
      <c r="AW6958" s="4"/>
      <c r="AX6958" s="4"/>
      <c r="AY6958" s="4"/>
      <c r="AZ6958" s="4"/>
      <c r="BA6958" s="4"/>
      <c r="BB6958" s="4"/>
      <c r="BC6958" s="4"/>
      <c r="BD6958" s="4"/>
      <c r="BE6958" s="4"/>
      <c r="BF6958" s="4"/>
      <c r="BG6958" s="4"/>
      <c r="BH6958" s="4"/>
      <c r="BI6958" s="4"/>
      <c r="BJ6958" s="4"/>
      <c r="BK6958" s="4"/>
      <c r="BL6958" s="4" t="b">
        <v>0</v>
      </c>
      <c r="BM6958" s="4"/>
      <c r="BN6958" s="4"/>
      <c r="BO6958" s="4"/>
      <c r="BP6958" s="4"/>
      <c r="BQ6958" s="4"/>
      <c r="BR6958" s="4"/>
      <c r="BS6958" s="4"/>
      <c r="BT6958" s="4"/>
      <c r="BU6958" s="4"/>
      <c r="BV6958" s="4"/>
      <c r="BW6958" s="4"/>
    </row>
    <row r="6959" spans="1:75" ht="15.01" customHeight="1">
      <c r="A6959" s="4"/>
      <c r="B6959" s="4"/>
      <c r="C6959" s="4"/>
      <c r="D6959" s="4"/>
      <c r="E6959" s="4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 t="s">
        <v>200</v>
      </c>
      <c r="Q6959" s="4"/>
      <c r="R6959" s="4">
        <v>-128.6</v>
      </c>
      <c r="S6959" s="4">
        <v>39.8</v>
      </c>
      <c r="T6959" s="4"/>
      <c r="U6959" s="4"/>
      <c r="V6959" s="4"/>
      <c r="W6959" s="4"/>
      <c r="X6959" s="4" t="s">
        <v>201</v>
      </c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  <c r="AO6959" s="4"/>
      <c r="AP6959" s="4"/>
      <c r="AQ6959" s="4"/>
      <c r="AR6959" s="4"/>
      <c r="AS6959" s="4"/>
      <c r="AT6959" s="4"/>
      <c r="AU6959" s="4"/>
      <c r="AV6959" s="4" t="s">
        <v>7159</v>
      </c>
      <c r="AW6959" s="4"/>
      <c r="AX6959" s="4"/>
      <c r="AY6959" s="4"/>
      <c r="AZ6959" s="4"/>
      <c r="BA6959" s="4"/>
      <c r="BB6959" s="4"/>
      <c r="BC6959" s="4"/>
      <c r="BD6959" s="4"/>
      <c r="BE6959" s="4"/>
      <c r="BF6959" s="4"/>
      <c r="BG6959" s="4"/>
      <c r="BH6959" s="4"/>
      <c r="BI6959" s="4"/>
      <c r="BJ6959" s="4"/>
      <c r="BK6959" s="4"/>
      <c r="BL6959" s="4" t="b">
        <v>0</v>
      </c>
      <c r="BM6959" s="4"/>
      <c r="BN6959" s="4"/>
      <c r="BO6959" s="4"/>
      <c r="BP6959" s="4"/>
      <c r="BQ6959" s="4"/>
      <c r="BR6959" s="4"/>
      <c r="BS6959" s="4"/>
      <c r="BT6959" s="4"/>
      <c r="BU6959" s="4"/>
      <c r="BV6959" s="4"/>
      <c r="BW6959" s="4"/>
    </row>
    <row r="6960" spans="1:75" ht="15.01" customHeight="1">
      <c r="A6960" s="4"/>
      <c r="B6960" s="4"/>
      <c r="C6960" s="4"/>
      <c r="D6960" s="4"/>
      <c r="E6960" s="4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 t="s">
        <v>200</v>
      </c>
      <c r="Q6960" s="4"/>
      <c r="R6960" s="4">
        <v>-128.6</v>
      </c>
      <c r="S6960" s="4">
        <v>38.3</v>
      </c>
      <c r="T6960" s="4"/>
      <c r="U6960" s="4"/>
      <c r="V6960" s="4"/>
      <c r="W6960" s="4"/>
      <c r="X6960" s="4" t="s">
        <v>201</v>
      </c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  <c r="AO6960" s="4"/>
      <c r="AP6960" s="4"/>
      <c r="AQ6960" s="4"/>
      <c r="AR6960" s="4"/>
      <c r="AS6960" s="4"/>
      <c r="AT6960" s="4"/>
      <c r="AU6960" s="4"/>
      <c r="AV6960" s="4" t="s">
        <v>7160</v>
      </c>
      <c r="AW6960" s="4"/>
      <c r="AX6960" s="4"/>
      <c r="AY6960" s="4"/>
      <c r="AZ6960" s="4"/>
      <c r="BA6960" s="4"/>
      <c r="BB6960" s="4"/>
      <c r="BC6960" s="4"/>
      <c r="BD6960" s="4"/>
      <c r="BE6960" s="4"/>
      <c r="BF6960" s="4"/>
      <c r="BG6960" s="4"/>
      <c r="BH6960" s="4"/>
      <c r="BI6960" s="4"/>
      <c r="BJ6960" s="4"/>
      <c r="BK6960" s="4"/>
      <c r="BL6960" s="4" t="b">
        <v>0</v>
      </c>
      <c r="BM6960" s="4"/>
      <c r="BN6960" s="4"/>
      <c r="BO6960" s="4"/>
      <c r="BP6960" s="4"/>
      <c r="BQ6960" s="4"/>
      <c r="BR6960" s="4"/>
      <c r="BS6960" s="4"/>
      <c r="BT6960" s="4"/>
      <c r="BU6960" s="4"/>
      <c r="BV6960" s="4"/>
      <c r="BW6960" s="4"/>
    </row>
    <row r="6961" spans="1:75" ht="15.01" customHeight="1">
      <c r="A6961" s="4"/>
      <c r="B6961" s="4"/>
      <c r="C6961" s="4"/>
      <c r="D6961" s="4"/>
      <c r="E6961" s="4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 t="s">
        <v>200</v>
      </c>
      <c r="Q6961" s="4"/>
      <c r="R6961" s="4">
        <v>-443.3</v>
      </c>
      <c r="S6961" s="4">
        <v>38.8</v>
      </c>
      <c r="T6961" s="4"/>
      <c r="U6961" s="4"/>
      <c r="V6961" s="4"/>
      <c r="W6961" s="4"/>
      <c r="X6961" s="4" t="s">
        <v>201</v>
      </c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  <c r="AO6961" s="4"/>
      <c r="AP6961" s="4"/>
      <c r="AQ6961" s="4"/>
      <c r="AR6961" s="4"/>
      <c r="AS6961" s="4"/>
      <c r="AT6961" s="4"/>
      <c r="AU6961" s="4"/>
      <c r="AV6961" s="4" t="s">
        <v>7161</v>
      </c>
      <c r="AW6961" s="4"/>
      <c r="AX6961" s="4"/>
      <c r="AY6961" s="4"/>
      <c r="AZ6961" s="4"/>
      <c r="BA6961" s="4"/>
      <c r="BB6961" s="4"/>
      <c r="BC6961" s="4"/>
      <c r="BD6961" s="4"/>
      <c r="BE6961" s="4"/>
      <c r="BF6961" s="4"/>
      <c r="BG6961" s="4"/>
      <c r="BH6961" s="4"/>
      <c r="BI6961" s="4"/>
      <c r="BJ6961" s="4"/>
      <c r="BK6961" s="4"/>
      <c r="BL6961" s="4" t="b">
        <v>0</v>
      </c>
      <c r="BM6961" s="4"/>
      <c r="BN6961" s="4"/>
      <c r="BO6961" s="4"/>
      <c r="BP6961" s="4"/>
      <c r="BQ6961" s="4"/>
      <c r="BR6961" s="4"/>
      <c r="BS6961" s="4"/>
      <c r="BT6961" s="4"/>
      <c r="BU6961" s="4"/>
      <c r="BV6961" s="4"/>
      <c r="BW6961" s="4"/>
    </row>
    <row r="6962" spans="1:75" ht="15.01" customHeight="1">
      <c r="A6962" s="4"/>
      <c r="B6962" s="4"/>
      <c r="C6962" s="4"/>
      <c r="D6962" s="4"/>
      <c r="E6962" s="4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 t="s">
        <v>200</v>
      </c>
      <c r="Q6962" s="4"/>
      <c r="R6962" s="4">
        <v>-398.4</v>
      </c>
      <c r="S6962" s="4">
        <v>46</v>
      </c>
      <c r="T6962" s="4"/>
      <c r="U6962" s="4"/>
      <c r="V6962" s="4"/>
      <c r="W6962" s="4"/>
      <c r="X6962" s="4" t="s">
        <v>201</v>
      </c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  <c r="AO6962" s="4"/>
      <c r="AP6962" s="4"/>
      <c r="AQ6962" s="4"/>
      <c r="AR6962" s="4"/>
      <c r="AS6962" s="4"/>
      <c r="AT6962" s="4"/>
      <c r="AU6962" s="4"/>
      <c r="AV6962" s="4" t="s">
        <v>7162</v>
      </c>
      <c r="AW6962" s="4"/>
      <c r="AX6962" s="4"/>
      <c r="AY6962" s="4"/>
      <c r="AZ6962" s="4"/>
      <c r="BA6962" s="4"/>
      <c r="BB6962" s="4"/>
      <c r="BC6962" s="4"/>
      <c r="BD6962" s="4"/>
      <c r="BE6962" s="4"/>
      <c r="BF6962" s="4"/>
      <c r="BG6962" s="4"/>
      <c r="BH6962" s="4"/>
      <c r="BI6962" s="4"/>
      <c r="BJ6962" s="4"/>
      <c r="BK6962" s="4"/>
      <c r="BL6962" s="4" t="b">
        <v>0</v>
      </c>
      <c r="BM6962" s="4"/>
      <c r="BN6962" s="4"/>
      <c r="BO6962" s="4"/>
      <c r="BP6962" s="4"/>
      <c r="BQ6962" s="4"/>
      <c r="BR6962" s="4"/>
      <c r="BS6962" s="4"/>
      <c r="BT6962" s="4"/>
      <c r="BU6962" s="4"/>
      <c r="BV6962" s="4"/>
      <c r="BW6962" s="4"/>
    </row>
    <row r="6963" spans="1:75" ht="15.01" customHeight="1">
      <c r="A6963" s="4"/>
      <c r="B6963" s="4"/>
      <c r="C6963" s="4"/>
      <c r="D6963" s="4"/>
      <c r="E6963" s="4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 t="s">
        <v>200</v>
      </c>
      <c r="Q6963" s="4"/>
      <c r="R6963" s="4">
        <v>-117.4</v>
      </c>
      <c r="S6963" s="4">
        <v>37.2</v>
      </c>
      <c r="T6963" s="4"/>
      <c r="U6963" s="4"/>
      <c r="V6963" s="4"/>
      <c r="W6963" s="4"/>
      <c r="X6963" s="4" t="s">
        <v>201</v>
      </c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  <c r="AO6963" s="4"/>
      <c r="AP6963" s="4"/>
      <c r="AQ6963" s="4"/>
      <c r="AR6963" s="4"/>
      <c r="AS6963" s="4"/>
      <c r="AT6963" s="4"/>
      <c r="AU6963" s="4"/>
      <c r="AV6963" s="4" t="s">
        <v>7163</v>
      </c>
      <c r="AW6963" s="4"/>
      <c r="AX6963" s="4"/>
      <c r="AY6963" s="4"/>
      <c r="AZ6963" s="4"/>
      <c r="BA6963" s="4"/>
      <c r="BB6963" s="4"/>
      <c r="BC6963" s="4"/>
      <c r="BD6963" s="4"/>
      <c r="BE6963" s="4"/>
      <c r="BF6963" s="4"/>
      <c r="BG6963" s="4"/>
      <c r="BH6963" s="4"/>
      <c r="BI6963" s="4"/>
      <c r="BJ6963" s="4"/>
      <c r="BK6963" s="4"/>
      <c r="BL6963" s="4" t="b">
        <v>0</v>
      </c>
      <c r="BM6963" s="4"/>
      <c r="BN6963" s="4"/>
      <c r="BO6963" s="4"/>
      <c r="BP6963" s="4"/>
      <c r="BQ6963" s="4"/>
      <c r="BR6963" s="4"/>
      <c r="BS6963" s="4"/>
      <c r="BT6963" s="4"/>
      <c r="BU6963" s="4"/>
      <c r="BV6963" s="4"/>
      <c r="BW6963" s="4"/>
    </row>
    <row r="6964" spans="1:75" ht="15.01" customHeight="1">
      <c r="A6964" s="4"/>
      <c r="B6964" s="4"/>
      <c r="C6964" s="4"/>
      <c r="D6964" s="4"/>
      <c r="E6964" s="4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 t="s">
        <v>200</v>
      </c>
      <c r="Q6964" s="4"/>
      <c r="R6964" s="4">
        <v>-24.9</v>
      </c>
      <c r="S6964" s="4">
        <v>48.3</v>
      </c>
      <c r="T6964" s="4"/>
      <c r="U6964" s="4"/>
      <c r="V6964" s="4"/>
      <c r="W6964" s="4"/>
      <c r="X6964" s="4" t="s">
        <v>201</v>
      </c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  <c r="AO6964" s="4"/>
      <c r="AP6964" s="4"/>
      <c r="AQ6964" s="4"/>
      <c r="AR6964" s="4"/>
      <c r="AS6964" s="4"/>
      <c r="AT6964" s="4"/>
      <c r="AU6964" s="4"/>
      <c r="AV6964" s="4" t="s">
        <v>7164</v>
      </c>
      <c r="AW6964" s="4"/>
      <c r="AX6964" s="4"/>
      <c r="AY6964" s="4"/>
      <c r="AZ6964" s="4"/>
      <c r="BA6964" s="4"/>
      <c r="BB6964" s="4"/>
      <c r="BC6964" s="4"/>
      <c r="BD6964" s="4"/>
      <c r="BE6964" s="4"/>
      <c r="BF6964" s="4"/>
      <c r="BG6964" s="4"/>
      <c r="BH6964" s="4"/>
      <c r="BI6964" s="4"/>
      <c r="BJ6964" s="4"/>
      <c r="BK6964" s="4"/>
      <c r="BL6964" s="4" t="b">
        <v>0</v>
      </c>
      <c r="BM6964" s="4"/>
      <c r="BN6964" s="4"/>
      <c r="BO6964" s="4"/>
      <c r="BP6964" s="4"/>
      <c r="BQ6964" s="4"/>
      <c r="BR6964" s="4"/>
      <c r="BS6964" s="4"/>
      <c r="BT6964" s="4"/>
      <c r="BU6964" s="4"/>
      <c r="BV6964" s="4"/>
      <c r="BW6964" s="4"/>
    </row>
    <row r="6965" spans="1:75" ht="15.01" customHeight="1">
      <c r="A6965" s="4"/>
      <c r="B6965" s="4"/>
      <c r="C6965" s="4"/>
      <c r="D6965" s="4"/>
      <c r="E6965" s="4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 t="s">
        <v>200</v>
      </c>
      <c r="Q6965" s="4"/>
      <c r="R6965" s="4">
        <v>-398.4</v>
      </c>
      <c r="S6965" s="4">
        <v>39.7</v>
      </c>
      <c r="T6965" s="4"/>
      <c r="U6965" s="4"/>
      <c r="V6965" s="4"/>
      <c r="W6965" s="4"/>
      <c r="X6965" s="4" t="s">
        <v>201</v>
      </c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  <c r="AO6965" s="4"/>
      <c r="AP6965" s="4"/>
      <c r="AQ6965" s="4"/>
      <c r="AR6965" s="4"/>
      <c r="AS6965" s="4"/>
      <c r="AT6965" s="4"/>
      <c r="AU6965" s="4"/>
      <c r="AV6965" s="4" t="s">
        <v>7165</v>
      </c>
      <c r="AW6965" s="4"/>
      <c r="AX6965" s="4"/>
      <c r="AY6965" s="4"/>
      <c r="AZ6965" s="4"/>
      <c r="BA6965" s="4"/>
      <c r="BB6965" s="4"/>
      <c r="BC6965" s="4"/>
      <c r="BD6965" s="4"/>
      <c r="BE6965" s="4"/>
      <c r="BF6965" s="4"/>
      <c r="BG6965" s="4"/>
      <c r="BH6965" s="4"/>
      <c r="BI6965" s="4"/>
      <c r="BJ6965" s="4"/>
      <c r="BK6965" s="4"/>
      <c r="BL6965" s="4" t="b">
        <v>0</v>
      </c>
      <c r="BM6965" s="4"/>
      <c r="BN6965" s="4"/>
      <c r="BO6965" s="4"/>
      <c r="BP6965" s="4"/>
      <c r="BQ6965" s="4"/>
      <c r="BR6965" s="4"/>
      <c r="BS6965" s="4"/>
      <c r="BT6965" s="4"/>
      <c r="BU6965" s="4"/>
      <c r="BV6965" s="4"/>
      <c r="BW6965" s="4"/>
    </row>
    <row r="6966" spans="1:75" ht="15.01" customHeight="1">
      <c r="A6966" s="4" t="s">
        <v>209</v>
      </c>
      <c r="B6966" s="4"/>
      <c r="C6966" s="4"/>
      <c r="D6966" s="4"/>
      <c r="E6966" s="4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 t="s">
        <v>200</v>
      </c>
      <c r="Q6966" s="4"/>
      <c r="R6966" s="4"/>
      <c r="S6966" s="4"/>
      <c r="T6966" s="4"/>
      <c r="U6966" s="4"/>
      <c r="V6966" s="4"/>
      <c r="W6966" s="4"/>
      <c r="X6966" s="4" t="s">
        <v>201</v>
      </c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  <c r="AO6966" s="4"/>
      <c r="AP6966" s="4"/>
      <c r="AQ6966" s="4"/>
      <c r="AR6966" s="4"/>
      <c r="AS6966" s="4"/>
      <c r="AT6966" s="4"/>
      <c r="AU6966" s="4"/>
      <c r="AV6966" s="4" t="s">
        <v>7166</v>
      </c>
      <c r="AW6966" s="4"/>
      <c r="AX6966" s="4"/>
      <c r="AY6966" s="4"/>
      <c r="AZ6966" s="4"/>
      <c r="BA6966" s="4"/>
      <c r="BB6966" s="4"/>
      <c r="BC6966" s="4"/>
      <c r="BD6966" s="4"/>
      <c r="BE6966" s="4"/>
      <c r="BF6966" s="4"/>
      <c r="BG6966" s="4"/>
      <c r="BH6966" s="4"/>
      <c r="BI6966" s="4"/>
      <c r="BJ6966" s="4"/>
      <c r="BK6966" s="4"/>
      <c r="BL6966" s="4" t="b">
        <v>0</v>
      </c>
      <c r="BM6966" s="4"/>
      <c r="BN6966" s="4"/>
      <c r="BO6966" s="4"/>
      <c r="BP6966" s="4"/>
      <c r="BQ6966" s="4"/>
      <c r="BR6966" s="4"/>
      <c r="BS6966" s="4"/>
      <c r="BT6966" s="4"/>
      <c r="BU6966" s="4"/>
      <c r="BV6966" s="4"/>
      <c r="BW6966" s="4"/>
    </row>
    <row r="6967" spans="1:75" ht="15.01" customHeight="1">
      <c r="A6967" s="4" t="s">
        <v>209</v>
      </c>
      <c r="B6967" s="4"/>
      <c r="C6967" s="4"/>
      <c r="D6967" s="4"/>
      <c r="E6967" s="4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 t="s">
        <v>200</v>
      </c>
      <c r="Q6967" s="4"/>
      <c r="R6967" s="4"/>
      <c r="S6967" s="4"/>
      <c r="T6967" s="4"/>
      <c r="U6967" s="4"/>
      <c r="V6967" s="4"/>
      <c r="W6967" s="4"/>
      <c r="X6967" s="4" t="s">
        <v>201</v>
      </c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  <c r="AO6967" s="4"/>
      <c r="AP6967" s="4"/>
      <c r="AQ6967" s="4"/>
      <c r="AR6967" s="4"/>
      <c r="AS6967" s="4"/>
      <c r="AT6967" s="4"/>
      <c r="AU6967" s="4"/>
      <c r="AV6967" s="4" t="s">
        <v>7167</v>
      </c>
      <c r="AW6967" s="4"/>
      <c r="AX6967" s="4"/>
      <c r="AY6967" s="4"/>
      <c r="AZ6967" s="4"/>
      <c r="BA6967" s="4"/>
      <c r="BB6967" s="4"/>
      <c r="BC6967" s="4"/>
      <c r="BD6967" s="4"/>
      <c r="BE6967" s="4"/>
      <c r="BF6967" s="4"/>
      <c r="BG6967" s="4"/>
      <c r="BH6967" s="4"/>
      <c r="BI6967" s="4"/>
      <c r="BJ6967" s="4"/>
      <c r="BK6967" s="4"/>
      <c r="BL6967" s="4" t="b">
        <v>0</v>
      </c>
      <c r="BM6967" s="4"/>
      <c r="BN6967" s="4"/>
      <c r="BO6967" s="4"/>
      <c r="BP6967" s="4"/>
      <c r="BQ6967" s="4"/>
      <c r="BR6967" s="4"/>
      <c r="BS6967" s="4"/>
      <c r="BT6967" s="4"/>
      <c r="BU6967" s="4"/>
      <c r="BV6967" s="4"/>
      <c r="BW6967" s="4"/>
    </row>
    <row r="6968" spans="1:75" ht="15.01" customHeight="1">
      <c r="A6968" s="4" t="s">
        <v>209</v>
      </c>
      <c r="B6968" s="4"/>
      <c r="C6968" s="4"/>
      <c r="D6968" s="4"/>
      <c r="E6968" s="4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 t="s">
        <v>200</v>
      </c>
      <c r="Q6968" s="4"/>
      <c r="R6968" s="4"/>
      <c r="S6968" s="4"/>
      <c r="T6968" s="4"/>
      <c r="U6968" s="4"/>
      <c r="V6968" s="4"/>
      <c r="W6968" s="4"/>
      <c r="X6968" s="4" t="s">
        <v>201</v>
      </c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  <c r="AO6968" s="4"/>
      <c r="AP6968" s="4"/>
      <c r="AQ6968" s="4"/>
      <c r="AR6968" s="4"/>
      <c r="AS6968" s="4"/>
      <c r="AT6968" s="4"/>
      <c r="AU6968" s="4"/>
      <c r="AV6968" s="4" t="s">
        <v>7168</v>
      </c>
      <c r="AW6968" s="4"/>
      <c r="AX6968" s="4"/>
      <c r="AY6968" s="4"/>
      <c r="AZ6968" s="4"/>
      <c r="BA6968" s="4"/>
      <c r="BB6968" s="4"/>
      <c r="BC6968" s="4"/>
      <c r="BD6968" s="4"/>
      <c r="BE6968" s="4"/>
      <c r="BF6968" s="4"/>
      <c r="BG6968" s="4"/>
      <c r="BH6968" s="4"/>
      <c r="BI6968" s="4"/>
      <c r="BJ6968" s="4"/>
      <c r="BK6968" s="4"/>
      <c r="BL6968" s="4" t="b">
        <v>0</v>
      </c>
      <c r="BM6968" s="4"/>
      <c r="BN6968" s="4"/>
      <c r="BO6968" s="4"/>
      <c r="BP6968" s="4"/>
      <c r="BQ6968" s="4"/>
      <c r="BR6968" s="4"/>
      <c r="BS6968" s="4"/>
      <c r="BT6968" s="4"/>
      <c r="BU6968" s="4"/>
      <c r="BV6968" s="4"/>
      <c r="BW6968" s="4"/>
    </row>
    <row r="6969" spans="1:75" ht="15.01" customHeight="1">
      <c r="A6969" s="4" t="s">
        <v>209</v>
      </c>
      <c r="B6969" s="4"/>
      <c r="C6969" s="4"/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 t="s">
        <v>200</v>
      </c>
      <c r="Q6969" s="4"/>
      <c r="R6969" s="4"/>
      <c r="S6969" s="4"/>
      <c r="T6969" s="4"/>
      <c r="U6969" s="4"/>
      <c r="V6969" s="4"/>
      <c r="W6969" s="4"/>
      <c r="X6969" s="4" t="s">
        <v>201</v>
      </c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  <c r="AO6969" s="4"/>
      <c r="AP6969" s="4"/>
      <c r="AQ6969" s="4"/>
      <c r="AR6969" s="4"/>
      <c r="AS6969" s="4"/>
      <c r="AT6969" s="4"/>
      <c r="AU6969" s="4"/>
      <c r="AV6969" s="4" t="s">
        <v>7169</v>
      </c>
      <c r="AW6969" s="4"/>
      <c r="AX6969" s="4"/>
      <c r="AY6969" s="4"/>
      <c r="AZ6969" s="4"/>
      <c r="BA6969" s="4"/>
      <c r="BB6969" s="4"/>
      <c r="BC6969" s="4"/>
      <c r="BD6969" s="4"/>
      <c r="BE6969" s="4"/>
      <c r="BF6969" s="4"/>
      <c r="BG6969" s="4"/>
      <c r="BH6969" s="4"/>
      <c r="BI6969" s="4"/>
      <c r="BJ6969" s="4"/>
      <c r="BK6969" s="4"/>
      <c r="BL6969" s="4" t="b">
        <v>0</v>
      </c>
      <c r="BM6969" s="4"/>
      <c r="BN6969" s="4"/>
      <c r="BO6969" s="4"/>
      <c r="BP6969" s="4"/>
      <c r="BQ6969" s="4"/>
      <c r="BR6969" s="4"/>
      <c r="BS6969" s="4"/>
      <c r="BT6969" s="4"/>
      <c r="BU6969" s="4"/>
      <c r="BV6969" s="4"/>
      <c r="BW6969" s="4"/>
    </row>
    <row r="6970" spans="1:75" ht="15.01" customHeight="1">
      <c r="A6970" s="4" t="s">
        <v>209</v>
      </c>
      <c r="B6970" s="4"/>
      <c r="C6970" s="4"/>
      <c r="D6970" s="4"/>
      <c r="E6970" s="4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 t="s">
        <v>200</v>
      </c>
      <c r="Q6970" s="4"/>
      <c r="R6970" s="4"/>
      <c r="S6970" s="4"/>
      <c r="T6970" s="4"/>
      <c r="U6970" s="4"/>
      <c r="V6970" s="4"/>
      <c r="W6970" s="4"/>
      <c r="X6970" s="4" t="s">
        <v>201</v>
      </c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  <c r="AO6970" s="4"/>
      <c r="AP6970" s="4"/>
      <c r="AQ6970" s="4"/>
      <c r="AR6970" s="4"/>
      <c r="AS6970" s="4"/>
      <c r="AT6970" s="4"/>
      <c r="AU6970" s="4"/>
      <c r="AV6970" s="4" t="s">
        <v>7170</v>
      </c>
      <c r="AW6970" s="4"/>
      <c r="AX6970" s="4"/>
      <c r="AY6970" s="4"/>
      <c r="AZ6970" s="4"/>
      <c r="BA6970" s="4"/>
      <c r="BB6970" s="4"/>
      <c r="BC6970" s="4"/>
      <c r="BD6970" s="4"/>
      <c r="BE6970" s="4"/>
      <c r="BF6970" s="4"/>
      <c r="BG6970" s="4"/>
      <c r="BH6970" s="4"/>
      <c r="BI6970" s="4"/>
      <c r="BJ6970" s="4"/>
      <c r="BK6970" s="4"/>
      <c r="BL6970" s="4" t="b">
        <v>0</v>
      </c>
      <c r="BM6970" s="4"/>
      <c r="BN6970" s="4"/>
      <c r="BO6970" s="4"/>
      <c r="BP6970" s="4"/>
      <c r="BQ6970" s="4"/>
      <c r="BR6970" s="4"/>
      <c r="BS6970" s="4"/>
      <c r="BT6970" s="4"/>
      <c r="BU6970" s="4"/>
      <c r="BV6970" s="4"/>
      <c r="BW6970" s="4"/>
    </row>
    <row r="6971" spans="1:75" ht="15.01" customHeight="1">
      <c r="A6971" s="4" t="s">
        <v>209</v>
      </c>
      <c r="B6971" s="4"/>
      <c r="C6971" s="4"/>
      <c r="D6971" s="4"/>
      <c r="E6971" s="4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 t="s">
        <v>200</v>
      </c>
      <c r="Q6971" s="4"/>
      <c r="R6971" s="4"/>
      <c r="S6971" s="4"/>
      <c r="T6971" s="4"/>
      <c r="U6971" s="4"/>
      <c r="V6971" s="4"/>
      <c r="W6971" s="4"/>
      <c r="X6971" s="4" t="s">
        <v>201</v>
      </c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  <c r="AO6971" s="4"/>
      <c r="AP6971" s="4"/>
      <c r="AQ6971" s="4"/>
      <c r="AR6971" s="4"/>
      <c r="AS6971" s="4"/>
      <c r="AT6971" s="4"/>
      <c r="AU6971" s="4"/>
      <c r="AV6971" s="4" t="s">
        <v>7171</v>
      </c>
      <c r="AW6971" s="4"/>
      <c r="AX6971" s="4"/>
      <c r="AY6971" s="4"/>
      <c r="AZ6971" s="4"/>
      <c r="BA6971" s="4"/>
      <c r="BB6971" s="4"/>
      <c r="BC6971" s="4"/>
      <c r="BD6971" s="4"/>
      <c r="BE6971" s="4"/>
      <c r="BF6971" s="4"/>
      <c r="BG6971" s="4"/>
      <c r="BH6971" s="4"/>
      <c r="BI6971" s="4"/>
      <c r="BJ6971" s="4"/>
      <c r="BK6971" s="4"/>
      <c r="BL6971" s="4" t="b">
        <v>0</v>
      </c>
      <c r="BM6971" s="4"/>
      <c r="BN6971" s="4"/>
      <c r="BO6971" s="4"/>
      <c r="BP6971" s="4"/>
      <c r="BQ6971" s="4"/>
      <c r="BR6971" s="4"/>
      <c r="BS6971" s="4"/>
      <c r="BT6971" s="4"/>
      <c r="BU6971" s="4"/>
      <c r="BV6971" s="4"/>
      <c r="BW6971" s="4"/>
    </row>
    <row r="6972" spans="1:75" ht="15.01" customHeight="1">
      <c r="A6972" s="4" t="s">
        <v>209</v>
      </c>
      <c r="B6972" s="4"/>
      <c r="C6972" s="4"/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 t="s">
        <v>200</v>
      </c>
      <c r="Q6972" s="4"/>
      <c r="R6972" s="4"/>
      <c r="S6972" s="4"/>
      <c r="T6972" s="4"/>
      <c r="U6972" s="4"/>
      <c r="V6972" s="4"/>
      <c r="W6972" s="4"/>
      <c r="X6972" s="4" t="s">
        <v>201</v>
      </c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  <c r="AO6972" s="4"/>
      <c r="AP6972" s="4"/>
      <c r="AQ6972" s="4"/>
      <c r="AR6972" s="4"/>
      <c r="AS6972" s="4"/>
      <c r="AT6972" s="4"/>
      <c r="AU6972" s="4"/>
      <c r="AV6972" s="4" t="s">
        <v>7172</v>
      </c>
      <c r="AW6972" s="4"/>
      <c r="AX6972" s="4"/>
      <c r="AY6972" s="4"/>
      <c r="AZ6972" s="4"/>
      <c r="BA6972" s="4"/>
      <c r="BB6972" s="4"/>
      <c r="BC6972" s="4"/>
      <c r="BD6972" s="4"/>
      <c r="BE6972" s="4"/>
      <c r="BF6972" s="4"/>
      <c r="BG6972" s="4"/>
      <c r="BH6972" s="4"/>
      <c r="BI6972" s="4"/>
      <c r="BJ6972" s="4"/>
      <c r="BK6972" s="4"/>
      <c r="BL6972" s="4" t="b">
        <v>0</v>
      </c>
      <c r="BM6972" s="4"/>
      <c r="BN6972" s="4"/>
      <c r="BO6972" s="4"/>
      <c r="BP6972" s="4"/>
      <c r="BQ6972" s="4"/>
      <c r="BR6972" s="4"/>
      <c r="BS6972" s="4"/>
      <c r="BT6972" s="4"/>
      <c r="BU6972" s="4"/>
      <c r="BV6972" s="4"/>
      <c r="BW6972" s="4"/>
    </row>
    <row r="6973" spans="1:75" ht="15.01" customHeight="1">
      <c r="A6973" s="4" t="s">
        <v>209</v>
      </c>
      <c r="B6973" s="4"/>
      <c r="C6973" s="4"/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 t="s">
        <v>200</v>
      </c>
      <c r="Q6973" s="4"/>
      <c r="R6973" s="4"/>
      <c r="S6973" s="4"/>
      <c r="T6973" s="4"/>
      <c r="U6973" s="4"/>
      <c r="V6973" s="4"/>
      <c r="W6973" s="4"/>
      <c r="X6973" s="4" t="s">
        <v>201</v>
      </c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  <c r="AO6973" s="4"/>
      <c r="AP6973" s="4"/>
      <c r="AQ6973" s="4"/>
      <c r="AR6973" s="4"/>
      <c r="AS6973" s="4"/>
      <c r="AT6973" s="4"/>
      <c r="AU6973" s="4"/>
      <c r="AV6973" s="4" t="s">
        <v>7173</v>
      </c>
      <c r="AW6973" s="4"/>
      <c r="AX6973" s="4"/>
      <c r="AY6973" s="4"/>
      <c r="AZ6973" s="4"/>
      <c r="BA6973" s="4"/>
      <c r="BB6973" s="4"/>
      <c r="BC6973" s="4"/>
      <c r="BD6973" s="4"/>
      <c r="BE6973" s="4"/>
      <c r="BF6973" s="4"/>
      <c r="BG6973" s="4"/>
      <c r="BH6973" s="4"/>
      <c r="BI6973" s="4"/>
      <c r="BJ6973" s="4"/>
      <c r="BK6973" s="4"/>
      <c r="BL6973" s="4" t="b">
        <v>0</v>
      </c>
      <c r="BM6973" s="4"/>
      <c r="BN6973" s="4"/>
      <c r="BO6973" s="4"/>
      <c r="BP6973" s="4"/>
      <c r="BQ6973" s="4"/>
      <c r="BR6973" s="4"/>
      <c r="BS6973" s="4"/>
      <c r="BT6973" s="4"/>
      <c r="BU6973" s="4"/>
      <c r="BV6973" s="4"/>
      <c r="BW6973" s="4"/>
    </row>
    <row r="6974" spans="1:75" ht="15.01" customHeight="1">
      <c r="A6974" s="4" t="s">
        <v>209</v>
      </c>
      <c r="B6974" s="4"/>
      <c r="C6974" s="4"/>
      <c r="D6974" s="4"/>
      <c r="E6974" s="4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 t="s">
        <v>200</v>
      </c>
      <c r="Q6974" s="4"/>
      <c r="R6974" s="4"/>
      <c r="S6974" s="4"/>
      <c r="T6974" s="4"/>
      <c r="U6974" s="4"/>
      <c r="V6974" s="4"/>
      <c r="W6974" s="4"/>
      <c r="X6974" s="4" t="s">
        <v>201</v>
      </c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  <c r="AO6974" s="4"/>
      <c r="AP6974" s="4"/>
      <c r="AQ6974" s="4"/>
      <c r="AR6974" s="4"/>
      <c r="AS6974" s="4"/>
      <c r="AT6974" s="4"/>
      <c r="AU6974" s="4"/>
      <c r="AV6974" s="4" t="s">
        <v>7174</v>
      </c>
      <c r="AW6974" s="4"/>
      <c r="AX6974" s="4"/>
      <c r="AY6974" s="4"/>
      <c r="AZ6974" s="4"/>
      <c r="BA6974" s="4"/>
      <c r="BB6974" s="4"/>
      <c r="BC6974" s="4"/>
      <c r="BD6974" s="4"/>
      <c r="BE6974" s="4"/>
      <c r="BF6974" s="4"/>
      <c r="BG6974" s="4"/>
      <c r="BH6974" s="4"/>
      <c r="BI6974" s="4"/>
      <c r="BJ6974" s="4"/>
      <c r="BK6974" s="4"/>
      <c r="BL6974" s="4" t="b">
        <v>0</v>
      </c>
      <c r="BM6974" s="4"/>
      <c r="BN6974" s="4"/>
      <c r="BO6974" s="4"/>
      <c r="BP6974" s="4"/>
      <c r="BQ6974" s="4"/>
      <c r="BR6974" s="4"/>
      <c r="BS6974" s="4"/>
      <c r="BT6974" s="4"/>
      <c r="BU6974" s="4"/>
      <c r="BV6974" s="4"/>
      <c r="BW6974" s="4"/>
    </row>
    <row r="6975" spans="1:75" ht="15.01" customHeight="1">
      <c r="A6975" s="4" t="s">
        <v>209</v>
      </c>
      <c r="B6975" s="4"/>
      <c r="C6975" s="4"/>
      <c r="D6975" s="4"/>
      <c r="E6975" s="4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 t="s">
        <v>200</v>
      </c>
      <c r="Q6975" s="4"/>
      <c r="R6975" s="4"/>
      <c r="S6975" s="4"/>
      <c r="T6975" s="4"/>
      <c r="U6975" s="4"/>
      <c r="V6975" s="4"/>
      <c r="W6975" s="4"/>
      <c r="X6975" s="4" t="s">
        <v>201</v>
      </c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  <c r="AO6975" s="4"/>
      <c r="AP6975" s="4"/>
      <c r="AQ6975" s="4"/>
      <c r="AR6975" s="4"/>
      <c r="AS6975" s="4"/>
      <c r="AT6975" s="4"/>
      <c r="AU6975" s="4"/>
      <c r="AV6975" s="4" t="s">
        <v>7175</v>
      </c>
      <c r="AW6975" s="4"/>
      <c r="AX6975" s="4"/>
      <c r="AY6975" s="4"/>
      <c r="AZ6975" s="4"/>
      <c r="BA6975" s="4"/>
      <c r="BB6975" s="4"/>
      <c r="BC6975" s="4"/>
      <c r="BD6975" s="4"/>
      <c r="BE6975" s="4"/>
      <c r="BF6975" s="4"/>
      <c r="BG6975" s="4"/>
      <c r="BH6975" s="4"/>
      <c r="BI6975" s="4"/>
      <c r="BJ6975" s="4"/>
      <c r="BK6975" s="4"/>
      <c r="BL6975" s="4" t="b">
        <v>0</v>
      </c>
      <c r="BM6975" s="4"/>
      <c r="BN6975" s="4"/>
      <c r="BO6975" s="4"/>
      <c r="BP6975" s="4"/>
      <c r="BQ6975" s="4"/>
      <c r="BR6975" s="4"/>
      <c r="BS6975" s="4"/>
      <c r="BT6975" s="4"/>
      <c r="BU6975" s="4"/>
      <c r="BV6975" s="4"/>
      <c r="BW6975" s="4"/>
    </row>
    <row r="6976" spans="1:75" ht="15.01" customHeight="1">
      <c r="A6976" s="4" t="s">
        <v>209</v>
      </c>
      <c r="B6976" s="4"/>
      <c r="C6976" s="4"/>
      <c r="D6976" s="4"/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 t="s">
        <v>200</v>
      </c>
      <c r="Q6976" s="4"/>
      <c r="R6976" s="4"/>
      <c r="S6976" s="4"/>
      <c r="T6976" s="4"/>
      <c r="U6976" s="4"/>
      <c r="V6976" s="4"/>
      <c r="W6976" s="4"/>
      <c r="X6976" s="4" t="s">
        <v>201</v>
      </c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  <c r="AO6976" s="4"/>
      <c r="AP6976" s="4"/>
      <c r="AQ6976" s="4"/>
      <c r="AR6976" s="4"/>
      <c r="AS6976" s="4"/>
      <c r="AT6976" s="4"/>
      <c r="AU6976" s="4"/>
      <c r="AV6976" s="4" t="s">
        <v>7176</v>
      </c>
      <c r="AW6976" s="4"/>
      <c r="AX6976" s="4"/>
      <c r="AY6976" s="4"/>
      <c r="AZ6976" s="4"/>
      <c r="BA6976" s="4"/>
      <c r="BB6976" s="4"/>
      <c r="BC6976" s="4"/>
      <c r="BD6976" s="4"/>
      <c r="BE6976" s="4"/>
      <c r="BF6976" s="4"/>
      <c r="BG6976" s="4"/>
      <c r="BH6976" s="4"/>
      <c r="BI6976" s="4"/>
      <c r="BJ6976" s="4"/>
      <c r="BK6976" s="4"/>
      <c r="BL6976" s="4" t="b">
        <v>0</v>
      </c>
      <c r="BM6976" s="4"/>
      <c r="BN6976" s="4"/>
      <c r="BO6976" s="4"/>
      <c r="BP6976" s="4"/>
      <c r="BQ6976" s="4"/>
      <c r="BR6976" s="4"/>
      <c r="BS6976" s="4"/>
      <c r="BT6976" s="4"/>
      <c r="BU6976" s="4"/>
      <c r="BV6976" s="4"/>
      <c r="BW6976" s="4"/>
    </row>
    <row r="6977" spans="1:75" ht="15.01" customHeight="1">
      <c r="A6977" s="4" t="s">
        <v>209</v>
      </c>
      <c r="B6977" s="4"/>
      <c r="C6977" s="4"/>
      <c r="D6977" s="4"/>
      <c r="E6977" s="4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 t="s">
        <v>200</v>
      </c>
      <c r="Q6977" s="4"/>
      <c r="R6977" s="4"/>
      <c r="S6977" s="4"/>
      <c r="T6977" s="4"/>
      <c r="U6977" s="4"/>
      <c r="V6977" s="4"/>
      <c r="W6977" s="4"/>
      <c r="X6977" s="4" t="s">
        <v>201</v>
      </c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  <c r="AO6977" s="4"/>
      <c r="AP6977" s="4"/>
      <c r="AQ6977" s="4"/>
      <c r="AR6977" s="4"/>
      <c r="AS6977" s="4"/>
      <c r="AT6977" s="4"/>
      <c r="AU6977" s="4"/>
      <c r="AV6977" s="4" t="s">
        <v>7177</v>
      </c>
      <c r="AW6977" s="4"/>
      <c r="AX6977" s="4"/>
      <c r="AY6977" s="4"/>
      <c r="AZ6977" s="4"/>
      <c r="BA6977" s="4"/>
      <c r="BB6977" s="4"/>
      <c r="BC6977" s="4"/>
      <c r="BD6977" s="4"/>
      <c r="BE6977" s="4"/>
      <c r="BF6977" s="4"/>
      <c r="BG6977" s="4"/>
      <c r="BH6977" s="4"/>
      <c r="BI6977" s="4"/>
      <c r="BJ6977" s="4"/>
      <c r="BK6977" s="4"/>
      <c r="BL6977" s="4" t="b">
        <v>0</v>
      </c>
      <c r="BM6977" s="4"/>
      <c r="BN6977" s="4"/>
      <c r="BO6977" s="4"/>
      <c r="BP6977" s="4"/>
      <c r="BQ6977" s="4"/>
      <c r="BR6977" s="4"/>
      <c r="BS6977" s="4"/>
      <c r="BT6977" s="4"/>
      <c r="BU6977" s="4"/>
      <c r="BV6977" s="4"/>
      <c r="BW6977" s="4"/>
    </row>
    <row r="6978" spans="1:75" ht="15.01" customHeight="1">
      <c r="A6978" s="4" t="s">
        <v>209</v>
      </c>
      <c r="B6978" s="4"/>
      <c r="C6978" s="4"/>
      <c r="D6978" s="4"/>
      <c r="E6978" s="4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 t="s">
        <v>200</v>
      </c>
      <c r="Q6978" s="4"/>
      <c r="R6978" s="4"/>
      <c r="S6978" s="4"/>
      <c r="T6978" s="4"/>
      <c r="U6978" s="4"/>
      <c r="V6978" s="4"/>
      <c r="W6978" s="4"/>
      <c r="X6978" s="4" t="s">
        <v>201</v>
      </c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  <c r="AO6978" s="4"/>
      <c r="AP6978" s="4"/>
      <c r="AQ6978" s="4"/>
      <c r="AR6978" s="4"/>
      <c r="AS6978" s="4"/>
      <c r="AT6978" s="4"/>
      <c r="AU6978" s="4"/>
      <c r="AV6978" s="4" t="s">
        <v>7178</v>
      </c>
      <c r="AW6978" s="4"/>
      <c r="AX6978" s="4"/>
      <c r="AY6978" s="4"/>
      <c r="AZ6978" s="4"/>
      <c r="BA6978" s="4"/>
      <c r="BB6978" s="4"/>
      <c r="BC6978" s="4"/>
      <c r="BD6978" s="4"/>
      <c r="BE6978" s="4"/>
      <c r="BF6978" s="4"/>
      <c r="BG6978" s="4"/>
      <c r="BH6978" s="4"/>
      <c r="BI6978" s="4"/>
      <c r="BJ6978" s="4"/>
      <c r="BK6978" s="4"/>
      <c r="BL6978" s="4" t="b">
        <v>0</v>
      </c>
      <c r="BM6978" s="4"/>
      <c r="BN6978" s="4"/>
      <c r="BO6978" s="4"/>
      <c r="BP6978" s="4"/>
      <c r="BQ6978" s="4"/>
      <c r="BR6978" s="4"/>
      <c r="BS6978" s="4"/>
      <c r="BT6978" s="4"/>
      <c r="BU6978" s="4"/>
      <c r="BV6978" s="4"/>
      <c r="BW6978" s="4"/>
    </row>
    <row r="6979" spans="1:75" ht="15.01" customHeight="1">
      <c r="A6979" s="4" t="s">
        <v>209</v>
      </c>
      <c r="B6979" s="4"/>
      <c r="C6979" s="4"/>
      <c r="D6979" s="4"/>
      <c r="E6979" s="4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 t="s">
        <v>200</v>
      </c>
      <c r="Q6979" s="4"/>
      <c r="R6979" s="4"/>
      <c r="S6979" s="4"/>
      <c r="T6979" s="4"/>
      <c r="U6979" s="4"/>
      <c r="V6979" s="4"/>
      <c r="W6979" s="4"/>
      <c r="X6979" s="4" t="s">
        <v>201</v>
      </c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  <c r="AO6979" s="4"/>
      <c r="AP6979" s="4"/>
      <c r="AQ6979" s="4"/>
      <c r="AR6979" s="4"/>
      <c r="AS6979" s="4"/>
      <c r="AT6979" s="4"/>
      <c r="AU6979" s="4"/>
      <c r="AV6979" s="4" t="s">
        <v>7179</v>
      </c>
      <c r="AW6979" s="4"/>
      <c r="AX6979" s="4"/>
      <c r="AY6979" s="4"/>
      <c r="AZ6979" s="4"/>
      <c r="BA6979" s="4"/>
      <c r="BB6979" s="4"/>
      <c r="BC6979" s="4"/>
      <c r="BD6979" s="4"/>
      <c r="BE6979" s="4"/>
      <c r="BF6979" s="4"/>
      <c r="BG6979" s="4"/>
      <c r="BH6979" s="4"/>
      <c r="BI6979" s="4"/>
      <c r="BJ6979" s="4"/>
      <c r="BK6979" s="4"/>
      <c r="BL6979" s="4" t="b">
        <v>0</v>
      </c>
      <c r="BM6979" s="4"/>
      <c r="BN6979" s="4"/>
      <c r="BO6979" s="4"/>
      <c r="BP6979" s="4"/>
      <c r="BQ6979" s="4"/>
      <c r="BR6979" s="4"/>
      <c r="BS6979" s="4"/>
      <c r="BT6979" s="4"/>
      <c r="BU6979" s="4"/>
      <c r="BV6979" s="4"/>
      <c r="BW6979" s="4"/>
    </row>
    <row r="6980" spans="1:75" ht="15.01" customHeight="1">
      <c r="A6980" s="4" t="s">
        <v>209</v>
      </c>
      <c r="B6980" s="4"/>
      <c r="C6980" s="4"/>
      <c r="D6980" s="4"/>
      <c r="E6980" s="4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 t="s">
        <v>200</v>
      </c>
      <c r="Q6980" s="4"/>
      <c r="R6980" s="4"/>
      <c r="S6980" s="4"/>
      <c r="T6980" s="4"/>
      <c r="U6980" s="4"/>
      <c r="V6980" s="4"/>
      <c r="W6980" s="4"/>
      <c r="X6980" s="4" t="s">
        <v>201</v>
      </c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  <c r="AO6980" s="4"/>
      <c r="AP6980" s="4"/>
      <c r="AQ6980" s="4"/>
      <c r="AR6980" s="4"/>
      <c r="AS6980" s="4"/>
      <c r="AT6980" s="4"/>
      <c r="AU6980" s="4"/>
      <c r="AV6980" s="4" t="s">
        <v>7180</v>
      </c>
      <c r="AW6980" s="4"/>
      <c r="AX6980" s="4"/>
      <c r="AY6980" s="4"/>
      <c r="AZ6980" s="4"/>
      <c r="BA6980" s="4"/>
      <c r="BB6980" s="4"/>
      <c r="BC6980" s="4"/>
      <c r="BD6980" s="4"/>
      <c r="BE6980" s="4"/>
      <c r="BF6980" s="4"/>
      <c r="BG6980" s="4"/>
      <c r="BH6980" s="4"/>
      <c r="BI6980" s="4"/>
      <c r="BJ6980" s="4"/>
      <c r="BK6980" s="4"/>
      <c r="BL6980" s="4" t="b">
        <v>0</v>
      </c>
      <c r="BM6980" s="4"/>
      <c r="BN6980" s="4"/>
      <c r="BO6980" s="4"/>
      <c r="BP6980" s="4"/>
      <c r="BQ6980" s="4"/>
      <c r="BR6980" s="4"/>
      <c r="BS6980" s="4"/>
      <c r="BT6980" s="4"/>
      <c r="BU6980" s="4"/>
      <c r="BV6980" s="4"/>
      <c r="BW6980" s="4"/>
    </row>
    <row r="6981" spans="1:75" ht="15.01" customHeight="1">
      <c r="A6981" s="4" t="s">
        <v>209</v>
      </c>
      <c r="B6981" s="4"/>
      <c r="C6981" s="4"/>
      <c r="D6981" s="4"/>
      <c r="E6981" s="4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 t="s">
        <v>200</v>
      </c>
      <c r="Q6981" s="4"/>
      <c r="R6981" s="4"/>
      <c r="S6981" s="4"/>
      <c r="T6981" s="4"/>
      <c r="U6981" s="4"/>
      <c r="V6981" s="4"/>
      <c r="W6981" s="4"/>
      <c r="X6981" s="4" t="s">
        <v>201</v>
      </c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  <c r="AO6981" s="4"/>
      <c r="AP6981" s="4"/>
      <c r="AQ6981" s="4"/>
      <c r="AR6981" s="4"/>
      <c r="AS6981" s="4"/>
      <c r="AT6981" s="4"/>
      <c r="AU6981" s="4"/>
      <c r="AV6981" s="4" t="s">
        <v>7181</v>
      </c>
      <c r="AW6981" s="4"/>
      <c r="AX6981" s="4"/>
      <c r="AY6981" s="4"/>
      <c r="AZ6981" s="4"/>
      <c r="BA6981" s="4"/>
      <c r="BB6981" s="4"/>
      <c r="BC6981" s="4"/>
      <c r="BD6981" s="4"/>
      <c r="BE6981" s="4"/>
      <c r="BF6981" s="4"/>
      <c r="BG6981" s="4"/>
      <c r="BH6981" s="4"/>
      <c r="BI6981" s="4"/>
      <c r="BJ6981" s="4"/>
      <c r="BK6981" s="4"/>
      <c r="BL6981" s="4" t="b">
        <v>0</v>
      </c>
      <c r="BM6981" s="4"/>
      <c r="BN6981" s="4"/>
      <c r="BO6981" s="4"/>
      <c r="BP6981" s="4"/>
      <c r="BQ6981" s="4"/>
      <c r="BR6981" s="4"/>
      <c r="BS6981" s="4"/>
      <c r="BT6981" s="4"/>
      <c r="BU6981" s="4"/>
      <c r="BV6981" s="4"/>
      <c r="BW6981" s="4"/>
    </row>
    <row r="6982" spans="1:75" ht="15.01" customHeight="1">
      <c r="A6982" s="4" t="s">
        <v>209</v>
      </c>
      <c r="B6982" s="4"/>
      <c r="C6982" s="4"/>
      <c r="D6982" s="4"/>
      <c r="E6982" s="4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 t="s">
        <v>200</v>
      </c>
      <c r="Q6982" s="4"/>
      <c r="R6982" s="4"/>
      <c r="S6982" s="4"/>
      <c r="T6982" s="4"/>
      <c r="U6982" s="4"/>
      <c r="V6982" s="4"/>
      <c r="W6982" s="4"/>
      <c r="X6982" s="4" t="s">
        <v>201</v>
      </c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  <c r="AO6982" s="4"/>
      <c r="AP6982" s="4"/>
      <c r="AQ6982" s="4"/>
      <c r="AR6982" s="4"/>
      <c r="AS6982" s="4"/>
      <c r="AT6982" s="4"/>
      <c r="AU6982" s="4"/>
      <c r="AV6982" s="4" t="s">
        <v>7182</v>
      </c>
      <c r="AW6982" s="4"/>
      <c r="AX6982" s="4"/>
      <c r="AY6982" s="4"/>
      <c r="AZ6982" s="4"/>
      <c r="BA6982" s="4"/>
      <c r="BB6982" s="4"/>
      <c r="BC6982" s="4"/>
      <c r="BD6982" s="4"/>
      <c r="BE6982" s="4"/>
      <c r="BF6982" s="4"/>
      <c r="BG6982" s="4"/>
      <c r="BH6982" s="4"/>
      <c r="BI6982" s="4"/>
      <c r="BJ6982" s="4"/>
      <c r="BK6982" s="4"/>
      <c r="BL6982" s="4" t="b">
        <v>0</v>
      </c>
      <c r="BM6982" s="4"/>
      <c r="BN6982" s="4"/>
      <c r="BO6982" s="4"/>
      <c r="BP6982" s="4"/>
      <c r="BQ6982" s="4"/>
      <c r="BR6982" s="4"/>
      <c r="BS6982" s="4"/>
      <c r="BT6982" s="4"/>
      <c r="BU6982" s="4"/>
      <c r="BV6982" s="4"/>
      <c r="BW6982" s="4"/>
    </row>
    <row r="6983" spans="1:75" ht="15.01" customHeight="1">
      <c r="A6983" s="4" t="s">
        <v>209</v>
      </c>
      <c r="B6983" s="4"/>
      <c r="C6983" s="4"/>
      <c r="D6983" s="4"/>
      <c r="E6983" s="4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 t="s">
        <v>200</v>
      </c>
      <c r="Q6983" s="4"/>
      <c r="R6983" s="4"/>
      <c r="S6983" s="4"/>
      <c r="T6983" s="4"/>
      <c r="U6983" s="4"/>
      <c r="V6983" s="4"/>
      <c r="W6983" s="4"/>
      <c r="X6983" s="4" t="s">
        <v>201</v>
      </c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  <c r="AO6983" s="4"/>
      <c r="AP6983" s="4"/>
      <c r="AQ6983" s="4"/>
      <c r="AR6983" s="4"/>
      <c r="AS6983" s="4"/>
      <c r="AT6983" s="4"/>
      <c r="AU6983" s="4"/>
      <c r="AV6983" s="4" t="s">
        <v>7183</v>
      </c>
      <c r="AW6983" s="4"/>
      <c r="AX6983" s="4"/>
      <c r="AY6983" s="4"/>
      <c r="AZ6983" s="4"/>
      <c r="BA6983" s="4"/>
      <c r="BB6983" s="4"/>
      <c r="BC6983" s="4"/>
      <c r="BD6983" s="4"/>
      <c r="BE6983" s="4"/>
      <c r="BF6983" s="4"/>
      <c r="BG6983" s="4"/>
      <c r="BH6983" s="4"/>
      <c r="BI6983" s="4"/>
      <c r="BJ6983" s="4"/>
      <c r="BK6983" s="4"/>
      <c r="BL6983" s="4" t="b">
        <v>0</v>
      </c>
      <c r="BM6983" s="4"/>
      <c r="BN6983" s="4"/>
      <c r="BO6983" s="4"/>
      <c r="BP6983" s="4"/>
      <c r="BQ6983" s="4"/>
      <c r="BR6983" s="4"/>
      <c r="BS6983" s="4"/>
      <c r="BT6983" s="4"/>
      <c r="BU6983" s="4"/>
      <c r="BV6983" s="4"/>
      <c r="BW6983" s="4"/>
    </row>
    <row r="6984" spans="1:75" ht="15.01" customHeight="1">
      <c r="A6984" s="4"/>
      <c r="B6984" s="4"/>
      <c r="C6984" s="4"/>
      <c r="D6984" s="4"/>
      <c r="E6984" s="4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 t="s">
        <v>200</v>
      </c>
      <c r="Q6984" s="4"/>
      <c r="R6984" s="4">
        <v>-216.7</v>
      </c>
      <c r="S6984" s="4">
        <v>23.2</v>
      </c>
      <c r="T6984" s="4"/>
      <c r="U6984" s="4"/>
      <c r="V6984" s="4"/>
      <c r="W6984" s="4"/>
      <c r="X6984" s="4" t="s">
        <v>201</v>
      </c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  <c r="AO6984" s="4"/>
      <c r="AP6984" s="4"/>
      <c r="AQ6984" s="4"/>
      <c r="AR6984" s="4"/>
      <c r="AS6984" s="4"/>
      <c r="AT6984" s="4"/>
      <c r="AU6984" s="4"/>
      <c r="AV6984" s="4" t="s">
        <v>7184</v>
      </c>
      <c r="AW6984" s="4"/>
      <c r="AX6984" s="4"/>
      <c r="AY6984" s="4"/>
      <c r="AZ6984" s="4"/>
      <c r="BA6984" s="4"/>
      <c r="BB6984" s="4"/>
      <c r="BC6984" s="4"/>
      <c r="BD6984" s="4"/>
      <c r="BE6984" s="4"/>
      <c r="BF6984" s="4"/>
      <c r="BG6984" s="4"/>
      <c r="BH6984" s="4"/>
      <c r="BI6984" s="4"/>
      <c r="BJ6984" s="4"/>
      <c r="BK6984" s="4"/>
      <c r="BL6984" s="4" t="b">
        <v>0</v>
      </c>
      <c r="BM6984" s="4"/>
      <c r="BN6984" s="4"/>
      <c r="BO6984" s="4"/>
      <c r="BP6984" s="4"/>
      <c r="BQ6984" s="4"/>
      <c r="BR6984" s="4"/>
      <c r="BS6984" s="4"/>
      <c r="BT6984" s="4"/>
      <c r="BU6984" s="4"/>
      <c r="BV6984" s="4"/>
      <c r="BW6984" s="4"/>
    </row>
    <row r="6985" spans="1:75" ht="15.01" customHeight="1">
      <c r="A6985" s="4"/>
      <c r="B6985" s="4"/>
      <c r="C6985" s="4"/>
      <c r="D6985" s="4"/>
      <c r="E6985" s="4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 t="s">
        <v>200</v>
      </c>
      <c r="Q6985" s="4"/>
      <c r="R6985" s="4">
        <v>-443.3</v>
      </c>
      <c r="S6985" s="4">
        <v>32</v>
      </c>
      <c r="T6985" s="4"/>
      <c r="U6985" s="4"/>
      <c r="V6985" s="4"/>
      <c r="W6985" s="4"/>
      <c r="X6985" s="4" t="s">
        <v>201</v>
      </c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  <c r="AO6985" s="4"/>
      <c r="AP6985" s="4"/>
      <c r="AQ6985" s="4"/>
      <c r="AR6985" s="4"/>
      <c r="AS6985" s="4"/>
      <c r="AT6985" s="4"/>
      <c r="AU6985" s="4"/>
      <c r="AV6985" s="4" t="s">
        <v>7185</v>
      </c>
      <c r="AW6985" s="4"/>
      <c r="AX6985" s="4"/>
      <c r="AY6985" s="4"/>
      <c r="AZ6985" s="4"/>
      <c r="BA6985" s="4"/>
      <c r="BB6985" s="4"/>
      <c r="BC6985" s="4"/>
      <c r="BD6985" s="4"/>
      <c r="BE6985" s="4"/>
      <c r="BF6985" s="4"/>
      <c r="BG6985" s="4"/>
      <c r="BH6985" s="4"/>
      <c r="BI6985" s="4"/>
      <c r="BJ6985" s="4"/>
      <c r="BK6985" s="4"/>
      <c r="BL6985" s="4" t="b">
        <v>0</v>
      </c>
      <c r="BM6985" s="4"/>
      <c r="BN6985" s="4"/>
      <c r="BO6985" s="4"/>
      <c r="BP6985" s="4"/>
      <c r="BQ6985" s="4"/>
      <c r="BR6985" s="4"/>
      <c r="BS6985" s="4"/>
      <c r="BT6985" s="4"/>
      <c r="BU6985" s="4"/>
      <c r="BV6985" s="4"/>
      <c r="BW6985" s="4"/>
    </row>
    <row r="6986" spans="1:75" ht="15.01" customHeight="1">
      <c r="A6986" s="4"/>
      <c r="B6986" s="4"/>
      <c r="C6986" s="4"/>
      <c r="D6986" s="4"/>
      <c r="E6986" s="4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 t="s">
        <v>200</v>
      </c>
      <c r="Q6986" s="4"/>
      <c r="R6986" s="4">
        <v>-1</v>
      </c>
      <c r="S6986" s="4">
        <v>21.1</v>
      </c>
      <c r="T6986" s="4"/>
      <c r="U6986" s="4"/>
      <c r="V6986" s="4"/>
      <c r="W6986" s="4"/>
      <c r="X6986" s="4" t="s">
        <v>201</v>
      </c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  <c r="AO6986" s="4"/>
      <c r="AP6986" s="4"/>
      <c r="AQ6986" s="4"/>
      <c r="AR6986" s="4"/>
      <c r="AS6986" s="4"/>
      <c r="AT6986" s="4"/>
      <c r="AU6986" s="4"/>
      <c r="AV6986" s="4" t="s">
        <v>7186</v>
      </c>
      <c r="AW6986" s="4"/>
      <c r="AX6986" s="4"/>
      <c r="AY6986" s="4"/>
      <c r="AZ6986" s="4"/>
      <c r="BA6986" s="4"/>
      <c r="BB6986" s="4"/>
      <c r="BC6986" s="4"/>
      <c r="BD6986" s="4"/>
      <c r="BE6986" s="4"/>
      <c r="BF6986" s="4"/>
      <c r="BG6986" s="4"/>
      <c r="BH6986" s="4"/>
      <c r="BI6986" s="4"/>
      <c r="BJ6986" s="4"/>
      <c r="BK6986" s="4"/>
      <c r="BL6986" s="4" t="b">
        <v>0</v>
      </c>
      <c r="BM6986" s="4"/>
      <c r="BN6986" s="4"/>
      <c r="BO6986" s="4"/>
      <c r="BP6986" s="4"/>
      <c r="BQ6986" s="4"/>
      <c r="BR6986" s="4"/>
      <c r="BS6986" s="4"/>
      <c r="BT6986" s="4"/>
      <c r="BU6986" s="4"/>
      <c r="BV6986" s="4"/>
      <c r="BW6986" s="4"/>
    </row>
    <row r="6987" spans="1:75" ht="15.01" customHeight="1">
      <c r="A6987" s="4"/>
      <c r="B6987" s="4"/>
      <c r="C6987" s="4"/>
      <c r="D6987" s="4"/>
      <c r="E6987" s="4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 t="s">
        <v>200</v>
      </c>
      <c r="Q6987" s="4"/>
      <c r="R6987" s="4">
        <v>-205.5</v>
      </c>
      <c r="S6987" s="4">
        <v>19.8</v>
      </c>
      <c r="T6987" s="4"/>
      <c r="U6987" s="4"/>
      <c r="V6987" s="4"/>
      <c r="W6987" s="4"/>
      <c r="X6987" s="4" t="s">
        <v>201</v>
      </c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  <c r="AO6987" s="4"/>
      <c r="AP6987" s="4"/>
      <c r="AQ6987" s="4"/>
      <c r="AR6987" s="4"/>
      <c r="AS6987" s="4"/>
      <c r="AT6987" s="4"/>
      <c r="AU6987" s="4"/>
      <c r="AV6987" s="4" t="s">
        <v>7187</v>
      </c>
      <c r="AW6987" s="4"/>
      <c r="AX6987" s="4"/>
      <c r="AY6987" s="4"/>
      <c r="AZ6987" s="4"/>
      <c r="BA6987" s="4"/>
      <c r="BB6987" s="4"/>
      <c r="BC6987" s="4"/>
      <c r="BD6987" s="4"/>
      <c r="BE6987" s="4"/>
      <c r="BF6987" s="4"/>
      <c r="BG6987" s="4"/>
      <c r="BH6987" s="4"/>
      <c r="BI6987" s="4"/>
      <c r="BJ6987" s="4"/>
      <c r="BK6987" s="4"/>
      <c r="BL6987" s="4" t="b">
        <v>0</v>
      </c>
      <c r="BM6987" s="4"/>
      <c r="BN6987" s="4"/>
      <c r="BO6987" s="4"/>
      <c r="BP6987" s="4"/>
      <c r="BQ6987" s="4"/>
      <c r="BR6987" s="4"/>
      <c r="BS6987" s="4"/>
      <c r="BT6987" s="4"/>
      <c r="BU6987" s="4"/>
      <c r="BV6987" s="4"/>
      <c r="BW6987" s="4"/>
    </row>
    <row r="6988" spans="1:75" ht="15.01" customHeight="1">
      <c r="A6988" s="4"/>
      <c r="B6988" s="4"/>
      <c r="C6988" s="4"/>
      <c r="D6988" s="4"/>
      <c r="E6988" s="4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 t="s">
        <v>200</v>
      </c>
      <c r="Q6988" s="4"/>
      <c r="R6988" s="4">
        <v>-216.7</v>
      </c>
      <c r="S6988" s="4">
        <v>23.7</v>
      </c>
      <c r="T6988" s="4"/>
      <c r="U6988" s="4"/>
      <c r="V6988" s="4"/>
      <c r="W6988" s="4"/>
      <c r="X6988" s="4" t="s">
        <v>201</v>
      </c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  <c r="AO6988" s="4"/>
      <c r="AP6988" s="4"/>
      <c r="AQ6988" s="4"/>
      <c r="AR6988" s="4"/>
      <c r="AS6988" s="4"/>
      <c r="AT6988" s="4"/>
      <c r="AU6988" s="4"/>
      <c r="AV6988" s="4" t="s">
        <v>7188</v>
      </c>
      <c r="AW6988" s="4"/>
      <c r="AX6988" s="4"/>
      <c r="AY6988" s="4"/>
      <c r="AZ6988" s="4"/>
      <c r="BA6988" s="4"/>
      <c r="BB6988" s="4"/>
      <c r="BC6988" s="4"/>
      <c r="BD6988" s="4"/>
      <c r="BE6988" s="4"/>
      <c r="BF6988" s="4"/>
      <c r="BG6988" s="4"/>
      <c r="BH6988" s="4"/>
      <c r="BI6988" s="4"/>
      <c r="BJ6988" s="4"/>
      <c r="BK6988" s="4"/>
      <c r="BL6988" s="4" t="b">
        <v>0</v>
      </c>
      <c r="BM6988" s="4"/>
      <c r="BN6988" s="4"/>
      <c r="BO6988" s="4"/>
      <c r="BP6988" s="4"/>
      <c r="BQ6988" s="4"/>
      <c r="BR6988" s="4"/>
      <c r="BS6988" s="4"/>
      <c r="BT6988" s="4"/>
      <c r="BU6988" s="4"/>
      <c r="BV6988" s="4"/>
      <c r="BW6988" s="4"/>
    </row>
    <row r="6989" spans="1:75" ht="15.01" customHeight="1">
      <c r="A6989" s="4"/>
      <c r="B6989" s="4"/>
      <c r="C6989" s="4"/>
      <c r="D6989" s="4"/>
      <c r="E6989" s="4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 t="s">
        <v>200</v>
      </c>
      <c r="Q6989" s="4"/>
      <c r="R6989" s="4">
        <v>-204.2</v>
      </c>
      <c r="S6989" s="4">
        <v>23.3</v>
      </c>
      <c r="T6989" s="4"/>
      <c r="U6989" s="4"/>
      <c r="V6989" s="4"/>
      <c r="W6989" s="4"/>
      <c r="X6989" s="4" t="s">
        <v>201</v>
      </c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  <c r="AO6989" s="4"/>
      <c r="AP6989" s="4"/>
      <c r="AQ6989" s="4"/>
      <c r="AR6989" s="4"/>
      <c r="AS6989" s="4"/>
      <c r="AT6989" s="4"/>
      <c r="AU6989" s="4"/>
      <c r="AV6989" s="4" t="s">
        <v>7189</v>
      </c>
      <c r="AW6989" s="4"/>
      <c r="AX6989" s="4"/>
      <c r="AY6989" s="4"/>
      <c r="AZ6989" s="4"/>
      <c r="BA6989" s="4"/>
      <c r="BB6989" s="4"/>
      <c r="BC6989" s="4"/>
      <c r="BD6989" s="4"/>
      <c r="BE6989" s="4"/>
      <c r="BF6989" s="4"/>
      <c r="BG6989" s="4"/>
      <c r="BH6989" s="4"/>
      <c r="BI6989" s="4"/>
      <c r="BJ6989" s="4"/>
      <c r="BK6989" s="4"/>
      <c r="BL6989" s="4" t="b">
        <v>0</v>
      </c>
      <c r="BM6989" s="4"/>
      <c r="BN6989" s="4"/>
      <c r="BO6989" s="4"/>
      <c r="BP6989" s="4"/>
      <c r="BQ6989" s="4"/>
      <c r="BR6989" s="4"/>
      <c r="BS6989" s="4"/>
      <c r="BT6989" s="4"/>
      <c r="BU6989" s="4"/>
      <c r="BV6989" s="4"/>
      <c r="BW6989" s="4"/>
    </row>
    <row r="6990" spans="1:75" ht="15.01" customHeight="1">
      <c r="A6990" s="4"/>
      <c r="B6990" s="4"/>
      <c r="C6990" s="4"/>
      <c r="D6990" s="4"/>
      <c r="E6990" s="4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 t="s">
        <v>200</v>
      </c>
      <c r="Q6990" s="4"/>
      <c r="R6990" s="4">
        <v>13</v>
      </c>
      <c r="S6990" s="4">
        <v>14.6</v>
      </c>
      <c r="T6990" s="4"/>
      <c r="U6990" s="4"/>
      <c r="V6990" s="4"/>
      <c r="W6990" s="4"/>
      <c r="X6990" s="4" t="s">
        <v>201</v>
      </c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  <c r="AO6990" s="4"/>
      <c r="AP6990" s="4"/>
      <c r="AQ6990" s="4"/>
      <c r="AR6990" s="4"/>
      <c r="AS6990" s="4"/>
      <c r="AT6990" s="4"/>
      <c r="AU6990" s="4"/>
      <c r="AV6990" s="4" t="s">
        <v>7190</v>
      </c>
      <c r="AW6990" s="4"/>
      <c r="AX6990" s="4"/>
      <c r="AY6990" s="4"/>
      <c r="AZ6990" s="4"/>
      <c r="BA6990" s="4"/>
      <c r="BB6990" s="4"/>
      <c r="BC6990" s="4"/>
      <c r="BD6990" s="4"/>
      <c r="BE6990" s="4"/>
      <c r="BF6990" s="4"/>
      <c r="BG6990" s="4"/>
      <c r="BH6990" s="4"/>
      <c r="BI6990" s="4"/>
      <c r="BJ6990" s="4"/>
      <c r="BK6990" s="4"/>
      <c r="BL6990" s="4" t="b">
        <v>0</v>
      </c>
      <c r="BM6990" s="4"/>
      <c r="BN6990" s="4"/>
      <c r="BO6990" s="4"/>
      <c r="BP6990" s="4"/>
      <c r="BQ6990" s="4"/>
      <c r="BR6990" s="4"/>
      <c r="BS6990" s="4"/>
      <c r="BT6990" s="4"/>
      <c r="BU6990" s="4"/>
      <c r="BV6990" s="4"/>
      <c r="BW6990" s="4"/>
    </row>
    <row r="6991" spans="1:75" ht="15.01" customHeight="1">
      <c r="A6991" s="4"/>
      <c r="B6991" s="4"/>
      <c r="C6991" s="4"/>
      <c r="D6991" s="4"/>
      <c r="E6991" s="4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 t="s">
        <v>200</v>
      </c>
      <c r="Q6991" s="4"/>
      <c r="R6991" s="4">
        <v>-1</v>
      </c>
      <c r="S6991" s="4">
        <v>30.1</v>
      </c>
      <c r="T6991" s="4"/>
      <c r="U6991" s="4"/>
      <c r="V6991" s="4"/>
      <c r="W6991" s="4"/>
      <c r="X6991" s="4" t="s">
        <v>201</v>
      </c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  <c r="AO6991" s="4"/>
      <c r="AP6991" s="4"/>
      <c r="AQ6991" s="4"/>
      <c r="AR6991" s="4"/>
      <c r="AS6991" s="4"/>
      <c r="AT6991" s="4"/>
      <c r="AU6991" s="4"/>
      <c r="AV6991" s="4" t="s">
        <v>7191</v>
      </c>
      <c r="AW6991" s="4"/>
      <c r="AX6991" s="4"/>
      <c r="AY6991" s="4"/>
      <c r="AZ6991" s="4"/>
      <c r="BA6991" s="4"/>
      <c r="BB6991" s="4"/>
      <c r="BC6991" s="4"/>
      <c r="BD6991" s="4"/>
      <c r="BE6991" s="4"/>
      <c r="BF6991" s="4"/>
      <c r="BG6991" s="4"/>
      <c r="BH6991" s="4"/>
      <c r="BI6991" s="4"/>
      <c r="BJ6991" s="4"/>
      <c r="BK6991" s="4"/>
      <c r="BL6991" s="4" t="b">
        <v>0</v>
      </c>
      <c r="BM6991" s="4"/>
      <c r="BN6991" s="4"/>
      <c r="BO6991" s="4"/>
      <c r="BP6991" s="4"/>
      <c r="BQ6991" s="4"/>
      <c r="BR6991" s="4"/>
      <c r="BS6991" s="4"/>
      <c r="BT6991" s="4"/>
      <c r="BU6991" s="4"/>
      <c r="BV6991" s="4"/>
      <c r="BW6991" s="4"/>
    </row>
    <row r="6992" spans="1:75" ht="15.01" customHeight="1">
      <c r="A6992" s="4"/>
      <c r="B6992" s="4"/>
      <c r="C6992" s="4"/>
      <c r="D6992" s="4"/>
      <c r="E6992" s="4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 t="s">
        <v>200</v>
      </c>
      <c r="Q6992" s="4"/>
      <c r="R6992" s="4">
        <v>-204.2</v>
      </c>
      <c r="S6992" s="4">
        <v>15.9</v>
      </c>
      <c r="T6992" s="4"/>
      <c r="U6992" s="4"/>
      <c r="V6992" s="4"/>
      <c r="W6992" s="4"/>
      <c r="X6992" s="4" t="s">
        <v>201</v>
      </c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  <c r="AO6992" s="4"/>
      <c r="AP6992" s="4"/>
      <c r="AQ6992" s="4"/>
      <c r="AR6992" s="4"/>
      <c r="AS6992" s="4"/>
      <c r="AT6992" s="4"/>
      <c r="AU6992" s="4"/>
      <c r="AV6992" s="4" t="s">
        <v>7192</v>
      </c>
      <c r="AW6992" s="4"/>
      <c r="AX6992" s="4"/>
      <c r="AY6992" s="4"/>
      <c r="AZ6992" s="4"/>
      <c r="BA6992" s="4"/>
      <c r="BB6992" s="4"/>
      <c r="BC6992" s="4"/>
      <c r="BD6992" s="4"/>
      <c r="BE6992" s="4"/>
      <c r="BF6992" s="4"/>
      <c r="BG6992" s="4"/>
      <c r="BH6992" s="4"/>
      <c r="BI6992" s="4"/>
      <c r="BJ6992" s="4"/>
      <c r="BK6992" s="4"/>
      <c r="BL6992" s="4" t="b">
        <v>0</v>
      </c>
      <c r="BM6992" s="4"/>
      <c r="BN6992" s="4"/>
      <c r="BO6992" s="4"/>
      <c r="BP6992" s="4"/>
      <c r="BQ6992" s="4"/>
      <c r="BR6992" s="4"/>
      <c r="BS6992" s="4"/>
      <c r="BT6992" s="4"/>
      <c r="BU6992" s="4"/>
      <c r="BV6992" s="4"/>
      <c r="BW6992" s="4"/>
    </row>
    <row r="6993" spans="1:75" ht="15.01" customHeight="1">
      <c r="A6993" s="4"/>
      <c r="B6993" s="4"/>
      <c r="C6993" s="4"/>
      <c r="D6993" s="4"/>
      <c r="E6993" s="4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 t="s">
        <v>200</v>
      </c>
      <c r="Q6993" s="4"/>
      <c r="R6993" s="4">
        <v>-456.9</v>
      </c>
      <c r="S6993" s="4">
        <v>13.1</v>
      </c>
      <c r="T6993" s="4"/>
      <c r="U6993" s="4"/>
      <c r="V6993" s="4"/>
      <c r="W6993" s="4"/>
      <c r="X6993" s="4" t="s">
        <v>201</v>
      </c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  <c r="AO6993" s="4"/>
      <c r="AP6993" s="4"/>
      <c r="AQ6993" s="4"/>
      <c r="AR6993" s="4"/>
      <c r="AS6993" s="4"/>
      <c r="AT6993" s="4"/>
      <c r="AU6993" s="4"/>
      <c r="AV6993" s="4" t="s">
        <v>7193</v>
      </c>
      <c r="AW6993" s="4"/>
      <c r="AX6993" s="4"/>
      <c r="AY6993" s="4"/>
      <c r="AZ6993" s="4"/>
      <c r="BA6993" s="4"/>
      <c r="BB6993" s="4"/>
      <c r="BC6993" s="4"/>
      <c r="BD6993" s="4"/>
      <c r="BE6993" s="4"/>
      <c r="BF6993" s="4"/>
      <c r="BG6993" s="4"/>
      <c r="BH6993" s="4"/>
      <c r="BI6993" s="4"/>
      <c r="BJ6993" s="4"/>
      <c r="BK6993" s="4"/>
      <c r="BL6993" s="4" t="b">
        <v>0</v>
      </c>
      <c r="BM6993" s="4"/>
      <c r="BN6993" s="4"/>
      <c r="BO6993" s="4"/>
      <c r="BP6993" s="4"/>
      <c r="BQ6993" s="4"/>
      <c r="BR6993" s="4"/>
      <c r="BS6993" s="4"/>
      <c r="BT6993" s="4"/>
      <c r="BU6993" s="4"/>
      <c r="BV6993" s="4"/>
      <c r="BW6993" s="4"/>
    </row>
    <row r="6994" spans="1:75" ht="15.01" customHeight="1">
      <c r="A6994" s="4" t="s">
        <v>209</v>
      </c>
      <c r="B6994" s="4"/>
      <c r="C6994" s="4"/>
      <c r="D6994" s="4"/>
      <c r="E6994" s="4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 t="s">
        <v>200</v>
      </c>
      <c r="Q6994" s="4"/>
      <c r="R6994" s="4"/>
      <c r="S6994" s="4"/>
      <c r="T6994" s="4"/>
      <c r="U6994" s="4"/>
      <c r="V6994" s="4"/>
      <c r="W6994" s="4"/>
      <c r="X6994" s="4" t="s">
        <v>201</v>
      </c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  <c r="AO6994" s="4"/>
      <c r="AP6994" s="4"/>
      <c r="AQ6994" s="4"/>
      <c r="AR6994" s="4"/>
      <c r="AS6994" s="4"/>
      <c r="AT6994" s="4"/>
      <c r="AU6994" s="4"/>
      <c r="AV6994" s="4" t="s">
        <v>7194</v>
      </c>
      <c r="AW6994" s="4"/>
      <c r="AX6994" s="4"/>
      <c r="AY6994" s="4"/>
      <c r="AZ6994" s="4"/>
      <c r="BA6994" s="4"/>
      <c r="BB6994" s="4"/>
      <c r="BC6994" s="4"/>
      <c r="BD6994" s="4"/>
      <c r="BE6994" s="4"/>
      <c r="BF6994" s="4"/>
      <c r="BG6994" s="4"/>
      <c r="BH6994" s="4"/>
      <c r="BI6994" s="4"/>
      <c r="BJ6994" s="4"/>
      <c r="BK6994" s="4"/>
      <c r="BL6994" s="4" t="b">
        <v>0</v>
      </c>
      <c r="BM6994" s="4"/>
      <c r="BN6994" s="4"/>
      <c r="BO6994" s="4"/>
      <c r="BP6994" s="4"/>
      <c r="BQ6994" s="4"/>
      <c r="BR6994" s="4"/>
      <c r="BS6994" s="4"/>
      <c r="BT6994" s="4"/>
      <c r="BU6994" s="4"/>
      <c r="BV6994" s="4"/>
      <c r="BW6994" s="4"/>
    </row>
    <row r="6995" spans="1:75" ht="15.01" customHeight="1">
      <c r="A6995" s="4" t="s">
        <v>209</v>
      </c>
      <c r="B6995" s="4"/>
      <c r="C6995" s="4"/>
      <c r="D6995" s="4"/>
      <c r="E6995" s="4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 t="s">
        <v>200</v>
      </c>
      <c r="Q6995" s="4"/>
      <c r="R6995" s="4"/>
      <c r="S6995" s="4"/>
      <c r="T6995" s="4"/>
      <c r="U6995" s="4"/>
      <c r="V6995" s="4"/>
      <c r="W6995" s="4"/>
      <c r="X6995" s="4" t="s">
        <v>201</v>
      </c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  <c r="AO6995" s="4"/>
      <c r="AP6995" s="4"/>
      <c r="AQ6995" s="4"/>
      <c r="AR6995" s="4"/>
      <c r="AS6995" s="4"/>
      <c r="AT6995" s="4"/>
      <c r="AU6995" s="4"/>
      <c r="AV6995" s="4" t="s">
        <v>7195</v>
      </c>
      <c r="AW6995" s="4"/>
      <c r="AX6995" s="4"/>
      <c r="AY6995" s="4"/>
      <c r="AZ6995" s="4"/>
      <c r="BA6995" s="4"/>
      <c r="BB6995" s="4"/>
      <c r="BC6995" s="4"/>
      <c r="BD6995" s="4"/>
      <c r="BE6995" s="4"/>
      <c r="BF6995" s="4"/>
      <c r="BG6995" s="4"/>
      <c r="BH6995" s="4"/>
      <c r="BI6995" s="4"/>
      <c r="BJ6995" s="4"/>
      <c r="BK6995" s="4"/>
      <c r="BL6995" s="4" t="b">
        <v>0</v>
      </c>
      <c r="BM6995" s="4"/>
      <c r="BN6995" s="4"/>
      <c r="BO6995" s="4"/>
      <c r="BP6995" s="4"/>
      <c r="BQ6995" s="4"/>
      <c r="BR6995" s="4"/>
      <c r="BS6995" s="4"/>
      <c r="BT6995" s="4"/>
      <c r="BU6995" s="4"/>
      <c r="BV6995" s="4"/>
      <c r="BW6995" s="4"/>
    </row>
    <row r="6996" spans="1:75" ht="15.01" customHeight="1">
      <c r="A6996" s="4" t="s">
        <v>209</v>
      </c>
      <c r="B6996" s="4"/>
      <c r="C6996" s="4"/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 t="s">
        <v>200</v>
      </c>
      <c r="Q6996" s="4"/>
      <c r="R6996" s="4"/>
      <c r="S6996" s="4"/>
      <c r="T6996" s="4"/>
      <c r="U6996" s="4"/>
      <c r="V6996" s="4"/>
      <c r="W6996" s="4"/>
      <c r="X6996" s="4" t="s">
        <v>201</v>
      </c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  <c r="AO6996" s="4"/>
      <c r="AP6996" s="4"/>
      <c r="AQ6996" s="4"/>
      <c r="AR6996" s="4"/>
      <c r="AS6996" s="4"/>
      <c r="AT6996" s="4"/>
      <c r="AU6996" s="4"/>
      <c r="AV6996" s="4" t="s">
        <v>7196</v>
      </c>
      <c r="AW6996" s="4"/>
      <c r="AX6996" s="4"/>
      <c r="AY6996" s="4"/>
      <c r="AZ6996" s="4"/>
      <c r="BA6996" s="4"/>
      <c r="BB6996" s="4"/>
      <c r="BC6996" s="4"/>
      <c r="BD6996" s="4"/>
      <c r="BE6996" s="4"/>
      <c r="BF6996" s="4"/>
      <c r="BG6996" s="4"/>
      <c r="BH6996" s="4"/>
      <c r="BI6996" s="4"/>
      <c r="BJ6996" s="4"/>
      <c r="BK6996" s="4"/>
      <c r="BL6996" s="4" t="b">
        <v>0</v>
      </c>
      <c r="BM6996" s="4"/>
      <c r="BN6996" s="4"/>
      <c r="BO6996" s="4"/>
      <c r="BP6996" s="4"/>
      <c r="BQ6996" s="4"/>
      <c r="BR6996" s="4"/>
      <c r="BS6996" s="4"/>
      <c r="BT6996" s="4"/>
      <c r="BU6996" s="4"/>
      <c r="BV6996" s="4"/>
      <c r="BW6996" s="4"/>
    </row>
    <row r="6997" spans="1:75" ht="15.01" customHeight="1">
      <c r="A6997" s="4" t="s">
        <v>209</v>
      </c>
      <c r="B6997" s="4"/>
      <c r="C6997" s="4"/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 t="s">
        <v>200</v>
      </c>
      <c r="Q6997" s="4"/>
      <c r="R6997" s="4"/>
      <c r="S6997" s="4"/>
      <c r="T6997" s="4"/>
      <c r="U6997" s="4"/>
      <c r="V6997" s="4"/>
      <c r="W6997" s="4"/>
      <c r="X6997" s="4" t="s">
        <v>201</v>
      </c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  <c r="AO6997" s="4"/>
      <c r="AP6997" s="4"/>
      <c r="AQ6997" s="4"/>
      <c r="AR6997" s="4"/>
      <c r="AS6997" s="4"/>
      <c r="AT6997" s="4"/>
      <c r="AU6997" s="4"/>
      <c r="AV6997" s="4" t="s">
        <v>7197</v>
      </c>
      <c r="AW6997" s="4"/>
      <c r="AX6997" s="4"/>
      <c r="AY6997" s="4"/>
      <c r="AZ6997" s="4"/>
      <c r="BA6997" s="4"/>
      <c r="BB6997" s="4"/>
      <c r="BC6997" s="4"/>
      <c r="BD6997" s="4"/>
      <c r="BE6997" s="4"/>
      <c r="BF6997" s="4"/>
      <c r="BG6997" s="4"/>
      <c r="BH6997" s="4"/>
      <c r="BI6997" s="4"/>
      <c r="BJ6997" s="4"/>
      <c r="BK6997" s="4"/>
      <c r="BL6997" s="4" t="b">
        <v>0</v>
      </c>
      <c r="BM6997" s="4"/>
      <c r="BN6997" s="4"/>
      <c r="BO6997" s="4"/>
      <c r="BP6997" s="4"/>
      <c r="BQ6997" s="4"/>
      <c r="BR6997" s="4"/>
      <c r="BS6997" s="4"/>
      <c r="BT6997" s="4"/>
      <c r="BU6997" s="4"/>
      <c r="BV6997" s="4"/>
      <c r="BW6997" s="4"/>
    </row>
    <row r="6998" spans="1:75" ht="15.01" customHeight="1">
      <c r="A6998" s="4" t="s">
        <v>209</v>
      </c>
      <c r="B6998" s="4"/>
      <c r="C6998" s="4"/>
      <c r="D6998" s="4"/>
      <c r="E6998" s="4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 t="s">
        <v>200</v>
      </c>
      <c r="Q6998" s="4"/>
      <c r="R6998" s="4"/>
      <c r="S6998" s="4"/>
      <c r="T6998" s="4"/>
      <c r="U6998" s="4"/>
      <c r="V6998" s="4"/>
      <c r="W6998" s="4"/>
      <c r="X6998" s="4" t="s">
        <v>201</v>
      </c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  <c r="AO6998" s="4"/>
      <c r="AP6998" s="4"/>
      <c r="AQ6998" s="4"/>
      <c r="AR6998" s="4"/>
      <c r="AS6998" s="4"/>
      <c r="AT6998" s="4"/>
      <c r="AU6998" s="4"/>
      <c r="AV6998" s="4" t="s">
        <v>7198</v>
      </c>
      <c r="AW6998" s="4"/>
      <c r="AX6998" s="4"/>
      <c r="AY6998" s="4"/>
      <c r="AZ6998" s="4"/>
      <c r="BA6998" s="4"/>
      <c r="BB6998" s="4"/>
      <c r="BC6998" s="4"/>
      <c r="BD6998" s="4"/>
      <c r="BE6998" s="4"/>
      <c r="BF6998" s="4"/>
      <c r="BG6998" s="4"/>
      <c r="BH6998" s="4"/>
      <c r="BI6998" s="4"/>
      <c r="BJ6998" s="4"/>
      <c r="BK6998" s="4"/>
      <c r="BL6998" s="4" t="b">
        <v>0</v>
      </c>
      <c r="BM6998" s="4"/>
      <c r="BN6998" s="4"/>
      <c r="BO6998" s="4"/>
      <c r="BP6998" s="4"/>
      <c r="BQ6998" s="4"/>
      <c r="BR6998" s="4"/>
      <c r="BS6998" s="4"/>
      <c r="BT6998" s="4"/>
      <c r="BU6998" s="4"/>
      <c r="BV6998" s="4"/>
      <c r="BW6998" s="4"/>
    </row>
    <row r="6999" spans="1:75" ht="15.01" customHeight="1">
      <c r="A6999" s="4" t="s">
        <v>209</v>
      </c>
      <c r="B6999" s="4"/>
      <c r="C6999" s="4"/>
      <c r="D6999" s="4"/>
      <c r="E6999" s="4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 t="s">
        <v>200</v>
      </c>
      <c r="Q6999" s="4"/>
      <c r="R6999" s="4"/>
      <c r="S6999" s="4"/>
      <c r="T6999" s="4"/>
      <c r="U6999" s="4"/>
      <c r="V6999" s="4"/>
      <c r="W6999" s="4"/>
      <c r="X6999" s="4" t="s">
        <v>201</v>
      </c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  <c r="AO6999" s="4"/>
      <c r="AP6999" s="4"/>
      <c r="AQ6999" s="4"/>
      <c r="AR6999" s="4"/>
      <c r="AS6999" s="4"/>
      <c r="AT6999" s="4"/>
      <c r="AU6999" s="4"/>
      <c r="AV6999" s="4" t="s">
        <v>7199</v>
      </c>
      <c r="AW6999" s="4"/>
      <c r="AX6999" s="4"/>
      <c r="AY6999" s="4"/>
      <c r="AZ6999" s="4"/>
      <c r="BA6999" s="4"/>
      <c r="BB6999" s="4"/>
      <c r="BC6999" s="4"/>
      <c r="BD6999" s="4"/>
      <c r="BE6999" s="4"/>
      <c r="BF6999" s="4"/>
      <c r="BG6999" s="4"/>
      <c r="BH6999" s="4"/>
      <c r="BI6999" s="4"/>
      <c r="BJ6999" s="4"/>
      <c r="BK6999" s="4"/>
      <c r="BL6999" s="4" t="b">
        <v>0</v>
      </c>
      <c r="BM6999" s="4"/>
      <c r="BN6999" s="4"/>
      <c r="BO6999" s="4"/>
      <c r="BP6999" s="4"/>
      <c r="BQ6999" s="4"/>
      <c r="BR6999" s="4"/>
      <c r="BS6999" s="4"/>
      <c r="BT6999" s="4"/>
      <c r="BU6999" s="4"/>
      <c r="BV6999" s="4"/>
      <c r="BW6999" s="4"/>
    </row>
    <row r="7000" spans="1:75" ht="15.01" customHeight="1">
      <c r="A7000" s="4" t="s">
        <v>209</v>
      </c>
      <c r="B7000" s="4"/>
      <c r="C7000" s="4"/>
      <c r="D7000" s="4"/>
      <c r="E7000" s="4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 t="s">
        <v>200</v>
      </c>
      <c r="Q7000" s="4"/>
      <c r="R7000" s="4"/>
      <c r="S7000" s="4"/>
      <c r="T7000" s="4"/>
      <c r="U7000" s="4"/>
      <c r="V7000" s="4"/>
      <c r="W7000" s="4"/>
      <c r="X7000" s="4" t="s">
        <v>201</v>
      </c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  <c r="AO7000" s="4"/>
      <c r="AP7000" s="4"/>
      <c r="AQ7000" s="4"/>
      <c r="AR7000" s="4"/>
      <c r="AS7000" s="4"/>
      <c r="AT7000" s="4"/>
      <c r="AU7000" s="4"/>
      <c r="AV7000" s="4" t="s">
        <v>7200</v>
      </c>
      <c r="AW7000" s="4"/>
      <c r="AX7000" s="4"/>
      <c r="AY7000" s="4"/>
      <c r="AZ7000" s="4"/>
      <c r="BA7000" s="4"/>
      <c r="BB7000" s="4"/>
      <c r="BC7000" s="4"/>
      <c r="BD7000" s="4"/>
      <c r="BE7000" s="4"/>
      <c r="BF7000" s="4"/>
      <c r="BG7000" s="4"/>
      <c r="BH7000" s="4"/>
      <c r="BI7000" s="4"/>
      <c r="BJ7000" s="4"/>
      <c r="BK7000" s="4"/>
      <c r="BL7000" s="4" t="b">
        <v>0</v>
      </c>
      <c r="BM7000" s="4"/>
      <c r="BN7000" s="4"/>
      <c r="BO7000" s="4"/>
      <c r="BP7000" s="4"/>
      <c r="BQ7000" s="4"/>
      <c r="BR7000" s="4"/>
      <c r="BS7000" s="4"/>
      <c r="BT7000" s="4"/>
      <c r="BU7000" s="4"/>
      <c r="BV7000" s="4"/>
      <c r="BW7000" s="4"/>
    </row>
    <row r="7001" spans="1:75" ht="15.01" customHeight="1">
      <c r="A7001" s="4" t="s">
        <v>209</v>
      </c>
      <c r="B7001" s="4"/>
      <c r="C7001" s="4"/>
      <c r="D7001" s="4"/>
      <c r="E7001" s="4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 t="s">
        <v>200</v>
      </c>
      <c r="Q7001" s="4"/>
      <c r="R7001" s="4"/>
      <c r="S7001" s="4"/>
      <c r="T7001" s="4"/>
      <c r="U7001" s="4"/>
      <c r="V7001" s="4"/>
      <c r="W7001" s="4"/>
      <c r="X7001" s="4" t="s">
        <v>201</v>
      </c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  <c r="AO7001" s="4"/>
      <c r="AP7001" s="4"/>
      <c r="AQ7001" s="4"/>
      <c r="AR7001" s="4"/>
      <c r="AS7001" s="4"/>
      <c r="AT7001" s="4"/>
      <c r="AU7001" s="4"/>
      <c r="AV7001" s="4" t="s">
        <v>7201</v>
      </c>
      <c r="AW7001" s="4"/>
      <c r="AX7001" s="4"/>
      <c r="AY7001" s="4"/>
      <c r="AZ7001" s="4"/>
      <c r="BA7001" s="4"/>
      <c r="BB7001" s="4"/>
      <c r="BC7001" s="4"/>
      <c r="BD7001" s="4"/>
      <c r="BE7001" s="4"/>
      <c r="BF7001" s="4"/>
      <c r="BG7001" s="4"/>
      <c r="BH7001" s="4"/>
      <c r="BI7001" s="4"/>
      <c r="BJ7001" s="4"/>
      <c r="BK7001" s="4"/>
      <c r="BL7001" s="4" t="b">
        <v>0</v>
      </c>
      <c r="BM7001" s="4"/>
      <c r="BN7001" s="4"/>
      <c r="BO7001" s="4"/>
      <c r="BP7001" s="4"/>
      <c r="BQ7001" s="4"/>
      <c r="BR7001" s="4"/>
      <c r="BS7001" s="4"/>
      <c r="BT7001" s="4"/>
      <c r="BU7001" s="4"/>
      <c r="BV7001" s="4"/>
      <c r="BW7001" s="4"/>
    </row>
    <row r="7002" spans="1:75" ht="15.01" customHeight="1">
      <c r="A7002" s="4" t="s">
        <v>209</v>
      </c>
      <c r="B7002" s="4"/>
      <c r="C7002" s="4"/>
      <c r="D7002" s="4"/>
      <c r="E7002" s="4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 t="s">
        <v>200</v>
      </c>
      <c r="Q7002" s="4"/>
      <c r="R7002" s="4"/>
      <c r="S7002" s="4"/>
      <c r="T7002" s="4"/>
      <c r="U7002" s="4"/>
      <c r="V7002" s="4"/>
      <c r="W7002" s="4"/>
      <c r="X7002" s="4" t="s">
        <v>201</v>
      </c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  <c r="AO7002" s="4"/>
      <c r="AP7002" s="4"/>
      <c r="AQ7002" s="4"/>
      <c r="AR7002" s="4"/>
      <c r="AS7002" s="4"/>
      <c r="AT7002" s="4"/>
      <c r="AU7002" s="4"/>
      <c r="AV7002" s="4" t="s">
        <v>7202</v>
      </c>
      <c r="AW7002" s="4"/>
      <c r="AX7002" s="4"/>
      <c r="AY7002" s="4"/>
      <c r="AZ7002" s="4"/>
      <c r="BA7002" s="4"/>
      <c r="BB7002" s="4"/>
      <c r="BC7002" s="4"/>
      <c r="BD7002" s="4"/>
      <c r="BE7002" s="4"/>
      <c r="BF7002" s="4"/>
      <c r="BG7002" s="4"/>
      <c r="BH7002" s="4"/>
      <c r="BI7002" s="4"/>
      <c r="BJ7002" s="4"/>
      <c r="BK7002" s="4"/>
      <c r="BL7002" s="4" t="b">
        <v>0</v>
      </c>
      <c r="BM7002" s="4"/>
      <c r="BN7002" s="4"/>
      <c r="BO7002" s="4"/>
      <c r="BP7002" s="4"/>
      <c r="BQ7002" s="4"/>
      <c r="BR7002" s="4"/>
      <c r="BS7002" s="4"/>
      <c r="BT7002" s="4"/>
      <c r="BU7002" s="4"/>
      <c r="BV7002" s="4"/>
      <c r="BW7002" s="4"/>
    </row>
    <row r="7003" spans="1:75" ht="15.01" customHeight="1">
      <c r="A7003" s="4" t="s">
        <v>209</v>
      </c>
      <c r="B7003" s="4"/>
      <c r="C7003" s="4"/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 t="s">
        <v>200</v>
      </c>
      <c r="Q7003" s="4"/>
      <c r="R7003" s="4"/>
      <c r="S7003" s="4"/>
      <c r="T7003" s="4"/>
      <c r="U7003" s="4"/>
      <c r="V7003" s="4"/>
      <c r="W7003" s="4"/>
      <c r="X7003" s="4" t="s">
        <v>201</v>
      </c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  <c r="AO7003" s="4"/>
      <c r="AP7003" s="4"/>
      <c r="AQ7003" s="4"/>
      <c r="AR7003" s="4"/>
      <c r="AS7003" s="4"/>
      <c r="AT7003" s="4"/>
      <c r="AU7003" s="4"/>
      <c r="AV7003" s="4" t="s">
        <v>7203</v>
      </c>
      <c r="AW7003" s="4"/>
      <c r="AX7003" s="4"/>
      <c r="AY7003" s="4"/>
      <c r="AZ7003" s="4"/>
      <c r="BA7003" s="4"/>
      <c r="BB7003" s="4"/>
      <c r="BC7003" s="4"/>
      <c r="BD7003" s="4"/>
      <c r="BE7003" s="4"/>
      <c r="BF7003" s="4"/>
      <c r="BG7003" s="4"/>
      <c r="BH7003" s="4"/>
      <c r="BI7003" s="4"/>
      <c r="BJ7003" s="4"/>
      <c r="BK7003" s="4"/>
      <c r="BL7003" s="4" t="b">
        <v>0</v>
      </c>
      <c r="BM7003" s="4"/>
      <c r="BN7003" s="4"/>
      <c r="BO7003" s="4"/>
      <c r="BP7003" s="4"/>
      <c r="BQ7003" s="4"/>
      <c r="BR7003" s="4"/>
      <c r="BS7003" s="4"/>
      <c r="BT7003" s="4"/>
      <c r="BU7003" s="4"/>
      <c r="BV7003" s="4"/>
      <c r="BW7003" s="4"/>
    </row>
    <row r="7004" spans="1:75" ht="15.01" customHeight="1">
      <c r="A7004" s="4"/>
      <c r="B7004" s="4"/>
      <c r="C7004" s="4"/>
      <c r="D7004" s="4"/>
      <c r="E7004" s="4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 t="s">
        <v>200</v>
      </c>
      <c r="Q7004" s="4"/>
      <c r="R7004" s="4">
        <v>-443.3</v>
      </c>
      <c r="S7004" s="4">
        <v>44.7</v>
      </c>
      <c r="T7004" s="4"/>
      <c r="U7004" s="4"/>
      <c r="V7004" s="4"/>
      <c r="W7004" s="4"/>
      <c r="X7004" s="4" t="s">
        <v>201</v>
      </c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  <c r="AO7004" s="4"/>
      <c r="AP7004" s="4"/>
      <c r="AQ7004" s="4"/>
      <c r="AR7004" s="4"/>
      <c r="AS7004" s="4"/>
      <c r="AT7004" s="4"/>
      <c r="AU7004" s="4"/>
      <c r="AV7004" s="4" t="s">
        <v>7204</v>
      </c>
      <c r="AW7004" s="4"/>
      <c r="AX7004" s="4"/>
      <c r="AY7004" s="4"/>
      <c r="AZ7004" s="4"/>
      <c r="BA7004" s="4"/>
      <c r="BB7004" s="4"/>
      <c r="BC7004" s="4"/>
      <c r="BD7004" s="4"/>
      <c r="BE7004" s="4"/>
      <c r="BF7004" s="4"/>
      <c r="BG7004" s="4"/>
      <c r="BH7004" s="4"/>
      <c r="BI7004" s="4"/>
      <c r="BJ7004" s="4"/>
      <c r="BK7004" s="4"/>
      <c r="BL7004" s="4" t="b">
        <v>0</v>
      </c>
      <c r="BM7004" s="4"/>
      <c r="BN7004" s="4"/>
      <c r="BO7004" s="4"/>
      <c r="BP7004" s="4"/>
      <c r="BQ7004" s="4"/>
      <c r="BR7004" s="4"/>
      <c r="BS7004" s="4"/>
      <c r="BT7004" s="4"/>
      <c r="BU7004" s="4"/>
      <c r="BV7004" s="4"/>
      <c r="BW7004" s="4"/>
    </row>
    <row r="7005" spans="1:75" ht="15.01" customHeight="1">
      <c r="A7005" s="4" t="s">
        <v>209</v>
      </c>
      <c r="B7005" s="4"/>
      <c r="C7005" s="4"/>
      <c r="D7005" s="4"/>
      <c r="E7005" s="4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 t="s">
        <v>200</v>
      </c>
      <c r="Q7005" s="4"/>
      <c r="R7005" s="4"/>
      <c r="S7005" s="4"/>
      <c r="T7005" s="4"/>
      <c r="U7005" s="4"/>
      <c r="V7005" s="4"/>
      <c r="W7005" s="4"/>
      <c r="X7005" s="4" t="s">
        <v>201</v>
      </c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  <c r="AO7005" s="4"/>
      <c r="AP7005" s="4"/>
      <c r="AQ7005" s="4"/>
      <c r="AR7005" s="4"/>
      <c r="AS7005" s="4"/>
      <c r="AT7005" s="4"/>
      <c r="AU7005" s="4"/>
      <c r="AV7005" s="4" t="s">
        <v>7205</v>
      </c>
      <c r="AW7005" s="4"/>
      <c r="AX7005" s="4"/>
      <c r="AY7005" s="4"/>
      <c r="AZ7005" s="4"/>
      <c r="BA7005" s="4"/>
      <c r="BB7005" s="4"/>
      <c r="BC7005" s="4"/>
      <c r="BD7005" s="4"/>
      <c r="BE7005" s="4"/>
      <c r="BF7005" s="4"/>
      <c r="BG7005" s="4"/>
      <c r="BH7005" s="4"/>
      <c r="BI7005" s="4"/>
      <c r="BJ7005" s="4"/>
      <c r="BK7005" s="4"/>
      <c r="BL7005" s="4" t="b">
        <v>0</v>
      </c>
      <c r="BM7005" s="4"/>
      <c r="BN7005" s="4"/>
      <c r="BO7005" s="4"/>
      <c r="BP7005" s="4"/>
      <c r="BQ7005" s="4"/>
      <c r="BR7005" s="4"/>
      <c r="BS7005" s="4"/>
      <c r="BT7005" s="4"/>
      <c r="BU7005" s="4"/>
      <c r="BV7005" s="4"/>
      <c r="BW7005" s="4"/>
    </row>
    <row r="7006" spans="1:75" ht="15.01" customHeight="1">
      <c r="A7006" s="4"/>
      <c r="B7006" s="4"/>
      <c r="C7006" s="4"/>
      <c r="D7006" s="4"/>
      <c r="E7006" s="4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 t="s">
        <v>200</v>
      </c>
      <c r="Q7006" s="4"/>
      <c r="R7006" s="4">
        <v>-204.2</v>
      </c>
      <c r="S7006" s="4">
        <v>47.4</v>
      </c>
      <c r="T7006" s="4"/>
      <c r="U7006" s="4"/>
      <c r="V7006" s="4"/>
      <c r="W7006" s="4"/>
      <c r="X7006" s="4" t="s">
        <v>201</v>
      </c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  <c r="AO7006" s="4"/>
      <c r="AP7006" s="4"/>
      <c r="AQ7006" s="4"/>
      <c r="AR7006" s="4"/>
      <c r="AS7006" s="4"/>
      <c r="AT7006" s="4"/>
      <c r="AU7006" s="4"/>
      <c r="AV7006" s="4" t="s">
        <v>7206</v>
      </c>
      <c r="AW7006" s="4"/>
      <c r="AX7006" s="4"/>
      <c r="AY7006" s="4"/>
      <c r="AZ7006" s="4"/>
      <c r="BA7006" s="4"/>
      <c r="BB7006" s="4"/>
      <c r="BC7006" s="4"/>
      <c r="BD7006" s="4"/>
      <c r="BE7006" s="4"/>
      <c r="BF7006" s="4"/>
      <c r="BG7006" s="4"/>
      <c r="BH7006" s="4"/>
      <c r="BI7006" s="4"/>
      <c r="BJ7006" s="4"/>
      <c r="BK7006" s="4"/>
      <c r="BL7006" s="4" t="b">
        <v>0</v>
      </c>
      <c r="BM7006" s="4"/>
      <c r="BN7006" s="4"/>
      <c r="BO7006" s="4"/>
      <c r="BP7006" s="4"/>
      <c r="BQ7006" s="4"/>
      <c r="BR7006" s="4"/>
      <c r="BS7006" s="4"/>
      <c r="BT7006" s="4"/>
      <c r="BU7006" s="4"/>
      <c r="BV7006" s="4"/>
      <c r="BW7006" s="4"/>
    </row>
    <row r="7007" spans="1:75" ht="15.01" customHeight="1">
      <c r="A7007" s="4"/>
      <c r="B7007" s="4"/>
      <c r="C7007" s="4"/>
      <c r="D7007" s="4"/>
      <c r="E7007" s="4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 t="s">
        <v>200</v>
      </c>
      <c r="Q7007" s="4"/>
      <c r="R7007" s="4">
        <v>-127.4</v>
      </c>
      <c r="S7007" s="4">
        <v>43.9</v>
      </c>
      <c r="T7007" s="4"/>
      <c r="U7007" s="4"/>
      <c r="V7007" s="4"/>
      <c r="W7007" s="4"/>
      <c r="X7007" s="4" t="s">
        <v>201</v>
      </c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  <c r="AO7007" s="4"/>
      <c r="AP7007" s="4"/>
      <c r="AQ7007" s="4"/>
      <c r="AR7007" s="4"/>
      <c r="AS7007" s="4"/>
      <c r="AT7007" s="4"/>
      <c r="AU7007" s="4"/>
      <c r="AV7007" s="4" t="s">
        <v>7207</v>
      </c>
      <c r="AW7007" s="4"/>
      <c r="AX7007" s="4"/>
      <c r="AY7007" s="4"/>
      <c r="AZ7007" s="4"/>
      <c r="BA7007" s="4"/>
      <c r="BB7007" s="4"/>
      <c r="BC7007" s="4"/>
      <c r="BD7007" s="4"/>
      <c r="BE7007" s="4"/>
      <c r="BF7007" s="4"/>
      <c r="BG7007" s="4"/>
      <c r="BH7007" s="4"/>
      <c r="BI7007" s="4"/>
      <c r="BJ7007" s="4"/>
      <c r="BK7007" s="4"/>
      <c r="BL7007" s="4" t="b">
        <v>0</v>
      </c>
      <c r="BM7007" s="4"/>
      <c r="BN7007" s="4"/>
      <c r="BO7007" s="4"/>
      <c r="BP7007" s="4"/>
      <c r="BQ7007" s="4"/>
      <c r="BR7007" s="4"/>
      <c r="BS7007" s="4"/>
      <c r="BT7007" s="4"/>
      <c r="BU7007" s="4"/>
      <c r="BV7007" s="4"/>
      <c r="BW7007" s="4"/>
    </row>
    <row r="7008" spans="1:75" ht="15.01" customHeight="1">
      <c r="A7008" s="4"/>
      <c r="B7008" s="4"/>
      <c r="C7008" s="4"/>
      <c r="D7008" s="4"/>
      <c r="E7008" s="4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 t="s">
        <v>200</v>
      </c>
      <c r="Q7008" s="4"/>
      <c r="R7008" s="4">
        <v>-204.2</v>
      </c>
      <c r="S7008" s="4">
        <v>44.3</v>
      </c>
      <c r="T7008" s="4"/>
      <c r="U7008" s="4"/>
      <c r="V7008" s="4"/>
      <c r="W7008" s="4"/>
      <c r="X7008" s="4" t="s">
        <v>201</v>
      </c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  <c r="AO7008" s="4"/>
      <c r="AP7008" s="4"/>
      <c r="AQ7008" s="4"/>
      <c r="AR7008" s="4"/>
      <c r="AS7008" s="4"/>
      <c r="AT7008" s="4"/>
      <c r="AU7008" s="4"/>
      <c r="AV7008" s="4" t="s">
        <v>7208</v>
      </c>
      <c r="AW7008" s="4"/>
      <c r="AX7008" s="4"/>
      <c r="AY7008" s="4"/>
      <c r="AZ7008" s="4"/>
      <c r="BA7008" s="4"/>
      <c r="BB7008" s="4"/>
      <c r="BC7008" s="4"/>
      <c r="BD7008" s="4"/>
      <c r="BE7008" s="4"/>
      <c r="BF7008" s="4"/>
      <c r="BG7008" s="4"/>
      <c r="BH7008" s="4"/>
      <c r="BI7008" s="4"/>
      <c r="BJ7008" s="4"/>
      <c r="BK7008" s="4"/>
      <c r="BL7008" s="4" t="b">
        <v>0</v>
      </c>
      <c r="BM7008" s="4"/>
      <c r="BN7008" s="4"/>
      <c r="BO7008" s="4"/>
      <c r="BP7008" s="4"/>
      <c r="BQ7008" s="4"/>
      <c r="BR7008" s="4"/>
      <c r="BS7008" s="4"/>
      <c r="BT7008" s="4"/>
      <c r="BU7008" s="4"/>
      <c r="BV7008" s="4"/>
      <c r="BW7008" s="4"/>
    </row>
    <row r="7009" spans="1:75" ht="15.01" customHeight="1">
      <c r="A7009" s="4"/>
      <c r="B7009" s="4"/>
      <c r="C7009" s="4"/>
      <c r="D7009" s="4"/>
      <c r="E7009" s="4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 t="s">
        <v>200</v>
      </c>
      <c r="Q7009" s="4"/>
      <c r="R7009" s="4">
        <v>27.5</v>
      </c>
      <c r="S7009" s="4">
        <v>46.6</v>
      </c>
      <c r="T7009" s="4"/>
      <c r="U7009" s="4"/>
      <c r="V7009" s="4"/>
      <c r="W7009" s="4"/>
      <c r="X7009" s="4" t="s">
        <v>201</v>
      </c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  <c r="AO7009" s="4"/>
      <c r="AP7009" s="4"/>
      <c r="AQ7009" s="4"/>
      <c r="AR7009" s="4"/>
      <c r="AS7009" s="4"/>
      <c r="AT7009" s="4"/>
      <c r="AU7009" s="4"/>
      <c r="AV7009" s="4" t="s">
        <v>7209</v>
      </c>
      <c r="AW7009" s="4"/>
      <c r="AX7009" s="4"/>
      <c r="AY7009" s="4"/>
      <c r="AZ7009" s="4"/>
      <c r="BA7009" s="4"/>
      <c r="BB7009" s="4"/>
      <c r="BC7009" s="4"/>
      <c r="BD7009" s="4"/>
      <c r="BE7009" s="4"/>
      <c r="BF7009" s="4"/>
      <c r="BG7009" s="4"/>
      <c r="BH7009" s="4"/>
      <c r="BI7009" s="4"/>
      <c r="BJ7009" s="4"/>
      <c r="BK7009" s="4"/>
      <c r="BL7009" s="4" t="b">
        <v>0</v>
      </c>
      <c r="BM7009" s="4"/>
      <c r="BN7009" s="4"/>
      <c r="BO7009" s="4"/>
      <c r="BP7009" s="4"/>
      <c r="BQ7009" s="4"/>
      <c r="BR7009" s="4"/>
      <c r="BS7009" s="4"/>
      <c r="BT7009" s="4"/>
      <c r="BU7009" s="4"/>
      <c r="BV7009" s="4"/>
      <c r="BW7009" s="4"/>
    </row>
    <row r="7010" spans="1:75" ht="15.01" customHeight="1">
      <c r="A7010" s="4"/>
      <c r="B7010" s="4"/>
      <c r="C7010" s="4"/>
      <c r="D7010" s="4"/>
      <c r="E7010" s="4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 t="s">
        <v>200</v>
      </c>
      <c r="Q7010" s="4"/>
      <c r="R7010" s="4">
        <v>-84.7</v>
      </c>
      <c r="S7010" s="4">
        <v>43.1</v>
      </c>
      <c r="T7010" s="4"/>
      <c r="U7010" s="4"/>
      <c r="V7010" s="4"/>
      <c r="W7010" s="4"/>
      <c r="X7010" s="4" t="s">
        <v>201</v>
      </c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  <c r="AO7010" s="4"/>
      <c r="AP7010" s="4"/>
      <c r="AQ7010" s="4"/>
      <c r="AR7010" s="4"/>
      <c r="AS7010" s="4"/>
      <c r="AT7010" s="4"/>
      <c r="AU7010" s="4"/>
      <c r="AV7010" s="4" t="s">
        <v>7210</v>
      </c>
      <c r="AW7010" s="4"/>
      <c r="AX7010" s="4"/>
      <c r="AY7010" s="4"/>
      <c r="AZ7010" s="4"/>
      <c r="BA7010" s="4"/>
      <c r="BB7010" s="4"/>
      <c r="BC7010" s="4"/>
      <c r="BD7010" s="4"/>
      <c r="BE7010" s="4"/>
      <c r="BF7010" s="4"/>
      <c r="BG7010" s="4"/>
      <c r="BH7010" s="4"/>
      <c r="BI7010" s="4"/>
      <c r="BJ7010" s="4"/>
      <c r="BK7010" s="4"/>
      <c r="BL7010" s="4" t="b">
        <v>0</v>
      </c>
      <c r="BM7010" s="4"/>
      <c r="BN7010" s="4"/>
      <c r="BO7010" s="4"/>
      <c r="BP7010" s="4"/>
      <c r="BQ7010" s="4"/>
      <c r="BR7010" s="4"/>
      <c r="BS7010" s="4"/>
      <c r="BT7010" s="4"/>
      <c r="BU7010" s="4"/>
      <c r="BV7010" s="4"/>
      <c r="BW7010" s="4"/>
    </row>
    <row r="7011" spans="1:75" ht="15.01" customHeight="1">
      <c r="A7011" s="4"/>
      <c r="B7011" s="4"/>
      <c r="C7011" s="4"/>
      <c r="D7011" s="4"/>
      <c r="E7011" s="4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 t="s">
        <v>200</v>
      </c>
      <c r="Q7011" s="4"/>
      <c r="R7011" s="4">
        <v>-204.2</v>
      </c>
      <c r="S7011" s="4">
        <v>47.4</v>
      </c>
      <c r="T7011" s="4"/>
      <c r="U7011" s="4"/>
      <c r="V7011" s="4"/>
      <c r="W7011" s="4"/>
      <c r="X7011" s="4" t="s">
        <v>201</v>
      </c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  <c r="AO7011" s="4"/>
      <c r="AP7011" s="4"/>
      <c r="AQ7011" s="4"/>
      <c r="AR7011" s="4"/>
      <c r="AS7011" s="4"/>
      <c r="AT7011" s="4"/>
      <c r="AU7011" s="4"/>
      <c r="AV7011" s="4" t="s">
        <v>7211</v>
      </c>
      <c r="AW7011" s="4"/>
      <c r="AX7011" s="4"/>
      <c r="AY7011" s="4"/>
      <c r="AZ7011" s="4"/>
      <c r="BA7011" s="4"/>
      <c r="BB7011" s="4"/>
      <c r="BC7011" s="4"/>
      <c r="BD7011" s="4"/>
      <c r="BE7011" s="4"/>
      <c r="BF7011" s="4"/>
      <c r="BG7011" s="4"/>
      <c r="BH7011" s="4"/>
      <c r="BI7011" s="4"/>
      <c r="BJ7011" s="4"/>
      <c r="BK7011" s="4"/>
      <c r="BL7011" s="4" t="b">
        <v>0</v>
      </c>
      <c r="BM7011" s="4"/>
      <c r="BN7011" s="4"/>
      <c r="BO7011" s="4"/>
      <c r="BP7011" s="4"/>
      <c r="BQ7011" s="4"/>
      <c r="BR7011" s="4"/>
      <c r="BS7011" s="4"/>
      <c r="BT7011" s="4"/>
      <c r="BU7011" s="4"/>
      <c r="BV7011" s="4"/>
      <c r="BW7011" s="4"/>
    </row>
    <row r="7012" spans="1:75" ht="15.01" customHeight="1">
      <c r="A7012" s="4"/>
      <c r="B7012" s="4"/>
      <c r="C7012" s="4"/>
      <c r="D7012" s="4"/>
      <c r="E7012" s="4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 t="s">
        <v>200</v>
      </c>
      <c r="Q7012" s="4"/>
      <c r="R7012" s="4">
        <v>57.7</v>
      </c>
      <c r="S7012" s="4">
        <v>43.7</v>
      </c>
      <c r="T7012" s="4"/>
      <c r="U7012" s="4"/>
      <c r="V7012" s="4"/>
      <c r="W7012" s="4"/>
      <c r="X7012" s="4" t="s">
        <v>201</v>
      </c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  <c r="AO7012" s="4"/>
      <c r="AP7012" s="4"/>
      <c r="AQ7012" s="4"/>
      <c r="AR7012" s="4"/>
      <c r="AS7012" s="4"/>
      <c r="AT7012" s="4"/>
      <c r="AU7012" s="4"/>
      <c r="AV7012" s="4" t="s">
        <v>7212</v>
      </c>
      <c r="AW7012" s="4"/>
      <c r="AX7012" s="4"/>
      <c r="AY7012" s="4"/>
      <c r="AZ7012" s="4"/>
      <c r="BA7012" s="4"/>
      <c r="BB7012" s="4"/>
      <c r="BC7012" s="4"/>
      <c r="BD7012" s="4"/>
      <c r="BE7012" s="4"/>
      <c r="BF7012" s="4"/>
      <c r="BG7012" s="4"/>
      <c r="BH7012" s="4"/>
      <c r="BI7012" s="4"/>
      <c r="BJ7012" s="4"/>
      <c r="BK7012" s="4"/>
      <c r="BL7012" s="4" t="b">
        <v>0</v>
      </c>
      <c r="BM7012" s="4"/>
      <c r="BN7012" s="4"/>
      <c r="BO7012" s="4"/>
      <c r="BP7012" s="4"/>
      <c r="BQ7012" s="4"/>
      <c r="BR7012" s="4"/>
      <c r="BS7012" s="4"/>
      <c r="BT7012" s="4"/>
      <c r="BU7012" s="4"/>
      <c r="BV7012" s="4"/>
      <c r="BW7012" s="4"/>
    </row>
    <row r="7013" spans="1:75" ht="15.01" customHeight="1">
      <c r="A7013" s="4"/>
      <c r="B7013" s="4"/>
      <c r="C7013" s="4"/>
      <c r="D7013" s="4"/>
      <c r="E7013" s="4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 t="s">
        <v>200</v>
      </c>
      <c r="Q7013" s="4"/>
      <c r="R7013" s="4">
        <v>-170.3</v>
      </c>
      <c r="S7013" s="4">
        <v>44</v>
      </c>
      <c r="T7013" s="4"/>
      <c r="U7013" s="4"/>
      <c r="V7013" s="4"/>
      <c r="W7013" s="4"/>
      <c r="X7013" s="4" t="s">
        <v>201</v>
      </c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  <c r="AO7013" s="4"/>
      <c r="AP7013" s="4"/>
      <c r="AQ7013" s="4"/>
      <c r="AR7013" s="4"/>
      <c r="AS7013" s="4"/>
      <c r="AT7013" s="4"/>
      <c r="AU7013" s="4"/>
      <c r="AV7013" s="4" t="s">
        <v>7213</v>
      </c>
      <c r="AW7013" s="4"/>
      <c r="AX7013" s="4"/>
      <c r="AY7013" s="4"/>
      <c r="AZ7013" s="4"/>
      <c r="BA7013" s="4"/>
      <c r="BB7013" s="4"/>
      <c r="BC7013" s="4"/>
      <c r="BD7013" s="4"/>
      <c r="BE7013" s="4"/>
      <c r="BF7013" s="4"/>
      <c r="BG7013" s="4"/>
      <c r="BH7013" s="4"/>
      <c r="BI7013" s="4"/>
      <c r="BJ7013" s="4"/>
      <c r="BK7013" s="4"/>
      <c r="BL7013" s="4" t="b">
        <v>0</v>
      </c>
      <c r="BM7013" s="4"/>
      <c r="BN7013" s="4"/>
      <c r="BO7013" s="4"/>
      <c r="BP7013" s="4"/>
      <c r="BQ7013" s="4"/>
      <c r="BR7013" s="4"/>
      <c r="BS7013" s="4"/>
      <c r="BT7013" s="4"/>
      <c r="BU7013" s="4"/>
      <c r="BV7013" s="4"/>
      <c r="BW7013" s="4"/>
    </row>
    <row r="7014" spans="1:75" ht="15.01" customHeight="1">
      <c r="A7014" s="4"/>
      <c r="B7014" s="4"/>
      <c r="C7014" s="4"/>
      <c r="D7014" s="4"/>
      <c r="E7014" s="4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 t="s">
        <v>200</v>
      </c>
      <c r="Q7014" s="4"/>
      <c r="R7014" s="4">
        <v>-16.3</v>
      </c>
      <c r="S7014" s="4">
        <v>15.7</v>
      </c>
      <c r="T7014" s="4"/>
      <c r="U7014" s="4"/>
      <c r="V7014" s="4"/>
      <c r="W7014" s="4"/>
      <c r="X7014" s="4" t="s">
        <v>201</v>
      </c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  <c r="AO7014" s="4"/>
      <c r="AP7014" s="4"/>
      <c r="AQ7014" s="4"/>
      <c r="AR7014" s="4"/>
      <c r="AS7014" s="4"/>
      <c r="AT7014" s="4"/>
      <c r="AU7014" s="4"/>
      <c r="AV7014" s="4" t="s">
        <v>7214</v>
      </c>
      <c r="AW7014" s="4"/>
      <c r="AX7014" s="4"/>
      <c r="AY7014" s="4"/>
      <c r="AZ7014" s="4"/>
      <c r="BA7014" s="4"/>
      <c r="BB7014" s="4"/>
      <c r="BC7014" s="4"/>
      <c r="BD7014" s="4"/>
      <c r="BE7014" s="4"/>
      <c r="BF7014" s="4"/>
      <c r="BG7014" s="4"/>
      <c r="BH7014" s="4"/>
      <c r="BI7014" s="4"/>
      <c r="BJ7014" s="4"/>
      <c r="BK7014" s="4"/>
      <c r="BL7014" s="4" t="b">
        <v>0</v>
      </c>
      <c r="BM7014" s="4"/>
      <c r="BN7014" s="4"/>
      <c r="BO7014" s="4"/>
      <c r="BP7014" s="4"/>
      <c r="BQ7014" s="4"/>
      <c r="BR7014" s="4"/>
      <c r="BS7014" s="4"/>
      <c r="BT7014" s="4"/>
      <c r="BU7014" s="4"/>
      <c r="BV7014" s="4"/>
      <c r="BW7014" s="4"/>
    </row>
    <row r="7015" spans="1:75" ht="15.01" customHeight="1">
      <c r="A7015" s="4"/>
      <c r="B7015" s="4"/>
      <c r="C7015" s="4"/>
      <c r="D7015" s="4"/>
      <c r="E7015" s="4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 t="s">
        <v>200</v>
      </c>
      <c r="Q7015" s="4"/>
      <c r="R7015" s="4">
        <v>0.5</v>
      </c>
      <c r="S7015" s="4">
        <v>8.800000000000001</v>
      </c>
      <c r="T7015" s="4"/>
      <c r="U7015" s="4"/>
      <c r="V7015" s="4"/>
      <c r="W7015" s="4"/>
      <c r="X7015" s="4" t="s">
        <v>201</v>
      </c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  <c r="AO7015" s="4"/>
      <c r="AP7015" s="4"/>
      <c r="AQ7015" s="4"/>
      <c r="AR7015" s="4"/>
      <c r="AS7015" s="4"/>
      <c r="AT7015" s="4"/>
      <c r="AU7015" s="4"/>
      <c r="AV7015" s="4" t="s">
        <v>7215</v>
      </c>
      <c r="AW7015" s="4"/>
      <c r="AX7015" s="4"/>
      <c r="AY7015" s="4"/>
      <c r="AZ7015" s="4"/>
      <c r="BA7015" s="4"/>
      <c r="BB7015" s="4"/>
      <c r="BC7015" s="4"/>
      <c r="BD7015" s="4"/>
      <c r="BE7015" s="4"/>
      <c r="BF7015" s="4"/>
      <c r="BG7015" s="4"/>
      <c r="BH7015" s="4"/>
      <c r="BI7015" s="4"/>
      <c r="BJ7015" s="4"/>
      <c r="BK7015" s="4"/>
      <c r="BL7015" s="4" t="b">
        <v>0</v>
      </c>
      <c r="BM7015" s="4"/>
      <c r="BN7015" s="4"/>
      <c r="BO7015" s="4"/>
      <c r="BP7015" s="4"/>
      <c r="BQ7015" s="4"/>
      <c r="BR7015" s="4"/>
      <c r="BS7015" s="4"/>
      <c r="BT7015" s="4"/>
      <c r="BU7015" s="4"/>
      <c r="BV7015" s="4"/>
      <c r="BW7015" s="4"/>
    </row>
    <row r="7016" spans="1:75" ht="15.01" customHeight="1">
      <c r="A7016" s="4"/>
      <c r="B7016" s="4"/>
      <c r="C7016" s="4"/>
      <c r="D7016" s="4"/>
      <c r="E7016" s="4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 t="s">
        <v>200</v>
      </c>
      <c r="Q7016" s="4"/>
      <c r="R7016" s="4">
        <v>-398.3</v>
      </c>
      <c r="S7016" s="4">
        <v>10</v>
      </c>
      <c r="T7016" s="4"/>
      <c r="U7016" s="4"/>
      <c r="V7016" s="4"/>
      <c r="W7016" s="4"/>
      <c r="X7016" s="4" t="s">
        <v>201</v>
      </c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  <c r="AO7016" s="4"/>
      <c r="AP7016" s="4"/>
      <c r="AQ7016" s="4"/>
      <c r="AR7016" s="4"/>
      <c r="AS7016" s="4"/>
      <c r="AT7016" s="4"/>
      <c r="AU7016" s="4"/>
      <c r="AV7016" s="4" t="s">
        <v>7216</v>
      </c>
      <c r="AW7016" s="4"/>
      <c r="AX7016" s="4"/>
      <c r="AY7016" s="4"/>
      <c r="AZ7016" s="4"/>
      <c r="BA7016" s="4"/>
      <c r="BB7016" s="4"/>
      <c r="BC7016" s="4"/>
      <c r="BD7016" s="4"/>
      <c r="BE7016" s="4"/>
      <c r="BF7016" s="4"/>
      <c r="BG7016" s="4"/>
      <c r="BH7016" s="4"/>
      <c r="BI7016" s="4"/>
      <c r="BJ7016" s="4"/>
      <c r="BK7016" s="4"/>
      <c r="BL7016" s="4" t="b">
        <v>0</v>
      </c>
      <c r="BM7016" s="4"/>
      <c r="BN7016" s="4"/>
      <c r="BO7016" s="4"/>
      <c r="BP7016" s="4"/>
      <c r="BQ7016" s="4"/>
      <c r="BR7016" s="4"/>
      <c r="BS7016" s="4"/>
      <c r="BT7016" s="4"/>
      <c r="BU7016" s="4"/>
      <c r="BV7016" s="4"/>
      <c r="BW7016" s="4"/>
    </row>
    <row r="7017" spans="1:75" ht="15.01" customHeight="1">
      <c r="A7017" s="4"/>
      <c r="B7017" s="4"/>
      <c r="C7017" s="4"/>
      <c r="D7017" s="4"/>
      <c r="E7017" s="4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 t="s">
        <v>200</v>
      </c>
      <c r="Q7017" s="4"/>
      <c r="R7017" s="4">
        <v>-396.2</v>
      </c>
      <c r="S7017" s="4">
        <v>10</v>
      </c>
      <c r="T7017" s="4"/>
      <c r="U7017" s="4"/>
      <c r="V7017" s="4"/>
      <c r="W7017" s="4"/>
      <c r="X7017" s="4" t="s">
        <v>201</v>
      </c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  <c r="AO7017" s="4"/>
      <c r="AP7017" s="4"/>
      <c r="AQ7017" s="4"/>
      <c r="AR7017" s="4"/>
      <c r="AS7017" s="4"/>
      <c r="AT7017" s="4"/>
      <c r="AU7017" s="4"/>
      <c r="AV7017" s="4" t="s">
        <v>7217</v>
      </c>
      <c r="AW7017" s="4"/>
      <c r="AX7017" s="4"/>
      <c r="AY7017" s="4"/>
      <c r="AZ7017" s="4"/>
      <c r="BA7017" s="4"/>
      <c r="BB7017" s="4"/>
      <c r="BC7017" s="4"/>
      <c r="BD7017" s="4"/>
      <c r="BE7017" s="4"/>
      <c r="BF7017" s="4"/>
      <c r="BG7017" s="4"/>
      <c r="BH7017" s="4"/>
      <c r="BI7017" s="4"/>
      <c r="BJ7017" s="4"/>
      <c r="BK7017" s="4"/>
      <c r="BL7017" s="4" t="b">
        <v>0</v>
      </c>
      <c r="BM7017" s="4"/>
      <c r="BN7017" s="4"/>
      <c r="BO7017" s="4"/>
      <c r="BP7017" s="4"/>
      <c r="BQ7017" s="4"/>
      <c r="BR7017" s="4"/>
      <c r="BS7017" s="4"/>
      <c r="BT7017" s="4"/>
      <c r="BU7017" s="4"/>
      <c r="BV7017" s="4"/>
      <c r="BW7017" s="4"/>
    </row>
    <row r="7018" spans="1:75" ht="15.01" customHeight="1">
      <c r="A7018" s="4"/>
      <c r="B7018" s="4"/>
      <c r="C7018" s="4"/>
      <c r="D7018" s="4"/>
      <c r="E7018" s="4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 t="s">
        <v>200</v>
      </c>
      <c r="Q7018" s="4"/>
      <c r="R7018" s="4">
        <v>-398.3</v>
      </c>
      <c r="S7018" s="4">
        <v>10</v>
      </c>
      <c r="T7018" s="4"/>
      <c r="U7018" s="4"/>
      <c r="V7018" s="4"/>
      <c r="W7018" s="4"/>
      <c r="X7018" s="4" t="s">
        <v>201</v>
      </c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  <c r="AO7018" s="4"/>
      <c r="AP7018" s="4"/>
      <c r="AQ7018" s="4"/>
      <c r="AR7018" s="4"/>
      <c r="AS7018" s="4"/>
      <c r="AT7018" s="4"/>
      <c r="AU7018" s="4"/>
      <c r="AV7018" s="4" t="s">
        <v>7218</v>
      </c>
      <c r="AW7018" s="4"/>
      <c r="AX7018" s="4"/>
      <c r="AY7018" s="4"/>
      <c r="AZ7018" s="4"/>
      <c r="BA7018" s="4"/>
      <c r="BB7018" s="4"/>
      <c r="BC7018" s="4"/>
      <c r="BD7018" s="4"/>
      <c r="BE7018" s="4"/>
      <c r="BF7018" s="4"/>
      <c r="BG7018" s="4"/>
      <c r="BH7018" s="4"/>
      <c r="BI7018" s="4"/>
      <c r="BJ7018" s="4"/>
      <c r="BK7018" s="4"/>
      <c r="BL7018" s="4" t="b">
        <v>0</v>
      </c>
      <c r="BM7018" s="4"/>
      <c r="BN7018" s="4"/>
      <c r="BO7018" s="4"/>
      <c r="BP7018" s="4"/>
      <c r="BQ7018" s="4"/>
      <c r="BR7018" s="4"/>
      <c r="BS7018" s="4"/>
      <c r="BT7018" s="4"/>
      <c r="BU7018" s="4"/>
      <c r="BV7018" s="4"/>
      <c r="BW7018" s="4"/>
    </row>
    <row r="7019" spans="1:75" ht="15.01" customHeight="1">
      <c r="A7019" s="4"/>
      <c r="B7019" s="4"/>
      <c r="C7019" s="4"/>
      <c r="D7019" s="4"/>
      <c r="E7019" s="4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 t="s">
        <v>200</v>
      </c>
      <c r="Q7019" s="4"/>
      <c r="R7019" s="4">
        <v>-11.4</v>
      </c>
      <c r="S7019" s="4">
        <v>9.5</v>
      </c>
      <c r="T7019" s="4"/>
      <c r="U7019" s="4"/>
      <c r="V7019" s="4"/>
      <c r="W7019" s="4"/>
      <c r="X7019" s="4" t="s">
        <v>201</v>
      </c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  <c r="AO7019" s="4"/>
      <c r="AP7019" s="4"/>
      <c r="AQ7019" s="4"/>
      <c r="AR7019" s="4"/>
      <c r="AS7019" s="4"/>
      <c r="AT7019" s="4"/>
      <c r="AU7019" s="4"/>
      <c r="AV7019" s="4" t="s">
        <v>7219</v>
      </c>
      <c r="AW7019" s="4"/>
      <c r="AX7019" s="4"/>
      <c r="AY7019" s="4"/>
      <c r="AZ7019" s="4"/>
      <c r="BA7019" s="4"/>
      <c r="BB7019" s="4"/>
      <c r="BC7019" s="4"/>
      <c r="BD7019" s="4"/>
      <c r="BE7019" s="4"/>
      <c r="BF7019" s="4"/>
      <c r="BG7019" s="4"/>
      <c r="BH7019" s="4"/>
      <c r="BI7019" s="4"/>
      <c r="BJ7019" s="4"/>
      <c r="BK7019" s="4"/>
      <c r="BL7019" s="4" t="b">
        <v>0</v>
      </c>
      <c r="BM7019" s="4"/>
      <c r="BN7019" s="4"/>
      <c r="BO7019" s="4"/>
      <c r="BP7019" s="4"/>
      <c r="BQ7019" s="4"/>
      <c r="BR7019" s="4"/>
      <c r="BS7019" s="4"/>
      <c r="BT7019" s="4"/>
      <c r="BU7019" s="4"/>
      <c r="BV7019" s="4"/>
      <c r="BW7019" s="4"/>
    </row>
    <row r="7020" spans="1:75" ht="15.01" customHeight="1">
      <c r="A7020" s="4"/>
      <c r="B7020" s="4"/>
      <c r="C7020" s="4"/>
      <c r="D7020" s="4"/>
      <c r="E7020" s="4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 t="s">
        <v>200</v>
      </c>
      <c r="Q7020" s="4"/>
      <c r="R7020" s="4">
        <v>-4.9</v>
      </c>
      <c r="S7020" s="4">
        <v>9.9</v>
      </c>
      <c r="T7020" s="4"/>
      <c r="U7020" s="4"/>
      <c r="V7020" s="4"/>
      <c r="W7020" s="4"/>
      <c r="X7020" s="4" t="s">
        <v>201</v>
      </c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  <c r="AO7020" s="4"/>
      <c r="AP7020" s="4"/>
      <c r="AQ7020" s="4"/>
      <c r="AR7020" s="4"/>
      <c r="AS7020" s="4"/>
      <c r="AT7020" s="4"/>
      <c r="AU7020" s="4"/>
      <c r="AV7020" s="4" t="s">
        <v>7220</v>
      </c>
      <c r="AW7020" s="4"/>
      <c r="AX7020" s="4"/>
      <c r="AY7020" s="4"/>
      <c r="AZ7020" s="4"/>
      <c r="BA7020" s="4"/>
      <c r="BB7020" s="4"/>
      <c r="BC7020" s="4"/>
      <c r="BD7020" s="4"/>
      <c r="BE7020" s="4"/>
      <c r="BF7020" s="4"/>
      <c r="BG7020" s="4"/>
      <c r="BH7020" s="4"/>
      <c r="BI7020" s="4"/>
      <c r="BJ7020" s="4"/>
      <c r="BK7020" s="4"/>
      <c r="BL7020" s="4" t="b">
        <v>0</v>
      </c>
      <c r="BM7020" s="4"/>
      <c r="BN7020" s="4"/>
      <c r="BO7020" s="4"/>
      <c r="BP7020" s="4"/>
      <c r="BQ7020" s="4"/>
      <c r="BR7020" s="4"/>
      <c r="BS7020" s="4"/>
      <c r="BT7020" s="4"/>
      <c r="BU7020" s="4"/>
      <c r="BV7020" s="4"/>
      <c r="BW7020" s="4"/>
    </row>
    <row r="7021" spans="1:75" ht="15.01" customHeight="1">
      <c r="A7021" s="4"/>
      <c r="B7021" s="4"/>
      <c r="C7021" s="4"/>
      <c r="D7021" s="4"/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 t="s">
        <v>200</v>
      </c>
      <c r="Q7021" s="4"/>
      <c r="R7021" s="4">
        <v>-43.5</v>
      </c>
      <c r="S7021" s="4">
        <v>7.7</v>
      </c>
      <c r="T7021" s="4"/>
      <c r="U7021" s="4"/>
      <c r="V7021" s="4"/>
      <c r="W7021" s="4"/>
      <c r="X7021" s="4" t="s">
        <v>201</v>
      </c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  <c r="AO7021" s="4"/>
      <c r="AP7021" s="4"/>
      <c r="AQ7021" s="4"/>
      <c r="AR7021" s="4"/>
      <c r="AS7021" s="4"/>
      <c r="AT7021" s="4"/>
      <c r="AU7021" s="4"/>
      <c r="AV7021" s="4" t="s">
        <v>7221</v>
      </c>
      <c r="AW7021" s="4"/>
      <c r="AX7021" s="4"/>
      <c r="AY7021" s="4"/>
      <c r="AZ7021" s="4"/>
      <c r="BA7021" s="4"/>
      <c r="BB7021" s="4"/>
      <c r="BC7021" s="4"/>
      <c r="BD7021" s="4"/>
      <c r="BE7021" s="4"/>
      <c r="BF7021" s="4"/>
      <c r="BG7021" s="4"/>
      <c r="BH7021" s="4"/>
      <c r="BI7021" s="4"/>
      <c r="BJ7021" s="4"/>
      <c r="BK7021" s="4"/>
      <c r="BL7021" s="4" t="b">
        <v>0</v>
      </c>
      <c r="BM7021" s="4"/>
      <c r="BN7021" s="4"/>
      <c r="BO7021" s="4"/>
      <c r="BP7021" s="4"/>
      <c r="BQ7021" s="4"/>
      <c r="BR7021" s="4"/>
      <c r="BS7021" s="4"/>
      <c r="BT7021" s="4"/>
      <c r="BU7021" s="4"/>
      <c r="BV7021" s="4"/>
      <c r="BW7021" s="4"/>
    </row>
    <row r="7022" spans="1:75" ht="15.01" customHeight="1">
      <c r="A7022" s="4"/>
      <c r="B7022" s="4"/>
      <c r="C7022" s="4"/>
      <c r="D7022" s="4"/>
      <c r="E7022" s="4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 t="s">
        <v>200</v>
      </c>
      <c r="Q7022" s="4"/>
      <c r="R7022" s="4">
        <v>-31.3</v>
      </c>
      <c r="S7022" s="4">
        <v>3.9</v>
      </c>
      <c r="T7022" s="4"/>
      <c r="U7022" s="4"/>
      <c r="V7022" s="4"/>
      <c r="W7022" s="4"/>
      <c r="X7022" s="4" t="s">
        <v>201</v>
      </c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  <c r="AO7022" s="4"/>
      <c r="AP7022" s="4"/>
      <c r="AQ7022" s="4"/>
      <c r="AR7022" s="4"/>
      <c r="AS7022" s="4"/>
      <c r="AT7022" s="4"/>
      <c r="AU7022" s="4"/>
      <c r="AV7022" s="4" t="s">
        <v>7222</v>
      </c>
      <c r="AW7022" s="4"/>
      <c r="AX7022" s="4"/>
      <c r="AY7022" s="4"/>
      <c r="AZ7022" s="4"/>
      <c r="BA7022" s="4"/>
      <c r="BB7022" s="4"/>
      <c r="BC7022" s="4"/>
      <c r="BD7022" s="4"/>
      <c r="BE7022" s="4"/>
      <c r="BF7022" s="4"/>
      <c r="BG7022" s="4"/>
      <c r="BH7022" s="4"/>
      <c r="BI7022" s="4"/>
      <c r="BJ7022" s="4"/>
      <c r="BK7022" s="4"/>
      <c r="BL7022" s="4" t="b">
        <v>0</v>
      </c>
      <c r="BM7022" s="4"/>
      <c r="BN7022" s="4"/>
      <c r="BO7022" s="4"/>
      <c r="BP7022" s="4"/>
      <c r="BQ7022" s="4"/>
      <c r="BR7022" s="4"/>
      <c r="BS7022" s="4"/>
      <c r="BT7022" s="4"/>
      <c r="BU7022" s="4"/>
      <c r="BV7022" s="4"/>
      <c r="BW7022" s="4"/>
    </row>
    <row r="7023" spans="1:75" ht="15.01" customHeight="1">
      <c r="A7023" s="4"/>
      <c r="B7023" s="4"/>
      <c r="C7023" s="4"/>
      <c r="D7023" s="4"/>
      <c r="E7023" s="4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 t="s">
        <v>200</v>
      </c>
      <c r="Q7023" s="4"/>
      <c r="R7023" s="4">
        <v>-26.5</v>
      </c>
      <c r="S7023" s="4">
        <v>8</v>
      </c>
      <c r="T7023" s="4"/>
      <c r="U7023" s="4"/>
      <c r="V7023" s="4"/>
      <c r="W7023" s="4"/>
      <c r="X7023" s="4" t="s">
        <v>201</v>
      </c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  <c r="AO7023" s="4"/>
      <c r="AP7023" s="4"/>
      <c r="AQ7023" s="4"/>
      <c r="AR7023" s="4"/>
      <c r="AS7023" s="4"/>
      <c r="AT7023" s="4"/>
      <c r="AU7023" s="4"/>
      <c r="AV7023" s="4" t="s">
        <v>7223</v>
      </c>
      <c r="AW7023" s="4"/>
      <c r="AX7023" s="4"/>
      <c r="AY7023" s="4"/>
      <c r="AZ7023" s="4"/>
      <c r="BA7023" s="4"/>
      <c r="BB7023" s="4"/>
      <c r="BC7023" s="4"/>
      <c r="BD7023" s="4"/>
      <c r="BE7023" s="4"/>
      <c r="BF7023" s="4"/>
      <c r="BG7023" s="4"/>
      <c r="BH7023" s="4"/>
      <c r="BI7023" s="4"/>
      <c r="BJ7023" s="4"/>
      <c r="BK7023" s="4"/>
      <c r="BL7023" s="4" t="b">
        <v>0</v>
      </c>
      <c r="BM7023" s="4"/>
      <c r="BN7023" s="4"/>
      <c r="BO7023" s="4"/>
      <c r="BP7023" s="4"/>
      <c r="BQ7023" s="4"/>
      <c r="BR7023" s="4"/>
      <c r="BS7023" s="4"/>
      <c r="BT7023" s="4"/>
      <c r="BU7023" s="4"/>
      <c r="BV7023" s="4"/>
      <c r="BW7023" s="4"/>
    </row>
    <row r="7024" spans="1:75" ht="15.01" customHeight="1">
      <c r="A7024" s="4"/>
      <c r="B7024" s="4"/>
      <c r="C7024" s="4"/>
      <c r="D7024" s="4"/>
      <c r="E7024" s="4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 t="s">
        <v>200</v>
      </c>
      <c r="Q7024" s="4"/>
      <c r="R7024" s="4">
        <v>-343.4</v>
      </c>
      <c r="S7024" s="4">
        <v>7</v>
      </c>
      <c r="T7024" s="4"/>
      <c r="U7024" s="4"/>
      <c r="V7024" s="4"/>
      <c r="W7024" s="4"/>
      <c r="X7024" s="4" t="s">
        <v>201</v>
      </c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  <c r="AO7024" s="4"/>
      <c r="AP7024" s="4"/>
      <c r="AQ7024" s="4"/>
      <c r="AR7024" s="4"/>
      <c r="AS7024" s="4"/>
      <c r="AT7024" s="4"/>
      <c r="AU7024" s="4"/>
      <c r="AV7024" s="4" t="s">
        <v>7224</v>
      </c>
      <c r="AW7024" s="4"/>
      <c r="AX7024" s="4"/>
      <c r="AY7024" s="4"/>
      <c r="AZ7024" s="4"/>
      <c r="BA7024" s="4"/>
      <c r="BB7024" s="4"/>
      <c r="BC7024" s="4"/>
      <c r="BD7024" s="4"/>
      <c r="BE7024" s="4"/>
      <c r="BF7024" s="4"/>
      <c r="BG7024" s="4"/>
      <c r="BH7024" s="4"/>
      <c r="BI7024" s="4"/>
      <c r="BJ7024" s="4"/>
      <c r="BK7024" s="4"/>
      <c r="BL7024" s="4" t="b">
        <v>0</v>
      </c>
      <c r="BM7024" s="4"/>
      <c r="BN7024" s="4"/>
      <c r="BO7024" s="4"/>
      <c r="BP7024" s="4"/>
      <c r="BQ7024" s="4"/>
      <c r="BR7024" s="4"/>
      <c r="BS7024" s="4"/>
      <c r="BT7024" s="4"/>
      <c r="BU7024" s="4"/>
      <c r="BV7024" s="4"/>
      <c r="BW7024" s="4"/>
    </row>
    <row r="7025" spans="1:75" ht="15.01" customHeight="1">
      <c r="A7025" s="4"/>
      <c r="B7025" s="4"/>
      <c r="C7025" s="4"/>
      <c r="D7025" s="4"/>
      <c r="E7025" s="4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 t="s">
        <v>200</v>
      </c>
      <c r="Q7025" s="4"/>
      <c r="R7025" s="4">
        <v>-301</v>
      </c>
      <c r="S7025" s="4">
        <v>7.5</v>
      </c>
      <c r="T7025" s="4"/>
      <c r="U7025" s="4"/>
      <c r="V7025" s="4"/>
      <c r="W7025" s="4"/>
      <c r="X7025" s="4" t="s">
        <v>201</v>
      </c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  <c r="AO7025" s="4"/>
      <c r="AP7025" s="4"/>
      <c r="AQ7025" s="4"/>
      <c r="AR7025" s="4"/>
      <c r="AS7025" s="4"/>
      <c r="AT7025" s="4"/>
      <c r="AU7025" s="4"/>
      <c r="AV7025" s="4" t="s">
        <v>7225</v>
      </c>
      <c r="AW7025" s="4"/>
      <c r="AX7025" s="4"/>
      <c r="AY7025" s="4"/>
      <c r="AZ7025" s="4"/>
      <c r="BA7025" s="4"/>
      <c r="BB7025" s="4"/>
      <c r="BC7025" s="4"/>
      <c r="BD7025" s="4"/>
      <c r="BE7025" s="4"/>
      <c r="BF7025" s="4"/>
      <c r="BG7025" s="4"/>
      <c r="BH7025" s="4"/>
      <c r="BI7025" s="4"/>
      <c r="BJ7025" s="4"/>
      <c r="BK7025" s="4"/>
      <c r="BL7025" s="4" t="b">
        <v>0</v>
      </c>
      <c r="BM7025" s="4"/>
      <c r="BN7025" s="4"/>
      <c r="BO7025" s="4"/>
      <c r="BP7025" s="4"/>
      <c r="BQ7025" s="4"/>
      <c r="BR7025" s="4"/>
      <c r="BS7025" s="4"/>
      <c r="BT7025" s="4"/>
      <c r="BU7025" s="4"/>
      <c r="BV7025" s="4"/>
      <c r="BW7025" s="4"/>
    </row>
    <row r="7026" spans="1:75" ht="15.01" customHeight="1">
      <c r="A7026" s="4"/>
      <c r="B7026" s="4"/>
      <c r="C7026" s="4"/>
      <c r="D7026" s="4"/>
      <c r="E7026" s="4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 t="s">
        <v>200</v>
      </c>
      <c r="Q7026" s="4"/>
      <c r="R7026" s="4">
        <v>-43.5</v>
      </c>
      <c r="S7026" s="4">
        <v>7.7</v>
      </c>
      <c r="T7026" s="4"/>
      <c r="U7026" s="4"/>
      <c r="V7026" s="4"/>
      <c r="W7026" s="4"/>
      <c r="X7026" s="4" t="s">
        <v>201</v>
      </c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  <c r="AO7026" s="4"/>
      <c r="AP7026" s="4"/>
      <c r="AQ7026" s="4"/>
      <c r="AR7026" s="4"/>
      <c r="AS7026" s="4"/>
      <c r="AT7026" s="4"/>
      <c r="AU7026" s="4"/>
      <c r="AV7026" s="4" t="s">
        <v>7226</v>
      </c>
      <c r="AW7026" s="4"/>
      <c r="AX7026" s="4"/>
      <c r="AY7026" s="4"/>
      <c r="AZ7026" s="4"/>
      <c r="BA7026" s="4"/>
      <c r="BB7026" s="4"/>
      <c r="BC7026" s="4"/>
      <c r="BD7026" s="4"/>
      <c r="BE7026" s="4"/>
      <c r="BF7026" s="4"/>
      <c r="BG7026" s="4"/>
      <c r="BH7026" s="4"/>
      <c r="BI7026" s="4"/>
      <c r="BJ7026" s="4"/>
      <c r="BK7026" s="4"/>
      <c r="BL7026" s="4" t="b">
        <v>0</v>
      </c>
      <c r="BM7026" s="4"/>
      <c r="BN7026" s="4"/>
      <c r="BO7026" s="4"/>
      <c r="BP7026" s="4"/>
      <c r="BQ7026" s="4"/>
      <c r="BR7026" s="4"/>
      <c r="BS7026" s="4"/>
      <c r="BT7026" s="4"/>
      <c r="BU7026" s="4"/>
      <c r="BV7026" s="4"/>
      <c r="BW7026" s="4"/>
    </row>
    <row r="7027" spans="1:75" ht="15.01" customHeight="1">
      <c r="A7027" s="4"/>
      <c r="B7027" s="4"/>
      <c r="C7027" s="4"/>
      <c r="D7027" s="4"/>
      <c r="E7027" s="4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 t="s">
        <v>200</v>
      </c>
      <c r="Q7027" s="4"/>
      <c r="R7027" s="4">
        <v>-4.9</v>
      </c>
      <c r="S7027" s="4">
        <v>8.800000000000001</v>
      </c>
      <c r="T7027" s="4"/>
      <c r="U7027" s="4"/>
      <c r="V7027" s="4"/>
      <c r="W7027" s="4"/>
      <c r="X7027" s="4" t="s">
        <v>201</v>
      </c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  <c r="AO7027" s="4"/>
      <c r="AP7027" s="4"/>
      <c r="AQ7027" s="4"/>
      <c r="AR7027" s="4"/>
      <c r="AS7027" s="4"/>
      <c r="AT7027" s="4"/>
      <c r="AU7027" s="4"/>
      <c r="AV7027" s="4" t="s">
        <v>7227</v>
      </c>
      <c r="AW7027" s="4"/>
      <c r="AX7027" s="4"/>
      <c r="AY7027" s="4"/>
      <c r="AZ7027" s="4"/>
      <c r="BA7027" s="4"/>
      <c r="BB7027" s="4"/>
      <c r="BC7027" s="4"/>
      <c r="BD7027" s="4"/>
      <c r="BE7027" s="4"/>
      <c r="BF7027" s="4"/>
      <c r="BG7027" s="4"/>
      <c r="BH7027" s="4"/>
      <c r="BI7027" s="4"/>
      <c r="BJ7027" s="4"/>
      <c r="BK7027" s="4"/>
      <c r="BL7027" s="4" t="b">
        <v>0</v>
      </c>
      <c r="BM7027" s="4"/>
      <c r="BN7027" s="4"/>
      <c r="BO7027" s="4"/>
      <c r="BP7027" s="4"/>
      <c r="BQ7027" s="4"/>
      <c r="BR7027" s="4"/>
      <c r="BS7027" s="4"/>
      <c r="BT7027" s="4"/>
      <c r="BU7027" s="4"/>
      <c r="BV7027" s="4"/>
      <c r="BW7027" s="4"/>
    </row>
    <row r="7028" spans="1:75" ht="15.01" customHeight="1">
      <c r="A7028" s="4"/>
      <c r="B7028" s="4"/>
      <c r="C7028" s="4"/>
      <c r="D7028" s="4"/>
      <c r="E7028" s="4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 t="s">
        <v>200</v>
      </c>
      <c r="Q7028" s="4"/>
      <c r="R7028" s="4">
        <v>-0.9</v>
      </c>
      <c r="S7028" s="4">
        <v>8.6</v>
      </c>
      <c r="T7028" s="4"/>
      <c r="U7028" s="4"/>
      <c r="V7028" s="4"/>
      <c r="W7028" s="4"/>
      <c r="X7028" s="4" t="s">
        <v>201</v>
      </c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  <c r="AO7028" s="4"/>
      <c r="AP7028" s="4"/>
      <c r="AQ7028" s="4"/>
      <c r="AR7028" s="4"/>
      <c r="AS7028" s="4"/>
      <c r="AT7028" s="4"/>
      <c r="AU7028" s="4"/>
      <c r="AV7028" s="4" t="s">
        <v>7228</v>
      </c>
      <c r="AW7028" s="4"/>
      <c r="AX7028" s="4"/>
      <c r="AY7028" s="4"/>
      <c r="AZ7028" s="4"/>
      <c r="BA7028" s="4"/>
      <c r="BB7028" s="4"/>
      <c r="BC7028" s="4"/>
      <c r="BD7028" s="4"/>
      <c r="BE7028" s="4"/>
      <c r="BF7028" s="4"/>
      <c r="BG7028" s="4"/>
      <c r="BH7028" s="4"/>
      <c r="BI7028" s="4"/>
      <c r="BJ7028" s="4"/>
      <c r="BK7028" s="4"/>
      <c r="BL7028" s="4" t="b">
        <v>0</v>
      </c>
      <c r="BM7028" s="4"/>
      <c r="BN7028" s="4"/>
      <c r="BO7028" s="4"/>
      <c r="BP7028" s="4"/>
      <c r="BQ7028" s="4"/>
      <c r="BR7028" s="4"/>
      <c r="BS7028" s="4"/>
      <c r="BT7028" s="4"/>
      <c r="BU7028" s="4"/>
      <c r="BV7028" s="4"/>
      <c r="BW7028" s="4"/>
    </row>
    <row r="7029" spans="1:75" ht="15.01" customHeight="1">
      <c r="A7029" s="4"/>
      <c r="B7029" s="4"/>
      <c r="C7029" s="4"/>
      <c r="D7029" s="4"/>
      <c r="E7029" s="4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 t="s">
        <v>200</v>
      </c>
      <c r="Q7029" s="4"/>
      <c r="R7029" s="4">
        <v>-154.3</v>
      </c>
      <c r="S7029" s="4">
        <v>8.300000000000001</v>
      </c>
      <c r="T7029" s="4"/>
      <c r="U7029" s="4"/>
      <c r="V7029" s="4"/>
      <c r="W7029" s="4"/>
      <c r="X7029" s="4" t="s">
        <v>201</v>
      </c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  <c r="AO7029" s="4"/>
      <c r="AP7029" s="4"/>
      <c r="AQ7029" s="4"/>
      <c r="AR7029" s="4"/>
      <c r="AS7029" s="4"/>
      <c r="AT7029" s="4"/>
      <c r="AU7029" s="4"/>
      <c r="AV7029" s="4" t="s">
        <v>7229</v>
      </c>
      <c r="AW7029" s="4"/>
      <c r="AX7029" s="4"/>
      <c r="AY7029" s="4"/>
      <c r="AZ7029" s="4"/>
      <c r="BA7029" s="4"/>
      <c r="BB7029" s="4"/>
      <c r="BC7029" s="4"/>
      <c r="BD7029" s="4"/>
      <c r="BE7029" s="4"/>
      <c r="BF7029" s="4"/>
      <c r="BG7029" s="4"/>
      <c r="BH7029" s="4"/>
      <c r="BI7029" s="4"/>
      <c r="BJ7029" s="4"/>
      <c r="BK7029" s="4"/>
      <c r="BL7029" s="4" t="b">
        <v>0</v>
      </c>
      <c r="BM7029" s="4"/>
      <c r="BN7029" s="4"/>
      <c r="BO7029" s="4"/>
      <c r="BP7029" s="4"/>
      <c r="BQ7029" s="4"/>
      <c r="BR7029" s="4"/>
      <c r="BS7029" s="4"/>
      <c r="BT7029" s="4"/>
      <c r="BU7029" s="4"/>
      <c r="BV7029" s="4"/>
      <c r="BW7029" s="4"/>
    </row>
    <row r="7030" spans="1:75" ht="15.01" customHeight="1">
      <c r="A7030" s="4" t="s">
        <v>209</v>
      </c>
      <c r="B7030" s="4"/>
      <c r="C7030" s="4"/>
      <c r="D7030" s="4"/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 t="s">
        <v>200</v>
      </c>
      <c r="Q7030" s="4"/>
      <c r="R7030" s="4"/>
      <c r="S7030" s="4"/>
      <c r="T7030" s="4"/>
      <c r="U7030" s="4"/>
      <c r="V7030" s="4"/>
      <c r="W7030" s="4"/>
      <c r="X7030" s="4" t="s">
        <v>201</v>
      </c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  <c r="AO7030" s="4"/>
      <c r="AP7030" s="4"/>
      <c r="AQ7030" s="4"/>
      <c r="AR7030" s="4"/>
      <c r="AS7030" s="4"/>
      <c r="AT7030" s="4"/>
      <c r="AU7030" s="4"/>
      <c r="AV7030" s="4" t="s">
        <v>7230</v>
      </c>
      <c r="AW7030" s="4"/>
      <c r="AX7030" s="4"/>
      <c r="AY7030" s="4"/>
      <c r="AZ7030" s="4"/>
      <c r="BA7030" s="4"/>
      <c r="BB7030" s="4"/>
      <c r="BC7030" s="4"/>
      <c r="BD7030" s="4"/>
      <c r="BE7030" s="4"/>
      <c r="BF7030" s="4"/>
      <c r="BG7030" s="4"/>
      <c r="BH7030" s="4"/>
      <c r="BI7030" s="4"/>
      <c r="BJ7030" s="4"/>
      <c r="BK7030" s="4"/>
      <c r="BL7030" s="4" t="b">
        <v>0</v>
      </c>
      <c r="BM7030" s="4"/>
      <c r="BN7030" s="4"/>
      <c r="BO7030" s="4"/>
      <c r="BP7030" s="4"/>
      <c r="BQ7030" s="4"/>
      <c r="BR7030" s="4"/>
      <c r="BS7030" s="4"/>
      <c r="BT7030" s="4"/>
      <c r="BU7030" s="4"/>
      <c r="BV7030" s="4"/>
      <c r="BW7030" s="4"/>
    </row>
    <row r="7031" spans="1:75" ht="15.01" customHeight="1">
      <c r="A7031" s="4" t="s">
        <v>209</v>
      </c>
      <c r="B7031" s="4"/>
      <c r="C7031" s="4"/>
      <c r="D7031" s="4"/>
      <c r="E7031" s="4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 t="s">
        <v>200</v>
      </c>
      <c r="Q7031" s="4"/>
      <c r="R7031" s="4"/>
      <c r="S7031" s="4"/>
      <c r="T7031" s="4"/>
      <c r="U7031" s="4"/>
      <c r="V7031" s="4"/>
      <c r="W7031" s="4"/>
      <c r="X7031" s="4" t="s">
        <v>201</v>
      </c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  <c r="AO7031" s="4"/>
      <c r="AP7031" s="4"/>
      <c r="AQ7031" s="4"/>
      <c r="AR7031" s="4"/>
      <c r="AS7031" s="4"/>
      <c r="AT7031" s="4"/>
      <c r="AU7031" s="4"/>
      <c r="AV7031" s="4" t="s">
        <v>7231</v>
      </c>
      <c r="AW7031" s="4"/>
      <c r="AX7031" s="4"/>
      <c r="AY7031" s="4"/>
      <c r="AZ7031" s="4"/>
      <c r="BA7031" s="4"/>
      <c r="BB7031" s="4"/>
      <c r="BC7031" s="4"/>
      <c r="BD7031" s="4"/>
      <c r="BE7031" s="4"/>
      <c r="BF7031" s="4"/>
      <c r="BG7031" s="4"/>
      <c r="BH7031" s="4"/>
      <c r="BI7031" s="4"/>
      <c r="BJ7031" s="4"/>
      <c r="BK7031" s="4"/>
      <c r="BL7031" s="4" t="b">
        <v>0</v>
      </c>
      <c r="BM7031" s="4"/>
      <c r="BN7031" s="4"/>
      <c r="BO7031" s="4"/>
      <c r="BP7031" s="4"/>
      <c r="BQ7031" s="4"/>
      <c r="BR7031" s="4"/>
      <c r="BS7031" s="4"/>
      <c r="BT7031" s="4"/>
      <c r="BU7031" s="4"/>
      <c r="BV7031" s="4"/>
      <c r="BW7031" s="4"/>
    </row>
    <row r="7032" spans="1:75" ht="15.01" customHeight="1">
      <c r="A7032" s="4"/>
      <c r="B7032" s="4"/>
      <c r="C7032" s="4"/>
      <c r="D7032" s="4"/>
      <c r="E7032" s="4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 t="s">
        <v>200</v>
      </c>
      <c r="Q7032" s="4"/>
      <c r="R7032" s="4">
        <v>-128.7</v>
      </c>
      <c r="S7032" s="4">
        <v>33</v>
      </c>
      <c r="T7032" s="4"/>
      <c r="U7032" s="4"/>
      <c r="V7032" s="4"/>
      <c r="W7032" s="4"/>
      <c r="X7032" s="4" t="s">
        <v>201</v>
      </c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  <c r="AO7032" s="4"/>
      <c r="AP7032" s="4"/>
      <c r="AQ7032" s="4"/>
      <c r="AR7032" s="4"/>
      <c r="AS7032" s="4"/>
      <c r="AT7032" s="4"/>
      <c r="AU7032" s="4"/>
      <c r="AV7032" s="4" t="s">
        <v>7232</v>
      </c>
      <c r="AW7032" s="4"/>
      <c r="AX7032" s="4"/>
      <c r="AY7032" s="4"/>
      <c r="AZ7032" s="4"/>
      <c r="BA7032" s="4"/>
      <c r="BB7032" s="4"/>
      <c r="BC7032" s="4"/>
      <c r="BD7032" s="4"/>
      <c r="BE7032" s="4"/>
      <c r="BF7032" s="4"/>
      <c r="BG7032" s="4"/>
      <c r="BH7032" s="4"/>
      <c r="BI7032" s="4"/>
      <c r="BJ7032" s="4"/>
      <c r="BK7032" s="4"/>
      <c r="BL7032" s="4" t="b">
        <v>0</v>
      </c>
      <c r="BM7032" s="4"/>
      <c r="BN7032" s="4"/>
      <c r="BO7032" s="4"/>
      <c r="BP7032" s="4"/>
      <c r="BQ7032" s="4"/>
      <c r="BR7032" s="4"/>
      <c r="BS7032" s="4"/>
      <c r="BT7032" s="4"/>
      <c r="BU7032" s="4"/>
      <c r="BV7032" s="4"/>
      <c r="BW7032" s="4"/>
    </row>
    <row r="7033" spans="1:75" ht="15.01" customHeight="1">
      <c r="A7033" s="4"/>
      <c r="B7033" s="4"/>
      <c r="C7033" s="4"/>
      <c r="D7033" s="4"/>
      <c r="E7033" s="4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 t="s">
        <v>200</v>
      </c>
      <c r="Q7033" s="4"/>
      <c r="R7033" s="4">
        <v>-117.4</v>
      </c>
      <c r="S7033" s="4">
        <v>29.9</v>
      </c>
      <c r="T7033" s="4"/>
      <c r="U7033" s="4"/>
      <c r="V7033" s="4"/>
      <c r="W7033" s="4"/>
      <c r="X7033" s="4" t="s">
        <v>201</v>
      </c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  <c r="AO7033" s="4"/>
      <c r="AP7033" s="4"/>
      <c r="AQ7033" s="4"/>
      <c r="AR7033" s="4"/>
      <c r="AS7033" s="4"/>
      <c r="AT7033" s="4"/>
      <c r="AU7033" s="4"/>
      <c r="AV7033" s="4" t="s">
        <v>7233</v>
      </c>
      <c r="AW7033" s="4"/>
      <c r="AX7033" s="4"/>
      <c r="AY7033" s="4"/>
      <c r="AZ7033" s="4"/>
      <c r="BA7033" s="4"/>
      <c r="BB7033" s="4"/>
      <c r="BC7033" s="4"/>
      <c r="BD7033" s="4"/>
      <c r="BE7033" s="4"/>
      <c r="BF7033" s="4"/>
      <c r="BG7033" s="4"/>
      <c r="BH7033" s="4"/>
      <c r="BI7033" s="4"/>
      <c r="BJ7033" s="4"/>
      <c r="BK7033" s="4"/>
      <c r="BL7033" s="4" t="b">
        <v>0</v>
      </c>
      <c r="BM7033" s="4"/>
      <c r="BN7033" s="4"/>
      <c r="BO7033" s="4"/>
      <c r="BP7033" s="4"/>
      <c r="BQ7033" s="4"/>
      <c r="BR7033" s="4"/>
      <c r="BS7033" s="4"/>
      <c r="BT7033" s="4"/>
      <c r="BU7033" s="4"/>
      <c r="BV7033" s="4"/>
      <c r="BW7033" s="4"/>
    </row>
    <row r="7034" spans="1:75" ht="15.01" customHeight="1">
      <c r="A7034" s="4" t="s">
        <v>209</v>
      </c>
      <c r="B7034" s="4"/>
      <c r="C7034" s="4"/>
      <c r="D7034" s="4"/>
      <c r="E7034" s="4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 t="s">
        <v>200</v>
      </c>
      <c r="Q7034" s="4"/>
      <c r="R7034" s="4"/>
      <c r="S7034" s="4"/>
      <c r="T7034" s="4"/>
      <c r="U7034" s="4"/>
      <c r="V7034" s="4"/>
      <c r="W7034" s="4"/>
      <c r="X7034" s="4" t="s">
        <v>201</v>
      </c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  <c r="AO7034" s="4"/>
      <c r="AP7034" s="4"/>
      <c r="AQ7034" s="4"/>
      <c r="AR7034" s="4"/>
      <c r="AS7034" s="4"/>
      <c r="AT7034" s="4"/>
      <c r="AU7034" s="4"/>
      <c r="AV7034" s="4" t="s">
        <v>7234</v>
      </c>
      <c r="AW7034" s="4"/>
      <c r="AX7034" s="4"/>
      <c r="AY7034" s="4"/>
      <c r="AZ7034" s="4"/>
      <c r="BA7034" s="4"/>
      <c r="BB7034" s="4"/>
      <c r="BC7034" s="4"/>
      <c r="BD7034" s="4"/>
      <c r="BE7034" s="4"/>
      <c r="BF7034" s="4"/>
      <c r="BG7034" s="4"/>
      <c r="BH7034" s="4"/>
      <c r="BI7034" s="4"/>
      <c r="BJ7034" s="4"/>
      <c r="BK7034" s="4"/>
      <c r="BL7034" s="4" t="b">
        <v>0</v>
      </c>
      <c r="BM7034" s="4"/>
      <c r="BN7034" s="4"/>
      <c r="BO7034" s="4"/>
      <c r="BP7034" s="4"/>
      <c r="BQ7034" s="4"/>
      <c r="BR7034" s="4"/>
      <c r="BS7034" s="4"/>
      <c r="BT7034" s="4"/>
      <c r="BU7034" s="4"/>
      <c r="BV7034" s="4"/>
      <c r="BW7034" s="4"/>
    </row>
    <row r="7035" spans="1:75" ht="15.01" customHeight="1">
      <c r="A7035" s="4" t="s">
        <v>209</v>
      </c>
      <c r="B7035" s="4"/>
      <c r="C7035" s="4"/>
      <c r="D7035" s="4"/>
      <c r="E7035" s="4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 t="s">
        <v>200</v>
      </c>
      <c r="Q7035" s="4"/>
      <c r="R7035" s="4"/>
      <c r="S7035" s="4"/>
      <c r="T7035" s="4"/>
      <c r="U7035" s="4"/>
      <c r="V7035" s="4"/>
      <c r="W7035" s="4"/>
      <c r="X7035" s="4" t="s">
        <v>201</v>
      </c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  <c r="AO7035" s="4"/>
      <c r="AP7035" s="4"/>
      <c r="AQ7035" s="4"/>
      <c r="AR7035" s="4"/>
      <c r="AS7035" s="4"/>
      <c r="AT7035" s="4"/>
      <c r="AU7035" s="4"/>
      <c r="AV7035" s="4" t="s">
        <v>7235</v>
      </c>
      <c r="AW7035" s="4"/>
      <c r="AX7035" s="4"/>
      <c r="AY7035" s="4"/>
      <c r="AZ7035" s="4"/>
      <c r="BA7035" s="4"/>
      <c r="BB7035" s="4"/>
      <c r="BC7035" s="4"/>
      <c r="BD7035" s="4"/>
      <c r="BE7035" s="4"/>
      <c r="BF7035" s="4"/>
      <c r="BG7035" s="4"/>
      <c r="BH7035" s="4"/>
      <c r="BI7035" s="4"/>
      <c r="BJ7035" s="4"/>
      <c r="BK7035" s="4"/>
      <c r="BL7035" s="4" t="b">
        <v>0</v>
      </c>
      <c r="BM7035" s="4"/>
      <c r="BN7035" s="4"/>
      <c r="BO7035" s="4"/>
      <c r="BP7035" s="4"/>
      <c r="BQ7035" s="4"/>
      <c r="BR7035" s="4"/>
      <c r="BS7035" s="4"/>
      <c r="BT7035" s="4"/>
      <c r="BU7035" s="4"/>
      <c r="BV7035" s="4"/>
      <c r="BW7035" s="4"/>
    </row>
    <row r="7036" spans="1:75" ht="15.01" customHeight="1">
      <c r="A7036" s="4" t="s">
        <v>209</v>
      </c>
      <c r="B7036" s="4"/>
      <c r="C7036" s="4"/>
      <c r="D7036" s="4"/>
      <c r="E7036" s="4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 t="s">
        <v>200</v>
      </c>
      <c r="Q7036" s="4"/>
      <c r="R7036" s="4"/>
      <c r="S7036" s="4"/>
      <c r="T7036" s="4"/>
      <c r="U7036" s="4"/>
      <c r="V7036" s="4"/>
      <c r="W7036" s="4"/>
      <c r="X7036" s="4" t="s">
        <v>201</v>
      </c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  <c r="AO7036" s="4"/>
      <c r="AP7036" s="4"/>
      <c r="AQ7036" s="4"/>
      <c r="AR7036" s="4"/>
      <c r="AS7036" s="4"/>
      <c r="AT7036" s="4"/>
      <c r="AU7036" s="4"/>
      <c r="AV7036" s="4" t="s">
        <v>7236</v>
      </c>
      <c r="AW7036" s="4"/>
      <c r="AX7036" s="4"/>
      <c r="AY7036" s="4"/>
      <c r="AZ7036" s="4"/>
      <c r="BA7036" s="4"/>
      <c r="BB7036" s="4"/>
      <c r="BC7036" s="4"/>
      <c r="BD7036" s="4"/>
      <c r="BE7036" s="4"/>
      <c r="BF7036" s="4"/>
      <c r="BG7036" s="4"/>
      <c r="BH7036" s="4"/>
      <c r="BI7036" s="4"/>
      <c r="BJ7036" s="4"/>
      <c r="BK7036" s="4"/>
      <c r="BL7036" s="4" t="b">
        <v>0</v>
      </c>
      <c r="BM7036" s="4"/>
      <c r="BN7036" s="4"/>
      <c r="BO7036" s="4"/>
      <c r="BP7036" s="4"/>
      <c r="BQ7036" s="4"/>
      <c r="BR7036" s="4"/>
      <c r="BS7036" s="4"/>
      <c r="BT7036" s="4"/>
      <c r="BU7036" s="4"/>
      <c r="BV7036" s="4"/>
      <c r="BW7036" s="4"/>
    </row>
    <row r="7037" spans="1:75" ht="15.01" customHeight="1">
      <c r="A7037" s="4" t="s">
        <v>209</v>
      </c>
      <c r="B7037" s="4"/>
      <c r="C7037" s="4"/>
      <c r="D7037" s="4"/>
      <c r="E7037" s="4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 t="s">
        <v>200</v>
      </c>
      <c r="Q7037" s="4"/>
      <c r="R7037" s="4"/>
      <c r="S7037" s="4"/>
      <c r="T7037" s="4"/>
      <c r="U7037" s="4"/>
      <c r="V7037" s="4"/>
      <c r="W7037" s="4"/>
      <c r="X7037" s="4" t="s">
        <v>201</v>
      </c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  <c r="AO7037" s="4"/>
      <c r="AP7037" s="4"/>
      <c r="AQ7037" s="4"/>
      <c r="AR7037" s="4"/>
      <c r="AS7037" s="4"/>
      <c r="AT7037" s="4"/>
      <c r="AU7037" s="4"/>
      <c r="AV7037" s="4" t="s">
        <v>7237</v>
      </c>
      <c r="AW7037" s="4"/>
      <c r="AX7037" s="4"/>
      <c r="AY7037" s="4"/>
      <c r="AZ7037" s="4"/>
      <c r="BA7037" s="4"/>
      <c r="BB7037" s="4"/>
      <c r="BC7037" s="4"/>
      <c r="BD7037" s="4"/>
      <c r="BE7037" s="4"/>
      <c r="BF7037" s="4"/>
      <c r="BG7037" s="4"/>
      <c r="BH7037" s="4"/>
      <c r="BI7037" s="4"/>
      <c r="BJ7037" s="4"/>
      <c r="BK7037" s="4"/>
      <c r="BL7037" s="4" t="b">
        <v>0</v>
      </c>
      <c r="BM7037" s="4"/>
      <c r="BN7037" s="4"/>
      <c r="BO7037" s="4"/>
      <c r="BP7037" s="4"/>
      <c r="BQ7037" s="4"/>
      <c r="BR7037" s="4"/>
      <c r="BS7037" s="4"/>
      <c r="BT7037" s="4"/>
      <c r="BU7037" s="4"/>
      <c r="BV7037" s="4"/>
      <c r="BW7037" s="4"/>
    </row>
    <row r="7038" spans="1:75" ht="15.01" customHeight="1">
      <c r="A7038" s="4" t="s">
        <v>209</v>
      </c>
      <c r="B7038" s="4"/>
      <c r="C7038" s="4"/>
      <c r="D7038" s="4"/>
      <c r="E7038" s="4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 t="s">
        <v>200</v>
      </c>
      <c r="Q7038" s="4"/>
      <c r="R7038" s="4"/>
      <c r="S7038" s="4"/>
      <c r="T7038" s="4"/>
      <c r="U7038" s="4"/>
      <c r="V7038" s="4"/>
      <c r="W7038" s="4"/>
      <c r="X7038" s="4" t="s">
        <v>201</v>
      </c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  <c r="AO7038" s="4"/>
      <c r="AP7038" s="4"/>
      <c r="AQ7038" s="4"/>
      <c r="AR7038" s="4"/>
      <c r="AS7038" s="4"/>
      <c r="AT7038" s="4"/>
      <c r="AU7038" s="4"/>
      <c r="AV7038" s="4" t="s">
        <v>7238</v>
      </c>
      <c r="AW7038" s="4"/>
      <c r="AX7038" s="4"/>
      <c r="AY7038" s="4"/>
      <c r="AZ7038" s="4"/>
      <c r="BA7038" s="4"/>
      <c r="BB7038" s="4"/>
      <c r="BC7038" s="4"/>
      <c r="BD7038" s="4"/>
      <c r="BE7038" s="4"/>
      <c r="BF7038" s="4"/>
      <c r="BG7038" s="4"/>
      <c r="BH7038" s="4"/>
      <c r="BI7038" s="4"/>
      <c r="BJ7038" s="4"/>
      <c r="BK7038" s="4"/>
      <c r="BL7038" s="4" t="b">
        <v>0</v>
      </c>
      <c r="BM7038" s="4"/>
      <c r="BN7038" s="4"/>
      <c r="BO7038" s="4"/>
      <c r="BP7038" s="4"/>
      <c r="BQ7038" s="4"/>
      <c r="BR7038" s="4"/>
      <c r="BS7038" s="4"/>
      <c r="BT7038" s="4"/>
      <c r="BU7038" s="4"/>
      <c r="BV7038" s="4"/>
      <c r="BW7038" s="4"/>
    </row>
    <row r="7039" spans="1:75" ht="15.01" customHeight="1">
      <c r="A7039" s="4" t="s">
        <v>209</v>
      </c>
      <c r="B7039" s="4"/>
      <c r="C7039" s="4"/>
      <c r="D7039" s="4"/>
      <c r="E7039" s="4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 t="s">
        <v>200</v>
      </c>
      <c r="Q7039" s="4"/>
      <c r="R7039" s="4"/>
      <c r="S7039" s="4"/>
      <c r="T7039" s="4"/>
      <c r="U7039" s="4"/>
      <c r="V7039" s="4"/>
      <c r="W7039" s="4"/>
      <c r="X7039" s="4" t="s">
        <v>201</v>
      </c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  <c r="AO7039" s="4"/>
      <c r="AP7039" s="4"/>
      <c r="AQ7039" s="4"/>
      <c r="AR7039" s="4"/>
      <c r="AS7039" s="4"/>
      <c r="AT7039" s="4"/>
      <c r="AU7039" s="4"/>
      <c r="AV7039" s="4" t="s">
        <v>7239</v>
      </c>
      <c r="AW7039" s="4"/>
      <c r="AX7039" s="4"/>
      <c r="AY7039" s="4"/>
      <c r="AZ7039" s="4"/>
      <c r="BA7039" s="4"/>
      <c r="BB7039" s="4"/>
      <c r="BC7039" s="4"/>
      <c r="BD7039" s="4"/>
      <c r="BE7039" s="4"/>
      <c r="BF7039" s="4"/>
      <c r="BG7039" s="4"/>
      <c r="BH7039" s="4"/>
      <c r="BI7039" s="4"/>
      <c r="BJ7039" s="4"/>
      <c r="BK7039" s="4"/>
      <c r="BL7039" s="4" t="b">
        <v>0</v>
      </c>
      <c r="BM7039" s="4"/>
      <c r="BN7039" s="4"/>
      <c r="BO7039" s="4"/>
      <c r="BP7039" s="4"/>
      <c r="BQ7039" s="4"/>
      <c r="BR7039" s="4"/>
      <c r="BS7039" s="4"/>
      <c r="BT7039" s="4"/>
      <c r="BU7039" s="4"/>
      <c r="BV7039" s="4"/>
      <c r="BW7039" s="4"/>
    </row>
    <row r="7040" spans="1:75" ht="15.01" customHeight="1">
      <c r="A7040" s="4" t="s">
        <v>209</v>
      </c>
      <c r="B7040" s="4"/>
      <c r="C7040" s="4"/>
      <c r="D7040" s="4"/>
      <c r="E7040" s="4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 t="s">
        <v>200</v>
      </c>
      <c r="Q7040" s="4"/>
      <c r="R7040" s="4"/>
      <c r="S7040" s="4"/>
      <c r="T7040" s="4"/>
      <c r="U7040" s="4"/>
      <c r="V7040" s="4"/>
      <c r="W7040" s="4"/>
      <c r="X7040" s="4" t="s">
        <v>201</v>
      </c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  <c r="AO7040" s="4"/>
      <c r="AP7040" s="4"/>
      <c r="AQ7040" s="4"/>
      <c r="AR7040" s="4"/>
      <c r="AS7040" s="4"/>
      <c r="AT7040" s="4"/>
      <c r="AU7040" s="4"/>
      <c r="AV7040" s="4" t="s">
        <v>7240</v>
      </c>
      <c r="AW7040" s="4"/>
      <c r="AX7040" s="4"/>
      <c r="AY7040" s="4"/>
      <c r="AZ7040" s="4"/>
      <c r="BA7040" s="4"/>
      <c r="BB7040" s="4"/>
      <c r="BC7040" s="4"/>
      <c r="BD7040" s="4"/>
      <c r="BE7040" s="4"/>
      <c r="BF7040" s="4"/>
      <c r="BG7040" s="4"/>
      <c r="BH7040" s="4"/>
      <c r="BI7040" s="4"/>
      <c r="BJ7040" s="4"/>
      <c r="BK7040" s="4"/>
      <c r="BL7040" s="4" t="b">
        <v>0</v>
      </c>
      <c r="BM7040" s="4"/>
      <c r="BN7040" s="4"/>
      <c r="BO7040" s="4"/>
      <c r="BP7040" s="4"/>
      <c r="BQ7040" s="4"/>
      <c r="BR7040" s="4"/>
      <c r="BS7040" s="4"/>
      <c r="BT7040" s="4"/>
      <c r="BU7040" s="4"/>
      <c r="BV7040" s="4"/>
      <c r="BW7040" s="4"/>
    </row>
    <row r="7041" spans="1:75" ht="15.01" customHeight="1">
      <c r="A7041" s="4"/>
      <c r="B7041" s="4"/>
      <c r="C7041" s="4"/>
      <c r="D7041" s="4"/>
      <c r="E7041" s="4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 t="s">
        <v>200</v>
      </c>
      <c r="Q7041" s="4"/>
      <c r="R7041" s="4">
        <v>-1.9</v>
      </c>
      <c r="S7041" s="4">
        <v>49.3</v>
      </c>
      <c r="T7041" s="4"/>
      <c r="U7041" s="4"/>
      <c r="V7041" s="4"/>
      <c r="W7041" s="4"/>
      <c r="X7041" s="4" t="s">
        <v>201</v>
      </c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  <c r="AO7041" s="4"/>
      <c r="AP7041" s="4"/>
      <c r="AQ7041" s="4"/>
      <c r="AR7041" s="4"/>
      <c r="AS7041" s="4"/>
      <c r="AT7041" s="4"/>
      <c r="AU7041" s="4"/>
      <c r="AV7041" s="4" t="s">
        <v>7241</v>
      </c>
      <c r="AW7041" s="4"/>
      <c r="AX7041" s="4"/>
      <c r="AY7041" s="4"/>
      <c r="AZ7041" s="4"/>
      <c r="BA7041" s="4"/>
      <c r="BB7041" s="4"/>
      <c r="BC7041" s="4"/>
      <c r="BD7041" s="4"/>
      <c r="BE7041" s="4"/>
      <c r="BF7041" s="4"/>
      <c r="BG7041" s="4"/>
      <c r="BH7041" s="4"/>
      <c r="BI7041" s="4"/>
      <c r="BJ7041" s="4"/>
      <c r="BK7041" s="4"/>
      <c r="BL7041" s="4" t="b">
        <v>0</v>
      </c>
      <c r="BM7041" s="4"/>
      <c r="BN7041" s="4"/>
      <c r="BO7041" s="4"/>
      <c r="BP7041" s="4"/>
      <c r="BQ7041" s="4"/>
      <c r="BR7041" s="4"/>
      <c r="BS7041" s="4"/>
      <c r="BT7041" s="4"/>
      <c r="BU7041" s="4"/>
      <c r="BV7041" s="4"/>
      <c r="BW7041" s="4"/>
    </row>
    <row r="7042" spans="1:75" ht="15.01" customHeight="1">
      <c r="A7042" s="4"/>
      <c r="B7042" s="4"/>
      <c r="C7042" s="4"/>
      <c r="D7042" s="4"/>
      <c r="E7042" s="4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 t="s">
        <v>200</v>
      </c>
      <c r="Q7042" s="4"/>
      <c r="R7042" s="4">
        <v>-1.9</v>
      </c>
      <c r="S7042" s="4">
        <v>49.7</v>
      </c>
      <c r="T7042" s="4"/>
      <c r="U7042" s="4"/>
      <c r="V7042" s="4"/>
      <c r="W7042" s="4"/>
      <c r="X7042" s="4" t="s">
        <v>201</v>
      </c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  <c r="AO7042" s="4"/>
      <c r="AP7042" s="4"/>
      <c r="AQ7042" s="4"/>
      <c r="AR7042" s="4"/>
      <c r="AS7042" s="4"/>
      <c r="AT7042" s="4"/>
      <c r="AU7042" s="4"/>
      <c r="AV7042" s="4" t="s">
        <v>7242</v>
      </c>
      <c r="AW7042" s="4"/>
      <c r="AX7042" s="4"/>
      <c r="AY7042" s="4"/>
      <c r="AZ7042" s="4"/>
      <c r="BA7042" s="4"/>
      <c r="BB7042" s="4"/>
      <c r="BC7042" s="4"/>
      <c r="BD7042" s="4"/>
      <c r="BE7042" s="4"/>
      <c r="BF7042" s="4"/>
      <c r="BG7042" s="4"/>
      <c r="BH7042" s="4"/>
      <c r="BI7042" s="4"/>
      <c r="BJ7042" s="4"/>
      <c r="BK7042" s="4"/>
      <c r="BL7042" s="4" t="b">
        <v>0</v>
      </c>
      <c r="BM7042" s="4"/>
      <c r="BN7042" s="4"/>
      <c r="BO7042" s="4"/>
      <c r="BP7042" s="4"/>
      <c r="BQ7042" s="4"/>
      <c r="BR7042" s="4"/>
      <c r="BS7042" s="4"/>
      <c r="BT7042" s="4"/>
      <c r="BU7042" s="4"/>
      <c r="BV7042" s="4"/>
      <c r="BW7042" s="4"/>
    </row>
    <row r="7043" spans="1:75" ht="15.01" customHeight="1">
      <c r="A7043" s="4"/>
      <c r="B7043" s="4"/>
      <c r="C7043" s="4"/>
      <c r="D7043" s="4"/>
      <c r="E7043" s="4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 t="s">
        <v>200</v>
      </c>
      <c r="Q7043" s="4"/>
      <c r="R7043" s="4">
        <v>-22.7</v>
      </c>
      <c r="S7043" s="4">
        <v>34.8</v>
      </c>
      <c r="T7043" s="4"/>
      <c r="U7043" s="4"/>
      <c r="V7043" s="4"/>
      <c r="W7043" s="4"/>
      <c r="X7043" s="4" t="s">
        <v>201</v>
      </c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  <c r="AO7043" s="4"/>
      <c r="AP7043" s="4"/>
      <c r="AQ7043" s="4"/>
      <c r="AR7043" s="4"/>
      <c r="AS7043" s="4"/>
      <c r="AT7043" s="4"/>
      <c r="AU7043" s="4"/>
      <c r="AV7043" s="4" t="s">
        <v>7243</v>
      </c>
      <c r="AW7043" s="4"/>
      <c r="AX7043" s="4"/>
      <c r="AY7043" s="4"/>
      <c r="AZ7043" s="4"/>
      <c r="BA7043" s="4"/>
      <c r="BB7043" s="4"/>
      <c r="BC7043" s="4"/>
      <c r="BD7043" s="4"/>
      <c r="BE7043" s="4"/>
      <c r="BF7043" s="4"/>
      <c r="BG7043" s="4"/>
      <c r="BH7043" s="4"/>
      <c r="BI7043" s="4"/>
      <c r="BJ7043" s="4"/>
      <c r="BK7043" s="4"/>
      <c r="BL7043" s="4" t="b">
        <v>0</v>
      </c>
      <c r="BM7043" s="4"/>
      <c r="BN7043" s="4"/>
      <c r="BO7043" s="4"/>
      <c r="BP7043" s="4"/>
      <c r="BQ7043" s="4"/>
      <c r="BR7043" s="4"/>
      <c r="BS7043" s="4"/>
      <c r="BT7043" s="4"/>
      <c r="BU7043" s="4"/>
      <c r="BV7043" s="4"/>
      <c r="BW7043" s="4"/>
    </row>
    <row r="7044" spans="1:75" ht="15.01" customHeight="1">
      <c r="A7044" s="4"/>
      <c r="B7044" s="4"/>
      <c r="C7044" s="4"/>
      <c r="D7044" s="4"/>
      <c r="E7044" s="4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 t="s">
        <v>200</v>
      </c>
      <c r="Q7044" s="4"/>
      <c r="R7044" s="4">
        <v>-22.8</v>
      </c>
      <c r="S7044" s="4">
        <v>45.1</v>
      </c>
      <c r="T7044" s="4"/>
      <c r="U7044" s="4"/>
      <c r="V7044" s="4"/>
      <c r="W7044" s="4"/>
      <c r="X7044" s="4" t="s">
        <v>201</v>
      </c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  <c r="AO7044" s="4"/>
      <c r="AP7044" s="4"/>
      <c r="AQ7044" s="4"/>
      <c r="AR7044" s="4"/>
      <c r="AS7044" s="4"/>
      <c r="AT7044" s="4"/>
      <c r="AU7044" s="4"/>
      <c r="AV7044" s="4" t="s">
        <v>7244</v>
      </c>
      <c r="AW7044" s="4"/>
      <c r="AX7044" s="4"/>
      <c r="AY7044" s="4"/>
      <c r="AZ7044" s="4"/>
      <c r="BA7044" s="4"/>
      <c r="BB7044" s="4"/>
      <c r="BC7044" s="4"/>
      <c r="BD7044" s="4"/>
      <c r="BE7044" s="4"/>
      <c r="BF7044" s="4"/>
      <c r="BG7044" s="4"/>
      <c r="BH7044" s="4"/>
      <c r="BI7044" s="4"/>
      <c r="BJ7044" s="4"/>
      <c r="BK7044" s="4"/>
      <c r="BL7044" s="4" t="b">
        <v>0</v>
      </c>
      <c r="BM7044" s="4"/>
      <c r="BN7044" s="4"/>
      <c r="BO7044" s="4"/>
      <c r="BP7044" s="4"/>
      <c r="BQ7044" s="4"/>
      <c r="BR7044" s="4"/>
      <c r="BS7044" s="4"/>
      <c r="BT7044" s="4"/>
      <c r="BU7044" s="4"/>
      <c r="BV7044" s="4"/>
      <c r="BW7044" s="4"/>
    </row>
    <row r="7045" spans="1:75" ht="15.01" customHeight="1">
      <c r="A7045" s="4"/>
      <c r="B7045" s="4"/>
      <c r="C7045" s="4"/>
      <c r="D7045" s="4"/>
      <c r="E7045" s="4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 t="s">
        <v>200</v>
      </c>
      <c r="Q7045" s="4"/>
      <c r="R7045" s="4">
        <v>-23.7</v>
      </c>
      <c r="S7045" s="4">
        <v>21.8</v>
      </c>
      <c r="T7045" s="4"/>
      <c r="U7045" s="4"/>
      <c r="V7045" s="4"/>
      <c r="W7045" s="4"/>
      <c r="X7045" s="4" t="s">
        <v>201</v>
      </c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  <c r="AO7045" s="4"/>
      <c r="AP7045" s="4"/>
      <c r="AQ7045" s="4"/>
      <c r="AR7045" s="4"/>
      <c r="AS7045" s="4"/>
      <c r="AT7045" s="4"/>
      <c r="AU7045" s="4"/>
      <c r="AV7045" s="4" t="s">
        <v>7245</v>
      </c>
      <c r="AW7045" s="4"/>
      <c r="AX7045" s="4"/>
      <c r="AY7045" s="4"/>
      <c r="AZ7045" s="4"/>
      <c r="BA7045" s="4"/>
      <c r="BB7045" s="4"/>
      <c r="BC7045" s="4"/>
      <c r="BD7045" s="4"/>
      <c r="BE7045" s="4"/>
      <c r="BF7045" s="4"/>
      <c r="BG7045" s="4"/>
      <c r="BH7045" s="4"/>
      <c r="BI7045" s="4"/>
      <c r="BJ7045" s="4"/>
      <c r="BK7045" s="4"/>
      <c r="BL7045" s="4" t="b">
        <v>0</v>
      </c>
      <c r="BM7045" s="4"/>
      <c r="BN7045" s="4"/>
      <c r="BO7045" s="4"/>
      <c r="BP7045" s="4"/>
      <c r="BQ7045" s="4"/>
      <c r="BR7045" s="4"/>
      <c r="BS7045" s="4"/>
      <c r="BT7045" s="4"/>
      <c r="BU7045" s="4"/>
      <c r="BV7045" s="4"/>
      <c r="BW7045" s="4"/>
    </row>
    <row r="7046" spans="1:75" ht="15.01" customHeight="1">
      <c r="A7046" s="4"/>
      <c r="B7046" s="4"/>
      <c r="C7046" s="4"/>
      <c r="D7046" s="4"/>
      <c r="E7046" s="4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 t="s">
        <v>200</v>
      </c>
      <c r="Q7046" s="4"/>
      <c r="R7046" s="4">
        <v>-24.5</v>
      </c>
      <c r="S7046" s="4">
        <v>34.7</v>
      </c>
      <c r="T7046" s="4"/>
      <c r="U7046" s="4"/>
      <c r="V7046" s="4"/>
      <c r="W7046" s="4"/>
      <c r="X7046" s="4" t="s">
        <v>201</v>
      </c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  <c r="AO7046" s="4"/>
      <c r="AP7046" s="4"/>
      <c r="AQ7046" s="4"/>
      <c r="AR7046" s="4"/>
      <c r="AS7046" s="4"/>
      <c r="AT7046" s="4"/>
      <c r="AU7046" s="4"/>
      <c r="AV7046" s="4" t="s">
        <v>7246</v>
      </c>
      <c r="AW7046" s="4"/>
      <c r="AX7046" s="4"/>
      <c r="AY7046" s="4"/>
      <c r="AZ7046" s="4"/>
      <c r="BA7046" s="4"/>
      <c r="BB7046" s="4"/>
      <c r="BC7046" s="4"/>
      <c r="BD7046" s="4"/>
      <c r="BE7046" s="4"/>
      <c r="BF7046" s="4"/>
      <c r="BG7046" s="4"/>
      <c r="BH7046" s="4"/>
      <c r="BI7046" s="4"/>
      <c r="BJ7046" s="4"/>
      <c r="BK7046" s="4"/>
      <c r="BL7046" s="4" t="b">
        <v>0</v>
      </c>
      <c r="BM7046" s="4"/>
      <c r="BN7046" s="4"/>
      <c r="BO7046" s="4"/>
      <c r="BP7046" s="4"/>
      <c r="BQ7046" s="4"/>
      <c r="BR7046" s="4"/>
      <c r="BS7046" s="4"/>
      <c r="BT7046" s="4"/>
      <c r="BU7046" s="4"/>
      <c r="BV7046" s="4"/>
      <c r="BW7046" s="4"/>
    </row>
    <row r="7047" spans="1:75" ht="15.01" customHeight="1">
      <c r="A7047" s="4"/>
      <c r="B7047" s="4"/>
      <c r="C7047" s="4"/>
      <c r="D7047" s="4"/>
      <c r="E7047" s="4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 t="s">
        <v>200</v>
      </c>
      <c r="Q7047" s="4"/>
      <c r="R7047" s="4">
        <v>126.9</v>
      </c>
      <c r="S7047" s="4">
        <v>89.09999999999999</v>
      </c>
      <c r="T7047" s="4"/>
      <c r="U7047" s="4"/>
      <c r="V7047" s="4"/>
      <c r="W7047" s="4"/>
      <c r="X7047" s="4" t="s">
        <v>201</v>
      </c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  <c r="AO7047" s="4"/>
      <c r="AP7047" s="4"/>
      <c r="AQ7047" s="4"/>
      <c r="AR7047" s="4"/>
      <c r="AS7047" s="4"/>
      <c r="AT7047" s="4"/>
      <c r="AU7047" s="4"/>
      <c r="AV7047" s="4" t="s">
        <v>7247</v>
      </c>
      <c r="AW7047" s="4"/>
      <c r="AX7047" s="4"/>
      <c r="AY7047" s="4"/>
      <c r="AZ7047" s="4"/>
      <c r="BA7047" s="4"/>
      <c r="BB7047" s="4"/>
      <c r="BC7047" s="4"/>
      <c r="BD7047" s="4"/>
      <c r="BE7047" s="4"/>
      <c r="BF7047" s="4"/>
      <c r="BG7047" s="4"/>
      <c r="BH7047" s="4"/>
      <c r="BI7047" s="4"/>
      <c r="BJ7047" s="4"/>
      <c r="BK7047" s="4"/>
      <c r="BL7047" s="4" t="b">
        <v>0</v>
      </c>
      <c r="BM7047" s="4"/>
      <c r="BN7047" s="4"/>
      <c r="BO7047" s="4"/>
      <c r="BP7047" s="4"/>
      <c r="BQ7047" s="4"/>
      <c r="BR7047" s="4"/>
      <c r="BS7047" s="4"/>
      <c r="BT7047" s="4"/>
      <c r="BU7047" s="4"/>
      <c r="BV7047" s="4"/>
      <c r="BW7047" s="4"/>
    </row>
    <row r="7048" spans="1:75" ht="15.01" customHeight="1">
      <c r="A7048" s="4"/>
      <c r="B7048" s="4"/>
      <c r="C7048" s="4"/>
      <c r="D7048" s="4"/>
      <c r="E7048" s="4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 t="s">
        <v>200</v>
      </c>
      <c r="Q7048" s="4"/>
      <c r="R7048" s="4">
        <v>99</v>
      </c>
      <c r="S7048" s="4">
        <v>78.40000000000001</v>
      </c>
      <c r="T7048" s="4"/>
      <c r="U7048" s="4"/>
      <c r="V7048" s="4"/>
      <c r="W7048" s="4"/>
      <c r="X7048" s="4" t="s">
        <v>201</v>
      </c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  <c r="AO7048" s="4"/>
      <c r="AP7048" s="4"/>
      <c r="AQ7048" s="4"/>
      <c r="AR7048" s="4"/>
      <c r="AS7048" s="4"/>
      <c r="AT7048" s="4"/>
      <c r="AU7048" s="4"/>
      <c r="AV7048" s="4" t="s">
        <v>7248</v>
      </c>
      <c r="AW7048" s="4"/>
      <c r="AX7048" s="4"/>
      <c r="AY7048" s="4"/>
      <c r="AZ7048" s="4"/>
      <c r="BA7048" s="4"/>
      <c r="BB7048" s="4"/>
      <c r="BC7048" s="4"/>
      <c r="BD7048" s="4"/>
      <c r="BE7048" s="4"/>
      <c r="BF7048" s="4"/>
      <c r="BG7048" s="4"/>
      <c r="BH7048" s="4"/>
      <c r="BI7048" s="4"/>
      <c r="BJ7048" s="4"/>
      <c r="BK7048" s="4"/>
      <c r="BL7048" s="4" t="b">
        <v>0</v>
      </c>
      <c r="BM7048" s="4"/>
      <c r="BN7048" s="4"/>
      <c r="BO7048" s="4"/>
      <c r="BP7048" s="4"/>
      <c r="BQ7048" s="4"/>
      <c r="BR7048" s="4"/>
      <c r="BS7048" s="4"/>
      <c r="BT7048" s="4"/>
      <c r="BU7048" s="4"/>
      <c r="BV7048" s="4"/>
      <c r="BW7048" s="4"/>
    </row>
    <row r="7049" spans="1:75" ht="15.01" customHeight="1">
      <c r="A7049" s="4" t="s">
        <v>209</v>
      </c>
      <c r="B7049" s="4"/>
      <c r="C7049" s="4"/>
      <c r="D7049" s="4"/>
      <c r="E7049" s="4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 t="s">
        <v>200</v>
      </c>
      <c r="Q7049" s="4"/>
      <c r="R7049" s="4"/>
      <c r="S7049" s="4"/>
      <c r="T7049" s="4"/>
      <c r="U7049" s="4"/>
      <c r="V7049" s="4"/>
      <c r="W7049" s="4"/>
      <c r="X7049" s="4" t="s">
        <v>201</v>
      </c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  <c r="AO7049" s="4"/>
      <c r="AP7049" s="4"/>
      <c r="AQ7049" s="4"/>
      <c r="AR7049" s="4"/>
      <c r="AS7049" s="4"/>
      <c r="AT7049" s="4"/>
      <c r="AU7049" s="4"/>
      <c r="AV7049" s="4" t="s">
        <v>7249</v>
      </c>
      <c r="AW7049" s="4"/>
      <c r="AX7049" s="4"/>
      <c r="AY7049" s="4"/>
      <c r="AZ7049" s="4"/>
      <c r="BA7049" s="4"/>
      <c r="BB7049" s="4"/>
      <c r="BC7049" s="4"/>
      <c r="BD7049" s="4"/>
      <c r="BE7049" s="4"/>
      <c r="BF7049" s="4"/>
      <c r="BG7049" s="4"/>
      <c r="BH7049" s="4"/>
      <c r="BI7049" s="4"/>
      <c r="BJ7049" s="4"/>
      <c r="BK7049" s="4"/>
      <c r="BL7049" s="4" t="b">
        <v>0</v>
      </c>
      <c r="BM7049" s="4"/>
      <c r="BN7049" s="4"/>
      <c r="BO7049" s="4"/>
      <c r="BP7049" s="4"/>
      <c r="BQ7049" s="4"/>
      <c r="BR7049" s="4"/>
      <c r="BS7049" s="4"/>
      <c r="BT7049" s="4"/>
      <c r="BU7049" s="4"/>
      <c r="BV7049" s="4"/>
      <c r="BW7049" s="4"/>
    </row>
    <row r="7050" spans="1:75" ht="15.01" customHeight="1">
      <c r="A7050" s="4" t="s">
        <v>209</v>
      </c>
      <c r="B7050" s="4"/>
      <c r="C7050" s="4"/>
      <c r="D7050" s="4"/>
      <c r="E7050" s="4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 t="s">
        <v>200</v>
      </c>
      <c r="Q7050" s="4"/>
      <c r="R7050" s="4"/>
      <c r="S7050" s="4"/>
      <c r="T7050" s="4"/>
      <c r="U7050" s="4"/>
      <c r="V7050" s="4"/>
      <c r="W7050" s="4"/>
      <c r="X7050" s="4" t="s">
        <v>201</v>
      </c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  <c r="AO7050" s="4"/>
      <c r="AP7050" s="4"/>
      <c r="AQ7050" s="4"/>
      <c r="AR7050" s="4"/>
      <c r="AS7050" s="4"/>
      <c r="AT7050" s="4"/>
      <c r="AU7050" s="4"/>
      <c r="AV7050" s="4" t="s">
        <v>7250</v>
      </c>
      <c r="AW7050" s="4"/>
      <c r="AX7050" s="4"/>
      <c r="AY7050" s="4"/>
      <c r="AZ7050" s="4"/>
      <c r="BA7050" s="4"/>
      <c r="BB7050" s="4"/>
      <c r="BC7050" s="4"/>
      <c r="BD7050" s="4"/>
      <c r="BE7050" s="4"/>
      <c r="BF7050" s="4"/>
      <c r="BG7050" s="4"/>
      <c r="BH7050" s="4"/>
      <c r="BI7050" s="4"/>
      <c r="BJ7050" s="4"/>
      <c r="BK7050" s="4"/>
      <c r="BL7050" s="4" t="b">
        <v>0</v>
      </c>
      <c r="BM7050" s="4"/>
      <c r="BN7050" s="4"/>
      <c r="BO7050" s="4"/>
      <c r="BP7050" s="4"/>
      <c r="BQ7050" s="4"/>
      <c r="BR7050" s="4"/>
      <c r="BS7050" s="4"/>
      <c r="BT7050" s="4"/>
      <c r="BU7050" s="4"/>
      <c r="BV7050" s="4"/>
      <c r="BW7050" s="4"/>
    </row>
    <row r="7051" spans="1:75" ht="15.01" customHeight="1">
      <c r="A7051" s="4" t="s">
        <v>209</v>
      </c>
      <c r="B7051" s="4"/>
      <c r="C7051" s="4"/>
      <c r="D7051" s="4"/>
      <c r="E7051" s="4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 t="s">
        <v>200</v>
      </c>
      <c r="Q7051" s="4"/>
      <c r="R7051" s="4"/>
      <c r="S7051" s="4"/>
      <c r="T7051" s="4"/>
      <c r="U7051" s="4"/>
      <c r="V7051" s="4"/>
      <c r="W7051" s="4"/>
      <c r="X7051" s="4" t="s">
        <v>201</v>
      </c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  <c r="AO7051" s="4"/>
      <c r="AP7051" s="4"/>
      <c r="AQ7051" s="4"/>
      <c r="AR7051" s="4"/>
      <c r="AS7051" s="4"/>
      <c r="AT7051" s="4"/>
      <c r="AU7051" s="4"/>
      <c r="AV7051" s="4" t="s">
        <v>7251</v>
      </c>
      <c r="AW7051" s="4"/>
      <c r="AX7051" s="4"/>
      <c r="AY7051" s="4"/>
      <c r="AZ7051" s="4"/>
      <c r="BA7051" s="4"/>
      <c r="BB7051" s="4"/>
      <c r="BC7051" s="4"/>
      <c r="BD7051" s="4"/>
      <c r="BE7051" s="4"/>
      <c r="BF7051" s="4"/>
      <c r="BG7051" s="4"/>
      <c r="BH7051" s="4"/>
      <c r="BI7051" s="4"/>
      <c r="BJ7051" s="4"/>
      <c r="BK7051" s="4"/>
      <c r="BL7051" s="4" t="b">
        <v>0</v>
      </c>
      <c r="BM7051" s="4"/>
      <c r="BN7051" s="4"/>
      <c r="BO7051" s="4"/>
      <c r="BP7051" s="4"/>
      <c r="BQ7051" s="4"/>
      <c r="BR7051" s="4"/>
      <c r="BS7051" s="4"/>
      <c r="BT7051" s="4"/>
      <c r="BU7051" s="4"/>
      <c r="BV7051" s="4"/>
      <c r="BW7051" s="4"/>
    </row>
    <row r="7052" spans="1:75" ht="15.01" customHeight="1">
      <c r="A7052" s="4" t="s">
        <v>209</v>
      </c>
      <c r="B7052" s="4"/>
      <c r="C7052" s="4"/>
      <c r="D7052" s="4"/>
      <c r="E7052" s="4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 t="s">
        <v>200</v>
      </c>
      <c r="Q7052" s="4"/>
      <c r="R7052" s="4"/>
      <c r="S7052" s="4"/>
      <c r="T7052" s="4"/>
      <c r="U7052" s="4"/>
      <c r="V7052" s="4"/>
      <c r="W7052" s="4"/>
      <c r="X7052" s="4" t="s">
        <v>201</v>
      </c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  <c r="AO7052" s="4"/>
      <c r="AP7052" s="4"/>
      <c r="AQ7052" s="4"/>
      <c r="AR7052" s="4"/>
      <c r="AS7052" s="4"/>
      <c r="AT7052" s="4"/>
      <c r="AU7052" s="4"/>
      <c r="AV7052" s="4" t="s">
        <v>7252</v>
      </c>
      <c r="AW7052" s="4"/>
      <c r="AX7052" s="4"/>
      <c r="AY7052" s="4"/>
      <c r="AZ7052" s="4"/>
      <c r="BA7052" s="4"/>
      <c r="BB7052" s="4"/>
      <c r="BC7052" s="4"/>
      <c r="BD7052" s="4"/>
      <c r="BE7052" s="4"/>
      <c r="BF7052" s="4"/>
      <c r="BG7052" s="4"/>
      <c r="BH7052" s="4"/>
      <c r="BI7052" s="4"/>
      <c r="BJ7052" s="4"/>
      <c r="BK7052" s="4"/>
      <c r="BL7052" s="4" t="b">
        <v>0</v>
      </c>
      <c r="BM7052" s="4"/>
      <c r="BN7052" s="4"/>
      <c r="BO7052" s="4"/>
      <c r="BP7052" s="4"/>
      <c r="BQ7052" s="4"/>
      <c r="BR7052" s="4"/>
      <c r="BS7052" s="4"/>
      <c r="BT7052" s="4"/>
      <c r="BU7052" s="4"/>
      <c r="BV7052" s="4"/>
      <c r="BW7052" s="4"/>
    </row>
    <row r="7053" spans="1:75" ht="15.01" customHeight="1">
      <c r="A7053" s="4" t="s">
        <v>209</v>
      </c>
      <c r="B7053" s="4"/>
      <c r="C7053" s="4"/>
      <c r="D7053" s="4"/>
      <c r="E7053" s="4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 t="s">
        <v>200</v>
      </c>
      <c r="Q7053" s="4"/>
      <c r="R7053" s="4"/>
      <c r="S7053" s="4"/>
      <c r="T7053" s="4"/>
      <c r="U7053" s="4"/>
      <c r="V7053" s="4"/>
      <c r="W7053" s="4"/>
      <c r="X7053" s="4" t="s">
        <v>201</v>
      </c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  <c r="AO7053" s="4"/>
      <c r="AP7053" s="4"/>
      <c r="AQ7053" s="4"/>
      <c r="AR7053" s="4"/>
      <c r="AS7053" s="4"/>
      <c r="AT7053" s="4"/>
      <c r="AU7053" s="4"/>
      <c r="AV7053" s="4" t="s">
        <v>7253</v>
      </c>
      <c r="AW7053" s="4"/>
      <c r="AX7053" s="4"/>
      <c r="AY7053" s="4"/>
      <c r="AZ7053" s="4"/>
      <c r="BA7053" s="4"/>
      <c r="BB7053" s="4"/>
      <c r="BC7053" s="4"/>
      <c r="BD7053" s="4"/>
      <c r="BE7053" s="4"/>
      <c r="BF7053" s="4"/>
      <c r="BG7053" s="4"/>
      <c r="BH7053" s="4"/>
      <c r="BI7053" s="4"/>
      <c r="BJ7053" s="4"/>
      <c r="BK7053" s="4"/>
      <c r="BL7053" s="4" t="b">
        <v>0</v>
      </c>
      <c r="BM7053" s="4"/>
      <c r="BN7053" s="4"/>
      <c r="BO7053" s="4"/>
      <c r="BP7053" s="4"/>
      <c r="BQ7053" s="4"/>
      <c r="BR7053" s="4"/>
      <c r="BS7053" s="4"/>
      <c r="BT7053" s="4"/>
      <c r="BU7053" s="4"/>
      <c r="BV7053" s="4"/>
      <c r="BW7053" s="4"/>
    </row>
    <row r="7054" spans="1:75" ht="15.01" customHeight="1">
      <c r="A7054" s="4" t="s">
        <v>209</v>
      </c>
      <c r="B7054" s="4"/>
      <c r="C7054" s="4"/>
      <c r="D7054" s="4"/>
      <c r="E7054" s="4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 t="s">
        <v>200</v>
      </c>
      <c r="Q7054" s="4"/>
      <c r="R7054" s="4"/>
      <c r="S7054" s="4"/>
      <c r="T7054" s="4"/>
      <c r="U7054" s="4"/>
      <c r="V7054" s="4"/>
      <c r="W7054" s="4"/>
      <c r="X7054" s="4" t="s">
        <v>201</v>
      </c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  <c r="AO7054" s="4"/>
      <c r="AP7054" s="4"/>
      <c r="AQ7054" s="4"/>
      <c r="AR7054" s="4"/>
      <c r="AS7054" s="4"/>
      <c r="AT7054" s="4"/>
      <c r="AU7054" s="4"/>
      <c r="AV7054" s="4" t="s">
        <v>7254</v>
      </c>
      <c r="AW7054" s="4"/>
      <c r="AX7054" s="4"/>
      <c r="AY7054" s="4"/>
      <c r="AZ7054" s="4"/>
      <c r="BA7054" s="4"/>
      <c r="BB7054" s="4"/>
      <c r="BC7054" s="4"/>
      <c r="BD7054" s="4"/>
      <c r="BE7054" s="4"/>
      <c r="BF7054" s="4"/>
      <c r="BG7054" s="4"/>
      <c r="BH7054" s="4"/>
      <c r="BI7054" s="4"/>
      <c r="BJ7054" s="4"/>
      <c r="BK7054" s="4"/>
      <c r="BL7054" s="4" t="b">
        <v>0</v>
      </c>
      <c r="BM7054" s="4"/>
      <c r="BN7054" s="4"/>
      <c r="BO7054" s="4"/>
      <c r="BP7054" s="4"/>
      <c r="BQ7054" s="4"/>
      <c r="BR7054" s="4"/>
      <c r="BS7054" s="4"/>
      <c r="BT7054" s="4"/>
      <c r="BU7054" s="4"/>
      <c r="BV7054" s="4"/>
      <c r="BW7054" s="4"/>
    </row>
    <row r="7055" spans="1:75" ht="15.01" customHeight="1">
      <c r="A7055" s="4" t="s">
        <v>209</v>
      </c>
      <c r="B7055" s="4"/>
      <c r="C7055" s="4"/>
      <c r="D7055" s="4"/>
      <c r="E7055" s="4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 t="s">
        <v>200</v>
      </c>
      <c r="Q7055" s="4"/>
      <c r="R7055" s="4"/>
      <c r="S7055" s="4"/>
      <c r="T7055" s="4"/>
      <c r="U7055" s="4"/>
      <c r="V7055" s="4"/>
      <c r="W7055" s="4"/>
      <c r="X7055" s="4" t="s">
        <v>201</v>
      </c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  <c r="AO7055" s="4"/>
      <c r="AP7055" s="4"/>
      <c r="AQ7055" s="4"/>
      <c r="AR7055" s="4"/>
      <c r="AS7055" s="4"/>
      <c r="AT7055" s="4"/>
      <c r="AU7055" s="4"/>
      <c r="AV7055" s="4" t="s">
        <v>7255</v>
      </c>
      <c r="AW7055" s="4"/>
      <c r="AX7055" s="4"/>
      <c r="AY7055" s="4"/>
      <c r="AZ7055" s="4"/>
      <c r="BA7055" s="4"/>
      <c r="BB7055" s="4"/>
      <c r="BC7055" s="4"/>
      <c r="BD7055" s="4"/>
      <c r="BE7055" s="4"/>
      <c r="BF7055" s="4"/>
      <c r="BG7055" s="4"/>
      <c r="BH7055" s="4"/>
      <c r="BI7055" s="4"/>
      <c r="BJ7055" s="4"/>
      <c r="BK7055" s="4"/>
      <c r="BL7055" s="4" t="b">
        <v>0</v>
      </c>
      <c r="BM7055" s="4"/>
      <c r="BN7055" s="4"/>
      <c r="BO7055" s="4"/>
      <c r="BP7055" s="4"/>
      <c r="BQ7055" s="4"/>
      <c r="BR7055" s="4"/>
      <c r="BS7055" s="4"/>
      <c r="BT7055" s="4"/>
      <c r="BU7055" s="4"/>
      <c r="BV7055" s="4"/>
      <c r="BW7055" s="4"/>
    </row>
    <row r="7056" spans="1:75" ht="15.01" customHeight="1">
      <c r="A7056" s="4"/>
      <c r="B7056" s="4"/>
      <c r="C7056" s="4"/>
      <c r="D7056" s="4"/>
      <c r="E7056" s="4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 t="s">
        <v>200</v>
      </c>
      <c r="Q7056" s="4"/>
      <c r="R7056" s="4">
        <v>7</v>
      </c>
      <c r="S7056" s="4">
        <v>5.3</v>
      </c>
      <c r="T7056" s="4"/>
      <c r="U7056" s="4"/>
      <c r="V7056" s="4"/>
      <c r="W7056" s="4"/>
      <c r="X7056" s="4" t="s">
        <v>201</v>
      </c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  <c r="AO7056" s="4"/>
      <c r="AP7056" s="4"/>
      <c r="AQ7056" s="4"/>
      <c r="AR7056" s="4"/>
      <c r="AS7056" s="4"/>
      <c r="AT7056" s="4"/>
      <c r="AU7056" s="4"/>
      <c r="AV7056" s="4" t="s">
        <v>7256</v>
      </c>
      <c r="AW7056" s="4"/>
      <c r="AX7056" s="4"/>
      <c r="AY7056" s="4"/>
      <c r="AZ7056" s="4"/>
      <c r="BA7056" s="4"/>
      <c r="BB7056" s="4"/>
      <c r="BC7056" s="4"/>
      <c r="BD7056" s="4"/>
      <c r="BE7056" s="4"/>
      <c r="BF7056" s="4"/>
      <c r="BG7056" s="4"/>
      <c r="BH7056" s="4"/>
      <c r="BI7056" s="4"/>
      <c r="BJ7056" s="4"/>
      <c r="BK7056" s="4"/>
      <c r="BL7056" s="4" t="b">
        <v>0</v>
      </c>
      <c r="BM7056" s="4"/>
      <c r="BN7056" s="4"/>
      <c r="BO7056" s="4"/>
      <c r="BP7056" s="4"/>
      <c r="BQ7056" s="4"/>
      <c r="BR7056" s="4"/>
      <c r="BS7056" s="4"/>
      <c r="BT7056" s="4"/>
      <c r="BU7056" s="4"/>
      <c r="BV7056" s="4"/>
      <c r="BW7056" s="4"/>
    </row>
    <row r="7057" spans="1:75" ht="15.01" customHeight="1">
      <c r="A7057" s="4" t="s">
        <v>209</v>
      </c>
      <c r="B7057" s="4"/>
      <c r="C7057" s="4"/>
      <c r="D7057" s="4"/>
      <c r="E7057" s="4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 t="s">
        <v>200</v>
      </c>
      <c r="Q7057" s="4"/>
      <c r="R7057" s="4"/>
      <c r="S7057" s="4"/>
      <c r="T7057" s="4"/>
      <c r="U7057" s="4"/>
      <c r="V7057" s="4"/>
      <c r="W7057" s="4"/>
      <c r="X7057" s="4" t="s">
        <v>201</v>
      </c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  <c r="AO7057" s="4"/>
      <c r="AP7057" s="4"/>
      <c r="AQ7057" s="4"/>
      <c r="AR7057" s="4"/>
      <c r="AS7057" s="4"/>
      <c r="AT7057" s="4"/>
      <c r="AU7057" s="4"/>
      <c r="AV7057" s="4" t="s">
        <v>7257</v>
      </c>
      <c r="AW7057" s="4"/>
      <c r="AX7057" s="4"/>
      <c r="AY7057" s="4"/>
      <c r="AZ7057" s="4"/>
      <c r="BA7057" s="4"/>
      <c r="BB7057" s="4"/>
      <c r="BC7057" s="4"/>
      <c r="BD7057" s="4"/>
      <c r="BE7057" s="4"/>
      <c r="BF7057" s="4"/>
      <c r="BG7057" s="4"/>
      <c r="BH7057" s="4"/>
      <c r="BI7057" s="4"/>
      <c r="BJ7057" s="4"/>
      <c r="BK7057" s="4"/>
      <c r="BL7057" s="4" t="b">
        <v>0</v>
      </c>
      <c r="BM7057" s="4"/>
      <c r="BN7057" s="4"/>
      <c r="BO7057" s="4"/>
      <c r="BP7057" s="4"/>
      <c r="BQ7057" s="4"/>
      <c r="BR7057" s="4"/>
      <c r="BS7057" s="4"/>
      <c r="BT7057" s="4"/>
      <c r="BU7057" s="4"/>
      <c r="BV7057" s="4"/>
      <c r="BW7057" s="4"/>
    </row>
    <row r="7058" spans="1:75" ht="15.01" customHeight="1">
      <c r="A7058" s="4" t="s">
        <v>209</v>
      </c>
      <c r="B7058" s="4"/>
      <c r="C7058" s="4"/>
      <c r="D7058" s="4"/>
      <c r="E7058" s="4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 t="s">
        <v>200</v>
      </c>
      <c r="Q7058" s="4"/>
      <c r="R7058" s="4"/>
      <c r="S7058" s="4"/>
      <c r="T7058" s="4"/>
      <c r="U7058" s="4"/>
      <c r="V7058" s="4"/>
      <c r="W7058" s="4"/>
      <c r="X7058" s="4" t="s">
        <v>201</v>
      </c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  <c r="AO7058" s="4"/>
      <c r="AP7058" s="4"/>
      <c r="AQ7058" s="4"/>
      <c r="AR7058" s="4"/>
      <c r="AS7058" s="4"/>
      <c r="AT7058" s="4"/>
      <c r="AU7058" s="4"/>
      <c r="AV7058" s="4" t="s">
        <v>7258</v>
      </c>
      <c r="AW7058" s="4"/>
      <c r="AX7058" s="4"/>
      <c r="AY7058" s="4"/>
      <c r="AZ7058" s="4"/>
      <c r="BA7058" s="4"/>
      <c r="BB7058" s="4"/>
      <c r="BC7058" s="4"/>
      <c r="BD7058" s="4"/>
      <c r="BE7058" s="4"/>
      <c r="BF7058" s="4"/>
      <c r="BG7058" s="4"/>
      <c r="BH7058" s="4"/>
      <c r="BI7058" s="4"/>
      <c r="BJ7058" s="4"/>
      <c r="BK7058" s="4"/>
      <c r="BL7058" s="4" t="b">
        <v>0</v>
      </c>
      <c r="BM7058" s="4"/>
      <c r="BN7058" s="4"/>
      <c r="BO7058" s="4"/>
      <c r="BP7058" s="4"/>
      <c r="BQ7058" s="4"/>
      <c r="BR7058" s="4"/>
      <c r="BS7058" s="4"/>
      <c r="BT7058" s="4"/>
      <c r="BU7058" s="4"/>
      <c r="BV7058" s="4"/>
      <c r="BW7058" s="4"/>
    </row>
    <row r="7059" spans="1:75" ht="15.01" customHeight="1">
      <c r="A7059" s="4"/>
      <c r="B7059" s="4"/>
      <c r="C7059" s="4"/>
      <c r="D7059" s="4"/>
      <c r="E7059" s="4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 t="s">
        <v>200</v>
      </c>
      <c r="Q7059" s="4"/>
      <c r="R7059" s="4">
        <v>15.4</v>
      </c>
      <c r="S7059" s="4">
        <v>14.9</v>
      </c>
      <c r="T7059" s="4"/>
      <c r="U7059" s="4"/>
      <c r="V7059" s="4"/>
      <c r="W7059" s="4"/>
      <c r="X7059" s="4" t="s">
        <v>201</v>
      </c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  <c r="AO7059" s="4"/>
      <c r="AP7059" s="4"/>
      <c r="AQ7059" s="4"/>
      <c r="AR7059" s="4"/>
      <c r="AS7059" s="4"/>
      <c r="AT7059" s="4"/>
      <c r="AU7059" s="4"/>
      <c r="AV7059" s="4" t="s">
        <v>7259</v>
      </c>
      <c r="AW7059" s="4"/>
      <c r="AX7059" s="4"/>
      <c r="AY7059" s="4"/>
      <c r="AZ7059" s="4"/>
      <c r="BA7059" s="4"/>
      <c r="BB7059" s="4"/>
      <c r="BC7059" s="4"/>
      <c r="BD7059" s="4"/>
      <c r="BE7059" s="4"/>
      <c r="BF7059" s="4"/>
      <c r="BG7059" s="4"/>
      <c r="BH7059" s="4"/>
      <c r="BI7059" s="4"/>
      <c r="BJ7059" s="4"/>
      <c r="BK7059" s="4"/>
      <c r="BL7059" s="4" t="b">
        <v>0</v>
      </c>
      <c r="BM7059" s="4"/>
      <c r="BN7059" s="4"/>
      <c r="BO7059" s="4"/>
      <c r="BP7059" s="4"/>
      <c r="BQ7059" s="4"/>
      <c r="BR7059" s="4"/>
      <c r="BS7059" s="4"/>
      <c r="BT7059" s="4"/>
      <c r="BU7059" s="4"/>
      <c r="BV7059" s="4"/>
      <c r="BW7059" s="4"/>
    </row>
    <row r="7060" spans="1:75" ht="15.01" customHeight="1">
      <c r="A7060" s="4" t="s">
        <v>209</v>
      </c>
      <c r="B7060" s="4"/>
      <c r="C7060" s="4"/>
      <c r="D7060" s="4"/>
      <c r="E7060" s="4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 t="s">
        <v>200</v>
      </c>
      <c r="Q7060" s="4"/>
      <c r="R7060" s="4"/>
      <c r="S7060" s="4"/>
      <c r="T7060" s="4"/>
      <c r="U7060" s="4"/>
      <c r="V7060" s="4"/>
      <c r="W7060" s="4"/>
      <c r="X7060" s="4" t="s">
        <v>201</v>
      </c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  <c r="AO7060" s="4"/>
      <c r="AP7060" s="4"/>
      <c r="AQ7060" s="4"/>
      <c r="AR7060" s="4"/>
      <c r="AS7060" s="4"/>
      <c r="AT7060" s="4"/>
      <c r="AU7060" s="4"/>
      <c r="AV7060" s="4" t="s">
        <v>7260</v>
      </c>
      <c r="AW7060" s="4"/>
      <c r="AX7060" s="4"/>
      <c r="AY7060" s="4"/>
      <c r="AZ7060" s="4"/>
      <c r="BA7060" s="4"/>
      <c r="BB7060" s="4"/>
      <c r="BC7060" s="4"/>
      <c r="BD7060" s="4"/>
      <c r="BE7060" s="4"/>
      <c r="BF7060" s="4"/>
      <c r="BG7060" s="4"/>
      <c r="BH7060" s="4"/>
      <c r="BI7060" s="4"/>
      <c r="BJ7060" s="4"/>
      <c r="BK7060" s="4"/>
      <c r="BL7060" s="4" t="b">
        <v>0</v>
      </c>
      <c r="BM7060" s="4"/>
      <c r="BN7060" s="4"/>
      <c r="BO7060" s="4"/>
      <c r="BP7060" s="4"/>
      <c r="BQ7060" s="4"/>
      <c r="BR7060" s="4"/>
      <c r="BS7060" s="4"/>
      <c r="BT7060" s="4"/>
      <c r="BU7060" s="4"/>
      <c r="BV7060" s="4"/>
      <c r="BW7060" s="4"/>
    </row>
    <row r="7061" spans="1:75" ht="15.01" customHeight="1">
      <c r="A7061" s="4"/>
      <c r="B7061" s="4"/>
      <c r="C7061" s="4"/>
      <c r="D7061" s="4"/>
      <c r="E7061" s="4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 t="s">
        <v>200</v>
      </c>
      <c r="Q7061" s="4"/>
      <c r="R7061" s="4">
        <v>-180.1</v>
      </c>
      <c r="S7061" s="4">
        <v>28.8</v>
      </c>
      <c r="T7061" s="4"/>
      <c r="U7061" s="4"/>
      <c r="V7061" s="4"/>
      <c r="W7061" s="4"/>
      <c r="X7061" s="4" t="s">
        <v>201</v>
      </c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  <c r="AO7061" s="4"/>
      <c r="AP7061" s="4"/>
      <c r="AQ7061" s="4"/>
      <c r="AR7061" s="4"/>
      <c r="AS7061" s="4"/>
      <c r="AT7061" s="4"/>
      <c r="AU7061" s="4"/>
      <c r="AV7061" s="4" t="s">
        <v>7261</v>
      </c>
      <c r="AW7061" s="4"/>
      <c r="AX7061" s="4"/>
      <c r="AY7061" s="4"/>
      <c r="AZ7061" s="4"/>
      <c r="BA7061" s="4"/>
      <c r="BB7061" s="4"/>
      <c r="BC7061" s="4"/>
      <c r="BD7061" s="4"/>
      <c r="BE7061" s="4"/>
      <c r="BF7061" s="4"/>
      <c r="BG7061" s="4"/>
      <c r="BH7061" s="4"/>
      <c r="BI7061" s="4"/>
      <c r="BJ7061" s="4"/>
      <c r="BK7061" s="4"/>
      <c r="BL7061" s="4" t="b">
        <v>0</v>
      </c>
      <c r="BM7061" s="4"/>
      <c r="BN7061" s="4"/>
      <c r="BO7061" s="4"/>
      <c r="BP7061" s="4"/>
      <c r="BQ7061" s="4"/>
      <c r="BR7061" s="4"/>
      <c r="BS7061" s="4"/>
      <c r="BT7061" s="4"/>
      <c r="BU7061" s="4"/>
      <c r="BV7061" s="4"/>
      <c r="BW7061" s="4"/>
    </row>
    <row r="7062" spans="1:75" ht="15.01" customHeight="1">
      <c r="A7062" s="4"/>
      <c r="B7062" s="4"/>
      <c r="C7062" s="4"/>
      <c r="D7062" s="4"/>
      <c r="E7062" s="4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 t="s">
        <v>200</v>
      </c>
      <c r="Q7062" s="4"/>
      <c r="R7062" s="4">
        <v>-1830</v>
      </c>
      <c r="S7062" s="4">
        <v>72.59999999999999</v>
      </c>
      <c r="T7062" s="4"/>
      <c r="U7062" s="4"/>
      <c r="V7062" s="4"/>
      <c r="W7062" s="4"/>
      <c r="X7062" s="4" t="s">
        <v>201</v>
      </c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  <c r="AO7062" s="4"/>
      <c r="AP7062" s="4"/>
      <c r="AQ7062" s="4"/>
      <c r="AR7062" s="4"/>
      <c r="AS7062" s="4"/>
      <c r="AT7062" s="4"/>
      <c r="AU7062" s="4"/>
      <c r="AV7062" s="4" t="s">
        <v>7262</v>
      </c>
      <c r="AW7062" s="4"/>
      <c r="AX7062" s="4"/>
      <c r="AY7062" s="4"/>
      <c r="AZ7062" s="4"/>
      <c r="BA7062" s="4"/>
      <c r="BB7062" s="4"/>
      <c r="BC7062" s="4"/>
      <c r="BD7062" s="4"/>
      <c r="BE7062" s="4"/>
      <c r="BF7062" s="4"/>
      <c r="BG7062" s="4"/>
      <c r="BH7062" s="4"/>
      <c r="BI7062" s="4"/>
      <c r="BJ7062" s="4"/>
      <c r="BK7062" s="4"/>
      <c r="BL7062" s="4" t="b">
        <v>0</v>
      </c>
      <c r="BM7062" s="4"/>
      <c r="BN7062" s="4"/>
      <c r="BO7062" s="4"/>
      <c r="BP7062" s="4"/>
      <c r="BQ7062" s="4"/>
      <c r="BR7062" s="4"/>
      <c r="BS7062" s="4"/>
      <c r="BT7062" s="4"/>
      <c r="BU7062" s="4"/>
      <c r="BV7062" s="4"/>
      <c r="BW7062" s="4"/>
    </row>
    <row r="7063" spans="1:75" ht="15.01" customHeight="1">
      <c r="A7063" s="4" t="s">
        <v>209</v>
      </c>
      <c r="B7063" s="4"/>
      <c r="C7063" s="4"/>
      <c r="D7063" s="4"/>
      <c r="E7063" s="4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 t="s">
        <v>200</v>
      </c>
      <c r="Q7063" s="4"/>
      <c r="R7063" s="4"/>
      <c r="S7063" s="4"/>
      <c r="T7063" s="4"/>
      <c r="U7063" s="4"/>
      <c r="V7063" s="4"/>
      <c r="W7063" s="4"/>
      <c r="X7063" s="4" t="s">
        <v>201</v>
      </c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  <c r="AO7063" s="4"/>
      <c r="AP7063" s="4"/>
      <c r="AQ7063" s="4"/>
      <c r="AR7063" s="4"/>
      <c r="AS7063" s="4"/>
      <c r="AT7063" s="4"/>
      <c r="AU7063" s="4"/>
      <c r="AV7063" s="4" t="s">
        <v>7263</v>
      </c>
      <c r="AW7063" s="4"/>
      <c r="AX7063" s="4"/>
      <c r="AY7063" s="4"/>
      <c r="AZ7063" s="4"/>
      <c r="BA7063" s="4"/>
      <c r="BB7063" s="4"/>
      <c r="BC7063" s="4"/>
      <c r="BD7063" s="4"/>
      <c r="BE7063" s="4"/>
      <c r="BF7063" s="4"/>
      <c r="BG7063" s="4"/>
      <c r="BH7063" s="4"/>
      <c r="BI7063" s="4"/>
      <c r="BJ7063" s="4"/>
      <c r="BK7063" s="4"/>
      <c r="BL7063" s="4" t="b">
        <v>0</v>
      </c>
      <c r="BM7063" s="4"/>
      <c r="BN7063" s="4"/>
      <c r="BO7063" s="4"/>
      <c r="BP7063" s="4"/>
      <c r="BQ7063" s="4"/>
      <c r="BR7063" s="4"/>
      <c r="BS7063" s="4"/>
      <c r="BT7063" s="4"/>
      <c r="BU7063" s="4"/>
      <c r="BV7063" s="4"/>
      <c r="BW7063" s="4"/>
    </row>
    <row r="7064" spans="1:75" ht="15.01" customHeight="1">
      <c r="A7064" s="4"/>
      <c r="B7064" s="4"/>
      <c r="C7064" s="4"/>
      <c r="D7064" s="4"/>
      <c r="E7064" s="4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 t="s">
        <v>200</v>
      </c>
      <c r="Q7064" s="4"/>
      <c r="R7064" s="4">
        <v>-289.4</v>
      </c>
      <c r="S7064" s="4">
        <v>30.9</v>
      </c>
      <c r="T7064" s="4"/>
      <c r="U7064" s="4"/>
      <c r="V7064" s="4"/>
      <c r="W7064" s="4"/>
      <c r="X7064" s="4" t="s">
        <v>201</v>
      </c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  <c r="AO7064" s="4"/>
      <c r="AP7064" s="4"/>
      <c r="AQ7064" s="4"/>
      <c r="AR7064" s="4"/>
      <c r="AS7064" s="4"/>
      <c r="AT7064" s="4"/>
      <c r="AU7064" s="4"/>
      <c r="AV7064" s="4" t="s">
        <v>7264</v>
      </c>
      <c r="AW7064" s="4"/>
      <c r="AX7064" s="4"/>
      <c r="AY7064" s="4"/>
      <c r="AZ7064" s="4"/>
      <c r="BA7064" s="4"/>
      <c r="BB7064" s="4"/>
      <c r="BC7064" s="4"/>
      <c r="BD7064" s="4"/>
      <c r="BE7064" s="4"/>
      <c r="BF7064" s="4"/>
      <c r="BG7064" s="4"/>
      <c r="BH7064" s="4"/>
      <c r="BI7064" s="4"/>
      <c r="BJ7064" s="4"/>
      <c r="BK7064" s="4"/>
      <c r="BL7064" s="4" t="b">
        <v>0</v>
      </c>
      <c r="BM7064" s="4"/>
      <c r="BN7064" s="4"/>
      <c r="BO7064" s="4"/>
      <c r="BP7064" s="4"/>
      <c r="BQ7064" s="4"/>
      <c r="BR7064" s="4"/>
      <c r="BS7064" s="4"/>
      <c r="BT7064" s="4"/>
      <c r="BU7064" s="4"/>
      <c r="BV7064" s="4"/>
      <c r="BW7064" s="4"/>
    </row>
    <row r="7065" spans="1:75" ht="15.01" customHeight="1">
      <c r="A7065" s="4"/>
      <c r="B7065" s="4"/>
      <c r="C7065" s="4"/>
      <c r="D7065" s="4"/>
      <c r="E7065" s="4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 t="s">
        <v>200</v>
      </c>
      <c r="Q7065" s="4"/>
      <c r="R7065" s="4">
        <v>-27.9</v>
      </c>
      <c r="S7065" s="4">
        <v>25.9</v>
      </c>
      <c r="T7065" s="4"/>
      <c r="U7065" s="4"/>
      <c r="V7065" s="4"/>
      <c r="W7065" s="4"/>
      <c r="X7065" s="4" t="s">
        <v>201</v>
      </c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  <c r="AO7065" s="4"/>
      <c r="AP7065" s="4"/>
      <c r="AQ7065" s="4"/>
      <c r="AR7065" s="4"/>
      <c r="AS7065" s="4"/>
      <c r="AT7065" s="4"/>
      <c r="AU7065" s="4"/>
      <c r="AV7065" s="4" t="s">
        <v>7265</v>
      </c>
      <c r="AW7065" s="4"/>
      <c r="AX7065" s="4"/>
      <c r="AY7065" s="4"/>
      <c r="AZ7065" s="4"/>
      <c r="BA7065" s="4"/>
      <c r="BB7065" s="4"/>
      <c r="BC7065" s="4"/>
      <c r="BD7065" s="4"/>
      <c r="BE7065" s="4"/>
      <c r="BF7065" s="4"/>
      <c r="BG7065" s="4"/>
      <c r="BH7065" s="4"/>
      <c r="BI7065" s="4"/>
      <c r="BJ7065" s="4"/>
      <c r="BK7065" s="4"/>
      <c r="BL7065" s="4" t="b">
        <v>0</v>
      </c>
      <c r="BM7065" s="4"/>
      <c r="BN7065" s="4"/>
      <c r="BO7065" s="4"/>
      <c r="BP7065" s="4"/>
      <c r="BQ7065" s="4"/>
      <c r="BR7065" s="4"/>
      <c r="BS7065" s="4"/>
      <c r="BT7065" s="4"/>
      <c r="BU7065" s="4"/>
      <c r="BV7065" s="4"/>
      <c r="BW7065" s="4"/>
    </row>
    <row r="7066" spans="1:75" ht="15.01" customHeight="1">
      <c r="A7066" s="4"/>
      <c r="B7066" s="4"/>
      <c r="C7066" s="4"/>
      <c r="D7066" s="4"/>
      <c r="E7066" s="4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 t="s">
        <v>200</v>
      </c>
      <c r="Q7066" s="4"/>
      <c r="R7066" s="4">
        <v>4.9</v>
      </c>
      <c r="S7066" s="4">
        <v>45.6</v>
      </c>
      <c r="T7066" s="4"/>
      <c r="U7066" s="4"/>
      <c r="V7066" s="4"/>
      <c r="W7066" s="4"/>
      <c r="X7066" s="4" t="s">
        <v>201</v>
      </c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  <c r="AO7066" s="4"/>
      <c r="AP7066" s="4"/>
      <c r="AQ7066" s="4"/>
      <c r="AR7066" s="4"/>
      <c r="AS7066" s="4"/>
      <c r="AT7066" s="4"/>
      <c r="AU7066" s="4"/>
      <c r="AV7066" s="4" t="s">
        <v>7266</v>
      </c>
      <c r="AW7066" s="4"/>
      <c r="AX7066" s="4"/>
      <c r="AY7066" s="4"/>
      <c r="AZ7066" s="4"/>
      <c r="BA7066" s="4"/>
      <c r="BB7066" s="4"/>
      <c r="BC7066" s="4"/>
      <c r="BD7066" s="4"/>
      <c r="BE7066" s="4"/>
      <c r="BF7066" s="4"/>
      <c r="BG7066" s="4"/>
      <c r="BH7066" s="4"/>
      <c r="BI7066" s="4"/>
      <c r="BJ7066" s="4"/>
      <c r="BK7066" s="4"/>
      <c r="BL7066" s="4" t="b">
        <v>0</v>
      </c>
      <c r="BM7066" s="4"/>
      <c r="BN7066" s="4"/>
      <c r="BO7066" s="4"/>
      <c r="BP7066" s="4"/>
      <c r="BQ7066" s="4"/>
      <c r="BR7066" s="4"/>
      <c r="BS7066" s="4"/>
      <c r="BT7066" s="4"/>
      <c r="BU7066" s="4"/>
      <c r="BV7066" s="4"/>
      <c r="BW7066" s="4"/>
    </row>
    <row r="7067" spans="1:75" ht="15.01" customHeight="1">
      <c r="A7067" s="4" t="s">
        <v>209</v>
      </c>
      <c r="B7067" s="4"/>
      <c r="C7067" s="4"/>
      <c r="D7067" s="4"/>
      <c r="E7067" s="4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 t="s">
        <v>200</v>
      </c>
      <c r="Q7067" s="4"/>
      <c r="R7067" s="4"/>
      <c r="S7067" s="4"/>
      <c r="T7067" s="4"/>
      <c r="U7067" s="4"/>
      <c r="V7067" s="4"/>
      <c r="W7067" s="4"/>
      <c r="X7067" s="4" t="s">
        <v>201</v>
      </c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  <c r="AO7067" s="4"/>
      <c r="AP7067" s="4"/>
      <c r="AQ7067" s="4"/>
      <c r="AR7067" s="4"/>
      <c r="AS7067" s="4"/>
      <c r="AT7067" s="4"/>
      <c r="AU7067" s="4"/>
      <c r="AV7067" s="4" t="s">
        <v>7267</v>
      </c>
      <c r="AW7067" s="4"/>
      <c r="AX7067" s="4"/>
      <c r="AY7067" s="4"/>
      <c r="AZ7067" s="4"/>
      <c r="BA7067" s="4"/>
      <c r="BB7067" s="4"/>
      <c r="BC7067" s="4"/>
      <c r="BD7067" s="4"/>
      <c r="BE7067" s="4"/>
      <c r="BF7067" s="4"/>
      <c r="BG7067" s="4"/>
      <c r="BH7067" s="4"/>
      <c r="BI7067" s="4"/>
      <c r="BJ7067" s="4"/>
      <c r="BK7067" s="4"/>
      <c r="BL7067" s="4" t="b">
        <v>0</v>
      </c>
      <c r="BM7067" s="4"/>
      <c r="BN7067" s="4"/>
      <c r="BO7067" s="4"/>
      <c r="BP7067" s="4"/>
      <c r="BQ7067" s="4"/>
      <c r="BR7067" s="4"/>
      <c r="BS7067" s="4"/>
      <c r="BT7067" s="4"/>
      <c r="BU7067" s="4"/>
      <c r="BV7067" s="4"/>
      <c r="BW7067" s="4"/>
    </row>
    <row r="7068" spans="1:75" ht="15.01" customHeight="1">
      <c r="A7068" s="4" t="s">
        <v>209</v>
      </c>
      <c r="B7068" s="4"/>
      <c r="C7068" s="4"/>
      <c r="D7068" s="4"/>
      <c r="E7068" s="4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 t="s">
        <v>200</v>
      </c>
      <c r="Q7068" s="4"/>
      <c r="R7068" s="4"/>
      <c r="S7068" s="4"/>
      <c r="T7068" s="4"/>
      <c r="U7068" s="4"/>
      <c r="V7068" s="4"/>
      <c r="W7068" s="4"/>
      <c r="X7068" s="4" t="s">
        <v>201</v>
      </c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  <c r="AO7068" s="4"/>
      <c r="AP7068" s="4"/>
      <c r="AQ7068" s="4"/>
      <c r="AR7068" s="4"/>
      <c r="AS7068" s="4"/>
      <c r="AT7068" s="4"/>
      <c r="AU7068" s="4"/>
      <c r="AV7068" s="4" t="s">
        <v>7268</v>
      </c>
      <c r="AW7068" s="4"/>
      <c r="AX7068" s="4"/>
      <c r="AY7068" s="4"/>
      <c r="AZ7068" s="4"/>
      <c r="BA7068" s="4"/>
      <c r="BB7068" s="4"/>
      <c r="BC7068" s="4"/>
      <c r="BD7068" s="4"/>
      <c r="BE7068" s="4"/>
      <c r="BF7068" s="4"/>
      <c r="BG7068" s="4"/>
      <c r="BH7068" s="4"/>
      <c r="BI7068" s="4"/>
      <c r="BJ7068" s="4"/>
      <c r="BK7068" s="4"/>
      <c r="BL7068" s="4" t="b">
        <v>0</v>
      </c>
      <c r="BM7068" s="4"/>
      <c r="BN7068" s="4"/>
      <c r="BO7068" s="4"/>
      <c r="BP7068" s="4"/>
      <c r="BQ7068" s="4"/>
      <c r="BR7068" s="4"/>
      <c r="BS7068" s="4"/>
      <c r="BT7068" s="4"/>
      <c r="BU7068" s="4"/>
      <c r="BV7068" s="4"/>
      <c r="BW7068" s="4"/>
    </row>
    <row r="7069" spans="1:75" ht="15.01" customHeight="1">
      <c r="A7069" s="4" t="s">
        <v>209</v>
      </c>
      <c r="B7069" s="4"/>
      <c r="C7069" s="4"/>
      <c r="D7069" s="4"/>
      <c r="E7069" s="4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 t="s">
        <v>200</v>
      </c>
      <c r="Q7069" s="4"/>
      <c r="R7069" s="4"/>
      <c r="S7069" s="4"/>
      <c r="T7069" s="4"/>
      <c r="U7069" s="4"/>
      <c r="V7069" s="4"/>
      <c r="W7069" s="4"/>
      <c r="X7069" s="4" t="s">
        <v>201</v>
      </c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  <c r="AO7069" s="4"/>
      <c r="AP7069" s="4"/>
      <c r="AQ7069" s="4"/>
      <c r="AR7069" s="4"/>
      <c r="AS7069" s="4"/>
      <c r="AT7069" s="4"/>
      <c r="AU7069" s="4"/>
      <c r="AV7069" s="4" t="s">
        <v>7269</v>
      </c>
      <c r="AW7069" s="4"/>
      <c r="AX7069" s="4"/>
      <c r="AY7069" s="4"/>
      <c r="AZ7069" s="4"/>
      <c r="BA7069" s="4"/>
      <c r="BB7069" s="4"/>
      <c r="BC7069" s="4"/>
      <c r="BD7069" s="4"/>
      <c r="BE7069" s="4"/>
      <c r="BF7069" s="4"/>
      <c r="BG7069" s="4"/>
      <c r="BH7069" s="4"/>
      <c r="BI7069" s="4"/>
      <c r="BJ7069" s="4"/>
      <c r="BK7069" s="4"/>
      <c r="BL7069" s="4" t="b">
        <v>0</v>
      </c>
      <c r="BM7069" s="4"/>
      <c r="BN7069" s="4"/>
      <c r="BO7069" s="4"/>
      <c r="BP7069" s="4"/>
      <c r="BQ7069" s="4"/>
      <c r="BR7069" s="4"/>
      <c r="BS7069" s="4"/>
      <c r="BT7069" s="4"/>
      <c r="BU7069" s="4"/>
      <c r="BV7069" s="4"/>
      <c r="BW7069" s="4"/>
    </row>
    <row r="7070" spans="1:75" ht="15.01" customHeight="1">
      <c r="A7070" s="4"/>
      <c r="B7070" s="4"/>
      <c r="C7070" s="4"/>
      <c r="D7070" s="4"/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 t="s">
        <v>200</v>
      </c>
      <c r="Q7070" s="4"/>
      <c r="R7070" s="4">
        <v>12.4</v>
      </c>
      <c r="S7070" s="4">
        <v>3.4</v>
      </c>
      <c r="T7070" s="4"/>
      <c r="U7070" s="4"/>
      <c r="V7070" s="4"/>
      <c r="W7070" s="4"/>
      <c r="X7070" s="4" t="s">
        <v>201</v>
      </c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  <c r="AO7070" s="4"/>
      <c r="AP7070" s="4"/>
      <c r="AQ7070" s="4"/>
      <c r="AR7070" s="4"/>
      <c r="AS7070" s="4"/>
      <c r="AT7070" s="4"/>
      <c r="AU7070" s="4"/>
      <c r="AV7070" s="4" t="s">
        <v>7270</v>
      </c>
      <c r="AW7070" s="4"/>
      <c r="AX7070" s="4"/>
      <c r="AY7070" s="4"/>
      <c r="AZ7070" s="4"/>
      <c r="BA7070" s="4"/>
      <c r="BB7070" s="4"/>
      <c r="BC7070" s="4"/>
      <c r="BD7070" s="4"/>
      <c r="BE7070" s="4"/>
      <c r="BF7070" s="4"/>
      <c r="BG7070" s="4"/>
      <c r="BH7070" s="4"/>
      <c r="BI7070" s="4"/>
      <c r="BJ7070" s="4"/>
      <c r="BK7070" s="4"/>
      <c r="BL7070" s="4" t="b">
        <v>0</v>
      </c>
      <c r="BM7070" s="4"/>
      <c r="BN7070" s="4"/>
      <c r="BO7070" s="4"/>
      <c r="BP7070" s="4"/>
      <c r="BQ7070" s="4"/>
      <c r="BR7070" s="4"/>
      <c r="BS7070" s="4"/>
      <c r="BT7070" s="4"/>
      <c r="BU7070" s="4"/>
      <c r="BV7070" s="4"/>
      <c r="BW7070" s="4"/>
    </row>
    <row r="7071" spans="1:75" ht="15.01" customHeight="1">
      <c r="A7071" s="4"/>
      <c r="B7071" s="4"/>
      <c r="C7071" s="4"/>
      <c r="D7071" s="4"/>
      <c r="E7071" s="4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 t="s">
        <v>200</v>
      </c>
      <c r="Q7071" s="4"/>
      <c r="R7071" s="4">
        <v>33.2</v>
      </c>
      <c r="S7071" s="4">
        <v>43.4</v>
      </c>
      <c r="T7071" s="4"/>
      <c r="U7071" s="4"/>
      <c r="V7071" s="4"/>
      <c r="W7071" s="4"/>
      <c r="X7071" s="4" t="s">
        <v>201</v>
      </c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  <c r="AO7071" s="4"/>
      <c r="AP7071" s="4"/>
      <c r="AQ7071" s="4"/>
      <c r="AR7071" s="4"/>
      <c r="AS7071" s="4"/>
      <c r="AT7071" s="4"/>
      <c r="AU7071" s="4"/>
      <c r="AV7071" s="4" t="s">
        <v>7271</v>
      </c>
      <c r="AW7071" s="4"/>
      <c r="AX7071" s="4"/>
      <c r="AY7071" s="4"/>
      <c r="AZ7071" s="4"/>
      <c r="BA7071" s="4"/>
      <c r="BB7071" s="4"/>
      <c r="BC7071" s="4"/>
      <c r="BD7071" s="4"/>
      <c r="BE7071" s="4"/>
      <c r="BF7071" s="4"/>
      <c r="BG7071" s="4"/>
      <c r="BH7071" s="4"/>
      <c r="BI7071" s="4"/>
      <c r="BJ7071" s="4"/>
      <c r="BK7071" s="4"/>
      <c r="BL7071" s="4" t="b">
        <v>0</v>
      </c>
      <c r="BM7071" s="4"/>
      <c r="BN7071" s="4"/>
      <c r="BO7071" s="4"/>
      <c r="BP7071" s="4"/>
      <c r="BQ7071" s="4"/>
      <c r="BR7071" s="4"/>
      <c r="BS7071" s="4"/>
      <c r="BT7071" s="4"/>
      <c r="BU7071" s="4"/>
      <c r="BV7071" s="4"/>
      <c r="BW7071" s="4"/>
    </row>
    <row r="7072" spans="1:75" ht="15.01" customHeight="1">
      <c r="A7072" s="4"/>
      <c r="B7072" s="4"/>
      <c r="C7072" s="4"/>
      <c r="D7072" s="4"/>
      <c r="E7072" s="4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 t="s">
        <v>200</v>
      </c>
      <c r="Q7072" s="4"/>
      <c r="R7072" s="4">
        <v>-5.6</v>
      </c>
      <c r="S7072" s="4">
        <v>42.3</v>
      </c>
      <c r="T7072" s="4"/>
      <c r="U7072" s="4"/>
      <c r="V7072" s="4"/>
      <c r="W7072" s="4"/>
      <c r="X7072" s="4" t="s">
        <v>201</v>
      </c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  <c r="AO7072" s="4"/>
      <c r="AP7072" s="4"/>
      <c r="AQ7072" s="4"/>
      <c r="AR7072" s="4"/>
      <c r="AS7072" s="4"/>
      <c r="AT7072" s="4"/>
      <c r="AU7072" s="4"/>
      <c r="AV7072" s="4" t="s">
        <v>7272</v>
      </c>
      <c r="AW7072" s="4"/>
      <c r="AX7072" s="4"/>
      <c r="AY7072" s="4"/>
      <c r="AZ7072" s="4"/>
      <c r="BA7072" s="4"/>
      <c r="BB7072" s="4"/>
      <c r="BC7072" s="4"/>
      <c r="BD7072" s="4"/>
      <c r="BE7072" s="4"/>
      <c r="BF7072" s="4"/>
      <c r="BG7072" s="4"/>
      <c r="BH7072" s="4"/>
      <c r="BI7072" s="4"/>
      <c r="BJ7072" s="4"/>
      <c r="BK7072" s="4"/>
      <c r="BL7072" s="4" t="b">
        <v>0</v>
      </c>
      <c r="BM7072" s="4"/>
      <c r="BN7072" s="4"/>
      <c r="BO7072" s="4"/>
      <c r="BP7072" s="4"/>
      <c r="BQ7072" s="4"/>
      <c r="BR7072" s="4"/>
      <c r="BS7072" s="4"/>
      <c r="BT7072" s="4"/>
      <c r="BU7072" s="4"/>
      <c r="BV7072" s="4"/>
      <c r="BW7072" s="4"/>
    </row>
    <row r="7073" spans="1:75" ht="15.01" customHeight="1">
      <c r="A7073" s="4"/>
      <c r="B7073" s="4"/>
      <c r="C7073" s="4"/>
      <c r="D7073" s="4"/>
      <c r="E7073" s="4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 t="s">
        <v>200</v>
      </c>
      <c r="Q7073" s="4"/>
      <c r="R7073" s="4">
        <v>23.1</v>
      </c>
      <c r="S7073" s="4">
        <v>42</v>
      </c>
      <c r="T7073" s="4"/>
      <c r="U7073" s="4"/>
      <c r="V7073" s="4"/>
      <c r="W7073" s="4"/>
      <c r="X7073" s="4" t="s">
        <v>201</v>
      </c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  <c r="AO7073" s="4"/>
      <c r="AP7073" s="4"/>
      <c r="AQ7073" s="4"/>
      <c r="AR7073" s="4"/>
      <c r="AS7073" s="4"/>
      <c r="AT7073" s="4"/>
      <c r="AU7073" s="4"/>
      <c r="AV7073" s="4" t="s">
        <v>7273</v>
      </c>
      <c r="AW7073" s="4"/>
      <c r="AX7073" s="4"/>
      <c r="AY7073" s="4"/>
      <c r="AZ7073" s="4"/>
      <c r="BA7073" s="4"/>
      <c r="BB7073" s="4"/>
      <c r="BC7073" s="4"/>
      <c r="BD7073" s="4"/>
      <c r="BE7073" s="4"/>
      <c r="BF7073" s="4"/>
      <c r="BG7073" s="4"/>
      <c r="BH7073" s="4"/>
      <c r="BI7073" s="4"/>
      <c r="BJ7073" s="4"/>
      <c r="BK7073" s="4"/>
      <c r="BL7073" s="4" t="b">
        <v>0</v>
      </c>
      <c r="BM7073" s="4"/>
      <c r="BN7073" s="4"/>
      <c r="BO7073" s="4"/>
      <c r="BP7073" s="4"/>
      <c r="BQ7073" s="4"/>
      <c r="BR7073" s="4"/>
      <c r="BS7073" s="4"/>
      <c r="BT7073" s="4"/>
      <c r="BU7073" s="4"/>
      <c r="BV7073" s="4"/>
      <c r="BW7073" s="4"/>
    </row>
    <row r="7074" spans="1:75" ht="15.01" customHeight="1">
      <c r="A7074" s="4"/>
      <c r="B7074" s="4"/>
      <c r="C7074" s="4"/>
      <c r="D7074" s="4"/>
      <c r="E7074" s="4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 t="s">
        <v>200</v>
      </c>
      <c r="Q7074" s="4"/>
      <c r="R7074" s="4">
        <v>24</v>
      </c>
      <c r="S7074" s="4">
        <v>42</v>
      </c>
      <c r="T7074" s="4"/>
      <c r="U7074" s="4"/>
      <c r="V7074" s="4"/>
      <c r="W7074" s="4"/>
      <c r="X7074" s="4" t="s">
        <v>201</v>
      </c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  <c r="AO7074" s="4"/>
      <c r="AP7074" s="4"/>
      <c r="AQ7074" s="4"/>
      <c r="AR7074" s="4"/>
      <c r="AS7074" s="4"/>
      <c r="AT7074" s="4"/>
      <c r="AU7074" s="4"/>
      <c r="AV7074" s="4" t="s">
        <v>7274</v>
      </c>
      <c r="AW7074" s="4"/>
      <c r="AX7074" s="4"/>
      <c r="AY7074" s="4"/>
      <c r="AZ7074" s="4"/>
      <c r="BA7074" s="4"/>
      <c r="BB7074" s="4"/>
      <c r="BC7074" s="4"/>
      <c r="BD7074" s="4"/>
      <c r="BE7074" s="4"/>
      <c r="BF7074" s="4"/>
      <c r="BG7074" s="4"/>
      <c r="BH7074" s="4"/>
      <c r="BI7074" s="4"/>
      <c r="BJ7074" s="4"/>
      <c r="BK7074" s="4"/>
      <c r="BL7074" s="4" t="b">
        <v>0</v>
      </c>
      <c r="BM7074" s="4"/>
      <c r="BN7074" s="4"/>
      <c r="BO7074" s="4"/>
      <c r="BP7074" s="4"/>
      <c r="BQ7074" s="4"/>
      <c r="BR7074" s="4"/>
      <c r="BS7074" s="4"/>
      <c r="BT7074" s="4"/>
      <c r="BU7074" s="4"/>
      <c r="BV7074" s="4"/>
      <c r="BW7074" s="4"/>
    </row>
    <row r="7075" spans="1:75" ht="15.01" customHeight="1">
      <c r="A7075" s="4"/>
      <c r="B7075" s="4"/>
      <c r="C7075" s="4"/>
      <c r="D7075" s="4"/>
      <c r="E7075" s="4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 t="s">
        <v>200</v>
      </c>
      <c r="Q7075" s="4"/>
      <c r="R7075" s="4">
        <v>-170.4</v>
      </c>
      <c r="S7075" s="4">
        <v>42.7</v>
      </c>
      <c r="T7075" s="4"/>
      <c r="U7075" s="4"/>
      <c r="V7075" s="4"/>
      <c r="W7075" s="4"/>
      <c r="X7075" s="4" t="s">
        <v>201</v>
      </c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  <c r="AO7075" s="4"/>
      <c r="AP7075" s="4"/>
      <c r="AQ7075" s="4"/>
      <c r="AR7075" s="4"/>
      <c r="AS7075" s="4"/>
      <c r="AT7075" s="4"/>
      <c r="AU7075" s="4"/>
      <c r="AV7075" s="4" t="s">
        <v>7275</v>
      </c>
      <c r="AW7075" s="4"/>
      <c r="AX7075" s="4"/>
      <c r="AY7075" s="4"/>
      <c r="AZ7075" s="4"/>
      <c r="BA7075" s="4"/>
      <c r="BB7075" s="4"/>
      <c r="BC7075" s="4"/>
      <c r="BD7075" s="4"/>
      <c r="BE7075" s="4"/>
      <c r="BF7075" s="4"/>
      <c r="BG7075" s="4"/>
      <c r="BH7075" s="4"/>
      <c r="BI7075" s="4"/>
      <c r="BJ7075" s="4"/>
      <c r="BK7075" s="4"/>
      <c r="BL7075" s="4" t="b">
        <v>0</v>
      </c>
      <c r="BM7075" s="4"/>
      <c r="BN7075" s="4"/>
      <c r="BO7075" s="4"/>
      <c r="BP7075" s="4"/>
      <c r="BQ7075" s="4"/>
      <c r="BR7075" s="4"/>
      <c r="BS7075" s="4"/>
      <c r="BT7075" s="4"/>
      <c r="BU7075" s="4"/>
      <c r="BV7075" s="4"/>
      <c r="BW7075" s="4"/>
    </row>
    <row r="7076" spans="1:75" ht="15.01" customHeight="1">
      <c r="A7076" s="4"/>
      <c r="B7076" s="4"/>
      <c r="C7076" s="4"/>
      <c r="D7076" s="4"/>
      <c r="E7076" s="4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 t="s">
        <v>200</v>
      </c>
      <c r="Q7076" s="4"/>
      <c r="R7076" s="4">
        <v>-36.9</v>
      </c>
      <c r="S7076" s="4">
        <v>41.9</v>
      </c>
      <c r="T7076" s="4"/>
      <c r="U7076" s="4"/>
      <c r="V7076" s="4"/>
      <c r="W7076" s="4"/>
      <c r="X7076" s="4" t="s">
        <v>201</v>
      </c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  <c r="AO7076" s="4"/>
      <c r="AP7076" s="4"/>
      <c r="AQ7076" s="4"/>
      <c r="AR7076" s="4"/>
      <c r="AS7076" s="4"/>
      <c r="AT7076" s="4"/>
      <c r="AU7076" s="4"/>
      <c r="AV7076" s="4" t="s">
        <v>7276</v>
      </c>
      <c r="AW7076" s="4"/>
      <c r="AX7076" s="4"/>
      <c r="AY7076" s="4"/>
      <c r="AZ7076" s="4"/>
      <c r="BA7076" s="4"/>
      <c r="BB7076" s="4"/>
      <c r="BC7076" s="4"/>
      <c r="BD7076" s="4"/>
      <c r="BE7076" s="4"/>
      <c r="BF7076" s="4"/>
      <c r="BG7076" s="4"/>
      <c r="BH7076" s="4"/>
      <c r="BI7076" s="4"/>
      <c r="BJ7076" s="4"/>
      <c r="BK7076" s="4"/>
      <c r="BL7076" s="4" t="b">
        <v>0</v>
      </c>
      <c r="BM7076" s="4"/>
      <c r="BN7076" s="4"/>
      <c r="BO7076" s="4"/>
      <c r="BP7076" s="4"/>
      <c r="BQ7076" s="4"/>
      <c r="BR7076" s="4"/>
      <c r="BS7076" s="4"/>
      <c r="BT7076" s="4"/>
      <c r="BU7076" s="4"/>
      <c r="BV7076" s="4"/>
      <c r="BW7076" s="4"/>
    </row>
    <row r="7077" spans="1:75" ht="15.01" customHeight="1">
      <c r="A7077" s="4" t="s">
        <v>209</v>
      </c>
      <c r="B7077" s="4"/>
      <c r="C7077" s="4"/>
      <c r="D7077" s="4"/>
      <c r="E7077" s="4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 t="s">
        <v>200</v>
      </c>
      <c r="Q7077" s="4"/>
      <c r="R7077" s="4"/>
      <c r="S7077" s="4"/>
      <c r="T7077" s="4"/>
      <c r="U7077" s="4"/>
      <c r="V7077" s="4"/>
      <c r="W7077" s="4"/>
      <c r="X7077" s="4" t="s">
        <v>201</v>
      </c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  <c r="AO7077" s="4"/>
      <c r="AP7077" s="4"/>
      <c r="AQ7077" s="4"/>
      <c r="AR7077" s="4"/>
      <c r="AS7077" s="4"/>
      <c r="AT7077" s="4"/>
      <c r="AU7077" s="4"/>
      <c r="AV7077" s="4" t="s">
        <v>7277</v>
      </c>
      <c r="AW7077" s="4"/>
      <c r="AX7077" s="4"/>
      <c r="AY7077" s="4"/>
      <c r="AZ7077" s="4"/>
      <c r="BA7077" s="4"/>
      <c r="BB7077" s="4"/>
      <c r="BC7077" s="4"/>
      <c r="BD7077" s="4"/>
      <c r="BE7077" s="4"/>
      <c r="BF7077" s="4"/>
      <c r="BG7077" s="4"/>
      <c r="BH7077" s="4"/>
      <c r="BI7077" s="4"/>
      <c r="BJ7077" s="4"/>
      <c r="BK7077" s="4"/>
      <c r="BL7077" s="4" t="b">
        <v>0</v>
      </c>
      <c r="BM7077" s="4"/>
      <c r="BN7077" s="4"/>
      <c r="BO7077" s="4"/>
      <c r="BP7077" s="4"/>
      <c r="BQ7077" s="4"/>
      <c r="BR7077" s="4"/>
      <c r="BS7077" s="4"/>
      <c r="BT7077" s="4"/>
      <c r="BU7077" s="4"/>
      <c r="BV7077" s="4"/>
      <c r="BW7077" s="4"/>
    </row>
    <row r="7078" spans="1:75" ht="15.01" customHeight="1">
      <c r="A7078" s="4" t="s">
        <v>209</v>
      </c>
      <c r="B7078" s="4"/>
      <c r="C7078" s="4"/>
      <c r="D7078" s="4"/>
      <c r="E7078" s="4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 t="s">
        <v>200</v>
      </c>
      <c r="Q7078" s="4"/>
      <c r="R7078" s="4"/>
      <c r="S7078" s="4"/>
      <c r="T7078" s="4"/>
      <c r="U7078" s="4"/>
      <c r="V7078" s="4"/>
      <c r="W7078" s="4"/>
      <c r="X7078" s="4" t="s">
        <v>201</v>
      </c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  <c r="AO7078" s="4"/>
      <c r="AP7078" s="4"/>
      <c r="AQ7078" s="4"/>
      <c r="AR7078" s="4"/>
      <c r="AS7078" s="4"/>
      <c r="AT7078" s="4"/>
      <c r="AU7078" s="4"/>
      <c r="AV7078" s="4" t="s">
        <v>7278</v>
      </c>
      <c r="AW7078" s="4"/>
      <c r="AX7078" s="4"/>
      <c r="AY7078" s="4"/>
      <c r="AZ7078" s="4"/>
      <c r="BA7078" s="4"/>
      <c r="BB7078" s="4"/>
      <c r="BC7078" s="4"/>
      <c r="BD7078" s="4"/>
      <c r="BE7078" s="4"/>
      <c r="BF7078" s="4"/>
      <c r="BG7078" s="4"/>
      <c r="BH7078" s="4"/>
      <c r="BI7078" s="4"/>
      <c r="BJ7078" s="4"/>
      <c r="BK7078" s="4"/>
      <c r="BL7078" s="4" t="b">
        <v>0</v>
      </c>
      <c r="BM7078" s="4"/>
      <c r="BN7078" s="4"/>
      <c r="BO7078" s="4"/>
      <c r="BP7078" s="4"/>
      <c r="BQ7078" s="4"/>
      <c r="BR7078" s="4"/>
      <c r="BS7078" s="4"/>
      <c r="BT7078" s="4"/>
      <c r="BU7078" s="4"/>
      <c r="BV7078" s="4"/>
      <c r="BW7078" s="4"/>
    </row>
    <row r="7079" spans="1:75" ht="15.01" customHeight="1">
      <c r="A7079" s="4" t="s">
        <v>209</v>
      </c>
      <c r="B7079" s="4"/>
      <c r="C7079" s="4"/>
      <c r="D7079" s="4"/>
      <c r="E7079" s="4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 t="s">
        <v>200</v>
      </c>
      <c r="Q7079" s="4"/>
      <c r="R7079" s="4"/>
      <c r="S7079" s="4"/>
      <c r="T7079" s="4"/>
      <c r="U7079" s="4"/>
      <c r="V7079" s="4"/>
      <c r="W7079" s="4"/>
      <c r="X7079" s="4" t="s">
        <v>201</v>
      </c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  <c r="AO7079" s="4"/>
      <c r="AP7079" s="4"/>
      <c r="AQ7079" s="4"/>
      <c r="AR7079" s="4"/>
      <c r="AS7079" s="4"/>
      <c r="AT7079" s="4"/>
      <c r="AU7079" s="4"/>
      <c r="AV7079" s="4" t="s">
        <v>7279</v>
      </c>
      <c r="AW7079" s="4"/>
      <c r="AX7079" s="4"/>
      <c r="AY7079" s="4"/>
      <c r="AZ7079" s="4"/>
      <c r="BA7079" s="4"/>
      <c r="BB7079" s="4"/>
      <c r="BC7079" s="4"/>
      <c r="BD7079" s="4"/>
      <c r="BE7079" s="4"/>
      <c r="BF7079" s="4"/>
      <c r="BG7079" s="4"/>
      <c r="BH7079" s="4"/>
      <c r="BI7079" s="4"/>
      <c r="BJ7079" s="4"/>
      <c r="BK7079" s="4"/>
      <c r="BL7079" s="4" t="b">
        <v>0</v>
      </c>
      <c r="BM7079" s="4"/>
      <c r="BN7079" s="4"/>
      <c r="BO7079" s="4"/>
      <c r="BP7079" s="4"/>
      <c r="BQ7079" s="4"/>
      <c r="BR7079" s="4"/>
      <c r="BS7079" s="4"/>
      <c r="BT7079" s="4"/>
      <c r="BU7079" s="4"/>
      <c r="BV7079" s="4"/>
      <c r="BW7079" s="4"/>
    </row>
    <row r="7080" spans="1:75" ht="15.01" customHeight="1">
      <c r="A7080" s="4" t="s">
        <v>209</v>
      </c>
      <c r="B7080" s="4"/>
      <c r="C7080" s="4"/>
      <c r="D7080" s="4"/>
      <c r="E7080" s="4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 t="s">
        <v>200</v>
      </c>
      <c r="Q7080" s="4"/>
      <c r="R7080" s="4"/>
      <c r="S7080" s="4"/>
      <c r="T7080" s="4"/>
      <c r="U7080" s="4"/>
      <c r="V7080" s="4"/>
      <c r="W7080" s="4"/>
      <c r="X7080" s="4" t="s">
        <v>201</v>
      </c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  <c r="AO7080" s="4"/>
      <c r="AP7080" s="4"/>
      <c r="AQ7080" s="4"/>
      <c r="AR7080" s="4"/>
      <c r="AS7080" s="4"/>
      <c r="AT7080" s="4"/>
      <c r="AU7080" s="4"/>
      <c r="AV7080" s="4" t="s">
        <v>7280</v>
      </c>
      <c r="AW7080" s="4"/>
      <c r="AX7080" s="4"/>
      <c r="AY7080" s="4"/>
      <c r="AZ7080" s="4"/>
      <c r="BA7080" s="4"/>
      <c r="BB7080" s="4"/>
      <c r="BC7080" s="4"/>
      <c r="BD7080" s="4"/>
      <c r="BE7080" s="4"/>
      <c r="BF7080" s="4"/>
      <c r="BG7080" s="4"/>
      <c r="BH7080" s="4"/>
      <c r="BI7080" s="4"/>
      <c r="BJ7080" s="4"/>
      <c r="BK7080" s="4"/>
      <c r="BL7080" s="4" t="b">
        <v>0</v>
      </c>
      <c r="BM7080" s="4"/>
      <c r="BN7080" s="4"/>
      <c r="BO7080" s="4"/>
      <c r="BP7080" s="4"/>
      <c r="BQ7080" s="4"/>
      <c r="BR7080" s="4"/>
      <c r="BS7080" s="4"/>
      <c r="BT7080" s="4"/>
      <c r="BU7080" s="4"/>
      <c r="BV7080" s="4"/>
      <c r="BW7080" s="4"/>
    </row>
    <row r="7081" spans="1:75" ht="15.01" customHeight="1">
      <c r="A7081" s="4"/>
      <c r="B7081" s="4"/>
      <c r="C7081" s="4"/>
      <c r="D7081" s="4"/>
      <c r="E7081" s="4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 t="s">
        <v>200</v>
      </c>
      <c r="Q7081" s="4"/>
      <c r="R7081" s="4">
        <v>-396.2</v>
      </c>
      <c r="S7081" s="4">
        <v>41</v>
      </c>
      <c r="T7081" s="4"/>
      <c r="U7081" s="4"/>
      <c r="V7081" s="4"/>
      <c r="W7081" s="4"/>
      <c r="X7081" s="4" t="s">
        <v>201</v>
      </c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  <c r="AO7081" s="4"/>
      <c r="AP7081" s="4"/>
      <c r="AQ7081" s="4"/>
      <c r="AR7081" s="4"/>
      <c r="AS7081" s="4"/>
      <c r="AT7081" s="4"/>
      <c r="AU7081" s="4"/>
      <c r="AV7081" s="4" t="s">
        <v>7281</v>
      </c>
      <c r="AW7081" s="4"/>
      <c r="AX7081" s="4"/>
      <c r="AY7081" s="4"/>
      <c r="AZ7081" s="4"/>
      <c r="BA7081" s="4"/>
      <c r="BB7081" s="4"/>
      <c r="BC7081" s="4"/>
      <c r="BD7081" s="4"/>
      <c r="BE7081" s="4"/>
      <c r="BF7081" s="4"/>
      <c r="BG7081" s="4"/>
      <c r="BH7081" s="4"/>
      <c r="BI7081" s="4"/>
      <c r="BJ7081" s="4"/>
      <c r="BK7081" s="4"/>
      <c r="BL7081" s="4" t="b">
        <v>0</v>
      </c>
      <c r="BM7081" s="4"/>
      <c r="BN7081" s="4"/>
      <c r="BO7081" s="4"/>
      <c r="BP7081" s="4"/>
      <c r="BQ7081" s="4"/>
      <c r="BR7081" s="4"/>
      <c r="BS7081" s="4"/>
      <c r="BT7081" s="4"/>
      <c r="BU7081" s="4"/>
      <c r="BV7081" s="4"/>
      <c r="BW7081" s="4"/>
    </row>
    <row r="7082" spans="1:75" ht="15.01" customHeight="1">
      <c r="A7082" s="4" t="s">
        <v>209</v>
      </c>
      <c r="B7082" s="4"/>
      <c r="C7082" s="4"/>
      <c r="D7082" s="4"/>
      <c r="E7082" s="4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 t="s">
        <v>200</v>
      </c>
      <c r="Q7082" s="4"/>
      <c r="R7082" s="4"/>
      <c r="S7082" s="4"/>
      <c r="T7082" s="4"/>
      <c r="U7082" s="4"/>
      <c r="V7082" s="4"/>
      <c r="W7082" s="4"/>
      <c r="X7082" s="4" t="s">
        <v>201</v>
      </c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  <c r="AO7082" s="4"/>
      <c r="AP7082" s="4"/>
      <c r="AQ7082" s="4"/>
      <c r="AR7082" s="4"/>
      <c r="AS7082" s="4"/>
      <c r="AT7082" s="4"/>
      <c r="AU7082" s="4"/>
      <c r="AV7082" s="4" t="s">
        <v>7282</v>
      </c>
      <c r="AW7082" s="4"/>
      <c r="AX7082" s="4"/>
      <c r="AY7082" s="4"/>
      <c r="AZ7082" s="4"/>
      <c r="BA7082" s="4"/>
      <c r="BB7082" s="4"/>
      <c r="BC7082" s="4"/>
      <c r="BD7082" s="4"/>
      <c r="BE7082" s="4"/>
      <c r="BF7082" s="4"/>
      <c r="BG7082" s="4"/>
      <c r="BH7082" s="4"/>
      <c r="BI7082" s="4"/>
      <c r="BJ7082" s="4"/>
      <c r="BK7082" s="4"/>
      <c r="BL7082" s="4" t="b">
        <v>0</v>
      </c>
      <c r="BM7082" s="4"/>
      <c r="BN7082" s="4"/>
      <c r="BO7082" s="4"/>
      <c r="BP7082" s="4"/>
      <c r="BQ7082" s="4"/>
      <c r="BR7082" s="4"/>
      <c r="BS7082" s="4"/>
      <c r="BT7082" s="4"/>
      <c r="BU7082" s="4"/>
      <c r="BV7082" s="4"/>
      <c r="BW7082" s="4"/>
    </row>
    <row r="7083" spans="1:75" ht="15.01" customHeight="1">
      <c r="A7083" s="4"/>
      <c r="B7083" s="4"/>
      <c r="C7083" s="4"/>
      <c r="D7083" s="4"/>
      <c r="E7083" s="4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 t="s">
        <v>200</v>
      </c>
      <c r="Q7083" s="4"/>
      <c r="R7083" s="4">
        <v>-409.5</v>
      </c>
      <c r="S7083" s="4">
        <v>40.8</v>
      </c>
      <c r="T7083" s="4"/>
      <c r="U7083" s="4"/>
      <c r="V7083" s="4"/>
      <c r="W7083" s="4"/>
      <c r="X7083" s="4" t="s">
        <v>201</v>
      </c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  <c r="AO7083" s="4"/>
      <c r="AP7083" s="4"/>
      <c r="AQ7083" s="4"/>
      <c r="AR7083" s="4"/>
      <c r="AS7083" s="4"/>
      <c r="AT7083" s="4"/>
      <c r="AU7083" s="4"/>
      <c r="AV7083" s="4" t="s">
        <v>7283</v>
      </c>
      <c r="AW7083" s="4"/>
      <c r="AX7083" s="4"/>
      <c r="AY7083" s="4"/>
      <c r="AZ7083" s="4"/>
      <c r="BA7083" s="4"/>
      <c r="BB7083" s="4"/>
      <c r="BC7083" s="4"/>
      <c r="BD7083" s="4"/>
      <c r="BE7083" s="4"/>
      <c r="BF7083" s="4"/>
      <c r="BG7083" s="4"/>
      <c r="BH7083" s="4"/>
      <c r="BI7083" s="4"/>
      <c r="BJ7083" s="4"/>
      <c r="BK7083" s="4"/>
      <c r="BL7083" s="4" t="b">
        <v>0</v>
      </c>
      <c r="BM7083" s="4"/>
      <c r="BN7083" s="4"/>
      <c r="BO7083" s="4"/>
      <c r="BP7083" s="4"/>
      <c r="BQ7083" s="4"/>
      <c r="BR7083" s="4"/>
      <c r="BS7083" s="4"/>
      <c r="BT7083" s="4"/>
      <c r="BU7083" s="4"/>
      <c r="BV7083" s="4"/>
      <c r="BW7083" s="4"/>
    </row>
    <row r="7084" spans="1:75" ht="15.01" customHeight="1">
      <c r="A7084" s="4"/>
      <c r="B7084" s="4"/>
      <c r="C7084" s="4"/>
      <c r="D7084" s="4"/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 t="s">
        <v>200</v>
      </c>
      <c r="Q7084" s="4"/>
      <c r="R7084" s="4">
        <v>1756.6</v>
      </c>
      <c r="S7084" s="4">
        <v>18.5</v>
      </c>
      <c r="T7084" s="4"/>
      <c r="U7084" s="4"/>
      <c r="V7084" s="4"/>
      <c r="W7084" s="4"/>
      <c r="X7084" s="4" t="s">
        <v>201</v>
      </c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  <c r="AO7084" s="4"/>
      <c r="AP7084" s="4"/>
      <c r="AQ7084" s="4"/>
      <c r="AR7084" s="4"/>
      <c r="AS7084" s="4"/>
      <c r="AT7084" s="4"/>
      <c r="AU7084" s="4"/>
      <c r="AV7084" s="4" t="s">
        <v>7284</v>
      </c>
      <c r="AW7084" s="4"/>
      <c r="AX7084" s="4"/>
      <c r="AY7084" s="4"/>
      <c r="AZ7084" s="4"/>
      <c r="BA7084" s="4"/>
      <c r="BB7084" s="4"/>
      <c r="BC7084" s="4"/>
      <c r="BD7084" s="4"/>
      <c r="BE7084" s="4"/>
      <c r="BF7084" s="4"/>
      <c r="BG7084" s="4"/>
      <c r="BH7084" s="4"/>
      <c r="BI7084" s="4"/>
      <c r="BJ7084" s="4"/>
      <c r="BK7084" s="4"/>
      <c r="BL7084" s="4" t="b">
        <v>0</v>
      </c>
      <c r="BM7084" s="4"/>
      <c r="BN7084" s="4"/>
      <c r="BO7084" s="4"/>
      <c r="BP7084" s="4"/>
      <c r="BQ7084" s="4"/>
      <c r="BR7084" s="4"/>
      <c r="BS7084" s="4"/>
      <c r="BT7084" s="4"/>
      <c r="BU7084" s="4"/>
      <c r="BV7084" s="4"/>
      <c r="BW7084" s="4"/>
    </row>
    <row r="7085" spans="1:75" ht="15.01" customHeight="1">
      <c r="A7085" s="4"/>
      <c r="B7085" s="4"/>
      <c r="C7085" s="4"/>
      <c r="D7085" s="4"/>
      <c r="E7085" s="4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 t="s">
        <v>200</v>
      </c>
      <c r="Q7085" s="4"/>
      <c r="R7085" s="4">
        <v>1715.6</v>
      </c>
      <c r="S7085" s="4">
        <v>19</v>
      </c>
      <c r="T7085" s="4"/>
      <c r="U7085" s="4"/>
      <c r="V7085" s="4"/>
      <c r="W7085" s="4"/>
      <c r="X7085" s="4" t="s">
        <v>201</v>
      </c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  <c r="AO7085" s="4"/>
      <c r="AP7085" s="4"/>
      <c r="AQ7085" s="4"/>
      <c r="AR7085" s="4"/>
      <c r="AS7085" s="4"/>
      <c r="AT7085" s="4"/>
      <c r="AU7085" s="4"/>
      <c r="AV7085" s="4" t="s">
        <v>7285</v>
      </c>
      <c r="AW7085" s="4"/>
      <c r="AX7085" s="4"/>
      <c r="AY7085" s="4"/>
      <c r="AZ7085" s="4"/>
      <c r="BA7085" s="4"/>
      <c r="BB7085" s="4"/>
      <c r="BC7085" s="4"/>
      <c r="BD7085" s="4"/>
      <c r="BE7085" s="4"/>
      <c r="BF7085" s="4"/>
      <c r="BG7085" s="4"/>
      <c r="BH7085" s="4"/>
      <c r="BI7085" s="4"/>
      <c r="BJ7085" s="4"/>
      <c r="BK7085" s="4"/>
      <c r="BL7085" s="4" t="b">
        <v>0</v>
      </c>
      <c r="BM7085" s="4"/>
      <c r="BN7085" s="4"/>
      <c r="BO7085" s="4"/>
      <c r="BP7085" s="4"/>
      <c r="BQ7085" s="4"/>
      <c r="BR7085" s="4"/>
      <c r="BS7085" s="4"/>
      <c r="BT7085" s="4"/>
      <c r="BU7085" s="4"/>
      <c r="BV7085" s="4"/>
      <c r="BW7085" s="4"/>
    </row>
    <row r="7086" spans="1:75" ht="15.01" customHeight="1">
      <c r="A7086" s="4"/>
      <c r="B7086" s="4"/>
      <c r="C7086" s="4"/>
      <c r="D7086" s="4"/>
      <c r="E7086" s="4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 t="s">
        <v>200</v>
      </c>
      <c r="Q7086" s="4"/>
      <c r="R7086" s="4">
        <v>-260</v>
      </c>
      <c r="S7086" s="4">
        <v>35.6</v>
      </c>
      <c r="T7086" s="4"/>
      <c r="U7086" s="4"/>
      <c r="V7086" s="4"/>
      <c r="W7086" s="4"/>
      <c r="X7086" s="4" t="s">
        <v>201</v>
      </c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  <c r="AO7086" s="4"/>
      <c r="AP7086" s="4"/>
      <c r="AQ7086" s="4"/>
      <c r="AR7086" s="4"/>
      <c r="AS7086" s="4"/>
      <c r="AT7086" s="4"/>
      <c r="AU7086" s="4"/>
      <c r="AV7086" s="4" t="s">
        <v>7286</v>
      </c>
      <c r="AW7086" s="4"/>
      <c r="AX7086" s="4"/>
      <c r="AY7086" s="4"/>
      <c r="AZ7086" s="4"/>
      <c r="BA7086" s="4"/>
      <c r="BB7086" s="4"/>
      <c r="BC7086" s="4"/>
      <c r="BD7086" s="4"/>
      <c r="BE7086" s="4"/>
      <c r="BF7086" s="4"/>
      <c r="BG7086" s="4"/>
      <c r="BH7086" s="4"/>
      <c r="BI7086" s="4"/>
      <c r="BJ7086" s="4"/>
      <c r="BK7086" s="4"/>
      <c r="BL7086" s="4" t="b">
        <v>0</v>
      </c>
      <c r="BM7086" s="4"/>
      <c r="BN7086" s="4"/>
      <c r="BO7086" s="4"/>
      <c r="BP7086" s="4"/>
      <c r="BQ7086" s="4"/>
      <c r="BR7086" s="4"/>
      <c r="BS7086" s="4"/>
      <c r="BT7086" s="4"/>
      <c r="BU7086" s="4"/>
      <c r="BV7086" s="4"/>
      <c r="BW7086" s="4"/>
    </row>
    <row r="7087" spans="1:75" ht="15.01" customHeight="1">
      <c r="A7087" s="4"/>
      <c r="B7087" s="4"/>
      <c r="C7087" s="4"/>
      <c r="D7087" s="4"/>
      <c r="E7087" s="4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 t="s">
        <v>200</v>
      </c>
      <c r="Q7087" s="4"/>
      <c r="R7087" s="4">
        <v>-24.8</v>
      </c>
      <c r="S7087" s="4">
        <v>18.6</v>
      </c>
      <c r="T7087" s="4"/>
      <c r="U7087" s="4"/>
      <c r="V7087" s="4"/>
      <c r="W7087" s="4"/>
      <c r="X7087" s="4" t="s">
        <v>201</v>
      </c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  <c r="AO7087" s="4"/>
      <c r="AP7087" s="4"/>
      <c r="AQ7087" s="4"/>
      <c r="AR7087" s="4"/>
      <c r="AS7087" s="4"/>
      <c r="AT7087" s="4"/>
      <c r="AU7087" s="4"/>
      <c r="AV7087" s="4" t="s">
        <v>7287</v>
      </c>
      <c r="AW7087" s="4"/>
      <c r="AX7087" s="4"/>
      <c r="AY7087" s="4"/>
      <c r="AZ7087" s="4"/>
      <c r="BA7087" s="4"/>
      <c r="BB7087" s="4"/>
      <c r="BC7087" s="4"/>
      <c r="BD7087" s="4"/>
      <c r="BE7087" s="4"/>
      <c r="BF7087" s="4"/>
      <c r="BG7087" s="4"/>
      <c r="BH7087" s="4"/>
      <c r="BI7087" s="4"/>
      <c r="BJ7087" s="4"/>
      <c r="BK7087" s="4"/>
      <c r="BL7087" s="4" t="b">
        <v>0</v>
      </c>
      <c r="BM7087" s="4"/>
      <c r="BN7087" s="4"/>
      <c r="BO7087" s="4"/>
      <c r="BP7087" s="4"/>
      <c r="BQ7087" s="4"/>
      <c r="BR7087" s="4"/>
      <c r="BS7087" s="4"/>
      <c r="BT7087" s="4"/>
      <c r="BU7087" s="4"/>
      <c r="BV7087" s="4"/>
      <c r="BW7087" s="4"/>
    </row>
    <row r="7088" spans="1:75" ht="15.01" customHeight="1">
      <c r="A7088" s="4"/>
      <c r="B7088" s="4"/>
      <c r="C7088" s="4"/>
      <c r="D7088" s="4"/>
      <c r="E7088" s="4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 t="s">
        <v>200</v>
      </c>
      <c r="Q7088" s="4"/>
      <c r="R7088" s="4">
        <v>1761.5</v>
      </c>
      <c r="S7088" s="4">
        <v>16.3</v>
      </c>
      <c r="T7088" s="4"/>
      <c r="U7088" s="4"/>
      <c r="V7088" s="4"/>
      <c r="W7088" s="4"/>
      <c r="X7088" s="4" t="s">
        <v>201</v>
      </c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  <c r="AO7088" s="4"/>
      <c r="AP7088" s="4"/>
      <c r="AQ7088" s="4"/>
      <c r="AR7088" s="4"/>
      <c r="AS7088" s="4"/>
      <c r="AT7088" s="4"/>
      <c r="AU7088" s="4"/>
      <c r="AV7088" s="4" t="s">
        <v>7288</v>
      </c>
      <c r="AW7088" s="4"/>
      <c r="AX7088" s="4"/>
      <c r="AY7088" s="4"/>
      <c r="AZ7088" s="4"/>
      <c r="BA7088" s="4"/>
      <c r="BB7088" s="4"/>
      <c r="BC7088" s="4"/>
      <c r="BD7088" s="4"/>
      <c r="BE7088" s="4"/>
      <c r="BF7088" s="4"/>
      <c r="BG7088" s="4"/>
      <c r="BH7088" s="4"/>
      <c r="BI7088" s="4"/>
      <c r="BJ7088" s="4"/>
      <c r="BK7088" s="4"/>
      <c r="BL7088" s="4" t="b">
        <v>0</v>
      </c>
      <c r="BM7088" s="4"/>
      <c r="BN7088" s="4"/>
      <c r="BO7088" s="4"/>
      <c r="BP7088" s="4"/>
      <c r="BQ7088" s="4"/>
      <c r="BR7088" s="4"/>
      <c r="BS7088" s="4"/>
      <c r="BT7088" s="4"/>
      <c r="BU7088" s="4"/>
      <c r="BV7088" s="4"/>
      <c r="BW7088" s="4"/>
    </row>
    <row r="7089" spans="1:75" ht="15.01" customHeight="1">
      <c r="A7089" s="4"/>
      <c r="B7089" s="4"/>
      <c r="C7089" s="4"/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 t="s">
        <v>200</v>
      </c>
      <c r="Q7089" s="4"/>
      <c r="R7089" s="4">
        <v>1715.6</v>
      </c>
      <c r="S7089" s="4">
        <v>19</v>
      </c>
      <c r="T7089" s="4"/>
      <c r="U7089" s="4"/>
      <c r="V7089" s="4"/>
      <c r="W7089" s="4"/>
      <c r="X7089" s="4" t="s">
        <v>201</v>
      </c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  <c r="AO7089" s="4"/>
      <c r="AP7089" s="4"/>
      <c r="AQ7089" s="4"/>
      <c r="AR7089" s="4"/>
      <c r="AS7089" s="4"/>
      <c r="AT7089" s="4"/>
      <c r="AU7089" s="4"/>
      <c r="AV7089" s="4" t="s">
        <v>7289</v>
      </c>
      <c r="AW7089" s="4"/>
      <c r="AX7089" s="4"/>
      <c r="AY7089" s="4"/>
      <c r="AZ7089" s="4"/>
      <c r="BA7089" s="4"/>
      <c r="BB7089" s="4"/>
      <c r="BC7089" s="4"/>
      <c r="BD7089" s="4"/>
      <c r="BE7089" s="4"/>
      <c r="BF7089" s="4"/>
      <c r="BG7089" s="4"/>
      <c r="BH7089" s="4"/>
      <c r="BI7089" s="4"/>
      <c r="BJ7089" s="4"/>
      <c r="BK7089" s="4"/>
      <c r="BL7089" s="4" t="b">
        <v>0</v>
      </c>
      <c r="BM7089" s="4"/>
      <c r="BN7089" s="4"/>
      <c r="BO7089" s="4"/>
      <c r="BP7089" s="4"/>
      <c r="BQ7089" s="4"/>
      <c r="BR7089" s="4"/>
      <c r="BS7089" s="4"/>
      <c r="BT7089" s="4"/>
      <c r="BU7089" s="4"/>
      <c r="BV7089" s="4"/>
      <c r="BW7089" s="4"/>
    </row>
    <row r="7090" spans="1:75" ht="15.01" customHeight="1">
      <c r="A7090" s="4"/>
      <c r="B7090" s="4"/>
      <c r="C7090" s="4"/>
      <c r="D7090" s="4"/>
      <c r="E7090" s="4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 t="s">
        <v>200</v>
      </c>
      <c r="Q7090" s="4"/>
      <c r="R7090" s="4">
        <v>1720.5</v>
      </c>
      <c r="S7090" s="4">
        <v>16.8</v>
      </c>
      <c r="T7090" s="4"/>
      <c r="U7090" s="4"/>
      <c r="V7090" s="4"/>
      <c r="W7090" s="4"/>
      <c r="X7090" s="4" t="s">
        <v>201</v>
      </c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  <c r="AO7090" s="4"/>
      <c r="AP7090" s="4"/>
      <c r="AQ7090" s="4"/>
      <c r="AR7090" s="4"/>
      <c r="AS7090" s="4"/>
      <c r="AT7090" s="4"/>
      <c r="AU7090" s="4"/>
      <c r="AV7090" s="4" t="s">
        <v>7290</v>
      </c>
      <c r="AW7090" s="4"/>
      <c r="AX7090" s="4"/>
      <c r="AY7090" s="4"/>
      <c r="AZ7090" s="4"/>
      <c r="BA7090" s="4"/>
      <c r="BB7090" s="4"/>
      <c r="BC7090" s="4"/>
      <c r="BD7090" s="4"/>
      <c r="BE7090" s="4"/>
      <c r="BF7090" s="4"/>
      <c r="BG7090" s="4"/>
      <c r="BH7090" s="4"/>
      <c r="BI7090" s="4"/>
      <c r="BJ7090" s="4"/>
      <c r="BK7090" s="4"/>
      <c r="BL7090" s="4" t="b">
        <v>0</v>
      </c>
      <c r="BM7090" s="4"/>
      <c r="BN7090" s="4"/>
      <c r="BO7090" s="4"/>
      <c r="BP7090" s="4"/>
      <c r="BQ7090" s="4"/>
      <c r="BR7090" s="4"/>
      <c r="BS7090" s="4"/>
      <c r="BT7090" s="4"/>
      <c r="BU7090" s="4"/>
      <c r="BV7090" s="4"/>
      <c r="BW7090" s="4"/>
    </row>
    <row r="7091" spans="1:75" ht="15.01" customHeight="1">
      <c r="A7091" s="4"/>
      <c r="B7091" s="4"/>
      <c r="C7091" s="4"/>
      <c r="D7091" s="4"/>
      <c r="E7091" s="4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 t="s">
        <v>200</v>
      </c>
      <c r="Q7091" s="4"/>
      <c r="R7091" s="4">
        <v>-72.90000000000001</v>
      </c>
      <c r="S7091" s="4">
        <v>20.4</v>
      </c>
      <c r="T7091" s="4"/>
      <c r="U7091" s="4"/>
      <c r="V7091" s="4"/>
      <c r="W7091" s="4"/>
      <c r="X7091" s="4" t="s">
        <v>201</v>
      </c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  <c r="AO7091" s="4"/>
      <c r="AP7091" s="4"/>
      <c r="AQ7091" s="4"/>
      <c r="AR7091" s="4"/>
      <c r="AS7091" s="4"/>
      <c r="AT7091" s="4"/>
      <c r="AU7091" s="4"/>
      <c r="AV7091" s="4" t="s">
        <v>7291</v>
      </c>
      <c r="AW7091" s="4"/>
      <c r="AX7091" s="4"/>
      <c r="AY7091" s="4"/>
      <c r="AZ7091" s="4"/>
      <c r="BA7091" s="4"/>
      <c r="BB7091" s="4"/>
      <c r="BC7091" s="4"/>
      <c r="BD7091" s="4"/>
      <c r="BE7091" s="4"/>
      <c r="BF7091" s="4"/>
      <c r="BG7091" s="4"/>
      <c r="BH7091" s="4"/>
      <c r="BI7091" s="4"/>
      <c r="BJ7091" s="4"/>
      <c r="BK7091" s="4"/>
      <c r="BL7091" s="4" t="b">
        <v>0</v>
      </c>
      <c r="BM7091" s="4"/>
      <c r="BN7091" s="4"/>
      <c r="BO7091" s="4"/>
      <c r="BP7091" s="4"/>
      <c r="BQ7091" s="4"/>
      <c r="BR7091" s="4"/>
      <c r="BS7091" s="4"/>
      <c r="BT7091" s="4"/>
      <c r="BU7091" s="4"/>
      <c r="BV7091" s="4"/>
      <c r="BW7091" s="4"/>
    </row>
    <row r="7092" spans="1:75" ht="15.01" customHeight="1">
      <c r="A7092" s="4" t="s">
        <v>209</v>
      </c>
      <c r="B7092" s="4"/>
      <c r="C7092" s="4"/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 t="s">
        <v>200</v>
      </c>
      <c r="Q7092" s="4"/>
      <c r="R7092" s="4"/>
      <c r="S7092" s="4"/>
      <c r="T7092" s="4"/>
      <c r="U7092" s="4"/>
      <c r="V7092" s="4"/>
      <c r="W7092" s="4"/>
      <c r="X7092" s="4" t="s">
        <v>201</v>
      </c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  <c r="AO7092" s="4"/>
      <c r="AP7092" s="4"/>
      <c r="AQ7092" s="4"/>
      <c r="AR7092" s="4"/>
      <c r="AS7092" s="4"/>
      <c r="AT7092" s="4"/>
      <c r="AU7092" s="4"/>
      <c r="AV7092" s="4" t="s">
        <v>7292</v>
      </c>
      <c r="AW7092" s="4"/>
      <c r="AX7092" s="4"/>
      <c r="AY7092" s="4"/>
      <c r="AZ7092" s="4"/>
      <c r="BA7092" s="4"/>
      <c r="BB7092" s="4"/>
      <c r="BC7092" s="4"/>
      <c r="BD7092" s="4"/>
      <c r="BE7092" s="4"/>
      <c r="BF7092" s="4"/>
      <c r="BG7092" s="4"/>
      <c r="BH7092" s="4"/>
      <c r="BI7092" s="4"/>
      <c r="BJ7092" s="4"/>
      <c r="BK7092" s="4"/>
      <c r="BL7092" s="4" t="b">
        <v>0</v>
      </c>
      <c r="BM7092" s="4"/>
      <c r="BN7092" s="4"/>
      <c r="BO7092" s="4"/>
      <c r="BP7092" s="4"/>
      <c r="BQ7092" s="4"/>
      <c r="BR7092" s="4"/>
      <c r="BS7092" s="4"/>
      <c r="BT7092" s="4"/>
      <c r="BU7092" s="4"/>
      <c r="BV7092" s="4"/>
      <c r="BW7092" s="4"/>
    </row>
    <row r="7093" spans="1:75" ht="15.01" customHeight="1">
      <c r="A7093" s="4" t="s">
        <v>209</v>
      </c>
      <c r="B7093" s="4"/>
      <c r="C7093" s="4"/>
      <c r="D7093" s="4"/>
      <c r="E7093" s="4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 t="s">
        <v>200</v>
      </c>
      <c r="Q7093" s="4"/>
      <c r="R7093" s="4"/>
      <c r="S7093" s="4"/>
      <c r="T7093" s="4"/>
      <c r="U7093" s="4"/>
      <c r="V7093" s="4"/>
      <c r="W7093" s="4"/>
      <c r="X7093" s="4" t="s">
        <v>201</v>
      </c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  <c r="AO7093" s="4"/>
      <c r="AP7093" s="4"/>
      <c r="AQ7093" s="4"/>
      <c r="AR7093" s="4"/>
      <c r="AS7093" s="4"/>
      <c r="AT7093" s="4"/>
      <c r="AU7093" s="4"/>
      <c r="AV7093" s="4" t="s">
        <v>7293</v>
      </c>
      <c r="AW7093" s="4"/>
      <c r="AX7093" s="4"/>
      <c r="AY7093" s="4"/>
      <c r="AZ7093" s="4"/>
      <c r="BA7093" s="4"/>
      <c r="BB7093" s="4"/>
      <c r="BC7093" s="4"/>
      <c r="BD7093" s="4"/>
      <c r="BE7093" s="4"/>
      <c r="BF7093" s="4"/>
      <c r="BG7093" s="4"/>
      <c r="BH7093" s="4"/>
      <c r="BI7093" s="4"/>
      <c r="BJ7093" s="4"/>
      <c r="BK7093" s="4"/>
      <c r="BL7093" s="4" t="b">
        <v>0</v>
      </c>
      <c r="BM7093" s="4"/>
      <c r="BN7093" s="4"/>
      <c r="BO7093" s="4"/>
      <c r="BP7093" s="4"/>
      <c r="BQ7093" s="4"/>
      <c r="BR7093" s="4"/>
      <c r="BS7093" s="4"/>
      <c r="BT7093" s="4"/>
      <c r="BU7093" s="4"/>
      <c r="BV7093" s="4"/>
      <c r="BW7093" s="4"/>
    </row>
    <row r="7094" spans="1:75" ht="15.01" customHeight="1">
      <c r="A7094" s="4" t="s">
        <v>209</v>
      </c>
      <c r="B7094" s="4"/>
      <c r="C7094" s="4"/>
      <c r="D7094" s="4"/>
      <c r="E7094" s="4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 t="s">
        <v>200</v>
      </c>
      <c r="Q7094" s="4"/>
      <c r="R7094" s="4"/>
      <c r="S7094" s="4"/>
      <c r="T7094" s="4"/>
      <c r="U7094" s="4"/>
      <c r="V7094" s="4"/>
      <c r="W7094" s="4"/>
      <c r="X7094" s="4" t="s">
        <v>201</v>
      </c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  <c r="AO7094" s="4"/>
      <c r="AP7094" s="4"/>
      <c r="AQ7094" s="4"/>
      <c r="AR7094" s="4"/>
      <c r="AS7094" s="4"/>
      <c r="AT7094" s="4"/>
      <c r="AU7094" s="4"/>
      <c r="AV7094" s="4" t="s">
        <v>7294</v>
      </c>
      <c r="AW7094" s="4"/>
      <c r="AX7094" s="4"/>
      <c r="AY7094" s="4"/>
      <c r="AZ7094" s="4"/>
      <c r="BA7094" s="4"/>
      <c r="BB7094" s="4"/>
      <c r="BC7094" s="4"/>
      <c r="BD7094" s="4"/>
      <c r="BE7094" s="4"/>
      <c r="BF7094" s="4"/>
      <c r="BG7094" s="4"/>
      <c r="BH7094" s="4"/>
      <c r="BI7094" s="4"/>
      <c r="BJ7094" s="4"/>
      <c r="BK7094" s="4"/>
      <c r="BL7094" s="4" t="b">
        <v>0</v>
      </c>
      <c r="BM7094" s="4"/>
      <c r="BN7094" s="4"/>
      <c r="BO7094" s="4"/>
      <c r="BP7094" s="4"/>
      <c r="BQ7094" s="4"/>
      <c r="BR7094" s="4"/>
      <c r="BS7094" s="4"/>
      <c r="BT7094" s="4"/>
      <c r="BU7094" s="4"/>
      <c r="BV7094" s="4"/>
      <c r="BW7094" s="4"/>
    </row>
    <row r="7095" spans="1:75" ht="15.01" customHeight="1">
      <c r="A7095" s="4" t="s">
        <v>209</v>
      </c>
      <c r="B7095" s="4"/>
      <c r="C7095" s="4"/>
      <c r="D7095" s="4"/>
      <c r="E7095" s="4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 t="s">
        <v>200</v>
      </c>
      <c r="Q7095" s="4"/>
      <c r="R7095" s="4"/>
      <c r="S7095" s="4"/>
      <c r="T7095" s="4"/>
      <c r="U7095" s="4"/>
      <c r="V7095" s="4"/>
      <c r="W7095" s="4"/>
      <c r="X7095" s="4" t="s">
        <v>201</v>
      </c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  <c r="AO7095" s="4"/>
      <c r="AP7095" s="4"/>
      <c r="AQ7095" s="4"/>
      <c r="AR7095" s="4"/>
      <c r="AS7095" s="4"/>
      <c r="AT7095" s="4"/>
      <c r="AU7095" s="4"/>
      <c r="AV7095" s="4" t="s">
        <v>7295</v>
      </c>
      <c r="AW7095" s="4"/>
      <c r="AX7095" s="4"/>
      <c r="AY7095" s="4"/>
      <c r="AZ7095" s="4"/>
      <c r="BA7095" s="4"/>
      <c r="BB7095" s="4"/>
      <c r="BC7095" s="4"/>
      <c r="BD7095" s="4"/>
      <c r="BE7095" s="4"/>
      <c r="BF7095" s="4"/>
      <c r="BG7095" s="4"/>
      <c r="BH7095" s="4"/>
      <c r="BI7095" s="4"/>
      <c r="BJ7095" s="4"/>
      <c r="BK7095" s="4"/>
      <c r="BL7095" s="4" t="b">
        <v>0</v>
      </c>
      <c r="BM7095" s="4"/>
      <c r="BN7095" s="4"/>
      <c r="BO7095" s="4"/>
      <c r="BP7095" s="4"/>
      <c r="BQ7095" s="4"/>
      <c r="BR7095" s="4"/>
      <c r="BS7095" s="4"/>
      <c r="BT7095" s="4"/>
      <c r="BU7095" s="4"/>
      <c r="BV7095" s="4"/>
      <c r="BW7095" s="4"/>
    </row>
    <row r="7096" spans="1:75" ht="15.01" customHeight="1">
      <c r="A7096" s="4" t="s">
        <v>209</v>
      </c>
      <c r="B7096" s="4"/>
      <c r="C7096" s="4"/>
      <c r="D7096" s="4"/>
      <c r="E7096" s="4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 t="s">
        <v>200</v>
      </c>
      <c r="Q7096" s="4"/>
      <c r="R7096" s="4"/>
      <c r="S7096" s="4"/>
      <c r="T7096" s="4"/>
      <c r="U7096" s="4"/>
      <c r="V7096" s="4"/>
      <c r="W7096" s="4"/>
      <c r="X7096" s="4" t="s">
        <v>201</v>
      </c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  <c r="AO7096" s="4"/>
      <c r="AP7096" s="4"/>
      <c r="AQ7096" s="4"/>
      <c r="AR7096" s="4"/>
      <c r="AS7096" s="4"/>
      <c r="AT7096" s="4"/>
      <c r="AU7096" s="4"/>
      <c r="AV7096" s="4" t="s">
        <v>7296</v>
      </c>
      <c r="AW7096" s="4"/>
      <c r="AX7096" s="4"/>
      <c r="AY7096" s="4"/>
      <c r="AZ7096" s="4"/>
      <c r="BA7096" s="4"/>
      <c r="BB7096" s="4"/>
      <c r="BC7096" s="4"/>
      <c r="BD7096" s="4"/>
      <c r="BE7096" s="4"/>
      <c r="BF7096" s="4"/>
      <c r="BG7096" s="4"/>
      <c r="BH7096" s="4"/>
      <c r="BI7096" s="4"/>
      <c r="BJ7096" s="4"/>
      <c r="BK7096" s="4"/>
      <c r="BL7096" s="4" t="b">
        <v>0</v>
      </c>
      <c r="BM7096" s="4"/>
      <c r="BN7096" s="4"/>
      <c r="BO7096" s="4"/>
      <c r="BP7096" s="4"/>
      <c r="BQ7096" s="4"/>
      <c r="BR7096" s="4"/>
      <c r="BS7096" s="4"/>
      <c r="BT7096" s="4"/>
      <c r="BU7096" s="4"/>
      <c r="BV7096" s="4"/>
      <c r="BW7096" s="4"/>
    </row>
    <row r="7097" spans="1:75" ht="15.01" customHeight="1">
      <c r="A7097" s="4" t="s">
        <v>209</v>
      </c>
      <c r="B7097" s="4"/>
      <c r="C7097" s="4"/>
      <c r="D7097" s="4"/>
      <c r="E7097" s="4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 t="s">
        <v>200</v>
      </c>
      <c r="Q7097" s="4"/>
      <c r="R7097" s="4"/>
      <c r="S7097" s="4"/>
      <c r="T7097" s="4"/>
      <c r="U7097" s="4"/>
      <c r="V7097" s="4"/>
      <c r="W7097" s="4"/>
      <c r="X7097" s="4" t="s">
        <v>201</v>
      </c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  <c r="AO7097" s="4"/>
      <c r="AP7097" s="4"/>
      <c r="AQ7097" s="4"/>
      <c r="AR7097" s="4"/>
      <c r="AS7097" s="4"/>
      <c r="AT7097" s="4"/>
      <c r="AU7097" s="4"/>
      <c r="AV7097" s="4" t="s">
        <v>7297</v>
      </c>
      <c r="AW7097" s="4"/>
      <c r="AX7097" s="4"/>
      <c r="AY7097" s="4"/>
      <c r="AZ7097" s="4"/>
      <c r="BA7097" s="4"/>
      <c r="BB7097" s="4"/>
      <c r="BC7097" s="4"/>
      <c r="BD7097" s="4"/>
      <c r="BE7097" s="4"/>
      <c r="BF7097" s="4"/>
      <c r="BG7097" s="4"/>
      <c r="BH7097" s="4"/>
      <c r="BI7097" s="4"/>
      <c r="BJ7097" s="4"/>
      <c r="BK7097" s="4"/>
      <c r="BL7097" s="4" t="b">
        <v>0</v>
      </c>
      <c r="BM7097" s="4"/>
      <c r="BN7097" s="4"/>
      <c r="BO7097" s="4"/>
      <c r="BP7097" s="4"/>
      <c r="BQ7097" s="4"/>
      <c r="BR7097" s="4"/>
      <c r="BS7097" s="4"/>
      <c r="BT7097" s="4"/>
      <c r="BU7097" s="4"/>
      <c r="BV7097" s="4"/>
      <c r="BW7097" s="4"/>
    </row>
    <row r="7098" spans="1:75" ht="15.01" customHeight="1">
      <c r="A7098" s="4" t="s">
        <v>209</v>
      </c>
      <c r="B7098" s="4"/>
      <c r="C7098" s="4"/>
      <c r="D7098" s="4"/>
      <c r="E7098" s="4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 t="s">
        <v>200</v>
      </c>
      <c r="Q7098" s="4"/>
      <c r="R7098" s="4"/>
      <c r="S7098" s="4"/>
      <c r="T7098" s="4"/>
      <c r="U7098" s="4"/>
      <c r="V7098" s="4"/>
      <c r="W7098" s="4"/>
      <c r="X7098" s="4" t="s">
        <v>201</v>
      </c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  <c r="AO7098" s="4"/>
      <c r="AP7098" s="4"/>
      <c r="AQ7098" s="4"/>
      <c r="AR7098" s="4"/>
      <c r="AS7098" s="4"/>
      <c r="AT7098" s="4"/>
      <c r="AU7098" s="4"/>
      <c r="AV7098" s="4" t="s">
        <v>7298</v>
      </c>
      <c r="AW7098" s="4"/>
      <c r="AX7098" s="4"/>
      <c r="AY7098" s="4"/>
      <c r="AZ7098" s="4"/>
      <c r="BA7098" s="4"/>
      <c r="BB7098" s="4"/>
      <c r="BC7098" s="4"/>
      <c r="BD7098" s="4"/>
      <c r="BE7098" s="4"/>
      <c r="BF7098" s="4"/>
      <c r="BG7098" s="4"/>
      <c r="BH7098" s="4"/>
      <c r="BI7098" s="4"/>
      <c r="BJ7098" s="4"/>
      <c r="BK7098" s="4"/>
      <c r="BL7098" s="4" t="b">
        <v>0</v>
      </c>
      <c r="BM7098" s="4"/>
      <c r="BN7098" s="4"/>
      <c r="BO7098" s="4"/>
      <c r="BP7098" s="4"/>
      <c r="BQ7098" s="4"/>
      <c r="BR7098" s="4"/>
      <c r="BS7098" s="4"/>
      <c r="BT7098" s="4"/>
      <c r="BU7098" s="4"/>
      <c r="BV7098" s="4"/>
      <c r="BW7098" s="4"/>
    </row>
    <row r="7099" spans="1:75" ht="15.01" customHeight="1">
      <c r="A7099" s="4"/>
      <c r="B7099" s="4"/>
      <c r="C7099" s="4"/>
      <c r="D7099" s="4"/>
      <c r="E7099" s="4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 t="s">
        <v>200</v>
      </c>
      <c r="Q7099" s="4"/>
      <c r="R7099" s="4">
        <v>-113.9</v>
      </c>
      <c r="S7099" s="4">
        <v>16.9</v>
      </c>
      <c r="T7099" s="4"/>
      <c r="U7099" s="4"/>
      <c r="V7099" s="4"/>
      <c r="W7099" s="4"/>
      <c r="X7099" s="4" t="s">
        <v>201</v>
      </c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  <c r="AO7099" s="4"/>
      <c r="AP7099" s="4"/>
      <c r="AQ7099" s="4"/>
      <c r="AR7099" s="4"/>
      <c r="AS7099" s="4"/>
      <c r="AT7099" s="4"/>
      <c r="AU7099" s="4"/>
      <c r="AV7099" s="4" t="s">
        <v>7299</v>
      </c>
      <c r="AW7099" s="4"/>
      <c r="AX7099" s="4"/>
      <c r="AY7099" s="4"/>
      <c r="AZ7099" s="4"/>
      <c r="BA7099" s="4"/>
      <c r="BB7099" s="4"/>
      <c r="BC7099" s="4"/>
      <c r="BD7099" s="4"/>
      <c r="BE7099" s="4"/>
      <c r="BF7099" s="4"/>
      <c r="BG7099" s="4"/>
      <c r="BH7099" s="4"/>
      <c r="BI7099" s="4"/>
      <c r="BJ7099" s="4"/>
      <c r="BK7099" s="4"/>
      <c r="BL7099" s="4" t="b">
        <v>0</v>
      </c>
      <c r="BM7099" s="4"/>
      <c r="BN7099" s="4"/>
      <c r="BO7099" s="4"/>
      <c r="BP7099" s="4"/>
      <c r="BQ7099" s="4"/>
      <c r="BR7099" s="4"/>
      <c r="BS7099" s="4"/>
      <c r="BT7099" s="4"/>
      <c r="BU7099" s="4"/>
      <c r="BV7099" s="4"/>
      <c r="BW7099" s="4"/>
    </row>
    <row r="7100" spans="1:75" ht="15.01" customHeight="1">
      <c r="A7100" s="4" t="s">
        <v>209</v>
      </c>
      <c r="B7100" s="4"/>
      <c r="C7100" s="4"/>
      <c r="D7100" s="4"/>
      <c r="E7100" s="4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 t="s">
        <v>200</v>
      </c>
      <c r="Q7100" s="4"/>
      <c r="R7100" s="4"/>
      <c r="S7100" s="4"/>
      <c r="T7100" s="4"/>
      <c r="U7100" s="4"/>
      <c r="V7100" s="4"/>
      <c r="W7100" s="4"/>
      <c r="X7100" s="4" t="s">
        <v>201</v>
      </c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  <c r="AO7100" s="4"/>
      <c r="AP7100" s="4"/>
      <c r="AQ7100" s="4"/>
      <c r="AR7100" s="4"/>
      <c r="AS7100" s="4"/>
      <c r="AT7100" s="4"/>
      <c r="AU7100" s="4"/>
      <c r="AV7100" s="4" t="s">
        <v>7300</v>
      </c>
      <c r="AW7100" s="4"/>
      <c r="AX7100" s="4"/>
      <c r="AY7100" s="4"/>
      <c r="AZ7100" s="4"/>
      <c r="BA7100" s="4"/>
      <c r="BB7100" s="4"/>
      <c r="BC7100" s="4"/>
      <c r="BD7100" s="4"/>
      <c r="BE7100" s="4"/>
      <c r="BF7100" s="4"/>
      <c r="BG7100" s="4"/>
      <c r="BH7100" s="4"/>
      <c r="BI7100" s="4"/>
      <c r="BJ7100" s="4"/>
      <c r="BK7100" s="4"/>
      <c r="BL7100" s="4" t="b">
        <v>0</v>
      </c>
      <c r="BM7100" s="4"/>
      <c r="BN7100" s="4"/>
      <c r="BO7100" s="4"/>
      <c r="BP7100" s="4"/>
      <c r="BQ7100" s="4"/>
      <c r="BR7100" s="4"/>
      <c r="BS7100" s="4"/>
      <c r="BT7100" s="4"/>
      <c r="BU7100" s="4"/>
      <c r="BV7100" s="4"/>
      <c r="BW7100" s="4"/>
    </row>
    <row r="7101" spans="1:75" ht="15.01" customHeight="1">
      <c r="A7101" s="4" t="s">
        <v>209</v>
      </c>
      <c r="B7101" s="4"/>
      <c r="C7101" s="4"/>
      <c r="D7101" s="4"/>
      <c r="E7101" s="4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 t="s">
        <v>200</v>
      </c>
      <c r="Q7101" s="4"/>
      <c r="R7101" s="4"/>
      <c r="S7101" s="4"/>
      <c r="T7101" s="4"/>
      <c r="U7101" s="4"/>
      <c r="V7101" s="4"/>
      <c r="W7101" s="4"/>
      <c r="X7101" s="4" t="s">
        <v>201</v>
      </c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  <c r="AO7101" s="4"/>
      <c r="AP7101" s="4"/>
      <c r="AQ7101" s="4"/>
      <c r="AR7101" s="4"/>
      <c r="AS7101" s="4"/>
      <c r="AT7101" s="4"/>
      <c r="AU7101" s="4"/>
      <c r="AV7101" s="4" t="s">
        <v>7301</v>
      </c>
      <c r="AW7101" s="4"/>
      <c r="AX7101" s="4"/>
      <c r="AY7101" s="4"/>
      <c r="AZ7101" s="4"/>
      <c r="BA7101" s="4"/>
      <c r="BB7101" s="4"/>
      <c r="BC7101" s="4"/>
      <c r="BD7101" s="4"/>
      <c r="BE7101" s="4"/>
      <c r="BF7101" s="4"/>
      <c r="BG7101" s="4"/>
      <c r="BH7101" s="4"/>
      <c r="BI7101" s="4"/>
      <c r="BJ7101" s="4"/>
      <c r="BK7101" s="4"/>
      <c r="BL7101" s="4" t="b">
        <v>0</v>
      </c>
      <c r="BM7101" s="4"/>
      <c r="BN7101" s="4"/>
      <c r="BO7101" s="4"/>
      <c r="BP7101" s="4"/>
      <c r="BQ7101" s="4"/>
      <c r="BR7101" s="4"/>
      <c r="BS7101" s="4"/>
      <c r="BT7101" s="4"/>
      <c r="BU7101" s="4"/>
      <c r="BV7101" s="4"/>
      <c r="BW7101" s="4"/>
    </row>
    <row r="7102" spans="1:75" ht="15.01" customHeight="1">
      <c r="A7102" s="4"/>
      <c r="B7102" s="4"/>
      <c r="C7102" s="4"/>
      <c r="D7102" s="4"/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 t="s">
        <v>200</v>
      </c>
      <c r="Q7102" s="4"/>
      <c r="R7102" s="4">
        <v>-148.5</v>
      </c>
      <c r="S7102" s="4">
        <v>5.3</v>
      </c>
      <c r="T7102" s="4"/>
      <c r="U7102" s="4"/>
      <c r="V7102" s="4"/>
      <c r="W7102" s="4"/>
      <c r="X7102" s="4" t="s">
        <v>201</v>
      </c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  <c r="AO7102" s="4"/>
      <c r="AP7102" s="4"/>
      <c r="AQ7102" s="4"/>
      <c r="AR7102" s="4"/>
      <c r="AS7102" s="4"/>
      <c r="AT7102" s="4"/>
      <c r="AU7102" s="4"/>
      <c r="AV7102" s="4" t="s">
        <v>7302</v>
      </c>
      <c r="AW7102" s="4"/>
      <c r="AX7102" s="4"/>
      <c r="AY7102" s="4"/>
      <c r="AZ7102" s="4"/>
      <c r="BA7102" s="4"/>
      <c r="BB7102" s="4"/>
      <c r="BC7102" s="4"/>
      <c r="BD7102" s="4"/>
      <c r="BE7102" s="4"/>
      <c r="BF7102" s="4"/>
      <c r="BG7102" s="4"/>
      <c r="BH7102" s="4"/>
      <c r="BI7102" s="4"/>
      <c r="BJ7102" s="4"/>
      <c r="BK7102" s="4"/>
      <c r="BL7102" s="4" t="b">
        <v>0</v>
      </c>
      <c r="BM7102" s="4"/>
      <c r="BN7102" s="4"/>
      <c r="BO7102" s="4"/>
      <c r="BP7102" s="4"/>
      <c r="BQ7102" s="4"/>
      <c r="BR7102" s="4"/>
      <c r="BS7102" s="4"/>
      <c r="BT7102" s="4"/>
      <c r="BU7102" s="4"/>
      <c r="BV7102" s="4"/>
      <c r="BW7102" s="4"/>
    </row>
    <row r="7103" spans="1:75" ht="15.01" customHeight="1">
      <c r="A7103" s="4"/>
      <c r="B7103" s="4"/>
      <c r="C7103" s="4"/>
      <c r="D7103" s="4"/>
      <c r="E7103" s="4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 t="s">
        <v>200</v>
      </c>
      <c r="Q7103" s="4"/>
      <c r="R7103" s="4">
        <v>514.8</v>
      </c>
      <c r="S7103" s="4">
        <v>6.7</v>
      </c>
      <c r="T7103" s="4"/>
      <c r="U7103" s="4"/>
      <c r="V7103" s="4"/>
      <c r="W7103" s="4"/>
      <c r="X7103" s="4" t="s">
        <v>201</v>
      </c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  <c r="AO7103" s="4"/>
      <c r="AP7103" s="4"/>
      <c r="AQ7103" s="4"/>
      <c r="AR7103" s="4"/>
      <c r="AS7103" s="4"/>
      <c r="AT7103" s="4"/>
      <c r="AU7103" s="4"/>
      <c r="AV7103" s="4" t="s">
        <v>7303</v>
      </c>
      <c r="AW7103" s="4"/>
      <c r="AX7103" s="4"/>
      <c r="AY7103" s="4"/>
      <c r="AZ7103" s="4"/>
      <c r="BA7103" s="4"/>
      <c r="BB7103" s="4"/>
      <c r="BC7103" s="4"/>
      <c r="BD7103" s="4"/>
      <c r="BE7103" s="4"/>
      <c r="BF7103" s="4"/>
      <c r="BG7103" s="4"/>
      <c r="BH7103" s="4"/>
      <c r="BI7103" s="4"/>
      <c r="BJ7103" s="4"/>
      <c r="BK7103" s="4"/>
      <c r="BL7103" s="4" t="b">
        <v>0</v>
      </c>
      <c r="BM7103" s="4"/>
      <c r="BN7103" s="4"/>
      <c r="BO7103" s="4"/>
      <c r="BP7103" s="4"/>
      <c r="BQ7103" s="4"/>
      <c r="BR7103" s="4"/>
      <c r="BS7103" s="4"/>
      <c r="BT7103" s="4"/>
      <c r="BU7103" s="4"/>
      <c r="BV7103" s="4"/>
      <c r="BW7103" s="4"/>
    </row>
    <row r="7104" spans="1:75" ht="15.01" customHeight="1">
      <c r="A7104" s="4"/>
      <c r="B7104" s="4"/>
      <c r="C7104" s="4"/>
      <c r="D7104" s="4"/>
      <c r="E7104" s="4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 t="s">
        <v>200</v>
      </c>
      <c r="Q7104" s="4"/>
      <c r="R7104" s="4">
        <v>452.7</v>
      </c>
      <c r="S7104" s="4">
        <v>7.6</v>
      </c>
      <c r="T7104" s="4"/>
      <c r="U7104" s="4"/>
      <c r="V7104" s="4"/>
      <c r="W7104" s="4"/>
      <c r="X7104" s="4" t="s">
        <v>201</v>
      </c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  <c r="AO7104" s="4"/>
      <c r="AP7104" s="4"/>
      <c r="AQ7104" s="4"/>
      <c r="AR7104" s="4"/>
      <c r="AS7104" s="4"/>
      <c r="AT7104" s="4"/>
      <c r="AU7104" s="4"/>
      <c r="AV7104" s="4" t="s">
        <v>7304</v>
      </c>
      <c r="AW7104" s="4"/>
      <c r="AX7104" s="4"/>
      <c r="AY7104" s="4"/>
      <c r="AZ7104" s="4"/>
      <c r="BA7104" s="4"/>
      <c r="BB7104" s="4"/>
      <c r="BC7104" s="4"/>
      <c r="BD7104" s="4"/>
      <c r="BE7104" s="4"/>
      <c r="BF7104" s="4"/>
      <c r="BG7104" s="4"/>
      <c r="BH7104" s="4"/>
      <c r="BI7104" s="4"/>
      <c r="BJ7104" s="4"/>
      <c r="BK7104" s="4"/>
      <c r="BL7104" s="4" t="b">
        <v>0</v>
      </c>
      <c r="BM7104" s="4"/>
      <c r="BN7104" s="4"/>
      <c r="BO7104" s="4"/>
      <c r="BP7104" s="4"/>
      <c r="BQ7104" s="4"/>
      <c r="BR7104" s="4"/>
      <c r="BS7104" s="4"/>
      <c r="BT7104" s="4"/>
      <c r="BU7104" s="4"/>
      <c r="BV7104" s="4"/>
      <c r="BW7104" s="4"/>
    </row>
    <row r="7105" spans="1:75" ht="15.01" customHeight="1">
      <c r="A7105" s="4"/>
      <c r="B7105" s="4"/>
      <c r="C7105" s="4"/>
      <c r="D7105" s="4"/>
      <c r="E7105" s="4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 t="s">
        <v>200</v>
      </c>
      <c r="Q7105" s="4"/>
      <c r="R7105" s="4">
        <v>13</v>
      </c>
      <c r="S7105" s="4">
        <v>27.5</v>
      </c>
      <c r="T7105" s="4"/>
      <c r="U7105" s="4"/>
      <c r="V7105" s="4"/>
      <c r="W7105" s="4"/>
      <c r="X7105" s="4" t="s">
        <v>201</v>
      </c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  <c r="AO7105" s="4"/>
      <c r="AP7105" s="4"/>
      <c r="AQ7105" s="4"/>
      <c r="AR7105" s="4"/>
      <c r="AS7105" s="4"/>
      <c r="AT7105" s="4"/>
      <c r="AU7105" s="4"/>
      <c r="AV7105" s="4" t="s">
        <v>7305</v>
      </c>
      <c r="AW7105" s="4"/>
      <c r="AX7105" s="4"/>
      <c r="AY7105" s="4"/>
      <c r="AZ7105" s="4"/>
      <c r="BA7105" s="4"/>
      <c r="BB7105" s="4"/>
      <c r="BC7105" s="4"/>
      <c r="BD7105" s="4"/>
      <c r="BE7105" s="4"/>
      <c r="BF7105" s="4"/>
      <c r="BG7105" s="4"/>
      <c r="BH7105" s="4"/>
      <c r="BI7105" s="4"/>
      <c r="BJ7105" s="4"/>
      <c r="BK7105" s="4"/>
      <c r="BL7105" s="4" t="b">
        <v>0</v>
      </c>
      <c r="BM7105" s="4"/>
      <c r="BN7105" s="4"/>
      <c r="BO7105" s="4"/>
      <c r="BP7105" s="4"/>
      <c r="BQ7105" s="4"/>
      <c r="BR7105" s="4"/>
      <c r="BS7105" s="4"/>
      <c r="BT7105" s="4"/>
      <c r="BU7105" s="4"/>
      <c r="BV7105" s="4"/>
      <c r="BW7105" s="4"/>
    </row>
    <row r="7106" spans="1:75" ht="15.01" customHeight="1">
      <c r="A7106" s="4" t="s">
        <v>209</v>
      </c>
      <c r="B7106" s="4"/>
      <c r="C7106" s="4"/>
      <c r="D7106" s="4"/>
      <c r="E7106" s="4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 t="s">
        <v>200</v>
      </c>
      <c r="Q7106" s="4"/>
      <c r="R7106" s="4"/>
      <c r="S7106" s="4"/>
      <c r="T7106" s="4"/>
      <c r="U7106" s="4"/>
      <c r="V7106" s="4"/>
      <c r="W7106" s="4"/>
      <c r="X7106" s="4" t="s">
        <v>201</v>
      </c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  <c r="AO7106" s="4"/>
      <c r="AP7106" s="4"/>
      <c r="AQ7106" s="4"/>
      <c r="AR7106" s="4"/>
      <c r="AS7106" s="4"/>
      <c r="AT7106" s="4"/>
      <c r="AU7106" s="4"/>
      <c r="AV7106" s="4" t="s">
        <v>7306</v>
      </c>
      <c r="AW7106" s="4"/>
      <c r="AX7106" s="4"/>
      <c r="AY7106" s="4"/>
      <c r="AZ7106" s="4"/>
      <c r="BA7106" s="4"/>
      <c r="BB7106" s="4"/>
      <c r="BC7106" s="4"/>
      <c r="BD7106" s="4"/>
      <c r="BE7106" s="4"/>
      <c r="BF7106" s="4"/>
      <c r="BG7106" s="4"/>
      <c r="BH7106" s="4"/>
      <c r="BI7106" s="4"/>
      <c r="BJ7106" s="4"/>
      <c r="BK7106" s="4"/>
      <c r="BL7106" s="4" t="b">
        <v>0</v>
      </c>
      <c r="BM7106" s="4"/>
      <c r="BN7106" s="4"/>
      <c r="BO7106" s="4"/>
      <c r="BP7106" s="4"/>
      <c r="BQ7106" s="4"/>
      <c r="BR7106" s="4"/>
      <c r="BS7106" s="4"/>
      <c r="BT7106" s="4"/>
      <c r="BU7106" s="4"/>
      <c r="BV7106" s="4"/>
      <c r="BW7106" s="4"/>
    </row>
    <row r="7107" spans="1:75" ht="15.01" customHeight="1">
      <c r="A7107" s="4" t="s">
        <v>209</v>
      </c>
      <c r="B7107" s="4"/>
      <c r="C7107" s="4"/>
      <c r="D7107" s="4"/>
      <c r="E7107" s="4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 t="s">
        <v>200</v>
      </c>
      <c r="Q7107" s="4"/>
      <c r="R7107" s="4"/>
      <c r="S7107" s="4"/>
      <c r="T7107" s="4"/>
      <c r="U7107" s="4"/>
      <c r="V7107" s="4"/>
      <c r="W7107" s="4"/>
      <c r="X7107" s="4" t="s">
        <v>201</v>
      </c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  <c r="AO7107" s="4"/>
      <c r="AP7107" s="4"/>
      <c r="AQ7107" s="4"/>
      <c r="AR7107" s="4"/>
      <c r="AS7107" s="4"/>
      <c r="AT7107" s="4"/>
      <c r="AU7107" s="4"/>
      <c r="AV7107" s="4" t="s">
        <v>7307</v>
      </c>
      <c r="AW7107" s="4"/>
      <c r="AX7107" s="4"/>
      <c r="AY7107" s="4"/>
      <c r="AZ7107" s="4"/>
      <c r="BA7107" s="4"/>
      <c r="BB7107" s="4"/>
      <c r="BC7107" s="4"/>
      <c r="BD7107" s="4"/>
      <c r="BE7107" s="4"/>
      <c r="BF7107" s="4"/>
      <c r="BG7107" s="4"/>
      <c r="BH7107" s="4"/>
      <c r="BI7107" s="4"/>
      <c r="BJ7107" s="4"/>
      <c r="BK7107" s="4"/>
      <c r="BL7107" s="4" t="b">
        <v>0</v>
      </c>
      <c r="BM7107" s="4"/>
      <c r="BN7107" s="4"/>
      <c r="BO7107" s="4"/>
      <c r="BP7107" s="4"/>
      <c r="BQ7107" s="4"/>
      <c r="BR7107" s="4"/>
      <c r="BS7107" s="4"/>
      <c r="BT7107" s="4"/>
      <c r="BU7107" s="4"/>
      <c r="BV7107" s="4"/>
      <c r="BW7107" s="4"/>
    </row>
    <row r="7108" spans="1:75" ht="15.01" customHeight="1">
      <c r="A7108" s="4" t="s">
        <v>209</v>
      </c>
      <c r="B7108" s="4"/>
      <c r="C7108" s="4"/>
      <c r="D7108" s="4"/>
      <c r="E7108" s="4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 t="s">
        <v>200</v>
      </c>
      <c r="Q7108" s="4"/>
      <c r="R7108" s="4"/>
      <c r="S7108" s="4"/>
      <c r="T7108" s="4"/>
      <c r="U7108" s="4"/>
      <c r="V7108" s="4"/>
      <c r="W7108" s="4"/>
      <c r="X7108" s="4" t="s">
        <v>201</v>
      </c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  <c r="AO7108" s="4"/>
      <c r="AP7108" s="4"/>
      <c r="AQ7108" s="4"/>
      <c r="AR7108" s="4"/>
      <c r="AS7108" s="4"/>
      <c r="AT7108" s="4"/>
      <c r="AU7108" s="4"/>
      <c r="AV7108" s="4" t="s">
        <v>7308</v>
      </c>
      <c r="AW7108" s="4"/>
      <c r="AX7108" s="4"/>
      <c r="AY7108" s="4"/>
      <c r="AZ7108" s="4"/>
      <c r="BA7108" s="4"/>
      <c r="BB7108" s="4"/>
      <c r="BC7108" s="4"/>
      <c r="BD7108" s="4"/>
      <c r="BE7108" s="4"/>
      <c r="BF7108" s="4"/>
      <c r="BG7108" s="4"/>
      <c r="BH7108" s="4"/>
      <c r="BI7108" s="4"/>
      <c r="BJ7108" s="4"/>
      <c r="BK7108" s="4"/>
      <c r="BL7108" s="4" t="b">
        <v>0</v>
      </c>
      <c r="BM7108" s="4"/>
      <c r="BN7108" s="4"/>
      <c r="BO7108" s="4"/>
      <c r="BP7108" s="4"/>
      <c r="BQ7108" s="4"/>
      <c r="BR7108" s="4"/>
      <c r="BS7108" s="4"/>
      <c r="BT7108" s="4"/>
      <c r="BU7108" s="4"/>
      <c r="BV7108" s="4"/>
      <c r="BW7108" s="4"/>
    </row>
    <row r="7109" spans="1:75" ht="15.01" customHeight="1">
      <c r="A7109" s="4" t="s">
        <v>209</v>
      </c>
      <c r="B7109" s="4"/>
      <c r="C7109" s="4"/>
      <c r="D7109" s="4"/>
      <c r="E7109" s="4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 t="s">
        <v>200</v>
      </c>
      <c r="Q7109" s="4"/>
      <c r="R7109" s="4"/>
      <c r="S7109" s="4"/>
      <c r="T7109" s="4"/>
      <c r="U7109" s="4"/>
      <c r="V7109" s="4"/>
      <c r="W7109" s="4"/>
      <c r="X7109" s="4" t="s">
        <v>201</v>
      </c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  <c r="AO7109" s="4"/>
      <c r="AP7109" s="4"/>
      <c r="AQ7109" s="4"/>
      <c r="AR7109" s="4"/>
      <c r="AS7109" s="4"/>
      <c r="AT7109" s="4"/>
      <c r="AU7109" s="4"/>
      <c r="AV7109" s="4" t="s">
        <v>7309</v>
      </c>
      <c r="AW7109" s="4"/>
      <c r="AX7109" s="4"/>
      <c r="AY7109" s="4"/>
      <c r="AZ7109" s="4"/>
      <c r="BA7109" s="4"/>
      <c r="BB7109" s="4"/>
      <c r="BC7109" s="4"/>
      <c r="BD7109" s="4"/>
      <c r="BE7109" s="4"/>
      <c r="BF7109" s="4"/>
      <c r="BG7109" s="4"/>
      <c r="BH7109" s="4"/>
      <c r="BI7109" s="4"/>
      <c r="BJ7109" s="4"/>
      <c r="BK7109" s="4"/>
      <c r="BL7109" s="4" t="b">
        <v>0</v>
      </c>
      <c r="BM7109" s="4"/>
      <c r="BN7109" s="4"/>
      <c r="BO7109" s="4"/>
      <c r="BP7109" s="4"/>
      <c r="BQ7109" s="4"/>
      <c r="BR7109" s="4"/>
      <c r="BS7109" s="4"/>
      <c r="BT7109" s="4"/>
      <c r="BU7109" s="4"/>
      <c r="BV7109" s="4"/>
      <c r="BW7109" s="4"/>
    </row>
    <row r="7110" spans="1:75" ht="15.01" customHeight="1">
      <c r="A7110" s="4" t="s">
        <v>209</v>
      </c>
      <c r="B7110" s="4"/>
      <c r="C7110" s="4"/>
      <c r="D7110" s="4"/>
      <c r="E7110" s="4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 t="s">
        <v>200</v>
      </c>
      <c r="Q7110" s="4"/>
      <c r="R7110" s="4"/>
      <c r="S7110" s="4"/>
      <c r="T7110" s="4"/>
      <c r="U7110" s="4"/>
      <c r="V7110" s="4"/>
      <c r="W7110" s="4"/>
      <c r="X7110" s="4" t="s">
        <v>201</v>
      </c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  <c r="AO7110" s="4"/>
      <c r="AP7110" s="4"/>
      <c r="AQ7110" s="4"/>
      <c r="AR7110" s="4"/>
      <c r="AS7110" s="4"/>
      <c r="AT7110" s="4"/>
      <c r="AU7110" s="4"/>
      <c r="AV7110" s="4" t="s">
        <v>7310</v>
      </c>
      <c r="AW7110" s="4"/>
      <c r="AX7110" s="4"/>
      <c r="AY7110" s="4"/>
      <c r="AZ7110" s="4"/>
      <c r="BA7110" s="4"/>
      <c r="BB7110" s="4"/>
      <c r="BC7110" s="4"/>
      <c r="BD7110" s="4"/>
      <c r="BE7110" s="4"/>
      <c r="BF7110" s="4"/>
      <c r="BG7110" s="4"/>
      <c r="BH7110" s="4"/>
      <c r="BI7110" s="4"/>
      <c r="BJ7110" s="4"/>
      <c r="BK7110" s="4"/>
      <c r="BL7110" s="4" t="b">
        <v>0</v>
      </c>
      <c r="BM7110" s="4"/>
      <c r="BN7110" s="4"/>
      <c r="BO7110" s="4"/>
      <c r="BP7110" s="4"/>
      <c r="BQ7110" s="4"/>
      <c r="BR7110" s="4"/>
      <c r="BS7110" s="4"/>
      <c r="BT7110" s="4"/>
      <c r="BU7110" s="4"/>
      <c r="BV7110" s="4"/>
      <c r="BW7110" s="4"/>
    </row>
    <row r="7111" spans="1:75" ht="15.01" customHeight="1">
      <c r="A7111" s="4" t="s">
        <v>209</v>
      </c>
      <c r="B7111" s="4"/>
      <c r="C7111" s="4"/>
      <c r="D7111" s="4"/>
      <c r="E7111" s="4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 t="s">
        <v>200</v>
      </c>
      <c r="Q7111" s="4"/>
      <c r="R7111" s="4"/>
      <c r="S7111" s="4"/>
      <c r="T7111" s="4"/>
      <c r="U7111" s="4"/>
      <c r="V7111" s="4"/>
      <c r="W7111" s="4"/>
      <c r="X7111" s="4" t="s">
        <v>201</v>
      </c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  <c r="AO7111" s="4"/>
      <c r="AP7111" s="4"/>
      <c r="AQ7111" s="4"/>
      <c r="AR7111" s="4"/>
      <c r="AS7111" s="4"/>
      <c r="AT7111" s="4"/>
      <c r="AU7111" s="4"/>
      <c r="AV7111" s="4" t="s">
        <v>7311</v>
      </c>
      <c r="AW7111" s="4"/>
      <c r="AX7111" s="4"/>
      <c r="AY7111" s="4"/>
      <c r="AZ7111" s="4"/>
      <c r="BA7111" s="4"/>
      <c r="BB7111" s="4"/>
      <c r="BC7111" s="4"/>
      <c r="BD7111" s="4"/>
      <c r="BE7111" s="4"/>
      <c r="BF7111" s="4"/>
      <c r="BG7111" s="4"/>
      <c r="BH7111" s="4"/>
      <c r="BI7111" s="4"/>
      <c r="BJ7111" s="4"/>
      <c r="BK7111" s="4"/>
      <c r="BL7111" s="4" t="b">
        <v>0</v>
      </c>
      <c r="BM7111" s="4"/>
      <c r="BN7111" s="4"/>
      <c r="BO7111" s="4"/>
      <c r="BP7111" s="4"/>
      <c r="BQ7111" s="4"/>
      <c r="BR7111" s="4"/>
      <c r="BS7111" s="4"/>
      <c r="BT7111" s="4"/>
      <c r="BU7111" s="4"/>
      <c r="BV7111" s="4"/>
      <c r="BW7111" s="4"/>
    </row>
    <row r="7112" spans="1:75" ht="15.01" customHeight="1">
      <c r="A7112" s="4" t="s">
        <v>209</v>
      </c>
      <c r="B7112" s="4"/>
      <c r="C7112" s="4"/>
      <c r="D7112" s="4"/>
      <c r="E7112" s="4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 t="s">
        <v>200</v>
      </c>
      <c r="Q7112" s="4"/>
      <c r="R7112" s="4"/>
      <c r="S7112" s="4"/>
      <c r="T7112" s="4"/>
      <c r="U7112" s="4"/>
      <c r="V7112" s="4"/>
      <c r="W7112" s="4"/>
      <c r="X7112" s="4" t="s">
        <v>201</v>
      </c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  <c r="AO7112" s="4"/>
      <c r="AP7112" s="4"/>
      <c r="AQ7112" s="4"/>
      <c r="AR7112" s="4"/>
      <c r="AS7112" s="4"/>
      <c r="AT7112" s="4"/>
      <c r="AU7112" s="4"/>
      <c r="AV7112" s="4" t="s">
        <v>7312</v>
      </c>
      <c r="AW7112" s="4"/>
      <c r="AX7112" s="4"/>
      <c r="AY7112" s="4"/>
      <c r="AZ7112" s="4"/>
      <c r="BA7112" s="4"/>
      <c r="BB7112" s="4"/>
      <c r="BC7112" s="4"/>
      <c r="BD7112" s="4"/>
      <c r="BE7112" s="4"/>
      <c r="BF7112" s="4"/>
      <c r="BG7112" s="4"/>
      <c r="BH7112" s="4"/>
      <c r="BI7112" s="4"/>
      <c r="BJ7112" s="4"/>
      <c r="BK7112" s="4"/>
      <c r="BL7112" s="4" t="b">
        <v>0</v>
      </c>
      <c r="BM7112" s="4"/>
      <c r="BN7112" s="4"/>
      <c r="BO7112" s="4"/>
      <c r="BP7112" s="4"/>
      <c r="BQ7112" s="4"/>
      <c r="BR7112" s="4"/>
      <c r="BS7112" s="4"/>
      <c r="BT7112" s="4"/>
      <c r="BU7112" s="4"/>
      <c r="BV7112" s="4"/>
      <c r="BW7112" s="4"/>
    </row>
    <row r="7113" spans="1:75" ht="15.01" customHeight="1">
      <c r="A7113" s="4" t="s">
        <v>209</v>
      </c>
      <c r="B7113" s="4"/>
      <c r="C7113" s="4"/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 t="s">
        <v>200</v>
      </c>
      <c r="Q7113" s="4"/>
      <c r="R7113" s="4"/>
      <c r="S7113" s="4"/>
      <c r="T7113" s="4"/>
      <c r="U7113" s="4"/>
      <c r="V7113" s="4"/>
      <c r="W7113" s="4"/>
      <c r="X7113" s="4" t="s">
        <v>201</v>
      </c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  <c r="AO7113" s="4"/>
      <c r="AP7113" s="4"/>
      <c r="AQ7113" s="4"/>
      <c r="AR7113" s="4"/>
      <c r="AS7113" s="4"/>
      <c r="AT7113" s="4"/>
      <c r="AU7113" s="4"/>
      <c r="AV7113" s="4" t="s">
        <v>7313</v>
      </c>
      <c r="AW7113" s="4"/>
      <c r="AX7113" s="4"/>
      <c r="AY7113" s="4"/>
      <c r="AZ7113" s="4"/>
      <c r="BA7113" s="4"/>
      <c r="BB7113" s="4"/>
      <c r="BC7113" s="4"/>
      <c r="BD7113" s="4"/>
      <c r="BE7113" s="4"/>
      <c r="BF7113" s="4"/>
      <c r="BG7113" s="4"/>
      <c r="BH7113" s="4"/>
      <c r="BI7113" s="4"/>
      <c r="BJ7113" s="4"/>
      <c r="BK7113" s="4"/>
      <c r="BL7113" s="4" t="b">
        <v>0</v>
      </c>
      <c r="BM7113" s="4"/>
      <c r="BN7113" s="4"/>
      <c r="BO7113" s="4"/>
      <c r="BP7113" s="4"/>
      <c r="BQ7113" s="4"/>
      <c r="BR7113" s="4"/>
      <c r="BS7113" s="4"/>
      <c r="BT7113" s="4"/>
      <c r="BU7113" s="4"/>
      <c r="BV7113" s="4"/>
      <c r="BW7113" s="4"/>
    </row>
    <row r="7114" spans="1:75" ht="15.01" customHeight="1">
      <c r="A7114" s="4" t="s">
        <v>209</v>
      </c>
      <c r="B7114" s="4"/>
      <c r="C7114" s="4"/>
      <c r="D7114" s="4"/>
      <c r="E7114" s="4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 t="s">
        <v>200</v>
      </c>
      <c r="Q7114" s="4"/>
      <c r="R7114" s="4"/>
      <c r="S7114" s="4"/>
      <c r="T7114" s="4"/>
      <c r="U7114" s="4"/>
      <c r="V7114" s="4"/>
      <c r="W7114" s="4"/>
      <c r="X7114" s="4" t="s">
        <v>201</v>
      </c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  <c r="AO7114" s="4"/>
      <c r="AP7114" s="4"/>
      <c r="AQ7114" s="4"/>
      <c r="AR7114" s="4"/>
      <c r="AS7114" s="4"/>
      <c r="AT7114" s="4"/>
      <c r="AU7114" s="4"/>
      <c r="AV7114" s="4" t="s">
        <v>7314</v>
      </c>
      <c r="AW7114" s="4"/>
      <c r="AX7114" s="4"/>
      <c r="AY7114" s="4"/>
      <c r="AZ7114" s="4"/>
      <c r="BA7114" s="4"/>
      <c r="BB7114" s="4"/>
      <c r="BC7114" s="4"/>
      <c r="BD7114" s="4"/>
      <c r="BE7114" s="4"/>
      <c r="BF7114" s="4"/>
      <c r="BG7114" s="4"/>
      <c r="BH7114" s="4"/>
      <c r="BI7114" s="4"/>
      <c r="BJ7114" s="4"/>
      <c r="BK7114" s="4"/>
      <c r="BL7114" s="4" t="b">
        <v>0</v>
      </c>
      <c r="BM7114" s="4"/>
      <c r="BN7114" s="4"/>
      <c r="BO7114" s="4"/>
      <c r="BP7114" s="4"/>
      <c r="BQ7114" s="4"/>
      <c r="BR7114" s="4"/>
      <c r="BS7114" s="4"/>
      <c r="BT7114" s="4"/>
      <c r="BU7114" s="4"/>
      <c r="BV7114" s="4"/>
      <c r="BW7114" s="4"/>
    </row>
    <row r="7115" spans="1:75" ht="15.01" customHeight="1">
      <c r="A7115" s="4" t="s">
        <v>209</v>
      </c>
      <c r="B7115" s="4"/>
      <c r="C7115" s="4"/>
      <c r="D7115" s="4"/>
      <c r="E7115" s="4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 t="s">
        <v>200</v>
      </c>
      <c r="Q7115" s="4"/>
      <c r="R7115" s="4"/>
      <c r="S7115" s="4"/>
      <c r="T7115" s="4"/>
      <c r="U7115" s="4"/>
      <c r="V7115" s="4"/>
      <c r="W7115" s="4"/>
      <c r="X7115" s="4" t="s">
        <v>201</v>
      </c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  <c r="AO7115" s="4"/>
      <c r="AP7115" s="4"/>
      <c r="AQ7115" s="4"/>
      <c r="AR7115" s="4"/>
      <c r="AS7115" s="4"/>
      <c r="AT7115" s="4"/>
      <c r="AU7115" s="4"/>
      <c r="AV7115" s="4" t="s">
        <v>7315</v>
      </c>
      <c r="AW7115" s="4"/>
      <c r="AX7115" s="4"/>
      <c r="AY7115" s="4"/>
      <c r="AZ7115" s="4"/>
      <c r="BA7115" s="4"/>
      <c r="BB7115" s="4"/>
      <c r="BC7115" s="4"/>
      <c r="BD7115" s="4"/>
      <c r="BE7115" s="4"/>
      <c r="BF7115" s="4"/>
      <c r="BG7115" s="4"/>
      <c r="BH7115" s="4"/>
      <c r="BI7115" s="4"/>
      <c r="BJ7115" s="4"/>
      <c r="BK7115" s="4"/>
      <c r="BL7115" s="4" t="b">
        <v>0</v>
      </c>
      <c r="BM7115" s="4"/>
      <c r="BN7115" s="4"/>
      <c r="BO7115" s="4"/>
      <c r="BP7115" s="4"/>
      <c r="BQ7115" s="4"/>
      <c r="BR7115" s="4"/>
      <c r="BS7115" s="4"/>
      <c r="BT7115" s="4"/>
      <c r="BU7115" s="4"/>
      <c r="BV7115" s="4"/>
      <c r="BW7115" s="4"/>
    </row>
    <row r="7116" spans="1:75" ht="15.01" customHeight="1">
      <c r="A7116" s="4" t="s">
        <v>209</v>
      </c>
      <c r="B7116" s="4"/>
      <c r="C7116" s="4"/>
      <c r="D7116" s="4"/>
      <c r="E7116" s="4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 t="s">
        <v>200</v>
      </c>
      <c r="Q7116" s="4"/>
      <c r="R7116" s="4"/>
      <c r="S7116" s="4"/>
      <c r="T7116" s="4"/>
      <c r="U7116" s="4"/>
      <c r="V7116" s="4"/>
      <c r="W7116" s="4"/>
      <c r="X7116" s="4" t="s">
        <v>201</v>
      </c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  <c r="AO7116" s="4"/>
      <c r="AP7116" s="4"/>
      <c r="AQ7116" s="4"/>
      <c r="AR7116" s="4"/>
      <c r="AS7116" s="4"/>
      <c r="AT7116" s="4"/>
      <c r="AU7116" s="4"/>
      <c r="AV7116" s="4" t="s">
        <v>7316</v>
      </c>
      <c r="AW7116" s="4"/>
      <c r="AX7116" s="4"/>
      <c r="AY7116" s="4"/>
      <c r="AZ7116" s="4"/>
      <c r="BA7116" s="4"/>
      <c r="BB7116" s="4"/>
      <c r="BC7116" s="4"/>
      <c r="BD7116" s="4"/>
      <c r="BE7116" s="4"/>
      <c r="BF7116" s="4"/>
      <c r="BG7116" s="4"/>
      <c r="BH7116" s="4"/>
      <c r="BI7116" s="4"/>
      <c r="BJ7116" s="4"/>
      <c r="BK7116" s="4"/>
      <c r="BL7116" s="4" t="b">
        <v>0</v>
      </c>
      <c r="BM7116" s="4"/>
      <c r="BN7116" s="4"/>
      <c r="BO7116" s="4"/>
      <c r="BP7116" s="4"/>
      <c r="BQ7116" s="4"/>
      <c r="BR7116" s="4"/>
      <c r="BS7116" s="4"/>
      <c r="BT7116" s="4"/>
      <c r="BU7116" s="4"/>
      <c r="BV7116" s="4"/>
      <c r="BW7116" s="4"/>
    </row>
    <row r="7117" spans="1:75" ht="15.01" customHeight="1">
      <c r="A7117" s="4"/>
      <c r="B7117" s="4"/>
      <c r="C7117" s="4"/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 t="s">
        <v>200</v>
      </c>
      <c r="Q7117" s="4"/>
      <c r="R7117" s="4">
        <v>170.8</v>
      </c>
      <c r="S7117" s="4">
        <v>28</v>
      </c>
      <c r="T7117" s="4"/>
      <c r="U7117" s="4"/>
      <c r="V7117" s="4"/>
      <c r="W7117" s="4"/>
      <c r="X7117" s="4" t="s">
        <v>201</v>
      </c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  <c r="AO7117" s="4"/>
      <c r="AP7117" s="4"/>
      <c r="AQ7117" s="4"/>
      <c r="AR7117" s="4"/>
      <c r="AS7117" s="4"/>
      <c r="AT7117" s="4"/>
      <c r="AU7117" s="4"/>
      <c r="AV7117" s="4" t="s">
        <v>7317</v>
      </c>
      <c r="AW7117" s="4"/>
      <c r="AX7117" s="4"/>
      <c r="AY7117" s="4"/>
      <c r="AZ7117" s="4"/>
      <c r="BA7117" s="4"/>
      <c r="BB7117" s="4"/>
      <c r="BC7117" s="4"/>
      <c r="BD7117" s="4"/>
      <c r="BE7117" s="4"/>
      <c r="BF7117" s="4"/>
      <c r="BG7117" s="4"/>
      <c r="BH7117" s="4"/>
      <c r="BI7117" s="4"/>
      <c r="BJ7117" s="4"/>
      <c r="BK7117" s="4"/>
      <c r="BL7117" s="4" t="b">
        <v>0</v>
      </c>
      <c r="BM7117" s="4"/>
      <c r="BN7117" s="4"/>
      <c r="BO7117" s="4"/>
      <c r="BP7117" s="4"/>
      <c r="BQ7117" s="4"/>
      <c r="BR7117" s="4"/>
      <c r="BS7117" s="4"/>
      <c r="BT7117" s="4"/>
      <c r="BU7117" s="4"/>
      <c r="BV7117" s="4"/>
      <c r="BW7117" s="4"/>
    </row>
    <row r="7118" spans="1:75" ht="15.01" customHeight="1">
      <c r="A7118" s="4" t="s">
        <v>209</v>
      </c>
      <c r="B7118" s="4"/>
      <c r="C7118" s="4"/>
      <c r="D7118" s="4"/>
      <c r="E7118" s="4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 t="s">
        <v>200</v>
      </c>
      <c r="Q7118" s="4"/>
      <c r="R7118" s="4"/>
      <c r="S7118" s="4"/>
      <c r="T7118" s="4"/>
      <c r="U7118" s="4"/>
      <c r="V7118" s="4"/>
      <c r="W7118" s="4"/>
      <c r="X7118" s="4" t="s">
        <v>201</v>
      </c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  <c r="AO7118" s="4"/>
      <c r="AP7118" s="4"/>
      <c r="AQ7118" s="4"/>
      <c r="AR7118" s="4"/>
      <c r="AS7118" s="4"/>
      <c r="AT7118" s="4"/>
      <c r="AU7118" s="4"/>
      <c r="AV7118" s="4" t="s">
        <v>7318</v>
      </c>
      <c r="AW7118" s="4"/>
      <c r="AX7118" s="4"/>
      <c r="AY7118" s="4"/>
      <c r="AZ7118" s="4"/>
      <c r="BA7118" s="4"/>
      <c r="BB7118" s="4"/>
      <c r="BC7118" s="4"/>
      <c r="BD7118" s="4"/>
      <c r="BE7118" s="4"/>
      <c r="BF7118" s="4"/>
      <c r="BG7118" s="4"/>
      <c r="BH7118" s="4"/>
      <c r="BI7118" s="4"/>
      <c r="BJ7118" s="4"/>
      <c r="BK7118" s="4"/>
      <c r="BL7118" s="4" t="b">
        <v>0</v>
      </c>
      <c r="BM7118" s="4"/>
      <c r="BN7118" s="4"/>
      <c r="BO7118" s="4"/>
      <c r="BP7118" s="4"/>
      <c r="BQ7118" s="4"/>
      <c r="BR7118" s="4"/>
      <c r="BS7118" s="4"/>
      <c r="BT7118" s="4"/>
      <c r="BU7118" s="4"/>
      <c r="BV7118" s="4"/>
      <c r="BW7118" s="4"/>
    </row>
    <row r="7119" spans="1:75" ht="15.01" customHeight="1">
      <c r="A7119" s="4" t="s">
        <v>209</v>
      </c>
      <c r="B7119" s="4"/>
      <c r="C7119" s="4"/>
      <c r="D7119" s="4"/>
      <c r="E7119" s="4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 t="s">
        <v>200</v>
      </c>
      <c r="Q7119" s="4"/>
      <c r="R7119" s="4"/>
      <c r="S7119" s="4"/>
      <c r="T7119" s="4"/>
      <c r="U7119" s="4"/>
      <c r="V7119" s="4"/>
      <c r="W7119" s="4"/>
      <c r="X7119" s="4" t="s">
        <v>201</v>
      </c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  <c r="AO7119" s="4"/>
      <c r="AP7119" s="4"/>
      <c r="AQ7119" s="4"/>
      <c r="AR7119" s="4"/>
      <c r="AS7119" s="4"/>
      <c r="AT7119" s="4"/>
      <c r="AU7119" s="4"/>
      <c r="AV7119" s="4" t="s">
        <v>7319</v>
      </c>
      <c r="AW7119" s="4"/>
      <c r="AX7119" s="4"/>
      <c r="AY7119" s="4"/>
      <c r="AZ7119" s="4"/>
      <c r="BA7119" s="4"/>
      <c r="BB7119" s="4"/>
      <c r="BC7119" s="4"/>
      <c r="BD7119" s="4"/>
      <c r="BE7119" s="4"/>
      <c r="BF7119" s="4"/>
      <c r="BG7119" s="4"/>
      <c r="BH7119" s="4"/>
      <c r="BI7119" s="4"/>
      <c r="BJ7119" s="4"/>
      <c r="BK7119" s="4"/>
      <c r="BL7119" s="4" t="b">
        <v>0</v>
      </c>
      <c r="BM7119" s="4"/>
      <c r="BN7119" s="4"/>
      <c r="BO7119" s="4"/>
      <c r="BP7119" s="4"/>
      <c r="BQ7119" s="4"/>
      <c r="BR7119" s="4"/>
      <c r="BS7119" s="4"/>
      <c r="BT7119" s="4"/>
      <c r="BU7119" s="4"/>
      <c r="BV7119" s="4"/>
      <c r="BW7119" s="4"/>
    </row>
    <row r="7120" spans="1:75" ht="15.01" customHeight="1">
      <c r="A7120" s="4" t="s">
        <v>209</v>
      </c>
      <c r="B7120" s="4"/>
      <c r="C7120" s="4"/>
      <c r="D7120" s="4"/>
      <c r="E7120" s="4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 t="s">
        <v>200</v>
      </c>
      <c r="Q7120" s="4"/>
      <c r="R7120" s="4"/>
      <c r="S7120" s="4"/>
      <c r="T7120" s="4"/>
      <c r="U7120" s="4"/>
      <c r="V7120" s="4"/>
      <c r="W7120" s="4"/>
      <c r="X7120" s="4" t="s">
        <v>201</v>
      </c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  <c r="AO7120" s="4"/>
      <c r="AP7120" s="4"/>
      <c r="AQ7120" s="4"/>
      <c r="AR7120" s="4"/>
      <c r="AS7120" s="4"/>
      <c r="AT7120" s="4"/>
      <c r="AU7120" s="4"/>
      <c r="AV7120" s="4" t="s">
        <v>7320</v>
      </c>
      <c r="AW7120" s="4"/>
      <c r="AX7120" s="4"/>
      <c r="AY7120" s="4"/>
      <c r="AZ7120" s="4"/>
      <c r="BA7120" s="4"/>
      <c r="BB7120" s="4"/>
      <c r="BC7120" s="4"/>
      <c r="BD7120" s="4"/>
      <c r="BE7120" s="4"/>
      <c r="BF7120" s="4"/>
      <c r="BG7120" s="4"/>
      <c r="BH7120" s="4"/>
      <c r="BI7120" s="4"/>
      <c r="BJ7120" s="4"/>
      <c r="BK7120" s="4"/>
      <c r="BL7120" s="4" t="b">
        <v>0</v>
      </c>
      <c r="BM7120" s="4"/>
      <c r="BN7120" s="4"/>
      <c r="BO7120" s="4"/>
      <c r="BP7120" s="4"/>
      <c r="BQ7120" s="4"/>
      <c r="BR7120" s="4"/>
      <c r="BS7120" s="4"/>
      <c r="BT7120" s="4"/>
      <c r="BU7120" s="4"/>
      <c r="BV7120" s="4"/>
      <c r="BW7120" s="4"/>
    </row>
    <row r="7121" spans="1:75" ht="15.01" customHeight="1">
      <c r="A7121" s="4" t="s">
        <v>209</v>
      </c>
      <c r="B7121" s="4"/>
      <c r="C7121" s="4"/>
      <c r="D7121" s="4"/>
      <c r="E7121" s="4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 t="s">
        <v>200</v>
      </c>
      <c r="Q7121" s="4"/>
      <c r="R7121" s="4"/>
      <c r="S7121" s="4"/>
      <c r="T7121" s="4"/>
      <c r="U7121" s="4"/>
      <c r="V7121" s="4"/>
      <c r="W7121" s="4"/>
      <c r="X7121" s="4" t="s">
        <v>201</v>
      </c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  <c r="AO7121" s="4"/>
      <c r="AP7121" s="4"/>
      <c r="AQ7121" s="4"/>
      <c r="AR7121" s="4"/>
      <c r="AS7121" s="4"/>
      <c r="AT7121" s="4"/>
      <c r="AU7121" s="4"/>
      <c r="AV7121" s="4" t="s">
        <v>7321</v>
      </c>
      <c r="AW7121" s="4"/>
      <c r="AX7121" s="4"/>
      <c r="AY7121" s="4"/>
      <c r="AZ7121" s="4"/>
      <c r="BA7121" s="4"/>
      <c r="BB7121" s="4"/>
      <c r="BC7121" s="4"/>
      <c r="BD7121" s="4"/>
      <c r="BE7121" s="4"/>
      <c r="BF7121" s="4"/>
      <c r="BG7121" s="4"/>
      <c r="BH7121" s="4"/>
      <c r="BI7121" s="4"/>
      <c r="BJ7121" s="4"/>
      <c r="BK7121" s="4"/>
      <c r="BL7121" s="4" t="b">
        <v>0</v>
      </c>
      <c r="BM7121" s="4"/>
      <c r="BN7121" s="4"/>
      <c r="BO7121" s="4"/>
      <c r="BP7121" s="4"/>
      <c r="BQ7121" s="4"/>
      <c r="BR7121" s="4"/>
      <c r="BS7121" s="4"/>
      <c r="BT7121" s="4"/>
      <c r="BU7121" s="4"/>
      <c r="BV7121" s="4"/>
      <c r="BW7121" s="4"/>
    </row>
    <row r="7122" spans="1:75" ht="15.01" customHeight="1">
      <c r="A7122" s="4" t="s">
        <v>209</v>
      </c>
      <c r="B7122" s="4"/>
      <c r="C7122" s="4"/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 t="s">
        <v>200</v>
      </c>
      <c r="Q7122" s="4"/>
      <c r="R7122" s="4"/>
      <c r="S7122" s="4"/>
      <c r="T7122" s="4"/>
      <c r="U7122" s="4"/>
      <c r="V7122" s="4"/>
      <c r="W7122" s="4"/>
      <c r="X7122" s="4" t="s">
        <v>201</v>
      </c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  <c r="AO7122" s="4"/>
      <c r="AP7122" s="4"/>
      <c r="AQ7122" s="4"/>
      <c r="AR7122" s="4"/>
      <c r="AS7122" s="4"/>
      <c r="AT7122" s="4"/>
      <c r="AU7122" s="4"/>
      <c r="AV7122" s="4" t="s">
        <v>7322</v>
      </c>
      <c r="AW7122" s="4"/>
      <c r="AX7122" s="4"/>
      <c r="AY7122" s="4"/>
      <c r="AZ7122" s="4"/>
      <c r="BA7122" s="4"/>
      <c r="BB7122" s="4"/>
      <c r="BC7122" s="4"/>
      <c r="BD7122" s="4"/>
      <c r="BE7122" s="4"/>
      <c r="BF7122" s="4"/>
      <c r="BG7122" s="4"/>
      <c r="BH7122" s="4"/>
      <c r="BI7122" s="4"/>
      <c r="BJ7122" s="4"/>
      <c r="BK7122" s="4"/>
      <c r="BL7122" s="4" t="b">
        <v>0</v>
      </c>
      <c r="BM7122" s="4"/>
      <c r="BN7122" s="4"/>
      <c r="BO7122" s="4"/>
      <c r="BP7122" s="4"/>
      <c r="BQ7122" s="4"/>
      <c r="BR7122" s="4"/>
      <c r="BS7122" s="4"/>
      <c r="BT7122" s="4"/>
      <c r="BU7122" s="4"/>
      <c r="BV7122" s="4"/>
      <c r="BW7122" s="4"/>
    </row>
    <row r="7123" spans="1:75" ht="15.01" customHeight="1">
      <c r="A7123" s="4" t="s">
        <v>209</v>
      </c>
      <c r="B7123" s="4"/>
      <c r="C7123" s="4"/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 t="s">
        <v>200</v>
      </c>
      <c r="Q7123" s="4"/>
      <c r="R7123" s="4"/>
      <c r="S7123" s="4"/>
      <c r="T7123" s="4"/>
      <c r="U7123" s="4"/>
      <c r="V7123" s="4"/>
      <c r="W7123" s="4"/>
      <c r="X7123" s="4" t="s">
        <v>201</v>
      </c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  <c r="AO7123" s="4"/>
      <c r="AP7123" s="4"/>
      <c r="AQ7123" s="4"/>
      <c r="AR7123" s="4"/>
      <c r="AS7123" s="4"/>
      <c r="AT7123" s="4"/>
      <c r="AU7123" s="4"/>
      <c r="AV7123" s="4" t="s">
        <v>7323</v>
      </c>
      <c r="AW7123" s="4"/>
      <c r="AX7123" s="4"/>
      <c r="AY7123" s="4"/>
      <c r="AZ7123" s="4"/>
      <c r="BA7123" s="4"/>
      <c r="BB7123" s="4"/>
      <c r="BC7123" s="4"/>
      <c r="BD7123" s="4"/>
      <c r="BE7123" s="4"/>
      <c r="BF7123" s="4"/>
      <c r="BG7123" s="4"/>
      <c r="BH7123" s="4"/>
      <c r="BI7123" s="4"/>
      <c r="BJ7123" s="4"/>
      <c r="BK7123" s="4"/>
      <c r="BL7123" s="4" t="b">
        <v>0</v>
      </c>
      <c r="BM7123" s="4"/>
      <c r="BN7123" s="4"/>
      <c r="BO7123" s="4"/>
      <c r="BP7123" s="4"/>
      <c r="BQ7123" s="4"/>
      <c r="BR7123" s="4"/>
      <c r="BS7123" s="4"/>
      <c r="BT7123" s="4"/>
      <c r="BU7123" s="4"/>
      <c r="BV7123" s="4"/>
      <c r="BW7123" s="4"/>
    </row>
    <row r="7124" spans="1:75" ht="15.01" customHeight="1">
      <c r="A7124" s="4" t="s">
        <v>209</v>
      </c>
      <c r="B7124" s="4"/>
      <c r="C7124" s="4"/>
      <c r="D7124" s="4"/>
      <c r="E7124" s="4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 t="s">
        <v>200</v>
      </c>
      <c r="Q7124" s="4"/>
      <c r="R7124" s="4"/>
      <c r="S7124" s="4"/>
      <c r="T7124" s="4"/>
      <c r="U7124" s="4"/>
      <c r="V7124" s="4"/>
      <c r="W7124" s="4"/>
      <c r="X7124" s="4" t="s">
        <v>201</v>
      </c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  <c r="AO7124" s="4"/>
      <c r="AP7124" s="4"/>
      <c r="AQ7124" s="4"/>
      <c r="AR7124" s="4"/>
      <c r="AS7124" s="4"/>
      <c r="AT7124" s="4"/>
      <c r="AU7124" s="4"/>
      <c r="AV7124" s="4" t="s">
        <v>7324</v>
      </c>
      <c r="AW7124" s="4"/>
      <c r="AX7124" s="4"/>
      <c r="AY7124" s="4"/>
      <c r="AZ7124" s="4"/>
      <c r="BA7124" s="4"/>
      <c r="BB7124" s="4"/>
      <c r="BC7124" s="4"/>
      <c r="BD7124" s="4"/>
      <c r="BE7124" s="4"/>
      <c r="BF7124" s="4"/>
      <c r="BG7124" s="4"/>
      <c r="BH7124" s="4"/>
      <c r="BI7124" s="4"/>
      <c r="BJ7124" s="4"/>
      <c r="BK7124" s="4"/>
      <c r="BL7124" s="4" t="b">
        <v>0</v>
      </c>
      <c r="BM7124" s="4"/>
      <c r="BN7124" s="4"/>
      <c r="BO7124" s="4"/>
      <c r="BP7124" s="4"/>
      <c r="BQ7124" s="4"/>
      <c r="BR7124" s="4"/>
      <c r="BS7124" s="4"/>
      <c r="BT7124" s="4"/>
      <c r="BU7124" s="4"/>
      <c r="BV7124" s="4"/>
      <c r="BW7124" s="4"/>
    </row>
    <row r="7125" spans="1:75" ht="15.01" customHeight="1">
      <c r="A7125" s="4" t="s">
        <v>209</v>
      </c>
      <c r="B7125" s="4"/>
      <c r="C7125" s="4"/>
      <c r="D7125" s="4"/>
      <c r="E7125" s="4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 t="s">
        <v>200</v>
      </c>
      <c r="Q7125" s="4"/>
      <c r="R7125" s="4"/>
      <c r="S7125" s="4"/>
      <c r="T7125" s="4"/>
      <c r="U7125" s="4"/>
      <c r="V7125" s="4"/>
      <c r="W7125" s="4"/>
      <c r="X7125" s="4" t="s">
        <v>201</v>
      </c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  <c r="AO7125" s="4"/>
      <c r="AP7125" s="4"/>
      <c r="AQ7125" s="4"/>
      <c r="AR7125" s="4"/>
      <c r="AS7125" s="4"/>
      <c r="AT7125" s="4"/>
      <c r="AU7125" s="4"/>
      <c r="AV7125" s="4" t="s">
        <v>7325</v>
      </c>
      <c r="AW7125" s="4"/>
      <c r="AX7125" s="4"/>
      <c r="AY7125" s="4"/>
      <c r="AZ7125" s="4"/>
      <c r="BA7125" s="4"/>
      <c r="BB7125" s="4"/>
      <c r="BC7125" s="4"/>
      <c r="BD7125" s="4"/>
      <c r="BE7125" s="4"/>
      <c r="BF7125" s="4"/>
      <c r="BG7125" s="4"/>
      <c r="BH7125" s="4"/>
      <c r="BI7125" s="4"/>
      <c r="BJ7125" s="4"/>
      <c r="BK7125" s="4"/>
      <c r="BL7125" s="4" t="b">
        <v>0</v>
      </c>
      <c r="BM7125" s="4"/>
      <c r="BN7125" s="4"/>
      <c r="BO7125" s="4"/>
      <c r="BP7125" s="4"/>
      <c r="BQ7125" s="4"/>
      <c r="BR7125" s="4"/>
      <c r="BS7125" s="4"/>
      <c r="BT7125" s="4"/>
      <c r="BU7125" s="4"/>
      <c r="BV7125" s="4"/>
      <c r="BW7125" s="4"/>
    </row>
    <row r="7126" spans="1:75" ht="15.01" customHeight="1">
      <c r="A7126" s="4"/>
      <c r="B7126" s="4"/>
      <c r="C7126" s="4"/>
      <c r="D7126" s="4"/>
      <c r="E7126" s="4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 t="s">
        <v>200</v>
      </c>
      <c r="Q7126" s="4"/>
      <c r="R7126" s="4">
        <v>-402.6</v>
      </c>
      <c r="S7126" s="4">
        <v>10.2</v>
      </c>
      <c r="T7126" s="4"/>
      <c r="U7126" s="4"/>
      <c r="V7126" s="4"/>
      <c r="W7126" s="4"/>
      <c r="X7126" s="4" t="s">
        <v>201</v>
      </c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  <c r="AO7126" s="4"/>
      <c r="AP7126" s="4"/>
      <c r="AQ7126" s="4"/>
      <c r="AR7126" s="4"/>
      <c r="AS7126" s="4"/>
      <c r="AT7126" s="4"/>
      <c r="AU7126" s="4"/>
      <c r="AV7126" s="4" t="s">
        <v>7326</v>
      </c>
      <c r="AW7126" s="4"/>
      <c r="AX7126" s="4"/>
      <c r="AY7126" s="4"/>
      <c r="AZ7126" s="4"/>
      <c r="BA7126" s="4"/>
      <c r="BB7126" s="4"/>
      <c r="BC7126" s="4"/>
      <c r="BD7126" s="4"/>
      <c r="BE7126" s="4"/>
      <c r="BF7126" s="4"/>
      <c r="BG7126" s="4"/>
      <c r="BH7126" s="4"/>
      <c r="BI7126" s="4"/>
      <c r="BJ7126" s="4"/>
      <c r="BK7126" s="4"/>
      <c r="BL7126" s="4" t="b">
        <v>0</v>
      </c>
      <c r="BM7126" s="4"/>
      <c r="BN7126" s="4"/>
      <c r="BO7126" s="4"/>
      <c r="BP7126" s="4"/>
      <c r="BQ7126" s="4"/>
      <c r="BR7126" s="4"/>
      <c r="BS7126" s="4"/>
      <c r="BT7126" s="4"/>
      <c r="BU7126" s="4"/>
      <c r="BV7126" s="4"/>
      <c r="BW7126" s="4"/>
    </row>
    <row r="7127" spans="1:75" ht="15.01" customHeight="1">
      <c r="A7127" s="4"/>
      <c r="B7127" s="4"/>
      <c r="C7127" s="4"/>
      <c r="D7127" s="4"/>
      <c r="E7127" s="4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 t="s">
        <v>200</v>
      </c>
      <c r="Q7127" s="4"/>
      <c r="R7127" s="4">
        <v>184.2</v>
      </c>
      <c r="S7127" s="4">
        <v>27.4</v>
      </c>
      <c r="T7127" s="4"/>
      <c r="U7127" s="4"/>
      <c r="V7127" s="4"/>
      <c r="W7127" s="4"/>
      <c r="X7127" s="4" t="s">
        <v>201</v>
      </c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  <c r="AO7127" s="4"/>
      <c r="AP7127" s="4"/>
      <c r="AQ7127" s="4"/>
      <c r="AR7127" s="4"/>
      <c r="AS7127" s="4"/>
      <c r="AT7127" s="4"/>
      <c r="AU7127" s="4"/>
      <c r="AV7127" s="4" t="s">
        <v>7327</v>
      </c>
      <c r="AW7127" s="4"/>
      <c r="AX7127" s="4"/>
      <c r="AY7127" s="4"/>
      <c r="AZ7127" s="4"/>
      <c r="BA7127" s="4"/>
      <c r="BB7127" s="4"/>
      <c r="BC7127" s="4"/>
      <c r="BD7127" s="4"/>
      <c r="BE7127" s="4"/>
      <c r="BF7127" s="4"/>
      <c r="BG7127" s="4"/>
      <c r="BH7127" s="4"/>
      <c r="BI7127" s="4"/>
      <c r="BJ7127" s="4"/>
      <c r="BK7127" s="4"/>
      <c r="BL7127" s="4" t="b">
        <v>0</v>
      </c>
      <c r="BM7127" s="4"/>
      <c r="BN7127" s="4"/>
      <c r="BO7127" s="4"/>
      <c r="BP7127" s="4"/>
      <c r="BQ7127" s="4"/>
      <c r="BR7127" s="4"/>
      <c r="BS7127" s="4"/>
      <c r="BT7127" s="4"/>
      <c r="BU7127" s="4"/>
      <c r="BV7127" s="4"/>
      <c r="BW7127" s="4"/>
    </row>
    <row r="7128" spans="1:75" ht="15.01" customHeight="1">
      <c r="A7128" s="4"/>
      <c r="B7128" s="4"/>
      <c r="C7128" s="4"/>
      <c r="D7128" s="4"/>
      <c r="E7128" s="4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 t="s">
        <v>200</v>
      </c>
      <c r="Q7128" s="4"/>
      <c r="R7128" s="4">
        <v>89</v>
      </c>
      <c r="S7128" s="4">
        <v>28.2</v>
      </c>
      <c r="T7128" s="4"/>
      <c r="U7128" s="4"/>
      <c r="V7128" s="4"/>
      <c r="W7128" s="4"/>
      <c r="X7128" s="4" t="s">
        <v>201</v>
      </c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  <c r="AO7128" s="4"/>
      <c r="AP7128" s="4"/>
      <c r="AQ7128" s="4"/>
      <c r="AR7128" s="4"/>
      <c r="AS7128" s="4"/>
      <c r="AT7128" s="4"/>
      <c r="AU7128" s="4"/>
      <c r="AV7128" s="4" t="s">
        <v>7328</v>
      </c>
      <c r="AW7128" s="4"/>
      <c r="AX7128" s="4"/>
      <c r="AY7128" s="4"/>
      <c r="AZ7128" s="4"/>
      <c r="BA7128" s="4"/>
      <c r="BB7128" s="4"/>
      <c r="BC7128" s="4"/>
      <c r="BD7128" s="4"/>
      <c r="BE7128" s="4"/>
      <c r="BF7128" s="4"/>
      <c r="BG7128" s="4"/>
      <c r="BH7128" s="4"/>
      <c r="BI7128" s="4"/>
      <c r="BJ7128" s="4"/>
      <c r="BK7128" s="4"/>
      <c r="BL7128" s="4" t="b">
        <v>0</v>
      </c>
      <c r="BM7128" s="4"/>
      <c r="BN7128" s="4"/>
      <c r="BO7128" s="4"/>
      <c r="BP7128" s="4"/>
      <c r="BQ7128" s="4"/>
      <c r="BR7128" s="4"/>
      <c r="BS7128" s="4"/>
      <c r="BT7128" s="4"/>
      <c r="BU7128" s="4"/>
      <c r="BV7128" s="4"/>
      <c r="BW7128" s="4"/>
    </row>
    <row r="7129" spans="1:75" ht="15.01" customHeight="1">
      <c r="A7129" s="4" t="s">
        <v>209</v>
      </c>
      <c r="B7129" s="4"/>
      <c r="C7129" s="4"/>
      <c r="D7129" s="4"/>
      <c r="E7129" s="4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 t="s">
        <v>200</v>
      </c>
      <c r="Q7129" s="4"/>
      <c r="R7129" s="4"/>
      <c r="S7129" s="4"/>
      <c r="T7129" s="4"/>
      <c r="U7129" s="4"/>
      <c r="V7129" s="4"/>
      <c r="W7129" s="4"/>
      <c r="X7129" s="4" t="s">
        <v>201</v>
      </c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  <c r="AO7129" s="4"/>
      <c r="AP7129" s="4"/>
      <c r="AQ7129" s="4"/>
      <c r="AR7129" s="4"/>
      <c r="AS7129" s="4"/>
      <c r="AT7129" s="4"/>
      <c r="AU7129" s="4"/>
      <c r="AV7129" s="4" t="s">
        <v>7329</v>
      </c>
      <c r="AW7129" s="4"/>
      <c r="AX7129" s="4"/>
      <c r="AY7129" s="4"/>
      <c r="AZ7129" s="4"/>
      <c r="BA7129" s="4"/>
      <c r="BB7129" s="4"/>
      <c r="BC7129" s="4"/>
      <c r="BD7129" s="4"/>
      <c r="BE7129" s="4"/>
      <c r="BF7129" s="4"/>
      <c r="BG7129" s="4"/>
      <c r="BH7129" s="4"/>
      <c r="BI7129" s="4"/>
      <c r="BJ7129" s="4"/>
      <c r="BK7129" s="4"/>
      <c r="BL7129" s="4" t="b">
        <v>0</v>
      </c>
      <c r="BM7129" s="4"/>
      <c r="BN7129" s="4"/>
      <c r="BO7129" s="4"/>
      <c r="BP7129" s="4"/>
      <c r="BQ7129" s="4"/>
      <c r="BR7129" s="4"/>
      <c r="BS7129" s="4"/>
      <c r="BT7129" s="4"/>
      <c r="BU7129" s="4"/>
      <c r="BV7129" s="4"/>
      <c r="BW7129" s="4"/>
    </row>
    <row r="7130" spans="1:75" ht="15.01" customHeight="1">
      <c r="A7130" s="4" t="s">
        <v>209</v>
      </c>
      <c r="B7130" s="4"/>
      <c r="C7130" s="4"/>
      <c r="D7130" s="4"/>
      <c r="E7130" s="4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 t="s">
        <v>200</v>
      </c>
      <c r="Q7130" s="4"/>
      <c r="R7130" s="4"/>
      <c r="S7130" s="4"/>
      <c r="T7130" s="4"/>
      <c r="U7130" s="4"/>
      <c r="V7130" s="4"/>
      <c r="W7130" s="4"/>
      <c r="X7130" s="4" t="s">
        <v>201</v>
      </c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  <c r="AO7130" s="4"/>
      <c r="AP7130" s="4"/>
      <c r="AQ7130" s="4"/>
      <c r="AR7130" s="4"/>
      <c r="AS7130" s="4"/>
      <c r="AT7130" s="4"/>
      <c r="AU7130" s="4"/>
      <c r="AV7130" s="4" t="s">
        <v>7330</v>
      </c>
      <c r="AW7130" s="4"/>
      <c r="AX7130" s="4"/>
      <c r="AY7130" s="4"/>
      <c r="AZ7130" s="4"/>
      <c r="BA7130" s="4"/>
      <c r="BB7130" s="4"/>
      <c r="BC7130" s="4"/>
      <c r="BD7130" s="4"/>
      <c r="BE7130" s="4"/>
      <c r="BF7130" s="4"/>
      <c r="BG7130" s="4"/>
      <c r="BH7130" s="4"/>
      <c r="BI7130" s="4"/>
      <c r="BJ7130" s="4"/>
      <c r="BK7130" s="4"/>
      <c r="BL7130" s="4" t="b">
        <v>0</v>
      </c>
      <c r="BM7130" s="4"/>
      <c r="BN7130" s="4"/>
      <c r="BO7130" s="4"/>
      <c r="BP7130" s="4"/>
      <c r="BQ7130" s="4"/>
      <c r="BR7130" s="4"/>
      <c r="BS7130" s="4"/>
      <c r="BT7130" s="4"/>
      <c r="BU7130" s="4"/>
      <c r="BV7130" s="4"/>
      <c r="BW7130" s="4"/>
    </row>
    <row r="7131" spans="1:75" ht="15.01" customHeight="1">
      <c r="A7131" s="4" t="s">
        <v>209</v>
      </c>
      <c r="B7131" s="4"/>
      <c r="C7131" s="4"/>
      <c r="D7131" s="4"/>
      <c r="E7131" s="4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 t="s">
        <v>200</v>
      </c>
      <c r="Q7131" s="4"/>
      <c r="R7131" s="4"/>
      <c r="S7131" s="4"/>
      <c r="T7131" s="4"/>
      <c r="U7131" s="4"/>
      <c r="V7131" s="4"/>
      <c r="W7131" s="4"/>
      <c r="X7131" s="4" t="s">
        <v>201</v>
      </c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  <c r="AO7131" s="4"/>
      <c r="AP7131" s="4"/>
      <c r="AQ7131" s="4"/>
      <c r="AR7131" s="4"/>
      <c r="AS7131" s="4"/>
      <c r="AT7131" s="4"/>
      <c r="AU7131" s="4"/>
      <c r="AV7131" s="4" t="s">
        <v>7331</v>
      </c>
      <c r="AW7131" s="4"/>
      <c r="AX7131" s="4"/>
      <c r="AY7131" s="4"/>
      <c r="AZ7131" s="4"/>
      <c r="BA7131" s="4"/>
      <c r="BB7131" s="4"/>
      <c r="BC7131" s="4"/>
      <c r="BD7131" s="4"/>
      <c r="BE7131" s="4"/>
      <c r="BF7131" s="4"/>
      <c r="BG7131" s="4"/>
      <c r="BH7131" s="4"/>
      <c r="BI7131" s="4"/>
      <c r="BJ7131" s="4"/>
      <c r="BK7131" s="4"/>
      <c r="BL7131" s="4" t="b">
        <v>0</v>
      </c>
      <c r="BM7131" s="4"/>
      <c r="BN7131" s="4"/>
      <c r="BO7131" s="4"/>
      <c r="BP7131" s="4"/>
      <c r="BQ7131" s="4"/>
      <c r="BR7131" s="4"/>
      <c r="BS7131" s="4"/>
      <c r="BT7131" s="4"/>
      <c r="BU7131" s="4"/>
      <c r="BV7131" s="4"/>
      <c r="BW7131" s="4"/>
    </row>
    <row r="7132" spans="1:75" ht="15.01" customHeight="1">
      <c r="A7132" s="4" t="s">
        <v>209</v>
      </c>
      <c r="B7132" s="4"/>
      <c r="C7132" s="4"/>
      <c r="D7132" s="4"/>
      <c r="E7132" s="4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 t="s">
        <v>200</v>
      </c>
      <c r="Q7132" s="4"/>
      <c r="R7132" s="4"/>
      <c r="S7132" s="4"/>
      <c r="T7132" s="4"/>
      <c r="U7132" s="4"/>
      <c r="V7132" s="4"/>
      <c r="W7132" s="4"/>
      <c r="X7132" s="4" t="s">
        <v>201</v>
      </c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  <c r="AO7132" s="4"/>
      <c r="AP7132" s="4"/>
      <c r="AQ7132" s="4"/>
      <c r="AR7132" s="4"/>
      <c r="AS7132" s="4"/>
      <c r="AT7132" s="4"/>
      <c r="AU7132" s="4"/>
      <c r="AV7132" s="4" t="s">
        <v>7332</v>
      </c>
      <c r="AW7132" s="4"/>
      <c r="AX7132" s="4"/>
      <c r="AY7132" s="4"/>
      <c r="AZ7132" s="4"/>
      <c r="BA7132" s="4"/>
      <c r="BB7132" s="4"/>
      <c r="BC7132" s="4"/>
      <c r="BD7132" s="4"/>
      <c r="BE7132" s="4"/>
      <c r="BF7132" s="4"/>
      <c r="BG7132" s="4"/>
      <c r="BH7132" s="4"/>
      <c r="BI7132" s="4"/>
      <c r="BJ7132" s="4"/>
      <c r="BK7132" s="4"/>
      <c r="BL7132" s="4" t="b">
        <v>0</v>
      </c>
      <c r="BM7132" s="4"/>
      <c r="BN7132" s="4"/>
      <c r="BO7132" s="4"/>
      <c r="BP7132" s="4"/>
      <c r="BQ7132" s="4"/>
      <c r="BR7132" s="4"/>
      <c r="BS7132" s="4"/>
      <c r="BT7132" s="4"/>
      <c r="BU7132" s="4"/>
      <c r="BV7132" s="4"/>
      <c r="BW7132" s="4"/>
    </row>
    <row r="7133" spans="1:75" ht="15.01" customHeight="1">
      <c r="A7133" s="4" t="s">
        <v>209</v>
      </c>
      <c r="B7133" s="4"/>
      <c r="C7133" s="4"/>
      <c r="D7133" s="4"/>
      <c r="E7133" s="4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 t="s">
        <v>200</v>
      </c>
      <c r="Q7133" s="4"/>
      <c r="R7133" s="4"/>
      <c r="S7133" s="4"/>
      <c r="T7133" s="4"/>
      <c r="U7133" s="4"/>
      <c r="V7133" s="4"/>
      <c r="W7133" s="4"/>
      <c r="X7133" s="4" t="s">
        <v>201</v>
      </c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  <c r="AO7133" s="4"/>
      <c r="AP7133" s="4"/>
      <c r="AQ7133" s="4"/>
      <c r="AR7133" s="4"/>
      <c r="AS7133" s="4"/>
      <c r="AT7133" s="4"/>
      <c r="AU7133" s="4"/>
      <c r="AV7133" s="4" t="s">
        <v>7333</v>
      </c>
      <c r="AW7133" s="4"/>
      <c r="AX7133" s="4"/>
      <c r="AY7133" s="4"/>
      <c r="AZ7133" s="4"/>
      <c r="BA7133" s="4"/>
      <c r="BB7133" s="4"/>
      <c r="BC7133" s="4"/>
      <c r="BD7133" s="4"/>
      <c r="BE7133" s="4"/>
      <c r="BF7133" s="4"/>
      <c r="BG7133" s="4"/>
      <c r="BH7133" s="4"/>
      <c r="BI7133" s="4"/>
      <c r="BJ7133" s="4"/>
      <c r="BK7133" s="4"/>
      <c r="BL7133" s="4" t="b">
        <v>0</v>
      </c>
      <c r="BM7133" s="4"/>
      <c r="BN7133" s="4"/>
      <c r="BO7133" s="4"/>
      <c r="BP7133" s="4"/>
      <c r="BQ7133" s="4"/>
      <c r="BR7133" s="4"/>
      <c r="BS7133" s="4"/>
      <c r="BT7133" s="4"/>
      <c r="BU7133" s="4"/>
      <c r="BV7133" s="4"/>
      <c r="BW7133" s="4"/>
    </row>
    <row r="7134" spans="1:75" ht="15.01" customHeight="1">
      <c r="A7134" s="4"/>
      <c r="B7134" s="4"/>
      <c r="C7134" s="4"/>
      <c r="D7134" s="4"/>
      <c r="E7134" s="4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 t="s">
        <v>200</v>
      </c>
      <c r="Q7134" s="4"/>
      <c r="R7134" s="4">
        <v>492.1</v>
      </c>
      <c r="S7134" s="4">
        <v>29</v>
      </c>
      <c r="T7134" s="4"/>
      <c r="U7134" s="4"/>
      <c r="V7134" s="4"/>
      <c r="W7134" s="4"/>
      <c r="X7134" s="4" t="s">
        <v>201</v>
      </c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  <c r="AO7134" s="4"/>
      <c r="AP7134" s="4"/>
      <c r="AQ7134" s="4"/>
      <c r="AR7134" s="4"/>
      <c r="AS7134" s="4"/>
      <c r="AT7134" s="4"/>
      <c r="AU7134" s="4"/>
      <c r="AV7134" s="4" t="s">
        <v>7334</v>
      </c>
      <c r="AW7134" s="4"/>
      <c r="AX7134" s="4"/>
      <c r="AY7134" s="4"/>
      <c r="AZ7134" s="4"/>
      <c r="BA7134" s="4"/>
      <c r="BB7134" s="4"/>
      <c r="BC7134" s="4"/>
      <c r="BD7134" s="4"/>
      <c r="BE7134" s="4"/>
      <c r="BF7134" s="4"/>
      <c r="BG7134" s="4"/>
      <c r="BH7134" s="4"/>
      <c r="BI7134" s="4"/>
      <c r="BJ7134" s="4"/>
      <c r="BK7134" s="4"/>
      <c r="BL7134" s="4" t="b">
        <v>0</v>
      </c>
      <c r="BM7134" s="4"/>
      <c r="BN7134" s="4"/>
      <c r="BO7134" s="4"/>
      <c r="BP7134" s="4"/>
      <c r="BQ7134" s="4"/>
      <c r="BR7134" s="4"/>
      <c r="BS7134" s="4"/>
      <c r="BT7134" s="4"/>
      <c r="BU7134" s="4"/>
      <c r="BV7134" s="4"/>
      <c r="BW7134" s="4"/>
    </row>
    <row r="7135" spans="1:75" ht="15.01" customHeight="1">
      <c r="A7135" s="4"/>
      <c r="B7135" s="4"/>
      <c r="C7135" s="4"/>
      <c r="D7135" s="4"/>
      <c r="E7135" s="4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 t="s">
        <v>200</v>
      </c>
      <c r="Q7135" s="4"/>
      <c r="R7135" s="4">
        <v>62.8</v>
      </c>
      <c r="S7135" s="4">
        <v>22.9</v>
      </c>
      <c r="T7135" s="4"/>
      <c r="U7135" s="4"/>
      <c r="V7135" s="4"/>
      <c r="W7135" s="4"/>
      <c r="X7135" s="4" t="s">
        <v>201</v>
      </c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  <c r="AO7135" s="4"/>
      <c r="AP7135" s="4"/>
      <c r="AQ7135" s="4"/>
      <c r="AR7135" s="4"/>
      <c r="AS7135" s="4"/>
      <c r="AT7135" s="4"/>
      <c r="AU7135" s="4"/>
      <c r="AV7135" s="4" t="s">
        <v>7335</v>
      </c>
      <c r="AW7135" s="4"/>
      <c r="AX7135" s="4"/>
      <c r="AY7135" s="4"/>
      <c r="AZ7135" s="4"/>
      <c r="BA7135" s="4"/>
      <c r="BB7135" s="4"/>
      <c r="BC7135" s="4"/>
      <c r="BD7135" s="4"/>
      <c r="BE7135" s="4"/>
      <c r="BF7135" s="4"/>
      <c r="BG7135" s="4"/>
      <c r="BH7135" s="4"/>
      <c r="BI7135" s="4"/>
      <c r="BJ7135" s="4"/>
      <c r="BK7135" s="4"/>
      <c r="BL7135" s="4" t="b">
        <v>0</v>
      </c>
      <c r="BM7135" s="4"/>
      <c r="BN7135" s="4"/>
      <c r="BO7135" s="4"/>
      <c r="BP7135" s="4"/>
      <c r="BQ7135" s="4"/>
      <c r="BR7135" s="4"/>
      <c r="BS7135" s="4"/>
      <c r="BT7135" s="4"/>
      <c r="BU7135" s="4"/>
      <c r="BV7135" s="4"/>
      <c r="BW7135" s="4"/>
    </row>
    <row r="7136" spans="1:75" ht="15.01" customHeight="1">
      <c r="A7136" s="4"/>
      <c r="B7136" s="4"/>
      <c r="C7136" s="4"/>
      <c r="D7136" s="4"/>
      <c r="E7136" s="4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 t="s">
        <v>200</v>
      </c>
      <c r="Q7136" s="4"/>
      <c r="R7136" s="4">
        <v>18.7</v>
      </c>
      <c r="S7136" s="4">
        <v>26.7</v>
      </c>
      <c r="T7136" s="4"/>
      <c r="U7136" s="4"/>
      <c r="V7136" s="4"/>
      <c r="W7136" s="4"/>
      <c r="X7136" s="4" t="s">
        <v>201</v>
      </c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  <c r="AO7136" s="4"/>
      <c r="AP7136" s="4"/>
      <c r="AQ7136" s="4"/>
      <c r="AR7136" s="4"/>
      <c r="AS7136" s="4"/>
      <c r="AT7136" s="4"/>
      <c r="AU7136" s="4"/>
      <c r="AV7136" s="4" t="s">
        <v>7336</v>
      </c>
      <c r="AW7136" s="4"/>
      <c r="AX7136" s="4"/>
      <c r="AY7136" s="4"/>
      <c r="AZ7136" s="4"/>
      <c r="BA7136" s="4"/>
      <c r="BB7136" s="4"/>
      <c r="BC7136" s="4"/>
      <c r="BD7136" s="4"/>
      <c r="BE7136" s="4"/>
      <c r="BF7136" s="4"/>
      <c r="BG7136" s="4"/>
      <c r="BH7136" s="4"/>
      <c r="BI7136" s="4"/>
      <c r="BJ7136" s="4"/>
      <c r="BK7136" s="4"/>
      <c r="BL7136" s="4" t="b">
        <v>0</v>
      </c>
      <c r="BM7136" s="4"/>
      <c r="BN7136" s="4"/>
      <c r="BO7136" s="4"/>
      <c r="BP7136" s="4"/>
      <c r="BQ7136" s="4"/>
      <c r="BR7136" s="4"/>
      <c r="BS7136" s="4"/>
      <c r="BT7136" s="4"/>
      <c r="BU7136" s="4"/>
      <c r="BV7136" s="4"/>
      <c r="BW7136" s="4"/>
    </row>
    <row r="7137" spans="1:75" ht="15.01" customHeight="1">
      <c r="A7137" s="4" t="s">
        <v>209</v>
      </c>
      <c r="B7137" s="4"/>
      <c r="C7137" s="4"/>
      <c r="D7137" s="4"/>
      <c r="E7137" s="4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 t="s">
        <v>200</v>
      </c>
      <c r="Q7137" s="4"/>
      <c r="R7137" s="4"/>
      <c r="S7137" s="4"/>
      <c r="T7137" s="4"/>
      <c r="U7137" s="4"/>
      <c r="V7137" s="4"/>
      <c r="W7137" s="4"/>
      <c r="X7137" s="4" t="s">
        <v>201</v>
      </c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  <c r="AO7137" s="4"/>
      <c r="AP7137" s="4"/>
      <c r="AQ7137" s="4"/>
      <c r="AR7137" s="4"/>
      <c r="AS7137" s="4"/>
      <c r="AT7137" s="4"/>
      <c r="AU7137" s="4"/>
      <c r="AV7137" s="4" t="s">
        <v>7337</v>
      </c>
      <c r="AW7137" s="4"/>
      <c r="AX7137" s="4"/>
      <c r="AY7137" s="4"/>
      <c r="AZ7137" s="4"/>
      <c r="BA7137" s="4"/>
      <c r="BB7137" s="4"/>
      <c r="BC7137" s="4"/>
      <c r="BD7137" s="4"/>
      <c r="BE7137" s="4"/>
      <c r="BF7137" s="4"/>
      <c r="BG7137" s="4"/>
      <c r="BH7137" s="4"/>
      <c r="BI7137" s="4"/>
      <c r="BJ7137" s="4"/>
      <c r="BK7137" s="4"/>
      <c r="BL7137" s="4" t="b">
        <v>0</v>
      </c>
      <c r="BM7137" s="4"/>
      <c r="BN7137" s="4"/>
      <c r="BO7137" s="4"/>
      <c r="BP7137" s="4"/>
      <c r="BQ7137" s="4"/>
      <c r="BR7137" s="4"/>
      <c r="BS7137" s="4"/>
      <c r="BT7137" s="4"/>
      <c r="BU7137" s="4"/>
      <c r="BV7137" s="4"/>
      <c r="BW7137" s="4"/>
    </row>
    <row r="7138" spans="1:75" ht="15.01" customHeight="1">
      <c r="A7138" s="4" t="s">
        <v>209</v>
      </c>
      <c r="B7138" s="4"/>
      <c r="C7138" s="4"/>
      <c r="D7138" s="4"/>
      <c r="E7138" s="4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 t="s">
        <v>200</v>
      </c>
      <c r="Q7138" s="4"/>
      <c r="R7138" s="4"/>
      <c r="S7138" s="4"/>
      <c r="T7138" s="4"/>
      <c r="U7138" s="4"/>
      <c r="V7138" s="4"/>
      <c r="W7138" s="4"/>
      <c r="X7138" s="4" t="s">
        <v>201</v>
      </c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  <c r="AO7138" s="4"/>
      <c r="AP7138" s="4"/>
      <c r="AQ7138" s="4"/>
      <c r="AR7138" s="4"/>
      <c r="AS7138" s="4"/>
      <c r="AT7138" s="4"/>
      <c r="AU7138" s="4"/>
      <c r="AV7138" s="4" t="s">
        <v>7338</v>
      </c>
      <c r="AW7138" s="4"/>
      <c r="AX7138" s="4"/>
      <c r="AY7138" s="4"/>
      <c r="AZ7138" s="4"/>
      <c r="BA7138" s="4"/>
      <c r="BB7138" s="4"/>
      <c r="BC7138" s="4"/>
      <c r="BD7138" s="4"/>
      <c r="BE7138" s="4"/>
      <c r="BF7138" s="4"/>
      <c r="BG7138" s="4"/>
      <c r="BH7138" s="4"/>
      <c r="BI7138" s="4"/>
      <c r="BJ7138" s="4"/>
      <c r="BK7138" s="4"/>
      <c r="BL7138" s="4" t="b">
        <v>0</v>
      </c>
      <c r="BM7138" s="4"/>
      <c r="BN7138" s="4"/>
      <c r="BO7138" s="4"/>
      <c r="BP7138" s="4"/>
      <c r="BQ7138" s="4"/>
      <c r="BR7138" s="4"/>
      <c r="BS7138" s="4"/>
      <c r="BT7138" s="4"/>
      <c r="BU7138" s="4"/>
      <c r="BV7138" s="4"/>
      <c r="BW7138" s="4"/>
    </row>
    <row r="7139" spans="1:75" ht="15.01" customHeight="1">
      <c r="A7139" s="4" t="s">
        <v>209</v>
      </c>
      <c r="B7139" s="4"/>
      <c r="C7139" s="4"/>
      <c r="D7139" s="4"/>
      <c r="E7139" s="4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 t="s">
        <v>200</v>
      </c>
      <c r="Q7139" s="4"/>
      <c r="R7139" s="4"/>
      <c r="S7139" s="4"/>
      <c r="T7139" s="4"/>
      <c r="U7139" s="4"/>
      <c r="V7139" s="4"/>
      <c r="W7139" s="4"/>
      <c r="X7139" s="4" t="s">
        <v>201</v>
      </c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  <c r="AO7139" s="4"/>
      <c r="AP7139" s="4"/>
      <c r="AQ7139" s="4"/>
      <c r="AR7139" s="4"/>
      <c r="AS7139" s="4"/>
      <c r="AT7139" s="4"/>
      <c r="AU7139" s="4"/>
      <c r="AV7139" s="4" t="s">
        <v>7339</v>
      </c>
      <c r="AW7139" s="4"/>
      <c r="AX7139" s="4"/>
      <c r="AY7139" s="4"/>
      <c r="AZ7139" s="4"/>
      <c r="BA7139" s="4"/>
      <c r="BB7139" s="4"/>
      <c r="BC7139" s="4"/>
      <c r="BD7139" s="4"/>
      <c r="BE7139" s="4"/>
      <c r="BF7139" s="4"/>
      <c r="BG7139" s="4"/>
      <c r="BH7139" s="4"/>
      <c r="BI7139" s="4"/>
      <c r="BJ7139" s="4"/>
      <c r="BK7139" s="4"/>
      <c r="BL7139" s="4" t="b">
        <v>0</v>
      </c>
      <c r="BM7139" s="4"/>
      <c r="BN7139" s="4"/>
      <c r="BO7139" s="4"/>
      <c r="BP7139" s="4"/>
      <c r="BQ7139" s="4"/>
      <c r="BR7139" s="4"/>
      <c r="BS7139" s="4"/>
      <c r="BT7139" s="4"/>
      <c r="BU7139" s="4"/>
      <c r="BV7139" s="4"/>
      <c r="BW7139" s="4"/>
    </row>
    <row r="7140" spans="1:75" ht="15.01" customHeight="1">
      <c r="A7140" s="4" t="s">
        <v>209</v>
      </c>
      <c r="B7140" s="4"/>
      <c r="C7140" s="4"/>
      <c r="D7140" s="4"/>
      <c r="E7140" s="4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 t="s">
        <v>200</v>
      </c>
      <c r="Q7140" s="4"/>
      <c r="R7140" s="4"/>
      <c r="S7140" s="4"/>
      <c r="T7140" s="4"/>
      <c r="U7140" s="4"/>
      <c r="V7140" s="4"/>
      <c r="W7140" s="4"/>
      <c r="X7140" s="4" t="s">
        <v>201</v>
      </c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  <c r="AO7140" s="4"/>
      <c r="AP7140" s="4"/>
      <c r="AQ7140" s="4"/>
      <c r="AR7140" s="4"/>
      <c r="AS7140" s="4"/>
      <c r="AT7140" s="4"/>
      <c r="AU7140" s="4"/>
      <c r="AV7140" s="4" t="s">
        <v>7340</v>
      </c>
      <c r="AW7140" s="4"/>
      <c r="AX7140" s="4"/>
      <c r="AY7140" s="4"/>
      <c r="AZ7140" s="4"/>
      <c r="BA7140" s="4"/>
      <c r="BB7140" s="4"/>
      <c r="BC7140" s="4"/>
      <c r="BD7140" s="4"/>
      <c r="BE7140" s="4"/>
      <c r="BF7140" s="4"/>
      <c r="BG7140" s="4"/>
      <c r="BH7140" s="4"/>
      <c r="BI7140" s="4"/>
      <c r="BJ7140" s="4"/>
      <c r="BK7140" s="4"/>
      <c r="BL7140" s="4" t="b">
        <v>0</v>
      </c>
      <c r="BM7140" s="4"/>
      <c r="BN7140" s="4"/>
      <c r="BO7140" s="4"/>
      <c r="BP7140" s="4"/>
      <c r="BQ7140" s="4"/>
      <c r="BR7140" s="4"/>
      <c r="BS7140" s="4"/>
      <c r="BT7140" s="4"/>
      <c r="BU7140" s="4"/>
      <c r="BV7140" s="4"/>
      <c r="BW7140" s="4"/>
    </row>
    <row r="7141" spans="1:75" ht="15.01" customHeight="1">
      <c r="A7141" s="4" t="s">
        <v>209</v>
      </c>
      <c r="B7141" s="4"/>
      <c r="C7141" s="4"/>
      <c r="D7141" s="4"/>
      <c r="E7141" s="4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 t="s">
        <v>200</v>
      </c>
      <c r="Q7141" s="4"/>
      <c r="R7141" s="4"/>
      <c r="S7141" s="4"/>
      <c r="T7141" s="4"/>
      <c r="U7141" s="4"/>
      <c r="V7141" s="4"/>
      <c r="W7141" s="4"/>
      <c r="X7141" s="4" t="s">
        <v>201</v>
      </c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  <c r="AO7141" s="4"/>
      <c r="AP7141" s="4"/>
      <c r="AQ7141" s="4"/>
      <c r="AR7141" s="4"/>
      <c r="AS7141" s="4"/>
      <c r="AT7141" s="4"/>
      <c r="AU7141" s="4"/>
      <c r="AV7141" s="4" t="s">
        <v>7341</v>
      </c>
      <c r="AW7141" s="4"/>
      <c r="AX7141" s="4"/>
      <c r="AY7141" s="4"/>
      <c r="AZ7141" s="4"/>
      <c r="BA7141" s="4"/>
      <c r="BB7141" s="4"/>
      <c r="BC7141" s="4"/>
      <c r="BD7141" s="4"/>
      <c r="BE7141" s="4"/>
      <c r="BF7141" s="4"/>
      <c r="BG7141" s="4"/>
      <c r="BH7141" s="4"/>
      <c r="BI7141" s="4"/>
      <c r="BJ7141" s="4"/>
      <c r="BK7141" s="4"/>
      <c r="BL7141" s="4" t="b">
        <v>0</v>
      </c>
      <c r="BM7141" s="4"/>
      <c r="BN7141" s="4"/>
      <c r="BO7141" s="4"/>
      <c r="BP7141" s="4"/>
      <c r="BQ7141" s="4"/>
      <c r="BR7141" s="4"/>
      <c r="BS7141" s="4"/>
      <c r="BT7141" s="4"/>
      <c r="BU7141" s="4"/>
      <c r="BV7141" s="4"/>
      <c r="BW7141" s="4"/>
    </row>
    <row r="7142" spans="1:75" ht="15.01" customHeight="1">
      <c r="A7142" s="4"/>
      <c r="B7142" s="4"/>
      <c r="C7142" s="4"/>
      <c r="D7142" s="4"/>
      <c r="E7142" s="4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 t="s">
        <v>200</v>
      </c>
      <c r="Q7142" s="4"/>
      <c r="R7142" s="4">
        <v>-9.5</v>
      </c>
      <c r="S7142" s="4">
        <v>78.09999999999999</v>
      </c>
      <c r="T7142" s="4"/>
      <c r="U7142" s="4"/>
      <c r="V7142" s="4"/>
      <c r="W7142" s="4"/>
      <c r="X7142" s="4" t="s">
        <v>201</v>
      </c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  <c r="AO7142" s="4"/>
      <c r="AP7142" s="4"/>
      <c r="AQ7142" s="4"/>
      <c r="AR7142" s="4"/>
      <c r="AS7142" s="4"/>
      <c r="AT7142" s="4"/>
      <c r="AU7142" s="4"/>
      <c r="AV7142" s="4" t="s">
        <v>7342</v>
      </c>
      <c r="AW7142" s="4"/>
      <c r="AX7142" s="4"/>
      <c r="AY7142" s="4"/>
      <c r="AZ7142" s="4"/>
      <c r="BA7142" s="4"/>
      <c r="BB7142" s="4"/>
      <c r="BC7142" s="4"/>
      <c r="BD7142" s="4"/>
      <c r="BE7142" s="4"/>
      <c r="BF7142" s="4"/>
      <c r="BG7142" s="4"/>
      <c r="BH7142" s="4"/>
      <c r="BI7142" s="4"/>
      <c r="BJ7142" s="4"/>
      <c r="BK7142" s="4"/>
      <c r="BL7142" s="4" t="b">
        <v>0</v>
      </c>
      <c r="BM7142" s="4"/>
      <c r="BN7142" s="4"/>
      <c r="BO7142" s="4"/>
      <c r="BP7142" s="4"/>
      <c r="BQ7142" s="4"/>
      <c r="BR7142" s="4"/>
      <c r="BS7142" s="4"/>
      <c r="BT7142" s="4"/>
      <c r="BU7142" s="4"/>
      <c r="BV7142" s="4"/>
      <c r="BW7142" s="4"/>
    </row>
    <row r="7143" spans="1:75" ht="15.01" customHeight="1">
      <c r="A7143" s="4"/>
      <c r="B7143" s="4"/>
      <c r="C7143" s="4"/>
      <c r="D7143" s="4"/>
      <c r="E7143" s="4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 t="s">
        <v>200</v>
      </c>
      <c r="Q7143" s="4"/>
      <c r="R7143" s="4">
        <v>-117.4</v>
      </c>
      <c r="S7143" s="4">
        <v>77.3</v>
      </c>
      <c r="T7143" s="4"/>
      <c r="U7143" s="4"/>
      <c r="V7143" s="4"/>
      <c r="W7143" s="4"/>
      <c r="X7143" s="4" t="s">
        <v>201</v>
      </c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  <c r="AO7143" s="4"/>
      <c r="AP7143" s="4"/>
      <c r="AQ7143" s="4"/>
      <c r="AR7143" s="4"/>
      <c r="AS7143" s="4"/>
      <c r="AT7143" s="4"/>
      <c r="AU7143" s="4"/>
      <c r="AV7143" s="4" t="s">
        <v>7343</v>
      </c>
      <c r="AW7143" s="4"/>
      <c r="AX7143" s="4"/>
      <c r="AY7143" s="4"/>
      <c r="AZ7143" s="4"/>
      <c r="BA7143" s="4"/>
      <c r="BB7143" s="4"/>
      <c r="BC7143" s="4"/>
      <c r="BD7143" s="4"/>
      <c r="BE7143" s="4"/>
      <c r="BF7143" s="4"/>
      <c r="BG7143" s="4"/>
      <c r="BH7143" s="4"/>
      <c r="BI7143" s="4"/>
      <c r="BJ7143" s="4"/>
      <c r="BK7143" s="4"/>
      <c r="BL7143" s="4" t="b">
        <v>0</v>
      </c>
      <c r="BM7143" s="4"/>
      <c r="BN7143" s="4"/>
      <c r="BO7143" s="4"/>
      <c r="BP7143" s="4"/>
      <c r="BQ7143" s="4"/>
      <c r="BR7143" s="4"/>
      <c r="BS7143" s="4"/>
      <c r="BT7143" s="4"/>
      <c r="BU7143" s="4"/>
      <c r="BV7143" s="4"/>
      <c r="BW7143" s="4"/>
    </row>
    <row r="7144" spans="1:75" ht="15.01" customHeight="1">
      <c r="A7144" s="4"/>
      <c r="B7144" s="4"/>
      <c r="C7144" s="4"/>
      <c r="D7144" s="4"/>
      <c r="E7144" s="4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 t="s">
        <v>200</v>
      </c>
      <c r="Q7144" s="4"/>
      <c r="R7144" s="4">
        <v>-79.7</v>
      </c>
      <c r="S7144" s="4">
        <v>77.2</v>
      </c>
      <c r="T7144" s="4"/>
      <c r="U7144" s="4"/>
      <c r="V7144" s="4"/>
      <c r="W7144" s="4"/>
      <c r="X7144" s="4" t="s">
        <v>201</v>
      </c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  <c r="AO7144" s="4"/>
      <c r="AP7144" s="4"/>
      <c r="AQ7144" s="4"/>
      <c r="AR7144" s="4"/>
      <c r="AS7144" s="4"/>
      <c r="AT7144" s="4"/>
      <c r="AU7144" s="4"/>
      <c r="AV7144" s="4" t="s">
        <v>7344</v>
      </c>
      <c r="AW7144" s="4"/>
      <c r="AX7144" s="4"/>
      <c r="AY7144" s="4"/>
      <c r="AZ7144" s="4"/>
      <c r="BA7144" s="4"/>
      <c r="BB7144" s="4"/>
      <c r="BC7144" s="4"/>
      <c r="BD7144" s="4"/>
      <c r="BE7144" s="4"/>
      <c r="BF7144" s="4"/>
      <c r="BG7144" s="4"/>
      <c r="BH7144" s="4"/>
      <c r="BI7144" s="4"/>
      <c r="BJ7144" s="4"/>
      <c r="BK7144" s="4"/>
      <c r="BL7144" s="4" t="b">
        <v>0</v>
      </c>
      <c r="BM7144" s="4"/>
      <c r="BN7144" s="4"/>
      <c r="BO7144" s="4"/>
      <c r="BP7144" s="4"/>
      <c r="BQ7144" s="4"/>
      <c r="BR7144" s="4"/>
      <c r="BS7144" s="4"/>
      <c r="BT7144" s="4"/>
      <c r="BU7144" s="4"/>
      <c r="BV7144" s="4"/>
      <c r="BW7144" s="4"/>
    </row>
    <row r="7145" spans="1:75" ht="15.01" customHeight="1">
      <c r="A7145" s="4" t="s">
        <v>209</v>
      </c>
      <c r="B7145" s="4"/>
      <c r="C7145" s="4"/>
      <c r="D7145" s="4"/>
      <c r="E7145" s="4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 t="s">
        <v>200</v>
      </c>
      <c r="Q7145" s="4"/>
      <c r="R7145" s="4"/>
      <c r="S7145" s="4"/>
      <c r="T7145" s="4"/>
      <c r="U7145" s="4"/>
      <c r="V7145" s="4"/>
      <c r="W7145" s="4"/>
      <c r="X7145" s="4" t="s">
        <v>201</v>
      </c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  <c r="AO7145" s="4"/>
      <c r="AP7145" s="4"/>
      <c r="AQ7145" s="4"/>
      <c r="AR7145" s="4"/>
      <c r="AS7145" s="4"/>
      <c r="AT7145" s="4"/>
      <c r="AU7145" s="4"/>
      <c r="AV7145" s="4" t="s">
        <v>7345</v>
      </c>
      <c r="AW7145" s="4"/>
      <c r="AX7145" s="4"/>
      <c r="AY7145" s="4"/>
      <c r="AZ7145" s="4"/>
      <c r="BA7145" s="4"/>
      <c r="BB7145" s="4"/>
      <c r="BC7145" s="4"/>
      <c r="BD7145" s="4"/>
      <c r="BE7145" s="4"/>
      <c r="BF7145" s="4"/>
      <c r="BG7145" s="4"/>
      <c r="BH7145" s="4"/>
      <c r="BI7145" s="4"/>
      <c r="BJ7145" s="4"/>
      <c r="BK7145" s="4"/>
      <c r="BL7145" s="4" t="b">
        <v>0</v>
      </c>
      <c r="BM7145" s="4"/>
      <c r="BN7145" s="4"/>
      <c r="BO7145" s="4"/>
      <c r="BP7145" s="4"/>
      <c r="BQ7145" s="4"/>
      <c r="BR7145" s="4"/>
      <c r="BS7145" s="4"/>
      <c r="BT7145" s="4"/>
      <c r="BU7145" s="4"/>
      <c r="BV7145" s="4"/>
      <c r="BW7145" s="4"/>
    </row>
    <row r="7146" spans="1:75" ht="15.01" customHeight="1">
      <c r="A7146" s="4" t="s">
        <v>209</v>
      </c>
      <c r="B7146" s="4"/>
      <c r="C7146" s="4"/>
      <c r="D7146" s="4"/>
      <c r="E7146" s="4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 t="s">
        <v>200</v>
      </c>
      <c r="Q7146" s="4"/>
      <c r="R7146" s="4"/>
      <c r="S7146" s="4"/>
      <c r="T7146" s="4"/>
      <c r="U7146" s="4"/>
      <c r="V7146" s="4"/>
      <c r="W7146" s="4"/>
      <c r="X7146" s="4" t="s">
        <v>201</v>
      </c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  <c r="AO7146" s="4"/>
      <c r="AP7146" s="4"/>
      <c r="AQ7146" s="4"/>
      <c r="AR7146" s="4"/>
      <c r="AS7146" s="4"/>
      <c r="AT7146" s="4"/>
      <c r="AU7146" s="4"/>
      <c r="AV7146" s="4" t="s">
        <v>7346</v>
      </c>
      <c r="AW7146" s="4"/>
      <c r="AX7146" s="4"/>
      <c r="AY7146" s="4"/>
      <c r="AZ7146" s="4"/>
      <c r="BA7146" s="4"/>
      <c r="BB7146" s="4"/>
      <c r="BC7146" s="4"/>
      <c r="BD7146" s="4"/>
      <c r="BE7146" s="4"/>
      <c r="BF7146" s="4"/>
      <c r="BG7146" s="4"/>
      <c r="BH7146" s="4"/>
      <c r="BI7146" s="4"/>
      <c r="BJ7146" s="4"/>
      <c r="BK7146" s="4"/>
      <c r="BL7146" s="4" t="b">
        <v>0</v>
      </c>
      <c r="BM7146" s="4"/>
      <c r="BN7146" s="4"/>
      <c r="BO7146" s="4"/>
      <c r="BP7146" s="4"/>
      <c r="BQ7146" s="4"/>
      <c r="BR7146" s="4"/>
      <c r="BS7146" s="4"/>
      <c r="BT7146" s="4"/>
      <c r="BU7146" s="4"/>
      <c r="BV7146" s="4"/>
      <c r="BW7146" s="4"/>
    </row>
    <row r="7147" spans="1:75" ht="15.01" customHeight="1">
      <c r="A7147" s="4"/>
      <c r="B7147" s="4"/>
      <c r="C7147" s="4"/>
      <c r="D7147" s="4"/>
      <c r="E7147" s="4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 t="s">
        <v>200</v>
      </c>
      <c r="Q7147" s="4"/>
      <c r="R7147" s="4">
        <v>-115.2</v>
      </c>
      <c r="S7147" s="4">
        <v>46.9</v>
      </c>
      <c r="T7147" s="4"/>
      <c r="U7147" s="4"/>
      <c r="V7147" s="4"/>
      <c r="W7147" s="4"/>
      <c r="X7147" s="4" t="s">
        <v>201</v>
      </c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  <c r="AO7147" s="4"/>
      <c r="AP7147" s="4"/>
      <c r="AQ7147" s="4"/>
      <c r="AR7147" s="4"/>
      <c r="AS7147" s="4"/>
      <c r="AT7147" s="4"/>
      <c r="AU7147" s="4"/>
      <c r="AV7147" s="4" t="s">
        <v>7347</v>
      </c>
      <c r="AW7147" s="4"/>
      <c r="AX7147" s="4"/>
      <c r="AY7147" s="4"/>
      <c r="AZ7147" s="4"/>
      <c r="BA7147" s="4"/>
      <c r="BB7147" s="4"/>
      <c r="BC7147" s="4"/>
      <c r="BD7147" s="4"/>
      <c r="BE7147" s="4"/>
      <c r="BF7147" s="4"/>
      <c r="BG7147" s="4"/>
      <c r="BH7147" s="4"/>
      <c r="BI7147" s="4"/>
      <c r="BJ7147" s="4"/>
      <c r="BK7147" s="4"/>
      <c r="BL7147" s="4" t="b">
        <v>0</v>
      </c>
      <c r="BM7147" s="4"/>
      <c r="BN7147" s="4"/>
      <c r="BO7147" s="4"/>
      <c r="BP7147" s="4"/>
      <c r="BQ7147" s="4"/>
      <c r="BR7147" s="4"/>
      <c r="BS7147" s="4"/>
      <c r="BT7147" s="4"/>
      <c r="BU7147" s="4"/>
      <c r="BV7147" s="4"/>
      <c r="BW7147" s="4"/>
    </row>
    <row r="7148" spans="1:75" ht="15.01" customHeight="1">
      <c r="A7148" s="4"/>
      <c r="B7148" s="4"/>
      <c r="C7148" s="4"/>
      <c r="D7148" s="4"/>
      <c r="E7148" s="4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 t="s">
        <v>200</v>
      </c>
      <c r="Q7148" s="4"/>
      <c r="R7148" s="4">
        <v>56.9</v>
      </c>
      <c r="S7148" s="4">
        <v>46.9</v>
      </c>
      <c r="T7148" s="4"/>
      <c r="U7148" s="4"/>
      <c r="V7148" s="4"/>
      <c r="W7148" s="4"/>
      <c r="X7148" s="4" t="s">
        <v>201</v>
      </c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  <c r="AO7148" s="4"/>
      <c r="AP7148" s="4"/>
      <c r="AQ7148" s="4"/>
      <c r="AR7148" s="4"/>
      <c r="AS7148" s="4"/>
      <c r="AT7148" s="4"/>
      <c r="AU7148" s="4"/>
      <c r="AV7148" s="4" t="s">
        <v>7348</v>
      </c>
      <c r="AW7148" s="4"/>
      <c r="AX7148" s="4"/>
      <c r="AY7148" s="4"/>
      <c r="AZ7148" s="4"/>
      <c r="BA7148" s="4"/>
      <c r="BB7148" s="4"/>
      <c r="BC7148" s="4"/>
      <c r="BD7148" s="4"/>
      <c r="BE7148" s="4"/>
      <c r="BF7148" s="4"/>
      <c r="BG7148" s="4"/>
      <c r="BH7148" s="4"/>
      <c r="BI7148" s="4"/>
      <c r="BJ7148" s="4"/>
      <c r="BK7148" s="4"/>
      <c r="BL7148" s="4" t="b">
        <v>0</v>
      </c>
      <c r="BM7148" s="4"/>
      <c r="BN7148" s="4"/>
      <c r="BO7148" s="4"/>
      <c r="BP7148" s="4"/>
      <c r="BQ7148" s="4"/>
      <c r="BR7148" s="4"/>
      <c r="BS7148" s="4"/>
      <c r="BT7148" s="4"/>
      <c r="BU7148" s="4"/>
      <c r="BV7148" s="4"/>
      <c r="BW7148" s="4"/>
    </row>
    <row r="7149" spans="1:75" ht="15.01" customHeight="1">
      <c r="A7149" s="4" t="s">
        <v>209</v>
      </c>
      <c r="B7149" s="4"/>
      <c r="C7149" s="4"/>
      <c r="D7149" s="4"/>
      <c r="E7149" s="4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 t="s">
        <v>200</v>
      </c>
      <c r="Q7149" s="4"/>
      <c r="R7149" s="4"/>
      <c r="S7149" s="4"/>
      <c r="T7149" s="4"/>
      <c r="U7149" s="4"/>
      <c r="V7149" s="4"/>
      <c r="W7149" s="4"/>
      <c r="X7149" s="4" t="s">
        <v>201</v>
      </c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  <c r="AO7149" s="4"/>
      <c r="AP7149" s="4"/>
      <c r="AQ7149" s="4"/>
      <c r="AR7149" s="4"/>
      <c r="AS7149" s="4"/>
      <c r="AT7149" s="4"/>
      <c r="AU7149" s="4"/>
      <c r="AV7149" s="4" t="s">
        <v>7349</v>
      </c>
      <c r="AW7149" s="4"/>
      <c r="AX7149" s="4"/>
      <c r="AY7149" s="4"/>
      <c r="AZ7149" s="4"/>
      <c r="BA7149" s="4"/>
      <c r="BB7149" s="4"/>
      <c r="BC7149" s="4"/>
      <c r="BD7149" s="4"/>
      <c r="BE7149" s="4"/>
      <c r="BF7149" s="4"/>
      <c r="BG7149" s="4"/>
      <c r="BH7149" s="4"/>
      <c r="BI7149" s="4"/>
      <c r="BJ7149" s="4"/>
      <c r="BK7149" s="4"/>
      <c r="BL7149" s="4" t="b">
        <v>0</v>
      </c>
      <c r="BM7149" s="4"/>
      <c r="BN7149" s="4"/>
      <c r="BO7149" s="4"/>
      <c r="BP7149" s="4"/>
      <c r="BQ7149" s="4"/>
      <c r="BR7149" s="4"/>
      <c r="BS7149" s="4"/>
      <c r="BT7149" s="4"/>
      <c r="BU7149" s="4"/>
      <c r="BV7149" s="4"/>
      <c r="BW7149" s="4"/>
    </row>
    <row r="7150" spans="1:75" ht="15.01" customHeight="1">
      <c r="A7150" s="4" t="s">
        <v>209</v>
      </c>
      <c r="B7150" s="4"/>
      <c r="C7150" s="4"/>
      <c r="D7150" s="4"/>
      <c r="E7150" s="4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 t="s">
        <v>200</v>
      </c>
      <c r="Q7150" s="4"/>
      <c r="R7150" s="4"/>
      <c r="S7150" s="4"/>
      <c r="T7150" s="4"/>
      <c r="U7150" s="4"/>
      <c r="V7150" s="4"/>
      <c r="W7150" s="4"/>
      <c r="X7150" s="4" t="s">
        <v>201</v>
      </c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  <c r="AO7150" s="4"/>
      <c r="AP7150" s="4"/>
      <c r="AQ7150" s="4"/>
      <c r="AR7150" s="4"/>
      <c r="AS7150" s="4"/>
      <c r="AT7150" s="4"/>
      <c r="AU7150" s="4"/>
      <c r="AV7150" s="4" t="s">
        <v>7350</v>
      </c>
      <c r="AW7150" s="4"/>
      <c r="AX7150" s="4"/>
      <c r="AY7150" s="4"/>
      <c r="AZ7150" s="4"/>
      <c r="BA7150" s="4"/>
      <c r="BB7150" s="4"/>
      <c r="BC7150" s="4"/>
      <c r="BD7150" s="4"/>
      <c r="BE7150" s="4"/>
      <c r="BF7150" s="4"/>
      <c r="BG7150" s="4"/>
      <c r="BH7150" s="4"/>
      <c r="BI7150" s="4"/>
      <c r="BJ7150" s="4"/>
      <c r="BK7150" s="4"/>
      <c r="BL7150" s="4" t="b">
        <v>0</v>
      </c>
      <c r="BM7150" s="4"/>
      <c r="BN7150" s="4"/>
      <c r="BO7150" s="4"/>
      <c r="BP7150" s="4"/>
      <c r="BQ7150" s="4"/>
      <c r="BR7150" s="4"/>
      <c r="BS7150" s="4"/>
      <c r="BT7150" s="4"/>
      <c r="BU7150" s="4"/>
      <c r="BV7150" s="4"/>
      <c r="BW7150" s="4"/>
    </row>
    <row r="7151" spans="1:75" ht="15.01" customHeight="1">
      <c r="A7151" s="4" t="s">
        <v>209</v>
      </c>
      <c r="B7151" s="4"/>
      <c r="C7151" s="4"/>
      <c r="D7151" s="4"/>
      <c r="E7151" s="4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 t="s">
        <v>200</v>
      </c>
      <c r="Q7151" s="4"/>
      <c r="R7151" s="4"/>
      <c r="S7151" s="4"/>
      <c r="T7151" s="4"/>
      <c r="U7151" s="4"/>
      <c r="V7151" s="4"/>
      <c r="W7151" s="4"/>
      <c r="X7151" s="4" t="s">
        <v>201</v>
      </c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  <c r="AO7151" s="4"/>
      <c r="AP7151" s="4"/>
      <c r="AQ7151" s="4"/>
      <c r="AR7151" s="4"/>
      <c r="AS7151" s="4"/>
      <c r="AT7151" s="4"/>
      <c r="AU7151" s="4"/>
      <c r="AV7151" s="4" t="s">
        <v>7351</v>
      </c>
      <c r="AW7151" s="4"/>
      <c r="AX7151" s="4"/>
      <c r="AY7151" s="4"/>
      <c r="AZ7151" s="4"/>
      <c r="BA7151" s="4"/>
      <c r="BB7151" s="4"/>
      <c r="BC7151" s="4"/>
      <c r="BD7151" s="4"/>
      <c r="BE7151" s="4"/>
      <c r="BF7151" s="4"/>
      <c r="BG7151" s="4"/>
      <c r="BH7151" s="4"/>
      <c r="BI7151" s="4"/>
      <c r="BJ7151" s="4"/>
      <c r="BK7151" s="4"/>
      <c r="BL7151" s="4" t="b">
        <v>0</v>
      </c>
      <c r="BM7151" s="4"/>
      <c r="BN7151" s="4"/>
      <c r="BO7151" s="4"/>
      <c r="BP7151" s="4"/>
      <c r="BQ7151" s="4"/>
      <c r="BR7151" s="4"/>
      <c r="BS7151" s="4"/>
      <c r="BT7151" s="4"/>
      <c r="BU7151" s="4"/>
      <c r="BV7151" s="4"/>
      <c r="BW7151" s="4"/>
    </row>
    <row r="7152" spans="1:75" ht="15.01" customHeight="1">
      <c r="A7152" s="4"/>
      <c r="B7152" s="4"/>
      <c r="C7152" s="4"/>
      <c r="D7152" s="4"/>
      <c r="E7152" s="4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 t="s">
        <v>200</v>
      </c>
      <c r="Q7152" s="4"/>
      <c r="R7152" s="4">
        <v>5.5</v>
      </c>
      <c r="S7152" s="4">
        <v>17.3</v>
      </c>
      <c r="T7152" s="4"/>
      <c r="U7152" s="4"/>
      <c r="V7152" s="4"/>
      <c r="W7152" s="4"/>
      <c r="X7152" s="4" t="s">
        <v>201</v>
      </c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  <c r="AO7152" s="4"/>
      <c r="AP7152" s="4"/>
      <c r="AQ7152" s="4"/>
      <c r="AR7152" s="4"/>
      <c r="AS7152" s="4"/>
      <c r="AT7152" s="4"/>
      <c r="AU7152" s="4"/>
      <c r="AV7152" s="4" t="s">
        <v>7352</v>
      </c>
      <c r="AW7152" s="4"/>
      <c r="AX7152" s="4"/>
      <c r="AY7152" s="4"/>
      <c r="AZ7152" s="4"/>
      <c r="BA7152" s="4"/>
      <c r="BB7152" s="4"/>
      <c r="BC7152" s="4"/>
      <c r="BD7152" s="4"/>
      <c r="BE7152" s="4"/>
      <c r="BF7152" s="4"/>
      <c r="BG7152" s="4"/>
      <c r="BH7152" s="4"/>
      <c r="BI7152" s="4"/>
      <c r="BJ7152" s="4"/>
      <c r="BK7152" s="4"/>
      <c r="BL7152" s="4" t="b">
        <v>0</v>
      </c>
      <c r="BM7152" s="4"/>
      <c r="BN7152" s="4"/>
      <c r="BO7152" s="4"/>
      <c r="BP7152" s="4"/>
      <c r="BQ7152" s="4"/>
      <c r="BR7152" s="4"/>
      <c r="BS7152" s="4"/>
      <c r="BT7152" s="4"/>
      <c r="BU7152" s="4"/>
      <c r="BV7152" s="4"/>
      <c r="BW7152" s="4"/>
    </row>
    <row r="7153" spans="1:75" ht="15.01" customHeight="1">
      <c r="A7153" s="4" t="s">
        <v>209</v>
      </c>
      <c r="B7153" s="4"/>
      <c r="C7153" s="4"/>
      <c r="D7153" s="4"/>
      <c r="E7153" s="4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 t="s">
        <v>200</v>
      </c>
      <c r="Q7153" s="4"/>
      <c r="R7153" s="4"/>
      <c r="S7153" s="4"/>
      <c r="T7153" s="4"/>
      <c r="U7153" s="4"/>
      <c r="V7153" s="4"/>
      <c r="W7153" s="4"/>
      <c r="X7153" s="4" t="s">
        <v>201</v>
      </c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  <c r="AO7153" s="4"/>
      <c r="AP7153" s="4"/>
      <c r="AQ7153" s="4"/>
      <c r="AR7153" s="4"/>
      <c r="AS7153" s="4"/>
      <c r="AT7153" s="4"/>
      <c r="AU7153" s="4"/>
      <c r="AV7153" s="4" t="s">
        <v>7353</v>
      </c>
      <c r="AW7153" s="4"/>
      <c r="AX7153" s="4"/>
      <c r="AY7153" s="4"/>
      <c r="AZ7153" s="4"/>
      <c r="BA7153" s="4"/>
      <c r="BB7153" s="4"/>
      <c r="BC7153" s="4"/>
      <c r="BD7153" s="4"/>
      <c r="BE7153" s="4"/>
      <c r="BF7153" s="4"/>
      <c r="BG7153" s="4"/>
      <c r="BH7153" s="4"/>
      <c r="BI7153" s="4"/>
      <c r="BJ7153" s="4"/>
      <c r="BK7153" s="4"/>
      <c r="BL7153" s="4" t="b">
        <v>0</v>
      </c>
      <c r="BM7153" s="4"/>
      <c r="BN7153" s="4"/>
      <c r="BO7153" s="4"/>
      <c r="BP7153" s="4"/>
      <c r="BQ7153" s="4"/>
      <c r="BR7153" s="4"/>
      <c r="BS7153" s="4"/>
      <c r="BT7153" s="4"/>
      <c r="BU7153" s="4"/>
      <c r="BV7153" s="4"/>
      <c r="BW7153" s="4"/>
    </row>
    <row r="7154" spans="1:75" ht="15.01" customHeight="1">
      <c r="A7154" s="4"/>
      <c r="B7154" s="4"/>
      <c r="C7154" s="4"/>
      <c r="D7154" s="4"/>
      <c r="E7154" s="4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 t="s">
        <v>200</v>
      </c>
      <c r="Q7154" s="4"/>
      <c r="R7154" s="4">
        <v>244</v>
      </c>
      <c r="S7154" s="4">
        <v>8.199999999999999</v>
      </c>
      <c r="T7154" s="4"/>
      <c r="U7154" s="4"/>
      <c r="V7154" s="4"/>
      <c r="W7154" s="4"/>
      <c r="X7154" s="4" t="s">
        <v>201</v>
      </c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  <c r="AO7154" s="4"/>
      <c r="AP7154" s="4"/>
      <c r="AQ7154" s="4"/>
      <c r="AR7154" s="4"/>
      <c r="AS7154" s="4"/>
      <c r="AT7154" s="4"/>
      <c r="AU7154" s="4"/>
      <c r="AV7154" s="4" t="s">
        <v>7354</v>
      </c>
      <c r="AW7154" s="4"/>
      <c r="AX7154" s="4"/>
      <c r="AY7154" s="4"/>
      <c r="AZ7154" s="4"/>
      <c r="BA7154" s="4"/>
      <c r="BB7154" s="4"/>
      <c r="BC7154" s="4"/>
      <c r="BD7154" s="4"/>
      <c r="BE7154" s="4"/>
      <c r="BF7154" s="4"/>
      <c r="BG7154" s="4"/>
      <c r="BH7154" s="4"/>
      <c r="BI7154" s="4"/>
      <c r="BJ7154" s="4"/>
      <c r="BK7154" s="4"/>
      <c r="BL7154" s="4" t="b">
        <v>0</v>
      </c>
      <c r="BM7154" s="4"/>
      <c r="BN7154" s="4"/>
      <c r="BO7154" s="4"/>
      <c r="BP7154" s="4"/>
      <c r="BQ7154" s="4"/>
      <c r="BR7154" s="4"/>
      <c r="BS7154" s="4"/>
      <c r="BT7154" s="4"/>
      <c r="BU7154" s="4"/>
      <c r="BV7154" s="4"/>
      <c r="BW7154" s="4"/>
    </row>
    <row r="7155" spans="1:75" ht="15.01" customHeight="1">
      <c r="A7155" s="4"/>
      <c r="B7155" s="4"/>
      <c r="C7155" s="4"/>
      <c r="D7155" s="4"/>
      <c r="E7155" s="4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 t="s">
        <v>200</v>
      </c>
      <c r="Q7155" s="4"/>
      <c r="R7155" s="4">
        <v>44.1</v>
      </c>
      <c r="S7155" s="4">
        <v>11.3</v>
      </c>
      <c r="T7155" s="4"/>
      <c r="U7155" s="4"/>
      <c r="V7155" s="4"/>
      <c r="W7155" s="4"/>
      <c r="X7155" s="4" t="s">
        <v>201</v>
      </c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  <c r="AO7155" s="4"/>
      <c r="AP7155" s="4"/>
      <c r="AQ7155" s="4"/>
      <c r="AR7155" s="4"/>
      <c r="AS7155" s="4"/>
      <c r="AT7155" s="4"/>
      <c r="AU7155" s="4"/>
      <c r="AV7155" s="4" t="s">
        <v>7355</v>
      </c>
      <c r="AW7155" s="4"/>
      <c r="AX7155" s="4"/>
      <c r="AY7155" s="4"/>
      <c r="AZ7155" s="4"/>
      <c r="BA7155" s="4"/>
      <c r="BB7155" s="4"/>
      <c r="BC7155" s="4"/>
      <c r="BD7155" s="4"/>
      <c r="BE7155" s="4"/>
      <c r="BF7155" s="4"/>
      <c r="BG7155" s="4"/>
      <c r="BH7155" s="4"/>
      <c r="BI7155" s="4"/>
      <c r="BJ7155" s="4"/>
      <c r="BK7155" s="4"/>
      <c r="BL7155" s="4" t="b">
        <v>0</v>
      </c>
      <c r="BM7155" s="4"/>
      <c r="BN7155" s="4"/>
      <c r="BO7155" s="4"/>
      <c r="BP7155" s="4"/>
      <c r="BQ7155" s="4"/>
      <c r="BR7155" s="4"/>
      <c r="BS7155" s="4"/>
      <c r="BT7155" s="4"/>
      <c r="BU7155" s="4"/>
      <c r="BV7155" s="4"/>
      <c r="BW7155" s="4"/>
    </row>
    <row r="7156" spans="1:75" ht="15.01" customHeight="1">
      <c r="A7156" s="4" t="s">
        <v>209</v>
      </c>
      <c r="B7156" s="4"/>
      <c r="C7156" s="4"/>
      <c r="D7156" s="4"/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 t="s">
        <v>200</v>
      </c>
      <c r="Q7156" s="4"/>
      <c r="R7156" s="4"/>
      <c r="S7156" s="4"/>
      <c r="T7156" s="4"/>
      <c r="U7156" s="4"/>
      <c r="V7156" s="4"/>
      <c r="W7156" s="4"/>
      <c r="X7156" s="4" t="s">
        <v>201</v>
      </c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  <c r="AO7156" s="4"/>
      <c r="AP7156" s="4"/>
      <c r="AQ7156" s="4"/>
      <c r="AR7156" s="4"/>
      <c r="AS7156" s="4"/>
      <c r="AT7156" s="4"/>
      <c r="AU7156" s="4"/>
      <c r="AV7156" s="4" t="s">
        <v>7356</v>
      </c>
      <c r="AW7156" s="4"/>
      <c r="AX7156" s="4"/>
      <c r="AY7156" s="4"/>
      <c r="AZ7156" s="4"/>
      <c r="BA7156" s="4"/>
      <c r="BB7156" s="4"/>
      <c r="BC7156" s="4"/>
      <c r="BD7156" s="4"/>
      <c r="BE7156" s="4"/>
      <c r="BF7156" s="4"/>
      <c r="BG7156" s="4"/>
      <c r="BH7156" s="4"/>
      <c r="BI7156" s="4"/>
      <c r="BJ7156" s="4"/>
      <c r="BK7156" s="4"/>
      <c r="BL7156" s="4" t="b">
        <v>0</v>
      </c>
      <c r="BM7156" s="4"/>
      <c r="BN7156" s="4"/>
      <c r="BO7156" s="4"/>
      <c r="BP7156" s="4"/>
      <c r="BQ7156" s="4"/>
      <c r="BR7156" s="4"/>
      <c r="BS7156" s="4"/>
      <c r="BT7156" s="4"/>
      <c r="BU7156" s="4"/>
      <c r="BV7156" s="4"/>
      <c r="BW7156" s="4"/>
    </row>
    <row r="7157" spans="1:75" ht="15.01" customHeight="1">
      <c r="A7157" s="4"/>
      <c r="B7157" s="4"/>
      <c r="C7157" s="4"/>
      <c r="D7157" s="4"/>
      <c r="E7157" s="4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 t="s">
        <v>200</v>
      </c>
      <c r="Q7157" s="4"/>
      <c r="R7157" s="4">
        <v>44.1</v>
      </c>
      <c r="S7157" s="4">
        <v>11.3</v>
      </c>
      <c r="T7157" s="4"/>
      <c r="U7157" s="4"/>
      <c r="V7157" s="4"/>
      <c r="W7157" s="4"/>
      <c r="X7157" s="4" t="s">
        <v>201</v>
      </c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  <c r="AO7157" s="4"/>
      <c r="AP7157" s="4"/>
      <c r="AQ7157" s="4"/>
      <c r="AR7157" s="4"/>
      <c r="AS7157" s="4"/>
      <c r="AT7157" s="4"/>
      <c r="AU7157" s="4"/>
      <c r="AV7157" s="4" t="s">
        <v>7357</v>
      </c>
      <c r="AW7157" s="4"/>
      <c r="AX7157" s="4"/>
      <c r="AY7157" s="4"/>
      <c r="AZ7157" s="4"/>
      <c r="BA7157" s="4"/>
      <c r="BB7157" s="4"/>
      <c r="BC7157" s="4"/>
      <c r="BD7157" s="4"/>
      <c r="BE7157" s="4"/>
      <c r="BF7157" s="4"/>
      <c r="BG7157" s="4"/>
      <c r="BH7157" s="4"/>
      <c r="BI7157" s="4"/>
      <c r="BJ7157" s="4"/>
      <c r="BK7157" s="4"/>
      <c r="BL7157" s="4" t="b">
        <v>0</v>
      </c>
      <c r="BM7157" s="4"/>
      <c r="BN7157" s="4"/>
      <c r="BO7157" s="4"/>
      <c r="BP7157" s="4"/>
      <c r="BQ7157" s="4"/>
      <c r="BR7157" s="4"/>
      <c r="BS7157" s="4"/>
      <c r="BT7157" s="4"/>
      <c r="BU7157" s="4"/>
      <c r="BV7157" s="4"/>
      <c r="BW7157" s="4"/>
    </row>
    <row r="7158" spans="1:75" ht="15.01" customHeight="1">
      <c r="A7158" s="4" t="s">
        <v>209</v>
      </c>
      <c r="B7158" s="4"/>
      <c r="C7158" s="4"/>
      <c r="D7158" s="4"/>
      <c r="E7158" s="4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 t="s">
        <v>200</v>
      </c>
      <c r="Q7158" s="4"/>
      <c r="R7158" s="4"/>
      <c r="S7158" s="4"/>
      <c r="T7158" s="4"/>
      <c r="U7158" s="4"/>
      <c r="V7158" s="4"/>
      <c r="W7158" s="4"/>
      <c r="X7158" s="4" t="s">
        <v>201</v>
      </c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  <c r="AO7158" s="4"/>
      <c r="AP7158" s="4"/>
      <c r="AQ7158" s="4"/>
      <c r="AR7158" s="4"/>
      <c r="AS7158" s="4"/>
      <c r="AT7158" s="4"/>
      <c r="AU7158" s="4"/>
      <c r="AV7158" s="4" t="s">
        <v>7358</v>
      </c>
      <c r="AW7158" s="4"/>
      <c r="AX7158" s="4"/>
      <c r="AY7158" s="4"/>
      <c r="AZ7158" s="4"/>
      <c r="BA7158" s="4"/>
      <c r="BB7158" s="4"/>
      <c r="BC7158" s="4"/>
      <c r="BD7158" s="4"/>
      <c r="BE7158" s="4"/>
      <c r="BF7158" s="4"/>
      <c r="BG7158" s="4"/>
      <c r="BH7158" s="4"/>
      <c r="BI7158" s="4"/>
      <c r="BJ7158" s="4"/>
      <c r="BK7158" s="4"/>
      <c r="BL7158" s="4" t="b">
        <v>0</v>
      </c>
      <c r="BM7158" s="4"/>
      <c r="BN7158" s="4"/>
      <c r="BO7158" s="4"/>
      <c r="BP7158" s="4"/>
      <c r="BQ7158" s="4"/>
      <c r="BR7158" s="4"/>
      <c r="BS7158" s="4"/>
      <c r="BT7158" s="4"/>
      <c r="BU7158" s="4"/>
      <c r="BV7158" s="4"/>
      <c r="BW7158" s="4"/>
    </row>
    <row r="7159" spans="1:75" ht="15.01" customHeight="1">
      <c r="A7159" s="4" t="s">
        <v>209</v>
      </c>
      <c r="B7159" s="4"/>
      <c r="C7159" s="4"/>
      <c r="D7159" s="4"/>
      <c r="E7159" s="4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 t="s">
        <v>200</v>
      </c>
      <c r="Q7159" s="4"/>
      <c r="R7159" s="4"/>
      <c r="S7159" s="4"/>
      <c r="T7159" s="4"/>
      <c r="U7159" s="4"/>
      <c r="V7159" s="4"/>
      <c r="W7159" s="4"/>
      <c r="X7159" s="4" t="s">
        <v>201</v>
      </c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  <c r="AO7159" s="4"/>
      <c r="AP7159" s="4"/>
      <c r="AQ7159" s="4"/>
      <c r="AR7159" s="4"/>
      <c r="AS7159" s="4"/>
      <c r="AT7159" s="4"/>
      <c r="AU7159" s="4"/>
      <c r="AV7159" s="4" t="s">
        <v>7359</v>
      </c>
      <c r="AW7159" s="4"/>
      <c r="AX7159" s="4"/>
      <c r="AY7159" s="4"/>
      <c r="AZ7159" s="4"/>
      <c r="BA7159" s="4"/>
      <c r="BB7159" s="4"/>
      <c r="BC7159" s="4"/>
      <c r="BD7159" s="4"/>
      <c r="BE7159" s="4"/>
      <c r="BF7159" s="4"/>
      <c r="BG7159" s="4"/>
      <c r="BH7159" s="4"/>
      <c r="BI7159" s="4"/>
      <c r="BJ7159" s="4"/>
      <c r="BK7159" s="4"/>
      <c r="BL7159" s="4" t="b">
        <v>0</v>
      </c>
      <c r="BM7159" s="4"/>
      <c r="BN7159" s="4"/>
      <c r="BO7159" s="4"/>
      <c r="BP7159" s="4"/>
      <c r="BQ7159" s="4"/>
      <c r="BR7159" s="4"/>
      <c r="BS7159" s="4"/>
      <c r="BT7159" s="4"/>
      <c r="BU7159" s="4"/>
      <c r="BV7159" s="4"/>
      <c r="BW7159" s="4"/>
    </row>
    <row r="7160" spans="1:75" ht="15.01" customHeight="1">
      <c r="A7160" s="4" t="s">
        <v>209</v>
      </c>
      <c r="B7160" s="4"/>
      <c r="C7160" s="4"/>
      <c r="D7160" s="4"/>
      <c r="E7160" s="4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 t="s">
        <v>200</v>
      </c>
      <c r="Q7160" s="4"/>
      <c r="R7160" s="4"/>
      <c r="S7160" s="4"/>
      <c r="T7160" s="4"/>
      <c r="U7160" s="4"/>
      <c r="V7160" s="4"/>
      <c r="W7160" s="4"/>
      <c r="X7160" s="4" t="s">
        <v>201</v>
      </c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  <c r="AO7160" s="4"/>
      <c r="AP7160" s="4"/>
      <c r="AQ7160" s="4"/>
      <c r="AR7160" s="4"/>
      <c r="AS7160" s="4"/>
      <c r="AT7160" s="4"/>
      <c r="AU7160" s="4"/>
      <c r="AV7160" s="4" t="s">
        <v>7360</v>
      </c>
      <c r="AW7160" s="4"/>
      <c r="AX7160" s="4"/>
      <c r="AY7160" s="4"/>
      <c r="AZ7160" s="4"/>
      <c r="BA7160" s="4"/>
      <c r="BB7160" s="4"/>
      <c r="BC7160" s="4"/>
      <c r="BD7160" s="4"/>
      <c r="BE7160" s="4"/>
      <c r="BF7160" s="4"/>
      <c r="BG7160" s="4"/>
      <c r="BH7160" s="4"/>
      <c r="BI7160" s="4"/>
      <c r="BJ7160" s="4"/>
      <c r="BK7160" s="4"/>
      <c r="BL7160" s="4" t="b">
        <v>0</v>
      </c>
      <c r="BM7160" s="4"/>
      <c r="BN7160" s="4"/>
      <c r="BO7160" s="4"/>
      <c r="BP7160" s="4"/>
      <c r="BQ7160" s="4"/>
      <c r="BR7160" s="4"/>
      <c r="BS7160" s="4"/>
      <c r="BT7160" s="4"/>
      <c r="BU7160" s="4"/>
      <c r="BV7160" s="4"/>
      <c r="BW7160" s="4"/>
    </row>
    <row r="7161" spans="1:75" ht="15.01" customHeight="1">
      <c r="A7161" s="4"/>
      <c r="B7161" s="4"/>
      <c r="C7161" s="4"/>
      <c r="D7161" s="4"/>
      <c r="E7161" s="4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 t="s">
        <v>200</v>
      </c>
      <c r="Q7161" s="4"/>
      <c r="R7161" s="4">
        <v>-52.1</v>
      </c>
      <c r="S7161" s="4">
        <v>54.7</v>
      </c>
      <c r="T7161" s="4"/>
      <c r="U7161" s="4"/>
      <c r="V7161" s="4"/>
      <c r="W7161" s="4"/>
      <c r="X7161" s="4" t="s">
        <v>201</v>
      </c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  <c r="AO7161" s="4"/>
      <c r="AP7161" s="4"/>
      <c r="AQ7161" s="4"/>
      <c r="AR7161" s="4"/>
      <c r="AS7161" s="4"/>
      <c r="AT7161" s="4"/>
      <c r="AU7161" s="4"/>
      <c r="AV7161" s="4" t="s">
        <v>7361</v>
      </c>
      <c r="AW7161" s="4"/>
      <c r="AX7161" s="4"/>
      <c r="AY7161" s="4"/>
      <c r="AZ7161" s="4"/>
      <c r="BA7161" s="4"/>
      <c r="BB7161" s="4"/>
      <c r="BC7161" s="4"/>
      <c r="BD7161" s="4"/>
      <c r="BE7161" s="4"/>
      <c r="BF7161" s="4"/>
      <c r="BG7161" s="4"/>
      <c r="BH7161" s="4"/>
      <c r="BI7161" s="4"/>
      <c r="BJ7161" s="4"/>
      <c r="BK7161" s="4"/>
      <c r="BL7161" s="4" t="b">
        <v>0</v>
      </c>
      <c r="BM7161" s="4"/>
      <c r="BN7161" s="4"/>
      <c r="BO7161" s="4"/>
      <c r="BP7161" s="4"/>
      <c r="BQ7161" s="4"/>
      <c r="BR7161" s="4"/>
      <c r="BS7161" s="4"/>
      <c r="BT7161" s="4"/>
      <c r="BU7161" s="4"/>
      <c r="BV7161" s="4"/>
      <c r="BW7161" s="4"/>
    </row>
    <row r="7162" spans="1:75" ht="15.01" customHeight="1">
      <c r="A7162" s="4"/>
      <c r="B7162" s="4"/>
      <c r="C7162" s="4"/>
      <c r="D7162" s="4"/>
      <c r="E7162" s="4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 t="s">
        <v>200</v>
      </c>
      <c r="Q7162" s="4"/>
      <c r="R7162" s="4">
        <v>420.6</v>
      </c>
      <c r="S7162" s="4">
        <v>56.6</v>
      </c>
      <c r="T7162" s="4"/>
      <c r="U7162" s="4"/>
      <c r="V7162" s="4"/>
      <c r="W7162" s="4"/>
      <c r="X7162" s="4" t="s">
        <v>201</v>
      </c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  <c r="AO7162" s="4"/>
      <c r="AP7162" s="4"/>
      <c r="AQ7162" s="4"/>
      <c r="AR7162" s="4"/>
      <c r="AS7162" s="4"/>
      <c r="AT7162" s="4"/>
      <c r="AU7162" s="4"/>
      <c r="AV7162" s="4" t="s">
        <v>7362</v>
      </c>
      <c r="AW7162" s="4"/>
      <c r="AX7162" s="4"/>
      <c r="AY7162" s="4"/>
      <c r="AZ7162" s="4"/>
      <c r="BA7162" s="4"/>
      <c r="BB7162" s="4"/>
      <c r="BC7162" s="4"/>
      <c r="BD7162" s="4"/>
      <c r="BE7162" s="4"/>
      <c r="BF7162" s="4"/>
      <c r="BG7162" s="4"/>
      <c r="BH7162" s="4"/>
      <c r="BI7162" s="4"/>
      <c r="BJ7162" s="4"/>
      <c r="BK7162" s="4"/>
      <c r="BL7162" s="4" t="b">
        <v>0</v>
      </c>
      <c r="BM7162" s="4"/>
      <c r="BN7162" s="4"/>
      <c r="BO7162" s="4"/>
      <c r="BP7162" s="4"/>
      <c r="BQ7162" s="4"/>
      <c r="BR7162" s="4"/>
      <c r="BS7162" s="4"/>
      <c r="BT7162" s="4"/>
      <c r="BU7162" s="4"/>
      <c r="BV7162" s="4"/>
      <c r="BW7162" s="4"/>
    </row>
    <row r="7163" spans="1:75" ht="15.01" customHeight="1">
      <c r="A7163" s="4"/>
      <c r="B7163" s="4"/>
      <c r="C7163" s="4"/>
      <c r="D7163" s="4"/>
      <c r="E7163" s="4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 t="s">
        <v>200</v>
      </c>
      <c r="Q7163" s="4"/>
      <c r="R7163" s="4">
        <v>349</v>
      </c>
      <c r="S7163" s="4">
        <v>58.9</v>
      </c>
      <c r="T7163" s="4"/>
      <c r="U7163" s="4"/>
      <c r="V7163" s="4"/>
      <c r="W7163" s="4"/>
      <c r="X7163" s="4" t="s">
        <v>201</v>
      </c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  <c r="AO7163" s="4"/>
      <c r="AP7163" s="4"/>
      <c r="AQ7163" s="4"/>
      <c r="AR7163" s="4"/>
      <c r="AS7163" s="4"/>
      <c r="AT7163" s="4"/>
      <c r="AU7163" s="4"/>
      <c r="AV7163" s="4" t="s">
        <v>7363</v>
      </c>
      <c r="AW7163" s="4"/>
      <c r="AX7163" s="4"/>
      <c r="AY7163" s="4"/>
      <c r="AZ7163" s="4"/>
      <c r="BA7163" s="4"/>
      <c r="BB7163" s="4"/>
      <c r="BC7163" s="4"/>
      <c r="BD7163" s="4"/>
      <c r="BE7163" s="4"/>
      <c r="BF7163" s="4"/>
      <c r="BG7163" s="4"/>
      <c r="BH7163" s="4"/>
      <c r="BI7163" s="4"/>
      <c r="BJ7163" s="4"/>
      <c r="BK7163" s="4"/>
      <c r="BL7163" s="4" t="b">
        <v>0</v>
      </c>
      <c r="BM7163" s="4"/>
      <c r="BN7163" s="4"/>
      <c r="BO7163" s="4"/>
      <c r="BP7163" s="4"/>
      <c r="BQ7163" s="4"/>
      <c r="BR7163" s="4"/>
      <c r="BS7163" s="4"/>
      <c r="BT7163" s="4"/>
      <c r="BU7163" s="4"/>
      <c r="BV7163" s="4"/>
      <c r="BW7163" s="4"/>
    </row>
    <row r="7164" spans="1:75" ht="15.01" customHeight="1">
      <c r="A7164" s="4"/>
      <c r="B7164" s="4"/>
      <c r="C7164" s="4"/>
      <c r="D7164" s="4"/>
      <c r="E7164" s="4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 t="s">
        <v>200</v>
      </c>
      <c r="Q7164" s="4"/>
      <c r="R7164" s="4">
        <v>69.59999999999999</v>
      </c>
      <c r="S7164" s="4">
        <v>15.4</v>
      </c>
      <c r="T7164" s="4"/>
      <c r="U7164" s="4"/>
      <c r="V7164" s="4"/>
      <c r="W7164" s="4"/>
      <c r="X7164" s="4" t="s">
        <v>201</v>
      </c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  <c r="AO7164" s="4"/>
      <c r="AP7164" s="4"/>
      <c r="AQ7164" s="4"/>
      <c r="AR7164" s="4"/>
      <c r="AS7164" s="4"/>
      <c r="AT7164" s="4"/>
      <c r="AU7164" s="4"/>
      <c r="AV7164" s="4" t="s">
        <v>7364</v>
      </c>
      <c r="AW7164" s="4"/>
      <c r="AX7164" s="4"/>
      <c r="AY7164" s="4"/>
      <c r="AZ7164" s="4"/>
      <c r="BA7164" s="4"/>
      <c r="BB7164" s="4"/>
      <c r="BC7164" s="4"/>
      <c r="BD7164" s="4"/>
      <c r="BE7164" s="4"/>
      <c r="BF7164" s="4"/>
      <c r="BG7164" s="4"/>
      <c r="BH7164" s="4"/>
      <c r="BI7164" s="4"/>
      <c r="BJ7164" s="4"/>
      <c r="BK7164" s="4"/>
      <c r="BL7164" s="4" t="b">
        <v>0</v>
      </c>
      <c r="BM7164" s="4"/>
      <c r="BN7164" s="4"/>
      <c r="BO7164" s="4"/>
      <c r="BP7164" s="4"/>
      <c r="BQ7164" s="4"/>
      <c r="BR7164" s="4"/>
      <c r="BS7164" s="4"/>
      <c r="BT7164" s="4"/>
      <c r="BU7164" s="4"/>
      <c r="BV7164" s="4"/>
      <c r="BW7164" s="4"/>
    </row>
    <row r="7165" spans="1:75" ht="15.01" customHeight="1">
      <c r="A7165" s="4"/>
      <c r="B7165" s="4"/>
      <c r="C7165" s="4"/>
      <c r="D7165" s="4"/>
      <c r="E7165" s="4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 t="s">
        <v>200</v>
      </c>
      <c r="Q7165" s="4"/>
      <c r="R7165" s="4">
        <v>276.2</v>
      </c>
      <c r="S7165" s="4">
        <v>30.1</v>
      </c>
      <c r="T7165" s="4"/>
      <c r="U7165" s="4"/>
      <c r="V7165" s="4"/>
      <c r="W7165" s="4"/>
      <c r="X7165" s="4" t="s">
        <v>201</v>
      </c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  <c r="AO7165" s="4"/>
      <c r="AP7165" s="4"/>
      <c r="AQ7165" s="4"/>
      <c r="AR7165" s="4"/>
      <c r="AS7165" s="4"/>
      <c r="AT7165" s="4"/>
      <c r="AU7165" s="4"/>
      <c r="AV7165" s="4" t="s">
        <v>7365</v>
      </c>
      <c r="AW7165" s="4"/>
      <c r="AX7165" s="4"/>
      <c r="AY7165" s="4"/>
      <c r="AZ7165" s="4"/>
      <c r="BA7165" s="4"/>
      <c r="BB7165" s="4"/>
      <c r="BC7165" s="4"/>
      <c r="BD7165" s="4"/>
      <c r="BE7165" s="4"/>
      <c r="BF7165" s="4"/>
      <c r="BG7165" s="4"/>
      <c r="BH7165" s="4"/>
      <c r="BI7165" s="4"/>
      <c r="BJ7165" s="4"/>
      <c r="BK7165" s="4"/>
      <c r="BL7165" s="4" t="b">
        <v>0</v>
      </c>
      <c r="BM7165" s="4"/>
      <c r="BN7165" s="4"/>
      <c r="BO7165" s="4"/>
      <c r="BP7165" s="4"/>
      <c r="BQ7165" s="4"/>
      <c r="BR7165" s="4"/>
      <c r="BS7165" s="4"/>
      <c r="BT7165" s="4"/>
      <c r="BU7165" s="4"/>
      <c r="BV7165" s="4"/>
      <c r="BW7165" s="4"/>
    </row>
    <row r="7166" spans="1:75" ht="15.01" customHeight="1">
      <c r="A7166" s="4" t="s">
        <v>209</v>
      </c>
      <c r="B7166" s="4"/>
      <c r="C7166" s="4"/>
      <c r="D7166" s="4"/>
      <c r="E7166" s="4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 t="s">
        <v>200</v>
      </c>
      <c r="Q7166" s="4"/>
      <c r="R7166" s="4"/>
      <c r="S7166" s="4"/>
      <c r="T7166" s="4"/>
      <c r="U7166" s="4"/>
      <c r="V7166" s="4"/>
      <c r="W7166" s="4"/>
      <c r="X7166" s="4" t="s">
        <v>201</v>
      </c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  <c r="AO7166" s="4"/>
      <c r="AP7166" s="4"/>
      <c r="AQ7166" s="4"/>
      <c r="AR7166" s="4"/>
      <c r="AS7166" s="4"/>
      <c r="AT7166" s="4"/>
      <c r="AU7166" s="4"/>
      <c r="AV7166" s="4" t="s">
        <v>7366</v>
      </c>
      <c r="AW7166" s="4"/>
      <c r="AX7166" s="4"/>
      <c r="AY7166" s="4"/>
      <c r="AZ7166" s="4"/>
      <c r="BA7166" s="4"/>
      <c r="BB7166" s="4"/>
      <c r="BC7166" s="4"/>
      <c r="BD7166" s="4"/>
      <c r="BE7166" s="4"/>
      <c r="BF7166" s="4"/>
      <c r="BG7166" s="4"/>
      <c r="BH7166" s="4"/>
      <c r="BI7166" s="4"/>
      <c r="BJ7166" s="4"/>
      <c r="BK7166" s="4"/>
      <c r="BL7166" s="4" t="b">
        <v>0</v>
      </c>
      <c r="BM7166" s="4"/>
      <c r="BN7166" s="4"/>
      <c r="BO7166" s="4"/>
      <c r="BP7166" s="4"/>
      <c r="BQ7166" s="4"/>
      <c r="BR7166" s="4"/>
      <c r="BS7166" s="4"/>
      <c r="BT7166" s="4"/>
      <c r="BU7166" s="4"/>
      <c r="BV7166" s="4"/>
      <c r="BW7166" s="4"/>
    </row>
    <row r="7167" spans="1:75" ht="15.01" customHeight="1">
      <c r="A7167" s="4" t="s">
        <v>209</v>
      </c>
      <c r="B7167" s="4"/>
      <c r="C7167" s="4"/>
      <c r="D7167" s="4"/>
      <c r="E7167" s="4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 t="s">
        <v>200</v>
      </c>
      <c r="Q7167" s="4"/>
      <c r="R7167" s="4"/>
      <c r="S7167" s="4"/>
      <c r="T7167" s="4"/>
      <c r="U7167" s="4"/>
      <c r="V7167" s="4"/>
      <c r="W7167" s="4"/>
      <c r="X7167" s="4" t="s">
        <v>201</v>
      </c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  <c r="AO7167" s="4"/>
      <c r="AP7167" s="4"/>
      <c r="AQ7167" s="4"/>
      <c r="AR7167" s="4"/>
      <c r="AS7167" s="4"/>
      <c r="AT7167" s="4"/>
      <c r="AU7167" s="4"/>
      <c r="AV7167" s="4" t="s">
        <v>7367</v>
      </c>
      <c r="AW7167" s="4"/>
      <c r="AX7167" s="4"/>
      <c r="AY7167" s="4"/>
      <c r="AZ7167" s="4"/>
      <c r="BA7167" s="4"/>
      <c r="BB7167" s="4"/>
      <c r="BC7167" s="4"/>
      <c r="BD7167" s="4"/>
      <c r="BE7167" s="4"/>
      <c r="BF7167" s="4"/>
      <c r="BG7167" s="4"/>
      <c r="BH7167" s="4"/>
      <c r="BI7167" s="4"/>
      <c r="BJ7167" s="4"/>
      <c r="BK7167" s="4"/>
      <c r="BL7167" s="4" t="b">
        <v>0</v>
      </c>
      <c r="BM7167" s="4"/>
      <c r="BN7167" s="4"/>
      <c r="BO7167" s="4"/>
      <c r="BP7167" s="4"/>
      <c r="BQ7167" s="4"/>
      <c r="BR7167" s="4"/>
      <c r="BS7167" s="4"/>
      <c r="BT7167" s="4"/>
      <c r="BU7167" s="4"/>
      <c r="BV7167" s="4"/>
      <c r="BW7167" s="4"/>
    </row>
    <row r="7168" spans="1:75" ht="15.01" customHeight="1">
      <c r="A7168" s="4"/>
      <c r="B7168" s="4"/>
      <c r="C7168" s="4"/>
      <c r="D7168" s="4"/>
      <c r="E7168" s="4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 t="s">
        <v>200</v>
      </c>
      <c r="Q7168" s="4"/>
      <c r="R7168" s="4">
        <v>140</v>
      </c>
      <c r="S7168" s="4">
        <v>54.3</v>
      </c>
      <c r="T7168" s="4"/>
      <c r="U7168" s="4"/>
      <c r="V7168" s="4"/>
      <c r="W7168" s="4"/>
      <c r="X7168" s="4" t="s">
        <v>201</v>
      </c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  <c r="AO7168" s="4"/>
      <c r="AP7168" s="4"/>
      <c r="AQ7168" s="4"/>
      <c r="AR7168" s="4"/>
      <c r="AS7168" s="4"/>
      <c r="AT7168" s="4"/>
      <c r="AU7168" s="4"/>
      <c r="AV7168" s="4" t="s">
        <v>7368</v>
      </c>
      <c r="AW7168" s="4"/>
      <c r="AX7168" s="4"/>
      <c r="AY7168" s="4"/>
      <c r="AZ7168" s="4"/>
      <c r="BA7168" s="4"/>
      <c r="BB7168" s="4"/>
      <c r="BC7168" s="4"/>
      <c r="BD7168" s="4"/>
      <c r="BE7168" s="4"/>
      <c r="BF7168" s="4"/>
      <c r="BG7168" s="4"/>
      <c r="BH7168" s="4"/>
      <c r="BI7168" s="4"/>
      <c r="BJ7168" s="4"/>
      <c r="BK7168" s="4"/>
      <c r="BL7168" s="4" t="b">
        <v>0</v>
      </c>
      <c r="BM7168" s="4"/>
      <c r="BN7168" s="4"/>
      <c r="BO7168" s="4"/>
      <c r="BP7168" s="4"/>
      <c r="BQ7168" s="4"/>
      <c r="BR7168" s="4"/>
      <c r="BS7168" s="4"/>
      <c r="BT7168" s="4"/>
      <c r="BU7168" s="4"/>
      <c r="BV7168" s="4"/>
      <c r="BW7168" s="4"/>
    </row>
    <row r="7169" spans="1:75" ht="15.01" customHeight="1">
      <c r="A7169" s="4"/>
      <c r="B7169" s="4"/>
      <c r="C7169" s="4"/>
      <c r="D7169" s="4"/>
      <c r="E7169" s="4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 t="s">
        <v>200</v>
      </c>
      <c r="Q7169" s="4"/>
      <c r="R7169" s="4">
        <v>1130.6</v>
      </c>
      <c r="S7169" s="4">
        <v>34.1</v>
      </c>
      <c r="T7169" s="4"/>
      <c r="U7169" s="4"/>
      <c r="V7169" s="4"/>
      <c r="W7169" s="4"/>
      <c r="X7169" s="4" t="s">
        <v>201</v>
      </c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  <c r="AO7169" s="4"/>
      <c r="AP7169" s="4"/>
      <c r="AQ7169" s="4"/>
      <c r="AR7169" s="4"/>
      <c r="AS7169" s="4"/>
      <c r="AT7169" s="4"/>
      <c r="AU7169" s="4"/>
      <c r="AV7169" s="4" t="s">
        <v>7369</v>
      </c>
      <c r="AW7169" s="4"/>
      <c r="AX7169" s="4"/>
      <c r="AY7169" s="4"/>
      <c r="AZ7169" s="4"/>
      <c r="BA7169" s="4"/>
      <c r="BB7169" s="4"/>
      <c r="BC7169" s="4"/>
      <c r="BD7169" s="4"/>
      <c r="BE7169" s="4"/>
      <c r="BF7169" s="4"/>
      <c r="BG7169" s="4"/>
      <c r="BH7169" s="4"/>
      <c r="BI7169" s="4"/>
      <c r="BJ7169" s="4"/>
      <c r="BK7169" s="4"/>
      <c r="BL7169" s="4" t="b">
        <v>0</v>
      </c>
      <c r="BM7169" s="4"/>
      <c r="BN7169" s="4"/>
      <c r="BO7169" s="4"/>
      <c r="BP7169" s="4"/>
      <c r="BQ7169" s="4"/>
      <c r="BR7169" s="4"/>
      <c r="BS7169" s="4"/>
      <c r="BT7169" s="4"/>
      <c r="BU7169" s="4"/>
      <c r="BV7169" s="4"/>
      <c r="BW7169" s="4"/>
    </row>
    <row r="7170" spans="1:75" ht="15.01" customHeight="1">
      <c r="A7170" s="4" t="s">
        <v>209</v>
      </c>
      <c r="B7170" s="4"/>
      <c r="C7170" s="4"/>
      <c r="D7170" s="4"/>
      <c r="E7170" s="4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 t="s">
        <v>200</v>
      </c>
      <c r="Q7170" s="4"/>
      <c r="R7170" s="4"/>
      <c r="S7170" s="4"/>
      <c r="T7170" s="4"/>
      <c r="U7170" s="4"/>
      <c r="V7170" s="4"/>
      <c r="W7170" s="4"/>
      <c r="X7170" s="4" t="s">
        <v>201</v>
      </c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  <c r="AO7170" s="4"/>
      <c r="AP7170" s="4"/>
      <c r="AQ7170" s="4"/>
      <c r="AR7170" s="4"/>
      <c r="AS7170" s="4"/>
      <c r="AT7170" s="4"/>
      <c r="AU7170" s="4"/>
      <c r="AV7170" s="4" t="s">
        <v>7370</v>
      </c>
      <c r="AW7170" s="4"/>
      <c r="AX7170" s="4"/>
      <c r="AY7170" s="4"/>
      <c r="AZ7170" s="4"/>
      <c r="BA7170" s="4"/>
      <c r="BB7170" s="4"/>
      <c r="BC7170" s="4"/>
      <c r="BD7170" s="4"/>
      <c r="BE7170" s="4"/>
      <c r="BF7170" s="4"/>
      <c r="BG7170" s="4"/>
      <c r="BH7170" s="4"/>
      <c r="BI7170" s="4"/>
      <c r="BJ7170" s="4"/>
      <c r="BK7170" s="4"/>
      <c r="BL7170" s="4" t="b">
        <v>0</v>
      </c>
      <c r="BM7170" s="4"/>
      <c r="BN7170" s="4"/>
      <c r="BO7170" s="4"/>
      <c r="BP7170" s="4"/>
      <c r="BQ7170" s="4"/>
      <c r="BR7170" s="4"/>
      <c r="BS7170" s="4"/>
      <c r="BT7170" s="4"/>
      <c r="BU7170" s="4"/>
      <c r="BV7170" s="4"/>
      <c r="BW7170" s="4"/>
    </row>
    <row r="7171" spans="1:75" ht="15.01" customHeight="1">
      <c r="A7171" s="4" t="s">
        <v>209</v>
      </c>
      <c r="B7171" s="4"/>
      <c r="C7171" s="4"/>
      <c r="D7171" s="4"/>
      <c r="E7171" s="4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 t="s">
        <v>200</v>
      </c>
      <c r="Q7171" s="4"/>
      <c r="R7171" s="4"/>
      <c r="S7171" s="4"/>
      <c r="T7171" s="4"/>
      <c r="U7171" s="4"/>
      <c r="V7171" s="4"/>
      <c r="W7171" s="4"/>
      <c r="X7171" s="4" t="s">
        <v>201</v>
      </c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  <c r="AO7171" s="4"/>
      <c r="AP7171" s="4"/>
      <c r="AQ7171" s="4"/>
      <c r="AR7171" s="4"/>
      <c r="AS7171" s="4"/>
      <c r="AT7171" s="4"/>
      <c r="AU7171" s="4"/>
      <c r="AV7171" s="4" t="s">
        <v>7371</v>
      </c>
      <c r="AW7171" s="4"/>
      <c r="AX7171" s="4"/>
      <c r="AY7171" s="4"/>
      <c r="AZ7171" s="4"/>
      <c r="BA7171" s="4"/>
      <c r="BB7171" s="4"/>
      <c r="BC7171" s="4"/>
      <c r="BD7171" s="4"/>
      <c r="BE7171" s="4"/>
      <c r="BF7171" s="4"/>
      <c r="BG7171" s="4"/>
      <c r="BH7171" s="4"/>
      <c r="BI7171" s="4"/>
      <c r="BJ7171" s="4"/>
      <c r="BK7171" s="4"/>
      <c r="BL7171" s="4" t="b">
        <v>0</v>
      </c>
      <c r="BM7171" s="4"/>
      <c r="BN7171" s="4"/>
      <c r="BO7171" s="4"/>
      <c r="BP7171" s="4"/>
      <c r="BQ7171" s="4"/>
      <c r="BR7171" s="4"/>
      <c r="BS7171" s="4"/>
      <c r="BT7171" s="4"/>
      <c r="BU7171" s="4"/>
      <c r="BV7171" s="4"/>
      <c r="BW7171" s="4"/>
    </row>
    <row r="7172" spans="1:75" ht="15.01" customHeight="1">
      <c r="A7172" s="4" t="s">
        <v>209</v>
      </c>
      <c r="B7172" s="4"/>
      <c r="C7172" s="4"/>
      <c r="D7172" s="4"/>
      <c r="E7172" s="4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 t="s">
        <v>200</v>
      </c>
      <c r="Q7172" s="4"/>
      <c r="R7172" s="4"/>
      <c r="S7172" s="4"/>
      <c r="T7172" s="4"/>
      <c r="U7172" s="4"/>
      <c r="V7172" s="4"/>
      <c r="W7172" s="4"/>
      <c r="X7172" s="4" t="s">
        <v>201</v>
      </c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  <c r="AO7172" s="4"/>
      <c r="AP7172" s="4"/>
      <c r="AQ7172" s="4"/>
      <c r="AR7172" s="4"/>
      <c r="AS7172" s="4"/>
      <c r="AT7172" s="4"/>
      <c r="AU7172" s="4"/>
      <c r="AV7172" s="4" t="s">
        <v>7372</v>
      </c>
      <c r="AW7172" s="4"/>
      <c r="AX7172" s="4"/>
      <c r="AY7172" s="4"/>
      <c r="AZ7172" s="4"/>
      <c r="BA7172" s="4"/>
      <c r="BB7172" s="4"/>
      <c r="BC7172" s="4"/>
      <c r="BD7172" s="4"/>
      <c r="BE7172" s="4"/>
      <c r="BF7172" s="4"/>
      <c r="BG7172" s="4"/>
      <c r="BH7172" s="4"/>
      <c r="BI7172" s="4"/>
      <c r="BJ7172" s="4"/>
      <c r="BK7172" s="4"/>
      <c r="BL7172" s="4" t="b">
        <v>0</v>
      </c>
      <c r="BM7172" s="4"/>
      <c r="BN7172" s="4"/>
      <c r="BO7172" s="4"/>
      <c r="BP7172" s="4"/>
      <c r="BQ7172" s="4"/>
      <c r="BR7172" s="4"/>
      <c r="BS7172" s="4"/>
      <c r="BT7172" s="4"/>
      <c r="BU7172" s="4"/>
      <c r="BV7172" s="4"/>
      <c r="BW7172" s="4"/>
    </row>
    <row r="7173" spans="1:75" ht="15.01" customHeight="1">
      <c r="A7173" s="4"/>
      <c r="B7173" s="4"/>
      <c r="C7173" s="4"/>
      <c r="D7173" s="4"/>
      <c r="E7173" s="4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 t="s">
        <v>200</v>
      </c>
      <c r="Q7173" s="4"/>
      <c r="R7173" s="4">
        <v>6.2</v>
      </c>
      <c r="S7173" s="4">
        <v>24.6</v>
      </c>
      <c r="T7173" s="4"/>
      <c r="U7173" s="4"/>
      <c r="V7173" s="4"/>
      <c r="W7173" s="4"/>
      <c r="X7173" s="4" t="s">
        <v>201</v>
      </c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  <c r="AO7173" s="4"/>
      <c r="AP7173" s="4"/>
      <c r="AQ7173" s="4"/>
      <c r="AR7173" s="4"/>
      <c r="AS7173" s="4"/>
      <c r="AT7173" s="4"/>
      <c r="AU7173" s="4"/>
      <c r="AV7173" s="4" t="s">
        <v>7373</v>
      </c>
      <c r="AW7173" s="4"/>
      <c r="AX7173" s="4"/>
      <c r="AY7173" s="4"/>
      <c r="AZ7173" s="4"/>
      <c r="BA7173" s="4"/>
      <c r="BB7173" s="4"/>
      <c r="BC7173" s="4"/>
      <c r="BD7173" s="4"/>
      <c r="BE7173" s="4"/>
      <c r="BF7173" s="4"/>
      <c r="BG7173" s="4"/>
      <c r="BH7173" s="4"/>
      <c r="BI7173" s="4"/>
      <c r="BJ7173" s="4"/>
      <c r="BK7173" s="4"/>
      <c r="BL7173" s="4" t="b">
        <v>0</v>
      </c>
      <c r="BM7173" s="4"/>
      <c r="BN7173" s="4"/>
      <c r="BO7173" s="4"/>
      <c r="BP7173" s="4"/>
      <c r="BQ7173" s="4"/>
      <c r="BR7173" s="4"/>
      <c r="BS7173" s="4"/>
      <c r="BT7173" s="4"/>
      <c r="BU7173" s="4"/>
      <c r="BV7173" s="4"/>
      <c r="BW7173" s="4"/>
    </row>
    <row r="7174" spans="1:75" ht="15.01" customHeight="1">
      <c r="A7174" s="4"/>
      <c r="B7174" s="4"/>
      <c r="C7174" s="4"/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 t="s">
        <v>200</v>
      </c>
      <c r="Q7174" s="4"/>
      <c r="R7174" s="4">
        <v>127.3</v>
      </c>
      <c r="S7174" s="4">
        <v>32.1</v>
      </c>
      <c r="T7174" s="4"/>
      <c r="U7174" s="4"/>
      <c r="V7174" s="4"/>
      <c r="W7174" s="4"/>
      <c r="X7174" s="4" t="s">
        <v>201</v>
      </c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  <c r="AO7174" s="4"/>
      <c r="AP7174" s="4"/>
      <c r="AQ7174" s="4"/>
      <c r="AR7174" s="4"/>
      <c r="AS7174" s="4"/>
      <c r="AT7174" s="4"/>
      <c r="AU7174" s="4"/>
      <c r="AV7174" s="4" t="s">
        <v>7374</v>
      </c>
      <c r="AW7174" s="4"/>
      <c r="AX7174" s="4"/>
      <c r="AY7174" s="4"/>
      <c r="AZ7174" s="4"/>
      <c r="BA7174" s="4"/>
      <c r="BB7174" s="4"/>
      <c r="BC7174" s="4"/>
      <c r="BD7174" s="4"/>
      <c r="BE7174" s="4"/>
      <c r="BF7174" s="4"/>
      <c r="BG7174" s="4"/>
      <c r="BH7174" s="4"/>
      <c r="BI7174" s="4"/>
      <c r="BJ7174" s="4"/>
      <c r="BK7174" s="4"/>
      <c r="BL7174" s="4" t="b">
        <v>0</v>
      </c>
      <c r="BM7174" s="4"/>
      <c r="BN7174" s="4"/>
      <c r="BO7174" s="4"/>
      <c r="BP7174" s="4"/>
      <c r="BQ7174" s="4"/>
      <c r="BR7174" s="4"/>
      <c r="BS7174" s="4"/>
      <c r="BT7174" s="4"/>
      <c r="BU7174" s="4"/>
      <c r="BV7174" s="4"/>
      <c r="BW7174" s="4"/>
    </row>
    <row r="7175" spans="1:75" ht="15.01" customHeight="1">
      <c r="A7175" s="4"/>
      <c r="B7175" s="4"/>
      <c r="C7175" s="4"/>
      <c r="D7175" s="4"/>
      <c r="E7175" s="4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 t="s">
        <v>200</v>
      </c>
      <c r="Q7175" s="4"/>
      <c r="R7175" s="4">
        <v>45.2</v>
      </c>
      <c r="S7175" s="4">
        <v>33.6</v>
      </c>
      <c r="T7175" s="4"/>
      <c r="U7175" s="4"/>
      <c r="V7175" s="4"/>
      <c r="W7175" s="4"/>
      <c r="X7175" s="4" t="s">
        <v>201</v>
      </c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  <c r="AO7175" s="4"/>
      <c r="AP7175" s="4"/>
      <c r="AQ7175" s="4"/>
      <c r="AR7175" s="4"/>
      <c r="AS7175" s="4"/>
      <c r="AT7175" s="4"/>
      <c r="AU7175" s="4"/>
      <c r="AV7175" s="4" t="s">
        <v>7375</v>
      </c>
      <c r="AW7175" s="4"/>
      <c r="AX7175" s="4"/>
      <c r="AY7175" s="4"/>
      <c r="AZ7175" s="4"/>
      <c r="BA7175" s="4"/>
      <c r="BB7175" s="4"/>
      <c r="BC7175" s="4"/>
      <c r="BD7175" s="4"/>
      <c r="BE7175" s="4"/>
      <c r="BF7175" s="4"/>
      <c r="BG7175" s="4"/>
      <c r="BH7175" s="4"/>
      <c r="BI7175" s="4"/>
      <c r="BJ7175" s="4"/>
      <c r="BK7175" s="4"/>
      <c r="BL7175" s="4" t="b">
        <v>0</v>
      </c>
      <c r="BM7175" s="4"/>
      <c r="BN7175" s="4"/>
      <c r="BO7175" s="4"/>
      <c r="BP7175" s="4"/>
      <c r="BQ7175" s="4"/>
      <c r="BR7175" s="4"/>
      <c r="BS7175" s="4"/>
      <c r="BT7175" s="4"/>
      <c r="BU7175" s="4"/>
      <c r="BV7175" s="4"/>
      <c r="BW7175" s="4"/>
    </row>
    <row r="7176" spans="1:75" ht="15.01" customHeight="1">
      <c r="A7176" s="4"/>
      <c r="B7176" s="4"/>
      <c r="C7176" s="4"/>
      <c r="D7176" s="4"/>
      <c r="E7176" s="4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 t="s">
        <v>200</v>
      </c>
      <c r="Q7176" s="4"/>
      <c r="R7176" s="4">
        <v>-154.3</v>
      </c>
      <c r="S7176" s="4">
        <v>39.6</v>
      </c>
      <c r="T7176" s="4"/>
      <c r="U7176" s="4"/>
      <c r="V7176" s="4"/>
      <c r="W7176" s="4"/>
      <c r="X7176" s="4" t="s">
        <v>201</v>
      </c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  <c r="AO7176" s="4"/>
      <c r="AP7176" s="4"/>
      <c r="AQ7176" s="4"/>
      <c r="AR7176" s="4"/>
      <c r="AS7176" s="4"/>
      <c r="AT7176" s="4"/>
      <c r="AU7176" s="4"/>
      <c r="AV7176" s="4" t="s">
        <v>7376</v>
      </c>
      <c r="AW7176" s="4"/>
      <c r="AX7176" s="4"/>
      <c r="AY7176" s="4"/>
      <c r="AZ7176" s="4"/>
      <c r="BA7176" s="4"/>
      <c r="BB7176" s="4"/>
      <c r="BC7176" s="4"/>
      <c r="BD7176" s="4"/>
      <c r="BE7176" s="4"/>
      <c r="BF7176" s="4"/>
      <c r="BG7176" s="4"/>
      <c r="BH7176" s="4"/>
      <c r="BI7176" s="4"/>
      <c r="BJ7176" s="4"/>
      <c r="BK7176" s="4"/>
      <c r="BL7176" s="4" t="b">
        <v>0</v>
      </c>
      <c r="BM7176" s="4"/>
      <c r="BN7176" s="4"/>
      <c r="BO7176" s="4"/>
      <c r="BP7176" s="4"/>
      <c r="BQ7176" s="4"/>
      <c r="BR7176" s="4"/>
      <c r="BS7176" s="4"/>
      <c r="BT7176" s="4"/>
      <c r="BU7176" s="4"/>
      <c r="BV7176" s="4"/>
      <c r="BW7176" s="4"/>
    </row>
    <row r="7177" spans="1:75" ht="15.01" customHeight="1">
      <c r="A7177" s="4"/>
      <c r="B7177" s="4"/>
      <c r="C7177" s="4"/>
      <c r="D7177" s="4"/>
      <c r="E7177" s="4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 t="s">
        <v>200</v>
      </c>
      <c r="Q7177" s="4"/>
      <c r="R7177" s="4">
        <v>-33.2</v>
      </c>
      <c r="S7177" s="4">
        <v>51.8</v>
      </c>
      <c r="T7177" s="4"/>
      <c r="U7177" s="4"/>
      <c r="V7177" s="4"/>
      <c r="W7177" s="4"/>
      <c r="X7177" s="4" t="s">
        <v>201</v>
      </c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  <c r="AO7177" s="4"/>
      <c r="AP7177" s="4"/>
      <c r="AQ7177" s="4"/>
      <c r="AR7177" s="4"/>
      <c r="AS7177" s="4"/>
      <c r="AT7177" s="4"/>
      <c r="AU7177" s="4"/>
      <c r="AV7177" s="4" t="s">
        <v>7377</v>
      </c>
      <c r="AW7177" s="4"/>
      <c r="AX7177" s="4"/>
      <c r="AY7177" s="4"/>
      <c r="AZ7177" s="4"/>
      <c r="BA7177" s="4"/>
      <c r="BB7177" s="4"/>
      <c r="BC7177" s="4"/>
      <c r="BD7177" s="4"/>
      <c r="BE7177" s="4"/>
      <c r="BF7177" s="4"/>
      <c r="BG7177" s="4"/>
      <c r="BH7177" s="4"/>
      <c r="BI7177" s="4"/>
      <c r="BJ7177" s="4"/>
      <c r="BK7177" s="4"/>
      <c r="BL7177" s="4" t="b">
        <v>0</v>
      </c>
      <c r="BM7177" s="4"/>
      <c r="BN7177" s="4"/>
      <c r="BO7177" s="4"/>
      <c r="BP7177" s="4"/>
      <c r="BQ7177" s="4"/>
      <c r="BR7177" s="4"/>
      <c r="BS7177" s="4"/>
      <c r="BT7177" s="4"/>
      <c r="BU7177" s="4"/>
      <c r="BV7177" s="4"/>
      <c r="BW7177" s="4"/>
    </row>
    <row r="7178" spans="1:75" ht="15.01" customHeight="1">
      <c r="A7178" s="4"/>
      <c r="B7178" s="4"/>
      <c r="C7178" s="4"/>
      <c r="D7178" s="4"/>
      <c r="E7178" s="4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 t="s">
        <v>200</v>
      </c>
      <c r="Q7178" s="4"/>
      <c r="R7178" s="4">
        <v>-39.9</v>
      </c>
      <c r="S7178" s="4">
        <v>72.7</v>
      </c>
      <c r="T7178" s="4"/>
      <c r="U7178" s="4"/>
      <c r="V7178" s="4"/>
      <c r="W7178" s="4"/>
      <c r="X7178" s="4" t="s">
        <v>201</v>
      </c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  <c r="AO7178" s="4"/>
      <c r="AP7178" s="4"/>
      <c r="AQ7178" s="4"/>
      <c r="AR7178" s="4"/>
      <c r="AS7178" s="4"/>
      <c r="AT7178" s="4"/>
      <c r="AU7178" s="4"/>
      <c r="AV7178" s="4" t="s">
        <v>7378</v>
      </c>
      <c r="AW7178" s="4"/>
      <c r="AX7178" s="4"/>
      <c r="AY7178" s="4"/>
      <c r="AZ7178" s="4"/>
      <c r="BA7178" s="4"/>
      <c r="BB7178" s="4"/>
      <c r="BC7178" s="4"/>
      <c r="BD7178" s="4"/>
      <c r="BE7178" s="4"/>
      <c r="BF7178" s="4"/>
      <c r="BG7178" s="4"/>
      <c r="BH7178" s="4"/>
      <c r="BI7178" s="4"/>
      <c r="BJ7178" s="4"/>
      <c r="BK7178" s="4"/>
      <c r="BL7178" s="4" t="b">
        <v>0</v>
      </c>
      <c r="BM7178" s="4"/>
      <c r="BN7178" s="4"/>
      <c r="BO7178" s="4"/>
      <c r="BP7178" s="4"/>
      <c r="BQ7178" s="4"/>
      <c r="BR7178" s="4"/>
      <c r="BS7178" s="4"/>
      <c r="BT7178" s="4"/>
      <c r="BU7178" s="4"/>
      <c r="BV7178" s="4"/>
      <c r="BW7178" s="4"/>
    </row>
    <row r="7179" spans="1:75" ht="15.01" customHeight="1">
      <c r="A7179" s="4"/>
      <c r="B7179" s="4"/>
      <c r="C7179" s="4"/>
      <c r="D7179" s="4"/>
      <c r="E7179" s="4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 t="s">
        <v>200</v>
      </c>
      <c r="Q7179" s="4"/>
      <c r="R7179" s="4">
        <v>-271.8</v>
      </c>
      <c r="S7179" s="4">
        <v>108.2</v>
      </c>
      <c r="T7179" s="4"/>
      <c r="U7179" s="4"/>
      <c r="V7179" s="4"/>
      <c r="W7179" s="4"/>
      <c r="X7179" s="4" t="s">
        <v>201</v>
      </c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  <c r="AO7179" s="4"/>
      <c r="AP7179" s="4"/>
      <c r="AQ7179" s="4"/>
      <c r="AR7179" s="4"/>
      <c r="AS7179" s="4"/>
      <c r="AT7179" s="4"/>
      <c r="AU7179" s="4"/>
      <c r="AV7179" s="4" t="s">
        <v>7379</v>
      </c>
      <c r="AW7179" s="4"/>
      <c r="AX7179" s="4"/>
      <c r="AY7179" s="4"/>
      <c r="AZ7179" s="4"/>
      <c r="BA7179" s="4"/>
      <c r="BB7179" s="4"/>
      <c r="BC7179" s="4"/>
      <c r="BD7179" s="4"/>
      <c r="BE7179" s="4"/>
      <c r="BF7179" s="4"/>
      <c r="BG7179" s="4"/>
      <c r="BH7179" s="4"/>
      <c r="BI7179" s="4"/>
      <c r="BJ7179" s="4"/>
      <c r="BK7179" s="4"/>
      <c r="BL7179" s="4" t="b">
        <v>0</v>
      </c>
      <c r="BM7179" s="4"/>
      <c r="BN7179" s="4"/>
      <c r="BO7179" s="4"/>
      <c r="BP7179" s="4"/>
      <c r="BQ7179" s="4"/>
      <c r="BR7179" s="4"/>
      <c r="BS7179" s="4"/>
      <c r="BT7179" s="4"/>
      <c r="BU7179" s="4"/>
      <c r="BV7179" s="4"/>
      <c r="BW7179" s="4"/>
    </row>
    <row r="7180" spans="1:75" ht="15.01" customHeight="1">
      <c r="A7180" s="4"/>
      <c r="B7180" s="4"/>
      <c r="C7180" s="4"/>
      <c r="D7180" s="4"/>
      <c r="E7180" s="4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 t="s">
        <v>200</v>
      </c>
      <c r="Q7180" s="4"/>
      <c r="R7180" s="4">
        <v>204.2</v>
      </c>
      <c r="S7180" s="4">
        <v>107.9</v>
      </c>
      <c r="T7180" s="4"/>
      <c r="U7180" s="4"/>
      <c r="V7180" s="4"/>
      <c r="W7180" s="4"/>
      <c r="X7180" s="4" t="s">
        <v>201</v>
      </c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  <c r="AO7180" s="4"/>
      <c r="AP7180" s="4"/>
      <c r="AQ7180" s="4"/>
      <c r="AR7180" s="4"/>
      <c r="AS7180" s="4"/>
      <c r="AT7180" s="4"/>
      <c r="AU7180" s="4"/>
      <c r="AV7180" s="4" t="s">
        <v>7380</v>
      </c>
      <c r="AW7180" s="4"/>
      <c r="AX7180" s="4"/>
      <c r="AY7180" s="4"/>
      <c r="AZ7180" s="4"/>
      <c r="BA7180" s="4"/>
      <c r="BB7180" s="4"/>
      <c r="BC7180" s="4"/>
      <c r="BD7180" s="4"/>
      <c r="BE7180" s="4"/>
      <c r="BF7180" s="4"/>
      <c r="BG7180" s="4"/>
      <c r="BH7180" s="4"/>
      <c r="BI7180" s="4"/>
      <c r="BJ7180" s="4"/>
      <c r="BK7180" s="4"/>
      <c r="BL7180" s="4" t="b">
        <v>0</v>
      </c>
      <c r="BM7180" s="4"/>
      <c r="BN7180" s="4"/>
      <c r="BO7180" s="4"/>
      <c r="BP7180" s="4"/>
      <c r="BQ7180" s="4"/>
      <c r="BR7180" s="4"/>
      <c r="BS7180" s="4"/>
      <c r="BT7180" s="4"/>
      <c r="BU7180" s="4"/>
      <c r="BV7180" s="4"/>
      <c r="BW7180" s="4"/>
    </row>
    <row r="7181" spans="1:75" ht="15.01" customHeight="1">
      <c r="A7181" s="4" t="s">
        <v>209</v>
      </c>
      <c r="B7181" s="4"/>
      <c r="C7181" s="4"/>
      <c r="D7181" s="4"/>
      <c r="E7181" s="4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 t="s">
        <v>200</v>
      </c>
      <c r="Q7181" s="4"/>
      <c r="R7181" s="4"/>
      <c r="S7181" s="4"/>
      <c r="T7181" s="4"/>
      <c r="U7181" s="4"/>
      <c r="V7181" s="4"/>
      <c r="W7181" s="4"/>
      <c r="X7181" s="4" t="s">
        <v>201</v>
      </c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  <c r="AO7181" s="4"/>
      <c r="AP7181" s="4"/>
      <c r="AQ7181" s="4"/>
      <c r="AR7181" s="4"/>
      <c r="AS7181" s="4"/>
      <c r="AT7181" s="4"/>
      <c r="AU7181" s="4"/>
      <c r="AV7181" s="4" t="s">
        <v>7381</v>
      </c>
      <c r="AW7181" s="4"/>
      <c r="AX7181" s="4"/>
      <c r="AY7181" s="4"/>
      <c r="AZ7181" s="4"/>
      <c r="BA7181" s="4"/>
      <c r="BB7181" s="4"/>
      <c r="BC7181" s="4"/>
      <c r="BD7181" s="4"/>
      <c r="BE7181" s="4"/>
      <c r="BF7181" s="4"/>
      <c r="BG7181" s="4"/>
      <c r="BH7181" s="4"/>
      <c r="BI7181" s="4"/>
      <c r="BJ7181" s="4"/>
      <c r="BK7181" s="4"/>
      <c r="BL7181" s="4" t="b">
        <v>0</v>
      </c>
      <c r="BM7181" s="4"/>
      <c r="BN7181" s="4"/>
      <c r="BO7181" s="4"/>
      <c r="BP7181" s="4"/>
      <c r="BQ7181" s="4"/>
      <c r="BR7181" s="4"/>
      <c r="BS7181" s="4"/>
      <c r="BT7181" s="4"/>
      <c r="BU7181" s="4"/>
      <c r="BV7181" s="4"/>
      <c r="BW7181" s="4"/>
    </row>
    <row r="7182" spans="1:75" ht="15.01" customHeight="1">
      <c r="A7182" s="4" t="s">
        <v>209</v>
      </c>
      <c r="B7182" s="4"/>
      <c r="C7182" s="4"/>
      <c r="D7182" s="4"/>
      <c r="E7182" s="4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 t="s">
        <v>200</v>
      </c>
      <c r="Q7182" s="4"/>
      <c r="R7182" s="4"/>
      <c r="S7182" s="4"/>
      <c r="T7182" s="4"/>
      <c r="U7182" s="4"/>
      <c r="V7182" s="4"/>
      <c r="W7182" s="4"/>
      <c r="X7182" s="4" t="s">
        <v>201</v>
      </c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  <c r="AO7182" s="4"/>
      <c r="AP7182" s="4"/>
      <c r="AQ7182" s="4"/>
      <c r="AR7182" s="4"/>
      <c r="AS7182" s="4"/>
      <c r="AT7182" s="4"/>
      <c r="AU7182" s="4"/>
      <c r="AV7182" s="4" t="s">
        <v>7382</v>
      </c>
      <c r="AW7182" s="4"/>
      <c r="AX7182" s="4"/>
      <c r="AY7182" s="4"/>
      <c r="AZ7182" s="4"/>
      <c r="BA7182" s="4"/>
      <c r="BB7182" s="4"/>
      <c r="BC7182" s="4"/>
      <c r="BD7182" s="4"/>
      <c r="BE7182" s="4"/>
      <c r="BF7182" s="4"/>
      <c r="BG7182" s="4"/>
      <c r="BH7182" s="4"/>
      <c r="BI7182" s="4"/>
      <c r="BJ7182" s="4"/>
      <c r="BK7182" s="4"/>
      <c r="BL7182" s="4" t="b">
        <v>0</v>
      </c>
      <c r="BM7182" s="4"/>
      <c r="BN7182" s="4"/>
      <c r="BO7182" s="4"/>
      <c r="BP7182" s="4"/>
      <c r="BQ7182" s="4"/>
      <c r="BR7182" s="4"/>
      <c r="BS7182" s="4"/>
      <c r="BT7182" s="4"/>
      <c r="BU7182" s="4"/>
      <c r="BV7182" s="4"/>
      <c r="BW7182" s="4"/>
    </row>
    <row r="7183" spans="1:75" ht="15.01" customHeight="1">
      <c r="A7183" s="4" t="s">
        <v>209</v>
      </c>
      <c r="B7183" s="4"/>
      <c r="C7183" s="4"/>
      <c r="D7183" s="4"/>
      <c r="E7183" s="4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 t="s">
        <v>200</v>
      </c>
      <c r="Q7183" s="4"/>
      <c r="R7183" s="4"/>
      <c r="S7183" s="4"/>
      <c r="T7183" s="4"/>
      <c r="U7183" s="4"/>
      <c r="V7183" s="4"/>
      <c r="W7183" s="4"/>
      <c r="X7183" s="4" t="s">
        <v>201</v>
      </c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  <c r="AO7183" s="4"/>
      <c r="AP7183" s="4"/>
      <c r="AQ7183" s="4"/>
      <c r="AR7183" s="4"/>
      <c r="AS7183" s="4"/>
      <c r="AT7183" s="4"/>
      <c r="AU7183" s="4"/>
      <c r="AV7183" s="4" t="s">
        <v>7383</v>
      </c>
      <c r="AW7183" s="4"/>
      <c r="AX7183" s="4"/>
      <c r="AY7183" s="4"/>
      <c r="AZ7183" s="4"/>
      <c r="BA7183" s="4"/>
      <c r="BB7183" s="4"/>
      <c r="BC7183" s="4"/>
      <c r="BD7183" s="4"/>
      <c r="BE7183" s="4"/>
      <c r="BF7183" s="4"/>
      <c r="BG7183" s="4"/>
      <c r="BH7183" s="4"/>
      <c r="BI7183" s="4"/>
      <c r="BJ7183" s="4"/>
      <c r="BK7183" s="4"/>
      <c r="BL7183" s="4" t="b">
        <v>0</v>
      </c>
      <c r="BM7183" s="4"/>
      <c r="BN7183" s="4"/>
      <c r="BO7183" s="4"/>
      <c r="BP7183" s="4"/>
      <c r="BQ7183" s="4"/>
      <c r="BR7183" s="4"/>
      <c r="BS7183" s="4"/>
      <c r="BT7183" s="4"/>
      <c r="BU7183" s="4"/>
      <c r="BV7183" s="4"/>
      <c r="BW7183" s="4"/>
    </row>
    <row r="7184" spans="1:75" ht="15.01" customHeight="1">
      <c r="A7184" s="4" t="s">
        <v>209</v>
      </c>
      <c r="B7184" s="4"/>
      <c r="C7184" s="4"/>
      <c r="D7184" s="4"/>
      <c r="E7184" s="4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 t="s">
        <v>200</v>
      </c>
      <c r="Q7184" s="4"/>
      <c r="R7184" s="4"/>
      <c r="S7184" s="4"/>
      <c r="T7184" s="4"/>
      <c r="U7184" s="4"/>
      <c r="V7184" s="4"/>
      <c r="W7184" s="4"/>
      <c r="X7184" s="4" t="s">
        <v>201</v>
      </c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  <c r="AO7184" s="4"/>
      <c r="AP7184" s="4"/>
      <c r="AQ7184" s="4"/>
      <c r="AR7184" s="4"/>
      <c r="AS7184" s="4"/>
      <c r="AT7184" s="4"/>
      <c r="AU7184" s="4"/>
      <c r="AV7184" s="4" t="s">
        <v>7384</v>
      </c>
      <c r="AW7184" s="4"/>
      <c r="AX7184" s="4"/>
      <c r="AY7184" s="4"/>
      <c r="AZ7184" s="4"/>
      <c r="BA7184" s="4"/>
      <c r="BB7184" s="4"/>
      <c r="BC7184" s="4"/>
      <c r="BD7184" s="4"/>
      <c r="BE7184" s="4"/>
      <c r="BF7184" s="4"/>
      <c r="BG7184" s="4"/>
      <c r="BH7184" s="4"/>
      <c r="BI7184" s="4"/>
      <c r="BJ7184" s="4"/>
      <c r="BK7184" s="4"/>
      <c r="BL7184" s="4" t="b">
        <v>0</v>
      </c>
      <c r="BM7184" s="4"/>
      <c r="BN7184" s="4"/>
      <c r="BO7184" s="4"/>
      <c r="BP7184" s="4"/>
      <c r="BQ7184" s="4"/>
      <c r="BR7184" s="4"/>
      <c r="BS7184" s="4"/>
      <c r="BT7184" s="4"/>
      <c r="BU7184" s="4"/>
      <c r="BV7184" s="4"/>
      <c r="BW7184" s="4"/>
    </row>
    <row r="7185" spans="1:75" ht="15.01" customHeight="1">
      <c r="A7185" s="4" t="s">
        <v>209</v>
      </c>
      <c r="B7185" s="4"/>
      <c r="C7185" s="4"/>
      <c r="D7185" s="4"/>
      <c r="E7185" s="4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 t="s">
        <v>200</v>
      </c>
      <c r="Q7185" s="4"/>
      <c r="R7185" s="4"/>
      <c r="S7185" s="4"/>
      <c r="T7185" s="4"/>
      <c r="U7185" s="4"/>
      <c r="V7185" s="4"/>
      <c r="W7185" s="4"/>
      <c r="X7185" s="4" t="s">
        <v>201</v>
      </c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  <c r="AO7185" s="4"/>
      <c r="AP7185" s="4"/>
      <c r="AQ7185" s="4"/>
      <c r="AR7185" s="4"/>
      <c r="AS7185" s="4"/>
      <c r="AT7185" s="4"/>
      <c r="AU7185" s="4"/>
      <c r="AV7185" s="4" t="s">
        <v>7385</v>
      </c>
      <c r="AW7185" s="4"/>
      <c r="AX7185" s="4"/>
      <c r="AY7185" s="4"/>
      <c r="AZ7185" s="4"/>
      <c r="BA7185" s="4"/>
      <c r="BB7185" s="4"/>
      <c r="BC7185" s="4"/>
      <c r="BD7185" s="4"/>
      <c r="BE7185" s="4"/>
      <c r="BF7185" s="4"/>
      <c r="BG7185" s="4"/>
      <c r="BH7185" s="4"/>
      <c r="BI7185" s="4"/>
      <c r="BJ7185" s="4"/>
      <c r="BK7185" s="4"/>
      <c r="BL7185" s="4" t="b">
        <v>0</v>
      </c>
      <c r="BM7185" s="4"/>
      <c r="BN7185" s="4"/>
      <c r="BO7185" s="4"/>
      <c r="BP7185" s="4"/>
      <c r="BQ7185" s="4"/>
      <c r="BR7185" s="4"/>
      <c r="BS7185" s="4"/>
      <c r="BT7185" s="4"/>
      <c r="BU7185" s="4"/>
      <c r="BV7185" s="4"/>
      <c r="BW7185" s="4"/>
    </row>
    <row r="7186" spans="1:75" ht="15.01" customHeight="1">
      <c r="A7186" s="4" t="s">
        <v>209</v>
      </c>
      <c r="B7186" s="4"/>
      <c r="C7186" s="4"/>
      <c r="D7186" s="4"/>
      <c r="E7186" s="4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 t="s">
        <v>200</v>
      </c>
      <c r="Q7186" s="4"/>
      <c r="R7186" s="4"/>
      <c r="S7186" s="4"/>
      <c r="T7186" s="4"/>
      <c r="U7186" s="4"/>
      <c r="V7186" s="4"/>
      <c r="W7186" s="4"/>
      <c r="X7186" s="4" t="s">
        <v>201</v>
      </c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  <c r="AO7186" s="4"/>
      <c r="AP7186" s="4"/>
      <c r="AQ7186" s="4"/>
      <c r="AR7186" s="4"/>
      <c r="AS7186" s="4"/>
      <c r="AT7186" s="4"/>
      <c r="AU7186" s="4"/>
      <c r="AV7186" s="4" t="s">
        <v>7386</v>
      </c>
      <c r="AW7186" s="4"/>
      <c r="AX7186" s="4"/>
      <c r="AY7186" s="4"/>
      <c r="AZ7186" s="4"/>
      <c r="BA7186" s="4"/>
      <c r="BB7186" s="4"/>
      <c r="BC7186" s="4"/>
      <c r="BD7186" s="4"/>
      <c r="BE7186" s="4"/>
      <c r="BF7186" s="4"/>
      <c r="BG7186" s="4"/>
      <c r="BH7186" s="4"/>
      <c r="BI7186" s="4"/>
      <c r="BJ7186" s="4"/>
      <c r="BK7186" s="4"/>
      <c r="BL7186" s="4" t="b">
        <v>0</v>
      </c>
      <c r="BM7186" s="4"/>
      <c r="BN7186" s="4"/>
      <c r="BO7186" s="4"/>
      <c r="BP7186" s="4"/>
      <c r="BQ7186" s="4"/>
      <c r="BR7186" s="4"/>
      <c r="BS7186" s="4"/>
      <c r="BT7186" s="4"/>
      <c r="BU7186" s="4"/>
      <c r="BV7186" s="4"/>
      <c r="BW7186" s="4"/>
    </row>
    <row r="7187" spans="1:75" ht="15.01" customHeight="1">
      <c r="A7187" s="4" t="s">
        <v>209</v>
      </c>
      <c r="B7187" s="4"/>
      <c r="C7187" s="4"/>
      <c r="D7187" s="4"/>
      <c r="E7187" s="4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 t="s">
        <v>200</v>
      </c>
      <c r="Q7187" s="4"/>
      <c r="R7187" s="4"/>
      <c r="S7187" s="4"/>
      <c r="T7187" s="4"/>
      <c r="U7187" s="4"/>
      <c r="V7187" s="4"/>
      <c r="W7187" s="4"/>
      <c r="X7187" s="4" t="s">
        <v>201</v>
      </c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  <c r="AO7187" s="4"/>
      <c r="AP7187" s="4"/>
      <c r="AQ7187" s="4"/>
      <c r="AR7187" s="4"/>
      <c r="AS7187" s="4"/>
      <c r="AT7187" s="4"/>
      <c r="AU7187" s="4"/>
      <c r="AV7187" s="4" t="s">
        <v>7387</v>
      </c>
      <c r="AW7187" s="4"/>
      <c r="AX7187" s="4"/>
      <c r="AY7187" s="4"/>
      <c r="AZ7187" s="4"/>
      <c r="BA7187" s="4"/>
      <c r="BB7187" s="4"/>
      <c r="BC7187" s="4"/>
      <c r="BD7187" s="4"/>
      <c r="BE7187" s="4"/>
      <c r="BF7187" s="4"/>
      <c r="BG7187" s="4"/>
      <c r="BH7187" s="4"/>
      <c r="BI7187" s="4"/>
      <c r="BJ7187" s="4"/>
      <c r="BK7187" s="4"/>
      <c r="BL7187" s="4" t="b">
        <v>0</v>
      </c>
      <c r="BM7187" s="4"/>
      <c r="BN7187" s="4"/>
      <c r="BO7187" s="4"/>
      <c r="BP7187" s="4"/>
      <c r="BQ7187" s="4"/>
      <c r="BR7187" s="4"/>
      <c r="BS7187" s="4"/>
      <c r="BT7187" s="4"/>
      <c r="BU7187" s="4"/>
      <c r="BV7187" s="4"/>
      <c r="BW7187" s="4"/>
    </row>
    <row r="7188" spans="1:75" ht="15.01" customHeight="1">
      <c r="A7188" s="4" t="s">
        <v>209</v>
      </c>
      <c r="B7188" s="4"/>
      <c r="C7188" s="4"/>
      <c r="D7188" s="4"/>
      <c r="E7188" s="4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 t="s">
        <v>200</v>
      </c>
      <c r="Q7188" s="4"/>
      <c r="R7188" s="4"/>
      <c r="S7188" s="4"/>
      <c r="T7188" s="4"/>
      <c r="U7188" s="4"/>
      <c r="V7188" s="4"/>
      <c r="W7188" s="4"/>
      <c r="X7188" s="4" t="s">
        <v>201</v>
      </c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  <c r="AO7188" s="4"/>
      <c r="AP7188" s="4"/>
      <c r="AQ7188" s="4"/>
      <c r="AR7188" s="4"/>
      <c r="AS7188" s="4"/>
      <c r="AT7188" s="4"/>
      <c r="AU7188" s="4"/>
      <c r="AV7188" s="4" t="s">
        <v>7388</v>
      </c>
      <c r="AW7188" s="4"/>
      <c r="AX7188" s="4"/>
      <c r="AY7188" s="4"/>
      <c r="AZ7188" s="4"/>
      <c r="BA7188" s="4"/>
      <c r="BB7188" s="4"/>
      <c r="BC7188" s="4"/>
      <c r="BD7188" s="4"/>
      <c r="BE7188" s="4"/>
      <c r="BF7188" s="4"/>
      <c r="BG7188" s="4"/>
      <c r="BH7188" s="4"/>
      <c r="BI7188" s="4"/>
      <c r="BJ7188" s="4"/>
      <c r="BK7188" s="4"/>
      <c r="BL7188" s="4" t="b">
        <v>0</v>
      </c>
      <c r="BM7188" s="4"/>
      <c r="BN7188" s="4"/>
      <c r="BO7188" s="4"/>
      <c r="BP7188" s="4"/>
      <c r="BQ7188" s="4"/>
      <c r="BR7188" s="4"/>
      <c r="BS7188" s="4"/>
      <c r="BT7188" s="4"/>
      <c r="BU7188" s="4"/>
      <c r="BV7188" s="4"/>
      <c r="BW7188" s="4"/>
    </row>
    <row r="7189" spans="1:75" ht="15.01" customHeight="1">
      <c r="A7189" s="4"/>
      <c r="B7189" s="4"/>
      <c r="C7189" s="4"/>
      <c r="D7189" s="4"/>
      <c r="E7189" s="4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 t="s">
        <v>200</v>
      </c>
      <c r="Q7189" s="4"/>
      <c r="R7189" s="4">
        <v>48.1</v>
      </c>
      <c r="S7189" s="4">
        <v>17.5</v>
      </c>
      <c r="T7189" s="4"/>
      <c r="U7189" s="4"/>
      <c r="V7189" s="4"/>
      <c r="W7189" s="4"/>
      <c r="X7189" s="4" t="s">
        <v>201</v>
      </c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  <c r="AO7189" s="4"/>
      <c r="AP7189" s="4"/>
      <c r="AQ7189" s="4"/>
      <c r="AR7189" s="4"/>
      <c r="AS7189" s="4"/>
      <c r="AT7189" s="4"/>
      <c r="AU7189" s="4"/>
      <c r="AV7189" s="4" t="s">
        <v>7389</v>
      </c>
      <c r="AW7189" s="4"/>
      <c r="AX7189" s="4"/>
      <c r="AY7189" s="4"/>
      <c r="AZ7189" s="4"/>
      <c r="BA7189" s="4"/>
      <c r="BB7189" s="4"/>
      <c r="BC7189" s="4"/>
      <c r="BD7189" s="4"/>
      <c r="BE7189" s="4"/>
      <c r="BF7189" s="4"/>
      <c r="BG7189" s="4"/>
      <c r="BH7189" s="4"/>
      <c r="BI7189" s="4"/>
      <c r="BJ7189" s="4"/>
      <c r="BK7189" s="4"/>
      <c r="BL7189" s="4" t="b">
        <v>0</v>
      </c>
      <c r="BM7189" s="4"/>
      <c r="BN7189" s="4"/>
      <c r="BO7189" s="4"/>
      <c r="BP7189" s="4"/>
      <c r="BQ7189" s="4"/>
      <c r="BR7189" s="4"/>
      <c r="BS7189" s="4"/>
      <c r="BT7189" s="4"/>
      <c r="BU7189" s="4"/>
      <c r="BV7189" s="4"/>
      <c r="BW7189" s="4"/>
    </row>
    <row r="7190" spans="1:75" ht="15.01" customHeight="1">
      <c r="A7190" s="4" t="s">
        <v>209</v>
      </c>
      <c r="B7190" s="4"/>
      <c r="C7190" s="4"/>
      <c r="D7190" s="4"/>
      <c r="E7190" s="4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 t="s">
        <v>200</v>
      </c>
      <c r="Q7190" s="4"/>
      <c r="R7190" s="4"/>
      <c r="S7190" s="4"/>
      <c r="T7190" s="4"/>
      <c r="U7190" s="4"/>
      <c r="V7190" s="4"/>
      <c r="W7190" s="4"/>
      <c r="X7190" s="4" t="s">
        <v>201</v>
      </c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  <c r="AO7190" s="4"/>
      <c r="AP7190" s="4"/>
      <c r="AQ7190" s="4"/>
      <c r="AR7190" s="4"/>
      <c r="AS7190" s="4"/>
      <c r="AT7190" s="4"/>
      <c r="AU7190" s="4"/>
      <c r="AV7190" s="4" t="s">
        <v>7390</v>
      </c>
      <c r="AW7190" s="4"/>
      <c r="AX7190" s="4"/>
      <c r="AY7190" s="4"/>
      <c r="AZ7190" s="4"/>
      <c r="BA7190" s="4"/>
      <c r="BB7190" s="4"/>
      <c r="BC7190" s="4"/>
      <c r="BD7190" s="4"/>
      <c r="BE7190" s="4"/>
      <c r="BF7190" s="4"/>
      <c r="BG7190" s="4"/>
      <c r="BH7190" s="4"/>
      <c r="BI7190" s="4"/>
      <c r="BJ7190" s="4"/>
      <c r="BK7190" s="4"/>
      <c r="BL7190" s="4" t="b">
        <v>0</v>
      </c>
      <c r="BM7190" s="4"/>
      <c r="BN7190" s="4"/>
      <c r="BO7190" s="4"/>
      <c r="BP7190" s="4"/>
      <c r="BQ7190" s="4"/>
      <c r="BR7190" s="4"/>
      <c r="BS7190" s="4"/>
      <c r="BT7190" s="4"/>
      <c r="BU7190" s="4"/>
      <c r="BV7190" s="4"/>
      <c r="BW7190" s="4"/>
    </row>
    <row r="7191" spans="1:75" ht="15.01" customHeight="1">
      <c r="A7191" s="4" t="s">
        <v>209</v>
      </c>
      <c r="B7191" s="4"/>
      <c r="C7191" s="4"/>
      <c r="D7191" s="4"/>
      <c r="E7191" s="4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 t="s">
        <v>200</v>
      </c>
      <c r="Q7191" s="4"/>
      <c r="R7191" s="4"/>
      <c r="S7191" s="4"/>
      <c r="T7191" s="4"/>
      <c r="U7191" s="4"/>
      <c r="V7191" s="4"/>
      <c r="W7191" s="4"/>
      <c r="X7191" s="4" t="s">
        <v>201</v>
      </c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  <c r="AO7191" s="4"/>
      <c r="AP7191" s="4"/>
      <c r="AQ7191" s="4"/>
      <c r="AR7191" s="4"/>
      <c r="AS7191" s="4"/>
      <c r="AT7191" s="4"/>
      <c r="AU7191" s="4"/>
      <c r="AV7191" s="4" t="s">
        <v>7391</v>
      </c>
      <c r="AW7191" s="4"/>
      <c r="AX7191" s="4"/>
      <c r="AY7191" s="4"/>
      <c r="AZ7191" s="4"/>
      <c r="BA7191" s="4"/>
      <c r="BB7191" s="4"/>
      <c r="BC7191" s="4"/>
      <c r="BD7191" s="4"/>
      <c r="BE7191" s="4"/>
      <c r="BF7191" s="4"/>
      <c r="BG7191" s="4"/>
      <c r="BH7191" s="4"/>
      <c r="BI7191" s="4"/>
      <c r="BJ7191" s="4"/>
      <c r="BK7191" s="4"/>
      <c r="BL7191" s="4" t="b">
        <v>0</v>
      </c>
      <c r="BM7191" s="4"/>
      <c r="BN7191" s="4"/>
      <c r="BO7191" s="4"/>
      <c r="BP7191" s="4"/>
      <c r="BQ7191" s="4"/>
      <c r="BR7191" s="4"/>
      <c r="BS7191" s="4"/>
      <c r="BT7191" s="4"/>
      <c r="BU7191" s="4"/>
      <c r="BV7191" s="4"/>
      <c r="BW7191" s="4"/>
    </row>
    <row r="7192" spans="1:75" ht="15.01" customHeight="1">
      <c r="A7192" s="4"/>
      <c r="B7192" s="4"/>
      <c r="C7192" s="4"/>
      <c r="D7192" s="4"/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 t="s">
        <v>200</v>
      </c>
      <c r="Q7192" s="4"/>
      <c r="R7192" s="4">
        <v>-80.7</v>
      </c>
      <c r="S7192" s="4">
        <v>21</v>
      </c>
      <c r="T7192" s="4"/>
      <c r="U7192" s="4"/>
      <c r="V7192" s="4"/>
      <c r="W7192" s="4"/>
      <c r="X7192" s="4" t="s">
        <v>201</v>
      </c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  <c r="AO7192" s="4"/>
      <c r="AP7192" s="4"/>
      <c r="AQ7192" s="4"/>
      <c r="AR7192" s="4"/>
      <c r="AS7192" s="4"/>
      <c r="AT7192" s="4"/>
      <c r="AU7192" s="4"/>
      <c r="AV7192" s="4" t="s">
        <v>7392</v>
      </c>
      <c r="AW7192" s="4"/>
      <c r="AX7192" s="4"/>
      <c r="AY7192" s="4"/>
      <c r="AZ7192" s="4"/>
      <c r="BA7192" s="4"/>
      <c r="BB7192" s="4"/>
      <c r="BC7192" s="4"/>
      <c r="BD7192" s="4"/>
      <c r="BE7192" s="4"/>
      <c r="BF7192" s="4"/>
      <c r="BG7192" s="4"/>
      <c r="BH7192" s="4"/>
      <c r="BI7192" s="4"/>
      <c r="BJ7192" s="4"/>
      <c r="BK7192" s="4"/>
      <c r="BL7192" s="4" t="b">
        <v>0</v>
      </c>
      <c r="BM7192" s="4"/>
      <c r="BN7192" s="4"/>
      <c r="BO7192" s="4"/>
      <c r="BP7192" s="4"/>
      <c r="BQ7192" s="4"/>
      <c r="BR7192" s="4"/>
      <c r="BS7192" s="4"/>
      <c r="BT7192" s="4"/>
      <c r="BU7192" s="4"/>
      <c r="BV7192" s="4"/>
      <c r="BW7192" s="4"/>
    </row>
    <row r="7193" spans="1:75" ht="15.01" customHeight="1">
      <c r="A7193" s="4"/>
      <c r="B7193" s="4"/>
      <c r="C7193" s="4"/>
      <c r="D7193" s="4"/>
      <c r="E7193" s="4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 t="s">
        <v>200</v>
      </c>
      <c r="Q7193" s="4"/>
      <c r="R7193" s="4">
        <v>-2.5</v>
      </c>
      <c r="S7193" s="4">
        <v>4.4</v>
      </c>
      <c r="T7193" s="4"/>
      <c r="U7193" s="4"/>
      <c r="V7193" s="4"/>
      <c r="W7193" s="4"/>
      <c r="X7193" s="4" t="s">
        <v>201</v>
      </c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  <c r="AO7193" s="4"/>
      <c r="AP7193" s="4"/>
      <c r="AQ7193" s="4"/>
      <c r="AR7193" s="4"/>
      <c r="AS7193" s="4"/>
      <c r="AT7193" s="4"/>
      <c r="AU7193" s="4"/>
      <c r="AV7193" s="4" t="s">
        <v>7393</v>
      </c>
      <c r="AW7193" s="4"/>
      <c r="AX7193" s="4"/>
      <c r="AY7193" s="4"/>
      <c r="AZ7193" s="4"/>
      <c r="BA7193" s="4"/>
      <c r="BB7193" s="4"/>
      <c r="BC7193" s="4"/>
      <c r="BD7193" s="4"/>
      <c r="BE7193" s="4"/>
      <c r="BF7193" s="4"/>
      <c r="BG7193" s="4"/>
      <c r="BH7193" s="4"/>
      <c r="BI7193" s="4"/>
      <c r="BJ7193" s="4"/>
      <c r="BK7193" s="4"/>
      <c r="BL7193" s="4" t="b">
        <v>0</v>
      </c>
      <c r="BM7193" s="4"/>
      <c r="BN7193" s="4"/>
      <c r="BO7193" s="4"/>
      <c r="BP7193" s="4"/>
      <c r="BQ7193" s="4"/>
      <c r="BR7193" s="4"/>
      <c r="BS7193" s="4"/>
      <c r="BT7193" s="4"/>
      <c r="BU7193" s="4"/>
      <c r="BV7193" s="4"/>
      <c r="BW7193" s="4"/>
    </row>
    <row r="7194" spans="1:75" ht="15.01" customHeight="1">
      <c r="A7194" s="4" t="s">
        <v>209</v>
      </c>
      <c r="B7194" s="4"/>
      <c r="C7194" s="4"/>
      <c r="D7194" s="4"/>
      <c r="E7194" s="4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 t="s">
        <v>200</v>
      </c>
      <c r="Q7194" s="4"/>
      <c r="R7194" s="4"/>
      <c r="S7194" s="4"/>
      <c r="T7194" s="4"/>
      <c r="U7194" s="4"/>
      <c r="V7194" s="4"/>
      <c r="W7194" s="4"/>
      <c r="X7194" s="4" t="s">
        <v>201</v>
      </c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  <c r="AO7194" s="4"/>
      <c r="AP7194" s="4"/>
      <c r="AQ7194" s="4"/>
      <c r="AR7194" s="4"/>
      <c r="AS7194" s="4"/>
      <c r="AT7194" s="4"/>
      <c r="AU7194" s="4"/>
      <c r="AV7194" s="4" t="s">
        <v>7394</v>
      </c>
      <c r="AW7194" s="4"/>
      <c r="AX7194" s="4"/>
      <c r="AY7194" s="4"/>
      <c r="AZ7194" s="4"/>
      <c r="BA7194" s="4"/>
      <c r="BB7194" s="4"/>
      <c r="BC7194" s="4"/>
      <c r="BD7194" s="4"/>
      <c r="BE7194" s="4"/>
      <c r="BF7194" s="4"/>
      <c r="BG7194" s="4"/>
      <c r="BH7194" s="4"/>
      <c r="BI7194" s="4"/>
      <c r="BJ7194" s="4"/>
      <c r="BK7194" s="4"/>
      <c r="BL7194" s="4" t="b">
        <v>0</v>
      </c>
      <c r="BM7194" s="4"/>
      <c r="BN7194" s="4"/>
      <c r="BO7194" s="4"/>
      <c r="BP7194" s="4"/>
      <c r="BQ7194" s="4"/>
      <c r="BR7194" s="4"/>
      <c r="BS7194" s="4"/>
      <c r="BT7194" s="4"/>
      <c r="BU7194" s="4"/>
      <c r="BV7194" s="4"/>
      <c r="BW7194" s="4"/>
    </row>
    <row r="7195" spans="1:75" ht="15.01" customHeight="1">
      <c r="A7195" s="4" t="s">
        <v>209</v>
      </c>
      <c r="B7195" s="4"/>
      <c r="C7195" s="4"/>
      <c r="D7195" s="4"/>
      <c r="E7195" s="4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 t="s">
        <v>200</v>
      </c>
      <c r="Q7195" s="4"/>
      <c r="R7195" s="4"/>
      <c r="S7195" s="4"/>
      <c r="T7195" s="4"/>
      <c r="U7195" s="4"/>
      <c r="V7195" s="4"/>
      <c r="W7195" s="4"/>
      <c r="X7195" s="4" t="s">
        <v>201</v>
      </c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  <c r="AO7195" s="4"/>
      <c r="AP7195" s="4"/>
      <c r="AQ7195" s="4"/>
      <c r="AR7195" s="4"/>
      <c r="AS7195" s="4"/>
      <c r="AT7195" s="4"/>
      <c r="AU7195" s="4"/>
      <c r="AV7195" s="4" t="s">
        <v>7395</v>
      </c>
      <c r="AW7195" s="4"/>
      <c r="AX7195" s="4"/>
      <c r="AY7195" s="4"/>
      <c r="AZ7195" s="4"/>
      <c r="BA7195" s="4"/>
      <c r="BB7195" s="4"/>
      <c r="BC7195" s="4"/>
      <c r="BD7195" s="4"/>
      <c r="BE7195" s="4"/>
      <c r="BF7195" s="4"/>
      <c r="BG7195" s="4"/>
      <c r="BH7195" s="4"/>
      <c r="BI7195" s="4"/>
      <c r="BJ7195" s="4"/>
      <c r="BK7195" s="4"/>
      <c r="BL7195" s="4" t="b">
        <v>0</v>
      </c>
      <c r="BM7195" s="4"/>
      <c r="BN7195" s="4"/>
      <c r="BO7195" s="4"/>
      <c r="BP7195" s="4"/>
      <c r="BQ7195" s="4"/>
      <c r="BR7195" s="4"/>
      <c r="BS7195" s="4"/>
      <c r="BT7195" s="4"/>
      <c r="BU7195" s="4"/>
      <c r="BV7195" s="4"/>
      <c r="BW7195" s="4"/>
    </row>
    <row r="7196" spans="1:75" ht="15.01" customHeight="1">
      <c r="A7196" s="4" t="s">
        <v>209</v>
      </c>
      <c r="B7196" s="4"/>
      <c r="C7196" s="4"/>
      <c r="D7196" s="4"/>
      <c r="E7196" s="4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 t="s">
        <v>200</v>
      </c>
      <c r="Q7196" s="4"/>
      <c r="R7196" s="4"/>
      <c r="S7196" s="4"/>
      <c r="T7196" s="4"/>
      <c r="U7196" s="4"/>
      <c r="V7196" s="4"/>
      <c r="W7196" s="4"/>
      <c r="X7196" s="4" t="s">
        <v>201</v>
      </c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  <c r="AO7196" s="4"/>
      <c r="AP7196" s="4"/>
      <c r="AQ7196" s="4"/>
      <c r="AR7196" s="4"/>
      <c r="AS7196" s="4"/>
      <c r="AT7196" s="4"/>
      <c r="AU7196" s="4"/>
      <c r="AV7196" s="4" t="s">
        <v>7396</v>
      </c>
      <c r="AW7196" s="4"/>
      <c r="AX7196" s="4"/>
      <c r="AY7196" s="4"/>
      <c r="AZ7196" s="4"/>
      <c r="BA7196" s="4"/>
      <c r="BB7196" s="4"/>
      <c r="BC7196" s="4"/>
      <c r="BD7196" s="4"/>
      <c r="BE7196" s="4"/>
      <c r="BF7196" s="4"/>
      <c r="BG7196" s="4"/>
      <c r="BH7196" s="4"/>
      <c r="BI7196" s="4"/>
      <c r="BJ7196" s="4"/>
      <c r="BK7196" s="4"/>
      <c r="BL7196" s="4" t="b">
        <v>0</v>
      </c>
      <c r="BM7196" s="4"/>
      <c r="BN7196" s="4"/>
      <c r="BO7196" s="4"/>
      <c r="BP7196" s="4"/>
      <c r="BQ7196" s="4"/>
      <c r="BR7196" s="4"/>
      <c r="BS7196" s="4"/>
      <c r="BT7196" s="4"/>
      <c r="BU7196" s="4"/>
      <c r="BV7196" s="4"/>
      <c r="BW7196" s="4"/>
    </row>
    <row r="7197" spans="1:75" ht="15.01" customHeight="1">
      <c r="A7197" s="4" t="s">
        <v>209</v>
      </c>
      <c r="B7197" s="4"/>
      <c r="C7197" s="4"/>
      <c r="D7197" s="4"/>
      <c r="E7197" s="4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 t="s">
        <v>200</v>
      </c>
      <c r="Q7197" s="4"/>
      <c r="R7197" s="4"/>
      <c r="S7197" s="4"/>
      <c r="T7197" s="4"/>
      <c r="U7197" s="4"/>
      <c r="V7197" s="4"/>
      <c r="W7197" s="4"/>
      <c r="X7197" s="4" t="s">
        <v>201</v>
      </c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  <c r="AO7197" s="4"/>
      <c r="AP7197" s="4"/>
      <c r="AQ7197" s="4"/>
      <c r="AR7197" s="4"/>
      <c r="AS7197" s="4"/>
      <c r="AT7197" s="4"/>
      <c r="AU7197" s="4"/>
      <c r="AV7197" s="4" t="s">
        <v>7397</v>
      </c>
      <c r="AW7197" s="4"/>
      <c r="AX7197" s="4"/>
      <c r="AY7197" s="4"/>
      <c r="AZ7197" s="4"/>
      <c r="BA7197" s="4"/>
      <c r="BB7197" s="4"/>
      <c r="BC7197" s="4"/>
      <c r="BD7197" s="4"/>
      <c r="BE7197" s="4"/>
      <c r="BF7197" s="4"/>
      <c r="BG7197" s="4"/>
      <c r="BH7197" s="4"/>
      <c r="BI7197" s="4"/>
      <c r="BJ7197" s="4"/>
      <c r="BK7197" s="4"/>
      <c r="BL7197" s="4" t="b">
        <v>0</v>
      </c>
      <c r="BM7197" s="4"/>
      <c r="BN7197" s="4"/>
      <c r="BO7197" s="4"/>
      <c r="BP7197" s="4"/>
      <c r="BQ7197" s="4"/>
      <c r="BR7197" s="4"/>
      <c r="BS7197" s="4"/>
      <c r="BT7197" s="4"/>
      <c r="BU7197" s="4"/>
      <c r="BV7197" s="4"/>
      <c r="BW7197" s="4"/>
    </row>
    <row r="7198" spans="1:75" ht="15.01" customHeight="1">
      <c r="A7198" s="4"/>
      <c r="B7198" s="4"/>
      <c r="C7198" s="4"/>
      <c r="D7198" s="4"/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 t="s">
        <v>200</v>
      </c>
      <c r="Q7198" s="4"/>
      <c r="R7198" s="4">
        <v>466.2</v>
      </c>
      <c r="S7198" s="4">
        <v>20.3</v>
      </c>
      <c r="T7198" s="4"/>
      <c r="U7198" s="4"/>
      <c r="V7198" s="4"/>
      <c r="W7198" s="4"/>
      <c r="X7198" s="4" t="s">
        <v>201</v>
      </c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  <c r="AO7198" s="4"/>
      <c r="AP7198" s="4"/>
      <c r="AQ7198" s="4"/>
      <c r="AR7198" s="4"/>
      <c r="AS7198" s="4"/>
      <c r="AT7198" s="4"/>
      <c r="AU7198" s="4"/>
      <c r="AV7198" s="4" t="s">
        <v>7398</v>
      </c>
      <c r="AW7198" s="4"/>
      <c r="AX7198" s="4"/>
      <c r="AY7198" s="4"/>
      <c r="AZ7198" s="4"/>
      <c r="BA7198" s="4"/>
      <c r="BB7198" s="4"/>
      <c r="BC7198" s="4"/>
      <c r="BD7198" s="4"/>
      <c r="BE7198" s="4"/>
      <c r="BF7198" s="4"/>
      <c r="BG7198" s="4"/>
      <c r="BH7198" s="4"/>
      <c r="BI7198" s="4"/>
      <c r="BJ7198" s="4"/>
      <c r="BK7198" s="4"/>
      <c r="BL7198" s="4" t="b">
        <v>0</v>
      </c>
      <c r="BM7198" s="4"/>
      <c r="BN7198" s="4"/>
      <c r="BO7198" s="4"/>
      <c r="BP7198" s="4"/>
      <c r="BQ7198" s="4"/>
      <c r="BR7198" s="4"/>
      <c r="BS7198" s="4"/>
      <c r="BT7198" s="4"/>
      <c r="BU7198" s="4"/>
      <c r="BV7198" s="4"/>
      <c r="BW7198" s="4"/>
    </row>
    <row r="7199" spans="1:75" ht="15.01" customHeight="1">
      <c r="A7199" s="4"/>
      <c r="B7199" s="4"/>
      <c r="C7199" s="4"/>
      <c r="D7199" s="4"/>
      <c r="E7199" s="4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 t="s">
        <v>200</v>
      </c>
      <c r="Q7199" s="4"/>
      <c r="R7199" s="4">
        <v>-24.8</v>
      </c>
      <c r="S7199" s="4">
        <v>37</v>
      </c>
      <c r="T7199" s="4"/>
      <c r="U7199" s="4"/>
      <c r="V7199" s="4"/>
      <c r="W7199" s="4"/>
      <c r="X7199" s="4" t="s">
        <v>201</v>
      </c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  <c r="AO7199" s="4"/>
      <c r="AP7199" s="4"/>
      <c r="AQ7199" s="4"/>
      <c r="AR7199" s="4"/>
      <c r="AS7199" s="4"/>
      <c r="AT7199" s="4"/>
      <c r="AU7199" s="4"/>
      <c r="AV7199" s="4" t="s">
        <v>7399</v>
      </c>
      <c r="AW7199" s="4"/>
      <c r="AX7199" s="4"/>
      <c r="AY7199" s="4"/>
      <c r="AZ7199" s="4"/>
      <c r="BA7199" s="4"/>
      <c r="BB7199" s="4"/>
      <c r="BC7199" s="4"/>
      <c r="BD7199" s="4"/>
      <c r="BE7199" s="4"/>
      <c r="BF7199" s="4"/>
      <c r="BG7199" s="4"/>
      <c r="BH7199" s="4"/>
      <c r="BI7199" s="4"/>
      <c r="BJ7199" s="4"/>
      <c r="BK7199" s="4"/>
      <c r="BL7199" s="4" t="b">
        <v>0</v>
      </c>
      <c r="BM7199" s="4"/>
      <c r="BN7199" s="4"/>
      <c r="BO7199" s="4"/>
      <c r="BP7199" s="4"/>
      <c r="BQ7199" s="4"/>
      <c r="BR7199" s="4"/>
      <c r="BS7199" s="4"/>
      <c r="BT7199" s="4"/>
      <c r="BU7199" s="4"/>
      <c r="BV7199" s="4"/>
      <c r="BW7199" s="4"/>
    </row>
    <row r="7200" spans="1:75" ht="15.01" customHeight="1">
      <c r="A7200" s="4" t="s">
        <v>209</v>
      </c>
      <c r="B7200" s="4"/>
      <c r="C7200" s="4"/>
      <c r="D7200" s="4"/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 t="s">
        <v>200</v>
      </c>
      <c r="Q7200" s="4"/>
      <c r="R7200" s="4"/>
      <c r="S7200" s="4"/>
      <c r="T7200" s="4"/>
      <c r="U7200" s="4"/>
      <c r="V7200" s="4"/>
      <c r="W7200" s="4"/>
      <c r="X7200" s="4" t="s">
        <v>201</v>
      </c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  <c r="AO7200" s="4"/>
      <c r="AP7200" s="4"/>
      <c r="AQ7200" s="4"/>
      <c r="AR7200" s="4"/>
      <c r="AS7200" s="4"/>
      <c r="AT7200" s="4"/>
      <c r="AU7200" s="4"/>
      <c r="AV7200" s="4" t="s">
        <v>7400</v>
      </c>
      <c r="AW7200" s="4"/>
      <c r="AX7200" s="4"/>
      <c r="AY7200" s="4"/>
      <c r="AZ7200" s="4"/>
      <c r="BA7200" s="4"/>
      <c r="BB7200" s="4"/>
      <c r="BC7200" s="4"/>
      <c r="BD7200" s="4"/>
      <c r="BE7200" s="4"/>
      <c r="BF7200" s="4"/>
      <c r="BG7200" s="4"/>
      <c r="BH7200" s="4"/>
      <c r="BI7200" s="4"/>
      <c r="BJ7200" s="4"/>
      <c r="BK7200" s="4"/>
      <c r="BL7200" s="4" t="b">
        <v>0</v>
      </c>
      <c r="BM7200" s="4"/>
      <c r="BN7200" s="4"/>
      <c r="BO7200" s="4"/>
      <c r="BP7200" s="4"/>
      <c r="BQ7200" s="4"/>
      <c r="BR7200" s="4"/>
      <c r="BS7200" s="4"/>
      <c r="BT7200" s="4"/>
      <c r="BU7200" s="4"/>
      <c r="BV7200" s="4"/>
      <c r="BW7200" s="4"/>
    </row>
    <row r="7201" spans="1:75" ht="15.01" customHeight="1">
      <c r="A7201" s="4" t="s">
        <v>209</v>
      </c>
      <c r="B7201" s="4"/>
      <c r="C7201" s="4"/>
      <c r="D7201" s="4"/>
      <c r="E7201" s="4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 t="s">
        <v>200</v>
      </c>
      <c r="Q7201" s="4"/>
      <c r="R7201" s="4"/>
      <c r="S7201" s="4"/>
      <c r="T7201" s="4"/>
      <c r="U7201" s="4"/>
      <c r="V7201" s="4"/>
      <c r="W7201" s="4"/>
      <c r="X7201" s="4" t="s">
        <v>201</v>
      </c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  <c r="AO7201" s="4"/>
      <c r="AP7201" s="4"/>
      <c r="AQ7201" s="4"/>
      <c r="AR7201" s="4"/>
      <c r="AS7201" s="4"/>
      <c r="AT7201" s="4"/>
      <c r="AU7201" s="4"/>
      <c r="AV7201" s="4" t="s">
        <v>7401</v>
      </c>
      <c r="AW7201" s="4"/>
      <c r="AX7201" s="4"/>
      <c r="AY7201" s="4"/>
      <c r="AZ7201" s="4"/>
      <c r="BA7201" s="4"/>
      <c r="BB7201" s="4"/>
      <c r="BC7201" s="4"/>
      <c r="BD7201" s="4"/>
      <c r="BE7201" s="4"/>
      <c r="BF7201" s="4"/>
      <c r="BG7201" s="4"/>
      <c r="BH7201" s="4"/>
      <c r="BI7201" s="4"/>
      <c r="BJ7201" s="4"/>
      <c r="BK7201" s="4"/>
      <c r="BL7201" s="4" t="b">
        <v>0</v>
      </c>
      <c r="BM7201" s="4"/>
      <c r="BN7201" s="4"/>
      <c r="BO7201" s="4"/>
      <c r="BP7201" s="4"/>
      <c r="BQ7201" s="4"/>
      <c r="BR7201" s="4"/>
      <c r="BS7201" s="4"/>
      <c r="BT7201" s="4"/>
      <c r="BU7201" s="4"/>
      <c r="BV7201" s="4"/>
      <c r="BW7201" s="4"/>
    </row>
    <row r="7202" spans="1:75" ht="15.01" customHeight="1">
      <c r="A7202" s="4"/>
      <c r="B7202" s="4"/>
      <c r="C7202" s="4"/>
      <c r="D7202" s="4"/>
      <c r="E7202" s="4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 t="s">
        <v>200</v>
      </c>
      <c r="Q7202" s="4"/>
      <c r="R7202" s="4">
        <v>101</v>
      </c>
      <c r="S7202" s="4">
        <v>26.9</v>
      </c>
      <c r="T7202" s="4"/>
      <c r="U7202" s="4"/>
      <c r="V7202" s="4"/>
      <c r="W7202" s="4"/>
      <c r="X7202" s="4" t="s">
        <v>201</v>
      </c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  <c r="AO7202" s="4"/>
      <c r="AP7202" s="4"/>
      <c r="AQ7202" s="4"/>
      <c r="AR7202" s="4"/>
      <c r="AS7202" s="4"/>
      <c r="AT7202" s="4"/>
      <c r="AU7202" s="4"/>
      <c r="AV7202" s="4" t="s">
        <v>7402</v>
      </c>
      <c r="AW7202" s="4"/>
      <c r="AX7202" s="4"/>
      <c r="AY7202" s="4"/>
      <c r="AZ7202" s="4"/>
      <c r="BA7202" s="4"/>
      <c r="BB7202" s="4"/>
      <c r="BC7202" s="4"/>
      <c r="BD7202" s="4"/>
      <c r="BE7202" s="4"/>
      <c r="BF7202" s="4"/>
      <c r="BG7202" s="4"/>
      <c r="BH7202" s="4"/>
      <c r="BI7202" s="4"/>
      <c r="BJ7202" s="4"/>
      <c r="BK7202" s="4"/>
      <c r="BL7202" s="4" t="b">
        <v>0</v>
      </c>
      <c r="BM7202" s="4"/>
      <c r="BN7202" s="4"/>
      <c r="BO7202" s="4"/>
      <c r="BP7202" s="4"/>
      <c r="BQ7202" s="4"/>
      <c r="BR7202" s="4"/>
      <c r="BS7202" s="4"/>
      <c r="BT7202" s="4"/>
      <c r="BU7202" s="4"/>
      <c r="BV7202" s="4"/>
      <c r="BW7202" s="4"/>
    </row>
    <row r="7203" spans="1:75" ht="15.01" customHeight="1">
      <c r="A7203" s="4" t="s">
        <v>209</v>
      </c>
      <c r="B7203" s="4"/>
      <c r="C7203" s="4"/>
      <c r="D7203" s="4"/>
      <c r="E7203" s="4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 t="s">
        <v>200</v>
      </c>
      <c r="Q7203" s="4"/>
      <c r="R7203" s="4"/>
      <c r="S7203" s="4"/>
      <c r="T7203" s="4"/>
      <c r="U7203" s="4"/>
      <c r="V7203" s="4"/>
      <c r="W7203" s="4"/>
      <c r="X7203" s="4" t="s">
        <v>201</v>
      </c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  <c r="AO7203" s="4"/>
      <c r="AP7203" s="4"/>
      <c r="AQ7203" s="4"/>
      <c r="AR7203" s="4"/>
      <c r="AS7203" s="4"/>
      <c r="AT7203" s="4"/>
      <c r="AU7203" s="4"/>
      <c r="AV7203" s="4" t="s">
        <v>7403</v>
      </c>
      <c r="AW7203" s="4"/>
      <c r="AX7203" s="4"/>
      <c r="AY7203" s="4"/>
      <c r="AZ7203" s="4"/>
      <c r="BA7203" s="4"/>
      <c r="BB7203" s="4"/>
      <c r="BC7203" s="4"/>
      <c r="BD7203" s="4"/>
      <c r="BE7203" s="4"/>
      <c r="BF7203" s="4"/>
      <c r="BG7203" s="4"/>
      <c r="BH7203" s="4"/>
      <c r="BI7203" s="4"/>
      <c r="BJ7203" s="4"/>
      <c r="BK7203" s="4"/>
      <c r="BL7203" s="4" t="b">
        <v>0</v>
      </c>
      <c r="BM7203" s="4"/>
      <c r="BN7203" s="4"/>
      <c r="BO7203" s="4"/>
      <c r="BP7203" s="4"/>
      <c r="BQ7203" s="4"/>
      <c r="BR7203" s="4"/>
      <c r="BS7203" s="4"/>
      <c r="BT7203" s="4"/>
      <c r="BU7203" s="4"/>
      <c r="BV7203" s="4"/>
      <c r="BW7203" s="4"/>
    </row>
    <row r="7204" spans="1:75" ht="15.01" customHeight="1">
      <c r="A7204" s="4"/>
      <c r="B7204" s="4"/>
      <c r="C7204" s="4"/>
      <c r="D7204" s="4"/>
      <c r="E7204" s="4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 t="s">
        <v>200</v>
      </c>
      <c r="Q7204" s="4"/>
      <c r="R7204" s="4">
        <v>2.7</v>
      </c>
      <c r="S7204" s="4">
        <v>2.6</v>
      </c>
      <c r="T7204" s="4"/>
      <c r="U7204" s="4"/>
      <c r="V7204" s="4"/>
      <c r="W7204" s="4"/>
      <c r="X7204" s="4" t="s">
        <v>201</v>
      </c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  <c r="AO7204" s="4"/>
      <c r="AP7204" s="4"/>
      <c r="AQ7204" s="4"/>
      <c r="AR7204" s="4"/>
      <c r="AS7204" s="4"/>
      <c r="AT7204" s="4"/>
      <c r="AU7204" s="4"/>
      <c r="AV7204" s="4" t="s">
        <v>7404</v>
      </c>
      <c r="AW7204" s="4"/>
      <c r="AX7204" s="4"/>
      <c r="AY7204" s="4"/>
      <c r="AZ7204" s="4"/>
      <c r="BA7204" s="4"/>
      <c r="BB7204" s="4"/>
      <c r="BC7204" s="4"/>
      <c r="BD7204" s="4"/>
      <c r="BE7204" s="4"/>
      <c r="BF7204" s="4"/>
      <c r="BG7204" s="4"/>
      <c r="BH7204" s="4"/>
      <c r="BI7204" s="4"/>
      <c r="BJ7204" s="4"/>
      <c r="BK7204" s="4"/>
      <c r="BL7204" s="4" t="b">
        <v>0</v>
      </c>
      <c r="BM7204" s="4"/>
      <c r="BN7204" s="4"/>
      <c r="BO7204" s="4"/>
      <c r="BP7204" s="4"/>
      <c r="BQ7204" s="4"/>
      <c r="BR7204" s="4"/>
      <c r="BS7204" s="4"/>
      <c r="BT7204" s="4"/>
      <c r="BU7204" s="4"/>
      <c r="BV7204" s="4"/>
      <c r="BW7204" s="4"/>
    </row>
    <row r="7205" spans="1:75" ht="15.01" customHeight="1">
      <c r="A7205" s="4" t="s">
        <v>209</v>
      </c>
      <c r="B7205" s="4"/>
      <c r="C7205" s="4"/>
      <c r="D7205" s="4"/>
      <c r="E7205" s="4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 t="s">
        <v>200</v>
      </c>
      <c r="Q7205" s="4"/>
      <c r="R7205" s="4"/>
      <c r="S7205" s="4"/>
      <c r="T7205" s="4"/>
      <c r="U7205" s="4"/>
      <c r="V7205" s="4"/>
      <c r="W7205" s="4"/>
      <c r="X7205" s="4" t="s">
        <v>201</v>
      </c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  <c r="AO7205" s="4"/>
      <c r="AP7205" s="4"/>
      <c r="AQ7205" s="4"/>
      <c r="AR7205" s="4"/>
      <c r="AS7205" s="4"/>
      <c r="AT7205" s="4"/>
      <c r="AU7205" s="4"/>
      <c r="AV7205" s="4" t="s">
        <v>7405</v>
      </c>
      <c r="AW7205" s="4"/>
      <c r="AX7205" s="4"/>
      <c r="AY7205" s="4"/>
      <c r="AZ7205" s="4"/>
      <c r="BA7205" s="4"/>
      <c r="BB7205" s="4"/>
      <c r="BC7205" s="4"/>
      <c r="BD7205" s="4"/>
      <c r="BE7205" s="4"/>
      <c r="BF7205" s="4"/>
      <c r="BG7205" s="4"/>
      <c r="BH7205" s="4"/>
      <c r="BI7205" s="4"/>
      <c r="BJ7205" s="4"/>
      <c r="BK7205" s="4"/>
      <c r="BL7205" s="4" t="b">
        <v>0</v>
      </c>
      <c r="BM7205" s="4"/>
      <c r="BN7205" s="4"/>
      <c r="BO7205" s="4"/>
      <c r="BP7205" s="4"/>
      <c r="BQ7205" s="4"/>
      <c r="BR7205" s="4"/>
      <c r="BS7205" s="4"/>
      <c r="BT7205" s="4"/>
      <c r="BU7205" s="4"/>
      <c r="BV7205" s="4"/>
      <c r="BW7205" s="4"/>
    </row>
    <row r="7206" spans="1:75" ht="15.01" customHeight="1">
      <c r="A7206" s="4" t="s">
        <v>209</v>
      </c>
      <c r="B7206" s="4"/>
      <c r="C7206" s="4"/>
      <c r="D7206" s="4"/>
      <c r="E7206" s="4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 t="s">
        <v>200</v>
      </c>
      <c r="Q7206" s="4"/>
      <c r="R7206" s="4"/>
      <c r="S7206" s="4"/>
      <c r="T7206" s="4"/>
      <c r="U7206" s="4"/>
      <c r="V7206" s="4"/>
      <c r="W7206" s="4"/>
      <c r="X7206" s="4" t="s">
        <v>201</v>
      </c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  <c r="AO7206" s="4"/>
      <c r="AP7206" s="4"/>
      <c r="AQ7206" s="4"/>
      <c r="AR7206" s="4"/>
      <c r="AS7206" s="4"/>
      <c r="AT7206" s="4"/>
      <c r="AU7206" s="4"/>
      <c r="AV7206" s="4" t="s">
        <v>7406</v>
      </c>
      <c r="AW7206" s="4"/>
      <c r="AX7206" s="4"/>
      <c r="AY7206" s="4"/>
      <c r="AZ7206" s="4"/>
      <c r="BA7206" s="4"/>
      <c r="BB7206" s="4"/>
      <c r="BC7206" s="4"/>
      <c r="BD7206" s="4"/>
      <c r="BE7206" s="4"/>
      <c r="BF7206" s="4"/>
      <c r="BG7206" s="4"/>
      <c r="BH7206" s="4"/>
      <c r="BI7206" s="4"/>
      <c r="BJ7206" s="4"/>
      <c r="BK7206" s="4"/>
      <c r="BL7206" s="4" t="b">
        <v>0</v>
      </c>
      <c r="BM7206" s="4"/>
      <c r="BN7206" s="4"/>
      <c r="BO7206" s="4"/>
      <c r="BP7206" s="4"/>
      <c r="BQ7206" s="4"/>
      <c r="BR7206" s="4"/>
      <c r="BS7206" s="4"/>
      <c r="BT7206" s="4"/>
      <c r="BU7206" s="4"/>
      <c r="BV7206" s="4"/>
      <c r="BW7206" s="4"/>
    </row>
    <row r="7207" spans="1:75" ht="15.01" customHeight="1">
      <c r="A7207" s="4" t="s">
        <v>209</v>
      </c>
      <c r="B7207" s="4"/>
      <c r="C7207" s="4"/>
      <c r="D7207" s="4"/>
      <c r="E7207" s="4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 t="s">
        <v>200</v>
      </c>
      <c r="Q7207" s="4"/>
      <c r="R7207" s="4"/>
      <c r="S7207" s="4"/>
      <c r="T7207" s="4"/>
      <c r="U7207" s="4"/>
      <c r="V7207" s="4"/>
      <c r="W7207" s="4"/>
      <c r="X7207" s="4" t="s">
        <v>201</v>
      </c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  <c r="AO7207" s="4"/>
      <c r="AP7207" s="4"/>
      <c r="AQ7207" s="4"/>
      <c r="AR7207" s="4"/>
      <c r="AS7207" s="4"/>
      <c r="AT7207" s="4"/>
      <c r="AU7207" s="4"/>
      <c r="AV7207" s="4" t="s">
        <v>7407</v>
      </c>
      <c r="AW7207" s="4"/>
      <c r="AX7207" s="4"/>
      <c r="AY7207" s="4"/>
      <c r="AZ7207" s="4"/>
      <c r="BA7207" s="4"/>
      <c r="BB7207" s="4"/>
      <c r="BC7207" s="4"/>
      <c r="BD7207" s="4"/>
      <c r="BE7207" s="4"/>
      <c r="BF7207" s="4"/>
      <c r="BG7207" s="4"/>
      <c r="BH7207" s="4"/>
      <c r="BI7207" s="4"/>
      <c r="BJ7207" s="4"/>
      <c r="BK7207" s="4"/>
      <c r="BL7207" s="4" t="b">
        <v>0</v>
      </c>
      <c r="BM7207" s="4"/>
      <c r="BN7207" s="4"/>
      <c r="BO7207" s="4"/>
      <c r="BP7207" s="4"/>
      <c r="BQ7207" s="4"/>
      <c r="BR7207" s="4"/>
      <c r="BS7207" s="4"/>
      <c r="BT7207" s="4"/>
      <c r="BU7207" s="4"/>
      <c r="BV7207" s="4"/>
      <c r="BW7207" s="4"/>
    </row>
    <row r="7208" spans="1:75" ht="15.01" customHeight="1">
      <c r="A7208" s="4" t="s">
        <v>209</v>
      </c>
      <c r="B7208" s="4"/>
      <c r="C7208" s="4"/>
      <c r="D7208" s="4"/>
      <c r="E7208" s="4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 t="s">
        <v>200</v>
      </c>
      <c r="Q7208" s="4"/>
      <c r="R7208" s="4"/>
      <c r="S7208" s="4"/>
      <c r="T7208" s="4"/>
      <c r="U7208" s="4"/>
      <c r="V7208" s="4"/>
      <c r="W7208" s="4"/>
      <c r="X7208" s="4" t="s">
        <v>201</v>
      </c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  <c r="AO7208" s="4"/>
      <c r="AP7208" s="4"/>
      <c r="AQ7208" s="4"/>
      <c r="AR7208" s="4"/>
      <c r="AS7208" s="4"/>
      <c r="AT7208" s="4"/>
      <c r="AU7208" s="4"/>
      <c r="AV7208" s="4" t="s">
        <v>7408</v>
      </c>
      <c r="AW7208" s="4"/>
      <c r="AX7208" s="4"/>
      <c r="AY7208" s="4"/>
      <c r="AZ7208" s="4"/>
      <c r="BA7208" s="4"/>
      <c r="BB7208" s="4"/>
      <c r="BC7208" s="4"/>
      <c r="BD7208" s="4"/>
      <c r="BE7208" s="4"/>
      <c r="BF7208" s="4"/>
      <c r="BG7208" s="4"/>
      <c r="BH7208" s="4"/>
      <c r="BI7208" s="4"/>
      <c r="BJ7208" s="4"/>
      <c r="BK7208" s="4"/>
      <c r="BL7208" s="4" t="b">
        <v>0</v>
      </c>
      <c r="BM7208" s="4"/>
      <c r="BN7208" s="4"/>
      <c r="BO7208" s="4"/>
      <c r="BP7208" s="4"/>
      <c r="BQ7208" s="4"/>
      <c r="BR7208" s="4"/>
      <c r="BS7208" s="4"/>
      <c r="BT7208" s="4"/>
      <c r="BU7208" s="4"/>
      <c r="BV7208" s="4"/>
      <c r="BW7208" s="4"/>
    </row>
    <row r="7209" spans="1:75" ht="15.01" customHeight="1">
      <c r="A7209" s="4" t="s">
        <v>209</v>
      </c>
      <c r="B7209" s="4"/>
      <c r="C7209" s="4"/>
      <c r="D7209" s="4"/>
      <c r="E7209" s="4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 t="s">
        <v>200</v>
      </c>
      <c r="Q7209" s="4"/>
      <c r="R7209" s="4"/>
      <c r="S7209" s="4"/>
      <c r="T7209" s="4"/>
      <c r="U7209" s="4"/>
      <c r="V7209" s="4"/>
      <c r="W7209" s="4"/>
      <c r="X7209" s="4" t="s">
        <v>201</v>
      </c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  <c r="AO7209" s="4"/>
      <c r="AP7209" s="4"/>
      <c r="AQ7209" s="4"/>
      <c r="AR7209" s="4"/>
      <c r="AS7209" s="4"/>
      <c r="AT7209" s="4"/>
      <c r="AU7209" s="4"/>
      <c r="AV7209" s="4" t="s">
        <v>7409</v>
      </c>
      <c r="AW7209" s="4"/>
      <c r="AX7209" s="4"/>
      <c r="AY7209" s="4"/>
      <c r="AZ7209" s="4"/>
      <c r="BA7209" s="4"/>
      <c r="BB7209" s="4"/>
      <c r="BC7209" s="4"/>
      <c r="BD7209" s="4"/>
      <c r="BE7209" s="4"/>
      <c r="BF7209" s="4"/>
      <c r="BG7209" s="4"/>
      <c r="BH7209" s="4"/>
      <c r="BI7209" s="4"/>
      <c r="BJ7209" s="4"/>
      <c r="BK7209" s="4"/>
      <c r="BL7209" s="4" t="b">
        <v>0</v>
      </c>
      <c r="BM7209" s="4"/>
      <c r="BN7209" s="4"/>
      <c r="BO7209" s="4"/>
      <c r="BP7209" s="4"/>
      <c r="BQ7209" s="4"/>
      <c r="BR7209" s="4"/>
      <c r="BS7209" s="4"/>
      <c r="BT7209" s="4"/>
      <c r="BU7209" s="4"/>
      <c r="BV7209" s="4"/>
      <c r="BW7209" s="4"/>
    </row>
    <row r="7210" spans="1:75" ht="15.01" customHeight="1">
      <c r="A7210" s="4" t="s">
        <v>209</v>
      </c>
      <c r="B7210" s="4"/>
      <c r="C7210" s="4"/>
      <c r="D7210" s="4"/>
      <c r="E7210" s="4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 t="s">
        <v>200</v>
      </c>
      <c r="Q7210" s="4"/>
      <c r="R7210" s="4"/>
      <c r="S7210" s="4"/>
      <c r="T7210" s="4"/>
      <c r="U7210" s="4"/>
      <c r="V7210" s="4"/>
      <c r="W7210" s="4"/>
      <c r="X7210" s="4" t="s">
        <v>201</v>
      </c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  <c r="AO7210" s="4"/>
      <c r="AP7210" s="4"/>
      <c r="AQ7210" s="4"/>
      <c r="AR7210" s="4"/>
      <c r="AS7210" s="4"/>
      <c r="AT7210" s="4"/>
      <c r="AU7210" s="4"/>
      <c r="AV7210" s="4" t="s">
        <v>7410</v>
      </c>
      <c r="AW7210" s="4"/>
      <c r="AX7210" s="4"/>
      <c r="AY7210" s="4"/>
      <c r="AZ7210" s="4"/>
      <c r="BA7210" s="4"/>
      <c r="BB7210" s="4"/>
      <c r="BC7210" s="4"/>
      <c r="BD7210" s="4"/>
      <c r="BE7210" s="4"/>
      <c r="BF7210" s="4"/>
      <c r="BG7210" s="4"/>
      <c r="BH7210" s="4"/>
      <c r="BI7210" s="4"/>
      <c r="BJ7210" s="4"/>
      <c r="BK7210" s="4"/>
      <c r="BL7210" s="4" t="b">
        <v>0</v>
      </c>
      <c r="BM7210" s="4"/>
      <c r="BN7210" s="4"/>
      <c r="BO7210" s="4"/>
      <c r="BP7210" s="4"/>
      <c r="BQ7210" s="4"/>
      <c r="BR7210" s="4"/>
      <c r="BS7210" s="4"/>
      <c r="BT7210" s="4"/>
      <c r="BU7210" s="4"/>
      <c r="BV7210" s="4"/>
      <c r="BW7210" s="4"/>
    </row>
    <row r="7211" spans="1:75" ht="15.01" customHeight="1">
      <c r="A7211" s="4" t="s">
        <v>209</v>
      </c>
      <c r="B7211" s="4"/>
      <c r="C7211" s="4"/>
      <c r="D7211" s="4"/>
      <c r="E7211" s="4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 t="s">
        <v>200</v>
      </c>
      <c r="Q7211" s="4"/>
      <c r="R7211" s="4"/>
      <c r="S7211" s="4"/>
      <c r="T7211" s="4"/>
      <c r="U7211" s="4"/>
      <c r="V7211" s="4"/>
      <c r="W7211" s="4"/>
      <c r="X7211" s="4" t="s">
        <v>201</v>
      </c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  <c r="AO7211" s="4"/>
      <c r="AP7211" s="4"/>
      <c r="AQ7211" s="4"/>
      <c r="AR7211" s="4"/>
      <c r="AS7211" s="4"/>
      <c r="AT7211" s="4"/>
      <c r="AU7211" s="4"/>
      <c r="AV7211" s="4" t="s">
        <v>7411</v>
      </c>
      <c r="AW7211" s="4"/>
      <c r="AX7211" s="4"/>
      <c r="AY7211" s="4"/>
      <c r="AZ7211" s="4"/>
      <c r="BA7211" s="4"/>
      <c r="BB7211" s="4"/>
      <c r="BC7211" s="4"/>
      <c r="BD7211" s="4"/>
      <c r="BE7211" s="4"/>
      <c r="BF7211" s="4"/>
      <c r="BG7211" s="4"/>
      <c r="BH7211" s="4"/>
      <c r="BI7211" s="4"/>
      <c r="BJ7211" s="4"/>
      <c r="BK7211" s="4"/>
      <c r="BL7211" s="4" t="b">
        <v>0</v>
      </c>
      <c r="BM7211" s="4"/>
      <c r="BN7211" s="4"/>
      <c r="BO7211" s="4"/>
      <c r="BP7211" s="4"/>
      <c r="BQ7211" s="4"/>
      <c r="BR7211" s="4"/>
      <c r="BS7211" s="4"/>
      <c r="BT7211" s="4"/>
      <c r="BU7211" s="4"/>
      <c r="BV7211" s="4"/>
      <c r="BW7211" s="4"/>
    </row>
    <row r="7212" spans="1:75" ht="15.01" customHeight="1">
      <c r="A7212" s="4" t="s">
        <v>209</v>
      </c>
      <c r="B7212" s="4"/>
      <c r="C7212" s="4"/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 t="s">
        <v>200</v>
      </c>
      <c r="Q7212" s="4"/>
      <c r="R7212" s="4"/>
      <c r="S7212" s="4"/>
      <c r="T7212" s="4"/>
      <c r="U7212" s="4"/>
      <c r="V7212" s="4"/>
      <c r="W7212" s="4"/>
      <c r="X7212" s="4" t="s">
        <v>201</v>
      </c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  <c r="AO7212" s="4"/>
      <c r="AP7212" s="4"/>
      <c r="AQ7212" s="4"/>
      <c r="AR7212" s="4"/>
      <c r="AS7212" s="4"/>
      <c r="AT7212" s="4"/>
      <c r="AU7212" s="4"/>
      <c r="AV7212" s="4" t="s">
        <v>7412</v>
      </c>
      <c r="AW7212" s="4"/>
      <c r="AX7212" s="4"/>
      <c r="AY7212" s="4"/>
      <c r="AZ7212" s="4"/>
      <c r="BA7212" s="4"/>
      <c r="BB7212" s="4"/>
      <c r="BC7212" s="4"/>
      <c r="BD7212" s="4"/>
      <c r="BE7212" s="4"/>
      <c r="BF7212" s="4"/>
      <c r="BG7212" s="4"/>
      <c r="BH7212" s="4"/>
      <c r="BI7212" s="4"/>
      <c r="BJ7212" s="4"/>
      <c r="BK7212" s="4"/>
      <c r="BL7212" s="4" t="b">
        <v>0</v>
      </c>
      <c r="BM7212" s="4"/>
      <c r="BN7212" s="4"/>
      <c r="BO7212" s="4"/>
      <c r="BP7212" s="4"/>
      <c r="BQ7212" s="4"/>
      <c r="BR7212" s="4"/>
      <c r="BS7212" s="4"/>
      <c r="BT7212" s="4"/>
      <c r="BU7212" s="4"/>
      <c r="BV7212" s="4"/>
      <c r="BW7212" s="4"/>
    </row>
    <row r="7213" spans="1:75" ht="15.01" customHeight="1">
      <c r="A7213" s="4" t="s">
        <v>209</v>
      </c>
      <c r="B7213" s="4"/>
      <c r="C7213" s="4"/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 t="s">
        <v>200</v>
      </c>
      <c r="Q7213" s="4"/>
      <c r="R7213" s="4"/>
      <c r="S7213" s="4"/>
      <c r="T7213" s="4"/>
      <c r="U7213" s="4"/>
      <c r="V7213" s="4"/>
      <c r="W7213" s="4"/>
      <c r="X7213" s="4" t="s">
        <v>201</v>
      </c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  <c r="AO7213" s="4"/>
      <c r="AP7213" s="4"/>
      <c r="AQ7213" s="4"/>
      <c r="AR7213" s="4"/>
      <c r="AS7213" s="4"/>
      <c r="AT7213" s="4"/>
      <c r="AU7213" s="4"/>
      <c r="AV7213" s="4" t="s">
        <v>7413</v>
      </c>
      <c r="AW7213" s="4"/>
      <c r="AX7213" s="4"/>
      <c r="AY7213" s="4"/>
      <c r="AZ7213" s="4"/>
      <c r="BA7213" s="4"/>
      <c r="BB7213" s="4"/>
      <c r="BC7213" s="4"/>
      <c r="BD7213" s="4"/>
      <c r="BE7213" s="4"/>
      <c r="BF7213" s="4"/>
      <c r="BG7213" s="4"/>
      <c r="BH7213" s="4"/>
      <c r="BI7213" s="4"/>
      <c r="BJ7213" s="4"/>
      <c r="BK7213" s="4"/>
      <c r="BL7213" s="4" t="b">
        <v>0</v>
      </c>
      <c r="BM7213" s="4"/>
      <c r="BN7213" s="4"/>
      <c r="BO7213" s="4"/>
      <c r="BP7213" s="4"/>
      <c r="BQ7213" s="4"/>
      <c r="BR7213" s="4"/>
      <c r="BS7213" s="4"/>
      <c r="BT7213" s="4"/>
      <c r="BU7213" s="4"/>
      <c r="BV7213" s="4"/>
      <c r="BW7213" s="4"/>
    </row>
    <row r="7214" spans="1:75" ht="15.01" customHeight="1">
      <c r="A7214" s="4" t="s">
        <v>209</v>
      </c>
      <c r="B7214" s="4"/>
      <c r="C7214" s="4"/>
      <c r="D7214" s="4"/>
      <c r="E7214" s="4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 t="s">
        <v>200</v>
      </c>
      <c r="Q7214" s="4"/>
      <c r="R7214" s="4"/>
      <c r="S7214" s="4"/>
      <c r="T7214" s="4"/>
      <c r="U7214" s="4"/>
      <c r="V7214" s="4"/>
      <c r="W7214" s="4"/>
      <c r="X7214" s="4" t="s">
        <v>201</v>
      </c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  <c r="AO7214" s="4"/>
      <c r="AP7214" s="4"/>
      <c r="AQ7214" s="4"/>
      <c r="AR7214" s="4"/>
      <c r="AS7214" s="4"/>
      <c r="AT7214" s="4"/>
      <c r="AU7214" s="4"/>
      <c r="AV7214" s="4" t="s">
        <v>7414</v>
      </c>
      <c r="AW7214" s="4"/>
      <c r="AX7214" s="4"/>
      <c r="AY7214" s="4"/>
      <c r="AZ7214" s="4"/>
      <c r="BA7214" s="4"/>
      <c r="BB7214" s="4"/>
      <c r="BC7214" s="4"/>
      <c r="BD7214" s="4"/>
      <c r="BE7214" s="4"/>
      <c r="BF7214" s="4"/>
      <c r="BG7214" s="4"/>
      <c r="BH7214" s="4"/>
      <c r="BI7214" s="4"/>
      <c r="BJ7214" s="4"/>
      <c r="BK7214" s="4"/>
      <c r="BL7214" s="4" t="b">
        <v>0</v>
      </c>
      <c r="BM7214" s="4"/>
      <c r="BN7214" s="4"/>
      <c r="BO7214" s="4"/>
      <c r="BP7214" s="4"/>
      <c r="BQ7214" s="4"/>
      <c r="BR7214" s="4"/>
      <c r="BS7214" s="4"/>
      <c r="BT7214" s="4"/>
      <c r="BU7214" s="4"/>
      <c r="BV7214" s="4"/>
      <c r="BW7214" s="4"/>
    </row>
    <row r="7215" spans="1:75" ht="15.01" customHeight="1">
      <c r="A7215" s="4"/>
      <c r="B7215" s="4"/>
      <c r="C7215" s="4"/>
      <c r="D7215" s="4"/>
      <c r="E7215" s="4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 t="s">
        <v>200</v>
      </c>
      <c r="Q7215" s="4"/>
      <c r="R7215" s="4">
        <v>-360.7</v>
      </c>
      <c r="S7215" s="4">
        <v>8.5</v>
      </c>
      <c r="T7215" s="4"/>
      <c r="U7215" s="4"/>
      <c r="V7215" s="4"/>
      <c r="W7215" s="4"/>
      <c r="X7215" s="4" t="s">
        <v>201</v>
      </c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  <c r="AO7215" s="4"/>
      <c r="AP7215" s="4"/>
      <c r="AQ7215" s="4"/>
      <c r="AR7215" s="4"/>
      <c r="AS7215" s="4"/>
      <c r="AT7215" s="4"/>
      <c r="AU7215" s="4"/>
      <c r="AV7215" s="4" t="s">
        <v>7415</v>
      </c>
      <c r="AW7215" s="4"/>
      <c r="AX7215" s="4"/>
      <c r="AY7215" s="4"/>
      <c r="AZ7215" s="4"/>
      <c r="BA7215" s="4"/>
      <c r="BB7215" s="4"/>
      <c r="BC7215" s="4"/>
      <c r="BD7215" s="4"/>
      <c r="BE7215" s="4"/>
      <c r="BF7215" s="4"/>
      <c r="BG7215" s="4"/>
      <c r="BH7215" s="4"/>
      <c r="BI7215" s="4"/>
      <c r="BJ7215" s="4"/>
      <c r="BK7215" s="4"/>
      <c r="BL7215" s="4" t="b">
        <v>0</v>
      </c>
      <c r="BM7215" s="4"/>
      <c r="BN7215" s="4"/>
      <c r="BO7215" s="4"/>
      <c r="BP7215" s="4"/>
      <c r="BQ7215" s="4"/>
      <c r="BR7215" s="4"/>
      <c r="BS7215" s="4"/>
      <c r="BT7215" s="4"/>
      <c r="BU7215" s="4"/>
      <c r="BV7215" s="4"/>
      <c r="BW7215" s="4"/>
    </row>
    <row r="7216" spans="1:75" ht="15.01" customHeight="1">
      <c r="A7216" s="4"/>
      <c r="B7216" s="4"/>
      <c r="C7216" s="4"/>
      <c r="D7216" s="4"/>
      <c r="E7216" s="4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 t="s">
        <v>200</v>
      </c>
      <c r="Q7216" s="4"/>
      <c r="R7216" s="4">
        <v>-72.90000000000001</v>
      </c>
      <c r="S7216" s="4">
        <v>20.4</v>
      </c>
      <c r="T7216" s="4"/>
      <c r="U7216" s="4"/>
      <c r="V7216" s="4"/>
      <c r="W7216" s="4"/>
      <c r="X7216" s="4" t="s">
        <v>201</v>
      </c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  <c r="AO7216" s="4"/>
      <c r="AP7216" s="4"/>
      <c r="AQ7216" s="4"/>
      <c r="AR7216" s="4"/>
      <c r="AS7216" s="4"/>
      <c r="AT7216" s="4"/>
      <c r="AU7216" s="4"/>
      <c r="AV7216" s="4" t="s">
        <v>7416</v>
      </c>
      <c r="AW7216" s="4"/>
      <c r="AX7216" s="4"/>
      <c r="AY7216" s="4"/>
      <c r="AZ7216" s="4"/>
      <c r="BA7216" s="4"/>
      <c r="BB7216" s="4"/>
      <c r="BC7216" s="4"/>
      <c r="BD7216" s="4"/>
      <c r="BE7216" s="4"/>
      <c r="BF7216" s="4"/>
      <c r="BG7216" s="4"/>
      <c r="BH7216" s="4"/>
      <c r="BI7216" s="4"/>
      <c r="BJ7216" s="4"/>
      <c r="BK7216" s="4"/>
      <c r="BL7216" s="4" t="b">
        <v>0</v>
      </c>
      <c r="BM7216" s="4"/>
      <c r="BN7216" s="4"/>
      <c r="BO7216" s="4"/>
      <c r="BP7216" s="4"/>
      <c r="BQ7216" s="4"/>
      <c r="BR7216" s="4"/>
      <c r="BS7216" s="4"/>
      <c r="BT7216" s="4"/>
      <c r="BU7216" s="4"/>
      <c r="BV7216" s="4"/>
      <c r="BW7216" s="4"/>
    </row>
    <row r="7217" spans="1:75" ht="15.01" customHeight="1">
      <c r="A7217" s="4" t="s">
        <v>209</v>
      </c>
      <c r="B7217" s="4"/>
      <c r="C7217" s="4"/>
      <c r="D7217" s="4"/>
      <c r="E7217" s="4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 t="s">
        <v>200</v>
      </c>
      <c r="Q7217" s="4"/>
      <c r="R7217" s="4"/>
      <c r="S7217" s="4"/>
      <c r="T7217" s="4"/>
      <c r="U7217" s="4"/>
      <c r="V7217" s="4"/>
      <c r="W7217" s="4"/>
      <c r="X7217" s="4" t="s">
        <v>201</v>
      </c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  <c r="AO7217" s="4"/>
      <c r="AP7217" s="4"/>
      <c r="AQ7217" s="4"/>
      <c r="AR7217" s="4"/>
      <c r="AS7217" s="4"/>
      <c r="AT7217" s="4"/>
      <c r="AU7217" s="4"/>
      <c r="AV7217" s="4" t="s">
        <v>7417</v>
      </c>
      <c r="AW7217" s="4"/>
      <c r="AX7217" s="4"/>
      <c r="AY7217" s="4"/>
      <c r="AZ7217" s="4"/>
      <c r="BA7217" s="4"/>
      <c r="BB7217" s="4"/>
      <c r="BC7217" s="4"/>
      <c r="BD7217" s="4"/>
      <c r="BE7217" s="4"/>
      <c r="BF7217" s="4"/>
      <c r="BG7217" s="4"/>
      <c r="BH7217" s="4"/>
      <c r="BI7217" s="4"/>
      <c r="BJ7217" s="4"/>
      <c r="BK7217" s="4"/>
      <c r="BL7217" s="4" t="b">
        <v>0</v>
      </c>
      <c r="BM7217" s="4"/>
      <c r="BN7217" s="4"/>
      <c r="BO7217" s="4"/>
      <c r="BP7217" s="4"/>
      <c r="BQ7217" s="4"/>
      <c r="BR7217" s="4"/>
      <c r="BS7217" s="4"/>
      <c r="BT7217" s="4"/>
      <c r="BU7217" s="4"/>
      <c r="BV7217" s="4"/>
      <c r="BW7217" s="4"/>
    </row>
    <row r="7218" spans="1:75" ht="15.01" customHeight="1">
      <c r="A7218" s="4"/>
      <c r="B7218" s="4"/>
      <c r="C7218" s="4"/>
      <c r="D7218" s="4"/>
      <c r="E7218" s="4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 t="s">
        <v>200</v>
      </c>
      <c r="Q7218" s="4"/>
      <c r="R7218" s="4">
        <v>5.3</v>
      </c>
      <c r="S7218" s="4">
        <v>32.6</v>
      </c>
      <c r="T7218" s="4"/>
      <c r="U7218" s="4"/>
      <c r="V7218" s="4"/>
      <c r="W7218" s="4"/>
      <c r="X7218" s="4" t="s">
        <v>201</v>
      </c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  <c r="AO7218" s="4"/>
      <c r="AP7218" s="4"/>
      <c r="AQ7218" s="4"/>
      <c r="AR7218" s="4"/>
      <c r="AS7218" s="4"/>
      <c r="AT7218" s="4"/>
      <c r="AU7218" s="4"/>
      <c r="AV7218" s="4" t="s">
        <v>7418</v>
      </c>
      <c r="AW7218" s="4"/>
      <c r="AX7218" s="4"/>
      <c r="AY7218" s="4"/>
      <c r="AZ7218" s="4"/>
      <c r="BA7218" s="4"/>
      <c r="BB7218" s="4"/>
      <c r="BC7218" s="4"/>
      <c r="BD7218" s="4"/>
      <c r="BE7218" s="4"/>
      <c r="BF7218" s="4"/>
      <c r="BG7218" s="4"/>
      <c r="BH7218" s="4"/>
      <c r="BI7218" s="4"/>
      <c r="BJ7218" s="4"/>
      <c r="BK7218" s="4"/>
      <c r="BL7218" s="4" t="b">
        <v>0</v>
      </c>
      <c r="BM7218" s="4"/>
      <c r="BN7218" s="4"/>
      <c r="BO7218" s="4"/>
      <c r="BP7218" s="4"/>
      <c r="BQ7218" s="4"/>
      <c r="BR7218" s="4"/>
      <c r="BS7218" s="4"/>
      <c r="BT7218" s="4"/>
      <c r="BU7218" s="4"/>
      <c r="BV7218" s="4"/>
      <c r="BW7218" s="4"/>
    </row>
    <row r="7219" spans="1:75" ht="15.01" customHeight="1">
      <c r="A7219" s="4"/>
      <c r="B7219" s="4"/>
      <c r="C7219" s="4"/>
      <c r="D7219" s="4"/>
      <c r="E7219" s="4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 t="s">
        <v>200</v>
      </c>
      <c r="Q7219" s="4"/>
      <c r="R7219" s="4">
        <v>5.3</v>
      </c>
      <c r="S7219" s="4">
        <v>32.6</v>
      </c>
      <c r="T7219" s="4"/>
      <c r="U7219" s="4"/>
      <c r="V7219" s="4"/>
      <c r="W7219" s="4"/>
      <c r="X7219" s="4" t="s">
        <v>201</v>
      </c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  <c r="AO7219" s="4"/>
      <c r="AP7219" s="4"/>
      <c r="AQ7219" s="4"/>
      <c r="AR7219" s="4"/>
      <c r="AS7219" s="4"/>
      <c r="AT7219" s="4"/>
      <c r="AU7219" s="4"/>
      <c r="AV7219" s="4" t="s">
        <v>7419</v>
      </c>
      <c r="AW7219" s="4"/>
      <c r="AX7219" s="4"/>
      <c r="AY7219" s="4"/>
      <c r="AZ7219" s="4"/>
      <c r="BA7219" s="4"/>
      <c r="BB7219" s="4"/>
      <c r="BC7219" s="4"/>
      <c r="BD7219" s="4"/>
      <c r="BE7219" s="4"/>
      <c r="BF7219" s="4"/>
      <c r="BG7219" s="4"/>
      <c r="BH7219" s="4"/>
      <c r="BI7219" s="4"/>
      <c r="BJ7219" s="4"/>
      <c r="BK7219" s="4"/>
      <c r="BL7219" s="4" t="b">
        <v>0</v>
      </c>
      <c r="BM7219" s="4"/>
      <c r="BN7219" s="4"/>
      <c r="BO7219" s="4"/>
      <c r="BP7219" s="4"/>
      <c r="BQ7219" s="4"/>
      <c r="BR7219" s="4"/>
      <c r="BS7219" s="4"/>
      <c r="BT7219" s="4"/>
      <c r="BU7219" s="4"/>
      <c r="BV7219" s="4"/>
      <c r="BW7219" s="4"/>
    </row>
    <row r="7220" spans="1:75" ht="15.01" customHeight="1">
      <c r="A7220" s="4" t="s">
        <v>209</v>
      </c>
      <c r="B7220" s="4"/>
      <c r="C7220" s="4"/>
      <c r="D7220" s="4"/>
      <c r="E7220" s="4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 t="s">
        <v>200</v>
      </c>
      <c r="Q7220" s="4"/>
      <c r="R7220" s="4"/>
      <c r="S7220" s="4"/>
      <c r="T7220" s="4"/>
      <c r="U7220" s="4"/>
      <c r="V7220" s="4"/>
      <c r="W7220" s="4"/>
      <c r="X7220" s="4" t="s">
        <v>201</v>
      </c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  <c r="AO7220" s="4"/>
      <c r="AP7220" s="4"/>
      <c r="AQ7220" s="4"/>
      <c r="AR7220" s="4"/>
      <c r="AS7220" s="4"/>
      <c r="AT7220" s="4"/>
      <c r="AU7220" s="4"/>
      <c r="AV7220" s="4" t="s">
        <v>7420</v>
      </c>
      <c r="AW7220" s="4"/>
      <c r="AX7220" s="4"/>
      <c r="AY7220" s="4"/>
      <c r="AZ7220" s="4"/>
      <c r="BA7220" s="4"/>
      <c r="BB7220" s="4"/>
      <c r="BC7220" s="4"/>
      <c r="BD7220" s="4"/>
      <c r="BE7220" s="4"/>
      <c r="BF7220" s="4"/>
      <c r="BG7220" s="4"/>
      <c r="BH7220" s="4"/>
      <c r="BI7220" s="4"/>
      <c r="BJ7220" s="4"/>
      <c r="BK7220" s="4"/>
      <c r="BL7220" s="4" t="b">
        <v>0</v>
      </c>
      <c r="BM7220" s="4"/>
      <c r="BN7220" s="4"/>
      <c r="BO7220" s="4"/>
      <c r="BP7220" s="4"/>
      <c r="BQ7220" s="4"/>
      <c r="BR7220" s="4"/>
      <c r="BS7220" s="4"/>
      <c r="BT7220" s="4"/>
      <c r="BU7220" s="4"/>
      <c r="BV7220" s="4"/>
      <c r="BW7220" s="4"/>
    </row>
    <row r="7221" spans="1:75" ht="15.01" customHeight="1">
      <c r="A7221" s="4"/>
      <c r="B7221" s="4"/>
      <c r="C7221" s="4"/>
      <c r="D7221" s="4"/>
      <c r="E7221" s="4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 t="s">
        <v>200</v>
      </c>
      <c r="Q7221" s="4"/>
      <c r="R7221" s="4">
        <v>-57.7</v>
      </c>
      <c r="S7221" s="4">
        <v>9.1</v>
      </c>
      <c r="T7221" s="4"/>
      <c r="U7221" s="4"/>
      <c r="V7221" s="4"/>
      <c r="W7221" s="4"/>
      <c r="X7221" s="4" t="s">
        <v>201</v>
      </c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  <c r="AO7221" s="4"/>
      <c r="AP7221" s="4"/>
      <c r="AQ7221" s="4"/>
      <c r="AR7221" s="4"/>
      <c r="AS7221" s="4"/>
      <c r="AT7221" s="4"/>
      <c r="AU7221" s="4"/>
      <c r="AV7221" s="4" t="s">
        <v>7421</v>
      </c>
      <c r="AW7221" s="4"/>
      <c r="AX7221" s="4"/>
      <c r="AY7221" s="4"/>
      <c r="AZ7221" s="4"/>
      <c r="BA7221" s="4"/>
      <c r="BB7221" s="4"/>
      <c r="BC7221" s="4"/>
      <c r="BD7221" s="4"/>
      <c r="BE7221" s="4"/>
      <c r="BF7221" s="4"/>
      <c r="BG7221" s="4"/>
      <c r="BH7221" s="4"/>
      <c r="BI7221" s="4"/>
      <c r="BJ7221" s="4"/>
      <c r="BK7221" s="4"/>
      <c r="BL7221" s="4" t="b">
        <v>0</v>
      </c>
      <c r="BM7221" s="4"/>
      <c r="BN7221" s="4"/>
      <c r="BO7221" s="4"/>
      <c r="BP7221" s="4"/>
      <c r="BQ7221" s="4"/>
      <c r="BR7221" s="4"/>
      <c r="BS7221" s="4"/>
      <c r="BT7221" s="4"/>
      <c r="BU7221" s="4"/>
      <c r="BV7221" s="4"/>
      <c r="BW7221" s="4"/>
    </row>
    <row r="7222" spans="1:75" ht="15.01" customHeight="1">
      <c r="A7222" s="4"/>
      <c r="B7222" s="4"/>
      <c r="C7222" s="4"/>
      <c r="D7222" s="4"/>
      <c r="E7222" s="4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 t="s">
        <v>200</v>
      </c>
      <c r="Q7222" s="4"/>
      <c r="R7222" s="4">
        <v>0.6</v>
      </c>
      <c r="S7222" s="4">
        <v>13.9</v>
      </c>
      <c r="T7222" s="4"/>
      <c r="U7222" s="4"/>
      <c r="V7222" s="4"/>
      <c r="W7222" s="4"/>
      <c r="X7222" s="4" t="s">
        <v>201</v>
      </c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  <c r="AO7222" s="4"/>
      <c r="AP7222" s="4"/>
      <c r="AQ7222" s="4"/>
      <c r="AR7222" s="4"/>
      <c r="AS7222" s="4"/>
      <c r="AT7222" s="4"/>
      <c r="AU7222" s="4"/>
      <c r="AV7222" s="4" t="s">
        <v>7422</v>
      </c>
      <c r="AW7222" s="4"/>
      <c r="AX7222" s="4"/>
      <c r="AY7222" s="4"/>
      <c r="AZ7222" s="4"/>
      <c r="BA7222" s="4"/>
      <c r="BB7222" s="4"/>
      <c r="BC7222" s="4"/>
      <c r="BD7222" s="4"/>
      <c r="BE7222" s="4"/>
      <c r="BF7222" s="4"/>
      <c r="BG7222" s="4"/>
      <c r="BH7222" s="4"/>
      <c r="BI7222" s="4"/>
      <c r="BJ7222" s="4"/>
      <c r="BK7222" s="4"/>
      <c r="BL7222" s="4" t="b">
        <v>0</v>
      </c>
      <c r="BM7222" s="4"/>
      <c r="BN7222" s="4"/>
      <c r="BO7222" s="4"/>
      <c r="BP7222" s="4"/>
      <c r="BQ7222" s="4"/>
      <c r="BR7222" s="4"/>
      <c r="BS7222" s="4"/>
      <c r="BT7222" s="4"/>
      <c r="BU7222" s="4"/>
      <c r="BV7222" s="4"/>
      <c r="BW7222" s="4"/>
    </row>
    <row r="7223" spans="1:75" ht="15.01" customHeight="1">
      <c r="A7223" s="4" t="s">
        <v>209</v>
      </c>
      <c r="B7223" s="4"/>
      <c r="C7223" s="4"/>
      <c r="D7223" s="4"/>
      <c r="E7223" s="4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 t="s">
        <v>200</v>
      </c>
      <c r="Q7223" s="4"/>
      <c r="R7223" s="4"/>
      <c r="S7223" s="4"/>
      <c r="T7223" s="4"/>
      <c r="U7223" s="4"/>
      <c r="V7223" s="4"/>
      <c r="W7223" s="4"/>
      <c r="X7223" s="4" t="s">
        <v>201</v>
      </c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  <c r="AO7223" s="4"/>
      <c r="AP7223" s="4"/>
      <c r="AQ7223" s="4"/>
      <c r="AR7223" s="4"/>
      <c r="AS7223" s="4"/>
      <c r="AT7223" s="4"/>
      <c r="AU7223" s="4"/>
      <c r="AV7223" s="4" t="s">
        <v>7423</v>
      </c>
      <c r="AW7223" s="4"/>
      <c r="AX7223" s="4"/>
      <c r="AY7223" s="4"/>
      <c r="AZ7223" s="4"/>
      <c r="BA7223" s="4"/>
      <c r="BB7223" s="4"/>
      <c r="BC7223" s="4"/>
      <c r="BD7223" s="4"/>
      <c r="BE7223" s="4"/>
      <c r="BF7223" s="4"/>
      <c r="BG7223" s="4"/>
      <c r="BH7223" s="4"/>
      <c r="BI7223" s="4"/>
      <c r="BJ7223" s="4"/>
      <c r="BK7223" s="4"/>
      <c r="BL7223" s="4" t="b">
        <v>0</v>
      </c>
      <c r="BM7223" s="4"/>
      <c r="BN7223" s="4"/>
      <c r="BO7223" s="4"/>
      <c r="BP7223" s="4"/>
      <c r="BQ7223" s="4"/>
      <c r="BR7223" s="4"/>
      <c r="BS7223" s="4"/>
      <c r="BT7223" s="4"/>
      <c r="BU7223" s="4"/>
      <c r="BV7223" s="4"/>
      <c r="BW7223" s="4"/>
    </row>
    <row r="7224" spans="1:75" ht="15.01" customHeight="1">
      <c r="A7224" s="4"/>
      <c r="B7224" s="4"/>
      <c r="C7224" s="4"/>
      <c r="D7224" s="4"/>
      <c r="E7224" s="4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 t="s">
        <v>200</v>
      </c>
      <c r="Q7224" s="4"/>
      <c r="R7224" s="4">
        <v>14.1</v>
      </c>
      <c r="S7224" s="4">
        <v>5.1</v>
      </c>
      <c r="T7224" s="4"/>
      <c r="U7224" s="4"/>
      <c r="V7224" s="4"/>
      <c r="W7224" s="4"/>
      <c r="X7224" s="4" t="s">
        <v>201</v>
      </c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  <c r="AO7224" s="4"/>
      <c r="AP7224" s="4"/>
      <c r="AQ7224" s="4"/>
      <c r="AR7224" s="4"/>
      <c r="AS7224" s="4"/>
      <c r="AT7224" s="4"/>
      <c r="AU7224" s="4"/>
      <c r="AV7224" s="4" t="s">
        <v>7424</v>
      </c>
      <c r="AW7224" s="4"/>
      <c r="AX7224" s="4"/>
      <c r="AY7224" s="4"/>
      <c r="AZ7224" s="4"/>
      <c r="BA7224" s="4"/>
      <c r="BB7224" s="4"/>
      <c r="BC7224" s="4"/>
      <c r="BD7224" s="4"/>
      <c r="BE7224" s="4"/>
      <c r="BF7224" s="4"/>
      <c r="BG7224" s="4"/>
      <c r="BH7224" s="4"/>
      <c r="BI7224" s="4"/>
      <c r="BJ7224" s="4"/>
      <c r="BK7224" s="4"/>
      <c r="BL7224" s="4" t="b">
        <v>0</v>
      </c>
      <c r="BM7224" s="4"/>
      <c r="BN7224" s="4"/>
      <c r="BO7224" s="4"/>
      <c r="BP7224" s="4"/>
      <c r="BQ7224" s="4"/>
      <c r="BR7224" s="4"/>
      <c r="BS7224" s="4"/>
      <c r="BT7224" s="4"/>
      <c r="BU7224" s="4"/>
      <c r="BV7224" s="4"/>
      <c r="BW7224" s="4"/>
    </row>
    <row r="7225" spans="1:75" ht="15.01" customHeight="1">
      <c r="A7225" s="4" t="s">
        <v>209</v>
      </c>
      <c r="B7225" s="4"/>
      <c r="C7225" s="4"/>
      <c r="D7225" s="4"/>
      <c r="E7225" s="4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 t="s">
        <v>200</v>
      </c>
      <c r="Q7225" s="4"/>
      <c r="R7225" s="4"/>
      <c r="S7225" s="4"/>
      <c r="T7225" s="4"/>
      <c r="U7225" s="4"/>
      <c r="V7225" s="4"/>
      <c r="W7225" s="4"/>
      <c r="X7225" s="4" t="s">
        <v>201</v>
      </c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  <c r="AO7225" s="4"/>
      <c r="AP7225" s="4"/>
      <c r="AQ7225" s="4"/>
      <c r="AR7225" s="4"/>
      <c r="AS7225" s="4"/>
      <c r="AT7225" s="4"/>
      <c r="AU7225" s="4"/>
      <c r="AV7225" s="4" t="s">
        <v>7425</v>
      </c>
      <c r="AW7225" s="4"/>
      <c r="AX7225" s="4"/>
      <c r="AY7225" s="4"/>
      <c r="AZ7225" s="4"/>
      <c r="BA7225" s="4"/>
      <c r="BB7225" s="4"/>
      <c r="BC7225" s="4"/>
      <c r="BD7225" s="4"/>
      <c r="BE7225" s="4"/>
      <c r="BF7225" s="4"/>
      <c r="BG7225" s="4"/>
      <c r="BH7225" s="4"/>
      <c r="BI7225" s="4"/>
      <c r="BJ7225" s="4"/>
      <c r="BK7225" s="4"/>
      <c r="BL7225" s="4" t="b">
        <v>0</v>
      </c>
      <c r="BM7225" s="4"/>
      <c r="BN7225" s="4"/>
      <c r="BO7225" s="4"/>
      <c r="BP7225" s="4"/>
      <c r="BQ7225" s="4"/>
      <c r="BR7225" s="4"/>
      <c r="BS7225" s="4"/>
      <c r="BT7225" s="4"/>
      <c r="BU7225" s="4"/>
      <c r="BV7225" s="4"/>
      <c r="BW7225" s="4"/>
    </row>
    <row r="7226" spans="1:75" ht="15.01" customHeight="1">
      <c r="A7226" s="4" t="s">
        <v>209</v>
      </c>
      <c r="B7226" s="4"/>
      <c r="C7226" s="4"/>
      <c r="D7226" s="4"/>
      <c r="E7226" s="4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 t="s">
        <v>200</v>
      </c>
      <c r="Q7226" s="4"/>
      <c r="R7226" s="4"/>
      <c r="S7226" s="4"/>
      <c r="T7226" s="4"/>
      <c r="U7226" s="4"/>
      <c r="V7226" s="4"/>
      <c r="W7226" s="4"/>
      <c r="X7226" s="4" t="s">
        <v>201</v>
      </c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  <c r="AO7226" s="4"/>
      <c r="AP7226" s="4"/>
      <c r="AQ7226" s="4"/>
      <c r="AR7226" s="4"/>
      <c r="AS7226" s="4"/>
      <c r="AT7226" s="4"/>
      <c r="AU7226" s="4"/>
      <c r="AV7226" s="4" t="s">
        <v>7426</v>
      </c>
      <c r="AW7226" s="4"/>
      <c r="AX7226" s="4"/>
      <c r="AY7226" s="4"/>
      <c r="AZ7226" s="4"/>
      <c r="BA7226" s="4"/>
      <c r="BB7226" s="4"/>
      <c r="BC7226" s="4"/>
      <c r="BD7226" s="4"/>
      <c r="BE7226" s="4"/>
      <c r="BF7226" s="4"/>
      <c r="BG7226" s="4"/>
      <c r="BH7226" s="4"/>
      <c r="BI7226" s="4"/>
      <c r="BJ7226" s="4"/>
      <c r="BK7226" s="4"/>
      <c r="BL7226" s="4" t="b">
        <v>0</v>
      </c>
      <c r="BM7226" s="4"/>
      <c r="BN7226" s="4"/>
      <c r="BO7226" s="4"/>
      <c r="BP7226" s="4"/>
      <c r="BQ7226" s="4"/>
      <c r="BR7226" s="4"/>
      <c r="BS7226" s="4"/>
      <c r="BT7226" s="4"/>
      <c r="BU7226" s="4"/>
      <c r="BV7226" s="4"/>
      <c r="BW7226" s="4"/>
    </row>
    <row r="7227" spans="1:75" ht="15.01" customHeight="1">
      <c r="A7227" s="4" t="s">
        <v>209</v>
      </c>
      <c r="B7227" s="4"/>
      <c r="C7227" s="4"/>
      <c r="D7227" s="4"/>
      <c r="E7227" s="4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 t="s">
        <v>200</v>
      </c>
      <c r="Q7227" s="4"/>
      <c r="R7227" s="4"/>
      <c r="S7227" s="4"/>
      <c r="T7227" s="4"/>
      <c r="U7227" s="4"/>
      <c r="V7227" s="4"/>
      <c r="W7227" s="4"/>
      <c r="X7227" s="4" t="s">
        <v>201</v>
      </c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  <c r="AO7227" s="4"/>
      <c r="AP7227" s="4"/>
      <c r="AQ7227" s="4"/>
      <c r="AR7227" s="4"/>
      <c r="AS7227" s="4"/>
      <c r="AT7227" s="4"/>
      <c r="AU7227" s="4"/>
      <c r="AV7227" s="4" t="s">
        <v>7427</v>
      </c>
      <c r="AW7227" s="4"/>
      <c r="AX7227" s="4"/>
      <c r="AY7227" s="4"/>
      <c r="AZ7227" s="4"/>
      <c r="BA7227" s="4"/>
      <c r="BB7227" s="4"/>
      <c r="BC7227" s="4"/>
      <c r="BD7227" s="4"/>
      <c r="BE7227" s="4"/>
      <c r="BF7227" s="4"/>
      <c r="BG7227" s="4"/>
      <c r="BH7227" s="4"/>
      <c r="BI7227" s="4"/>
      <c r="BJ7227" s="4"/>
      <c r="BK7227" s="4"/>
      <c r="BL7227" s="4" t="b">
        <v>0</v>
      </c>
      <c r="BM7227" s="4"/>
      <c r="BN7227" s="4"/>
      <c r="BO7227" s="4"/>
      <c r="BP7227" s="4"/>
      <c r="BQ7227" s="4"/>
      <c r="BR7227" s="4"/>
      <c r="BS7227" s="4"/>
      <c r="BT7227" s="4"/>
      <c r="BU7227" s="4"/>
      <c r="BV7227" s="4"/>
      <c r="BW7227" s="4"/>
    </row>
    <row r="7228" spans="1:75" ht="15.01" customHeight="1">
      <c r="A7228" s="4"/>
      <c r="B7228" s="4"/>
      <c r="C7228" s="4"/>
      <c r="D7228" s="4"/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 t="s">
        <v>200</v>
      </c>
      <c r="Q7228" s="4"/>
      <c r="R7228" s="4">
        <v>-266.5</v>
      </c>
      <c r="S7228" s="4">
        <v>29.8</v>
      </c>
      <c r="T7228" s="4"/>
      <c r="U7228" s="4"/>
      <c r="V7228" s="4"/>
      <c r="W7228" s="4"/>
      <c r="X7228" s="4" t="s">
        <v>201</v>
      </c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  <c r="AO7228" s="4"/>
      <c r="AP7228" s="4"/>
      <c r="AQ7228" s="4"/>
      <c r="AR7228" s="4"/>
      <c r="AS7228" s="4"/>
      <c r="AT7228" s="4"/>
      <c r="AU7228" s="4"/>
      <c r="AV7228" s="4" t="s">
        <v>7428</v>
      </c>
      <c r="AW7228" s="4"/>
      <c r="AX7228" s="4"/>
      <c r="AY7228" s="4"/>
      <c r="AZ7228" s="4"/>
      <c r="BA7228" s="4"/>
      <c r="BB7228" s="4"/>
      <c r="BC7228" s="4"/>
      <c r="BD7228" s="4"/>
      <c r="BE7228" s="4"/>
      <c r="BF7228" s="4"/>
      <c r="BG7228" s="4"/>
      <c r="BH7228" s="4"/>
      <c r="BI7228" s="4"/>
      <c r="BJ7228" s="4"/>
      <c r="BK7228" s="4"/>
      <c r="BL7228" s="4" t="b">
        <v>0</v>
      </c>
      <c r="BM7228" s="4"/>
      <c r="BN7228" s="4"/>
      <c r="BO7228" s="4"/>
      <c r="BP7228" s="4"/>
      <c r="BQ7228" s="4"/>
      <c r="BR7228" s="4"/>
      <c r="BS7228" s="4"/>
      <c r="BT7228" s="4"/>
      <c r="BU7228" s="4"/>
      <c r="BV7228" s="4"/>
      <c r="BW7228" s="4"/>
    </row>
    <row r="7229" spans="1:75" ht="15.01" customHeight="1">
      <c r="A7229" s="4"/>
      <c r="B7229" s="4"/>
      <c r="C7229" s="4"/>
      <c r="D7229" s="4"/>
      <c r="E7229" s="4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 t="s">
        <v>200</v>
      </c>
      <c r="Q7229" s="4"/>
      <c r="R7229" s="4">
        <v>-314.8</v>
      </c>
      <c r="S7229" s="4">
        <v>41.4</v>
      </c>
      <c r="T7229" s="4"/>
      <c r="U7229" s="4"/>
      <c r="V7229" s="4"/>
      <c r="W7229" s="4"/>
      <c r="X7229" s="4" t="s">
        <v>201</v>
      </c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  <c r="AO7229" s="4"/>
      <c r="AP7229" s="4"/>
      <c r="AQ7229" s="4"/>
      <c r="AR7229" s="4"/>
      <c r="AS7229" s="4"/>
      <c r="AT7229" s="4"/>
      <c r="AU7229" s="4"/>
      <c r="AV7229" s="4" t="s">
        <v>7429</v>
      </c>
      <c r="AW7229" s="4"/>
      <c r="AX7229" s="4"/>
      <c r="AY7229" s="4"/>
      <c r="AZ7229" s="4"/>
      <c r="BA7229" s="4"/>
      <c r="BB7229" s="4"/>
      <c r="BC7229" s="4"/>
      <c r="BD7229" s="4"/>
      <c r="BE7229" s="4"/>
      <c r="BF7229" s="4"/>
      <c r="BG7229" s="4"/>
      <c r="BH7229" s="4"/>
      <c r="BI7229" s="4"/>
      <c r="BJ7229" s="4"/>
      <c r="BK7229" s="4"/>
      <c r="BL7229" s="4" t="b">
        <v>0</v>
      </c>
      <c r="BM7229" s="4"/>
      <c r="BN7229" s="4"/>
      <c r="BO7229" s="4"/>
      <c r="BP7229" s="4"/>
      <c r="BQ7229" s="4"/>
      <c r="BR7229" s="4"/>
      <c r="BS7229" s="4"/>
      <c r="BT7229" s="4"/>
      <c r="BU7229" s="4"/>
      <c r="BV7229" s="4"/>
      <c r="BW7229" s="4"/>
    </row>
    <row r="7230" spans="1:75" ht="15.01" customHeight="1">
      <c r="A7230" s="4" t="s">
        <v>209</v>
      </c>
      <c r="B7230" s="4"/>
      <c r="C7230" s="4"/>
      <c r="D7230" s="4"/>
      <c r="E7230" s="4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 t="s">
        <v>200</v>
      </c>
      <c r="Q7230" s="4"/>
      <c r="R7230" s="4"/>
      <c r="S7230" s="4"/>
      <c r="T7230" s="4"/>
      <c r="U7230" s="4"/>
      <c r="V7230" s="4"/>
      <c r="W7230" s="4"/>
      <c r="X7230" s="4" t="s">
        <v>201</v>
      </c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  <c r="AO7230" s="4"/>
      <c r="AP7230" s="4"/>
      <c r="AQ7230" s="4"/>
      <c r="AR7230" s="4"/>
      <c r="AS7230" s="4"/>
      <c r="AT7230" s="4"/>
      <c r="AU7230" s="4"/>
      <c r="AV7230" s="4" t="s">
        <v>7430</v>
      </c>
      <c r="AW7230" s="4"/>
      <c r="AX7230" s="4"/>
      <c r="AY7230" s="4"/>
      <c r="AZ7230" s="4"/>
      <c r="BA7230" s="4"/>
      <c r="BB7230" s="4"/>
      <c r="BC7230" s="4"/>
      <c r="BD7230" s="4"/>
      <c r="BE7230" s="4"/>
      <c r="BF7230" s="4"/>
      <c r="BG7230" s="4"/>
      <c r="BH7230" s="4"/>
      <c r="BI7230" s="4"/>
      <c r="BJ7230" s="4"/>
      <c r="BK7230" s="4"/>
      <c r="BL7230" s="4" t="b">
        <v>0</v>
      </c>
      <c r="BM7230" s="4"/>
      <c r="BN7230" s="4"/>
      <c r="BO7230" s="4"/>
      <c r="BP7230" s="4"/>
      <c r="BQ7230" s="4"/>
      <c r="BR7230" s="4"/>
      <c r="BS7230" s="4"/>
      <c r="BT7230" s="4"/>
      <c r="BU7230" s="4"/>
      <c r="BV7230" s="4"/>
      <c r="BW7230" s="4"/>
    </row>
    <row r="7231" spans="1:75" ht="15.01" customHeight="1">
      <c r="A7231" s="4" t="s">
        <v>209</v>
      </c>
      <c r="B7231" s="4"/>
      <c r="C7231" s="4"/>
      <c r="D7231" s="4"/>
      <c r="E7231" s="4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 t="s">
        <v>200</v>
      </c>
      <c r="Q7231" s="4"/>
      <c r="R7231" s="4"/>
      <c r="S7231" s="4"/>
      <c r="T7231" s="4"/>
      <c r="U7231" s="4"/>
      <c r="V7231" s="4"/>
      <c r="W7231" s="4"/>
      <c r="X7231" s="4" t="s">
        <v>201</v>
      </c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  <c r="AO7231" s="4"/>
      <c r="AP7231" s="4"/>
      <c r="AQ7231" s="4"/>
      <c r="AR7231" s="4"/>
      <c r="AS7231" s="4"/>
      <c r="AT7231" s="4"/>
      <c r="AU7231" s="4"/>
      <c r="AV7231" s="4" t="s">
        <v>7431</v>
      </c>
      <c r="AW7231" s="4"/>
      <c r="AX7231" s="4"/>
      <c r="AY7231" s="4"/>
      <c r="AZ7231" s="4"/>
      <c r="BA7231" s="4"/>
      <c r="BB7231" s="4"/>
      <c r="BC7231" s="4"/>
      <c r="BD7231" s="4"/>
      <c r="BE7231" s="4"/>
      <c r="BF7231" s="4"/>
      <c r="BG7231" s="4"/>
      <c r="BH7231" s="4"/>
      <c r="BI7231" s="4"/>
      <c r="BJ7231" s="4"/>
      <c r="BK7231" s="4"/>
      <c r="BL7231" s="4" t="b">
        <v>0</v>
      </c>
      <c r="BM7231" s="4"/>
      <c r="BN7231" s="4"/>
      <c r="BO7231" s="4"/>
      <c r="BP7231" s="4"/>
      <c r="BQ7231" s="4"/>
      <c r="BR7231" s="4"/>
      <c r="BS7231" s="4"/>
      <c r="BT7231" s="4"/>
      <c r="BU7231" s="4"/>
      <c r="BV7231" s="4"/>
      <c r="BW7231" s="4"/>
    </row>
    <row r="7232" spans="1:75" ht="15.01" customHeight="1">
      <c r="A7232" s="4"/>
      <c r="B7232" s="4"/>
      <c r="C7232" s="4"/>
      <c r="D7232" s="4"/>
      <c r="E7232" s="4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 t="s">
        <v>200</v>
      </c>
      <c r="Q7232" s="4"/>
      <c r="R7232" s="4">
        <v>-17.8</v>
      </c>
      <c r="S7232" s="4">
        <v>4.8</v>
      </c>
      <c r="T7232" s="4"/>
      <c r="U7232" s="4"/>
      <c r="V7232" s="4"/>
      <c r="W7232" s="4"/>
      <c r="X7232" s="4" t="s">
        <v>201</v>
      </c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  <c r="AO7232" s="4"/>
      <c r="AP7232" s="4"/>
      <c r="AQ7232" s="4"/>
      <c r="AR7232" s="4"/>
      <c r="AS7232" s="4"/>
      <c r="AT7232" s="4"/>
      <c r="AU7232" s="4"/>
      <c r="AV7232" s="4" t="s">
        <v>7432</v>
      </c>
      <c r="AW7232" s="4"/>
      <c r="AX7232" s="4"/>
      <c r="AY7232" s="4"/>
      <c r="AZ7232" s="4"/>
      <c r="BA7232" s="4"/>
      <c r="BB7232" s="4"/>
      <c r="BC7232" s="4"/>
      <c r="BD7232" s="4"/>
      <c r="BE7232" s="4"/>
      <c r="BF7232" s="4"/>
      <c r="BG7232" s="4"/>
      <c r="BH7232" s="4"/>
      <c r="BI7232" s="4"/>
      <c r="BJ7232" s="4"/>
      <c r="BK7232" s="4"/>
      <c r="BL7232" s="4" t="b">
        <v>0</v>
      </c>
      <c r="BM7232" s="4"/>
      <c r="BN7232" s="4"/>
      <c r="BO7232" s="4"/>
      <c r="BP7232" s="4"/>
      <c r="BQ7232" s="4"/>
      <c r="BR7232" s="4"/>
      <c r="BS7232" s="4"/>
      <c r="BT7232" s="4"/>
      <c r="BU7232" s="4"/>
      <c r="BV7232" s="4"/>
      <c r="BW7232" s="4"/>
    </row>
    <row r="7233" spans="1:75" ht="15.01" customHeight="1">
      <c r="A7233" s="4"/>
      <c r="B7233" s="4"/>
      <c r="C7233" s="4"/>
      <c r="D7233" s="4"/>
      <c r="E7233" s="4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 t="s">
        <v>200</v>
      </c>
      <c r="Q7233" s="4"/>
      <c r="R7233" s="4">
        <v>-332.8</v>
      </c>
      <c r="S7233" s="4">
        <v>31.8</v>
      </c>
      <c r="T7233" s="4"/>
      <c r="U7233" s="4"/>
      <c r="V7233" s="4"/>
      <c r="W7233" s="4"/>
      <c r="X7233" s="4" t="s">
        <v>201</v>
      </c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  <c r="AO7233" s="4"/>
      <c r="AP7233" s="4"/>
      <c r="AQ7233" s="4"/>
      <c r="AR7233" s="4"/>
      <c r="AS7233" s="4"/>
      <c r="AT7233" s="4"/>
      <c r="AU7233" s="4"/>
      <c r="AV7233" s="4" t="s">
        <v>7433</v>
      </c>
      <c r="AW7233" s="4"/>
      <c r="AX7233" s="4"/>
      <c r="AY7233" s="4"/>
      <c r="AZ7233" s="4"/>
      <c r="BA7233" s="4"/>
      <c r="BB7233" s="4"/>
      <c r="BC7233" s="4"/>
      <c r="BD7233" s="4"/>
      <c r="BE7233" s="4"/>
      <c r="BF7233" s="4"/>
      <c r="BG7233" s="4"/>
      <c r="BH7233" s="4"/>
      <c r="BI7233" s="4"/>
      <c r="BJ7233" s="4"/>
      <c r="BK7233" s="4"/>
      <c r="BL7233" s="4" t="b">
        <v>0</v>
      </c>
      <c r="BM7233" s="4"/>
      <c r="BN7233" s="4"/>
      <c r="BO7233" s="4"/>
      <c r="BP7233" s="4"/>
      <c r="BQ7233" s="4"/>
      <c r="BR7233" s="4"/>
      <c r="BS7233" s="4"/>
      <c r="BT7233" s="4"/>
      <c r="BU7233" s="4"/>
      <c r="BV7233" s="4"/>
      <c r="BW7233" s="4"/>
    </row>
    <row r="7234" spans="1:75" ht="15.01" customHeight="1">
      <c r="A7234" s="4" t="s">
        <v>209</v>
      </c>
      <c r="B7234" s="4"/>
      <c r="C7234" s="4"/>
      <c r="D7234" s="4"/>
      <c r="E7234" s="4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 t="s">
        <v>200</v>
      </c>
      <c r="Q7234" s="4"/>
      <c r="R7234" s="4"/>
      <c r="S7234" s="4"/>
      <c r="T7234" s="4"/>
      <c r="U7234" s="4"/>
      <c r="V7234" s="4"/>
      <c r="W7234" s="4"/>
      <c r="X7234" s="4" t="s">
        <v>201</v>
      </c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  <c r="AO7234" s="4"/>
      <c r="AP7234" s="4"/>
      <c r="AQ7234" s="4"/>
      <c r="AR7234" s="4"/>
      <c r="AS7234" s="4"/>
      <c r="AT7234" s="4"/>
      <c r="AU7234" s="4"/>
      <c r="AV7234" s="4" t="s">
        <v>7434</v>
      </c>
      <c r="AW7234" s="4"/>
      <c r="AX7234" s="4"/>
      <c r="AY7234" s="4"/>
      <c r="AZ7234" s="4"/>
      <c r="BA7234" s="4"/>
      <c r="BB7234" s="4"/>
      <c r="BC7234" s="4"/>
      <c r="BD7234" s="4"/>
      <c r="BE7234" s="4"/>
      <c r="BF7234" s="4"/>
      <c r="BG7234" s="4"/>
      <c r="BH7234" s="4"/>
      <c r="BI7234" s="4"/>
      <c r="BJ7234" s="4"/>
      <c r="BK7234" s="4"/>
      <c r="BL7234" s="4" t="b">
        <v>0</v>
      </c>
      <c r="BM7234" s="4"/>
      <c r="BN7234" s="4"/>
      <c r="BO7234" s="4"/>
      <c r="BP7234" s="4"/>
      <c r="BQ7234" s="4"/>
      <c r="BR7234" s="4"/>
      <c r="BS7234" s="4"/>
      <c r="BT7234" s="4"/>
      <c r="BU7234" s="4"/>
      <c r="BV7234" s="4"/>
      <c r="BW7234" s="4"/>
    </row>
    <row r="7235" spans="1:75" ht="15.01" customHeight="1">
      <c r="A7235" s="4" t="s">
        <v>209</v>
      </c>
      <c r="B7235" s="4"/>
      <c r="C7235" s="4"/>
      <c r="D7235" s="4"/>
      <c r="E7235" s="4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 t="s">
        <v>200</v>
      </c>
      <c r="Q7235" s="4"/>
      <c r="R7235" s="4"/>
      <c r="S7235" s="4"/>
      <c r="T7235" s="4"/>
      <c r="U7235" s="4"/>
      <c r="V7235" s="4"/>
      <c r="W7235" s="4"/>
      <c r="X7235" s="4" t="s">
        <v>201</v>
      </c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  <c r="AO7235" s="4"/>
      <c r="AP7235" s="4"/>
      <c r="AQ7235" s="4"/>
      <c r="AR7235" s="4"/>
      <c r="AS7235" s="4"/>
      <c r="AT7235" s="4"/>
      <c r="AU7235" s="4"/>
      <c r="AV7235" s="4" t="s">
        <v>7435</v>
      </c>
      <c r="AW7235" s="4"/>
      <c r="AX7235" s="4"/>
      <c r="AY7235" s="4"/>
      <c r="AZ7235" s="4"/>
      <c r="BA7235" s="4"/>
      <c r="BB7235" s="4"/>
      <c r="BC7235" s="4"/>
      <c r="BD7235" s="4"/>
      <c r="BE7235" s="4"/>
      <c r="BF7235" s="4"/>
      <c r="BG7235" s="4"/>
      <c r="BH7235" s="4"/>
      <c r="BI7235" s="4"/>
      <c r="BJ7235" s="4"/>
      <c r="BK7235" s="4"/>
      <c r="BL7235" s="4" t="b">
        <v>0</v>
      </c>
      <c r="BM7235" s="4"/>
      <c r="BN7235" s="4"/>
      <c r="BO7235" s="4"/>
      <c r="BP7235" s="4"/>
      <c r="BQ7235" s="4"/>
      <c r="BR7235" s="4"/>
      <c r="BS7235" s="4"/>
      <c r="BT7235" s="4"/>
      <c r="BU7235" s="4"/>
      <c r="BV7235" s="4"/>
      <c r="BW7235" s="4"/>
    </row>
    <row r="7236" spans="1:75" ht="15.01" customHeight="1">
      <c r="A7236" s="4"/>
      <c r="B7236" s="4"/>
      <c r="C7236" s="4"/>
      <c r="D7236" s="4"/>
      <c r="E7236" s="4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 t="s">
        <v>200</v>
      </c>
      <c r="Q7236" s="4"/>
      <c r="R7236" s="4">
        <v>-10.9</v>
      </c>
      <c r="S7236" s="4">
        <v>2.6</v>
      </c>
      <c r="T7236" s="4"/>
      <c r="U7236" s="4"/>
      <c r="V7236" s="4"/>
      <c r="W7236" s="4"/>
      <c r="X7236" s="4" t="s">
        <v>201</v>
      </c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  <c r="AO7236" s="4"/>
      <c r="AP7236" s="4"/>
      <c r="AQ7236" s="4"/>
      <c r="AR7236" s="4"/>
      <c r="AS7236" s="4"/>
      <c r="AT7236" s="4"/>
      <c r="AU7236" s="4"/>
      <c r="AV7236" s="4" t="s">
        <v>7436</v>
      </c>
      <c r="AW7236" s="4"/>
      <c r="AX7236" s="4"/>
      <c r="AY7236" s="4"/>
      <c r="AZ7236" s="4"/>
      <c r="BA7236" s="4"/>
      <c r="BB7236" s="4"/>
      <c r="BC7236" s="4"/>
      <c r="BD7236" s="4"/>
      <c r="BE7236" s="4"/>
      <c r="BF7236" s="4"/>
      <c r="BG7236" s="4"/>
      <c r="BH7236" s="4"/>
      <c r="BI7236" s="4"/>
      <c r="BJ7236" s="4"/>
      <c r="BK7236" s="4"/>
      <c r="BL7236" s="4" t="b">
        <v>0</v>
      </c>
      <c r="BM7236" s="4"/>
      <c r="BN7236" s="4"/>
      <c r="BO7236" s="4"/>
      <c r="BP7236" s="4"/>
      <c r="BQ7236" s="4"/>
      <c r="BR7236" s="4"/>
      <c r="BS7236" s="4"/>
      <c r="BT7236" s="4"/>
      <c r="BU7236" s="4"/>
      <c r="BV7236" s="4"/>
      <c r="BW7236" s="4"/>
    </row>
    <row r="7237" spans="1:75" ht="15.01" customHeight="1">
      <c r="A7237" s="4"/>
      <c r="B7237" s="4"/>
      <c r="C7237" s="4"/>
      <c r="D7237" s="4"/>
      <c r="E7237" s="4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 t="s">
        <v>200</v>
      </c>
      <c r="Q7237" s="4"/>
      <c r="R7237" s="4">
        <v>-27.2</v>
      </c>
      <c r="S7237" s="4">
        <v>7.7</v>
      </c>
      <c r="T7237" s="4"/>
      <c r="U7237" s="4"/>
      <c r="V7237" s="4"/>
      <c r="W7237" s="4"/>
      <c r="X7237" s="4" t="s">
        <v>201</v>
      </c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  <c r="AO7237" s="4"/>
      <c r="AP7237" s="4"/>
      <c r="AQ7237" s="4"/>
      <c r="AR7237" s="4"/>
      <c r="AS7237" s="4"/>
      <c r="AT7237" s="4"/>
      <c r="AU7237" s="4"/>
      <c r="AV7237" s="4" t="s">
        <v>7437</v>
      </c>
      <c r="AW7237" s="4"/>
      <c r="AX7237" s="4"/>
      <c r="AY7237" s="4"/>
      <c r="AZ7237" s="4"/>
      <c r="BA7237" s="4"/>
      <c r="BB7237" s="4"/>
      <c r="BC7237" s="4"/>
      <c r="BD7237" s="4"/>
      <c r="BE7237" s="4"/>
      <c r="BF7237" s="4"/>
      <c r="BG7237" s="4"/>
      <c r="BH7237" s="4"/>
      <c r="BI7237" s="4"/>
      <c r="BJ7237" s="4"/>
      <c r="BK7237" s="4"/>
      <c r="BL7237" s="4" t="b">
        <v>0</v>
      </c>
      <c r="BM7237" s="4"/>
      <c r="BN7237" s="4"/>
      <c r="BO7237" s="4"/>
      <c r="BP7237" s="4"/>
      <c r="BQ7237" s="4"/>
      <c r="BR7237" s="4"/>
      <c r="BS7237" s="4"/>
      <c r="BT7237" s="4"/>
      <c r="BU7237" s="4"/>
      <c r="BV7237" s="4"/>
      <c r="BW7237" s="4"/>
    </row>
    <row r="7238" spans="1:75" ht="15.01" customHeight="1">
      <c r="A7238" s="4" t="s">
        <v>209</v>
      </c>
      <c r="B7238" s="4"/>
      <c r="C7238" s="4"/>
      <c r="D7238" s="4"/>
      <c r="E7238" s="4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 t="s">
        <v>200</v>
      </c>
      <c r="Q7238" s="4"/>
      <c r="R7238" s="4"/>
      <c r="S7238" s="4"/>
      <c r="T7238" s="4"/>
      <c r="U7238" s="4"/>
      <c r="V7238" s="4"/>
      <c r="W7238" s="4"/>
      <c r="X7238" s="4" t="s">
        <v>201</v>
      </c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  <c r="AO7238" s="4"/>
      <c r="AP7238" s="4"/>
      <c r="AQ7238" s="4"/>
      <c r="AR7238" s="4"/>
      <c r="AS7238" s="4"/>
      <c r="AT7238" s="4"/>
      <c r="AU7238" s="4"/>
      <c r="AV7238" s="4" t="s">
        <v>7438</v>
      </c>
      <c r="AW7238" s="4"/>
      <c r="AX7238" s="4"/>
      <c r="AY7238" s="4"/>
      <c r="AZ7238" s="4"/>
      <c r="BA7238" s="4"/>
      <c r="BB7238" s="4"/>
      <c r="BC7238" s="4"/>
      <c r="BD7238" s="4"/>
      <c r="BE7238" s="4"/>
      <c r="BF7238" s="4"/>
      <c r="BG7238" s="4"/>
      <c r="BH7238" s="4"/>
      <c r="BI7238" s="4"/>
      <c r="BJ7238" s="4"/>
      <c r="BK7238" s="4"/>
      <c r="BL7238" s="4" t="b">
        <v>0</v>
      </c>
      <c r="BM7238" s="4"/>
      <c r="BN7238" s="4"/>
      <c r="BO7238" s="4"/>
      <c r="BP7238" s="4"/>
      <c r="BQ7238" s="4"/>
      <c r="BR7238" s="4"/>
      <c r="BS7238" s="4"/>
      <c r="BT7238" s="4"/>
      <c r="BU7238" s="4"/>
      <c r="BV7238" s="4"/>
      <c r="BW7238" s="4"/>
    </row>
    <row r="7239" spans="1:75" ht="15.01" customHeight="1">
      <c r="A7239" s="4" t="s">
        <v>209</v>
      </c>
      <c r="B7239" s="4"/>
      <c r="C7239" s="4"/>
      <c r="D7239" s="4"/>
      <c r="E7239" s="4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 t="s">
        <v>200</v>
      </c>
      <c r="Q7239" s="4"/>
      <c r="R7239" s="4"/>
      <c r="S7239" s="4"/>
      <c r="T7239" s="4"/>
      <c r="U7239" s="4"/>
      <c r="V7239" s="4"/>
      <c r="W7239" s="4"/>
      <c r="X7239" s="4" t="s">
        <v>201</v>
      </c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  <c r="AO7239" s="4"/>
      <c r="AP7239" s="4"/>
      <c r="AQ7239" s="4"/>
      <c r="AR7239" s="4"/>
      <c r="AS7239" s="4"/>
      <c r="AT7239" s="4"/>
      <c r="AU7239" s="4"/>
      <c r="AV7239" s="4" t="s">
        <v>7439</v>
      </c>
      <c r="AW7239" s="4"/>
      <c r="AX7239" s="4"/>
      <c r="AY7239" s="4"/>
      <c r="AZ7239" s="4"/>
      <c r="BA7239" s="4"/>
      <c r="BB7239" s="4"/>
      <c r="BC7239" s="4"/>
      <c r="BD7239" s="4"/>
      <c r="BE7239" s="4"/>
      <c r="BF7239" s="4"/>
      <c r="BG7239" s="4"/>
      <c r="BH7239" s="4"/>
      <c r="BI7239" s="4"/>
      <c r="BJ7239" s="4"/>
      <c r="BK7239" s="4"/>
      <c r="BL7239" s="4" t="b">
        <v>0</v>
      </c>
      <c r="BM7239" s="4"/>
      <c r="BN7239" s="4"/>
      <c r="BO7239" s="4"/>
      <c r="BP7239" s="4"/>
      <c r="BQ7239" s="4"/>
      <c r="BR7239" s="4"/>
      <c r="BS7239" s="4"/>
      <c r="BT7239" s="4"/>
      <c r="BU7239" s="4"/>
      <c r="BV7239" s="4"/>
      <c r="BW7239" s="4"/>
    </row>
    <row r="7240" spans="1:75" ht="15.01" customHeight="1">
      <c r="A7240" s="4"/>
      <c r="B7240" s="4"/>
      <c r="C7240" s="4"/>
      <c r="D7240" s="4"/>
      <c r="E7240" s="4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 t="s">
        <v>200</v>
      </c>
      <c r="Q7240" s="4"/>
      <c r="R7240" s="4">
        <v>26.4</v>
      </c>
      <c r="S7240" s="4">
        <v>9.4</v>
      </c>
      <c r="T7240" s="4"/>
      <c r="U7240" s="4"/>
      <c r="V7240" s="4"/>
      <c r="W7240" s="4"/>
      <c r="X7240" s="4" t="s">
        <v>201</v>
      </c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  <c r="AO7240" s="4"/>
      <c r="AP7240" s="4"/>
      <c r="AQ7240" s="4"/>
      <c r="AR7240" s="4"/>
      <c r="AS7240" s="4"/>
      <c r="AT7240" s="4"/>
      <c r="AU7240" s="4"/>
      <c r="AV7240" s="4" t="s">
        <v>7440</v>
      </c>
      <c r="AW7240" s="4"/>
      <c r="AX7240" s="4"/>
      <c r="AY7240" s="4"/>
      <c r="AZ7240" s="4"/>
      <c r="BA7240" s="4"/>
      <c r="BB7240" s="4"/>
      <c r="BC7240" s="4"/>
      <c r="BD7240" s="4"/>
      <c r="BE7240" s="4"/>
      <c r="BF7240" s="4"/>
      <c r="BG7240" s="4"/>
      <c r="BH7240" s="4"/>
      <c r="BI7240" s="4"/>
      <c r="BJ7240" s="4"/>
      <c r="BK7240" s="4"/>
      <c r="BL7240" s="4" t="b">
        <v>0</v>
      </c>
      <c r="BM7240" s="4"/>
      <c r="BN7240" s="4"/>
      <c r="BO7240" s="4"/>
      <c r="BP7240" s="4"/>
      <c r="BQ7240" s="4"/>
      <c r="BR7240" s="4"/>
      <c r="BS7240" s="4"/>
      <c r="BT7240" s="4"/>
      <c r="BU7240" s="4"/>
      <c r="BV7240" s="4"/>
      <c r="BW7240" s="4"/>
    </row>
    <row r="7241" spans="1:75" ht="15.01" customHeight="1">
      <c r="A7241" s="4"/>
      <c r="B7241" s="4"/>
      <c r="C7241" s="4"/>
      <c r="D7241" s="4"/>
      <c r="E7241" s="4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 t="s">
        <v>200</v>
      </c>
      <c r="Q7241" s="4"/>
      <c r="R7241" s="4">
        <v>-5.9</v>
      </c>
      <c r="S7241" s="4">
        <v>10.8</v>
      </c>
      <c r="T7241" s="4"/>
      <c r="U7241" s="4"/>
      <c r="V7241" s="4"/>
      <c r="W7241" s="4"/>
      <c r="X7241" s="4" t="s">
        <v>201</v>
      </c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  <c r="AO7241" s="4"/>
      <c r="AP7241" s="4"/>
      <c r="AQ7241" s="4"/>
      <c r="AR7241" s="4"/>
      <c r="AS7241" s="4"/>
      <c r="AT7241" s="4"/>
      <c r="AU7241" s="4"/>
      <c r="AV7241" s="4" t="s">
        <v>7441</v>
      </c>
      <c r="AW7241" s="4"/>
      <c r="AX7241" s="4"/>
      <c r="AY7241" s="4"/>
      <c r="AZ7241" s="4"/>
      <c r="BA7241" s="4"/>
      <c r="BB7241" s="4"/>
      <c r="BC7241" s="4"/>
      <c r="BD7241" s="4"/>
      <c r="BE7241" s="4"/>
      <c r="BF7241" s="4"/>
      <c r="BG7241" s="4"/>
      <c r="BH7241" s="4"/>
      <c r="BI7241" s="4"/>
      <c r="BJ7241" s="4"/>
      <c r="BK7241" s="4"/>
      <c r="BL7241" s="4" t="b">
        <v>0</v>
      </c>
      <c r="BM7241" s="4"/>
      <c r="BN7241" s="4"/>
      <c r="BO7241" s="4"/>
      <c r="BP7241" s="4"/>
      <c r="BQ7241" s="4"/>
      <c r="BR7241" s="4"/>
      <c r="BS7241" s="4"/>
      <c r="BT7241" s="4"/>
      <c r="BU7241" s="4"/>
      <c r="BV7241" s="4"/>
      <c r="BW7241" s="4"/>
    </row>
    <row r="7242" spans="1:75" ht="15.01" customHeight="1">
      <c r="A7242" s="4"/>
      <c r="B7242" s="4"/>
      <c r="C7242" s="4"/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 t="s">
        <v>200</v>
      </c>
      <c r="Q7242" s="4"/>
      <c r="R7242" s="4">
        <v>19.2</v>
      </c>
      <c r="S7242" s="4">
        <v>2.4</v>
      </c>
      <c r="T7242" s="4"/>
      <c r="U7242" s="4"/>
      <c r="V7242" s="4"/>
      <c r="W7242" s="4"/>
      <c r="X7242" s="4" t="s">
        <v>201</v>
      </c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  <c r="AO7242" s="4"/>
      <c r="AP7242" s="4"/>
      <c r="AQ7242" s="4"/>
      <c r="AR7242" s="4"/>
      <c r="AS7242" s="4"/>
      <c r="AT7242" s="4"/>
      <c r="AU7242" s="4"/>
      <c r="AV7242" s="4" t="s">
        <v>7442</v>
      </c>
      <c r="AW7242" s="4"/>
      <c r="AX7242" s="4"/>
      <c r="AY7242" s="4"/>
      <c r="AZ7242" s="4"/>
      <c r="BA7242" s="4"/>
      <c r="BB7242" s="4"/>
      <c r="BC7242" s="4"/>
      <c r="BD7242" s="4"/>
      <c r="BE7242" s="4"/>
      <c r="BF7242" s="4"/>
      <c r="BG7242" s="4"/>
      <c r="BH7242" s="4"/>
      <c r="BI7242" s="4"/>
      <c r="BJ7242" s="4"/>
      <c r="BK7242" s="4"/>
      <c r="BL7242" s="4" t="b">
        <v>0</v>
      </c>
      <c r="BM7242" s="4"/>
      <c r="BN7242" s="4"/>
      <c r="BO7242" s="4"/>
      <c r="BP7242" s="4"/>
      <c r="BQ7242" s="4"/>
      <c r="BR7242" s="4"/>
      <c r="BS7242" s="4"/>
      <c r="BT7242" s="4"/>
      <c r="BU7242" s="4"/>
      <c r="BV7242" s="4"/>
      <c r="BW7242" s="4"/>
    </row>
    <row r="7243" spans="1:75" ht="15.01" customHeight="1">
      <c r="A7243" s="4"/>
      <c r="B7243" s="4"/>
      <c r="C7243" s="4"/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 t="s">
        <v>200</v>
      </c>
      <c r="Q7243" s="4"/>
      <c r="R7243" s="4">
        <v>20.1</v>
      </c>
      <c r="S7243" s="4">
        <v>2.4</v>
      </c>
      <c r="T7243" s="4"/>
      <c r="U7243" s="4"/>
      <c r="V7243" s="4"/>
      <c r="W7243" s="4"/>
      <c r="X7243" s="4" t="s">
        <v>201</v>
      </c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  <c r="AO7243" s="4"/>
      <c r="AP7243" s="4"/>
      <c r="AQ7243" s="4"/>
      <c r="AR7243" s="4"/>
      <c r="AS7243" s="4"/>
      <c r="AT7243" s="4"/>
      <c r="AU7243" s="4"/>
      <c r="AV7243" s="4" t="s">
        <v>7443</v>
      </c>
      <c r="AW7243" s="4"/>
      <c r="AX7243" s="4"/>
      <c r="AY7243" s="4"/>
      <c r="AZ7243" s="4"/>
      <c r="BA7243" s="4"/>
      <c r="BB7243" s="4"/>
      <c r="BC7243" s="4"/>
      <c r="BD7243" s="4"/>
      <c r="BE7243" s="4"/>
      <c r="BF7243" s="4"/>
      <c r="BG7243" s="4"/>
      <c r="BH7243" s="4"/>
      <c r="BI7243" s="4"/>
      <c r="BJ7243" s="4"/>
      <c r="BK7243" s="4"/>
      <c r="BL7243" s="4" t="b">
        <v>0</v>
      </c>
      <c r="BM7243" s="4"/>
      <c r="BN7243" s="4"/>
      <c r="BO7243" s="4"/>
      <c r="BP7243" s="4"/>
      <c r="BQ7243" s="4"/>
      <c r="BR7243" s="4"/>
      <c r="BS7243" s="4"/>
      <c r="BT7243" s="4"/>
      <c r="BU7243" s="4"/>
      <c r="BV7243" s="4"/>
      <c r="BW7243" s="4"/>
    </row>
    <row r="7244" spans="1:75" ht="15.01" customHeight="1">
      <c r="A7244" s="4" t="s">
        <v>209</v>
      </c>
      <c r="B7244" s="4"/>
      <c r="C7244" s="4"/>
      <c r="D7244" s="4"/>
      <c r="E7244" s="4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 t="s">
        <v>200</v>
      </c>
      <c r="Q7244" s="4"/>
      <c r="R7244" s="4"/>
      <c r="S7244" s="4"/>
      <c r="T7244" s="4"/>
      <c r="U7244" s="4"/>
      <c r="V7244" s="4"/>
      <c r="W7244" s="4"/>
      <c r="X7244" s="4" t="s">
        <v>201</v>
      </c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  <c r="AO7244" s="4"/>
      <c r="AP7244" s="4"/>
      <c r="AQ7244" s="4"/>
      <c r="AR7244" s="4"/>
      <c r="AS7244" s="4"/>
      <c r="AT7244" s="4"/>
      <c r="AU7244" s="4"/>
      <c r="AV7244" s="4" t="s">
        <v>7444</v>
      </c>
      <c r="AW7244" s="4"/>
      <c r="AX7244" s="4"/>
      <c r="AY7244" s="4"/>
      <c r="AZ7244" s="4"/>
      <c r="BA7244" s="4"/>
      <c r="BB7244" s="4"/>
      <c r="BC7244" s="4"/>
      <c r="BD7244" s="4"/>
      <c r="BE7244" s="4"/>
      <c r="BF7244" s="4"/>
      <c r="BG7244" s="4"/>
      <c r="BH7244" s="4"/>
      <c r="BI7244" s="4"/>
      <c r="BJ7244" s="4"/>
      <c r="BK7244" s="4"/>
      <c r="BL7244" s="4" t="b">
        <v>0</v>
      </c>
      <c r="BM7244" s="4"/>
      <c r="BN7244" s="4"/>
      <c r="BO7244" s="4"/>
      <c r="BP7244" s="4"/>
      <c r="BQ7244" s="4"/>
      <c r="BR7244" s="4"/>
      <c r="BS7244" s="4"/>
      <c r="BT7244" s="4"/>
      <c r="BU7244" s="4"/>
      <c r="BV7244" s="4"/>
      <c r="BW7244" s="4"/>
    </row>
    <row r="7245" spans="1:75" ht="15.01" customHeight="1">
      <c r="A7245" s="4" t="s">
        <v>209</v>
      </c>
      <c r="B7245" s="4"/>
      <c r="C7245" s="4"/>
      <c r="D7245" s="4"/>
      <c r="E7245" s="4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 t="s">
        <v>200</v>
      </c>
      <c r="Q7245" s="4"/>
      <c r="R7245" s="4"/>
      <c r="S7245" s="4"/>
      <c r="T7245" s="4"/>
      <c r="U7245" s="4"/>
      <c r="V7245" s="4"/>
      <c r="W7245" s="4"/>
      <c r="X7245" s="4" t="s">
        <v>201</v>
      </c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  <c r="AO7245" s="4"/>
      <c r="AP7245" s="4"/>
      <c r="AQ7245" s="4"/>
      <c r="AR7245" s="4"/>
      <c r="AS7245" s="4"/>
      <c r="AT7245" s="4"/>
      <c r="AU7245" s="4"/>
      <c r="AV7245" s="4" t="s">
        <v>7445</v>
      </c>
      <c r="AW7245" s="4"/>
      <c r="AX7245" s="4"/>
      <c r="AY7245" s="4"/>
      <c r="AZ7245" s="4"/>
      <c r="BA7245" s="4"/>
      <c r="BB7245" s="4"/>
      <c r="BC7245" s="4"/>
      <c r="BD7245" s="4"/>
      <c r="BE7245" s="4"/>
      <c r="BF7245" s="4"/>
      <c r="BG7245" s="4"/>
      <c r="BH7245" s="4"/>
      <c r="BI7245" s="4"/>
      <c r="BJ7245" s="4"/>
      <c r="BK7245" s="4"/>
      <c r="BL7245" s="4" t="b">
        <v>0</v>
      </c>
      <c r="BM7245" s="4"/>
      <c r="BN7245" s="4"/>
      <c r="BO7245" s="4"/>
      <c r="BP7245" s="4"/>
      <c r="BQ7245" s="4"/>
      <c r="BR7245" s="4"/>
      <c r="BS7245" s="4"/>
      <c r="BT7245" s="4"/>
      <c r="BU7245" s="4"/>
      <c r="BV7245" s="4"/>
      <c r="BW7245" s="4"/>
    </row>
    <row r="7246" spans="1:75" ht="15.01" customHeight="1">
      <c r="A7246" s="4" t="s">
        <v>209</v>
      </c>
      <c r="B7246" s="4"/>
      <c r="C7246" s="4"/>
      <c r="D7246" s="4"/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 t="s">
        <v>200</v>
      </c>
      <c r="Q7246" s="4"/>
      <c r="R7246" s="4"/>
      <c r="S7246" s="4"/>
      <c r="T7246" s="4"/>
      <c r="U7246" s="4"/>
      <c r="V7246" s="4"/>
      <c r="W7246" s="4"/>
      <c r="X7246" s="4" t="s">
        <v>201</v>
      </c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  <c r="AO7246" s="4"/>
      <c r="AP7246" s="4"/>
      <c r="AQ7246" s="4"/>
      <c r="AR7246" s="4"/>
      <c r="AS7246" s="4"/>
      <c r="AT7246" s="4"/>
      <c r="AU7246" s="4"/>
      <c r="AV7246" s="4" t="s">
        <v>7446</v>
      </c>
      <c r="AW7246" s="4"/>
      <c r="AX7246" s="4"/>
      <c r="AY7246" s="4"/>
      <c r="AZ7246" s="4"/>
      <c r="BA7246" s="4"/>
      <c r="BB7246" s="4"/>
      <c r="BC7246" s="4"/>
      <c r="BD7246" s="4"/>
      <c r="BE7246" s="4"/>
      <c r="BF7246" s="4"/>
      <c r="BG7246" s="4"/>
      <c r="BH7246" s="4"/>
      <c r="BI7246" s="4"/>
      <c r="BJ7246" s="4"/>
      <c r="BK7246" s="4"/>
      <c r="BL7246" s="4" t="b">
        <v>0</v>
      </c>
      <c r="BM7246" s="4"/>
      <c r="BN7246" s="4"/>
      <c r="BO7246" s="4"/>
      <c r="BP7246" s="4"/>
      <c r="BQ7246" s="4"/>
      <c r="BR7246" s="4"/>
      <c r="BS7246" s="4"/>
      <c r="BT7246" s="4"/>
      <c r="BU7246" s="4"/>
      <c r="BV7246" s="4"/>
      <c r="BW7246" s="4"/>
    </row>
    <row r="7247" spans="1:75" ht="15.01" customHeight="1">
      <c r="A7247" s="4" t="s">
        <v>209</v>
      </c>
      <c r="B7247" s="4"/>
      <c r="C7247" s="4"/>
      <c r="D7247" s="4"/>
      <c r="E7247" s="4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 t="s">
        <v>200</v>
      </c>
      <c r="Q7247" s="4"/>
      <c r="R7247" s="4"/>
      <c r="S7247" s="4"/>
      <c r="T7247" s="4"/>
      <c r="U7247" s="4"/>
      <c r="V7247" s="4"/>
      <c r="W7247" s="4"/>
      <c r="X7247" s="4" t="s">
        <v>201</v>
      </c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  <c r="AO7247" s="4"/>
      <c r="AP7247" s="4"/>
      <c r="AQ7247" s="4"/>
      <c r="AR7247" s="4"/>
      <c r="AS7247" s="4"/>
      <c r="AT7247" s="4"/>
      <c r="AU7247" s="4"/>
      <c r="AV7247" s="4" t="s">
        <v>7447</v>
      </c>
      <c r="AW7247" s="4"/>
      <c r="AX7247" s="4"/>
      <c r="AY7247" s="4"/>
      <c r="AZ7247" s="4"/>
      <c r="BA7247" s="4"/>
      <c r="BB7247" s="4"/>
      <c r="BC7247" s="4"/>
      <c r="BD7247" s="4"/>
      <c r="BE7247" s="4"/>
      <c r="BF7247" s="4"/>
      <c r="BG7247" s="4"/>
      <c r="BH7247" s="4"/>
      <c r="BI7247" s="4"/>
      <c r="BJ7247" s="4"/>
      <c r="BK7247" s="4"/>
      <c r="BL7247" s="4" t="b">
        <v>0</v>
      </c>
      <c r="BM7247" s="4"/>
      <c r="BN7247" s="4"/>
      <c r="BO7247" s="4"/>
      <c r="BP7247" s="4"/>
      <c r="BQ7247" s="4"/>
      <c r="BR7247" s="4"/>
      <c r="BS7247" s="4"/>
      <c r="BT7247" s="4"/>
      <c r="BU7247" s="4"/>
      <c r="BV7247" s="4"/>
      <c r="BW7247" s="4"/>
    </row>
    <row r="7248" spans="1:75" ht="15.01" customHeight="1">
      <c r="A7248" s="4" t="s">
        <v>209</v>
      </c>
      <c r="B7248" s="4"/>
      <c r="C7248" s="4"/>
      <c r="D7248" s="4"/>
      <c r="E7248" s="4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 t="s">
        <v>200</v>
      </c>
      <c r="Q7248" s="4"/>
      <c r="R7248" s="4"/>
      <c r="S7248" s="4"/>
      <c r="T7248" s="4"/>
      <c r="U7248" s="4"/>
      <c r="V7248" s="4"/>
      <c r="W7248" s="4"/>
      <c r="X7248" s="4" t="s">
        <v>201</v>
      </c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  <c r="AO7248" s="4"/>
      <c r="AP7248" s="4"/>
      <c r="AQ7248" s="4"/>
      <c r="AR7248" s="4"/>
      <c r="AS7248" s="4"/>
      <c r="AT7248" s="4"/>
      <c r="AU7248" s="4"/>
      <c r="AV7248" s="4" t="s">
        <v>7448</v>
      </c>
      <c r="AW7248" s="4"/>
      <c r="AX7248" s="4"/>
      <c r="AY7248" s="4"/>
      <c r="AZ7248" s="4"/>
      <c r="BA7248" s="4"/>
      <c r="BB7248" s="4"/>
      <c r="BC7248" s="4"/>
      <c r="BD7248" s="4"/>
      <c r="BE7248" s="4"/>
      <c r="BF7248" s="4"/>
      <c r="BG7248" s="4"/>
      <c r="BH7248" s="4"/>
      <c r="BI7248" s="4"/>
      <c r="BJ7248" s="4"/>
      <c r="BK7248" s="4"/>
      <c r="BL7248" s="4" t="b">
        <v>0</v>
      </c>
      <c r="BM7248" s="4"/>
      <c r="BN7248" s="4"/>
      <c r="BO7248" s="4"/>
      <c r="BP7248" s="4"/>
      <c r="BQ7248" s="4"/>
      <c r="BR7248" s="4"/>
      <c r="BS7248" s="4"/>
      <c r="BT7248" s="4"/>
      <c r="BU7248" s="4"/>
      <c r="BV7248" s="4"/>
      <c r="BW7248" s="4"/>
    </row>
    <row r="7249" spans="1:75" ht="15.01" customHeight="1">
      <c r="A7249" s="4" t="s">
        <v>209</v>
      </c>
      <c r="B7249" s="4"/>
      <c r="C7249" s="4"/>
      <c r="D7249" s="4"/>
      <c r="E7249" s="4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 t="s">
        <v>200</v>
      </c>
      <c r="Q7249" s="4"/>
      <c r="R7249" s="4"/>
      <c r="S7249" s="4"/>
      <c r="T7249" s="4"/>
      <c r="U7249" s="4"/>
      <c r="V7249" s="4"/>
      <c r="W7249" s="4"/>
      <c r="X7249" s="4" t="s">
        <v>201</v>
      </c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  <c r="AO7249" s="4"/>
      <c r="AP7249" s="4"/>
      <c r="AQ7249" s="4"/>
      <c r="AR7249" s="4"/>
      <c r="AS7249" s="4"/>
      <c r="AT7249" s="4"/>
      <c r="AU7249" s="4"/>
      <c r="AV7249" s="4" t="s">
        <v>7449</v>
      </c>
      <c r="AW7249" s="4"/>
      <c r="AX7249" s="4"/>
      <c r="AY7249" s="4"/>
      <c r="AZ7249" s="4"/>
      <c r="BA7249" s="4"/>
      <c r="BB7249" s="4"/>
      <c r="BC7249" s="4"/>
      <c r="BD7249" s="4"/>
      <c r="BE7249" s="4"/>
      <c r="BF7249" s="4"/>
      <c r="BG7249" s="4"/>
      <c r="BH7249" s="4"/>
      <c r="BI7249" s="4"/>
      <c r="BJ7249" s="4"/>
      <c r="BK7249" s="4"/>
      <c r="BL7249" s="4" t="b">
        <v>0</v>
      </c>
      <c r="BM7249" s="4"/>
      <c r="BN7249" s="4"/>
      <c r="BO7249" s="4"/>
      <c r="BP7249" s="4"/>
      <c r="BQ7249" s="4"/>
      <c r="BR7249" s="4"/>
      <c r="BS7249" s="4"/>
      <c r="BT7249" s="4"/>
      <c r="BU7249" s="4"/>
      <c r="BV7249" s="4"/>
      <c r="BW7249" s="4"/>
    </row>
    <row r="7250" spans="1:75" ht="15.01" customHeight="1">
      <c r="A7250" s="4"/>
      <c r="B7250" s="4"/>
      <c r="C7250" s="4"/>
      <c r="D7250" s="4"/>
      <c r="E7250" s="4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 t="s">
        <v>200</v>
      </c>
      <c r="Q7250" s="4"/>
      <c r="R7250" s="4">
        <v>-1.9</v>
      </c>
      <c r="S7250" s="4">
        <v>14.2</v>
      </c>
      <c r="T7250" s="4"/>
      <c r="U7250" s="4"/>
      <c r="V7250" s="4"/>
      <c r="W7250" s="4"/>
      <c r="X7250" s="4" t="s">
        <v>201</v>
      </c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  <c r="AO7250" s="4"/>
      <c r="AP7250" s="4"/>
      <c r="AQ7250" s="4"/>
      <c r="AR7250" s="4"/>
      <c r="AS7250" s="4"/>
      <c r="AT7250" s="4"/>
      <c r="AU7250" s="4"/>
      <c r="AV7250" s="4" t="s">
        <v>7450</v>
      </c>
      <c r="AW7250" s="4"/>
      <c r="AX7250" s="4"/>
      <c r="AY7250" s="4"/>
      <c r="AZ7250" s="4"/>
      <c r="BA7250" s="4"/>
      <c r="BB7250" s="4"/>
      <c r="BC7250" s="4"/>
      <c r="BD7250" s="4"/>
      <c r="BE7250" s="4"/>
      <c r="BF7250" s="4"/>
      <c r="BG7250" s="4"/>
      <c r="BH7250" s="4"/>
      <c r="BI7250" s="4"/>
      <c r="BJ7250" s="4"/>
      <c r="BK7250" s="4"/>
      <c r="BL7250" s="4" t="b">
        <v>0</v>
      </c>
      <c r="BM7250" s="4"/>
      <c r="BN7250" s="4"/>
      <c r="BO7250" s="4"/>
      <c r="BP7250" s="4"/>
      <c r="BQ7250" s="4"/>
      <c r="BR7250" s="4"/>
      <c r="BS7250" s="4"/>
      <c r="BT7250" s="4"/>
      <c r="BU7250" s="4"/>
      <c r="BV7250" s="4"/>
      <c r="BW7250" s="4"/>
    </row>
    <row r="7251" spans="1:75" ht="15.01" customHeight="1">
      <c r="A7251" s="4"/>
      <c r="B7251" s="4"/>
      <c r="C7251" s="4"/>
      <c r="D7251" s="4"/>
      <c r="E7251" s="4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 t="s">
        <v>200</v>
      </c>
      <c r="Q7251" s="4"/>
      <c r="R7251" s="4">
        <v>-2.6</v>
      </c>
      <c r="S7251" s="4">
        <v>14.3</v>
      </c>
      <c r="T7251" s="4"/>
      <c r="U7251" s="4"/>
      <c r="V7251" s="4"/>
      <c r="W7251" s="4"/>
      <c r="X7251" s="4" t="s">
        <v>201</v>
      </c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  <c r="AO7251" s="4"/>
      <c r="AP7251" s="4"/>
      <c r="AQ7251" s="4"/>
      <c r="AR7251" s="4"/>
      <c r="AS7251" s="4"/>
      <c r="AT7251" s="4"/>
      <c r="AU7251" s="4"/>
      <c r="AV7251" s="4" t="s">
        <v>7451</v>
      </c>
      <c r="AW7251" s="4"/>
      <c r="AX7251" s="4"/>
      <c r="AY7251" s="4"/>
      <c r="AZ7251" s="4"/>
      <c r="BA7251" s="4"/>
      <c r="BB7251" s="4"/>
      <c r="BC7251" s="4"/>
      <c r="BD7251" s="4"/>
      <c r="BE7251" s="4"/>
      <c r="BF7251" s="4"/>
      <c r="BG7251" s="4"/>
      <c r="BH7251" s="4"/>
      <c r="BI7251" s="4"/>
      <c r="BJ7251" s="4"/>
      <c r="BK7251" s="4"/>
      <c r="BL7251" s="4" t="b">
        <v>0</v>
      </c>
      <c r="BM7251" s="4"/>
      <c r="BN7251" s="4"/>
      <c r="BO7251" s="4"/>
      <c r="BP7251" s="4"/>
      <c r="BQ7251" s="4"/>
      <c r="BR7251" s="4"/>
      <c r="BS7251" s="4"/>
      <c r="BT7251" s="4"/>
      <c r="BU7251" s="4"/>
      <c r="BV7251" s="4"/>
      <c r="BW7251" s="4"/>
    </row>
    <row r="7252" spans="1:75" ht="15.01" customHeight="1">
      <c r="A7252" s="4"/>
      <c r="B7252" s="4"/>
      <c r="C7252" s="4"/>
      <c r="D7252" s="4"/>
      <c r="E7252" s="4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 t="s">
        <v>200</v>
      </c>
      <c r="Q7252" s="4"/>
      <c r="R7252" s="4">
        <v>-18.4</v>
      </c>
      <c r="S7252" s="4">
        <v>10.3</v>
      </c>
      <c r="T7252" s="4"/>
      <c r="U7252" s="4"/>
      <c r="V7252" s="4"/>
      <c r="W7252" s="4"/>
      <c r="X7252" s="4" t="s">
        <v>201</v>
      </c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  <c r="AO7252" s="4"/>
      <c r="AP7252" s="4"/>
      <c r="AQ7252" s="4"/>
      <c r="AR7252" s="4"/>
      <c r="AS7252" s="4"/>
      <c r="AT7252" s="4"/>
      <c r="AU7252" s="4"/>
      <c r="AV7252" s="4" t="s">
        <v>7452</v>
      </c>
      <c r="AW7252" s="4"/>
      <c r="AX7252" s="4"/>
      <c r="AY7252" s="4"/>
      <c r="AZ7252" s="4"/>
      <c r="BA7252" s="4"/>
      <c r="BB7252" s="4"/>
      <c r="BC7252" s="4"/>
      <c r="BD7252" s="4"/>
      <c r="BE7252" s="4"/>
      <c r="BF7252" s="4"/>
      <c r="BG7252" s="4"/>
      <c r="BH7252" s="4"/>
      <c r="BI7252" s="4"/>
      <c r="BJ7252" s="4"/>
      <c r="BK7252" s="4"/>
      <c r="BL7252" s="4" t="b">
        <v>0</v>
      </c>
      <c r="BM7252" s="4"/>
      <c r="BN7252" s="4"/>
      <c r="BO7252" s="4"/>
      <c r="BP7252" s="4"/>
      <c r="BQ7252" s="4"/>
      <c r="BR7252" s="4"/>
      <c r="BS7252" s="4"/>
      <c r="BT7252" s="4"/>
      <c r="BU7252" s="4"/>
      <c r="BV7252" s="4"/>
      <c r="BW7252" s="4"/>
    </row>
    <row r="7253" spans="1:75" ht="15.01" customHeight="1">
      <c r="A7253" s="4"/>
      <c r="B7253" s="4"/>
      <c r="C7253" s="4"/>
      <c r="D7253" s="4"/>
      <c r="E7253" s="4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 t="s">
        <v>200</v>
      </c>
      <c r="Q7253" s="4"/>
      <c r="R7253" s="4">
        <v>-49.1</v>
      </c>
      <c r="S7253" s="4">
        <v>15.8</v>
      </c>
      <c r="T7253" s="4"/>
      <c r="U7253" s="4"/>
      <c r="V7253" s="4"/>
      <c r="W7253" s="4"/>
      <c r="X7253" s="4" t="s">
        <v>201</v>
      </c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  <c r="AO7253" s="4"/>
      <c r="AP7253" s="4"/>
      <c r="AQ7253" s="4"/>
      <c r="AR7253" s="4"/>
      <c r="AS7253" s="4"/>
      <c r="AT7253" s="4"/>
      <c r="AU7253" s="4"/>
      <c r="AV7253" s="4" t="s">
        <v>7453</v>
      </c>
      <c r="AW7253" s="4"/>
      <c r="AX7253" s="4"/>
      <c r="AY7253" s="4"/>
      <c r="AZ7253" s="4"/>
      <c r="BA7253" s="4"/>
      <c r="BB7253" s="4"/>
      <c r="BC7253" s="4"/>
      <c r="BD7253" s="4"/>
      <c r="BE7253" s="4"/>
      <c r="BF7253" s="4"/>
      <c r="BG7253" s="4"/>
      <c r="BH7253" s="4"/>
      <c r="BI7253" s="4"/>
      <c r="BJ7253" s="4"/>
      <c r="BK7253" s="4"/>
      <c r="BL7253" s="4" t="b">
        <v>0</v>
      </c>
      <c r="BM7253" s="4"/>
      <c r="BN7253" s="4"/>
      <c r="BO7253" s="4"/>
      <c r="BP7253" s="4"/>
      <c r="BQ7253" s="4"/>
      <c r="BR7253" s="4"/>
      <c r="BS7253" s="4"/>
      <c r="BT7253" s="4"/>
      <c r="BU7253" s="4"/>
      <c r="BV7253" s="4"/>
      <c r="BW7253" s="4"/>
    </row>
    <row r="7254" spans="1:75" ht="15.01" customHeight="1">
      <c r="A7254" s="4"/>
      <c r="B7254" s="4"/>
      <c r="C7254" s="4"/>
      <c r="D7254" s="4"/>
      <c r="E7254" s="4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 t="s">
        <v>200</v>
      </c>
      <c r="Q7254" s="4"/>
      <c r="R7254" s="4">
        <v>18.3</v>
      </c>
      <c r="S7254" s="4">
        <v>5.8</v>
      </c>
      <c r="T7254" s="4"/>
      <c r="U7254" s="4"/>
      <c r="V7254" s="4"/>
      <c r="W7254" s="4"/>
      <c r="X7254" s="4" t="s">
        <v>201</v>
      </c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  <c r="AO7254" s="4"/>
      <c r="AP7254" s="4"/>
      <c r="AQ7254" s="4"/>
      <c r="AR7254" s="4"/>
      <c r="AS7254" s="4"/>
      <c r="AT7254" s="4"/>
      <c r="AU7254" s="4"/>
      <c r="AV7254" s="4" t="s">
        <v>7454</v>
      </c>
      <c r="AW7254" s="4"/>
      <c r="AX7254" s="4"/>
      <c r="AY7254" s="4"/>
      <c r="AZ7254" s="4"/>
      <c r="BA7254" s="4"/>
      <c r="BB7254" s="4"/>
      <c r="BC7254" s="4"/>
      <c r="BD7254" s="4"/>
      <c r="BE7254" s="4"/>
      <c r="BF7254" s="4"/>
      <c r="BG7254" s="4"/>
      <c r="BH7254" s="4"/>
      <c r="BI7254" s="4"/>
      <c r="BJ7254" s="4"/>
      <c r="BK7254" s="4"/>
      <c r="BL7254" s="4" t="b">
        <v>0</v>
      </c>
      <c r="BM7254" s="4"/>
      <c r="BN7254" s="4"/>
      <c r="BO7254" s="4"/>
      <c r="BP7254" s="4"/>
      <c r="BQ7254" s="4"/>
      <c r="BR7254" s="4"/>
      <c r="BS7254" s="4"/>
      <c r="BT7254" s="4"/>
      <c r="BU7254" s="4"/>
      <c r="BV7254" s="4"/>
      <c r="BW7254" s="4"/>
    </row>
    <row r="7255" spans="1:75" ht="15.01" customHeight="1">
      <c r="A7255" s="4"/>
      <c r="B7255" s="4"/>
      <c r="C7255" s="4"/>
      <c r="D7255" s="4"/>
      <c r="E7255" s="4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 t="s">
        <v>200</v>
      </c>
      <c r="Q7255" s="4"/>
      <c r="R7255" s="4">
        <v>-70.40000000000001</v>
      </c>
      <c r="S7255" s="4">
        <v>6.6</v>
      </c>
      <c r="T7255" s="4"/>
      <c r="U7255" s="4"/>
      <c r="V7255" s="4"/>
      <c r="W7255" s="4"/>
      <c r="X7255" s="4" t="s">
        <v>201</v>
      </c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  <c r="AO7255" s="4"/>
      <c r="AP7255" s="4"/>
      <c r="AQ7255" s="4"/>
      <c r="AR7255" s="4"/>
      <c r="AS7255" s="4"/>
      <c r="AT7255" s="4"/>
      <c r="AU7255" s="4"/>
      <c r="AV7255" s="4" t="s">
        <v>7455</v>
      </c>
      <c r="AW7255" s="4"/>
      <c r="AX7255" s="4"/>
      <c r="AY7255" s="4"/>
      <c r="AZ7255" s="4"/>
      <c r="BA7255" s="4"/>
      <c r="BB7255" s="4"/>
      <c r="BC7255" s="4"/>
      <c r="BD7255" s="4"/>
      <c r="BE7255" s="4"/>
      <c r="BF7255" s="4"/>
      <c r="BG7255" s="4"/>
      <c r="BH7255" s="4"/>
      <c r="BI7255" s="4"/>
      <c r="BJ7255" s="4"/>
      <c r="BK7255" s="4"/>
      <c r="BL7255" s="4" t="b">
        <v>0</v>
      </c>
      <c r="BM7255" s="4"/>
      <c r="BN7255" s="4"/>
      <c r="BO7255" s="4"/>
      <c r="BP7255" s="4"/>
      <c r="BQ7255" s="4"/>
      <c r="BR7255" s="4"/>
      <c r="BS7255" s="4"/>
      <c r="BT7255" s="4"/>
      <c r="BU7255" s="4"/>
      <c r="BV7255" s="4"/>
      <c r="BW7255" s="4"/>
    </row>
    <row r="7256" spans="1:75" ht="15.01" customHeight="1">
      <c r="A7256" s="4"/>
      <c r="B7256" s="4"/>
      <c r="C7256" s="4"/>
      <c r="D7256" s="4"/>
      <c r="E7256" s="4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 t="s">
        <v>200</v>
      </c>
      <c r="Q7256" s="4"/>
      <c r="R7256" s="4">
        <v>-6.7</v>
      </c>
      <c r="S7256" s="4">
        <v>1.4</v>
      </c>
      <c r="T7256" s="4"/>
      <c r="U7256" s="4"/>
      <c r="V7256" s="4"/>
      <c r="W7256" s="4"/>
      <c r="X7256" s="4" t="s">
        <v>201</v>
      </c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  <c r="AO7256" s="4"/>
      <c r="AP7256" s="4"/>
      <c r="AQ7256" s="4"/>
      <c r="AR7256" s="4"/>
      <c r="AS7256" s="4"/>
      <c r="AT7256" s="4"/>
      <c r="AU7256" s="4"/>
      <c r="AV7256" s="4" t="s">
        <v>7456</v>
      </c>
      <c r="AW7256" s="4"/>
      <c r="AX7256" s="4"/>
      <c r="AY7256" s="4"/>
      <c r="AZ7256" s="4"/>
      <c r="BA7256" s="4"/>
      <c r="BB7256" s="4"/>
      <c r="BC7256" s="4"/>
      <c r="BD7256" s="4"/>
      <c r="BE7256" s="4"/>
      <c r="BF7256" s="4"/>
      <c r="BG7256" s="4"/>
      <c r="BH7256" s="4"/>
      <c r="BI7256" s="4"/>
      <c r="BJ7256" s="4"/>
      <c r="BK7256" s="4"/>
      <c r="BL7256" s="4" t="b">
        <v>0</v>
      </c>
      <c r="BM7256" s="4"/>
      <c r="BN7256" s="4"/>
      <c r="BO7256" s="4"/>
      <c r="BP7256" s="4"/>
      <c r="BQ7256" s="4"/>
      <c r="BR7256" s="4"/>
      <c r="BS7256" s="4"/>
      <c r="BT7256" s="4"/>
      <c r="BU7256" s="4"/>
      <c r="BV7256" s="4"/>
      <c r="BW7256" s="4"/>
    </row>
    <row r="7257" spans="1:75" ht="15.01" customHeight="1">
      <c r="A7257" s="4"/>
      <c r="B7257" s="4"/>
      <c r="C7257" s="4"/>
      <c r="D7257" s="4"/>
      <c r="E7257" s="4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 t="s">
        <v>200</v>
      </c>
      <c r="Q7257" s="4"/>
      <c r="R7257" s="4">
        <v>21.1</v>
      </c>
      <c r="S7257" s="4">
        <v>4.5</v>
      </c>
      <c r="T7257" s="4"/>
      <c r="U7257" s="4"/>
      <c r="V7257" s="4"/>
      <c r="W7257" s="4"/>
      <c r="X7257" s="4" t="s">
        <v>201</v>
      </c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  <c r="AO7257" s="4"/>
      <c r="AP7257" s="4"/>
      <c r="AQ7257" s="4"/>
      <c r="AR7257" s="4"/>
      <c r="AS7257" s="4"/>
      <c r="AT7257" s="4"/>
      <c r="AU7257" s="4"/>
      <c r="AV7257" s="4" t="s">
        <v>7457</v>
      </c>
      <c r="AW7257" s="4"/>
      <c r="AX7257" s="4"/>
      <c r="AY7257" s="4"/>
      <c r="AZ7257" s="4"/>
      <c r="BA7257" s="4"/>
      <c r="BB7257" s="4"/>
      <c r="BC7257" s="4"/>
      <c r="BD7257" s="4"/>
      <c r="BE7257" s="4"/>
      <c r="BF7257" s="4"/>
      <c r="BG7257" s="4"/>
      <c r="BH7257" s="4"/>
      <c r="BI7257" s="4"/>
      <c r="BJ7257" s="4"/>
      <c r="BK7257" s="4"/>
      <c r="BL7257" s="4" t="b">
        <v>0</v>
      </c>
      <c r="BM7257" s="4"/>
      <c r="BN7257" s="4"/>
      <c r="BO7257" s="4"/>
      <c r="BP7257" s="4"/>
      <c r="BQ7257" s="4"/>
      <c r="BR7257" s="4"/>
      <c r="BS7257" s="4"/>
      <c r="BT7257" s="4"/>
      <c r="BU7257" s="4"/>
      <c r="BV7257" s="4"/>
      <c r="BW7257" s="4"/>
    </row>
    <row r="7258" spans="1:75" ht="15.01" customHeight="1">
      <c r="A7258" s="4"/>
      <c r="B7258" s="4"/>
      <c r="C7258" s="4"/>
      <c r="D7258" s="4"/>
      <c r="E7258" s="4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 t="s">
        <v>200</v>
      </c>
      <c r="Q7258" s="4"/>
      <c r="R7258" s="4">
        <v>2.1</v>
      </c>
      <c r="S7258" s="4">
        <v>34.2</v>
      </c>
      <c r="T7258" s="4"/>
      <c r="U7258" s="4"/>
      <c r="V7258" s="4"/>
      <c r="W7258" s="4"/>
      <c r="X7258" s="4" t="s">
        <v>201</v>
      </c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  <c r="AO7258" s="4"/>
      <c r="AP7258" s="4"/>
      <c r="AQ7258" s="4"/>
      <c r="AR7258" s="4"/>
      <c r="AS7258" s="4"/>
      <c r="AT7258" s="4"/>
      <c r="AU7258" s="4"/>
      <c r="AV7258" s="4" t="s">
        <v>7458</v>
      </c>
      <c r="AW7258" s="4"/>
      <c r="AX7258" s="4"/>
      <c r="AY7258" s="4"/>
      <c r="AZ7258" s="4"/>
      <c r="BA7258" s="4"/>
      <c r="BB7258" s="4"/>
      <c r="BC7258" s="4"/>
      <c r="BD7258" s="4"/>
      <c r="BE7258" s="4"/>
      <c r="BF7258" s="4"/>
      <c r="BG7258" s="4"/>
      <c r="BH7258" s="4"/>
      <c r="BI7258" s="4"/>
      <c r="BJ7258" s="4"/>
      <c r="BK7258" s="4"/>
      <c r="BL7258" s="4" t="b">
        <v>0</v>
      </c>
      <c r="BM7258" s="4"/>
      <c r="BN7258" s="4"/>
      <c r="BO7258" s="4"/>
      <c r="BP7258" s="4"/>
      <c r="BQ7258" s="4"/>
      <c r="BR7258" s="4"/>
      <c r="BS7258" s="4"/>
      <c r="BT7258" s="4"/>
      <c r="BU7258" s="4"/>
      <c r="BV7258" s="4"/>
      <c r="BW7258" s="4"/>
    </row>
    <row r="7259" spans="1:75" ht="15.01" customHeight="1">
      <c r="A7259" s="4"/>
      <c r="B7259" s="4"/>
      <c r="C7259" s="4"/>
      <c r="D7259" s="4"/>
      <c r="E7259" s="4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 t="s">
        <v>200</v>
      </c>
      <c r="Q7259" s="4"/>
      <c r="R7259" s="4">
        <v>-0.7</v>
      </c>
      <c r="S7259" s="4">
        <v>2.8</v>
      </c>
      <c r="T7259" s="4"/>
      <c r="U7259" s="4"/>
      <c r="V7259" s="4"/>
      <c r="W7259" s="4"/>
      <c r="X7259" s="4" t="s">
        <v>201</v>
      </c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  <c r="AO7259" s="4"/>
      <c r="AP7259" s="4"/>
      <c r="AQ7259" s="4"/>
      <c r="AR7259" s="4"/>
      <c r="AS7259" s="4"/>
      <c r="AT7259" s="4"/>
      <c r="AU7259" s="4"/>
      <c r="AV7259" s="4" t="s">
        <v>7459</v>
      </c>
      <c r="AW7259" s="4"/>
      <c r="AX7259" s="4"/>
      <c r="AY7259" s="4"/>
      <c r="AZ7259" s="4"/>
      <c r="BA7259" s="4"/>
      <c r="BB7259" s="4"/>
      <c r="BC7259" s="4"/>
      <c r="BD7259" s="4"/>
      <c r="BE7259" s="4"/>
      <c r="BF7259" s="4"/>
      <c r="BG7259" s="4"/>
      <c r="BH7259" s="4"/>
      <c r="BI7259" s="4"/>
      <c r="BJ7259" s="4"/>
      <c r="BK7259" s="4"/>
      <c r="BL7259" s="4" t="b">
        <v>0</v>
      </c>
      <c r="BM7259" s="4"/>
      <c r="BN7259" s="4"/>
      <c r="BO7259" s="4"/>
      <c r="BP7259" s="4"/>
      <c r="BQ7259" s="4"/>
      <c r="BR7259" s="4"/>
      <c r="BS7259" s="4"/>
      <c r="BT7259" s="4"/>
      <c r="BU7259" s="4"/>
      <c r="BV7259" s="4"/>
      <c r="BW7259" s="4"/>
    </row>
    <row r="7260" spans="1:75" ht="15.01" customHeight="1">
      <c r="A7260" s="4" t="s">
        <v>209</v>
      </c>
      <c r="B7260" s="4"/>
      <c r="C7260" s="4"/>
      <c r="D7260" s="4"/>
      <c r="E7260" s="4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 t="s">
        <v>200</v>
      </c>
      <c r="Q7260" s="4"/>
      <c r="R7260" s="4"/>
      <c r="S7260" s="4"/>
      <c r="T7260" s="4"/>
      <c r="U7260" s="4"/>
      <c r="V7260" s="4"/>
      <c r="W7260" s="4"/>
      <c r="X7260" s="4" t="s">
        <v>201</v>
      </c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  <c r="AO7260" s="4"/>
      <c r="AP7260" s="4"/>
      <c r="AQ7260" s="4"/>
      <c r="AR7260" s="4"/>
      <c r="AS7260" s="4"/>
      <c r="AT7260" s="4"/>
      <c r="AU7260" s="4"/>
      <c r="AV7260" s="4" t="s">
        <v>7460</v>
      </c>
      <c r="AW7260" s="4"/>
      <c r="AX7260" s="4"/>
      <c r="AY7260" s="4"/>
      <c r="AZ7260" s="4"/>
      <c r="BA7260" s="4"/>
      <c r="BB7260" s="4"/>
      <c r="BC7260" s="4"/>
      <c r="BD7260" s="4"/>
      <c r="BE7260" s="4"/>
      <c r="BF7260" s="4"/>
      <c r="BG7260" s="4"/>
      <c r="BH7260" s="4"/>
      <c r="BI7260" s="4"/>
      <c r="BJ7260" s="4"/>
      <c r="BK7260" s="4"/>
      <c r="BL7260" s="4" t="b">
        <v>0</v>
      </c>
      <c r="BM7260" s="4"/>
      <c r="BN7260" s="4"/>
      <c r="BO7260" s="4"/>
      <c r="BP7260" s="4"/>
      <c r="BQ7260" s="4"/>
      <c r="BR7260" s="4"/>
      <c r="BS7260" s="4"/>
      <c r="BT7260" s="4"/>
      <c r="BU7260" s="4"/>
      <c r="BV7260" s="4"/>
      <c r="BW7260" s="4"/>
    </row>
    <row r="7261" spans="1:75" ht="15.01" customHeight="1">
      <c r="A7261" s="4" t="s">
        <v>209</v>
      </c>
      <c r="B7261" s="4"/>
      <c r="C7261" s="4"/>
      <c r="D7261" s="4"/>
      <c r="E7261" s="4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 t="s">
        <v>200</v>
      </c>
      <c r="Q7261" s="4"/>
      <c r="R7261" s="4"/>
      <c r="S7261" s="4"/>
      <c r="T7261" s="4"/>
      <c r="U7261" s="4"/>
      <c r="V7261" s="4"/>
      <c r="W7261" s="4"/>
      <c r="X7261" s="4" t="s">
        <v>201</v>
      </c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  <c r="AO7261" s="4"/>
      <c r="AP7261" s="4"/>
      <c r="AQ7261" s="4"/>
      <c r="AR7261" s="4"/>
      <c r="AS7261" s="4"/>
      <c r="AT7261" s="4"/>
      <c r="AU7261" s="4"/>
      <c r="AV7261" s="4" t="s">
        <v>7461</v>
      </c>
      <c r="AW7261" s="4"/>
      <c r="AX7261" s="4"/>
      <c r="AY7261" s="4"/>
      <c r="AZ7261" s="4"/>
      <c r="BA7261" s="4"/>
      <c r="BB7261" s="4"/>
      <c r="BC7261" s="4"/>
      <c r="BD7261" s="4"/>
      <c r="BE7261" s="4"/>
      <c r="BF7261" s="4"/>
      <c r="BG7261" s="4"/>
      <c r="BH7261" s="4"/>
      <c r="BI7261" s="4"/>
      <c r="BJ7261" s="4"/>
      <c r="BK7261" s="4"/>
      <c r="BL7261" s="4" t="b">
        <v>0</v>
      </c>
      <c r="BM7261" s="4"/>
      <c r="BN7261" s="4"/>
      <c r="BO7261" s="4"/>
      <c r="BP7261" s="4"/>
      <c r="BQ7261" s="4"/>
      <c r="BR7261" s="4"/>
      <c r="BS7261" s="4"/>
      <c r="BT7261" s="4"/>
      <c r="BU7261" s="4"/>
      <c r="BV7261" s="4"/>
      <c r="BW7261" s="4"/>
    </row>
    <row r="7262" spans="1:75" ht="15.01" customHeight="1">
      <c r="A7262" s="4" t="s">
        <v>209</v>
      </c>
      <c r="B7262" s="4"/>
      <c r="C7262" s="4"/>
      <c r="D7262" s="4"/>
      <c r="E7262" s="4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 t="s">
        <v>200</v>
      </c>
      <c r="Q7262" s="4"/>
      <c r="R7262" s="4"/>
      <c r="S7262" s="4"/>
      <c r="T7262" s="4"/>
      <c r="U7262" s="4"/>
      <c r="V7262" s="4"/>
      <c r="W7262" s="4"/>
      <c r="X7262" s="4" t="s">
        <v>201</v>
      </c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  <c r="AO7262" s="4"/>
      <c r="AP7262" s="4"/>
      <c r="AQ7262" s="4"/>
      <c r="AR7262" s="4"/>
      <c r="AS7262" s="4"/>
      <c r="AT7262" s="4"/>
      <c r="AU7262" s="4"/>
      <c r="AV7262" s="4" t="s">
        <v>7462</v>
      </c>
      <c r="AW7262" s="4"/>
      <c r="AX7262" s="4"/>
      <c r="AY7262" s="4"/>
      <c r="AZ7262" s="4"/>
      <c r="BA7262" s="4"/>
      <c r="BB7262" s="4"/>
      <c r="BC7262" s="4"/>
      <c r="BD7262" s="4"/>
      <c r="BE7262" s="4"/>
      <c r="BF7262" s="4"/>
      <c r="BG7262" s="4"/>
      <c r="BH7262" s="4"/>
      <c r="BI7262" s="4"/>
      <c r="BJ7262" s="4"/>
      <c r="BK7262" s="4"/>
      <c r="BL7262" s="4" t="b">
        <v>0</v>
      </c>
      <c r="BM7262" s="4"/>
      <c r="BN7262" s="4"/>
      <c r="BO7262" s="4"/>
      <c r="BP7262" s="4"/>
      <c r="BQ7262" s="4"/>
      <c r="BR7262" s="4"/>
      <c r="BS7262" s="4"/>
      <c r="BT7262" s="4"/>
      <c r="BU7262" s="4"/>
      <c r="BV7262" s="4"/>
      <c r="BW7262" s="4"/>
    </row>
    <row r="7263" spans="1:75" ht="15.01" customHeight="1">
      <c r="A7263" s="4" t="s">
        <v>209</v>
      </c>
      <c r="B7263" s="4"/>
      <c r="C7263" s="4"/>
      <c r="D7263" s="4"/>
      <c r="E7263" s="4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 t="s">
        <v>200</v>
      </c>
      <c r="Q7263" s="4"/>
      <c r="R7263" s="4"/>
      <c r="S7263" s="4"/>
      <c r="T7263" s="4"/>
      <c r="U7263" s="4"/>
      <c r="V7263" s="4"/>
      <c r="W7263" s="4"/>
      <c r="X7263" s="4" t="s">
        <v>201</v>
      </c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  <c r="AO7263" s="4"/>
      <c r="AP7263" s="4"/>
      <c r="AQ7263" s="4"/>
      <c r="AR7263" s="4"/>
      <c r="AS7263" s="4"/>
      <c r="AT7263" s="4"/>
      <c r="AU7263" s="4"/>
      <c r="AV7263" s="4" t="s">
        <v>7463</v>
      </c>
      <c r="AW7263" s="4"/>
      <c r="AX7263" s="4"/>
      <c r="AY7263" s="4"/>
      <c r="AZ7263" s="4"/>
      <c r="BA7263" s="4"/>
      <c r="BB7263" s="4"/>
      <c r="BC7263" s="4"/>
      <c r="BD7263" s="4"/>
      <c r="BE7263" s="4"/>
      <c r="BF7263" s="4"/>
      <c r="BG7263" s="4"/>
      <c r="BH7263" s="4"/>
      <c r="BI7263" s="4"/>
      <c r="BJ7263" s="4"/>
      <c r="BK7263" s="4"/>
      <c r="BL7263" s="4" t="b">
        <v>0</v>
      </c>
      <c r="BM7263" s="4"/>
      <c r="BN7263" s="4"/>
      <c r="BO7263" s="4"/>
      <c r="BP7263" s="4"/>
      <c r="BQ7263" s="4"/>
      <c r="BR7263" s="4"/>
      <c r="BS7263" s="4"/>
      <c r="BT7263" s="4"/>
      <c r="BU7263" s="4"/>
      <c r="BV7263" s="4"/>
      <c r="BW7263" s="4"/>
    </row>
    <row r="7264" spans="1:75" ht="15.01" customHeight="1">
      <c r="A7264" s="4"/>
      <c r="B7264" s="4"/>
      <c r="C7264" s="4"/>
      <c r="D7264" s="4"/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 t="s">
        <v>200</v>
      </c>
      <c r="Q7264" s="4"/>
      <c r="R7264" s="4">
        <v>-27.2</v>
      </c>
      <c r="S7264" s="4">
        <v>4.3</v>
      </c>
      <c r="T7264" s="4"/>
      <c r="U7264" s="4"/>
      <c r="V7264" s="4"/>
      <c r="W7264" s="4"/>
      <c r="X7264" s="4" t="s">
        <v>201</v>
      </c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  <c r="AO7264" s="4"/>
      <c r="AP7264" s="4"/>
      <c r="AQ7264" s="4"/>
      <c r="AR7264" s="4"/>
      <c r="AS7264" s="4"/>
      <c r="AT7264" s="4"/>
      <c r="AU7264" s="4"/>
      <c r="AV7264" s="4" t="s">
        <v>7464</v>
      </c>
      <c r="AW7264" s="4"/>
      <c r="AX7264" s="4"/>
      <c r="AY7264" s="4"/>
      <c r="AZ7264" s="4"/>
      <c r="BA7264" s="4"/>
      <c r="BB7264" s="4"/>
      <c r="BC7264" s="4"/>
      <c r="BD7264" s="4"/>
      <c r="BE7264" s="4"/>
      <c r="BF7264" s="4"/>
      <c r="BG7264" s="4"/>
      <c r="BH7264" s="4"/>
      <c r="BI7264" s="4"/>
      <c r="BJ7264" s="4"/>
      <c r="BK7264" s="4"/>
      <c r="BL7264" s="4" t="b">
        <v>0</v>
      </c>
      <c r="BM7264" s="4"/>
      <c r="BN7264" s="4"/>
      <c r="BO7264" s="4"/>
      <c r="BP7264" s="4"/>
      <c r="BQ7264" s="4"/>
      <c r="BR7264" s="4"/>
      <c r="BS7264" s="4"/>
      <c r="BT7264" s="4"/>
      <c r="BU7264" s="4"/>
      <c r="BV7264" s="4"/>
      <c r="BW7264" s="4"/>
    </row>
    <row r="7265" spans="1:75" ht="15.01" customHeight="1">
      <c r="A7265" s="4" t="s">
        <v>209</v>
      </c>
      <c r="B7265" s="4"/>
      <c r="C7265" s="4"/>
      <c r="D7265" s="4"/>
      <c r="E7265" s="4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 t="s">
        <v>200</v>
      </c>
      <c r="Q7265" s="4"/>
      <c r="R7265" s="4"/>
      <c r="S7265" s="4"/>
      <c r="T7265" s="4"/>
      <c r="U7265" s="4"/>
      <c r="V7265" s="4"/>
      <c r="W7265" s="4"/>
      <c r="X7265" s="4" t="s">
        <v>201</v>
      </c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  <c r="AO7265" s="4"/>
      <c r="AP7265" s="4"/>
      <c r="AQ7265" s="4"/>
      <c r="AR7265" s="4"/>
      <c r="AS7265" s="4"/>
      <c r="AT7265" s="4"/>
      <c r="AU7265" s="4"/>
      <c r="AV7265" s="4" t="s">
        <v>7465</v>
      </c>
      <c r="AW7265" s="4"/>
      <c r="AX7265" s="4"/>
      <c r="AY7265" s="4"/>
      <c r="AZ7265" s="4"/>
      <c r="BA7265" s="4"/>
      <c r="BB7265" s="4"/>
      <c r="BC7265" s="4"/>
      <c r="BD7265" s="4"/>
      <c r="BE7265" s="4"/>
      <c r="BF7265" s="4"/>
      <c r="BG7265" s="4"/>
      <c r="BH7265" s="4"/>
      <c r="BI7265" s="4"/>
      <c r="BJ7265" s="4"/>
      <c r="BK7265" s="4"/>
      <c r="BL7265" s="4" t="b">
        <v>0</v>
      </c>
      <c r="BM7265" s="4"/>
      <c r="BN7265" s="4"/>
      <c r="BO7265" s="4"/>
      <c r="BP7265" s="4"/>
      <c r="BQ7265" s="4"/>
      <c r="BR7265" s="4"/>
      <c r="BS7265" s="4"/>
      <c r="BT7265" s="4"/>
      <c r="BU7265" s="4"/>
      <c r="BV7265" s="4"/>
      <c r="BW7265" s="4"/>
    </row>
    <row r="7266" spans="1:75" ht="15.01" customHeight="1">
      <c r="A7266" s="4" t="s">
        <v>209</v>
      </c>
      <c r="B7266" s="4"/>
      <c r="C7266" s="4"/>
      <c r="D7266" s="4"/>
      <c r="E7266" s="4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 t="s">
        <v>200</v>
      </c>
      <c r="Q7266" s="4"/>
      <c r="R7266" s="4"/>
      <c r="S7266" s="4"/>
      <c r="T7266" s="4"/>
      <c r="U7266" s="4"/>
      <c r="V7266" s="4"/>
      <c r="W7266" s="4"/>
      <c r="X7266" s="4" t="s">
        <v>201</v>
      </c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  <c r="AO7266" s="4"/>
      <c r="AP7266" s="4"/>
      <c r="AQ7266" s="4"/>
      <c r="AR7266" s="4"/>
      <c r="AS7266" s="4"/>
      <c r="AT7266" s="4"/>
      <c r="AU7266" s="4"/>
      <c r="AV7266" s="4" t="s">
        <v>7466</v>
      </c>
      <c r="AW7266" s="4"/>
      <c r="AX7266" s="4"/>
      <c r="AY7266" s="4"/>
      <c r="AZ7266" s="4"/>
      <c r="BA7266" s="4"/>
      <c r="BB7266" s="4"/>
      <c r="BC7266" s="4"/>
      <c r="BD7266" s="4"/>
      <c r="BE7266" s="4"/>
      <c r="BF7266" s="4"/>
      <c r="BG7266" s="4"/>
      <c r="BH7266" s="4"/>
      <c r="BI7266" s="4"/>
      <c r="BJ7266" s="4"/>
      <c r="BK7266" s="4"/>
      <c r="BL7266" s="4" t="b">
        <v>0</v>
      </c>
      <c r="BM7266" s="4"/>
      <c r="BN7266" s="4"/>
      <c r="BO7266" s="4"/>
      <c r="BP7266" s="4"/>
      <c r="BQ7266" s="4"/>
      <c r="BR7266" s="4"/>
      <c r="BS7266" s="4"/>
      <c r="BT7266" s="4"/>
      <c r="BU7266" s="4"/>
      <c r="BV7266" s="4"/>
      <c r="BW7266" s="4"/>
    </row>
    <row r="7267" spans="1:75" ht="15.01" customHeight="1">
      <c r="A7267" s="4"/>
      <c r="B7267" s="4"/>
      <c r="C7267" s="4"/>
      <c r="D7267" s="4"/>
      <c r="E7267" s="4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 t="s">
        <v>200</v>
      </c>
      <c r="Q7267" s="4"/>
      <c r="R7267" s="4">
        <v>615.5</v>
      </c>
      <c r="S7267" s="4">
        <v>16.2</v>
      </c>
      <c r="T7267" s="4"/>
      <c r="U7267" s="4"/>
      <c r="V7267" s="4"/>
      <c r="W7267" s="4"/>
      <c r="X7267" s="4" t="s">
        <v>201</v>
      </c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  <c r="AO7267" s="4"/>
      <c r="AP7267" s="4"/>
      <c r="AQ7267" s="4"/>
      <c r="AR7267" s="4"/>
      <c r="AS7267" s="4"/>
      <c r="AT7267" s="4"/>
      <c r="AU7267" s="4"/>
      <c r="AV7267" s="4" t="s">
        <v>7467</v>
      </c>
      <c r="AW7267" s="4"/>
      <c r="AX7267" s="4"/>
      <c r="AY7267" s="4"/>
      <c r="AZ7267" s="4"/>
      <c r="BA7267" s="4"/>
      <c r="BB7267" s="4"/>
      <c r="BC7267" s="4"/>
      <c r="BD7267" s="4"/>
      <c r="BE7267" s="4"/>
      <c r="BF7267" s="4"/>
      <c r="BG7267" s="4"/>
      <c r="BH7267" s="4"/>
      <c r="BI7267" s="4"/>
      <c r="BJ7267" s="4"/>
      <c r="BK7267" s="4"/>
      <c r="BL7267" s="4" t="b">
        <v>0</v>
      </c>
      <c r="BM7267" s="4"/>
      <c r="BN7267" s="4"/>
      <c r="BO7267" s="4"/>
      <c r="BP7267" s="4"/>
      <c r="BQ7267" s="4"/>
      <c r="BR7267" s="4"/>
      <c r="BS7267" s="4"/>
      <c r="BT7267" s="4"/>
      <c r="BU7267" s="4"/>
      <c r="BV7267" s="4"/>
      <c r="BW7267" s="4"/>
    </row>
    <row r="7268" spans="1:75" ht="15.01" customHeight="1">
      <c r="A7268" s="4"/>
      <c r="B7268" s="4"/>
      <c r="C7268" s="4"/>
      <c r="D7268" s="4"/>
      <c r="E7268" s="4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 t="s">
        <v>200</v>
      </c>
      <c r="Q7268" s="4"/>
      <c r="R7268" s="4">
        <v>-13.8</v>
      </c>
      <c r="S7268" s="4">
        <v>15</v>
      </c>
      <c r="T7268" s="4"/>
      <c r="U7268" s="4"/>
      <c r="V7268" s="4"/>
      <c r="W7268" s="4"/>
      <c r="X7268" s="4" t="s">
        <v>201</v>
      </c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  <c r="AO7268" s="4"/>
      <c r="AP7268" s="4"/>
      <c r="AQ7268" s="4"/>
      <c r="AR7268" s="4"/>
      <c r="AS7268" s="4"/>
      <c r="AT7268" s="4"/>
      <c r="AU7268" s="4"/>
      <c r="AV7268" s="4" t="s">
        <v>7468</v>
      </c>
      <c r="AW7268" s="4"/>
      <c r="AX7268" s="4"/>
      <c r="AY7268" s="4"/>
      <c r="AZ7268" s="4"/>
      <c r="BA7268" s="4"/>
      <c r="BB7268" s="4"/>
      <c r="BC7268" s="4"/>
      <c r="BD7268" s="4"/>
      <c r="BE7268" s="4"/>
      <c r="BF7268" s="4"/>
      <c r="BG7268" s="4"/>
      <c r="BH7268" s="4"/>
      <c r="BI7268" s="4"/>
      <c r="BJ7268" s="4"/>
      <c r="BK7268" s="4"/>
      <c r="BL7268" s="4" t="b">
        <v>0</v>
      </c>
      <c r="BM7268" s="4"/>
      <c r="BN7268" s="4"/>
      <c r="BO7268" s="4"/>
      <c r="BP7268" s="4"/>
      <c r="BQ7268" s="4"/>
      <c r="BR7268" s="4"/>
      <c r="BS7268" s="4"/>
      <c r="BT7268" s="4"/>
      <c r="BU7268" s="4"/>
      <c r="BV7268" s="4"/>
      <c r="BW7268" s="4"/>
    </row>
    <row r="7269" spans="1:75" ht="15.01" customHeight="1">
      <c r="A7269" s="4" t="s">
        <v>209</v>
      </c>
      <c r="B7269" s="4"/>
      <c r="C7269" s="4"/>
      <c r="D7269" s="4"/>
      <c r="E7269" s="4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 t="s">
        <v>200</v>
      </c>
      <c r="Q7269" s="4"/>
      <c r="R7269" s="4"/>
      <c r="S7269" s="4"/>
      <c r="T7269" s="4"/>
      <c r="U7269" s="4"/>
      <c r="V7269" s="4"/>
      <c r="W7269" s="4"/>
      <c r="X7269" s="4" t="s">
        <v>201</v>
      </c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  <c r="AO7269" s="4"/>
      <c r="AP7269" s="4"/>
      <c r="AQ7269" s="4"/>
      <c r="AR7269" s="4"/>
      <c r="AS7269" s="4"/>
      <c r="AT7269" s="4"/>
      <c r="AU7269" s="4"/>
      <c r="AV7269" s="4" t="s">
        <v>7469</v>
      </c>
      <c r="AW7269" s="4"/>
      <c r="AX7269" s="4"/>
      <c r="AY7269" s="4"/>
      <c r="AZ7269" s="4"/>
      <c r="BA7269" s="4"/>
      <c r="BB7269" s="4"/>
      <c r="BC7269" s="4"/>
      <c r="BD7269" s="4"/>
      <c r="BE7269" s="4"/>
      <c r="BF7269" s="4"/>
      <c r="BG7269" s="4"/>
      <c r="BH7269" s="4"/>
      <c r="BI7269" s="4"/>
      <c r="BJ7269" s="4"/>
      <c r="BK7269" s="4"/>
      <c r="BL7269" s="4" t="b">
        <v>0</v>
      </c>
      <c r="BM7269" s="4"/>
      <c r="BN7269" s="4"/>
      <c r="BO7269" s="4"/>
      <c r="BP7269" s="4"/>
      <c r="BQ7269" s="4"/>
      <c r="BR7269" s="4"/>
      <c r="BS7269" s="4"/>
      <c r="BT7269" s="4"/>
      <c r="BU7269" s="4"/>
      <c r="BV7269" s="4"/>
      <c r="BW7269" s="4"/>
    </row>
    <row r="7270" spans="1:75" ht="15.01" customHeight="1">
      <c r="A7270" s="4" t="s">
        <v>209</v>
      </c>
      <c r="B7270" s="4"/>
      <c r="C7270" s="4"/>
      <c r="D7270" s="4"/>
      <c r="E7270" s="4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 t="s">
        <v>200</v>
      </c>
      <c r="Q7270" s="4"/>
      <c r="R7270" s="4"/>
      <c r="S7270" s="4"/>
      <c r="T7270" s="4"/>
      <c r="U7270" s="4"/>
      <c r="V7270" s="4"/>
      <c r="W7270" s="4"/>
      <c r="X7270" s="4" t="s">
        <v>201</v>
      </c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  <c r="AO7270" s="4"/>
      <c r="AP7270" s="4"/>
      <c r="AQ7270" s="4"/>
      <c r="AR7270" s="4"/>
      <c r="AS7270" s="4"/>
      <c r="AT7270" s="4"/>
      <c r="AU7270" s="4"/>
      <c r="AV7270" s="4" t="s">
        <v>7470</v>
      </c>
      <c r="AW7270" s="4"/>
      <c r="AX7270" s="4"/>
      <c r="AY7270" s="4"/>
      <c r="AZ7270" s="4"/>
      <c r="BA7270" s="4"/>
      <c r="BB7270" s="4"/>
      <c r="BC7270" s="4"/>
      <c r="BD7270" s="4"/>
      <c r="BE7270" s="4"/>
      <c r="BF7270" s="4"/>
      <c r="BG7270" s="4"/>
      <c r="BH7270" s="4"/>
      <c r="BI7270" s="4"/>
      <c r="BJ7270" s="4"/>
      <c r="BK7270" s="4"/>
      <c r="BL7270" s="4" t="b">
        <v>0</v>
      </c>
      <c r="BM7270" s="4"/>
      <c r="BN7270" s="4"/>
      <c r="BO7270" s="4"/>
      <c r="BP7270" s="4"/>
      <c r="BQ7270" s="4"/>
      <c r="BR7270" s="4"/>
      <c r="BS7270" s="4"/>
      <c r="BT7270" s="4"/>
      <c r="BU7270" s="4"/>
      <c r="BV7270" s="4"/>
      <c r="BW7270" s="4"/>
    </row>
    <row r="7271" spans="1:75" ht="15.01" customHeight="1">
      <c r="A7271" s="4" t="s">
        <v>209</v>
      </c>
      <c r="B7271" s="4"/>
      <c r="C7271" s="4"/>
      <c r="D7271" s="4"/>
      <c r="E7271" s="4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 t="s">
        <v>200</v>
      </c>
      <c r="Q7271" s="4"/>
      <c r="R7271" s="4"/>
      <c r="S7271" s="4"/>
      <c r="T7271" s="4"/>
      <c r="U7271" s="4"/>
      <c r="V7271" s="4"/>
      <c r="W7271" s="4"/>
      <c r="X7271" s="4" t="s">
        <v>201</v>
      </c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  <c r="AO7271" s="4"/>
      <c r="AP7271" s="4"/>
      <c r="AQ7271" s="4"/>
      <c r="AR7271" s="4"/>
      <c r="AS7271" s="4"/>
      <c r="AT7271" s="4"/>
      <c r="AU7271" s="4"/>
      <c r="AV7271" s="4" t="s">
        <v>7471</v>
      </c>
      <c r="AW7271" s="4"/>
      <c r="AX7271" s="4"/>
      <c r="AY7271" s="4"/>
      <c r="AZ7271" s="4"/>
      <c r="BA7271" s="4"/>
      <c r="BB7271" s="4"/>
      <c r="BC7271" s="4"/>
      <c r="BD7271" s="4"/>
      <c r="BE7271" s="4"/>
      <c r="BF7271" s="4"/>
      <c r="BG7271" s="4"/>
      <c r="BH7271" s="4"/>
      <c r="BI7271" s="4"/>
      <c r="BJ7271" s="4"/>
      <c r="BK7271" s="4"/>
      <c r="BL7271" s="4" t="b">
        <v>0</v>
      </c>
      <c r="BM7271" s="4"/>
      <c r="BN7271" s="4"/>
      <c r="BO7271" s="4"/>
      <c r="BP7271" s="4"/>
      <c r="BQ7271" s="4"/>
      <c r="BR7271" s="4"/>
      <c r="BS7271" s="4"/>
      <c r="BT7271" s="4"/>
      <c r="BU7271" s="4"/>
      <c r="BV7271" s="4"/>
      <c r="BW7271" s="4"/>
    </row>
    <row r="7272" spans="1:75" ht="15.01" customHeight="1">
      <c r="A7272" s="4"/>
      <c r="B7272" s="4"/>
      <c r="C7272" s="4"/>
      <c r="D7272" s="4"/>
      <c r="E7272" s="4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 t="s">
        <v>200</v>
      </c>
      <c r="Q7272" s="4"/>
      <c r="R7272" s="4">
        <v>1.6</v>
      </c>
      <c r="S7272" s="4">
        <v>28.3</v>
      </c>
      <c r="T7272" s="4"/>
      <c r="U7272" s="4"/>
      <c r="V7272" s="4"/>
      <c r="W7272" s="4"/>
      <c r="X7272" s="4" t="s">
        <v>201</v>
      </c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  <c r="AO7272" s="4"/>
      <c r="AP7272" s="4"/>
      <c r="AQ7272" s="4"/>
      <c r="AR7272" s="4"/>
      <c r="AS7272" s="4"/>
      <c r="AT7272" s="4"/>
      <c r="AU7272" s="4"/>
      <c r="AV7272" s="4" t="s">
        <v>7472</v>
      </c>
      <c r="AW7272" s="4"/>
      <c r="AX7272" s="4"/>
      <c r="AY7272" s="4"/>
      <c r="AZ7272" s="4"/>
      <c r="BA7272" s="4"/>
      <c r="BB7272" s="4"/>
      <c r="BC7272" s="4"/>
      <c r="BD7272" s="4"/>
      <c r="BE7272" s="4"/>
      <c r="BF7272" s="4"/>
      <c r="BG7272" s="4"/>
      <c r="BH7272" s="4"/>
      <c r="BI7272" s="4"/>
      <c r="BJ7272" s="4"/>
      <c r="BK7272" s="4"/>
      <c r="BL7272" s="4" t="b">
        <v>0</v>
      </c>
      <c r="BM7272" s="4"/>
      <c r="BN7272" s="4"/>
      <c r="BO7272" s="4"/>
      <c r="BP7272" s="4"/>
      <c r="BQ7272" s="4"/>
      <c r="BR7272" s="4"/>
      <c r="BS7272" s="4"/>
      <c r="BT7272" s="4"/>
      <c r="BU7272" s="4"/>
      <c r="BV7272" s="4"/>
      <c r="BW7272" s="4"/>
    </row>
    <row r="7273" spans="1:75" ht="15.01" customHeight="1">
      <c r="A7273" s="4"/>
      <c r="B7273" s="4"/>
      <c r="C7273" s="4"/>
      <c r="D7273" s="4"/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 t="s">
        <v>200</v>
      </c>
      <c r="Q7273" s="4"/>
      <c r="R7273" s="4">
        <v>0</v>
      </c>
      <c r="S7273" s="4">
        <v>25.2</v>
      </c>
      <c r="T7273" s="4"/>
      <c r="U7273" s="4"/>
      <c r="V7273" s="4"/>
      <c r="W7273" s="4"/>
      <c r="X7273" s="4" t="s">
        <v>201</v>
      </c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  <c r="AO7273" s="4"/>
      <c r="AP7273" s="4"/>
      <c r="AQ7273" s="4"/>
      <c r="AR7273" s="4"/>
      <c r="AS7273" s="4"/>
      <c r="AT7273" s="4"/>
      <c r="AU7273" s="4"/>
      <c r="AV7273" s="4" t="s">
        <v>7473</v>
      </c>
      <c r="AW7273" s="4"/>
      <c r="AX7273" s="4"/>
      <c r="AY7273" s="4"/>
      <c r="AZ7273" s="4"/>
      <c r="BA7273" s="4"/>
      <c r="BB7273" s="4"/>
      <c r="BC7273" s="4"/>
      <c r="BD7273" s="4"/>
      <c r="BE7273" s="4"/>
      <c r="BF7273" s="4"/>
      <c r="BG7273" s="4"/>
      <c r="BH7273" s="4"/>
      <c r="BI7273" s="4"/>
      <c r="BJ7273" s="4"/>
      <c r="BK7273" s="4"/>
      <c r="BL7273" s="4" t="b">
        <v>0</v>
      </c>
      <c r="BM7273" s="4"/>
      <c r="BN7273" s="4"/>
      <c r="BO7273" s="4"/>
      <c r="BP7273" s="4"/>
      <c r="BQ7273" s="4"/>
      <c r="BR7273" s="4"/>
      <c r="BS7273" s="4"/>
      <c r="BT7273" s="4"/>
      <c r="BU7273" s="4"/>
      <c r="BV7273" s="4"/>
      <c r="BW7273" s="4"/>
    </row>
    <row r="7274" spans="1:75" ht="15.01" customHeight="1">
      <c r="A7274" s="4"/>
      <c r="B7274" s="4"/>
      <c r="C7274" s="4"/>
      <c r="D7274" s="4"/>
      <c r="E7274" s="4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 t="s">
        <v>200</v>
      </c>
      <c r="Q7274" s="4"/>
      <c r="R7274" s="4">
        <v>288.9</v>
      </c>
      <c r="S7274" s="4">
        <v>24.4</v>
      </c>
      <c r="T7274" s="4"/>
      <c r="U7274" s="4"/>
      <c r="V7274" s="4"/>
      <c r="W7274" s="4"/>
      <c r="X7274" s="4" t="s">
        <v>201</v>
      </c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  <c r="AO7274" s="4"/>
      <c r="AP7274" s="4"/>
      <c r="AQ7274" s="4"/>
      <c r="AR7274" s="4"/>
      <c r="AS7274" s="4"/>
      <c r="AT7274" s="4"/>
      <c r="AU7274" s="4"/>
      <c r="AV7274" s="4" t="s">
        <v>7474</v>
      </c>
      <c r="AW7274" s="4"/>
      <c r="AX7274" s="4"/>
      <c r="AY7274" s="4"/>
      <c r="AZ7274" s="4"/>
      <c r="BA7274" s="4"/>
      <c r="BB7274" s="4"/>
      <c r="BC7274" s="4"/>
      <c r="BD7274" s="4"/>
      <c r="BE7274" s="4"/>
      <c r="BF7274" s="4"/>
      <c r="BG7274" s="4"/>
      <c r="BH7274" s="4"/>
      <c r="BI7274" s="4"/>
      <c r="BJ7274" s="4"/>
      <c r="BK7274" s="4"/>
      <c r="BL7274" s="4" t="b">
        <v>0</v>
      </c>
      <c r="BM7274" s="4"/>
      <c r="BN7274" s="4"/>
      <c r="BO7274" s="4"/>
      <c r="BP7274" s="4"/>
      <c r="BQ7274" s="4"/>
      <c r="BR7274" s="4"/>
      <c r="BS7274" s="4"/>
      <c r="BT7274" s="4"/>
      <c r="BU7274" s="4"/>
      <c r="BV7274" s="4"/>
      <c r="BW7274" s="4"/>
    </row>
    <row r="7275" spans="1:75" ht="15.01" customHeight="1">
      <c r="A7275" s="4"/>
      <c r="B7275" s="4"/>
      <c r="C7275" s="4"/>
      <c r="D7275" s="4"/>
      <c r="E7275" s="4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 t="s">
        <v>200</v>
      </c>
      <c r="Q7275" s="4"/>
      <c r="R7275" s="4">
        <v>246</v>
      </c>
      <c r="S7275" s="4">
        <v>28.1</v>
      </c>
      <c r="T7275" s="4"/>
      <c r="U7275" s="4"/>
      <c r="V7275" s="4"/>
      <c r="W7275" s="4"/>
      <c r="X7275" s="4" t="s">
        <v>201</v>
      </c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  <c r="AO7275" s="4"/>
      <c r="AP7275" s="4"/>
      <c r="AQ7275" s="4"/>
      <c r="AR7275" s="4"/>
      <c r="AS7275" s="4"/>
      <c r="AT7275" s="4"/>
      <c r="AU7275" s="4"/>
      <c r="AV7275" s="4" t="s">
        <v>7475</v>
      </c>
      <c r="AW7275" s="4"/>
      <c r="AX7275" s="4"/>
      <c r="AY7275" s="4"/>
      <c r="AZ7275" s="4"/>
      <c r="BA7275" s="4"/>
      <c r="BB7275" s="4"/>
      <c r="BC7275" s="4"/>
      <c r="BD7275" s="4"/>
      <c r="BE7275" s="4"/>
      <c r="BF7275" s="4"/>
      <c r="BG7275" s="4"/>
      <c r="BH7275" s="4"/>
      <c r="BI7275" s="4"/>
      <c r="BJ7275" s="4"/>
      <c r="BK7275" s="4"/>
      <c r="BL7275" s="4" t="b">
        <v>0</v>
      </c>
      <c r="BM7275" s="4"/>
      <c r="BN7275" s="4"/>
      <c r="BO7275" s="4"/>
      <c r="BP7275" s="4"/>
      <c r="BQ7275" s="4"/>
      <c r="BR7275" s="4"/>
      <c r="BS7275" s="4"/>
      <c r="BT7275" s="4"/>
      <c r="BU7275" s="4"/>
      <c r="BV7275" s="4"/>
      <c r="BW7275" s="4"/>
    </row>
    <row r="7276" spans="1:75" ht="15.01" customHeight="1">
      <c r="A7276" s="4"/>
      <c r="B7276" s="4"/>
      <c r="C7276" s="4"/>
      <c r="D7276" s="4"/>
      <c r="E7276" s="4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 t="s">
        <v>200</v>
      </c>
      <c r="Q7276" s="4"/>
      <c r="R7276" s="4">
        <v>1304.2</v>
      </c>
      <c r="S7276" s="4">
        <v>33.4</v>
      </c>
      <c r="T7276" s="4"/>
      <c r="U7276" s="4"/>
      <c r="V7276" s="4"/>
      <c r="W7276" s="4"/>
      <c r="X7276" s="4" t="s">
        <v>201</v>
      </c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  <c r="AO7276" s="4"/>
      <c r="AP7276" s="4"/>
      <c r="AQ7276" s="4"/>
      <c r="AR7276" s="4"/>
      <c r="AS7276" s="4"/>
      <c r="AT7276" s="4"/>
      <c r="AU7276" s="4"/>
      <c r="AV7276" s="4" t="s">
        <v>7476</v>
      </c>
      <c r="AW7276" s="4"/>
      <c r="AX7276" s="4"/>
      <c r="AY7276" s="4"/>
      <c r="AZ7276" s="4"/>
      <c r="BA7276" s="4"/>
      <c r="BB7276" s="4"/>
      <c r="BC7276" s="4"/>
      <c r="BD7276" s="4"/>
      <c r="BE7276" s="4"/>
      <c r="BF7276" s="4"/>
      <c r="BG7276" s="4"/>
      <c r="BH7276" s="4"/>
      <c r="BI7276" s="4"/>
      <c r="BJ7276" s="4"/>
      <c r="BK7276" s="4"/>
      <c r="BL7276" s="4" t="b">
        <v>0</v>
      </c>
      <c r="BM7276" s="4"/>
      <c r="BN7276" s="4"/>
      <c r="BO7276" s="4"/>
      <c r="BP7276" s="4"/>
      <c r="BQ7276" s="4"/>
      <c r="BR7276" s="4"/>
      <c r="BS7276" s="4"/>
      <c r="BT7276" s="4"/>
      <c r="BU7276" s="4"/>
      <c r="BV7276" s="4"/>
      <c r="BW7276" s="4"/>
    </row>
    <row r="7277" spans="1:75" ht="15.01" customHeight="1">
      <c r="A7277" s="4"/>
      <c r="B7277" s="4"/>
      <c r="C7277" s="4"/>
      <c r="D7277" s="4"/>
      <c r="E7277" s="4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 t="s">
        <v>200</v>
      </c>
      <c r="Q7277" s="4"/>
      <c r="R7277" s="4">
        <v>0</v>
      </c>
      <c r="S7277" s="4">
        <v>25.2</v>
      </c>
      <c r="T7277" s="4"/>
      <c r="U7277" s="4"/>
      <c r="V7277" s="4"/>
      <c r="W7277" s="4"/>
      <c r="X7277" s="4" t="s">
        <v>201</v>
      </c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  <c r="AO7277" s="4"/>
      <c r="AP7277" s="4"/>
      <c r="AQ7277" s="4"/>
      <c r="AR7277" s="4"/>
      <c r="AS7277" s="4"/>
      <c r="AT7277" s="4"/>
      <c r="AU7277" s="4"/>
      <c r="AV7277" s="4" t="s">
        <v>7477</v>
      </c>
      <c r="AW7277" s="4"/>
      <c r="AX7277" s="4"/>
      <c r="AY7277" s="4"/>
      <c r="AZ7277" s="4"/>
      <c r="BA7277" s="4"/>
      <c r="BB7277" s="4"/>
      <c r="BC7277" s="4"/>
      <c r="BD7277" s="4"/>
      <c r="BE7277" s="4"/>
      <c r="BF7277" s="4"/>
      <c r="BG7277" s="4"/>
      <c r="BH7277" s="4"/>
      <c r="BI7277" s="4"/>
      <c r="BJ7277" s="4"/>
      <c r="BK7277" s="4"/>
      <c r="BL7277" s="4" t="b">
        <v>0</v>
      </c>
      <c r="BM7277" s="4"/>
      <c r="BN7277" s="4"/>
      <c r="BO7277" s="4"/>
      <c r="BP7277" s="4"/>
      <c r="BQ7277" s="4"/>
      <c r="BR7277" s="4"/>
      <c r="BS7277" s="4"/>
      <c r="BT7277" s="4"/>
      <c r="BU7277" s="4"/>
      <c r="BV7277" s="4"/>
      <c r="BW7277" s="4"/>
    </row>
    <row r="7278" spans="1:75" ht="15.01" customHeight="1">
      <c r="A7278" s="4"/>
      <c r="B7278" s="4"/>
      <c r="C7278" s="4"/>
      <c r="D7278" s="4"/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 t="s">
        <v>200</v>
      </c>
      <c r="Q7278" s="4"/>
      <c r="R7278" s="4">
        <v>59.4</v>
      </c>
      <c r="S7278" s="4">
        <v>26.6</v>
      </c>
      <c r="T7278" s="4"/>
      <c r="U7278" s="4"/>
      <c r="V7278" s="4"/>
      <c r="W7278" s="4"/>
      <c r="X7278" s="4" t="s">
        <v>201</v>
      </c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  <c r="AO7278" s="4"/>
      <c r="AP7278" s="4"/>
      <c r="AQ7278" s="4"/>
      <c r="AR7278" s="4"/>
      <c r="AS7278" s="4"/>
      <c r="AT7278" s="4"/>
      <c r="AU7278" s="4"/>
      <c r="AV7278" s="4" t="s">
        <v>7478</v>
      </c>
      <c r="AW7278" s="4"/>
      <c r="AX7278" s="4"/>
      <c r="AY7278" s="4"/>
      <c r="AZ7278" s="4"/>
      <c r="BA7278" s="4"/>
      <c r="BB7278" s="4"/>
      <c r="BC7278" s="4"/>
      <c r="BD7278" s="4"/>
      <c r="BE7278" s="4"/>
      <c r="BF7278" s="4"/>
      <c r="BG7278" s="4"/>
      <c r="BH7278" s="4"/>
      <c r="BI7278" s="4"/>
      <c r="BJ7278" s="4"/>
      <c r="BK7278" s="4"/>
      <c r="BL7278" s="4" t="b">
        <v>0</v>
      </c>
      <c r="BM7278" s="4"/>
      <c r="BN7278" s="4"/>
      <c r="BO7278" s="4"/>
      <c r="BP7278" s="4"/>
      <c r="BQ7278" s="4"/>
      <c r="BR7278" s="4"/>
      <c r="BS7278" s="4"/>
      <c r="BT7278" s="4"/>
      <c r="BU7278" s="4"/>
      <c r="BV7278" s="4"/>
      <c r="BW7278" s="4"/>
    </row>
    <row r="7279" spans="1:75" ht="15.01" customHeight="1">
      <c r="A7279" s="4"/>
      <c r="B7279" s="4"/>
      <c r="C7279" s="4"/>
      <c r="D7279" s="4"/>
      <c r="E7279" s="4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 t="s">
        <v>200</v>
      </c>
      <c r="Q7279" s="4"/>
      <c r="R7279" s="4">
        <v>-38.1</v>
      </c>
      <c r="S7279" s="4">
        <v>11.7</v>
      </c>
      <c r="T7279" s="4"/>
      <c r="U7279" s="4"/>
      <c r="V7279" s="4"/>
      <c r="W7279" s="4"/>
      <c r="X7279" s="4" t="s">
        <v>201</v>
      </c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  <c r="AO7279" s="4"/>
      <c r="AP7279" s="4"/>
      <c r="AQ7279" s="4"/>
      <c r="AR7279" s="4"/>
      <c r="AS7279" s="4"/>
      <c r="AT7279" s="4"/>
      <c r="AU7279" s="4"/>
      <c r="AV7279" s="4" t="s">
        <v>7479</v>
      </c>
      <c r="AW7279" s="4"/>
      <c r="AX7279" s="4"/>
      <c r="AY7279" s="4"/>
      <c r="AZ7279" s="4"/>
      <c r="BA7279" s="4"/>
      <c r="BB7279" s="4"/>
      <c r="BC7279" s="4"/>
      <c r="BD7279" s="4"/>
      <c r="BE7279" s="4"/>
      <c r="BF7279" s="4"/>
      <c r="BG7279" s="4"/>
      <c r="BH7279" s="4"/>
      <c r="BI7279" s="4"/>
      <c r="BJ7279" s="4"/>
      <c r="BK7279" s="4"/>
      <c r="BL7279" s="4" t="b">
        <v>0</v>
      </c>
      <c r="BM7279" s="4"/>
      <c r="BN7279" s="4"/>
      <c r="BO7279" s="4"/>
      <c r="BP7279" s="4"/>
      <c r="BQ7279" s="4"/>
      <c r="BR7279" s="4"/>
      <c r="BS7279" s="4"/>
      <c r="BT7279" s="4"/>
      <c r="BU7279" s="4"/>
      <c r="BV7279" s="4"/>
      <c r="BW7279" s="4"/>
    </row>
    <row r="7280" spans="1:75" ht="15.01" customHeight="1">
      <c r="A7280" s="4"/>
      <c r="B7280" s="4"/>
      <c r="C7280" s="4"/>
      <c r="D7280" s="4"/>
      <c r="E7280" s="4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 t="s">
        <v>200</v>
      </c>
      <c r="Q7280" s="4"/>
      <c r="R7280" s="4">
        <v>-30.6</v>
      </c>
      <c r="S7280" s="4">
        <v>11.1</v>
      </c>
      <c r="T7280" s="4"/>
      <c r="U7280" s="4"/>
      <c r="V7280" s="4"/>
      <c r="W7280" s="4"/>
      <c r="X7280" s="4" t="s">
        <v>201</v>
      </c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  <c r="AO7280" s="4"/>
      <c r="AP7280" s="4"/>
      <c r="AQ7280" s="4"/>
      <c r="AR7280" s="4"/>
      <c r="AS7280" s="4"/>
      <c r="AT7280" s="4"/>
      <c r="AU7280" s="4"/>
      <c r="AV7280" s="4" t="s">
        <v>7480</v>
      </c>
      <c r="AW7280" s="4"/>
      <c r="AX7280" s="4"/>
      <c r="AY7280" s="4"/>
      <c r="AZ7280" s="4"/>
      <c r="BA7280" s="4"/>
      <c r="BB7280" s="4"/>
      <c r="BC7280" s="4"/>
      <c r="BD7280" s="4"/>
      <c r="BE7280" s="4"/>
      <c r="BF7280" s="4"/>
      <c r="BG7280" s="4"/>
      <c r="BH7280" s="4"/>
      <c r="BI7280" s="4"/>
      <c r="BJ7280" s="4"/>
      <c r="BK7280" s="4"/>
      <c r="BL7280" s="4" t="b">
        <v>0</v>
      </c>
      <c r="BM7280" s="4"/>
      <c r="BN7280" s="4"/>
      <c r="BO7280" s="4"/>
      <c r="BP7280" s="4"/>
      <c r="BQ7280" s="4"/>
      <c r="BR7280" s="4"/>
      <c r="BS7280" s="4"/>
      <c r="BT7280" s="4"/>
      <c r="BU7280" s="4"/>
      <c r="BV7280" s="4"/>
      <c r="BW7280" s="4"/>
    </row>
    <row r="7281" spans="1:75" ht="15.01" customHeight="1">
      <c r="A7281" s="4" t="s">
        <v>209</v>
      </c>
      <c r="B7281" s="4"/>
      <c r="C7281" s="4"/>
      <c r="D7281" s="4"/>
      <c r="E7281" s="4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 t="s">
        <v>200</v>
      </c>
      <c r="Q7281" s="4"/>
      <c r="R7281" s="4"/>
      <c r="S7281" s="4"/>
      <c r="T7281" s="4"/>
      <c r="U7281" s="4"/>
      <c r="V7281" s="4"/>
      <c r="W7281" s="4"/>
      <c r="X7281" s="4" t="s">
        <v>201</v>
      </c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  <c r="AO7281" s="4"/>
      <c r="AP7281" s="4"/>
      <c r="AQ7281" s="4"/>
      <c r="AR7281" s="4"/>
      <c r="AS7281" s="4"/>
      <c r="AT7281" s="4"/>
      <c r="AU7281" s="4"/>
      <c r="AV7281" s="4" t="s">
        <v>7481</v>
      </c>
      <c r="AW7281" s="4"/>
      <c r="AX7281" s="4"/>
      <c r="AY7281" s="4"/>
      <c r="AZ7281" s="4"/>
      <c r="BA7281" s="4"/>
      <c r="BB7281" s="4"/>
      <c r="BC7281" s="4"/>
      <c r="BD7281" s="4"/>
      <c r="BE7281" s="4"/>
      <c r="BF7281" s="4"/>
      <c r="BG7281" s="4"/>
      <c r="BH7281" s="4"/>
      <c r="BI7281" s="4"/>
      <c r="BJ7281" s="4"/>
      <c r="BK7281" s="4"/>
      <c r="BL7281" s="4" t="b">
        <v>0</v>
      </c>
      <c r="BM7281" s="4"/>
      <c r="BN7281" s="4"/>
      <c r="BO7281" s="4"/>
      <c r="BP7281" s="4"/>
      <c r="BQ7281" s="4"/>
      <c r="BR7281" s="4"/>
      <c r="BS7281" s="4"/>
      <c r="BT7281" s="4"/>
      <c r="BU7281" s="4"/>
      <c r="BV7281" s="4"/>
      <c r="BW7281" s="4"/>
    </row>
    <row r="7282" spans="1:75" ht="15.01" customHeight="1">
      <c r="A7282" s="4" t="s">
        <v>209</v>
      </c>
      <c r="B7282" s="4"/>
      <c r="C7282" s="4"/>
      <c r="D7282" s="4"/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 t="s">
        <v>200</v>
      </c>
      <c r="Q7282" s="4"/>
      <c r="R7282" s="4"/>
      <c r="S7282" s="4"/>
      <c r="T7282" s="4"/>
      <c r="U7282" s="4"/>
      <c r="V7282" s="4"/>
      <c r="W7282" s="4"/>
      <c r="X7282" s="4" t="s">
        <v>201</v>
      </c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  <c r="AO7282" s="4"/>
      <c r="AP7282" s="4"/>
      <c r="AQ7282" s="4"/>
      <c r="AR7282" s="4"/>
      <c r="AS7282" s="4"/>
      <c r="AT7282" s="4"/>
      <c r="AU7282" s="4"/>
      <c r="AV7282" s="4" t="s">
        <v>7482</v>
      </c>
      <c r="AW7282" s="4"/>
      <c r="AX7282" s="4"/>
      <c r="AY7282" s="4"/>
      <c r="AZ7282" s="4"/>
      <c r="BA7282" s="4"/>
      <c r="BB7282" s="4"/>
      <c r="BC7282" s="4"/>
      <c r="BD7282" s="4"/>
      <c r="BE7282" s="4"/>
      <c r="BF7282" s="4"/>
      <c r="BG7282" s="4"/>
      <c r="BH7282" s="4"/>
      <c r="BI7282" s="4"/>
      <c r="BJ7282" s="4"/>
      <c r="BK7282" s="4"/>
      <c r="BL7282" s="4" t="b">
        <v>0</v>
      </c>
      <c r="BM7282" s="4"/>
      <c r="BN7282" s="4"/>
      <c r="BO7282" s="4"/>
      <c r="BP7282" s="4"/>
      <c r="BQ7282" s="4"/>
      <c r="BR7282" s="4"/>
      <c r="BS7282" s="4"/>
      <c r="BT7282" s="4"/>
      <c r="BU7282" s="4"/>
      <c r="BV7282" s="4"/>
      <c r="BW7282" s="4"/>
    </row>
    <row r="7283" spans="1:75" ht="15.01" customHeight="1">
      <c r="A7283" s="4" t="s">
        <v>209</v>
      </c>
      <c r="B7283" s="4"/>
      <c r="C7283" s="4"/>
      <c r="D7283" s="4"/>
      <c r="E7283" s="4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 t="s">
        <v>200</v>
      </c>
      <c r="Q7283" s="4"/>
      <c r="R7283" s="4"/>
      <c r="S7283" s="4"/>
      <c r="T7283" s="4"/>
      <c r="U7283" s="4"/>
      <c r="V7283" s="4"/>
      <c r="W7283" s="4"/>
      <c r="X7283" s="4" t="s">
        <v>201</v>
      </c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  <c r="AO7283" s="4"/>
      <c r="AP7283" s="4"/>
      <c r="AQ7283" s="4"/>
      <c r="AR7283" s="4"/>
      <c r="AS7283" s="4"/>
      <c r="AT7283" s="4"/>
      <c r="AU7283" s="4"/>
      <c r="AV7283" s="4" t="s">
        <v>7483</v>
      </c>
      <c r="AW7283" s="4"/>
      <c r="AX7283" s="4"/>
      <c r="AY7283" s="4"/>
      <c r="AZ7283" s="4"/>
      <c r="BA7283" s="4"/>
      <c r="BB7283" s="4"/>
      <c r="BC7283" s="4"/>
      <c r="BD7283" s="4"/>
      <c r="BE7283" s="4"/>
      <c r="BF7283" s="4"/>
      <c r="BG7283" s="4"/>
      <c r="BH7283" s="4"/>
      <c r="BI7283" s="4"/>
      <c r="BJ7283" s="4"/>
      <c r="BK7283" s="4"/>
      <c r="BL7283" s="4" t="b">
        <v>0</v>
      </c>
      <c r="BM7283" s="4"/>
      <c r="BN7283" s="4"/>
      <c r="BO7283" s="4"/>
      <c r="BP7283" s="4"/>
      <c r="BQ7283" s="4"/>
      <c r="BR7283" s="4"/>
      <c r="BS7283" s="4"/>
      <c r="BT7283" s="4"/>
      <c r="BU7283" s="4"/>
      <c r="BV7283" s="4"/>
      <c r="BW7283" s="4"/>
    </row>
    <row r="7284" spans="1:75" ht="15.01" customHeight="1">
      <c r="A7284" s="4" t="s">
        <v>209</v>
      </c>
      <c r="B7284" s="4"/>
      <c r="C7284" s="4"/>
      <c r="D7284" s="4"/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 t="s">
        <v>200</v>
      </c>
      <c r="Q7284" s="4"/>
      <c r="R7284" s="4"/>
      <c r="S7284" s="4"/>
      <c r="T7284" s="4"/>
      <c r="U7284" s="4"/>
      <c r="V7284" s="4"/>
      <c r="W7284" s="4"/>
      <c r="X7284" s="4" t="s">
        <v>201</v>
      </c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  <c r="AO7284" s="4"/>
      <c r="AP7284" s="4"/>
      <c r="AQ7284" s="4"/>
      <c r="AR7284" s="4"/>
      <c r="AS7284" s="4"/>
      <c r="AT7284" s="4"/>
      <c r="AU7284" s="4"/>
      <c r="AV7284" s="4" t="s">
        <v>7484</v>
      </c>
      <c r="AW7284" s="4"/>
      <c r="AX7284" s="4"/>
      <c r="AY7284" s="4"/>
      <c r="AZ7284" s="4"/>
      <c r="BA7284" s="4"/>
      <c r="BB7284" s="4"/>
      <c r="BC7284" s="4"/>
      <c r="BD7284" s="4"/>
      <c r="BE7284" s="4"/>
      <c r="BF7284" s="4"/>
      <c r="BG7284" s="4"/>
      <c r="BH7284" s="4"/>
      <c r="BI7284" s="4"/>
      <c r="BJ7284" s="4"/>
      <c r="BK7284" s="4"/>
      <c r="BL7284" s="4" t="b">
        <v>0</v>
      </c>
      <c r="BM7284" s="4"/>
      <c r="BN7284" s="4"/>
      <c r="BO7284" s="4"/>
      <c r="BP7284" s="4"/>
      <c r="BQ7284" s="4"/>
      <c r="BR7284" s="4"/>
      <c r="BS7284" s="4"/>
      <c r="BT7284" s="4"/>
      <c r="BU7284" s="4"/>
      <c r="BV7284" s="4"/>
      <c r="BW7284" s="4"/>
    </row>
    <row r="7285" spans="1:75" ht="15.01" customHeight="1">
      <c r="A7285" s="4" t="s">
        <v>209</v>
      </c>
      <c r="B7285" s="4"/>
      <c r="C7285" s="4"/>
      <c r="D7285" s="4"/>
      <c r="E7285" s="4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 t="s">
        <v>200</v>
      </c>
      <c r="Q7285" s="4"/>
      <c r="R7285" s="4"/>
      <c r="S7285" s="4"/>
      <c r="T7285" s="4"/>
      <c r="U7285" s="4"/>
      <c r="V7285" s="4"/>
      <c r="W7285" s="4"/>
      <c r="X7285" s="4" t="s">
        <v>201</v>
      </c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  <c r="AO7285" s="4"/>
      <c r="AP7285" s="4"/>
      <c r="AQ7285" s="4"/>
      <c r="AR7285" s="4"/>
      <c r="AS7285" s="4"/>
      <c r="AT7285" s="4"/>
      <c r="AU7285" s="4"/>
      <c r="AV7285" s="4" t="s">
        <v>7485</v>
      </c>
      <c r="AW7285" s="4"/>
      <c r="AX7285" s="4"/>
      <c r="AY7285" s="4"/>
      <c r="AZ7285" s="4"/>
      <c r="BA7285" s="4"/>
      <c r="BB7285" s="4"/>
      <c r="BC7285" s="4"/>
      <c r="BD7285" s="4"/>
      <c r="BE7285" s="4"/>
      <c r="BF7285" s="4"/>
      <c r="BG7285" s="4"/>
      <c r="BH7285" s="4"/>
      <c r="BI7285" s="4"/>
      <c r="BJ7285" s="4"/>
      <c r="BK7285" s="4"/>
      <c r="BL7285" s="4" t="b">
        <v>0</v>
      </c>
      <c r="BM7285" s="4"/>
      <c r="BN7285" s="4"/>
      <c r="BO7285" s="4"/>
      <c r="BP7285" s="4"/>
      <c r="BQ7285" s="4"/>
      <c r="BR7285" s="4"/>
      <c r="BS7285" s="4"/>
      <c r="BT7285" s="4"/>
      <c r="BU7285" s="4"/>
      <c r="BV7285" s="4"/>
      <c r="BW7285" s="4"/>
    </row>
    <row r="7286" spans="1:75" ht="15.01" customHeight="1">
      <c r="A7286" s="4" t="s">
        <v>209</v>
      </c>
      <c r="B7286" s="4"/>
      <c r="C7286" s="4"/>
      <c r="D7286" s="4"/>
      <c r="E7286" s="4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 t="s">
        <v>200</v>
      </c>
      <c r="Q7286" s="4"/>
      <c r="R7286" s="4"/>
      <c r="S7286" s="4"/>
      <c r="T7286" s="4"/>
      <c r="U7286" s="4"/>
      <c r="V7286" s="4"/>
      <c r="W7286" s="4"/>
      <c r="X7286" s="4" t="s">
        <v>201</v>
      </c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  <c r="AO7286" s="4"/>
      <c r="AP7286" s="4"/>
      <c r="AQ7286" s="4"/>
      <c r="AR7286" s="4"/>
      <c r="AS7286" s="4"/>
      <c r="AT7286" s="4"/>
      <c r="AU7286" s="4"/>
      <c r="AV7286" s="4" t="s">
        <v>7486</v>
      </c>
      <c r="AW7286" s="4"/>
      <c r="AX7286" s="4"/>
      <c r="AY7286" s="4"/>
      <c r="AZ7286" s="4"/>
      <c r="BA7286" s="4"/>
      <c r="BB7286" s="4"/>
      <c r="BC7286" s="4"/>
      <c r="BD7286" s="4"/>
      <c r="BE7286" s="4"/>
      <c r="BF7286" s="4"/>
      <c r="BG7286" s="4"/>
      <c r="BH7286" s="4"/>
      <c r="BI7286" s="4"/>
      <c r="BJ7286" s="4"/>
      <c r="BK7286" s="4"/>
      <c r="BL7286" s="4" t="b">
        <v>0</v>
      </c>
      <c r="BM7286" s="4"/>
      <c r="BN7286" s="4"/>
      <c r="BO7286" s="4"/>
      <c r="BP7286" s="4"/>
      <c r="BQ7286" s="4"/>
      <c r="BR7286" s="4"/>
      <c r="BS7286" s="4"/>
      <c r="BT7286" s="4"/>
      <c r="BU7286" s="4"/>
      <c r="BV7286" s="4"/>
      <c r="BW7286" s="4"/>
    </row>
    <row r="7287" spans="1:75" ht="15.01" customHeight="1">
      <c r="A7287" s="4" t="s">
        <v>209</v>
      </c>
      <c r="B7287" s="4"/>
      <c r="C7287" s="4"/>
      <c r="D7287" s="4"/>
      <c r="E7287" s="4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 t="s">
        <v>200</v>
      </c>
      <c r="Q7287" s="4"/>
      <c r="R7287" s="4"/>
      <c r="S7287" s="4"/>
      <c r="T7287" s="4"/>
      <c r="U7287" s="4"/>
      <c r="V7287" s="4"/>
      <c r="W7287" s="4"/>
      <c r="X7287" s="4" t="s">
        <v>201</v>
      </c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  <c r="AO7287" s="4"/>
      <c r="AP7287" s="4"/>
      <c r="AQ7287" s="4"/>
      <c r="AR7287" s="4"/>
      <c r="AS7287" s="4"/>
      <c r="AT7287" s="4"/>
      <c r="AU7287" s="4"/>
      <c r="AV7287" s="4" t="s">
        <v>7487</v>
      </c>
      <c r="AW7287" s="4"/>
      <c r="AX7287" s="4"/>
      <c r="AY7287" s="4"/>
      <c r="AZ7287" s="4"/>
      <c r="BA7287" s="4"/>
      <c r="BB7287" s="4"/>
      <c r="BC7287" s="4"/>
      <c r="BD7287" s="4"/>
      <c r="BE7287" s="4"/>
      <c r="BF7287" s="4"/>
      <c r="BG7287" s="4"/>
      <c r="BH7287" s="4"/>
      <c r="BI7287" s="4"/>
      <c r="BJ7287" s="4"/>
      <c r="BK7287" s="4"/>
      <c r="BL7287" s="4" t="b">
        <v>0</v>
      </c>
      <c r="BM7287" s="4"/>
      <c r="BN7287" s="4"/>
      <c r="BO7287" s="4"/>
      <c r="BP7287" s="4"/>
      <c r="BQ7287" s="4"/>
      <c r="BR7287" s="4"/>
      <c r="BS7287" s="4"/>
      <c r="BT7287" s="4"/>
      <c r="BU7287" s="4"/>
      <c r="BV7287" s="4"/>
      <c r="BW7287" s="4"/>
    </row>
    <row r="7288" spans="1:75" ht="15.01" customHeight="1">
      <c r="A7288" s="4"/>
      <c r="B7288" s="4"/>
      <c r="C7288" s="4"/>
      <c r="D7288" s="4"/>
      <c r="E7288" s="4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 t="s">
        <v>200</v>
      </c>
      <c r="Q7288" s="4"/>
      <c r="R7288" s="4">
        <v>-298</v>
      </c>
      <c r="S7288" s="4">
        <v>9.5</v>
      </c>
      <c r="T7288" s="4"/>
      <c r="U7288" s="4"/>
      <c r="V7288" s="4"/>
      <c r="W7288" s="4"/>
      <c r="X7288" s="4" t="s">
        <v>201</v>
      </c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  <c r="AO7288" s="4"/>
      <c r="AP7288" s="4"/>
      <c r="AQ7288" s="4"/>
      <c r="AR7288" s="4"/>
      <c r="AS7288" s="4"/>
      <c r="AT7288" s="4"/>
      <c r="AU7288" s="4"/>
      <c r="AV7288" s="4" t="s">
        <v>7488</v>
      </c>
      <c r="AW7288" s="4"/>
      <c r="AX7288" s="4"/>
      <c r="AY7288" s="4"/>
      <c r="AZ7288" s="4"/>
      <c r="BA7288" s="4"/>
      <c r="BB7288" s="4"/>
      <c r="BC7288" s="4"/>
      <c r="BD7288" s="4"/>
      <c r="BE7288" s="4"/>
      <c r="BF7288" s="4"/>
      <c r="BG7288" s="4"/>
      <c r="BH7288" s="4"/>
      <c r="BI7288" s="4"/>
      <c r="BJ7288" s="4"/>
      <c r="BK7288" s="4"/>
      <c r="BL7288" s="4" t="b">
        <v>0</v>
      </c>
      <c r="BM7288" s="4"/>
      <c r="BN7288" s="4"/>
      <c r="BO7288" s="4"/>
      <c r="BP7288" s="4"/>
      <c r="BQ7288" s="4"/>
      <c r="BR7288" s="4"/>
      <c r="BS7288" s="4"/>
      <c r="BT7288" s="4"/>
      <c r="BU7288" s="4"/>
      <c r="BV7288" s="4"/>
      <c r="BW7288" s="4"/>
    </row>
    <row r="7289" spans="1:75" ht="15.01" customHeight="1">
      <c r="A7289" s="4"/>
      <c r="B7289" s="4"/>
      <c r="C7289" s="4"/>
      <c r="D7289" s="4"/>
      <c r="E7289" s="4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 t="s">
        <v>200</v>
      </c>
      <c r="Q7289" s="4"/>
      <c r="R7289" s="4">
        <v>-488.6</v>
      </c>
      <c r="S7289" s="4">
        <v>16.1</v>
      </c>
      <c r="T7289" s="4"/>
      <c r="U7289" s="4"/>
      <c r="V7289" s="4"/>
      <c r="W7289" s="4"/>
      <c r="X7289" s="4" t="s">
        <v>201</v>
      </c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  <c r="AO7289" s="4"/>
      <c r="AP7289" s="4"/>
      <c r="AQ7289" s="4"/>
      <c r="AR7289" s="4"/>
      <c r="AS7289" s="4"/>
      <c r="AT7289" s="4"/>
      <c r="AU7289" s="4"/>
      <c r="AV7289" s="4" t="s">
        <v>7489</v>
      </c>
      <c r="AW7289" s="4"/>
      <c r="AX7289" s="4"/>
      <c r="AY7289" s="4"/>
      <c r="AZ7289" s="4"/>
      <c r="BA7289" s="4"/>
      <c r="BB7289" s="4"/>
      <c r="BC7289" s="4"/>
      <c r="BD7289" s="4"/>
      <c r="BE7289" s="4"/>
      <c r="BF7289" s="4"/>
      <c r="BG7289" s="4"/>
      <c r="BH7289" s="4"/>
      <c r="BI7289" s="4"/>
      <c r="BJ7289" s="4"/>
      <c r="BK7289" s="4"/>
      <c r="BL7289" s="4" t="b">
        <v>0</v>
      </c>
      <c r="BM7289" s="4"/>
      <c r="BN7289" s="4"/>
      <c r="BO7289" s="4"/>
      <c r="BP7289" s="4"/>
      <c r="BQ7289" s="4"/>
      <c r="BR7289" s="4"/>
      <c r="BS7289" s="4"/>
      <c r="BT7289" s="4"/>
      <c r="BU7289" s="4"/>
      <c r="BV7289" s="4"/>
      <c r="BW7289" s="4"/>
    </row>
    <row r="7290" spans="1:75" ht="15.01" customHeight="1">
      <c r="A7290" s="4"/>
      <c r="B7290" s="4"/>
      <c r="C7290" s="4"/>
      <c r="D7290" s="4"/>
      <c r="E7290" s="4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 t="s">
        <v>200</v>
      </c>
      <c r="Q7290" s="4"/>
      <c r="R7290" s="4">
        <v>-548.7</v>
      </c>
      <c r="S7290" s="4">
        <v>16.2</v>
      </c>
      <c r="T7290" s="4"/>
      <c r="U7290" s="4"/>
      <c r="V7290" s="4"/>
      <c r="W7290" s="4"/>
      <c r="X7290" s="4" t="s">
        <v>201</v>
      </c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  <c r="AO7290" s="4"/>
      <c r="AP7290" s="4"/>
      <c r="AQ7290" s="4"/>
      <c r="AR7290" s="4"/>
      <c r="AS7290" s="4"/>
      <c r="AT7290" s="4"/>
      <c r="AU7290" s="4"/>
      <c r="AV7290" s="4" t="s">
        <v>7490</v>
      </c>
      <c r="AW7290" s="4"/>
      <c r="AX7290" s="4"/>
      <c r="AY7290" s="4"/>
      <c r="AZ7290" s="4"/>
      <c r="BA7290" s="4"/>
      <c r="BB7290" s="4"/>
      <c r="BC7290" s="4"/>
      <c r="BD7290" s="4"/>
      <c r="BE7290" s="4"/>
      <c r="BF7290" s="4"/>
      <c r="BG7290" s="4"/>
      <c r="BH7290" s="4"/>
      <c r="BI7290" s="4"/>
      <c r="BJ7290" s="4"/>
      <c r="BK7290" s="4"/>
      <c r="BL7290" s="4" t="b">
        <v>0</v>
      </c>
      <c r="BM7290" s="4"/>
      <c r="BN7290" s="4"/>
      <c r="BO7290" s="4"/>
      <c r="BP7290" s="4"/>
      <c r="BQ7290" s="4"/>
      <c r="BR7290" s="4"/>
      <c r="BS7290" s="4"/>
      <c r="BT7290" s="4"/>
      <c r="BU7290" s="4"/>
      <c r="BV7290" s="4"/>
      <c r="BW7290" s="4"/>
    </row>
    <row r="7291" spans="1:75" ht="15.01" customHeight="1">
      <c r="A7291" s="4"/>
      <c r="B7291" s="4"/>
      <c r="C7291" s="4"/>
      <c r="D7291" s="4"/>
      <c r="E7291" s="4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 t="s">
        <v>200</v>
      </c>
      <c r="Q7291" s="4"/>
      <c r="R7291" s="4">
        <v>-271.4</v>
      </c>
      <c r="S7291" s="4">
        <v>2.7</v>
      </c>
      <c r="T7291" s="4"/>
      <c r="U7291" s="4"/>
      <c r="V7291" s="4"/>
      <c r="W7291" s="4"/>
      <c r="X7291" s="4" t="s">
        <v>201</v>
      </c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  <c r="AO7291" s="4"/>
      <c r="AP7291" s="4"/>
      <c r="AQ7291" s="4"/>
      <c r="AR7291" s="4"/>
      <c r="AS7291" s="4"/>
      <c r="AT7291" s="4"/>
      <c r="AU7291" s="4"/>
      <c r="AV7291" s="4" t="s">
        <v>7491</v>
      </c>
      <c r="AW7291" s="4"/>
      <c r="AX7291" s="4"/>
      <c r="AY7291" s="4"/>
      <c r="AZ7291" s="4"/>
      <c r="BA7291" s="4"/>
      <c r="BB7291" s="4"/>
      <c r="BC7291" s="4"/>
      <c r="BD7291" s="4"/>
      <c r="BE7291" s="4"/>
      <c r="BF7291" s="4"/>
      <c r="BG7291" s="4"/>
      <c r="BH7291" s="4"/>
      <c r="BI7291" s="4"/>
      <c r="BJ7291" s="4"/>
      <c r="BK7291" s="4"/>
      <c r="BL7291" s="4" t="b">
        <v>0</v>
      </c>
      <c r="BM7291" s="4"/>
      <c r="BN7291" s="4"/>
      <c r="BO7291" s="4"/>
      <c r="BP7291" s="4"/>
      <c r="BQ7291" s="4"/>
      <c r="BR7291" s="4"/>
      <c r="BS7291" s="4"/>
      <c r="BT7291" s="4"/>
      <c r="BU7291" s="4"/>
      <c r="BV7291" s="4"/>
      <c r="BW7291" s="4"/>
    </row>
    <row r="7292" spans="1:75" ht="15.01" customHeight="1">
      <c r="A7292" s="4" t="s">
        <v>209</v>
      </c>
      <c r="B7292" s="4"/>
      <c r="C7292" s="4"/>
      <c r="D7292" s="4"/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 t="s">
        <v>200</v>
      </c>
      <c r="Q7292" s="4"/>
      <c r="R7292" s="4"/>
      <c r="S7292" s="4"/>
      <c r="T7292" s="4"/>
      <c r="U7292" s="4"/>
      <c r="V7292" s="4"/>
      <c r="W7292" s="4"/>
      <c r="X7292" s="4" t="s">
        <v>201</v>
      </c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  <c r="AO7292" s="4"/>
      <c r="AP7292" s="4"/>
      <c r="AQ7292" s="4"/>
      <c r="AR7292" s="4"/>
      <c r="AS7292" s="4"/>
      <c r="AT7292" s="4"/>
      <c r="AU7292" s="4"/>
      <c r="AV7292" s="4" t="s">
        <v>7492</v>
      </c>
      <c r="AW7292" s="4"/>
      <c r="AX7292" s="4"/>
      <c r="AY7292" s="4"/>
      <c r="AZ7292" s="4"/>
      <c r="BA7292" s="4"/>
      <c r="BB7292" s="4"/>
      <c r="BC7292" s="4"/>
      <c r="BD7292" s="4"/>
      <c r="BE7292" s="4"/>
      <c r="BF7292" s="4"/>
      <c r="BG7292" s="4"/>
      <c r="BH7292" s="4"/>
      <c r="BI7292" s="4"/>
      <c r="BJ7292" s="4"/>
      <c r="BK7292" s="4"/>
      <c r="BL7292" s="4" t="b">
        <v>0</v>
      </c>
      <c r="BM7292" s="4"/>
      <c r="BN7292" s="4"/>
      <c r="BO7292" s="4"/>
      <c r="BP7292" s="4"/>
      <c r="BQ7292" s="4"/>
      <c r="BR7292" s="4"/>
      <c r="BS7292" s="4"/>
      <c r="BT7292" s="4"/>
      <c r="BU7292" s="4"/>
      <c r="BV7292" s="4"/>
      <c r="BW7292" s="4"/>
    </row>
    <row r="7293" spans="1:75" ht="15.01" customHeight="1">
      <c r="A7293" s="4"/>
      <c r="B7293" s="4"/>
      <c r="C7293" s="4"/>
      <c r="D7293" s="4"/>
      <c r="E7293" s="4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 t="s">
        <v>200</v>
      </c>
      <c r="Q7293" s="4"/>
      <c r="R7293" s="4">
        <v>-269.4</v>
      </c>
      <c r="S7293" s="4">
        <v>2.3</v>
      </c>
      <c r="T7293" s="4"/>
      <c r="U7293" s="4"/>
      <c r="V7293" s="4"/>
      <c r="W7293" s="4"/>
      <c r="X7293" s="4" t="s">
        <v>201</v>
      </c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  <c r="AO7293" s="4"/>
      <c r="AP7293" s="4"/>
      <c r="AQ7293" s="4"/>
      <c r="AR7293" s="4"/>
      <c r="AS7293" s="4"/>
      <c r="AT7293" s="4"/>
      <c r="AU7293" s="4"/>
      <c r="AV7293" s="4" t="s">
        <v>7493</v>
      </c>
      <c r="AW7293" s="4"/>
      <c r="AX7293" s="4"/>
      <c r="AY7293" s="4"/>
      <c r="AZ7293" s="4"/>
      <c r="BA7293" s="4"/>
      <c r="BB7293" s="4"/>
      <c r="BC7293" s="4"/>
      <c r="BD7293" s="4"/>
      <c r="BE7293" s="4"/>
      <c r="BF7293" s="4"/>
      <c r="BG7293" s="4"/>
      <c r="BH7293" s="4"/>
      <c r="BI7293" s="4"/>
      <c r="BJ7293" s="4"/>
      <c r="BK7293" s="4"/>
      <c r="BL7293" s="4" t="b">
        <v>0</v>
      </c>
      <c r="BM7293" s="4"/>
      <c r="BN7293" s="4"/>
      <c r="BO7293" s="4"/>
      <c r="BP7293" s="4"/>
      <c r="BQ7293" s="4"/>
      <c r="BR7293" s="4"/>
      <c r="BS7293" s="4"/>
      <c r="BT7293" s="4"/>
      <c r="BU7293" s="4"/>
      <c r="BV7293" s="4"/>
      <c r="BW7293" s="4"/>
    </row>
    <row r="7294" spans="1:75" ht="15.01" customHeight="1">
      <c r="A7294" s="4"/>
      <c r="B7294" s="4"/>
      <c r="C7294" s="4"/>
      <c r="D7294" s="4"/>
      <c r="E7294" s="4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 t="s">
        <v>200</v>
      </c>
      <c r="Q7294" s="4"/>
      <c r="R7294" s="4">
        <v>-25.1</v>
      </c>
      <c r="S7294" s="4">
        <v>4.9</v>
      </c>
      <c r="T7294" s="4"/>
      <c r="U7294" s="4"/>
      <c r="V7294" s="4"/>
      <c r="W7294" s="4"/>
      <c r="X7294" s="4" t="s">
        <v>201</v>
      </c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  <c r="AO7294" s="4"/>
      <c r="AP7294" s="4"/>
      <c r="AQ7294" s="4"/>
      <c r="AR7294" s="4"/>
      <c r="AS7294" s="4"/>
      <c r="AT7294" s="4"/>
      <c r="AU7294" s="4"/>
      <c r="AV7294" s="4" t="s">
        <v>7494</v>
      </c>
      <c r="AW7294" s="4"/>
      <c r="AX7294" s="4"/>
      <c r="AY7294" s="4"/>
      <c r="AZ7294" s="4"/>
      <c r="BA7294" s="4"/>
      <c r="BB7294" s="4"/>
      <c r="BC7294" s="4"/>
      <c r="BD7294" s="4"/>
      <c r="BE7294" s="4"/>
      <c r="BF7294" s="4"/>
      <c r="BG7294" s="4"/>
      <c r="BH7294" s="4"/>
      <c r="BI7294" s="4"/>
      <c r="BJ7294" s="4"/>
      <c r="BK7294" s="4"/>
      <c r="BL7294" s="4" t="b">
        <v>0</v>
      </c>
      <c r="BM7294" s="4"/>
      <c r="BN7294" s="4"/>
      <c r="BO7294" s="4"/>
      <c r="BP7294" s="4"/>
      <c r="BQ7294" s="4"/>
      <c r="BR7294" s="4"/>
      <c r="BS7294" s="4"/>
      <c r="BT7294" s="4"/>
      <c r="BU7294" s="4"/>
      <c r="BV7294" s="4"/>
      <c r="BW7294" s="4"/>
    </row>
    <row r="7295" spans="1:75" ht="15.01" customHeight="1">
      <c r="A7295" s="4"/>
      <c r="B7295" s="4"/>
      <c r="C7295" s="4"/>
      <c r="D7295" s="4"/>
      <c r="E7295" s="4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 t="s">
        <v>200</v>
      </c>
      <c r="Q7295" s="4"/>
      <c r="R7295" s="4">
        <v>8.6</v>
      </c>
      <c r="S7295" s="4">
        <v>6.4</v>
      </c>
      <c r="T7295" s="4"/>
      <c r="U7295" s="4"/>
      <c r="V7295" s="4"/>
      <c r="W7295" s="4"/>
      <c r="X7295" s="4" t="s">
        <v>201</v>
      </c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  <c r="AO7295" s="4"/>
      <c r="AP7295" s="4"/>
      <c r="AQ7295" s="4"/>
      <c r="AR7295" s="4"/>
      <c r="AS7295" s="4"/>
      <c r="AT7295" s="4"/>
      <c r="AU7295" s="4"/>
      <c r="AV7295" s="4" t="s">
        <v>7495</v>
      </c>
      <c r="AW7295" s="4"/>
      <c r="AX7295" s="4"/>
      <c r="AY7295" s="4"/>
      <c r="AZ7295" s="4"/>
      <c r="BA7295" s="4"/>
      <c r="BB7295" s="4"/>
      <c r="BC7295" s="4"/>
      <c r="BD7295" s="4"/>
      <c r="BE7295" s="4"/>
      <c r="BF7295" s="4"/>
      <c r="BG7295" s="4"/>
      <c r="BH7295" s="4"/>
      <c r="BI7295" s="4"/>
      <c r="BJ7295" s="4"/>
      <c r="BK7295" s="4"/>
      <c r="BL7295" s="4" t="b">
        <v>0</v>
      </c>
      <c r="BM7295" s="4"/>
      <c r="BN7295" s="4"/>
      <c r="BO7295" s="4"/>
      <c r="BP7295" s="4"/>
      <c r="BQ7295" s="4"/>
      <c r="BR7295" s="4"/>
      <c r="BS7295" s="4"/>
      <c r="BT7295" s="4"/>
      <c r="BU7295" s="4"/>
      <c r="BV7295" s="4"/>
      <c r="BW7295" s="4"/>
    </row>
    <row r="7296" spans="1:75" ht="15.01" customHeight="1">
      <c r="A7296" s="4"/>
      <c r="B7296" s="4"/>
      <c r="C7296" s="4"/>
      <c r="D7296" s="4"/>
      <c r="E7296" s="4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 t="s">
        <v>200</v>
      </c>
      <c r="Q7296" s="4"/>
      <c r="R7296" s="4">
        <v>-122</v>
      </c>
      <c r="S7296" s="4">
        <v>15</v>
      </c>
      <c r="T7296" s="4"/>
      <c r="U7296" s="4"/>
      <c r="V7296" s="4"/>
      <c r="W7296" s="4"/>
      <c r="X7296" s="4" t="s">
        <v>201</v>
      </c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  <c r="AO7296" s="4"/>
      <c r="AP7296" s="4"/>
      <c r="AQ7296" s="4"/>
      <c r="AR7296" s="4"/>
      <c r="AS7296" s="4"/>
      <c r="AT7296" s="4"/>
      <c r="AU7296" s="4"/>
      <c r="AV7296" s="4" t="s">
        <v>7496</v>
      </c>
      <c r="AW7296" s="4"/>
      <c r="AX7296" s="4"/>
      <c r="AY7296" s="4"/>
      <c r="AZ7296" s="4"/>
      <c r="BA7296" s="4"/>
      <c r="BB7296" s="4"/>
      <c r="BC7296" s="4"/>
      <c r="BD7296" s="4"/>
      <c r="BE7296" s="4"/>
      <c r="BF7296" s="4"/>
      <c r="BG7296" s="4"/>
      <c r="BH7296" s="4"/>
      <c r="BI7296" s="4"/>
      <c r="BJ7296" s="4"/>
      <c r="BK7296" s="4"/>
      <c r="BL7296" s="4" t="b">
        <v>0</v>
      </c>
      <c r="BM7296" s="4"/>
      <c r="BN7296" s="4"/>
      <c r="BO7296" s="4"/>
      <c r="BP7296" s="4"/>
      <c r="BQ7296" s="4"/>
      <c r="BR7296" s="4"/>
      <c r="BS7296" s="4"/>
      <c r="BT7296" s="4"/>
      <c r="BU7296" s="4"/>
      <c r="BV7296" s="4"/>
      <c r="BW7296" s="4"/>
    </row>
    <row r="7297" spans="1:75" ht="15.01" customHeight="1">
      <c r="A7297" s="4" t="s">
        <v>209</v>
      </c>
      <c r="B7297" s="4"/>
      <c r="C7297" s="4"/>
      <c r="D7297" s="4"/>
      <c r="E7297" s="4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 t="s">
        <v>200</v>
      </c>
      <c r="Q7297" s="4"/>
      <c r="R7297" s="4"/>
      <c r="S7297" s="4"/>
      <c r="T7297" s="4"/>
      <c r="U7297" s="4"/>
      <c r="V7297" s="4"/>
      <c r="W7297" s="4"/>
      <c r="X7297" s="4" t="s">
        <v>201</v>
      </c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  <c r="AO7297" s="4"/>
      <c r="AP7297" s="4"/>
      <c r="AQ7297" s="4"/>
      <c r="AR7297" s="4"/>
      <c r="AS7297" s="4"/>
      <c r="AT7297" s="4"/>
      <c r="AU7297" s="4"/>
      <c r="AV7297" s="4" t="s">
        <v>7497</v>
      </c>
      <c r="AW7297" s="4"/>
      <c r="AX7297" s="4"/>
      <c r="AY7297" s="4"/>
      <c r="AZ7297" s="4"/>
      <c r="BA7297" s="4"/>
      <c r="BB7297" s="4"/>
      <c r="BC7297" s="4"/>
      <c r="BD7297" s="4"/>
      <c r="BE7297" s="4"/>
      <c r="BF7297" s="4"/>
      <c r="BG7297" s="4"/>
      <c r="BH7297" s="4"/>
      <c r="BI7297" s="4"/>
      <c r="BJ7297" s="4"/>
      <c r="BK7297" s="4"/>
      <c r="BL7297" s="4" t="b">
        <v>0</v>
      </c>
      <c r="BM7297" s="4"/>
      <c r="BN7297" s="4"/>
      <c r="BO7297" s="4"/>
      <c r="BP7297" s="4"/>
      <c r="BQ7297" s="4"/>
      <c r="BR7297" s="4"/>
      <c r="BS7297" s="4"/>
      <c r="BT7297" s="4"/>
      <c r="BU7297" s="4"/>
      <c r="BV7297" s="4"/>
      <c r="BW7297" s="4"/>
    </row>
    <row r="7298" spans="1:75" ht="15.01" customHeight="1">
      <c r="A7298" s="4"/>
      <c r="B7298" s="4"/>
      <c r="C7298" s="4"/>
      <c r="D7298" s="4"/>
      <c r="E7298" s="4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 t="s">
        <v>200</v>
      </c>
      <c r="Q7298" s="4"/>
      <c r="R7298" s="4">
        <v>-25.2</v>
      </c>
      <c r="S7298" s="4">
        <v>16.4</v>
      </c>
      <c r="T7298" s="4"/>
      <c r="U7298" s="4"/>
      <c r="V7298" s="4"/>
      <c r="W7298" s="4"/>
      <c r="X7298" s="4" t="s">
        <v>201</v>
      </c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  <c r="AO7298" s="4"/>
      <c r="AP7298" s="4"/>
      <c r="AQ7298" s="4"/>
      <c r="AR7298" s="4"/>
      <c r="AS7298" s="4"/>
      <c r="AT7298" s="4"/>
      <c r="AU7298" s="4"/>
      <c r="AV7298" s="4" t="s">
        <v>7498</v>
      </c>
      <c r="AW7298" s="4"/>
      <c r="AX7298" s="4"/>
      <c r="AY7298" s="4"/>
      <c r="AZ7298" s="4"/>
      <c r="BA7298" s="4"/>
      <c r="BB7298" s="4"/>
      <c r="BC7298" s="4"/>
      <c r="BD7298" s="4"/>
      <c r="BE7298" s="4"/>
      <c r="BF7298" s="4"/>
      <c r="BG7298" s="4"/>
      <c r="BH7298" s="4"/>
      <c r="BI7298" s="4"/>
      <c r="BJ7298" s="4"/>
      <c r="BK7298" s="4"/>
      <c r="BL7298" s="4" t="b">
        <v>0</v>
      </c>
      <c r="BM7298" s="4"/>
      <c r="BN7298" s="4"/>
      <c r="BO7298" s="4"/>
      <c r="BP7298" s="4"/>
      <c r="BQ7298" s="4"/>
      <c r="BR7298" s="4"/>
      <c r="BS7298" s="4"/>
      <c r="BT7298" s="4"/>
      <c r="BU7298" s="4"/>
      <c r="BV7298" s="4"/>
      <c r="BW7298" s="4"/>
    </row>
    <row r="7299" spans="1:75" ht="15.01" customHeight="1">
      <c r="A7299" s="4"/>
      <c r="B7299" s="4"/>
      <c r="C7299" s="4"/>
      <c r="D7299" s="4"/>
      <c r="E7299" s="4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 t="s">
        <v>200</v>
      </c>
      <c r="Q7299" s="4"/>
      <c r="R7299" s="4">
        <v>6.4</v>
      </c>
      <c r="S7299" s="4">
        <v>16.4</v>
      </c>
      <c r="T7299" s="4"/>
      <c r="U7299" s="4"/>
      <c r="V7299" s="4"/>
      <c r="W7299" s="4"/>
      <c r="X7299" s="4" t="s">
        <v>201</v>
      </c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  <c r="AO7299" s="4"/>
      <c r="AP7299" s="4"/>
      <c r="AQ7299" s="4"/>
      <c r="AR7299" s="4"/>
      <c r="AS7299" s="4"/>
      <c r="AT7299" s="4"/>
      <c r="AU7299" s="4"/>
      <c r="AV7299" s="4" t="s">
        <v>7499</v>
      </c>
      <c r="AW7299" s="4"/>
      <c r="AX7299" s="4"/>
      <c r="AY7299" s="4"/>
      <c r="AZ7299" s="4"/>
      <c r="BA7299" s="4"/>
      <c r="BB7299" s="4"/>
      <c r="BC7299" s="4"/>
      <c r="BD7299" s="4"/>
      <c r="BE7299" s="4"/>
      <c r="BF7299" s="4"/>
      <c r="BG7299" s="4"/>
      <c r="BH7299" s="4"/>
      <c r="BI7299" s="4"/>
      <c r="BJ7299" s="4"/>
      <c r="BK7299" s="4"/>
      <c r="BL7299" s="4" t="b">
        <v>0</v>
      </c>
      <c r="BM7299" s="4"/>
      <c r="BN7299" s="4"/>
      <c r="BO7299" s="4"/>
      <c r="BP7299" s="4"/>
      <c r="BQ7299" s="4"/>
      <c r="BR7299" s="4"/>
      <c r="BS7299" s="4"/>
      <c r="BT7299" s="4"/>
      <c r="BU7299" s="4"/>
      <c r="BV7299" s="4"/>
      <c r="BW7299" s="4"/>
    </row>
    <row r="7300" spans="1:75" ht="15.01" customHeight="1">
      <c r="A7300" s="4"/>
      <c r="B7300" s="4"/>
      <c r="C7300" s="4"/>
      <c r="D7300" s="4"/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 t="s">
        <v>200</v>
      </c>
      <c r="Q7300" s="4"/>
      <c r="R7300" s="4">
        <v>-62.2</v>
      </c>
      <c r="S7300" s="4">
        <v>17.3</v>
      </c>
      <c r="T7300" s="4"/>
      <c r="U7300" s="4"/>
      <c r="V7300" s="4"/>
      <c r="W7300" s="4"/>
      <c r="X7300" s="4" t="s">
        <v>201</v>
      </c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  <c r="AO7300" s="4"/>
      <c r="AP7300" s="4"/>
      <c r="AQ7300" s="4"/>
      <c r="AR7300" s="4"/>
      <c r="AS7300" s="4"/>
      <c r="AT7300" s="4"/>
      <c r="AU7300" s="4"/>
      <c r="AV7300" s="4" t="s">
        <v>7500</v>
      </c>
      <c r="AW7300" s="4"/>
      <c r="AX7300" s="4"/>
      <c r="AY7300" s="4"/>
      <c r="AZ7300" s="4"/>
      <c r="BA7300" s="4"/>
      <c r="BB7300" s="4"/>
      <c r="BC7300" s="4"/>
      <c r="BD7300" s="4"/>
      <c r="BE7300" s="4"/>
      <c r="BF7300" s="4"/>
      <c r="BG7300" s="4"/>
      <c r="BH7300" s="4"/>
      <c r="BI7300" s="4"/>
      <c r="BJ7300" s="4"/>
      <c r="BK7300" s="4"/>
      <c r="BL7300" s="4" t="b">
        <v>0</v>
      </c>
      <c r="BM7300" s="4"/>
      <c r="BN7300" s="4"/>
      <c r="BO7300" s="4"/>
      <c r="BP7300" s="4"/>
      <c r="BQ7300" s="4"/>
      <c r="BR7300" s="4"/>
      <c r="BS7300" s="4"/>
      <c r="BT7300" s="4"/>
      <c r="BU7300" s="4"/>
      <c r="BV7300" s="4"/>
      <c r="BW7300" s="4"/>
    </row>
    <row r="7301" spans="1:75" ht="15.01" customHeight="1">
      <c r="A7301" s="4" t="s">
        <v>209</v>
      </c>
      <c r="B7301" s="4"/>
      <c r="C7301" s="4"/>
      <c r="D7301" s="4"/>
      <c r="E7301" s="4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 t="s">
        <v>200</v>
      </c>
      <c r="Q7301" s="4"/>
      <c r="R7301" s="4"/>
      <c r="S7301" s="4"/>
      <c r="T7301" s="4"/>
      <c r="U7301" s="4"/>
      <c r="V7301" s="4"/>
      <c r="W7301" s="4"/>
      <c r="X7301" s="4" t="s">
        <v>201</v>
      </c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  <c r="AO7301" s="4"/>
      <c r="AP7301" s="4"/>
      <c r="AQ7301" s="4"/>
      <c r="AR7301" s="4"/>
      <c r="AS7301" s="4"/>
      <c r="AT7301" s="4"/>
      <c r="AU7301" s="4"/>
      <c r="AV7301" s="4" t="s">
        <v>7501</v>
      </c>
      <c r="AW7301" s="4"/>
      <c r="AX7301" s="4"/>
      <c r="AY7301" s="4"/>
      <c r="AZ7301" s="4"/>
      <c r="BA7301" s="4"/>
      <c r="BB7301" s="4"/>
      <c r="BC7301" s="4"/>
      <c r="BD7301" s="4"/>
      <c r="BE7301" s="4"/>
      <c r="BF7301" s="4"/>
      <c r="BG7301" s="4"/>
      <c r="BH7301" s="4"/>
      <c r="BI7301" s="4"/>
      <c r="BJ7301" s="4"/>
      <c r="BK7301" s="4"/>
      <c r="BL7301" s="4" t="b">
        <v>0</v>
      </c>
      <c r="BM7301" s="4"/>
      <c r="BN7301" s="4"/>
      <c r="BO7301" s="4"/>
      <c r="BP7301" s="4"/>
      <c r="BQ7301" s="4"/>
      <c r="BR7301" s="4"/>
      <c r="BS7301" s="4"/>
      <c r="BT7301" s="4"/>
      <c r="BU7301" s="4"/>
      <c r="BV7301" s="4"/>
      <c r="BW7301" s="4"/>
    </row>
    <row r="7302" spans="1:75" ht="15.01" customHeight="1">
      <c r="A7302" s="4"/>
      <c r="B7302" s="4"/>
      <c r="C7302" s="4"/>
      <c r="D7302" s="4"/>
      <c r="E7302" s="4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 t="s">
        <v>200</v>
      </c>
      <c r="Q7302" s="4"/>
      <c r="R7302" s="4">
        <v>-25.3</v>
      </c>
      <c r="S7302" s="4">
        <v>16.6</v>
      </c>
      <c r="T7302" s="4"/>
      <c r="U7302" s="4"/>
      <c r="V7302" s="4"/>
      <c r="W7302" s="4"/>
      <c r="X7302" s="4" t="s">
        <v>201</v>
      </c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  <c r="AO7302" s="4"/>
      <c r="AP7302" s="4"/>
      <c r="AQ7302" s="4"/>
      <c r="AR7302" s="4"/>
      <c r="AS7302" s="4"/>
      <c r="AT7302" s="4"/>
      <c r="AU7302" s="4"/>
      <c r="AV7302" s="4" t="s">
        <v>7502</v>
      </c>
      <c r="AW7302" s="4"/>
      <c r="AX7302" s="4"/>
      <c r="AY7302" s="4"/>
      <c r="AZ7302" s="4"/>
      <c r="BA7302" s="4"/>
      <c r="BB7302" s="4"/>
      <c r="BC7302" s="4"/>
      <c r="BD7302" s="4"/>
      <c r="BE7302" s="4"/>
      <c r="BF7302" s="4"/>
      <c r="BG7302" s="4"/>
      <c r="BH7302" s="4"/>
      <c r="BI7302" s="4"/>
      <c r="BJ7302" s="4"/>
      <c r="BK7302" s="4"/>
      <c r="BL7302" s="4" t="b">
        <v>0</v>
      </c>
      <c r="BM7302" s="4"/>
      <c r="BN7302" s="4"/>
      <c r="BO7302" s="4"/>
      <c r="BP7302" s="4"/>
      <c r="BQ7302" s="4"/>
      <c r="BR7302" s="4"/>
      <c r="BS7302" s="4"/>
      <c r="BT7302" s="4"/>
      <c r="BU7302" s="4"/>
      <c r="BV7302" s="4"/>
      <c r="BW7302" s="4"/>
    </row>
    <row r="7303" spans="1:75" ht="15.01" customHeight="1">
      <c r="A7303" s="4"/>
      <c r="B7303" s="4"/>
      <c r="C7303" s="4"/>
      <c r="D7303" s="4"/>
      <c r="E7303" s="4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 t="s">
        <v>200</v>
      </c>
      <c r="Q7303" s="4"/>
      <c r="R7303" s="4">
        <v>6.4</v>
      </c>
      <c r="S7303" s="4">
        <v>16.6</v>
      </c>
      <c r="T7303" s="4"/>
      <c r="U7303" s="4"/>
      <c r="V7303" s="4"/>
      <c r="W7303" s="4"/>
      <c r="X7303" s="4" t="s">
        <v>201</v>
      </c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  <c r="AO7303" s="4"/>
      <c r="AP7303" s="4"/>
      <c r="AQ7303" s="4"/>
      <c r="AR7303" s="4"/>
      <c r="AS7303" s="4"/>
      <c r="AT7303" s="4"/>
      <c r="AU7303" s="4"/>
      <c r="AV7303" s="4" t="s">
        <v>7503</v>
      </c>
      <c r="AW7303" s="4"/>
      <c r="AX7303" s="4"/>
      <c r="AY7303" s="4"/>
      <c r="AZ7303" s="4"/>
      <c r="BA7303" s="4"/>
      <c r="BB7303" s="4"/>
      <c r="BC7303" s="4"/>
      <c r="BD7303" s="4"/>
      <c r="BE7303" s="4"/>
      <c r="BF7303" s="4"/>
      <c r="BG7303" s="4"/>
      <c r="BH7303" s="4"/>
      <c r="BI7303" s="4"/>
      <c r="BJ7303" s="4"/>
      <c r="BK7303" s="4"/>
      <c r="BL7303" s="4" t="b">
        <v>0</v>
      </c>
      <c r="BM7303" s="4"/>
      <c r="BN7303" s="4"/>
      <c r="BO7303" s="4"/>
      <c r="BP7303" s="4"/>
      <c r="BQ7303" s="4"/>
      <c r="BR7303" s="4"/>
      <c r="BS7303" s="4"/>
      <c r="BT7303" s="4"/>
      <c r="BU7303" s="4"/>
      <c r="BV7303" s="4"/>
      <c r="BW7303" s="4"/>
    </row>
    <row r="7304" spans="1:75" ht="15.01" customHeight="1">
      <c r="A7304" s="4"/>
      <c r="B7304" s="4"/>
      <c r="C7304" s="4"/>
      <c r="D7304" s="4"/>
      <c r="E7304" s="4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 t="s">
        <v>200</v>
      </c>
      <c r="Q7304" s="4"/>
      <c r="R7304" s="4">
        <v>-62.2</v>
      </c>
      <c r="S7304" s="4">
        <v>17.6</v>
      </c>
      <c r="T7304" s="4"/>
      <c r="U7304" s="4"/>
      <c r="V7304" s="4"/>
      <c r="W7304" s="4"/>
      <c r="X7304" s="4" t="s">
        <v>201</v>
      </c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  <c r="AO7304" s="4"/>
      <c r="AP7304" s="4"/>
      <c r="AQ7304" s="4"/>
      <c r="AR7304" s="4"/>
      <c r="AS7304" s="4"/>
      <c r="AT7304" s="4"/>
      <c r="AU7304" s="4"/>
      <c r="AV7304" s="4" t="s">
        <v>7504</v>
      </c>
      <c r="AW7304" s="4"/>
      <c r="AX7304" s="4"/>
      <c r="AY7304" s="4"/>
      <c r="AZ7304" s="4"/>
      <c r="BA7304" s="4"/>
      <c r="BB7304" s="4"/>
      <c r="BC7304" s="4"/>
      <c r="BD7304" s="4"/>
      <c r="BE7304" s="4"/>
      <c r="BF7304" s="4"/>
      <c r="BG7304" s="4"/>
      <c r="BH7304" s="4"/>
      <c r="BI7304" s="4"/>
      <c r="BJ7304" s="4"/>
      <c r="BK7304" s="4"/>
      <c r="BL7304" s="4" t="b">
        <v>0</v>
      </c>
      <c r="BM7304" s="4"/>
      <c r="BN7304" s="4"/>
      <c r="BO7304" s="4"/>
      <c r="BP7304" s="4"/>
      <c r="BQ7304" s="4"/>
      <c r="BR7304" s="4"/>
      <c r="BS7304" s="4"/>
      <c r="BT7304" s="4"/>
      <c r="BU7304" s="4"/>
      <c r="BV7304" s="4"/>
      <c r="BW7304" s="4"/>
    </row>
    <row r="7305" spans="1:75" ht="15.01" customHeight="1">
      <c r="A7305" s="4" t="s">
        <v>209</v>
      </c>
      <c r="B7305" s="4"/>
      <c r="C7305" s="4"/>
      <c r="D7305" s="4"/>
      <c r="E7305" s="4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 t="s">
        <v>200</v>
      </c>
      <c r="Q7305" s="4"/>
      <c r="R7305" s="4"/>
      <c r="S7305" s="4"/>
      <c r="T7305" s="4"/>
      <c r="U7305" s="4"/>
      <c r="V7305" s="4"/>
      <c r="W7305" s="4"/>
      <c r="X7305" s="4" t="s">
        <v>201</v>
      </c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  <c r="AO7305" s="4"/>
      <c r="AP7305" s="4"/>
      <c r="AQ7305" s="4"/>
      <c r="AR7305" s="4"/>
      <c r="AS7305" s="4"/>
      <c r="AT7305" s="4"/>
      <c r="AU7305" s="4"/>
      <c r="AV7305" s="4" t="s">
        <v>7505</v>
      </c>
      <c r="AW7305" s="4"/>
      <c r="AX7305" s="4"/>
      <c r="AY7305" s="4"/>
      <c r="AZ7305" s="4"/>
      <c r="BA7305" s="4"/>
      <c r="BB7305" s="4"/>
      <c r="BC7305" s="4"/>
      <c r="BD7305" s="4"/>
      <c r="BE7305" s="4"/>
      <c r="BF7305" s="4"/>
      <c r="BG7305" s="4"/>
      <c r="BH7305" s="4"/>
      <c r="BI7305" s="4"/>
      <c r="BJ7305" s="4"/>
      <c r="BK7305" s="4"/>
      <c r="BL7305" s="4" t="b">
        <v>0</v>
      </c>
      <c r="BM7305" s="4"/>
      <c r="BN7305" s="4"/>
      <c r="BO7305" s="4"/>
      <c r="BP7305" s="4"/>
      <c r="BQ7305" s="4"/>
      <c r="BR7305" s="4"/>
      <c r="BS7305" s="4"/>
      <c r="BT7305" s="4"/>
      <c r="BU7305" s="4"/>
      <c r="BV7305" s="4"/>
      <c r="BW7305" s="4"/>
    </row>
    <row r="7306" spans="1:75" ht="15.01" customHeight="1">
      <c r="A7306" s="4"/>
      <c r="B7306" s="4"/>
      <c r="C7306" s="4"/>
      <c r="D7306" s="4"/>
      <c r="E7306" s="4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 t="s">
        <v>200</v>
      </c>
      <c r="Q7306" s="4"/>
      <c r="R7306" s="4">
        <v>-25.3</v>
      </c>
      <c r="S7306" s="4">
        <v>17</v>
      </c>
      <c r="T7306" s="4"/>
      <c r="U7306" s="4"/>
      <c r="V7306" s="4"/>
      <c r="W7306" s="4"/>
      <c r="X7306" s="4" t="s">
        <v>201</v>
      </c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  <c r="AO7306" s="4"/>
      <c r="AP7306" s="4"/>
      <c r="AQ7306" s="4"/>
      <c r="AR7306" s="4"/>
      <c r="AS7306" s="4"/>
      <c r="AT7306" s="4"/>
      <c r="AU7306" s="4"/>
      <c r="AV7306" s="4" t="s">
        <v>7506</v>
      </c>
      <c r="AW7306" s="4"/>
      <c r="AX7306" s="4"/>
      <c r="AY7306" s="4"/>
      <c r="AZ7306" s="4"/>
      <c r="BA7306" s="4"/>
      <c r="BB7306" s="4"/>
      <c r="BC7306" s="4"/>
      <c r="BD7306" s="4"/>
      <c r="BE7306" s="4"/>
      <c r="BF7306" s="4"/>
      <c r="BG7306" s="4"/>
      <c r="BH7306" s="4"/>
      <c r="BI7306" s="4"/>
      <c r="BJ7306" s="4"/>
      <c r="BK7306" s="4"/>
      <c r="BL7306" s="4" t="b">
        <v>0</v>
      </c>
      <c r="BM7306" s="4"/>
      <c r="BN7306" s="4"/>
      <c r="BO7306" s="4"/>
      <c r="BP7306" s="4"/>
      <c r="BQ7306" s="4"/>
      <c r="BR7306" s="4"/>
      <c r="BS7306" s="4"/>
      <c r="BT7306" s="4"/>
      <c r="BU7306" s="4"/>
      <c r="BV7306" s="4"/>
      <c r="BW7306" s="4"/>
    </row>
    <row r="7307" spans="1:75" ht="15.01" customHeight="1">
      <c r="A7307" s="4"/>
      <c r="B7307" s="4"/>
      <c r="C7307" s="4"/>
      <c r="D7307" s="4"/>
      <c r="E7307" s="4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 t="s">
        <v>200</v>
      </c>
      <c r="Q7307" s="4"/>
      <c r="R7307" s="4">
        <v>6.4</v>
      </c>
      <c r="S7307" s="4">
        <v>17</v>
      </c>
      <c r="T7307" s="4"/>
      <c r="U7307" s="4"/>
      <c r="V7307" s="4"/>
      <c r="W7307" s="4"/>
      <c r="X7307" s="4" t="s">
        <v>201</v>
      </c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  <c r="AO7307" s="4"/>
      <c r="AP7307" s="4"/>
      <c r="AQ7307" s="4"/>
      <c r="AR7307" s="4"/>
      <c r="AS7307" s="4"/>
      <c r="AT7307" s="4"/>
      <c r="AU7307" s="4"/>
      <c r="AV7307" s="4" t="s">
        <v>7507</v>
      </c>
      <c r="AW7307" s="4"/>
      <c r="AX7307" s="4"/>
      <c r="AY7307" s="4"/>
      <c r="AZ7307" s="4"/>
      <c r="BA7307" s="4"/>
      <c r="BB7307" s="4"/>
      <c r="BC7307" s="4"/>
      <c r="BD7307" s="4"/>
      <c r="BE7307" s="4"/>
      <c r="BF7307" s="4"/>
      <c r="BG7307" s="4"/>
      <c r="BH7307" s="4"/>
      <c r="BI7307" s="4"/>
      <c r="BJ7307" s="4"/>
      <c r="BK7307" s="4"/>
      <c r="BL7307" s="4" t="b">
        <v>0</v>
      </c>
      <c r="BM7307" s="4"/>
      <c r="BN7307" s="4"/>
      <c r="BO7307" s="4"/>
      <c r="BP7307" s="4"/>
      <c r="BQ7307" s="4"/>
      <c r="BR7307" s="4"/>
      <c r="BS7307" s="4"/>
      <c r="BT7307" s="4"/>
      <c r="BU7307" s="4"/>
      <c r="BV7307" s="4"/>
      <c r="BW7307" s="4"/>
    </row>
    <row r="7308" spans="1:75" ht="15.01" customHeight="1">
      <c r="A7308" s="4"/>
      <c r="B7308" s="4"/>
      <c r="C7308" s="4"/>
      <c r="D7308" s="4"/>
      <c r="E7308" s="4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 t="s">
        <v>200</v>
      </c>
      <c r="Q7308" s="4"/>
      <c r="R7308" s="4">
        <v>-62.2</v>
      </c>
      <c r="S7308" s="4">
        <v>18</v>
      </c>
      <c r="T7308" s="4"/>
      <c r="U7308" s="4"/>
      <c r="V7308" s="4"/>
      <c r="W7308" s="4"/>
      <c r="X7308" s="4" t="s">
        <v>201</v>
      </c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  <c r="AO7308" s="4"/>
      <c r="AP7308" s="4"/>
      <c r="AQ7308" s="4"/>
      <c r="AR7308" s="4"/>
      <c r="AS7308" s="4"/>
      <c r="AT7308" s="4"/>
      <c r="AU7308" s="4"/>
      <c r="AV7308" s="4" t="s">
        <v>7508</v>
      </c>
      <c r="AW7308" s="4"/>
      <c r="AX7308" s="4"/>
      <c r="AY7308" s="4"/>
      <c r="AZ7308" s="4"/>
      <c r="BA7308" s="4"/>
      <c r="BB7308" s="4"/>
      <c r="BC7308" s="4"/>
      <c r="BD7308" s="4"/>
      <c r="BE7308" s="4"/>
      <c r="BF7308" s="4"/>
      <c r="BG7308" s="4"/>
      <c r="BH7308" s="4"/>
      <c r="BI7308" s="4"/>
      <c r="BJ7308" s="4"/>
      <c r="BK7308" s="4"/>
      <c r="BL7308" s="4" t="b">
        <v>0</v>
      </c>
      <c r="BM7308" s="4"/>
      <c r="BN7308" s="4"/>
      <c r="BO7308" s="4"/>
      <c r="BP7308" s="4"/>
      <c r="BQ7308" s="4"/>
      <c r="BR7308" s="4"/>
      <c r="BS7308" s="4"/>
      <c r="BT7308" s="4"/>
      <c r="BU7308" s="4"/>
      <c r="BV7308" s="4"/>
      <c r="BW7308" s="4"/>
    </row>
    <row r="7309" spans="1:75" ht="15.01" customHeight="1">
      <c r="A7309" s="4" t="s">
        <v>209</v>
      </c>
      <c r="B7309" s="4"/>
      <c r="C7309" s="4"/>
      <c r="D7309" s="4"/>
      <c r="E7309" s="4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 t="s">
        <v>200</v>
      </c>
      <c r="Q7309" s="4"/>
      <c r="R7309" s="4"/>
      <c r="S7309" s="4"/>
      <c r="T7309" s="4"/>
      <c r="U7309" s="4"/>
      <c r="V7309" s="4"/>
      <c r="W7309" s="4"/>
      <c r="X7309" s="4" t="s">
        <v>201</v>
      </c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  <c r="AO7309" s="4"/>
      <c r="AP7309" s="4"/>
      <c r="AQ7309" s="4"/>
      <c r="AR7309" s="4"/>
      <c r="AS7309" s="4"/>
      <c r="AT7309" s="4"/>
      <c r="AU7309" s="4"/>
      <c r="AV7309" s="4" t="s">
        <v>7509</v>
      </c>
      <c r="AW7309" s="4"/>
      <c r="AX7309" s="4"/>
      <c r="AY7309" s="4"/>
      <c r="AZ7309" s="4"/>
      <c r="BA7309" s="4"/>
      <c r="BB7309" s="4"/>
      <c r="BC7309" s="4"/>
      <c r="BD7309" s="4"/>
      <c r="BE7309" s="4"/>
      <c r="BF7309" s="4"/>
      <c r="BG7309" s="4"/>
      <c r="BH7309" s="4"/>
      <c r="BI7309" s="4"/>
      <c r="BJ7309" s="4"/>
      <c r="BK7309" s="4"/>
      <c r="BL7309" s="4" t="b">
        <v>0</v>
      </c>
      <c r="BM7309" s="4"/>
      <c r="BN7309" s="4"/>
      <c r="BO7309" s="4"/>
      <c r="BP7309" s="4"/>
      <c r="BQ7309" s="4"/>
      <c r="BR7309" s="4"/>
      <c r="BS7309" s="4"/>
      <c r="BT7309" s="4"/>
      <c r="BU7309" s="4"/>
      <c r="BV7309" s="4"/>
      <c r="BW7309" s="4"/>
    </row>
    <row r="7310" spans="1:75" ht="15.01" customHeight="1">
      <c r="A7310" s="4"/>
      <c r="B7310" s="4"/>
      <c r="C7310" s="4"/>
      <c r="D7310" s="4"/>
      <c r="E7310" s="4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 t="s">
        <v>200</v>
      </c>
      <c r="Q7310" s="4"/>
      <c r="R7310" s="4">
        <v>-25.2</v>
      </c>
      <c r="S7310" s="4">
        <v>17.4</v>
      </c>
      <c r="T7310" s="4"/>
      <c r="U7310" s="4"/>
      <c r="V7310" s="4"/>
      <c r="W7310" s="4"/>
      <c r="X7310" s="4" t="s">
        <v>201</v>
      </c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  <c r="AO7310" s="4"/>
      <c r="AP7310" s="4"/>
      <c r="AQ7310" s="4"/>
      <c r="AR7310" s="4"/>
      <c r="AS7310" s="4"/>
      <c r="AT7310" s="4"/>
      <c r="AU7310" s="4"/>
      <c r="AV7310" s="4" t="s">
        <v>7510</v>
      </c>
      <c r="AW7310" s="4"/>
      <c r="AX7310" s="4"/>
      <c r="AY7310" s="4"/>
      <c r="AZ7310" s="4"/>
      <c r="BA7310" s="4"/>
      <c r="BB7310" s="4"/>
      <c r="BC7310" s="4"/>
      <c r="BD7310" s="4"/>
      <c r="BE7310" s="4"/>
      <c r="BF7310" s="4"/>
      <c r="BG7310" s="4"/>
      <c r="BH7310" s="4"/>
      <c r="BI7310" s="4"/>
      <c r="BJ7310" s="4"/>
      <c r="BK7310" s="4"/>
      <c r="BL7310" s="4" t="b">
        <v>0</v>
      </c>
      <c r="BM7310" s="4"/>
      <c r="BN7310" s="4"/>
      <c r="BO7310" s="4"/>
      <c r="BP7310" s="4"/>
      <c r="BQ7310" s="4"/>
      <c r="BR7310" s="4"/>
      <c r="BS7310" s="4"/>
      <c r="BT7310" s="4"/>
      <c r="BU7310" s="4"/>
      <c r="BV7310" s="4"/>
      <c r="BW7310" s="4"/>
    </row>
    <row r="7311" spans="1:75" ht="15.01" customHeight="1">
      <c r="A7311" s="4"/>
      <c r="B7311" s="4"/>
      <c r="C7311" s="4"/>
      <c r="D7311" s="4"/>
      <c r="E7311" s="4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 t="s">
        <v>200</v>
      </c>
      <c r="Q7311" s="4"/>
      <c r="R7311" s="4">
        <v>35.8</v>
      </c>
      <c r="S7311" s="4">
        <v>10.9</v>
      </c>
      <c r="T7311" s="4"/>
      <c r="U7311" s="4"/>
      <c r="V7311" s="4"/>
      <c r="W7311" s="4"/>
      <c r="X7311" s="4" t="s">
        <v>201</v>
      </c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  <c r="AO7311" s="4"/>
      <c r="AP7311" s="4"/>
      <c r="AQ7311" s="4"/>
      <c r="AR7311" s="4"/>
      <c r="AS7311" s="4"/>
      <c r="AT7311" s="4"/>
      <c r="AU7311" s="4"/>
      <c r="AV7311" s="4" t="s">
        <v>7511</v>
      </c>
      <c r="AW7311" s="4"/>
      <c r="AX7311" s="4"/>
      <c r="AY7311" s="4"/>
      <c r="AZ7311" s="4"/>
      <c r="BA7311" s="4"/>
      <c r="BB7311" s="4"/>
      <c r="BC7311" s="4"/>
      <c r="BD7311" s="4"/>
      <c r="BE7311" s="4"/>
      <c r="BF7311" s="4"/>
      <c r="BG7311" s="4"/>
      <c r="BH7311" s="4"/>
      <c r="BI7311" s="4"/>
      <c r="BJ7311" s="4"/>
      <c r="BK7311" s="4"/>
      <c r="BL7311" s="4" t="b">
        <v>0</v>
      </c>
      <c r="BM7311" s="4"/>
      <c r="BN7311" s="4"/>
      <c r="BO7311" s="4"/>
      <c r="BP7311" s="4"/>
      <c r="BQ7311" s="4"/>
      <c r="BR7311" s="4"/>
      <c r="BS7311" s="4"/>
      <c r="BT7311" s="4"/>
      <c r="BU7311" s="4"/>
      <c r="BV7311" s="4"/>
      <c r="BW7311" s="4"/>
    </row>
    <row r="7312" spans="1:75" ht="15.01" customHeight="1">
      <c r="A7312" s="4"/>
      <c r="B7312" s="4"/>
      <c r="C7312" s="4"/>
      <c r="D7312" s="4"/>
      <c r="E7312" s="4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 t="s">
        <v>200</v>
      </c>
      <c r="Q7312" s="4"/>
      <c r="R7312" s="4">
        <v>31.7</v>
      </c>
      <c r="S7312" s="4">
        <v>10.2</v>
      </c>
      <c r="T7312" s="4"/>
      <c r="U7312" s="4"/>
      <c r="V7312" s="4"/>
      <c r="W7312" s="4"/>
      <c r="X7312" s="4" t="s">
        <v>201</v>
      </c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  <c r="AO7312" s="4"/>
      <c r="AP7312" s="4"/>
      <c r="AQ7312" s="4"/>
      <c r="AR7312" s="4"/>
      <c r="AS7312" s="4"/>
      <c r="AT7312" s="4"/>
      <c r="AU7312" s="4"/>
      <c r="AV7312" s="4" t="s">
        <v>7512</v>
      </c>
      <c r="AW7312" s="4"/>
      <c r="AX7312" s="4"/>
      <c r="AY7312" s="4"/>
      <c r="AZ7312" s="4"/>
      <c r="BA7312" s="4"/>
      <c r="BB7312" s="4"/>
      <c r="BC7312" s="4"/>
      <c r="BD7312" s="4"/>
      <c r="BE7312" s="4"/>
      <c r="BF7312" s="4"/>
      <c r="BG7312" s="4"/>
      <c r="BH7312" s="4"/>
      <c r="BI7312" s="4"/>
      <c r="BJ7312" s="4"/>
      <c r="BK7312" s="4"/>
      <c r="BL7312" s="4" t="b">
        <v>0</v>
      </c>
      <c r="BM7312" s="4"/>
      <c r="BN7312" s="4"/>
      <c r="BO7312" s="4"/>
      <c r="BP7312" s="4"/>
      <c r="BQ7312" s="4"/>
      <c r="BR7312" s="4"/>
      <c r="BS7312" s="4"/>
      <c r="BT7312" s="4"/>
      <c r="BU7312" s="4"/>
      <c r="BV7312" s="4"/>
      <c r="BW7312" s="4"/>
    </row>
    <row r="7313" spans="1:75" ht="15.01" customHeight="1">
      <c r="A7313" s="4"/>
      <c r="B7313" s="4"/>
      <c r="C7313" s="4"/>
      <c r="D7313" s="4"/>
      <c r="E7313" s="4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 t="s">
        <v>200</v>
      </c>
      <c r="Q7313" s="4"/>
      <c r="R7313" s="4">
        <v>6.4</v>
      </c>
      <c r="S7313" s="4">
        <v>17.5</v>
      </c>
      <c r="T7313" s="4"/>
      <c r="U7313" s="4"/>
      <c r="V7313" s="4"/>
      <c r="W7313" s="4"/>
      <c r="X7313" s="4" t="s">
        <v>201</v>
      </c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  <c r="AO7313" s="4"/>
      <c r="AP7313" s="4"/>
      <c r="AQ7313" s="4"/>
      <c r="AR7313" s="4"/>
      <c r="AS7313" s="4"/>
      <c r="AT7313" s="4"/>
      <c r="AU7313" s="4"/>
      <c r="AV7313" s="4" t="s">
        <v>7513</v>
      </c>
      <c r="AW7313" s="4"/>
      <c r="AX7313" s="4"/>
      <c r="AY7313" s="4"/>
      <c r="AZ7313" s="4"/>
      <c r="BA7313" s="4"/>
      <c r="BB7313" s="4"/>
      <c r="BC7313" s="4"/>
      <c r="BD7313" s="4"/>
      <c r="BE7313" s="4"/>
      <c r="BF7313" s="4"/>
      <c r="BG7313" s="4"/>
      <c r="BH7313" s="4"/>
      <c r="BI7313" s="4"/>
      <c r="BJ7313" s="4"/>
      <c r="BK7313" s="4"/>
      <c r="BL7313" s="4" t="b">
        <v>0</v>
      </c>
      <c r="BM7313" s="4"/>
      <c r="BN7313" s="4"/>
      <c r="BO7313" s="4"/>
      <c r="BP7313" s="4"/>
      <c r="BQ7313" s="4"/>
      <c r="BR7313" s="4"/>
      <c r="BS7313" s="4"/>
      <c r="BT7313" s="4"/>
      <c r="BU7313" s="4"/>
      <c r="BV7313" s="4"/>
      <c r="BW7313" s="4"/>
    </row>
    <row r="7314" spans="1:75" ht="15.01" customHeight="1">
      <c r="A7314" s="4"/>
      <c r="B7314" s="4"/>
      <c r="C7314" s="4"/>
      <c r="D7314" s="4"/>
      <c r="E7314" s="4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 t="s">
        <v>200</v>
      </c>
      <c r="Q7314" s="4"/>
      <c r="R7314" s="4">
        <v>23.8</v>
      </c>
      <c r="S7314" s="4">
        <v>5.6</v>
      </c>
      <c r="T7314" s="4"/>
      <c r="U7314" s="4"/>
      <c r="V7314" s="4"/>
      <c r="W7314" s="4"/>
      <c r="X7314" s="4" t="s">
        <v>201</v>
      </c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  <c r="AO7314" s="4"/>
      <c r="AP7314" s="4"/>
      <c r="AQ7314" s="4"/>
      <c r="AR7314" s="4"/>
      <c r="AS7314" s="4"/>
      <c r="AT7314" s="4"/>
      <c r="AU7314" s="4"/>
      <c r="AV7314" s="4" t="s">
        <v>7514</v>
      </c>
      <c r="AW7314" s="4"/>
      <c r="AX7314" s="4"/>
      <c r="AY7314" s="4"/>
      <c r="AZ7314" s="4"/>
      <c r="BA7314" s="4"/>
      <c r="BB7314" s="4"/>
      <c r="BC7314" s="4"/>
      <c r="BD7314" s="4"/>
      <c r="BE7314" s="4"/>
      <c r="BF7314" s="4"/>
      <c r="BG7314" s="4"/>
      <c r="BH7314" s="4"/>
      <c r="BI7314" s="4"/>
      <c r="BJ7314" s="4"/>
      <c r="BK7314" s="4"/>
      <c r="BL7314" s="4" t="b">
        <v>0</v>
      </c>
      <c r="BM7314" s="4"/>
      <c r="BN7314" s="4"/>
      <c r="BO7314" s="4"/>
      <c r="BP7314" s="4"/>
      <c r="BQ7314" s="4"/>
      <c r="BR7314" s="4"/>
      <c r="BS7314" s="4"/>
      <c r="BT7314" s="4"/>
      <c r="BU7314" s="4"/>
      <c r="BV7314" s="4"/>
      <c r="BW7314" s="4"/>
    </row>
    <row r="7315" spans="1:75" ht="15.01" customHeight="1">
      <c r="A7315" s="4"/>
      <c r="B7315" s="4"/>
      <c r="C7315" s="4"/>
      <c r="D7315" s="4"/>
      <c r="E7315" s="4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 t="s">
        <v>200</v>
      </c>
      <c r="Q7315" s="4"/>
      <c r="R7315" s="4">
        <v>-62.2</v>
      </c>
      <c r="S7315" s="4">
        <v>18.5</v>
      </c>
      <c r="T7315" s="4"/>
      <c r="U7315" s="4"/>
      <c r="V7315" s="4"/>
      <c r="W7315" s="4"/>
      <c r="X7315" s="4" t="s">
        <v>201</v>
      </c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  <c r="AO7315" s="4"/>
      <c r="AP7315" s="4"/>
      <c r="AQ7315" s="4"/>
      <c r="AR7315" s="4"/>
      <c r="AS7315" s="4"/>
      <c r="AT7315" s="4"/>
      <c r="AU7315" s="4"/>
      <c r="AV7315" s="4" t="s">
        <v>7515</v>
      </c>
      <c r="AW7315" s="4"/>
      <c r="AX7315" s="4"/>
      <c r="AY7315" s="4"/>
      <c r="AZ7315" s="4"/>
      <c r="BA7315" s="4"/>
      <c r="BB7315" s="4"/>
      <c r="BC7315" s="4"/>
      <c r="BD7315" s="4"/>
      <c r="BE7315" s="4"/>
      <c r="BF7315" s="4"/>
      <c r="BG7315" s="4"/>
      <c r="BH7315" s="4"/>
      <c r="BI7315" s="4"/>
      <c r="BJ7315" s="4"/>
      <c r="BK7315" s="4"/>
      <c r="BL7315" s="4" t="b">
        <v>0</v>
      </c>
      <c r="BM7315" s="4"/>
      <c r="BN7315" s="4"/>
      <c r="BO7315" s="4"/>
      <c r="BP7315" s="4"/>
      <c r="BQ7315" s="4"/>
      <c r="BR7315" s="4"/>
      <c r="BS7315" s="4"/>
      <c r="BT7315" s="4"/>
      <c r="BU7315" s="4"/>
      <c r="BV7315" s="4"/>
      <c r="BW7315" s="4"/>
    </row>
    <row r="7316" spans="1:75" ht="15.01" customHeight="1">
      <c r="A7316" s="4"/>
      <c r="B7316" s="4"/>
      <c r="C7316" s="4"/>
      <c r="D7316" s="4"/>
      <c r="E7316" s="4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 t="s">
        <v>200</v>
      </c>
      <c r="Q7316" s="4"/>
      <c r="R7316" s="4">
        <v>-33.7</v>
      </c>
      <c r="S7316" s="4">
        <v>8</v>
      </c>
      <c r="T7316" s="4"/>
      <c r="U7316" s="4"/>
      <c r="V7316" s="4"/>
      <c r="W7316" s="4"/>
      <c r="X7316" s="4" t="s">
        <v>201</v>
      </c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  <c r="AO7316" s="4"/>
      <c r="AP7316" s="4"/>
      <c r="AQ7316" s="4"/>
      <c r="AR7316" s="4"/>
      <c r="AS7316" s="4"/>
      <c r="AT7316" s="4"/>
      <c r="AU7316" s="4"/>
      <c r="AV7316" s="4" t="s">
        <v>7516</v>
      </c>
      <c r="AW7316" s="4"/>
      <c r="AX7316" s="4"/>
      <c r="AY7316" s="4"/>
      <c r="AZ7316" s="4"/>
      <c r="BA7316" s="4"/>
      <c r="BB7316" s="4"/>
      <c r="BC7316" s="4"/>
      <c r="BD7316" s="4"/>
      <c r="BE7316" s="4"/>
      <c r="BF7316" s="4"/>
      <c r="BG7316" s="4"/>
      <c r="BH7316" s="4"/>
      <c r="BI7316" s="4"/>
      <c r="BJ7316" s="4"/>
      <c r="BK7316" s="4"/>
      <c r="BL7316" s="4" t="b">
        <v>0</v>
      </c>
      <c r="BM7316" s="4"/>
      <c r="BN7316" s="4"/>
      <c r="BO7316" s="4"/>
      <c r="BP7316" s="4"/>
      <c r="BQ7316" s="4"/>
      <c r="BR7316" s="4"/>
      <c r="BS7316" s="4"/>
      <c r="BT7316" s="4"/>
      <c r="BU7316" s="4"/>
      <c r="BV7316" s="4"/>
      <c r="BW7316" s="4"/>
    </row>
    <row r="7317" spans="1:75" ht="15.01" customHeight="1">
      <c r="A7317" s="4" t="s">
        <v>209</v>
      </c>
      <c r="B7317" s="4"/>
      <c r="C7317" s="4"/>
      <c r="D7317" s="4"/>
      <c r="E7317" s="4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 t="s">
        <v>200</v>
      </c>
      <c r="Q7317" s="4"/>
      <c r="R7317" s="4"/>
      <c r="S7317" s="4"/>
      <c r="T7317" s="4"/>
      <c r="U7317" s="4"/>
      <c r="V7317" s="4"/>
      <c r="W7317" s="4"/>
      <c r="X7317" s="4" t="s">
        <v>201</v>
      </c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  <c r="AO7317" s="4"/>
      <c r="AP7317" s="4"/>
      <c r="AQ7317" s="4"/>
      <c r="AR7317" s="4"/>
      <c r="AS7317" s="4"/>
      <c r="AT7317" s="4"/>
      <c r="AU7317" s="4"/>
      <c r="AV7317" s="4" t="s">
        <v>7517</v>
      </c>
      <c r="AW7317" s="4"/>
      <c r="AX7317" s="4"/>
      <c r="AY7317" s="4"/>
      <c r="AZ7317" s="4"/>
      <c r="BA7317" s="4"/>
      <c r="BB7317" s="4"/>
      <c r="BC7317" s="4"/>
      <c r="BD7317" s="4"/>
      <c r="BE7317" s="4"/>
      <c r="BF7317" s="4"/>
      <c r="BG7317" s="4"/>
      <c r="BH7317" s="4"/>
      <c r="BI7317" s="4"/>
      <c r="BJ7317" s="4"/>
      <c r="BK7317" s="4"/>
      <c r="BL7317" s="4" t="b">
        <v>0</v>
      </c>
      <c r="BM7317" s="4"/>
      <c r="BN7317" s="4"/>
      <c r="BO7317" s="4"/>
      <c r="BP7317" s="4"/>
      <c r="BQ7317" s="4"/>
      <c r="BR7317" s="4"/>
      <c r="BS7317" s="4"/>
      <c r="BT7317" s="4"/>
      <c r="BU7317" s="4"/>
      <c r="BV7317" s="4"/>
      <c r="BW7317" s="4"/>
    </row>
    <row r="7318" spans="1:75" ht="15.01" customHeight="1">
      <c r="A7318" s="4"/>
      <c r="B7318" s="4"/>
      <c r="C7318" s="4"/>
      <c r="D7318" s="4"/>
      <c r="E7318" s="4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 t="s">
        <v>200</v>
      </c>
      <c r="Q7318" s="4"/>
      <c r="R7318" s="4">
        <v>-7.4</v>
      </c>
      <c r="S7318" s="4">
        <v>1.5</v>
      </c>
      <c r="T7318" s="4"/>
      <c r="U7318" s="4"/>
      <c r="V7318" s="4"/>
      <c r="W7318" s="4"/>
      <c r="X7318" s="4" t="s">
        <v>201</v>
      </c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  <c r="AO7318" s="4"/>
      <c r="AP7318" s="4"/>
      <c r="AQ7318" s="4"/>
      <c r="AR7318" s="4"/>
      <c r="AS7318" s="4"/>
      <c r="AT7318" s="4"/>
      <c r="AU7318" s="4"/>
      <c r="AV7318" s="4" t="s">
        <v>7518</v>
      </c>
      <c r="AW7318" s="4"/>
      <c r="AX7318" s="4"/>
      <c r="AY7318" s="4"/>
      <c r="AZ7318" s="4"/>
      <c r="BA7318" s="4"/>
      <c r="BB7318" s="4"/>
      <c r="BC7318" s="4"/>
      <c r="BD7318" s="4"/>
      <c r="BE7318" s="4"/>
      <c r="BF7318" s="4"/>
      <c r="BG7318" s="4"/>
      <c r="BH7318" s="4"/>
      <c r="BI7318" s="4"/>
      <c r="BJ7318" s="4"/>
      <c r="BK7318" s="4"/>
      <c r="BL7318" s="4" t="b">
        <v>0</v>
      </c>
      <c r="BM7318" s="4"/>
      <c r="BN7318" s="4"/>
      <c r="BO7318" s="4"/>
      <c r="BP7318" s="4"/>
      <c r="BQ7318" s="4"/>
      <c r="BR7318" s="4"/>
      <c r="BS7318" s="4"/>
      <c r="BT7318" s="4"/>
      <c r="BU7318" s="4"/>
      <c r="BV7318" s="4"/>
      <c r="BW7318" s="4"/>
    </row>
    <row r="7319" spans="1:75" ht="15.01" customHeight="1">
      <c r="A7319" s="4"/>
      <c r="B7319" s="4"/>
      <c r="C7319" s="4"/>
      <c r="D7319" s="4"/>
      <c r="E7319" s="4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 t="s">
        <v>200</v>
      </c>
      <c r="Q7319" s="4"/>
      <c r="R7319" s="4">
        <v>-25.3</v>
      </c>
      <c r="S7319" s="4">
        <v>18</v>
      </c>
      <c r="T7319" s="4"/>
      <c r="U7319" s="4"/>
      <c r="V7319" s="4"/>
      <c r="W7319" s="4"/>
      <c r="X7319" s="4" t="s">
        <v>201</v>
      </c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  <c r="AO7319" s="4"/>
      <c r="AP7319" s="4"/>
      <c r="AQ7319" s="4"/>
      <c r="AR7319" s="4"/>
      <c r="AS7319" s="4"/>
      <c r="AT7319" s="4"/>
      <c r="AU7319" s="4"/>
      <c r="AV7319" s="4" t="s">
        <v>7519</v>
      </c>
      <c r="AW7319" s="4"/>
      <c r="AX7319" s="4"/>
      <c r="AY7319" s="4"/>
      <c r="AZ7319" s="4"/>
      <c r="BA7319" s="4"/>
      <c r="BB7319" s="4"/>
      <c r="BC7319" s="4"/>
      <c r="BD7319" s="4"/>
      <c r="BE7319" s="4"/>
      <c r="BF7319" s="4"/>
      <c r="BG7319" s="4"/>
      <c r="BH7319" s="4"/>
      <c r="BI7319" s="4"/>
      <c r="BJ7319" s="4"/>
      <c r="BK7319" s="4"/>
      <c r="BL7319" s="4" t="b">
        <v>0</v>
      </c>
      <c r="BM7319" s="4"/>
      <c r="BN7319" s="4"/>
      <c r="BO7319" s="4"/>
      <c r="BP7319" s="4"/>
      <c r="BQ7319" s="4"/>
      <c r="BR7319" s="4"/>
      <c r="BS7319" s="4"/>
      <c r="BT7319" s="4"/>
      <c r="BU7319" s="4"/>
      <c r="BV7319" s="4"/>
      <c r="BW7319" s="4"/>
    </row>
    <row r="7320" spans="1:75" ht="15.01" customHeight="1">
      <c r="A7320" s="4"/>
      <c r="B7320" s="4"/>
      <c r="C7320" s="4"/>
      <c r="D7320" s="4"/>
      <c r="E7320" s="4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 t="s">
        <v>200</v>
      </c>
      <c r="Q7320" s="4"/>
      <c r="R7320" s="4">
        <v>6.4</v>
      </c>
      <c r="S7320" s="4">
        <v>18.1</v>
      </c>
      <c r="T7320" s="4"/>
      <c r="U7320" s="4"/>
      <c r="V7320" s="4"/>
      <c r="W7320" s="4"/>
      <c r="X7320" s="4" t="s">
        <v>201</v>
      </c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  <c r="AO7320" s="4"/>
      <c r="AP7320" s="4"/>
      <c r="AQ7320" s="4"/>
      <c r="AR7320" s="4"/>
      <c r="AS7320" s="4"/>
      <c r="AT7320" s="4"/>
      <c r="AU7320" s="4"/>
      <c r="AV7320" s="4" t="s">
        <v>7520</v>
      </c>
      <c r="AW7320" s="4"/>
      <c r="AX7320" s="4"/>
      <c r="AY7320" s="4"/>
      <c r="AZ7320" s="4"/>
      <c r="BA7320" s="4"/>
      <c r="BB7320" s="4"/>
      <c r="BC7320" s="4"/>
      <c r="BD7320" s="4"/>
      <c r="BE7320" s="4"/>
      <c r="BF7320" s="4"/>
      <c r="BG7320" s="4"/>
      <c r="BH7320" s="4"/>
      <c r="BI7320" s="4"/>
      <c r="BJ7320" s="4"/>
      <c r="BK7320" s="4"/>
      <c r="BL7320" s="4" t="b">
        <v>0</v>
      </c>
      <c r="BM7320" s="4"/>
      <c r="BN7320" s="4"/>
      <c r="BO7320" s="4"/>
      <c r="BP7320" s="4"/>
      <c r="BQ7320" s="4"/>
      <c r="BR7320" s="4"/>
      <c r="BS7320" s="4"/>
      <c r="BT7320" s="4"/>
      <c r="BU7320" s="4"/>
      <c r="BV7320" s="4"/>
      <c r="BW7320" s="4"/>
    </row>
    <row r="7321" spans="1:75" ht="15.01" customHeight="1">
      <c r="A7321" s="4"/>
      <c r="B7321" s="4"/>
      <c r="C7321" s="4"/>
      <c r="D7321" s="4"/>
      <c r="E7321" s="4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 t="s">
        <v>200</v>
      </c>
      <c r="Q7321" s="4"/>
      <c r="R7321" s="4">
        <v>-62.2</v>
      </c>
      <c r="S7321" s="4">
        <v>19.1</v>
      </c>
      <c r="T7321" s="4"/>
      <c r="U7321" s="4"/>
      <c r="V7321" s="4"/>
      <c r="W7321" s="4"/>
      <c r="X7321" s="4" t="s">
        <v>201</v>
      </c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  <c r="AO7321" s="4"/>
      <c r="AP7321" s="4"/>
      <c r="AQ7321" s="4"/>
      <c r="AR7321" s="4"/>
      <c r="AS7321" s="4"/>
      <c r="AT7321" s="4"/>
      <c r="AU7321" s="4"/>
      <c r="AV7321" s="4" t="s">
        <v>7521</v>
      </c>
      <c r="AW7321" s="4"/>
      <c r="AX7321" s="4"/>
      <c r="AY7321" s="4"/>
      <c r="AZ7321" s="4"/>
      <c r="BA7321" s="4"/>
      <c r="BB7321" s="4"/>
      <c r="BC7321" s="4"/>
      <c r="BD7321" s="4"/>
      <c r="BE7321" s="4"/>
      <c r="BF7321" s="4"/>
      <c r="BG7321" s="4"/>
      <c r="BH7321" s="4"/>
      <c r="BI7321" s="4"/>
      <c r="BJ7321" s="4"/>
      <c r="BK7321" s="4"/>
      <c r="BL7321" s="4" t="b">
        <v>0</v>
      </c>
      <c r="BM7321" s="4"/>
      <c r="BN7321" s="4"/>
      <c r="BO7321" s="4"/>
      <c r="BP7321" s="4"/>
      <c r="BQ7321" s="4"/>
      <c r="BR7321" s="4"/>
      <c r="BS7321" s="4"/>
      <c r="BT7321" s="4"/>
      <c r="BU7321" s="4"/>
      <c r="BV7321" s="4"/>
      <c r="BW7321" s="4"/>
    </row>
    <row r="7322" spans="1:75" ht="15.01" customHeight="1">
      <c r="A7322" s="4" t="s">
        <v>209</v>
      </c>
      <c r="B7322" s="4"/>
      <c r="C7322" s="4"/>
      <c r="D7322" s="4"/>
      <c r="E7322" s="4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 t="s">
        <v>200</v>
      </c>
      <c r="Q7322" s="4"/>
      <c r="R7322" s="4"/>
      <c r="S7322" s="4"/>
      <c r="T7322" s="4"/>
      <c r="U7322" s="4"/>
      <c r="V7322" s="4"/>
      <c r="W7322" s="4"/>
      <c r="X7322" s="4" t="s">
        <v>201</v>
      </c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  <c r="AO7322" s="4"/>
      <c r="AP7322" s="4"/>
      <c r="AQ7322" s="4"/>
      <c r="AR7322" s="4"/>
      <c r="AS7322" s="4"/>
      <c r="AT7322" s="4"/>
      <c r="AU7322" s="4"/>
      <c r="AV7322" s="4" t="s">
        <v>7522</v>
      </c>
      <c r="AW7322" s="4"/>
      <c r="AX7322" s="4"/>
      <c r="AY7322" s="4"/>
      <c r="AZ7322" s="4"/>
      <c r="BA7322" s="4"/>
      <c r="BB7322" s="4"/>
      <c r="BC7322" s="4"/>
      <c r="BD7322" s="4"/>
      <c r="BE7322" s="4"/>
      <c r="BF7322" s="4"/>
      <c r="BG7322" s="4"/>
      <c r="BH7322" s="4"/>
      <c r="BI7322" s="4"/>
      <c r="BJ7322" s="4"/>
      <c r="BK7322" s="4"/>
      <c r="BL7322" s="4" t="b">
        <v>0</v>
      </c>
      <c r="BM7322" s="4"/>
      <c r="BN7322" s="4"/>
      <c r="BO7322" s="4"/>
      <c r="BP7322" s="4"/>
      <c r="BQ7322" s="4"/>
      <c r="BR7322" s="4"/>
      <c r="BS7322" s="4"/>
      <c r="BT7322" s="4"/>
      <c r="BU7322" s="4"/>
      <c r="BV7322" s="4"/>
      <c r="BW7322" s="4"/>
    </row>
    <row r="7323" spans="1:75" ht="15.01" customHeight="1">
      <c r="A7323" s="4"/>
      <c r="B7323" s="4"/>
      <c r="C7323" s="4"/>
      <c r="D7323" s="4"/>
      <c r="E7323" s="4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 t="s">
        <v>200</v>
      </c>
      <c r="Q7323" s="4"/>
      <c r="R7323" s="4">
        <v>-25.3</v>
      </c>
      <c r="S7323" s="4">
        <v>18.7</v>
      </c>
      <c r="T7323" s="4"/>
      <c r="U7323" s="4"/>
      <c r="V7323" s="4"/>
      <c r="W7323" s="4"/>
      <c r="X7323" s="4" t="s">
        <v>201</v>
      </c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  <c r="AO7323" s="4"/>
      <c r="AP7323" s="4"/>
      <c r="AQ7323" s="4"/>
      <c r="AR7323" s="4"/>
      <c r="AS7323" s="4"/>
      <c r="AT7323" s="4"/>
      <c r="AU7323" s="4"/>
      <c r="AV7323" s="4" t="s">
        <v>7523</v>
      </c>
      <c r="AW7323" s="4"/>
      <c r="AX7323" s="4"/>
      <c r="AY7323" s="4"/>
      <c r="AZ7323" s="4"/>
      <c r="BA7323" s="4"/>
      <c r="BB7323" s="4"/>
      <c r="BC7323" s="4"/>
      <c r="BD7323" s="4"/>
      <c r="BE7323" s="4"/>
      <c r="BF7323" s="4"/>
      <c r="BG7323" s="4"/>
      <c r="BH7323" s="4"/>
      <c r="BI7323" s="4"/>
      <c r="BJ7323" s="4"/>
      <c r="BK7323" s="4"/>
      <c r="BL7323" s="4" t="b">
        <v>0</v>
      </c>
      <c r="BM7323" s="4"/>
      <c r="BN7323" s="4"/>
      <c r="BO7323" s="4"/>
      <c r="BP7323" s="4"/>
      <c r="BQ7323" s="4"/>
      <c r="BR7323" s="4"/>
      <c r="BS7323" s="4"/>
      <c r="BT7323" s="4"/>
      <c r="BU7323" s="4"/>
      <c r="BV7323" s="4"/>
      <c r="BW7323" s="4"/>
    </row>
    <row r="7324" spans="1:75" ht="15.01" customHeight="1">
      <c r="A7324" s="4"/>
      <c r="B7324" s="4"/>
      <c r="C7324" s="4"/>
      <c r="D7324" s="4"/>
      <c r="E7324" s="4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 t="s">
        <v>200</v>
      </c>
      <c r="Q7324" s="4"/>
      <c r="R7324" s="4">
        <v>6.4</v>
      </c>
      <c r="S7324" s="4">
        <v>18.7</v>
      </c>
      <c r="T7324" s="4"/>
      <c r="U7324" s="4"/>
      <c r="V7324" s="4"/>
      <c r="W7324" s="4"/>
      <c r="X7324" s="4" t="s">
        <v>201</v>
      </c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  <c r="AO7324" s="4"/>
      <c r="AP7324" s="4"/>
      <c r="AQ7324" s="4"/>
      <c r="AR7324" s="4"/>
      <c r="AS7324" s="4"/>
      <c r="AT7324" s="4"/>
      <c r="AU7324" s="4"/>
      <c r="AV7324" s="4" t="s">
        <v>7524</v>
      </c>
      <c r="AW7324" s="4"/>
      <c r="AX7324" s="4"/>
      <c r="AY7324" s="4"/>
      <c r="AZ7324" s="4"/>
      <c r="BA7324" s="4"/>
      <c r="BB7324" s="4"/>
      <c r="BC7324" s="4"/>
      <c r="BD7324" s="4"/>
      <c r="BE7324" s="4"/>
      <c r="BF7324" s="4"/>
      <c r="BG7324" s="4"/>
      <c r="BH7324" s="4"/>
      <c r="BI7324" s="4"/>
      <c r="BJ7324" s="4"/>
      <c r="BK7324" s="4"/>
      <c r="BL7324" s="4" t="b">
        <v>0</v>
      </c>
      <c r="BM7324" s="4"/>
      <c r="BN7324" s="4"/>
      <c r="BO7324" s="4"/>
      <c r="BP7324" s="4"/>
      <c r="BQ7324" s="4"/>
      <c r="BR7324" s="4"/>
      <c r="BS7324" s="4"/>
      <c r="BT7324" s="4"/>
      <c r="BU7324" s="4"/>
      <c r="BV7324" s="4"/>
      <c r="BW7324" s="4"/>
    </row>
    <row r="7325" spans="1:75" ht="15.01" customHeight="1">
      <c r="A7325" s="4"/>
      <c r="B7325" s="4"/>
      <c r="C7325" s="4"/>
      <c r="D7325" s="4"/>
      <c r="E7325" s="4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 t="s">
        <v>200</v>
      </c>
      <c r="Q7325" s="4"/>
      <c r="R7325" s="4">
        <v>-62.2</v>
      </c>
      <c r="S7325" s="4">
        <v>19.8</v>
      </c>
      <c r="T7325" s="4"/>
      <c r="U7325" s="4"/>
      <c r="V7325" s="4"/>
      <c r="W7325" s="4"/>
      <c r="X7325" s="4" t="s">
        <v>201</v>
      </c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  <c r="AO7325" s="4"/>
      <c r="AP7325" s="4"/>
      <c r="AQ7325" s="4"/>
      <c r="AR7325" s="4"/>
      <c r="AS7325" s="4"/>
      <c r="AT7325" s="4"/>
      <c r="AU7325" s="4"/>
      <c r="AV7325" s="4" t="s">
        <v>7525</v>
      </c>
      <c r="AW7325" s="4"/>
      <c r="AX7325" s="4"/>
      <c r="AY7325" s="4"/>
      <c r="AZ7325" s="4"/>
      <c r="BA7325" s="4"/>
      <c r="BB7325" s="4"/>
      <c r="BC7325" s="4"/>
      <c r="BD7325" s="4"/>
      <c r="BE7325" s="4"/>
      <c r="BF7325" s="4"/>
      <c r="BG7325" s="4"/>
      <c r="BH7325" s="4"/>
      <c r="BI7325" s="4"/>
      <c r="BJ7325" s="4"/>
      <c r="BK7325" s="4"/>
      <c r="BL7325" s="4" t="b">
        <v>0</v>
      </c>
      <c r="BM7325" s="4"/>
      <c r="BN7325" s="4"/>
      <c r="BO7325" s="4"/>
      <c r="BP7325" s="4"/>
      <c r="BQ7325" s="4"/>
      <c r="BR7325" s="4"/>
      <c r="BS7325" s="4"/>
      <c r="BT7325" s="4"/>
      <c r="BU7325" s="4"/>
      <c r="BV7325" s="4"/>
      <c r="BW7325" s="4"/>
    </row>
    <row r="7326" spans="1:75" ht="15.01" customHeight="1">
      <c r="A7326" s="4" t="s">
        <v>209</v>
      </c>
      <c r="B7326" s="4"/>
      <c r="C7326" s="4"/>
      <c r="D7326" s="4"/>
      <c r="E7326" s="4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 t="s">
        <v>200</v>
      </c>
      <c r="Q7326" s="4"/>
      <c r="R7326" s="4"/>
      <c r="S7326" s="4"/>
      <c r="T7326" s="4"/>
      <c r="U7326" s="4"/>
      <c r="V7326" s="4"/>
      <c r="W7326" s="4"/>
      <c r="X7326" s="4" t="s">
        <v>201</v>
      </c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  <c r="AO7326" s="4"/>
      <c r="AP7326" s="4"/>
      <c r="AQ7326" s="4"/>
      <c r="AR7326" s="4"/>
      <c r="AS7326" s="4"/>
      <c r="AT7326" s="4"/>
      <c r="AU7326" s="4"/>
      <c r="AV7326" s="4" t="s">
        <v>7526</v>
      </c>
      <c r="AW7326" s="4"/>
      <c r="AX7326" s="4"/>
      <c r="AY7326" s="4"/>
      <c r="AZ7326" s="4"/>
      <c r="BA7326" s="4"/>
      <c r="BB7326" s="4"/>
      <c r="BC7326" s="4"/>
      <c r="BD7326" s="4"/>
      <c r="BE7326" s="4"/>
      <c r="BF7326" s="4"/>
      <c r="BG7326" s="4"/>
      <c r="BH7326" s="4"/>
      <c r="BI7326" s="4"/>
      <c r="BJ7326" s="4"/>
      <c r="BK7326" s="4"/>
      <c r="BL7326" s="4" t="b">
        <v>0</v>
      </c>
      <c r="BM7326" s="4"/>
      <c r="BN7326" s="4"/>
      <c r="BO7326" s="4"/>
      <c r="BP7326" s="4"/>
      <c r="BQ7326" s="4"/>
      <c r="BR7326" s="4"/>
      <c r="BS7326" s="4"/>
      <c r="BT7326" s="4"/>
      <c r="BU7326" s="4"/>
      <c r="BV7326" s="4"/>
      <c r="BW7326" s="4"/>
    </row>
    <row r="7327" spans="1:75" ht="15.01" customHeight="1">
      <c r="A7327" s="4"/>
      <c r="B7327" s="4"/>
      <c r="C7327" s="4"/>
      <c r="D7327" s="4"/>
      <c r="E7327" s="4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 t="s">
        <v>200</v>
      </c>
      <c r="Q7327" s="4"/>
      <c r="R7327" s="4">
        <v>-21.9</v>
      </c>
      <c r="S7327" s="4">
        <v>9.699999999999999</v>
      </c>
      <c r="T7327" s="4"/>
      <c r="U7327" s="4"/>
      <c r="V7327" s="4"/>
      <c r="W7327" s="4"/>
      <c r="X7327" s="4" t="s">
        <v>201</v>
      </c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  <c r="AO7327" s="4"/>
      <c r="AP7327" s="4"/>
      <c r="AQ7327" s="4"/>
      <c r="AR7327" s="4"/>
      <c r="AS7327" s="4"/>
      <c r="AT7327" s="4"/>
      <c r="AU7327" s="4"/>
      <c r="AV7327" s="4" t="s">
        <v>7527</v>
      </c>
      <c r="AW7327" s="4"/>
      <c r="AX7327" s="4"/>
      <c r="AY7327" s="4"/>
      <c r="AZ7327" s="4"/>
      <c r="BA7327" s="4"/>
      <c r="BB7327" s="4"/>
      <c r="BC7327" s="4"/>
      <c r="BD7327" s="4"/>
      <c r="BE7327" s="4"/>
      <c r="BF7327" s="4"/>
      <c r="BG7327" s="4"/>
      <c r="BH7327" s="4"/>
      <c r="BI7327" s="4"/>
      <c r="BJ7327" s="4"/>
      <c r="BK7327" s="4"/>
      <c r="BL7327" s="4" t="b">
        <v>0</v>
      </c>
      <c r="BM7327" s="4"/>
      <c r="BN7327" s="4"/>
      <c r="BO7327" s="4"/>
      <c r="BP7327" s="4"/>
      <c r="BQ7327" s="4"/>
      <c r="BR7327" s="4"/>
      <c r="BS7327" s="4"/>
      <c r="BT7327" s="4"/>
      <c r="BU7327" s="4"/>
      <c r="BV7327" s="4"/>
      <c r="BW7327" s="4"/>
    </row>
    <row r="7328" spans="1:75" ht="15.01" customHeight="1">
      <c r="A7328" s="4"/>
      <c r="B7328" s="4"/>
      <c r="C7328" s="4"/>
      <c r="D7328" s="4"/>
      <c r="E7328" s="4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 t="s">
        <v>200</v>
      </c>
      <c r="Q7328" s="4"/>
      <c r="R7328" s="4">
        <v>-267</v>
      </c>
      <c r="S7328" s="4">
        <v>12.4</v>
      </c>
      <c r="T7328" s="4"/>
      <c r="U7328" s="4"/>
      <c r="V7328" s="4"/>
      <c r="W7328" s="4"/>
      <c r="X7328" s="4" t="s">
        <v>201</v>
      </c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  <c r="AO7328" s="4"/>
      <c r="AP7328" s="4"/>
      <c r="AQ7328" s="4"/>
      <c r="AR7328" s="4"/>
      <c r="AS7328" s="4"/>
      <c r="AT7328" s="4"/>
      <c r="AU7328" s="4"/>
      <c r="AV7328" s="4" t="s">
        <v>7528</v>
      </c>
      <c r="AW7328" s="4"/>
      <c r="AX7328" s="4"/>
      <c r="AY7328" s="4"/>
      <c r="AZ7328" s="4"/>
      <c r="BA7328" s="4"/>
      <c r="BB7328" s="4"/>
      <c r="BC7328" s="4"/>
      <c r="BD7328" s="4"/>
      <c r="BE7328" s="4"/>
      <c r="BF7328" s="4"/>
      <c r="BG7328" s="4"/>
      <c r="BH7328" s="4"/>
      <c r="BI7328" s="4"/>
      <c r="BJ7328" s="4"/>
      <c r="BK7328" s="4"/>
      <c r="BL7328" s="4" t="b">
        <v>0</v>
      </c>
      <c r="BM7328" s="4"/>
      <c r="BN7328" s="4"/>
      <c r="BO7328" s="4"/>
      <c r="BP7328" s="4"/>
      <c r="BQ7328" s="4"/>
      <c r="BR7328" s="4"/>
      <c r="BS7328" s="4"/>
      <c r="BT7328" s="4"/>
      <c r="BU7328" s="4"/>
      <c r="BV7328" s="4"/>
      <c r="BW7328" s="4"/>
    </row>
    <row r="7329" spans="1:75" ht="15.01" customHeight="1">
      <c r="A7329" s="4"/>
      <c r="B7329" s="4"/>
      <c r="C7329" s="4"/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 t="s">
        <v>200</v>
      </c>
      <c r="Q7329" s="4"/>
      <c r="R7329" s="4">
        <v>21.5</v>
      </c>
      <c r="S7329" s="4">
        <v>2.9</v>
      </c>
      <c r="T7329" s="4"/>
      <c r="U7329" s="4"/>
      <c r="V7329" s="4"/>
      <c r="W7329" s="4"/>
      <c r="X7329" s="4" t="s">
        <v>201</v>
      </c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  <c r="AO7329" s="4"/>
      <c r="AP7329" s="4"/>
      <c r="AQ7329" s="4"/>
      <c r="AR7329" s="4"/>
      <c r="AS7329" s="4"/>
      <c r="AT7329" s="4"/>
      <c r="AU7329" s="4"/>
      <c r="AV7329" s="4" t="s">
        <v>7529</v>
      </c>
      <c r="AW7329" s="4"/>
      <c r="AX7329" s="4"/>
      <c r="AY7329" s="4"/>
      <c r="AZ7329" s="4"/>
      <c r="BA7329" s="4"/>
      <c r="BB7329" s="4"/>
      <c r="BC7329" s="4"/>
      <c r="BD7329" s="4"/>
      <c r="BE7329" s="4"/>
      <c r="BF7329" s="4"/>
      <c r="BG7329" s="4"/>
      <c r="BH7329" s="4"/>
      <c r="BI7329" s="4"/>
      <c r="BJ7329" s="4"/>
      <c r="BK7329" s="4"/>
      <c r="BL7329" s="4" t="b">
        <v>0</v>
      </c>
      <c r="BM7329" s="4"/>
      <c r="BN7329" s="4"/>
      <c r="BO7329" s="4"/>
      <c r="BP7329" s="4"/>
      <c r="BQ7329" s="4"/>
      <c r="BR7329" s="4"/>
      <c r="BS7329" s="4"/>
      <c r="BT7329" s="4"/>
      <c r="BU7329" s="4"/>
      <c r="BV7329" s="4"/>
      <c r="BW7329" s="4"/>
    </row>
    <row r="7330" spans="1:75" ht="15.01" customHeight="1">
      <c r="A7330" s="4" t="s">
        <v>209</v>
      </c>
      <c r="B7330" s="4"/>
      <c r="C7330" s="4"/>
      <c r="D7330" s="4"/>
      <c r="E7330" s="4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 t="s">
        <v>200</v>
      </c>
      <c r="Q7330" s="4"/>
      <c r="R7330" s="4"/>
      <c r="S7330" s="4"/>
      <c r="T7330" s="4"/>
      <c r="U7330" s="4"/>
      <c r="V7330" s="4"/>
      <c r="W7330" s="4"/>
      <c r="X7330" s="4" t="s">
        <v>201</v>
      </c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  <c r="AO7330" s="4"/>
      <c r="AP7330" s="4"/>
      <c r="AQ7330" s="4"/>
      <c r="AR7330" s="4"/>
      <c r="AS7330" s="4"/>
      <c r="AT7330" s="4"/>
      <c r="AU7330" s="4"/>
      <c r="AV7330" s="4" t="s">
        <v>7530</v>
      </c>
      <c r="AW7330" s="4"/>
      <c r="AX7330" s="4"/>
      <c r="AY7330" s="4"/>
      <c r="AZ7330" s="4"/>
      <c r="BA7330" s="4"/>
      <c r="BB7330" s="4"/>
      <c r="BC7330" s="4"/>
      <c r="BD7330" s="4"/>
      <c r="BE7330" s="4"/>
      <c r="BF7330" s="4"/>
      <c r="BG7330" s="4"/>
      <c r="BH7330" s="4"/>
      <c r="BI7330" s="4"/>
      <c r="BJ7330" s="4"/>
      <c r="BK7330" s="4"/>
      <c r="BL7330" s="4" t="b">
        <v>0</v>
      </c>
      <c r="BM7330" s="4"/>
      <c r="BN7330" s="4"/>
      <c r="BO7330" s="4"/>
      <c r="BP7330" s="4"/>
      <c r="BQ7330" s="4"/>
      <c r="BR7330" s="4"/>
      <c r="BS7330" s="4"/>
      <c r="BT7330" s="4"/>
      <c r="BU7330" s="4"/>
      <c r="BV7330" s="4"/>
      <c r="BW7330" s="4"/>
    </row>
    <row r="7331" spans="1:75" ht="15.01" customHeight="1">
      <c r="A7331" s="4" t="s">
        <v>209</v>
      </c>
      <c r="B7331" s="4"/>
      <c r="C7331" s="4"/>
      <c r="D7331" s="4"/>
      <c r="E7331" s="4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 t="s">
        <v>200</v>
      </c>
      <c r="Q7331" s="4"/>
      <c r="R7331" s="4"/>
      <c r="S7331" s="4"/>
      <c r="T7331" s="4"/>
      <c r="U7331" s="4"/>
      <c r="V7331" s="4"/>
      <c r="W7331" s="4"/>
      <c r="X7331" s="4" t="s">
        <v>201</v>
      </c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  <c r="AO7331" s="4"/>
      <c r="AP7331" s="4"/>
      <c r="AQ7331" s="4"/>
      <c r="AR7331" s="4"/>
      <c r="AS7331" s="4"/>
      <c r="AT7331" s="4"/>
      <c r="AU7331" s="4"/>
      <c r="AV7331" s="4" t="s">
        <v>7531</v>
      </c>
      <c r="AW7331" s="4"/>
      <c r="AX7331" s="4"/>
      <c r="AY7331" s="4"/>
      <c r="AZ7331" s="4"/>
      <c r="BA7331" s="4"/>
      <c r="BB7331" s="4"/>
      <c r="BC7331" s="4"/>
      <c r="BD7331" s="4"/>
      <c r="BE7331" s="4"/>
      <c r="BF7331" s="4"/>
      <c r="BG7331" s="4"/>
      <c r="BH7331" s="4"/>
      <c r="BI7331" s="4"/>
      <c r="BJ7331" s="4"/>
      <c r="BK7331" s="4"/>
      <c r="BL7331" s="4" t="b">
        <v>0</v>
      </c>
      <c r="BM7331" s="4"/>
      <c r="BN7331" s="4"/>
      <c r="BO7331" s="4"/>
      <c r="BP7331" s="4"/>
      <c r="BQ7331" s="4"/>
      <c r="BR7331" s="4"/>
      <c r="BS7331" s="4"/>
      <c r="BT7331" s="4"/>
      <c r="BU7331" s="4"/>
      <c r="BV7331" s="4"/>
      <c r="BW7331" s="4"/>
    </row>
    <row r="7332" spans="1:75" ht="15.01" customHeight="1">
      <c r="A7332" s="4" t="s">
        <v>209</v>
      </c>
      <c r="B7332" s="4"/>
      <c r="C7332" s="4"/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 t="s">
        <v>200</v>
      </c>
      <c r="Q7332" s="4"/>
      <c r="R7332" s="4"/>
      <c r="S7332" s="4"/>
      <c r="T7332" s="4"/>
      <c r="U7332" s="4"/>
      <c r="V7332" s="4"/>
      <c r="W7332" s="4"/>
      <c r="X7332" s="4" t="s">
        <v>201</v>
      </c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  <c r="AO7332" s="4"/>
      <c r="AP7332" s="4"/>
      <c r="AQ7332" s="4"/>
      <c r="AR7332" s="4"/>
      <c r="AS7332" s="4"/>
      <c r="AT7332" s="4"/>
      <c r="AU7332" s="4"/>
      <c r="AV7332" s="4" t="s">
        <v>7532</v>
      </c>
      <c r="AW7332" s="4"/>
      <c r="AX7332" s="4"/>
      <c r="AY7332" s="4"/>
      <c r="AZ7332" s="4"/>
      <c r="BA7332" s="4"/>
      <c r="BB7332" s="4"/>
      <c r="BC7332" s="4"/>
      <c r="BD7332" s="4"/>
      <c r="BE7332" s="4"/>
      <c r="BF7332" s="4"/>
      <c r="BG7332" s="4"/>
      <c r="BH7332" s="4"/>
      <c r="BI7332" s="4"/>
      <c r="BJ7332" s="4"/>
      <c r="BK7332" s="4"/>
      <c r="BL7332" s="4" t="b">
        <v>0</v>
      </c>
      <c r="BM7332" s="4"/>
      <c r="BN7332" s="4"/>
      <c r="BO7332" s="4"/>
      <c r="BP7332" s="4"/>
      <c r="BQ7332" s="4"/>
      <c r="BR7332" s="4"/>
      <c r="BS7332" s="4"/>
      <c r="BT7332" s="4"/>
      <c r="BU7332" s="4"/>
      <c r="BV7332" s="4"/>
      <c r="BW7332" s="4"/>
    </row>
    <row r="7333" spans="1:75" ht="15.01" customHeight="1">
      <c r="A7333" s="4" t="s">
        <v>209</v>
      </c>
      <c r="B7333" s="4"/>
      <c r="C7333" s="4"/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 t="s">
        <v>200</v>
      </c>
      <c r="Q7333" s="4"/>
      <c r="R7333" s="4"/>
      <c r="S7333" s="4"/>
      <c r="T7333" s="4"/>
      <c r="U7333" s="4"/>
      <c r="V7333" s="4"/>
      <c r="W7333" s="4"/>
      <c r="X7333" s="4" t="s">
        <v>201</v>
      </c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  <c r="AO7333" s="4"/>
      <c r="AP7333" s="4"/>
      <c r="AQ7333" s="4"/>
      <c r="AR7333" s="4"/>
      <c r="AS7333" s="4"/>
      <c r="AT7333" s="4"/>
      <c r="AU7333" s="4"/>
      <c r="AV7333" s="4" t="s">
        <v>7533</v>
      </c>
      <c r="AW7333" s="4"/>
      <c r="AX7333" s="4"/>
      <c r="AY7333" s="4"/>
      <c r="AZ7333" s="4"/>
      <c r="BA7333" s="4"/>
      <c r="BB7333" s="4"/>
      <c r="BC7333" s="4"/>
      <c r="BD7333" s="4"/>
      <c r="BE7333" s="4"/>
      <c r="BF7333" s="4"/>
      <c r="BG7333" s="4"/>
      <c r="BH7333" s="4"/>
      <c r="BI7333" s="4"/>
      <c r="BJ7333" s="4"/>
      <c r="BK7333" s="4"/>
      <c r="BL7333" s="4" t="b">
        <v>0</v>
      </c>
      <c r="BM7333" s="4"/>
      <c r="BN7333" s="4"/>
      <c r="BO7333" s="4"/>
      <c r="BP7333" s="4"/>
      <c r="BQ7333" s="4"/>
      <c r="BR7333" s="4"/>
      <c r="BS7333" s="4"/>
      <c r="BT7333" s="4"/>
      <c r="BU7333" s="4"/>
      <c r="BV7333" s="4"/>
      <c r="BW7333" s="4"/>
    </row>
    <row r="7334" spans="1:75" ht="15.01" customHeight="1">
      <c r="A7334" s="4" t="s">
        <v>209</v>
      </c>
      <c r="B7334" s="4"/>
      <c r="C7334" s="4"/>
      <c r="D7334" s="4"/>
      <c r="E7334" s="4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 t="s">
        <v>200</v>
      </c>
      <c r="Q7334" s="4"/>
      <c r="R7334" s="4"/>
      <c r="S7334" s="4"/>
      <c r="T7334" s="4"/>
      <c r="U7334" s="4"/>
      <c r="V7334" s="4"/>
      <c r="W7334" s="4"/>
      <c r="X7334" s="4" t="s">
        <v>201</v>
      </c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  <c r="AO7334" s="4"/>
      <c r="AP7334" s="4"/>
      <c r="AQ7334" s="4"/>
      <c r="AR7334" s="4"/>
      <c r="AS7334" s="4"/>
      <c r="AT7334" s="4"/>
      <c r="AU7334" s="4"/>
      <c r="AV7334" s="4" t="s">
        <v>7534</v>
      </c>
      <c r="AW7334" s="4"/>
      <c r="AX7334" s="4"/>
      <c r="AY7334" s="4"/>
      <c r="AZ7334" s="4"/>
      <c r="BA7334" s="4"/>
      <c r="BB7334" s="4"/>
      <c r="BC7334" s="4"/>
      <c r="BD7334" s="4"/>
      <c r="BE7334" s="4"/>
      <c r="BF7334" s="4"/>
      <c r="BG7334" s="4"/>
      <c r="BH7334" s="4"/>
      <c r="BI7334" s="4"/>
      <c r="BJ7334" s="4"/>
      <c r="BK7334" s="4"/>
      <c r="BL7334" s="4" t="b">
        <v>0</v>
      </c>
      <c r="BM7334" s="4"/>
      <c r="BN7334" s="4"/>
      <c r="BO7334" s="4"/>
      <c r="BP7334" s="4"/>
      <c r="BQ7334" s="4"/>
      <c r="BR7334" s="4"/>
      <c r="BS7334" s="4"/>
      <c r="BT7334" s="4"/>
      <c r="BU7334" s="4"/>
      <c r="BV7334" s="4"/>
      <c r="BW7334" s="4"/>
    </row>
    <row r="7335" spans="1:75" ht="15.01" customHeight="1">
      <c r="A7335" s="4"/>
      <c r="B7335" s="4"/>
      <c r="C7335" s="4"/>
      <c r="D7335" s="4"/>
      <c r="E7335" s="4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 t="s">
        <v>200</v>
      </c>
      <c r="Q7335" s="4"/>
      <c r="R7335" s="4">
        <v>-58.3</v>
      </c>
      <c r="S7335" s="4">
        <v>6.1</v>
      </c>
      <c r="T7335" s="4"/>
      <c r="U7335" s="4"/>
      <c r="V7335" s="4"/>
      <c r="W7335" s="4"/>
      <c r="X7335" s="4" t="s">
        <v>201</v>
      </c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  <c r="AO7335" s="4"/>
      <c r="AP7335" s="4"/>
      <c r="AQ7335" s="4"/>
      <c r="AR7335" s="4"/>
      <c r="AS7335" s="4"/>
      <c r="AT7335" s="4"/>
      <c r="AU7335" s="4"/>
      <c r="AV7335" s="4" t="s">
        <v>7535</v>
      </c>
      <c r="AW7335" s="4"/>
      <c r="AX7335" s="4"/>
      <c r="AY7335" s="4"/>
      <c r="AZ7335" s="4"/>
      <c r="BA7335" s="4"/>
      <c r="BB7335" s="4"/>
      <c r="BC7335" s="4"/>
      <c r="BD7335" s="4"/>
      <c r="BE7335" s="4"/>
      <c r="BF7335" s="4"/>
      <c r="BG7335" s="4"/>
      <c r="BH7335" s="4"/>
      <c r="BI7335" s="4"/>
      <c r="BJ7335" s="4"/>
      <c r="BK7335" s="4"/>
      <c r="BL7335" s="4" t="b">
        <v>0</v>
      </c>
      <c r="BM7335" s="4"/>
      <c r="BN7335" s="4"/>
      <c r="BO7335" s="4"/>
      <c r="BP7335" s="4"/>
      <c r="BQ7335" s="4"/>
      <c r="BR7335" s="4"/>
      <c r="BS7335" s="4"/>
      <c r="BT7335" s="4"/>
      <c r="BU7335" s="4"/>
      <c r="BV7335" s="4"/>
      <c r="BW7335" s="4"/>
    </row>
    <row r="7336" spans="1:75" ht="15.01" customHeight="1">
      <c r="A7336" s="4"/>
      <c r="B7336" s="4"/>
      <c r="C7336" s="4"/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 t="s">
        <v>200</v>
      </c>
      <c r="Q7336" s="4"/>
      <c r="R7336" s="4">
        <v>-18.4</v>
      </c>
      <c r="S7336" s="4">
        <v>4.6</v>
      </c>
      <c r="T7336" s="4"/>
      <c r="U7336" s="4"/>
      <c r="V7336" s="4"/>
      <c r="W7336" s="4"/>
      <c r="X7336" s="4" t="s">
        <v>201</v>
      </c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  <c r="AO7336" s="4"/>
      <c r="AP7336" s="4"/>
      <c r="AQ7336" s="4"/>
      <c r="AR7336" s="4"/>
      <c r="AS7336" s="4"/>
      <c r="AT7336" s="4"/>
      <c r="AU7336" s="4"/>
      <c r="AV7336" s="4" t="s">
        <v>7536</v>
      </c>
      <c r="AW7336" s="4"/>
      <c r="AX7336" s="4"/>
      <c r="AY7336" s="4"/>
      <c r="AZ7336" s="4"/>
      <c r="BA7336" s="4"/>
      <c r="BB7336" s="4"/>
      <c r="BC7336" s="4"/>
      <c r="BD7336" s="4"/>
      <c r="BE7336" s="4"/>
      <c r="BF7336" s="4"/>
      <c r="BG7336" s="4"/>
      <c r="BH7336" s="4"/>
      <c r="BI7336" s="4"/>
      <c r="BJ7336" s="4"/>
      <c r="BK7336" s="4"/>
      <c r="BL7336" s="4" t="b">
        <v>0</v>
      </c>
      <c r="BM7336" s="4"/>
      <c r="BN7336" s="4"/>
      <c r="BO7336" s="4"/>
      <c r="BP7336" s="4"/>
      <c r="BQ7336" s="4"/>
      <c r="BR7336" s="4"/>
      <c r="BS7336" s="4"/>
      <c r="BT7336" s="4"/>
      <c r="BU7336" s="4"/>
      <c r="BV7336" s="4"/>
      <c r="BW7336" s="4"/>
    </row>
    <row r="7337" spans="1:75" ht="15.01" customHeight="1">
      <c r="A7337" s="4" t="s">
        <v>209</v>
      </c>
      <c r="B7337" s="4"/>
      <c r="C7337" s="4"/>
      <c r="D7337" s="4"/>
      <c r="E7337" s="4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 t="s">
        <v>200</v>
      </c>
      <c r="Q7337" s="4"/>
      <c r="R7337" s="4"/>
      <c r="S7337" s="4"/>
      <c r="T7337" s="4"/>
      <c r="U7337" s="4"/>
      <c r="V7337" s="4"/>
      <c r="W7337" s="4"/>
      <c r="X7337" s="4" t="s">
        <v>201</v>
      </c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  <c r="AO7337" s="4"/>
      <c r="AP7337" s="4"/>
      <c r="AQ7337" s="4"/>
      <c r="AR7337" s="4"/>
      <c r="AS7337" s="4"/>
      <c r="AT7337" s="4"/>
      <c r="AU7337" s="4"/>
      <c r="AV7337" s="4" t="s">
        <v>7537</v>
      </c>
      <c r="AW7337" s="4"/>
      <c r="AX7337" s="4"/>
      <c r="AY7337" s="4"/>
      <c r="AZ7337" s="4"/>
      <c r="BA7337" s="4"/>
      <c r="BB7337" s="4"/>
      <c r="BC7337" s="4"/>
      <c r="BD7337" s="4"/>
      <c r="BE7337" s="4"/>
      <c r="BF7337" s="4"/>
      <c r="BG7337" s="4"/>
      <c r="BH7337" s="4"/>
      <c r="BI7337" s="4"/>
      <c r="BJ7337" s="4"/>
      <c r="BK7337" s="4"/>
      <c r="BL7337" s="4" t="b">
        <v>0</v>
      </c>
      <c r="BM7337" s="4"/>
      <c r="BN7337" s="4"/>
      <c r="BO7337" s="4"/>
      <c r="BP7337" s="4"/>
      <c r="BQ7337" s="4"/>
      <c r="BR7337" s="4"/>
      <c r="BS7337" s="4"/>
      <c r="BT7337" s="4"/>
      <c r="BU7337" s="4"/>
      <c r="BV7337" s="4"/>
      <c r="BW7337" s="4"/>
    </row>
    <row r="7338" spans="1:75" ht="15.01" customHeight="1">
      <c r="A7338" s="4" t="s">
        <v>209</v>
      </c>
      <c r="B7338" s="4"/>
      <c r="C7338" s="4"/>
      <c r="D7338" s="4"/>
      <c r="E7338" s="4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 t="s">
        <v>200</v>
      </c>
      <c r="Q7338" s="4"/>
      <c r="R7338" s="4"/>
      <c r="S7338" s="4"/>
      <c r="T7338" s="4"/>
      <c r="U7338" s="4"/>
      <c r="V7338" s="4"/>
      <c r="W7338" s="4"/>
      <c r="X7338" s="4" t="s">
        <v>201</v>
      </c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  <c r="AO7338" s="4"/>
      <c r="AP7338" s="4"/>
      <c r="AQ7338" s="4"/>
      <c r="AR7338" s="4"/>
      <c r="AS7338" s="4"/>
      <c r="AT7338" s="4"/>
      <c r="AU7338" s="4"/>
      <c r="AV7338" s="4" t="s">
        <v>7538</v>
      </c>
      <c r="AW7338" s="4"/>
      <c r="AX7338" s="4"/>
      <c r="AY7338" s="4"/>
      <c r="AZ7338" s="4"/>
      <c r="BA7338" s="4"/>
      <c r="BB7338" s="4"/>
      <c r="BC7338" s="4"/>
      <c r="BD7338" s="4"/>
      <c r="BE7338" s="4"/>
      <c r="BF7338" s="4"/>
      <c r="BG7338" s="4"/>
      <c r="BH7338" s="4"/>
      <c r="BI7338" s="4"/>
      <c r="BJ7338" s="4"/>
      <c r="BK7338" s="4"/>
      <c r="BL7338" s="4" t="b">
        <v>0</v>
      </c>
      <c r="BM7338" s="4"/>
      <c r="BN7338" s="4"/>
      <c r="BO7338" s="4"/>
      <c r="BP7338" s="4"/>
      <c r="BQ7338" s="4"/>
      <c r="BR7338" s="4"/>
      <c r="BS7338" s="4"/>
      <c r="BT7338" s="4"/>
      <c r="BU7338" s="4"/>
      <c r="BV7338" s="4"/>
      <c r="BW7338" s="4"/>
    </row>
    <row r="7339" spans="1:75" ht="15.01" customHeight="1">
      <c r="A7339" s="4" t="s">
        <v>209</v>
      </c>
      <c r="B7339" s="4"/>
      <c r="C7339" s="4"/>
      <c r="D7339" s="4"/>
      <c r="E7339" s="4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 t="s">
        <v>200</v>
      </c>
      <c r="Q7339" s="4"/>
      <c r="R7339" s="4"/>
      <c r="S7339" s="4"/>
      <c r="T7339" s="4"/>
      <c r="U7339" s="4"/>
      <c r="V7339" s="4"/>
      <c r="W7339" s="4"/>
      <c r="X7339" s="4" t="s">
        <v>201</v>
      </c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  <c r="AO7339" s="4"/>
      <c r="AP7339" s="4"/>
      <c r="AQ7339" s="4"/>
      <c r="AR7339" s="4"/>
      <c r="AS7339" s="4"/>
      <c r="AT7339" s="4"/>
      <c r="AU7339" s="4"/>
      <c r="AV7339" s="4" t="s">
        <v>7539</v>
      </c>
      <c r="AW7339" s="4"/>
      <c r="AX7339" s="4"/>
      <c r="AY7339" s="4"/>
      <c r="AZ7339" s="4"/>
      <c r="BA7339" s="4"/>
      <c r="BB7339" s="4"/>
      <c r="BC7339" s="4"/>
      <c r="BD7339" s="4"/>
      <c r="BE7339" s="4"/>
      <c r="BF7339" s="4"/>
      <c r="BG7339" s="4"/>
      <c r="BH7339" s="4"/>
      <c r="BI7339" s="4"/>
      <c r="BJ7339" s="4"/>
      <c r="BK7339" s="4"/>
      <c r="BL7339" s="4" t="b">
        <v>0</v>
      </c>
      <c r="BM7339" s="4"/>
      <c r="BN7339" s="4"/>
      <c r="BO7339" s="4"/>
      <c r="BP7339" s="4"/>
      <c r="BQ7339" s="4"/>
      <c r="BR7339" s="4"/>
      <c r="BS7339" s="4"/>
      <c r="BT7339" s="4"/>
      <c r="BU7339" s="4"/>
      <c r="BV7339" s="4"/>
      <c r="BW7339" s="4"/>
    </row>
    <row r="7340" spans="1:75" ht="15.01" customHeight="1">
      <c r="A7340" s="4" t="s">
        <v>209</v>
      </c>
      <c r="B7340" s="4"/>
      <c r="C7340" s="4"/>
      <c r="D7340" s="4"/>
      <c r="E7340" s="4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 t="s">
        <v>200</v>
      </c>
      <c r="Q7340" s="4"/>
      <c r="R7340" s="4"/>
      <c r="S7340" s="4"/>
      <c r="T7340" s="4"/>
      <c r="U7340" s="4"/>
      <c r="V7340" s="4"/>
      <c r="W7340" s="4"/>
      <c r="X7340" s="4" t="s">
        <v>201</v>
      </c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  <c r="AO7340" s="4"/>
      <c r="AP7340" s="4"/>
      <c r="AQ7340" s="4"/>
      <c r="AR7340" s="4"/>
      <c r="AS7340" s="4"/>
      <c r="AT7340" s="4"/>
      <c r="AU7340" s="4"/>
      <c r="AV7340" s="4" t="s">
        <v>7540</v>
      </c>
      <c r="AW7340" s="4"/>
      <c r="AX7340" s="4"/>
      <c r="AY7340" s="4"/>
      <c r="AZ7340" s="4"/>
      <c r="BA7340" s="4"/>
      <c r="BB7340" s="4"/>
      <c r="BC7340" s="4"/>
      <c r="BD7340" s="4"/>
      <c r="BE7340" s="4"/>
      <c r="BF7340" s="4"/>
      <c r="BG7340" s="4"/>
      <c r="BH7340" s="4"/>
      <c r="BI7340" s="4"/>
      <c r="BJ7340" s="4"/>
      <c r="BK7340" s="4"/>
      <c r="BL7340" s="4" t="b">
        <v>0</v>
      </c>
      <c r="BM7340" s="4"/>
      <c r="BN7340" s="4"/>
      <c r="BO7340" s="4"/>
      <c r="BP7340" s="4"/>
      <c r="BQ7340" s="4"/>
      <c r="BR7340" s="4"/>
      <c r="BS7340" s="4"/>
      <c r="BT7340" s="4"/>
      <c r="BU7340" s="4"/>
      <c r="BV7340" s="4"/>
      <c r="BW7340" s="4"/>
    </row>
    <row r="7341" spans="1:75" ht="15.01" customHeight="1">
      <c r="A7341" s="4" t="s">
        <v>209</v>
      </c>
      <c r="B7341" s="4"/>
      <c r="C7341" s="4"/>
      <c r="D7341" s="4"/>
      <c r="E7341" s="4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 t="s">
        <v>200</v>
      </c>
      <c r="Q7341" s="4"/>
      <c r="R7341" s="4"/>
      <c r="S7341" s="4"/>
      <c r="T7341" s="4"/>
      <c r="U7341" s="4"/>
      <c r="V7341" s="4"/>
      <c r="W7341" s="4"/>
      <c r="X7341" s="4" t="s">
        <v>201</v>
      </c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  <c r="AO7341" s="4"/>
      <c r="AP7341" s="4"/>
      <c r="AQ7341" s="4"/>
      <c r="AR7341" s="4"/>
      <c r="AS7341" s="4"/>
      <c r="AT7341" s="4"/>
      <c r="AU7341" s="4"/>
      <c r="AV7341" s="4" t="s">
        <v>7541</v>
      </c>
      <c r="AW7341" s="4"/>
      <c r="AX7341" s="4"/>
      <c r="AY7341" s="4"/>
      <c r="AZ7341" s="4"/>
      <c r="BA7341" s="4"/>
      <c r="BB7341" s="4"/>
      <c r="BC7341" s="4"/>
      <c r="BD7341" s="4"/>
      <c r="BE7341" s="4"/>
      <c r="BF7341" s="4"/>
      <c r="BG7341" s="4"/>
      <c r="BH7341" s="4"/>
      <c r="BI7341" s="4"/>
      <c r="BJ7341" s="4"/>
      <c r="BK7341" s="4"/>
      <c r="BL7341" s="4" t="b">
        <v>0</v>
      </c>
      <c r="BM7341" s="4"/>
      <c r="BN7341" s="4"/>
      <c r="BO7341" s="4"/>
      <c r="BP7341" s="4"/>
      <c r="BQ7341" s="4"/>
      <c r="BR7341" s="4"/>
      <c r="BS7341" s="4"/>
      <c r="BT7341" s="4"/>
      <c r="BU7341" s="4"/>
      <c r="BV7341" s="4"/>
      <c r="BW7341" s="4"/>
    </row>
    <row r="7342" spans="1:75" ht="15.01" customHeight="1">
      <c r="A7342" s="4" t="s">
        <v>209</v>
      </c>
      <c r="B7342" s="4"/>
      <c r="C7342" s="4"/>
      <c r="D7342" s="4"/>
      <c r="E7342" s="4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 t="s">
        <v>200</v>
      </c>
      <c r="Q7342" s="4"/>
      <c r="R7342" s="4"/>
      <c r="S7342" s="4"/>
      <c r="T7342" s="4"/>
      <c r="U7342" s="4"/>
      <c r="V7342" s="4"/>
      <c r="W7342" s="4"/>
      <c r="X7342" s="4" t="s">
        <v>201</v>
      </c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  <c r="AO7342" s="4"/>
      <c r="AP7342" s="4"/>
      <c r="AQ7342" s="4"/>
      <c r="AR7342" s="4"/>
      <c r="AS7342" s="4"/>
      <c r="AT7342" s="4"/>
      <c r="AU7342" s="4"/>
      <c r="AV7342" s="4" t="s">
        <v>7542</v>
      </c>
      <c r="AW7342" s="4"/>
      <c r="AX7342" s="4"/>
      <c r="AY7342" s="4"/>
      <c r="AZ7342" s="4"/>
      <c r="BA7342" s="4"/>
      <c r="BB7342" s="4"/>
      <c r="BC7342" s="4"/>
      <c r="BD7342" s="4"/>
      <c r="BE7342" s="4"/>
      <c r="BF7342" s="4"/>
      <c r="BG7342" s="4"/>
      <c r="BH7342" s="4"/>
      <c r="BI7342" s="4"/>
      <c r="BJ7342" s="4"/>
      <c r="BK7342" s="4"/>
      <c r="BL7342" s="4" t="b">
        <v>0</v>
      </c>
      <c r="BM7342" s="4"/>
      <c r="BN7342" s="4"/>
      <c r="BO7342" s="4"/>
      <c r="BP7342" s="4"/>
      <c r="BQ7342" s="4"/>
      <c r="BR7342" s="4"/>
      <c r="BS7342" s="4"/>
      <c r="BT7342" s="4"/>
      <c r="BU7342" s="4"/>
      <c r="BV7342" s="4"/>
      <c r="BW7342" s="4"/>
    </row>
    <row r="7343" spans="1:75" ht="15.01" customHeight="1">
      <c r="A7343" s="4" t="s">
        <v>209</v>
      </c>
      <c r="B7343" s="4"/>
      <c r="C7343" s="4"/>
      <c r="D7343" s="4"/>
      <c r="E7343" s="4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 t="s">
        <v>200</v>
      </c>
      <c r="Q7343" s="4"/>
      <c r="R7343" s="4"/>
      <c r="S7343" s="4"/>
      <c r="T7343" s="4"/>
      <c r="U7343" s="4"/>
      <c r="V7343" s="4"/>
      <c r="W7343" s="4"/>
      <c r="X7343" s="4" t="s">
        <v>201</v>
      </c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  <c r="AO7343" s="4"/>
      <c r="AP7343" s="4"/>
      <c r="AQ7343" s="4"/>
      <c r="AR7343" s="4"/>
      <c r="AS7343" s="4"/>
      <c r="AT7343" s="4"/>
      <c r="AU7343" s="4"/>
      <c r="AV7343" s="4" t="s">
        <v>7543</v>
      </c>
      <c r="AW7343" s="4"/>
      <c r="AX7343" s="4"/>
      <c r="AY7343" s="4"/>
      <c r="AZ7343" s="4"/>
      <c r="BA7343" s="4"/>
      <c r="BB7343" s="4"/>
      <c r="BC7343" s="4"/>
      <c r="BD7343" s="4"/>
      <c r="BE7343" s="4"/>
      <c r="BF7343" s="4"/>
      <c r="BG7343" s="4"/>
      <c r="BH7343" s="4"/>
      <c r="BI7343" s="4"/>
      <c r="BJ7343" s="4"/>
      <c r="BK7343" s="4"/>
      <c r="BL7343" s="4" t="b">
        <v>0</v>
      </c>
      <c r="BM7343" s="4"/>
      <c r="BN7343" s="4"/>
      <c r="BO7343" s="4"/>
      <c r="BP7343" s="4"/>
      <c r="BQ7343" s="4"/>
      <c r="BR7343" s="4"/>
      <c r="BS7343" s="4"/>
      <c r="BT7343" s="4"/>
      <c r="BU7343" s="4"/>
      <c r="BV7343" s="4"/>
      <c r="BW7343" s="4"/>
    </row>
    <row r="7344" spans="1:75" ht="15.01" customHeight="1">
      <c r="A7344" s="4" t="s">
        <v>209</v>
      </c>
      <c r="B7344" s="4"/>
      <c r="C7344" s="4"/>
      <c r="D7344" s="4"/>
      <c r="E7344" s="4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 t="s">
        <v>200</v>
      </c>
      <c r="Q7344" s="4"/>
      <c r="R7344" s="4"/>
      <c r="S7344" s="4"/>
      <c r="T7344" s="4"/>
      <c r="U7344" s="4"/>
      <c r="V7344" s="4"/>
      <c r="W7344" s="4"/>
      <c r="X7344" s="4" t="s">
        <v>201</v>
      </c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  <c r="AO7344" s="4"/>
      <c r="AP7344" s="4"/>
      <c r="AQ7344" s="4"/>
      <c r="AR7344" s="4"/>
      <c r="AS7344" s="4"/>
      <c r="AT7344" s="4"/>
      <c r="AU7344" s="4"/>
      <c r="AV7344" s="4" t="s">
        <v>7544</v>
      </c>
      <c r="AW7344" s="4"/>
      <c r="AX7344" s="4"/>
      <c r="AY7344" s="4"/>
      <c r="AZ7344" s="4"/>
      <c r="BA7344" s="4"/>
      <c r="BB7344" s="4"/>
      <c r="BC7344" s="4"/>
      <c r="BD7344" s="4"/>
      <c r="BE7344" s="4"/>
      <c r="BF7344" s="4"/>
      <c r="BG7344" s="4"/>
      <c r="BH7344" s="4"/>
      <c r="BI7344" s="4"/>
      <c r="BJ7344" s="4"/>
      <c r="BK7344" s="4"/>
      <c r="BL7344" s="4" t="b">
        <v>0</v>
      </c>
      <c r="BM7344" s="4"/>
      <c r="BN7344" s="4"/>
      <c r="BO7344" s="4"/>
      <c r="BP7344" s="4"/>
      <c r="BQ7344" s="4"/>
      <c r="BR7344" s="4"/>
      <c r="BS7344" s="4"/>
      <c r="BT7344" s="4"/>
      <c r="BU7344" s="4"/>
      <c r="BV7344" s="4"/>
      <c r="BW7344" s="4"/>
    </row>
    <row r="7345" spans="1:75" ht="15.01" customHeight="1">
      <c r="A7345" s="4" t="s">
        <v>209</v>
      </c>
      <c r="B7345" s="4"/>
      <c r="C7345" s="4"/>
      <c r="D7345" s="4"/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 t="s">
        <v>200</v>
      </c>
      <c r="Q7345" s="4"/>
      <c r="R7345" s="4"/>
      <c r="S7345" s="4"/>
      <c r="T7345" s="4"/>
      <c r="U7345" s="4"/>
      <c r="V7345" s="4"/>
      <c r="W7345" s="4"/>
      <c r="X7345" s="4" t="s">
        <v>201</v>
      </c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  <c r="AO7345" s="4"/>
      <c r="AP7345" s="4"/>
      <c r="AQ7345" s="4"/>
      <c r="AR7345" s="4"/>
      <c r="AS7345" s="4"/>
      <c r="AT7345" s="4"/>
      <c r="AU7345" s="4"/>
      <c r="AV7345" s="4" t="s">
        <v>7545</v>
      </c>
      <c r="AW7345" s="4"/>
      <c r="AX7345" s="4"/>
      <c r="AY7345" s="4"/>
      <c r="AZ7345" s="4"/>
      <c r="BA7345" s="4"/>
      <c r="BB7345" s="4"/>
      <c r="BC7345" s="4"/>
      <c r="BD7345" s="4"/>
      <c r="BE7345" s="4"/>
      <c r="BF7345" s="4"/>
      <c r="BG7345" s="4"/>
      <c r="BH7345" s="4"/>
      <c r="BI7345" s="4"/>
      <c r="BJ7345" s="4"/>
      <c r="BK7345" s="4"/>
      <c r="BL7345" s="4" t="b">
        <v>0</v>
      </c>
      <c r="BM7345" s="4"/>
      <c r="BN7345" s="4"/>
      <c r="BO7345" s="4"/>
      <c r="BP7345" s="4"/>
      <c r="BQ7345" s="4"/>
      <c r="BR7345" s="4"/>
      <c r="BS7345" s="4"/>
      <c r="BT7345" s="4"/>
      <c r="BU7345" s="4"/>
      <c r="BV7345" s="4"/>
      <c r="BW7345" s="4"/>
    </row>
    <row r="7346" spans="1:75" ht="15.01" customHeight="1">
      <c r="A7346" s="4" t="s">
        <v>209</v>
      </c>
      <c r="B7346" s="4"/>
      <c r="C7346" s="4"/>
      <c r="D7346" s="4"/>
      <c r="E7346" s="4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 t="s">
        <v>200</v>
      </c>
      <c r="Q7346" s="4"/>
      <c r="R7346" s="4"/>
      <c r="S7346" s="4"/>
      <c r="T7346" s="4"/>
      <c r="U7346" s="4"/>
      <c r="V7346" s="4"/>
      <c r="W7346" s="4"/>
      <c r="X7346" s="4" t="s">
        <v>201</v>
      </c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  <c r="AO7346" s="4"/>
      <c r="AP7346" s="4"/>
      <c r="AQ7346" s="4"/>
      <c r="AR7346" s="4"/>
      <c r="AS7346" s="4"/>
      <c r="AT7346" s="4"/>
      <c r="AU7346" s="4"/>
      <c r="AV7346" s="4" t="s">
        <v>7546</v>
      </c>
      <c r="AW7346" s="4"/>
      <c r="AX7346" s="4"/>
      <c r="AY7346" s="4"/>
      <c r="AZ7346" s="4"/>
      <c r="BA7346" s="4"/>
      <c r="BB7346" s="4"/>
      <c r="BC7346" s="4"/>
      <c r="BD7346" s="4"/>
      <c r="BE7346" s="4"/>
      <c r="BF7346" s="4"/>
      <c r="BG7346" s="4"/>
      <c r="BH7346" s="4"/>
      <c r="BI7346" s="4"/>
      <c r="BJ7346" s="4"/>
      <c r="BK7346" s="4"/>
      <c r="BL7346" s="4" t="b">
        <v>0</v>
      </c>
      <c r="BM7346" s="4"/>
      <c r="BN7346" s="4"/>
      <c r="BO7346" s="4"/>
      <c r="BP7346" s="4"/>
      <c r="BQ7346" s="4"/>
      <c r="BR7346" s="4"/>
      <c r="BS7346" s="4"/>
      <c r="BT7346" s="4"/>
      <c r="BU7346" s="4"/>
      <c r="BV7346" s="4"/>
      <c r="BW7346" s="4"/>
    </row>
    <row r="7347" spans="1:75" ht="15.01" customHeight="1">
      <c r="A7347" s="4" t="s">
        <v>209</v>
      </c>
      <c r="B7347" s="4"/>
      <c r="C7347" s="4"/>
      <c r="D7347" s="4"/>
      <c r="E7347" s="4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 t="s">
        <v>200</v>
      </c>
      <c r="Q7347" s="4"/>
      <c r="R7347" s="4"/>
      <c r="S7347" s="4"/>
      <c r="T7347" s="4"/>
      <c r="U7347" s="4"/>
      <c r="V7347" s="4"/>
      <c r="W7347" s="4"/>
      <c r="X7347" s="4" t="s">
        <v>201</v>
      </c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  <c r="AO7347" s="4"/>
      <c r="AP7347" s="4"/>
      <c r="AQ7347" s="4"/>
      <c r="AR7347" s="4"/>
      <c r="AS7347" s="4"/>
      <c r="AT7347" s="4"/>
      <c r="AU7347" s="4"/>
      <c r="AV7347" s="4" t="s">
        <v>7547</v>
      </c>
      <c r="AW7347" s="4"/>
      <c r="AX7347" s="4"/>
      <c r="AY7347" s="4"/>
      <c r="AZ7347" s="4"/>
      <c r="BA7347" s="4"/>
      <c r="BB7347" s="4"/>
      <c r="BC7347" s="4"/>
      <c r="BD7347" s="4"/>
      <c r="BE7347" s="4"/>
      <c r="BF7347" s="4"/>
      <c r="BG7347" s="4"/>
      <c r="BH7347" s="4"/>
      <c r="BI7347" s="4"/>
      <c r="BJ7347" s="4"/>
      <c r="BK7347" s="4"/>
      <c r="BL7347" s="4" t="b">
        <v>0</v>
      </c>
      <c r="BM7347" s="4"/>
      <c r="BN7347" s="4"/>
      <c r="BO7347" s="4"/>
      <c r="BP7347" s="4"/>
      <c r="BQ7347" s="4"/>
      <c r="BR7347" s="4"/>
      <c r="BS7347" s="4"/>
      <c r="BT7347" s="4"/>
      <c r="BU7347" s="4"/>
      <c r="BV7347" s="4"/>
      <c r="BW7347" s="4"/>
    </row>
    <row r="7348" spans="1:75" ht="15.01" customHeight="1">
      <c r="A7348" s="4" t="s">
        <v>209</v>
      </c>
      <c r="B7348" s="4"/>
      <c r="C7348" s="4"/>
      <c r="D7348" s="4"/>
      <c r="E7348" s="4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 t="s">
        <v>200</v>
      </c>
      <c r="Q7348" s="4"/>
      <c r="R7348" s="4"/>
      <c r="S7348" s="4"/>
      <c r="T7348" s="4"/>
      <c r="U7348" s="4"/>
      <c r="V7348" s="4"/>
      <c r="W7348" s="4"/>
      <c r="X7348" s="4" t="s">
        <v>201</v>
      </c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  <c r="AO7348" s="4"/>
      <c r="AP7348" s="4"/>
      <c r="AQ7348" s="4"/>
      <c r="AR7348" s="4"/>
      <c r="AS7348" s="4"/>
      <c r="AT7348" s="4"/>
      <c r="AU7348" s="4"/>
      <c r="AV7348" s="4" t="s">
        <v>7548</v>
      </c>
      <c r="AW7348" s="4"/>
      <c r="AX7348" s="4"/>
      <c r="AY7348" s="4"/>
      <c r="AZ7348" s="4"/>
      <c r="BA7348" s="4"/>
      <c r="BB7348" s="4"/>
      <c r="BC7348" s="4"/>
      <c r="BD7348" s="4"/>
      <c r="BE7348" s="4"/>
      <c r="BF7348" s="4"/>
      <c r="BG7348" s="4"/>
      <c r="BH7348" s="4"/>
      <c r="BI7348" s="4"/>
      <c r="BJ7348" s="4"/>
      <c r="BK7348" s="4"/>
      <c r="BL7348" s="4" t="b">
        <v>0</v>
      </c>
      <c r="BM7348" s="4"/>
      <c r="BN7348" s="4"/>
      <c r="BO7348" s="4"/>
      <c r="BP7348" s="4"/>
      <c r="BQ7348" s="4"/>
      <c r="BR7348" s="4"/>
      <c r="BS7348" s="4"/>
      <c r="BT7348" s="4"/>
      <c r="BU7348" s="4"/>
      <c r="BV7348" s="4"/>
      <c r="BW7348" s="4"/>
    </row>
    <row r="7349" spans="1:75" ht="15.01" customHeight="1">
      <c r="A7349" s="4" t="s">
        <v>209</v>
      </c>
      <c r="B7349" s="4"/>
      <c r="C7349" s="4"/>
      <c r="D7349" s="4"/>
      <c r="E7349" s="4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 t="s">
        <v>200</v>
      </c>
      <c r="Q7349" s="4"/>
      <c r="R7349" s="4"/>
      <c r="S7349" s="4"/>
      <c r="T7349" s="4"/>
      <c r="U7349" s="4"/>
      <c r="V7349" s="4"/>
      <c r="W7349" s="4"/>
      <c r="X7349" s="4" t="s">
        <v>201</v>
      </c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  <c r="AO7349" s="4"/>
      <c r="AP7349" s="4"/>
      <c r="AQ7349" s="4"/>
      <c r="AR7349" s="4"/>
      <c r="AS7349" s="4"/>
      <c r="AT7349" s="4"/>
      <c r="AU7349" s="4"/>
      <c r="AV7349" s="4" t="s">
        <v>7549</v>
      </c>
      <c r="AW7349" s="4"/>
      <c r="AX7349" s="4"/>
      <c r="AY7349" s="4"/>
      <c r="AZ7349" s="4"/>
      <c r="BA7349" s="4"/>
      <c r="BB7349" s="4"/>
      <c r="BC7349" s="4"/>
      <c r="BD7349" s="4"/>
      <c r="BE7349" s="4"/>
      <c r="BF7349" s="4"/>
      <c r="BG7349" s="4"/>
      <c r="BH7349" s="4"/>
      <c r="BI7349" s="4"/>
      <c r="BJ7349" s="4"/>
      <c r="BK7349" s="4"/>
      <c r="BL7349" s="4" t="b">
        <v>0</v>
      </c>
      <c r="BM7349" s="4"/>
      <c r="BN7349" s="4"/>
      <c r="BO7349" s="4"/>
      <c r="BP7349" s="4"/>
      <c r="BQ7349" s="4"/>
      <c r="BR7349" s="4"/>
      <c r="BS7349" s="4"/>
      <c r="BT7349" s="4"/>
      <c r="BU7349" s="4"/>
      <c r="BV7349" s="4"/>
      <c r="BW7349" s="4"/>
    </row>
    <row r="7350" spans="1:75" ht="15.01" customHeight="1">
      <c r="A7350" s="4" t="s">
        <v>209</v>
      </c>
      <c r="B7350" s="4"/>
      <c r="C7350" s="4"/>
      <c r="D7350" s="4"/>
      <c r="E7350" s="4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 t="s">
        <v>200</v>
      </c>
      <c r="Q7350" s="4"/>
      <c r="R7350" s="4"/>
      <c r="S7350" s="4"/>
      <c r="T7350" s="4"/>
      <c r="U7350" s="4"/>
      <c r="V7350" s="4"/>
      <c r="W7350" s="4"/>
      <c r="X7350" s="4" t="s">
        <v>201</v>
      </c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  <c r="AO7350" s="4"/>
      <c r="AP7350" s="4"/>
      <c r="AQ7350" s="4"/>
      <c r="AR7350" s="4"/>
      <c r="AS7350" s="4"/>
      <c r="AT7350" s="4"/>
      <c r="AU7350" s="4"/>
      <c r="AV7350" s="4" t="s">
        <v>7550</v>
      </c>
      <c r="AW7350" s="4"/>
      <c r="AX7350" s="4"/>
      <c r="AY7350" s="4"/>
      <c r="AZ7350" s="4"/>
      <c r="BA7350" s="4"/>
      <c r="BB7350" s="4"/>
      <c r="BC7350" s="4"/>
      <c r="BD7350" s="4"/>
      <c r="BE7350" s="4"/>
      <c r="BF7350" s="4"/>
      <c r="BG7350" s="4"/>
      <c r="BH7350" s="4"/>
      <c r="BI7350" s="4"/>
      <c r="BJ7350" s="4"/>
      <c r="BK7350" s="4"/>
      <c r="BL7350" s="4" t="b">
        <v>0</v>
      </c>
      <c r="BM7350" s="4"/>
      <c r="BN7350" s="4"/>
      <c r="BO7350" s="4"/>
      <c r="BP7350" s="4"/>
      <c r="BQ7350" s="4"/>
      <c r="BR7350" s="4"/>
      <c r="BS7350" s="4"/>
      <c r="BT7350" s="4"/>
      <c r="BU7350" s="4"/>
      <c r="BV7350" s="4"/>
      <c r="BW7350" s="4"/>
    </row>
    <row r="7351" spans="1:75" ht="15.01" customHeight="1">
      <c r="A7351" s="4" t="s">
        <v>209</v>
      </c>
      <c r="B7351" s="4"/>
      <c r="C7351" s="4"/>
      <c r="D7351" s="4"/>
      <c r="E7351" s="4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 t="s">
        <v>200</v>
      </c>
      <c r="Q7351" s="4"/>
      <c r="R7351" s="4"/>
      <c r="S7351" s="4"/>
      <c r="T7351" s="4"/>
      <c r="U7351" s="4"/>
      <c r="V7351" s="4"/>
      <c r="W7351" s="4"/>
      <c r="X7351" s="4" t="s">
        <v>201</v>
      </c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  <c r="AO7351" s="4"/>
      <c r="AP7351" s="4"/>
      <c r="AQ7351" s="4"/>
      <c r="AR7351" s="4"/>
      <c r="AS7351" s="4"/>
      <c r="AT7351" s="4"/>
      <c r="AU7351" s="4"/>
      <c r="AV7351" s="4" t="s">
        <v>7551</v>
      </c>
      <c r="AW7351" s="4"/>
      <c r="AX7351" s="4"/>
      <c r="AY7351" s="4"/>
      <c r="AZ7351" s="4"/>
      <c r="BA7351" s="4"/>
      <c r="BB7351" s="4"/>
      <c r="BC7351" s="4"/>
      <c r="BD7351" s="4"/>
      <c r="BE7351" s="4"/>
      <c r="BF7351" s="4"/>
      <c r="BG7351" s="4"/>
      <c r="BH7351" s="4"/>
      <c r="BI7351" s="4"/>
      <c r="BJ7351" s="4"/>
      <c r="BK7351" s="4"/>
      <c r="BL7351" s="4" t="b">
        <v>0</v>
      </c>
      <c r="BM7351" s="4"/>
      <c r="BN7351" s="4"/>
      <c r="BO7351" s="4"/>
      <c r="BP7351" s="4"/>
      <c r="BQ7351" s="4"/>
      <c r="BR7351" s="4"/>
      <c r="BS7351" s="4"/>
      <c r="BT7351" s="4"/>
      <c r="BU7351" s="4"/>
      <c r="BV7351" s="4"/>
      <c r="BW7351" s="4"/>
    </row>
    <row r="7352" spans="1:75" ht="15.01" customHeight="1">
      <c r="A7352" s="4" t="s">
        <v>209</v>
      </c>
      <c r="B7352" s="4"/>
      <c r="C7352" s="4"/>
      <c r="D7352" s="4"/>
      <c r="E7352" s="4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 t="s">
        <v>200</v>
      </c>
      <c r="Q7352" s="4"/>
      <c r="R7352" s="4"/>
      <c r="S7352" s="4"/>
      <c r="T7352" s="4"/>
      <c r="U7352" s="4"/>
      <c r="V7352" s="4"/>
      <c r="W7352" s="4"/>
      <c r="X7352" s="4" t="s">
        <v>201</v>
      </c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  <c r="AO7352" s="4"/>
      <c r="AP7352" s="4"/>
      <c r="AQ7352" s="4"/>
      <c r="AR7352" s="4"/>
      <c r="AS7352" s="4"/>
      <c r="AT7352" s="4"/>
      <c r="AU7352" s="4"/>
      <c r="AV7352" s="4" t="s">
        <v>7552</v>
      </c>
      <c r="AW7352" s="4"/>
      <c r="AX7352" s="4"/>
      <c r="AY7352" s="4"/>
      <c r="AZ7352" s="4"/>
      <c r="BA7352" s="4"/>
      <c r="BB7352" s="4"/>
      <c r="BC7352" s="4"/>
      <c r="BD7352" s="4"/>
      <c r="BE7352" s="4"/>
      <c r="BF7352" s="4"/>
      <c r="BG7352" s="4"/>
      <c r="BH7352" s="4"/>
      <c r="BI7352" s="4"/>
      <c r="BJ7352" s="4"/>
      <c r="BK7352" s="4"/>
      <c r="BL7352" s="4" t="b">
        <v>0</v>
      </c>
      <c r="BM7352" s="4"/>
      <c r="BN7352" s="4"/>
      <c r="BO7352" s="4"/>
      <c r="BP7352" s="4"/>
      <c r="BQ7352" s="4"/>
      <c r="BR7352" s="4"/>
      <c r="BS7352" s="4"/>
      <c r="BT7352" s="4"/>
      <c r="BU7352" s="4"/>
      <c r="BV7352" s="4"/>
      <c r="BW7352" s="4"/>
    </row>
    <row r="7353" spans="1:75" ht="15.01" customHeight="1">
      <c r="A7353" s="4" t="s">
        <v>209</v>
      </c>
      <c r="B7353" s="4"/>
      <c r="C7353" s="4"/>
      <c r="D7353" s="4"/>
      <c r="E7353" s="4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 t="s">
        <v>200</v>
      </c>
      <c r="Q7353" s="4"/>
      <c r="R7353" s="4"/>
      <c r="S7353" s="4"/>
      <c r="T7353" s="4"/>
      <c r="U7353" s="4"/>
      <c r="V7353" s="4"/>
      <c r="W7353" s="4"/>
      <c r="X7353" s="4" t="s">
        <v>201</v>
      </c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  <c r="AO7353" s="4"/>
      <c r="AP7353" s="4"/>
      <c r="AQ7353" s="4"/>
      <c r="AR7353" s="4"/>
      <c r="AS7353" s="4"/>
      <c r="AT7353" s="4"/>
      <c r="AU7353" s="4"/>
      <c r="AV7353" s="4" t="s">
        <v>7553</v>
      </c>
      <c r="AW7353" s="4"/>
      <c r="AX7353" s="4"/>
      <c r="AY7353" s="4"/>
      <c r="AZ7353" s="4"/>
      <c r="BA7353" s="4"/>
      <c r="BB7353" s="4"/>
      <c r="BC7353" s="4"/>
      <c r="BD7353" s="4"/>
      <c r="BE7353" s="4"/>
      <c r="BF7353" s="4"/>
      <c r="BG7353" s="4"/>
      <c r="BH7353" s="4"/>
      <c r="BI7353" s="4"/>
      <c r="BJ7353" s="4"/>
      <c r="BK7353" s="4"/>
      <c r="BL7353" s="4" t="b">
        <v>0</v>
      </c>
      <c r="BM7353" s="4"/>
      <c r="BN7353" s="4"/>
      <c r="BO7353" s="4"/>
      <c r="BP7353" s="4"/>
      <c r="BQ7353" s="4"/>
      <c r="BR7353" s="4"/>
      <c r="BS7353" s="4"/>
      <c r="BT7353" s="4"/>
      <c r="BU7353" s="4"/>
      <c r="BV7353" s="4"/>
      <c r="BW7353" s="4"/>
    </row>
    <row r="7354" spans="1:75" ht="15.01" customHeight="1">
      <c r="A7354" s="4"/>
      <c r="B7354" s="4"/>
      <c r="C7354" s="4"/>
      <c r="D7354" s="4"/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 t="s">
        <v>200</v>
      </c>
      <c r="Q7354" s="4"/>
      <c r="R7354" s="4">
        <v>-5.6</v>
      </c>
      <c r="S7354" s="4">
        <v>3</v>
      </c>
      <c r="T7354" s="4"/>
      <c r="U7354" s="4"/>
      <c r="V7354" s="4"/>
      <c r="W7354" s="4"/>
      <c r="X7354" s="4" t="s">
        <v>201</v>
      </c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  <c r="AO7354" s="4"/>
      <c r="AP7354" s="4"/>
      <c r="AQ7354" s="4"/>
      <c r="AR7354" s="4"/>
      <c r="AS7354" s="4"/>
      <c r="AT7354" s="4"/>
      <c r="AU7354" s="4"/>
      <c r="AV7354" s="4" t="s">
        <v>7554</v>
      </c>
      <c r="AW7354" s="4"/>
      <c r="AX7354" s="4"/>
      <c r="AY7354" s="4"/>
      <c r="AZ7354" s="4"/>
      <c r="BA7354" s="4"/>
      <c r="BB7354" s="4"/>
      <c r="BC7354" s="4"/>
      <c r="BD7354" s="4"/>
      <c r="BE7354" s="4"/>
      <c r="BF7354" s="4"/>
      <c r="BG7354" s="4"/>
      <c r="BH7354" s="4"/>
      <c r="BI7354" s="4"/>
      <c r="BJ7354" s="4"/>
      <c r="BK7354" s="4"/>
      <c r="BL7354" s="4" t="b">
        <v>0</v>
      </c>
      <c r="BM7354" s="4"/>
      <c r="BN7354" s="4"/>
      <c r="BO7354" s="4"/>
      <c r="BP7354" s="4"/>
      <c r="BQ7354" s="4"/>
      <c r="BR7354" s="4"/>
      <c r="BS7354" s="4"/>
      <c r="BT7354" s="4"/>
      <c r="BU7354" s="4"/>
      <c r="BV7354" s="4"/>
      <c r="BW7354" s="4"/>
    </row>
    <row r="7355" spans="1:75" ht="15.01" customHeight="1">
      <c r="A7355" s="4"/>
      <c r="B7355" s="4"/>
      <c r="C7355" s="4"/>
      <c r="D7355" s="4"/>
      <c r="E7355" s="4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 t="s">
        <v>200</v>
      </c>
      <c r="Q7355" s="4"/>
      <c r="R7355" s="4">
        <v>30.8</v>
      </c>
      <c r="S7355" s="4">
        <v>10.2</v>
      </c>
      <c r="T7355" s="4"/>
      <c r="U7355" s="4"/>
      <c r="V7355" s="4"/>
      <c r="W7355" s="4"/>
      <c r="X7355" s="4" t="s">
        <v>201</v>
      </c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  <c r="AO7355" s="4"/>
      <c r="AP7355" s="4"/>
      <c r="AQ7355" s="4"/>
      <c r="AR7355" s="4"/>
      <c r="AS7355" s="4"/>
      <c r="AT7355" s="4"/>
      <c r="AU7355" s="4"/>
      <c r="AV7355" s="4" t="s">
        <v>7555</v>
      </c>
      <c r="AW7355" s="4"/>
      <c r="AX7355" s="4"/>
      <c r="AY7355" s="4"/>
      <c r="AZ7355" s="4"/>
      <c r="BA7355" s="4"/>
      <c r="BB7355" s="4"/>
      <c r="BC7355" s="4"/>
      <c r="BD7355" s="4"/>
      <c r="BE7355" s="4"/>
      <c r="BF7355" s="4"/>
      <c r="BG7355" s="4"/>
      <c r="BH7355" s="4"/>
      <c r="BI7355" s="4"/>
      <c r="BJ7355" s="4"/>
      <c r="BK7355" s="4"/>
      <c r="BL7355" s="4" t="b">
        <v>0</v>
      </c>
      <c r="BM7355" s="4"/>
      <c r="BN7355" s="4"/>
      <c r="BO7355" s="4"/>
      <c r="BP7355" s="4"/>
      <c r="BQ7355" s="4"/>
      <c r="BR7355" s="4"/>
      <c r="BS7355" s="4"/>
      <c r="BT7355" s="4"/>
      <c r="BU7355" s="4"/>
      <c r="BV7355" s="4"/>
      <c r="BW7355" s="4"/>
    </row>
    <row r="7356" spans="1:75" ht="15.01" customHeight="1">
      <c r="A7356" s="4"/>
      <c r="B7356" s="4"/>
      <c r="C7356" s="4"/>
      <c r="D7356" s="4"/>
      <c r="E7356" s="4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 t="s">
        <v>200</v>
      </c>
      <c r="Q7356" s="4"/>
      <c r="R7356" s="4">
        <v>-377</v>
      </c>
      <c r="S7356" s="4">
        <v>23.5</v>
      </c>
      <c r="T7356" s="4"/>
      <c r="U7356" s="4"/>
      <c r="V7356" s="4"/>
      <c r="W7356" s="4"/>
      <c r="X7356" s="4" t="s">
        <v>201</v>
      </c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  <c r="AO7356" s="4"/>
      <c r="AP7356" s="4"/>
      <c r="AQ7356" s="4"/>
      <c r="AR7356" s="4"/>
      <c r="AS7356" s="4"/>
      <c r="AT7356" s="4"/>
      <c r="AU7356" s="4"/>
      <c r="AV7356" s="4" t="s">
        <v>7556</v>
      </c>
      <c r="AW7356" s="4"/>
      <c r="AX7356" s="4"/>
      <c r="AY7356" s="4"/>
      <c r="AZ7356" s="4"/>
      <c r="BA7356" s="4"/>
      <c r="BB7356" s="4"/>
      <c r="BC7356" s="4"/>
      <c r="BD7356" s="4"/>
      <c r="BE7356" s="4"/>
      <c r="BF7356" s="4"/>
      <c r="BG7356" s="4"/>
      <c r="BH7356" s="4"/>
      <c r="BI7356" s="4"/>
      <c r="BJ7356" s="4"/>
      <c r="BK7356" s="4"/>
      <c r="BL7356" s="4" t="b">
        <v>0</v>
      </c>
      <c r="BM7356" s="4"/>
      <c r="BN7356" s="4"/>
      <c r="BO7356" s="4"/>
      <c r="BP7356" s="4"/>
      <c r="BQ7356" s="4"/>
      <c r="BR7356" s="4"/>
      <c r="BS7356" s="4"/>
      <c r="BT7356" s="4"/>
      <c r="BU7356" s="4"/>
      <c r="BV7356" s="4"/>
      <c r="BW7356" s="4"/>
    </row>
    <row r="7357" spans="1:75" ht="15.01" customHeight="1">
      <c r="A7357" s="4" t="s">
        <v>209</v>
      </c>
      <c r="B7357" s="4"/>
      <c r="C7357" s="4"/>
      <c r="D7357" s="4"/>
      <c r="E7357" s="4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 t="s">
        <v>200</v>
      </c>
      <c r="Q7357" s="4"/>
      <c r="R7357" s="4"/>
      <c r="S7357" s="4"/>
      <c r="T7357" s="4"/>
      <c r="U7357" s="4"/>
      <c r="V7357" s="4"/>
      <c r="W7357" s="4"/>
      <c r="X7357" s="4" t="s">
        <v>201</v>
      </c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  <c r="AO7357" s="4"/>
      <c r="AP7357" s="4"/>
      <c r="AQ7357" s="4"/>
      <c r="AR7357" s="4"/>
      <c r="AS7357" s="4"/>
      <c r="AT7357" s="4"/>
      <c r="AU7357" s="4"/>
      <c r="AV7357" s="4" t="s">
        <v>7557</v>
      </c>
      <c r="AW7357" s="4"/>
      <c r="AX7357" s="4"/>
      <c r="AY7357" s="4"/>
      <c r="AZ7357" s="4"/>
      <c r="BA7357" s="4"/>
      <c r="BB7357" s="4"/>
      <c r="BC7357" s="4"/>
      <c r="BD7357" s="4"/>
      <c r="BE7357" s="4"/>
      <c r="BF7357" s="4"/>
      <c r="BG7357" s="4"/>
      <c r="BH7357" s="4"/>
      <c r="BI7357" s="4"/>
      <c r="BJ7357" s="4"/>
      <c r="BK7357" s="4"/>
      <c r="BL7357" s="4" t="b">
        <v>0</v>
      </c>
      <c r="BM7357" s="4"/>
      <c r="BN7357" s="4"/>
      <c r="BO7357" s="4"/>
      <c r="BP7357" s="4"/>
      <c r="BQ7357" s="4"/>
      <c r="BR7357" s="4"/>
      <c r="BS7357" s="4"/>
      <c r="BT7357" s="4"/>
      <c r="BU7357" s="4"/>
      <c r="BV7357" s="4"/>
      <c r="BW7357" s="4"/>
    </row>
    <row r="7358" spans="1:75" ht="15.01" customHeight="1">
      <c r="A7358" s="4" t="s">
        <v>209</v>
      </c>
      <c r="B7358" s="4"/>
      <c r="C7358" s="4"/>
      <c r="D7358" s="4"/>
      <c r="E7358" s="4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 t="s">
        <v>200</v>
      </c>
      <c r="Q7358" s="4"/>
      <c r="R7358" s="4"/>
      <c r="S7358" s="4"/>
      <c r="T7358" s="4"/>
      <c r="U7358" s="4"/>
      <c r="V7358" s="4"/>
      <c r="W7358" s="4"/>
      <c r="X7358" s="4" t="s">
        <v>201</v>
      </c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  <c r="AO7358" s="4"/>
      <c r="AP7358" s="4"/>
      <c r="AQ7358" s="4"/>
      <c r="AR7358" s="4"/>
      <c r="AS7358" s="4"/>
      <c r="AT7358" s="4"/>
      <c r="AU7358" s="4"/>
      <c r="AV7358" s="4" t="s">
        <v>7558</v>
      </c>
      <c r="AW7358" s="4"/>
      <c r="AX7358" s="4"/>
      <c r="AY7358" s="4"/>
      <c r="AZ7358" s="4"/>
      <c r="BA7358" s="4"/>
      <c r="BB7358" s="4"/>
      <c r="BC7358" s="4"/>
      <c r="BD7358" s="4"/>
      <c r="BE7358" s="4"/>
      <c r="BF7358" s="4"/>
      <c r="BG7358" s="4"/>
      <c r="BH7358" s="4"/>
      <c r="BI7358" s="4"/>
      <c r="BJ7358" s="4"/>
      <c r="BK7358" s="4"/>
      <c r="BL7358" s="4" t="b">
        <v>0</v>
      </c>
      <c r="BM7358" s="4"/>
      <c r="BN7358" s="4"/>
      <c r="BO7358" s="4"/>
      <c r="BP7358" s="4"/>
      <c r="BQ7358" s="4"/>
      <c r="BR7358" s="4"/>
      <c r="BS7358" s="4"/>
      <c r="BT7358" s="4"/>
      <c r="BU7358" s="4"/>
      <c r="BV7358" s="4"/>
      <c r="BW7358" s="4"/>
    </row>
    <row r="7359" spans="1:75" ht="15.01" customHeight="1">
      <c r="A7359" s="4" t="s">
        <v>209</v>
      </c>
      <c r="B7359" s="4"/>
      <c r="C7359" s="4"/>
      <c r="D7359" s="4"/>
      <c r="E7359" s="4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 t="s">
        <v>200</v>
      </c>
      <c r="Q7359" s="4"/>
      <c r="R7359" s="4"/>
      <c r="S7359" s="4"/>
      <c r="T7359" s="4"/>
      <c r="U7359" s="4"/>
      <c r="V7359" s="4"/>
      <c r="W7359" s="4"/>
      <c r="X7359" s="4" t="s">
        <v>201</v>
      </c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  <c r="AO7359" s="4"/>
      <c r="AP7359" s="4"/>
      <c r="AQ7359" s="4"/>
      <c r="AR7359" s="4"/>
      <c r="AS7359" s="4"/>
      <c r="AT7359" s="4"/>
      <c r="AU7359" s="4"/>
      <c r="AV7359" s="4" t="s">
        <v>7559</v>
      </c>
      <c r="AW7359" s="4"/>
      <c r="AX7359" s="4"/>
      <c r="AY7359" s="4"/>
      <c r="AZ7359" s="4"/>
      <c r="BA7359" s="4"/>
      <c r="BB7359" s="4"/>
      <c r="BC7359" s="4"/>
      <c r="BD7359" s="4"/>
      <c r="BE7359" s="4"/>
      <c r="BF7359" s="4"/>
      <c r="BG7359" s="4"/>
      <c r="BH7359" s="4"/>
      <c r="BI7359" s="4"/>
      <c r="BJ7359" s="4"/>
      <c r="BK7359" s="4"/>
      <c r="BL7359" s="4" t="b">
        <v>0</v>
      </c>
      <c r="BM7359" s="4"/>
      <c r="BN7359" s="4"/>
      <c r="BO7359" s="4"/>
      <c r="BP7359" s="4"/>
      <c r="BQ7359" s="4"/>
      <c r="BR7359" s="4"/>
      <c r="BS7359" s="4"/>
      <c r="BT7359" s="4"/>
      <c r="BU7359" s="4"/>
      <c r="BV7359" s="4"/>
      <c r="BW7359" s="4"/>
    </row>
    <row r="7360" spans="1:75" ht="15.01" customHeight="1">
      <c r="A7360" s="4" t="s">
        <v>209</v>
      </c>
      <c r="B7360" s="4"/>
      <c r="C7360" s="4"/>
      <c r="D7360" s="4"/>
      <c r="E7360" s="4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 t="s">
        <v>200</v>
      </c>
      <c r="Q7360" s="4"/>
      <c r="R7360" s="4"/>
      <c r="S7360" s="4"/>
      <c r="T7360" s="4"/>
      <c r="U7360" s="4"/>
      <c r="V7360" s="4"/>
      <c r="W7360" s="4"/>
      <c r="X7360" s="4" t="s">
        <v>201</v>
      </c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  <c r="AO7360" s="4"/>
      <c r="AP7360" s="4"/>
      <c r="AQ7360" s="4"/>
      <c r="AR7360" s="4"/>
      <c r="AS7360" s="4"/>
      <c r="AT7360" s="4"/>
      <c r="AU7360" s="4"/>
      <c r="AV7360" s="4" t="s">
        <v>7560</v>
      </c>
      <c r="AW7360" s="4"/>
      <c r="AX7360" s="4"/>
      <c r="AY7360" s="4"/>
      <c r="AZ7360" s="4"/>
      <c r="BA7360" s="4"/>
      <c r="BB7360" s="4"/>
      <c r="BC7360" s="4"/>
      <c r="BD7360" s="4"/>
      <c r="BE7360" s="4"/>
      <c r="BF7360" s="4"/>
      <c r="BG7360" s="4"/>
      <c r="BH7360" s="4"/>
      <c r="BI7360" s="4"/>
      <c r="BJ7360" s="4"/>
      <c r="BK7360" s="4"/>
      <c r="BL7360" s="4" t="b">
        <v>0</v>
      </c>
      <c r="BM7360" s="4"/>
      <c r="BN7360" s="4"/>
      <c r="BO7360" s="4"/>
      <c r="BP7360" s="4"/>
      <c r="BQ7360" s="4"/>
      <c r="BR7360" s="4"/>
      <c r="BS7360" s="4"/>
      <c r="BT7360" s="4"/>
      <c r="BU7360" s="4"/>
      <c r="BV7360" s="4"/>
      <c r="BW7360" s="4"/>
    </row>
    <row r="7361" spans="1:75" ht="15.01" customHeight="1">
      <c r="A7361" s="4" t="s">
        <v>209</v>
      </c>
      <c r="B7361" s="4"/>
      <c r="C7361" s="4"/>
      <c r="D7361" s="4"/>
      <c r="E7361" s="4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 t="s">
        <v>200</v>
      </c>
      <c r="Q7361" s="4"/>
      <c r="R7361" s="4"/>
      <c r="S7361" s="4"/>
      <c r="T7361" s="4"/>
      <c r="U7361" s="4"/>
      <c r="V7361" s="4"/>
      <c r="W7361" s="4"/>
      <c r="X7361" s="4" t="s">
        <v>201</v>
      </c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  <c r="AO7361" s="4"/>
      <c r="AP7361" s="4"/>
      <c r="AQ7361" s="4"/>
      <c r="AR7361" s="4"/>
      <c r="AS7361" s="4"/>
      <c r="AT7361" s="4"/>
      <c r="AU7361" s="4"/>
      <c r="AV7361" s="4" t="s">
        <v>7561</v>
      </c>
      <c r="AW7361" s="4"/>
      <c r="AX7361" s="4"/>
      <c r="AY7361" s="4"/>
      <c r="AZ7361" s="4"/>
      <c r="BA7361" s="4"/>
      <c r="BB7361" s="4"/>
      <c r="BC7361" s="4"/>
      <c r="BD7361" s="4"/>
      <c r="BE7361" s="4"/>
      <c r="BF7361" s="4"/>
      <c r="BG7361" s="4"/>
      <c r="BH7361" s="4"/>
      <c r="BI7361" s="4"/>
      <c r="BJ7361" s="4"/>
      <c r="BK7361" s="4"/>
      <c r="BL7361" s="4" t="b">
        <v>0</v>
      </c>
      <c r="BM7361" s="4"/>
      <c r="BN7361" s="4"/>
      <c r="BO7361" s="4"/>
      <c r="BP7361" s="4"/>
      <c r="BQ7361" s="4"/>
      <c r="BR7361" s="4"/>
      <c r="BS7361" s="4"/>
      <c r="BT7361" s="4"/>
      <c r="BU7361" s="4"/>
      <c r="BV7361" s="4"/>
      <c r="BW7361" s="4"/>
    </row>
    <row r="7362" spans="1:75" ht="15.01" customHeight="1">
      <c r="A7362" s="4" t="s">
        <v>209</v>
      </c>
      <c r="B7362" s="4"/>
      <c r="C7362" s="4"/>
      <c r="D7362" s="4"/>
      <c r="E7362" s="4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 t="s">
        <v>200</v>
      </c>
      <c r="Q7362" s="4"/>
      <c r="R7362" s="4"/>
      <c r="S7362" s="4"/>
      <c r="T7362" s="4"/>
      <c r="U7362" s="4"/>
      <c r="V7362" s="4"/>
      <c r="W7362" s="4"/>
      <c r="X7362" s="4" t="s">
        <v>201</v>
      </c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  <c r="AO7362" s="4"/>
      <c r="AP7362" s="4"/>
      <c r="AQ7362" s="4"/>
      <c r="AR7362" s="4"/>
      <c r="AS7362" s="4"/>
      <c r="AT7362" s="4"/>
      <c r="AU7362" s="4"/>
      <c r="AV7362" s="4" t="s">
        <v>7562</v>
      </c>
      <c r="AW7362" s="4"/>
      <c r="AX7362" s="4"/>
      <c r="AY7362" s="4"/>
      <c r="AZ7362" s="4"/>
      <c r="BA7362" s="4"/>
      <c r="BB7362" s="4"/>
      <c r="BC7362" s="4"/>
      <c r="BD7362" s="4"/>
      <c r="BE7362" s="4"/>
      <c r="BF7362" s="4"/>
      <c r="BG7362" s="4"/>
      <c r="BH7362" s="4"/>
      <c r="BI7362" s="4"/>
      <c r="BJ7362" s="4"/>
      <c r="BK7362" s="4"/>
      <c r="BL7362" s="4" t="b">
        <v>0</v>
      </c>
      <c r="BM7362" s="4"/>
      <c r="BN7362" s="4"/>
      <c r="BO7362" s="4"/>
      <c r="BP7362" s="4"/>
      <c r="BQ7362" s="4"/>
      <c r="BR7362" s="4"/>
      <c r="BS7362" s="4"/>
      <c r="BT7362" s="4"/>
      <c r="BU7362" s="4"/>
      <c r="BV7362" s="4"/>
      <c r="BW7362" s="4"/>
    </row>
    <row r="7363" spans="1:75" ht="15.01" customHeight="1">
      <c r="A7363" s="4" t="s">
        <v>209</v>
      </c>
      <c r="B7363" s="4"/>
      <c r="C7363" s="4"/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 t="s">
        <v>200</v>
      </c>
      <c r="Q7363" s="4"/>
      <c r="R7363" s="4"/>
      <c r="S7363" s="4"/>
      <c r="T7363" s="4"/>
      <c r="U7363" s="4"/>
      <c r="V7363" s="4"/>
      <c r="W7363" s="4"/>
      <c r="X7363" s="4" t="s">
        <v>201</v>
      </c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  <c r="AO7363" s="4"/>
      <c r="AP7363" s="4"/>
      <c r="AQ7363" s="4"/>
      <c r="AR7363" s="4"/>
      <c r="AS7363" s="4"/>
      <c r="AT7363" s="4"/>
      <c r="AU7363" s="4"/>
      <c r="AV7363" s="4" t="s">
        <v>7563</v>
      </c>
      <c r="AW7363" s="4"/>
      <c r="AX7363" s="4"/>
      <c r="AY7363" s="4"/>
      <c r="AZ7363" s="4"/>
      <c r="BA7363" s="4"/>
      <c r="BB7363" s="4"/>
      <c r="BC7363" s="4"/>
      <c r="BD7363" s="4"/>
      <c r="BE7363" s="4"/>
      <c r="BF7363" s="4"/>
      <c r="BG7363" s="4"/>
      <c r="BH7363" s="4"/>
      <c r="BI7363" s="4"/>
      <c r="BJ7363" s="4"/>
      <c r="BK7363" s="4"/>
      <c r="BL7363" s="4" t="b">
        <v>0</v>
      </c>
      <c r="BM7363" s="4"/>
      <c r="BN7363" s="4"/>
      <c r="BO7363" s="4"/>
      <c r="BP7363" s="4"/>
      <c r="BQ7363" s="4"/>
      <c r="BR7363" s="4"/>
      <c r="BS7363" s="4"/>
      <c r="BT7363" s="4"/>
      <c r="BU7363" s="4"/>
      <c r="BV7363" s="4"/>
      <c r="BW7363" s="4"/>
    </row>
    <row r="7364" spans="1:75" ht="15.01" customHeight="1">
      <c r="A7364" s="4" t="s">
        <v>209</v>
      </c>
      <c r="B7364" s="4"/>
      <c r="C7364" s="4"/>
      <c r="D7364" s="4"/>
      <c r="E7364" s="4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 t="s">
        <v>200</v>
      </c>
      <c r="Q7364" s="4"/>
      <c r="R7364" s="4"/>
      <c r="S7364" s="4"/>
      <c r="T7364" s="4"/>
      <c r="U7364" s="4"/>
      <c r="V7364" s="4"/>
      <c r="W7364" s="4"/>
      <c r="X7364" s="4" t="s">
        <v>201</v>
      </c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  <c r="AO7364" s="4"/>
      <c r="AP7364" s="4"/>
      <c r="AQ7364" s="4"/>
      <c r="AR7364" s="4"/>
      <c r="AS7364" s="4"/>
      <c r="AT7364" s="4"/>
      <c r="AU7364" s="4"/>
      <c r="AV7364" s="4" t="s">
        <v>7564</v>
      </c>
      <c r="AW7364" s="4"/>
      <c r="AX7364" s="4"/>
      <c r="AY7364" s="4"/>
      <c r="AZ7364" s="4"/>
      <c r="BA7364" s="4"/>
      <c r="BB7364" s="4"/>
      <c r="BC7364" s="4"/>
      <c r="BD7364" s="4"/>
      <c r="BE7364" s="4"/>
      <c r="BF7364" s="4"/>
      <c r="BG7364" s="4"/>
      <c r="BH7364" s="4"/>
      <c r="BI7364" s="4"/>
      <c r="BJ7364" s="4"/>
      <c r="BK7364" s="4"/>
      <c r="BL7364" s="4" t="b">
        <v>0</v>
      </c>
      <c r="BM7364" s="4"/>
      <c r="BN7364" s="4"/>
      <c r="BO7364" s="4"/>
      <c r="BP7364" s="4"/>
      <c r="BQ7364" s="4"/>
      <c r="BR7364" s="4"/>
      <c r="BS7364" s="4"/>
      <c r="BT7364" s="4"/>
      <c r="BU7364" s="4"/>
      <c r="BV7364" s="4"/>
      <c r="BW7364" s="4"/>
    </row>
    <row r="7365" spans="1:75" ht="15.01" customHeight="1">
      <c r="A7365" s="4" t="s">
        <v>209</v>
      </c>
      <c r="B7365" s="4"/>
      <c r="C7365" s="4"/>
      <c r="D7365" s="4"/>
      <c r="E7365" s="4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 t="s">
        <v>200</v>
      </c>
      <c r="Q7365" s="4"/>
      <c r="R7365" s="4"/>
      <c r="S7365" s="4"/>
      <c r="T7365" s="4"/>
      <c r="U7365" s="4"/>
      <c r="V7365" s="4"/>
      <c r="W7365" s="4"/>
      <c r="X7365" s="4" t="s">
        <v>201</v>
      </c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  <c r="AO7365" s="4"/>
      <c r="AP7365" s="4"/>
      <c r="AQ7365" s="4"/>
      <c r="AR7365" s="4"/>
      <c r="AS7365" s="4"/>
      <c r="AT7365" s="4"/>
      <c r="AU7365" s="4"/>
      <c r="AV7365" s="4" t="s">
        <v>7565</v>
      </c>
      <c r="AW7365" s="4"/>
      <c r="AX7365" s="4"/>
      <c r="AY7365" s="4"/>
      <c r="AZ7365" s="4"/>
      <c r="BA7365" s="4"/>
      <c r="BB7365" s="4"/>
      <c r="BC7365" s="4"/>
      <c r="BD7365" s="4"/>
      <c r="BE7365" s="4"/>
      <c r="BF7365" s="4"/>
      <c r="BG7365" s="4"/>
      <c r="BH7365" s="4"/>
      <c r="BI7365" s="4"/>
      <c r="BJ7365" s="4"/>
      <c r="BK7365" s="4"/>
      <c r="BL7365" s="4" t="b">
        <v>0</v>
      </c>
      <c r="BM7365" s="4"/>
      <c r="BN7365" s="4"/>
      <c r="BO7365" s="4"/>
      <c r="BP7365" s="4"/>
      <c r="BQ7365" s="4"/>
      <c r="BR7365" s="4"/>
      <c r="BS7365" s="4"/>
      <c r="BT7365" s="4"/>
      <c r="BU7365" s="4"/>
      <c r="BV7365" s="4"/>
      <c r="BW7365" s="4"/>
    </row>
    <row r="7366" spans="1:75" ht="15.01" customHeight="1">
      <c r="A7366" s="4" t="s">
        <v>209</v>
      </c>
      <c r="B7366" s="4"/>
      <c r="C7366" s="4"/>
      <c r="D7366" s="4"/>
      <c r="E7366" s="4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 t="s">
        <v>200</v>
      </c>
      <c r="Q7366" s="4"/>
      <c r="R7366" s="4"/>
      <c r="S7366" s="4"/>
      <c r="T7366" s="4"/>
      <c r="U7366" s="4"/>
      <c r="V7366" s="4"/>
      <c r="W7366" s="4"/>
      <c r="X7366" s="4" t="s">
        <v>201</v>
      </c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  <c r="AO7366" s="4"/>
      <c r="AP7366" s="4"/>
      <c r="AQ7366" s="4"/>
      <c r="AR7366" s="4"/>
      <c r="AS7366" s="4"/>
      <c r="AT7366" s="4"/>
      <c r="AU7366" s="4"/>
      <c r="AV7366" s="4" t="s">
        <v>7566</v>
      </c>
      <c r="AW7366" s="4"/>
      <c r="AX7366" s="4"/>
      <c r="AY7366" s="4"/>
      <c r="AZ7366" s="4"/>
      <c r="BA7366" s="4"/>
      <c r="BB7366" s="4"/>
      <c r="BC7366" s="4"/>
      <c r="BD7366" s="4"/>
      <c r="BE7366" s="4"/>
      <c r="BF7366" s="4"/>
      <c r="BG7366" s="4"/>
      <c r="BH7366" s="4"/>
      <c r="BI7366" s="4"/>
      <c r="BJ7366" s="4"/>
      <c r="BK7366" s="4"/>
      <c r="BL7366" s="4" t="b">
        <v>0</v>
      </c>
      <c r="BM7366" s="4"/>
      <c r="BN7366" s="4"/>
      <c r="BO7366" s="4"/>
      <c r="BP7366" s="4"/>
      <c r="BQ7366" s="4"/>
      <c r="BR7366" s="4"/>
      <c r="BS7366" s="4"/>
      <c r="BT7366" s="4"/>
      <c r="BU7366" s="4"/>
      <c r="BV7366" s="4"/>
      <c r="BW7366" s="4"/>
    </row>
    <row r="7367" spans="1:75" ht="15.01" customHeight="1">
      <c r="A7367" s="4"/>
      <c r="B7367" s="4"/>
      <c r="C7367" s="4"/>
      <c r="D7367" s="4"/>
      <c r="E7367" s="4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 t="s">
        <v>200</v>
      </c>
      <c r="Q7367" s="4"/>
      <c r="R7367" s="4">
        <v>79.8</v>
      </c>
      <c r="S7367" s="4">
        <v>7.9</v>
      </c>
      <c r="T7367" s="4"/>
      <c r="U7367" s="4"/>
      <c r="V7367" s="4"/>
      <c r="W7367" s="4"/>
      <c r="X7367" s="4" t="s">
        <v>201</v>
      </c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  <c r="AO7367" s="4"/>
      <c r="AP7367" s="4"/>
      <c r="AQ7367" s="4"/>
      <c r="AR7367" s="4"/>
      <c r="AS7367" s="4"/>
      <c r="AT7367" s="4"/>
      <c r="AU7367" s="4"/>
      <c r="AV7367" s="4" t="s">
        <v>7567</v>
      </c>
      <c r="AW7367" s="4"/>
      <c r="AX7367" s="4"/>
      <c r="AY7367" s="4"/>
      <c r="AZ7367" s="4"/>
      <c r="BA7367" s="4"/>
      <c r="BB7367" s="4"/>
      <c r="BC7367" s="4"/>
      <c r="BD7367" s="4"/>
      <c r="BE7367" s="4"/>
      <c r="BF7367" s="4"/>
      <c r="BG7367" s="4"/>
      <c r="BH7367" s="4"/>
      <c r="BI7367" s="4"/>
      <c r="BJ7367" s="4"/>
      <c r="BK7367" s="4"/>
      <c r="BL7367" s="4" t="b">
        <v>0</v>
      </c>
      <c r="BM7367" s="4"/>
      <c r="BN7367" s="4"/>
      <c r="BO7367" s="4"/>
      <c r="BP7367" s="4"/>
      <c r="BQ7367" s="4"/>
      <c r="BR7367" s="4"/>
      <c r="BS7367" s="4"/>
      <c r="BT7367" s="4"/>
      <c r="BU7367" s="4"/>
      <c r="BV7367" s="4"/>
      <c r="BW7367" s="4"/>
    </row>
    <row r="7368" spans="1:75" ht="15.01" customHeight="1">
      <c r="A7368" s="4" t="s">
        <v>209</v>
      </c>
      <c r="B7368" s="4"/>
      <c r="C7368" s="4"/>
      <c r="D7368" s="4"/>
      <c r="E7368" s="4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 t="s">
        <v>200</v>
      </c>
      <c r="Q7368" s="4"/>
      <c r="R7368" s="4"/>
      <c r="S7368" s="4"/>
      <c r="T7368" s="4"/>
      <c r="U7368" s="4"/>
      <c r="V7368" s="4"/>
      <c r="W7368" s="4"/>
      <c r="X7368" s="4" t="s">
        <v>201</v>
      </c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  <c r="AO7368" s="4"/>
      <c r="AP7368" s="4"/>
      <c r="AQ7368" s="4"/>
      <c r="AR7368" s="4"/>
      <c r="AS7368" s="4"/>
      <c r="AT7368" s="4"/>
      <c r="AU7368" s="4"/>
      <c r="AV7368" s="4" t="s">
        <v>7568</v>
      </c>
      <c r="AW7368" s="4"/>
      <c r="AX7368" s="4"/>
      <c r="AY7368" s="4"/>
      <c r="AZ7368" s="4"/>
      <c r="BA7368" s="4"/>
      <c r="BB7368" s="4"/>
      <c r="BC7368" s="4"/>
      <c r="BD7368" s="4"/>
      <c r="BE7368" s="4"/>
      <c r="BF7368" s="4"/>
      <c r="BG7368" s="4"/>
      <c r="BH7368" s="4"/>
      <c r="BI7368" s="4"/>
      <c r="BJ7368" s="4"/>
      <c r="BK7368" s="4"/>
      <c r="BL7368" s="4" t="b">
        <v>0</v>
      </c>
      <c r="BM7368" s="4"/>
      <c r="BN7368" s="4"/>
      <c r="BO7368" s="4"/>
      <c r="BP7368" s="4"/>
      <c r="BQ7368" s="4"/>
      <c r="BR7368" s="4"/>
      <c r="BS7368" s="4"/>
      <c r="BT7368" s="4"/>
      <c r="BU7368" s="4"/>
      <c r="BV7368" s="4"/>
      <c r="BW7368" s="4"/>
    </row>
    <row r="7369" spans="1:75" ht="15.01" customHeight="1">
      <c r="A7369" s="4" t="s">
        <v>209</v>
      </c>
      <c r="B7369" s="4"/>
      <c r="C7369" s="4"/>
      <c r="D7369" s="4"/>
      <c r="E7369" s="4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 t="s">
        <v>200</v>
      </c>
      <c r="Q7369" s="4"/>
      <c r="R7369" s="4"/>
      <c r="S7369" s="4"/>
      <c r="T7369" s="4"/>
      <c r="U7369" s="4"/>
      <c r="V7369" s="4"/>
      <c r="W7369" s="4"/>
      <c r="X7369" s="4" t="s">
        <v>201</v>
      </c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  <c r="AO7369" s="4"/>
      <c r="AP7369" s="4"/>
      <c r="AQ7369" s="4"/>
      <c r="AR7369" s="4"/>
      <c r="AS7369" s="4"/>
      <c r="AT7369" s="4"/>
      <c r="AU7369" s="4"/>
      <c r="AV7369" s="4" t="s">
        <v>7569</v>
      </c>
      <c r="AW7369" s="4"/>
      <c r="AX7369" s="4"/>
      <c r="AY7369" s="4"/>
      <c r="AZ7369" s="4"/>
      <c r="BA7369" s="4"/>
      <c r="BB7369" s="4"/>
      <c r="BC7369" s="4"/>
      <c r="BD7369" s="4"/>
      <c r="BE7369" s="4"/>
      <c r="BF7369" s="4"/>
      <c r="BG7369" s="4"/>
      <c r="BH7369" s="4"/>
      <c r="BI7369" s="4"/>
      <c r="BJ7369" s="4"/>
      <c r="BK7369" s="4"/>
      <c r="BL7369" s="4" t="b">
        <v>0</v>
      </c>
      <c r="BM7369" s="4"/>
      <c r="BN7369" s="4"/>
      <c r="BO7369" s="4"/>
      <c r="BP7369" s="4"/>
      <c r="BQ7369" s="4"/>
      <c r="BR7369" s="4"/>
      <c r="BS7369" s="4"/>
      <c r="BT7369" s="4"/>
      <c r="BU7369" s="4"/>
      <c r="BV7369" s="4"/>
      <c r="BW7369" s="4"/>
    </row>
    <row r="7370" spans="1:75" ht="15.01" customHeight="1">
      <c r="A7370" s="4" t="s">
        <v>209</v>
      </c>
      <c r="B7370" s="4"/>
      <c r="C7370" s="4"/>
      <c r="D7370" s="4"/>
      <c r="E7370" s="4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 t="s">
        <v>200</v>
      </c>
      <c r="Q7370" s="4"/>
      <c r="R7370" s="4"/>
      <c r="S7370" s="4"/>
      <c r="T7370" s="4"/>
      <c r="U7370" s="4"/>
      <c r="V7370" s="4"/>
      <c r="W7370" s="4"/>
      <c r="X7370" s="4" t="s">
        <v>201</v>
      </c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  <c r="AO7370" s="4"/>
      <c r="AP7370" s="4"/>
      <c r="AQ7370" s="4"/>
      <c r="AR7370" s="4"/>
      <c r="AS7370" s="4"/>
      <c r="AT7370" s="4"/>
      <c r="AU7370" s="4"/>
      <c r="AV7370" s="4" t="s">
        <v>7570</v>
      </c>
      <c r="AW7370" s="4"/>
      <c r="AX7370" s="4"/>
      <c r="AY7370" s="4"/>
      <c r="AZ7370" s="4"/>
      <c r="BA7370" s="4"/>
      <c r="BB7370" s="4"/>
      <c r="BC7370" s="4"/>
      <c r="BD7370" s="4"/>
      <c r="BE7370" s="4"/>
      <c r="BF7370" s="4"/>
      <c r="BG7370" s="4"/>
      <c r="BH7370" s="4"/>
      <c r="BI7370" s="4"/>
      <c r="BJ7370" s="4"/>
      <c r="BK7370" s="4"/>
      <c r="BL7370" s="4" t="b">
        <v>0</v>
      </c>
      <c r="BM7370" s="4"/>
      <c r="BN7370" s="4"/>
      <c r="BO7370" s="4"/>
      <c r="BP7370" s="4"/>
      <c r="BQ7370" s="4"/>
      <c r="BR7370" s="4"/>
      <c r="BS7370" s="4"/>
      <c r="BT7370" s="4"/>
      <c r="BU7370" s="4"/>
      <c r="BV7370" s="4"/>
      <c r="BW7370" s="4"/>
    </row>
    <row r="7371" spans="1:75" ht="15.01" customHeight="1">
      <c r="A7371" s="4"/>
      <c r="B7371" s="4"/>
      <c r="C7371" s="4"/>
      <c r="D7371" s="4"/>
      <c r="E7371" s="4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 t="s">
        <v>200</v>
      </c>
      <c r="Q7371" s="4"/>
      <c r="R7371" s="4">
        <v>-23.3</v>
      </c>
      <c r="S7371" s="4">
        <v>26.9</v>
      </c>
      <c r="T7371" s="4"/>
      <c r="U7371" s="4"/>
      <c r="V7371" s="4"/>
      <c r="W7371" s="4"/>
      <c r="X7371" s="4" t="s">
        <v>201</v>
      </c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  <c r="AO7371" s="4"/>
      <c r="AP7371" s="4"/>
      <c r="AQ7371" s="4"/>
      <c r="AR7371" s="4"/>
      <c r="AS7371" s="4"/>
      <c r="AT7371" s="4"/>
      <c r="AU7371" s="4"/>
      <c r="AV7371" s="4" t="s">
        <v>7571</v>
      </c>
      <c r="AW7371" s="4"/>
      <c r="AX7371" s="4"/>
      <c r="AY7371" s="4"/>
      <c r="AZ7371" s="4"/>
      <c r="BA7371" s="4"/>
      <c r="BB7371" s="4"/>
      <c r="BC7371" s="4"/>
      <c r="BD7371" s="4"/>
      <c r="BE7371" s="4"/>
      <c r="BF7371" s="4"/>
      <c r="BG7371" s="4"/>
      <c r="BH7371" s="4"/>
      <c r="BI7371" s="4"/>
      <c r="BJ7371" s="4"/>
      <c r="BK7371" s="4"/>
      <c r="BL7371" s="4" t="b">
        <v>0</v>
      </c>
      <c r="BM7371" s="4"/>
      <c r="BN7371" s="4"/>
      <c r="BO7371" s="4"/>
      <c r="BP7371" s="4"/>
      <c r="BQ7371" s="4"/>
      <c r="BR7371" s="4"/>
      <c r="BS7371" s="4"/>
      <c r="BT7371" s="4"/>
      <c r="BU7371" s="4"/>
      <c r="BV7371" s="4"/>
      <c r="BW7371" s="4"/>
    </row>
    <row r="7372" spans="1:75" ht="15.01" customHeight="1">
      <c r="A7372" s="4"/>
      <c r="B7372" s="4"/>
      <c r="C7372" s="4"/>
      <c r="D7372" s="4"/>
      <c r="E7372" s="4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 t="s">
        <v>200</v>
      </c>
      <c r="Q7372" s="4"/>
      <c r="R7372" s="4">
        <v>-24.8</v>
      </c>
      <c r="S7372" s="4">
        <v>28.3</v>
      </c>
      <c r="T7372" s="4"/>
      <c r="U7372" s="4"/>
      <c r="V7372" s="4"/>
      <c r="W7372" s="4"/>
      <c r="X7372" s="4" t="s">
        <v>201</v>
      </c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  <c r="AO7372" s="4"/>
      <c r="AP7372" s="4"/>
      <c r="AQ7372" s="4"/>
      <c r="AR7372" s="4"/>
      <c r="AS7372" s="4"/>
      <c r="AT7372" s="4"/>
      <c r="AU7372" s="4"/>
      <c r="AV7372" s="4" t="s">
        <v>7572</v>
      </c>
      <c r="AW7372" s="4"/>
      <c r="AX7372" s="4"/>
      <c r="AY7372" s="4"/>
      <c r="AZ7372" s="4"/>
      <c r="BA7372" s="4"/>
      <c r="BB7372" s="4"/>
      <c r="BC7372" s="4"/>
      <c r="BD7372" s="4"/>
      <c r="BE7372" s="4"/>
      <c r="BF7372" s="4"/>
      <c r="BG7372" s="4"/>
      <c r="BH7372" s="4"/>
      <c r="BI7372" s="4"/>
      <c r="BJ7372" s="4"/>
      <c r="BK7372" s="4"/>
      <c r="BL7372" s="4" t="b">
        <v>0</v>
      </c>
      <c r="BM7372" s="4"/>
      <c r="BN7372" s="4"/>
      <c r="BO7372" s="4"/>
      <c r="BP7372" s="4"/>
      <c r="BQ7372" s="4"/>
      <c r="BR7372" s="4"/>
      <c r="BS7372" s="4"/>
      <c r="BT7372" s="4"/>
      <c r="BU7372" s="4"/>
      <c r="BV7372" s="4"/>
      <c r="BW7372" s="4"/>
    </row>
    <row r="7373" spans="1:75" ht="15.01" customHeight="1">
      <c r="A7373" s="4"/>
      <c r="B7373" s="4"/>
      <c r="C7373" s="4"/>
      <c r="D7373" s="4"/>
      <c r="E7373" s="4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 t="s">
        <v>200</v>
      </c>
      <c r="Q7373" s="4"/>
      <c r="R7373" s="4">
        <v>-24.8</v>
      </c>
      <c r="S7373" s="4">
        <v>27.9</v>
      </c>
      <c r="T7373" s="4"/>
      <c r="U7373" s="4"/>
      <c r="V7373" s="4"/>
      <c r="W7373" s="4"/>
      <c r="X7373" s="4" t="s">
        <v>201</v>
      </c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  <c r="AO7373" s="4"/>
      <c r="AP7373" s="4"/>
      <c r="AQ7373" s="4"/>
      <c r="AR7373" s="4"/>
      <c r="AS7373" s="4"/>
      <c r="AT7373" s="4"/>
      <c r="AU7373" s="4"/>
      <c r="AV7373" s="4" t="s">
        <v>7573</v>
      </c>
      <c r="AW7373" s="4"/>
      <c r="AX7373" s="4"/>
      <c r="AY7373" s="4"/>
      <c r="AZ7373" s="4"/>
      <c r="BA7373" s="4"/>
      <c r="BB7373" s="4"/>
      <c r="BC7373" s="4"/>
      <c r="BD7373" s="4"/>
      <c r="BE7373" s="4"/>
      <c r="BF7373" s="4"/>
      <c r="BG7373" s="4"/>
      <c r="BH7373" s="4"/>
      <c r="BI7373" s="4"/>
      <c r="BJ7373" s="4"/>
      <c r="BK7373" s="4"/>
      <c r="BL7373" s="4" t="b">
        <v>0</v>
      </c>
      <c r="BM7373" s="4"/>
      <c r="BN7373" s="4"/>
      <c r="BO7373" s="4"/>
      <c r="BP7373" s="4"/>
      <c r="BQ7373" s="4"/>
      <c r="BR7373" s="4"/>
      <c r="BS7373" s="4"/>
      <c r="BT7373" s="4"/>
      <c r="BU7373" s="4"/>
      <c r="BV7373" s="4"/>
      <c r="BW7373" s="4"/>
    </row>
    <row r="7374" spans="1:75" ht="15.01" customHeight="1">
      <c r="A7374" s="4"/>
      <c r="B7374" s="4"/>
      <c r="C7374" s="4"/>
      <c r="D7374" s="4"/>
      <c r="E7374" s="4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 t="s">
        <v>200</v>
      </c>
      <c r="Q7374" s="4"/>
      <c r="R7374" s="4">
        <v>-24.8</v>
      </c>
      <c r="S7374" s="4">
        <v>3.5</v>
      </c>
      <c r="T7374" s="4"/>
      <c r="U7374" s="4"/>
      <c r="V7374" s="4"/>
      <c r="W7374" s="4"/>
      <c r="X7374" s="4" t="s">
        <v>201</v>
      </c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  <c r="AO7374" s="4"/>
      <c r="AP7374" s="4"/>
      <c r="AQ7374" s="4"/>
      <c r="AR7374" s="4"/>
      <c r="AS7374" s="4"/>
      <c r="AT7374" s="4"/>
      <c r="AU7374" s="4"/>
      <c r="AV7374" s="4" t="s">
        <v>7574</v>
      </c>
      <c r="AW7374" s="4"/>
      <c r="AX7374" s="4"/>
      <c r="AY7374" s="4"/>
      <c r="AZ7374" s="4"/>
      <c r="BA7374" s="4"/>
      <c r="BB7374" s="4"/>
      <c r="BC7374" s="4"/>
      <c r="BD7374" s="4"/>
      <c r="BE7374" s="4"/>
      <c r="BF7374" s="4"/>
      <c r="BG7374" s="4"/>
      <c r="BH7374" s="4"/>
      <c r="BI7374" s="4"/>
      <c r="BJ7374" s="4"/>
      <c r="BK7374" s="4"/>
      <c r="BL7374" s="4" t="b">
        <v>0</v>
      </c>
      <c r="BM7374" s="4"/>
      <c r="BN7374" s="4"/>
      <c r="BO7374" s="4"/>
      <c r="BP7374" s="4"/>
      <c r="BQ7374" s="4"/>
      <c r="BR7374" s="4"/>
      <c r="BS7374" s="4"/>
      <c r="BT7374" s="4"/>
      <c r="BU7374" s="4"/>
      <c r="BV7374" s="4"/>
      <c r="BW7374" s="4"/>
    </row>
    <row r="7375" spans="1:75" ht="15.01" customHeight="1">
      <c r="A7375" s="4" t="s">
        <v>209</v>
      </c>
      <c r="B7375" s="4"/>
      <c r="C7375" s="4"/>
      <c r="D7375" s="4"/>
      <c r="E7375" s="4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 t="s">
        <v>200</v>
      </c>
      <c r="Q7375" s="4"/>
      <c r="R7375" s="4"/>
      <c r="S7375" s="4"/>
      <c r="T7375" s="4"/>
      <c r="U7375" s="4"/>
      <c r="V7375" s="4"/>
      <c r="W7375" s="4"/>
      <c r="X7375" s="4" t="s">
        <v>201</v>
      </c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  <c r="AO7375" s="4"/>
      <c r="AP7375" s="4"/>
      <c r="AQ7375" s="4"/>
      <c r="AR7375" s="4"/>
      <c r="AS7375" s="4"/>
      <c r="AT7375" s="4"/>
      <c r="AU7375" s="4"/>
      <c r="AV7375" s="4" t="s">
        <v>7575</v>
      </c>
      <c r="AW7375" s="4"/>
      <c r="AX7375" s="4"/>
      <c r="AY7375" s="4"/>
      <c r="AZ7375" s="4"/>
      <c r="BA7375" s="4"/>
      <c r="BB7375" s="4"/>
      <c r="BC7375" s="4"/>
      <c r="BD7375" s="4"/>
      <c r="BE7375" s="4"/>
      <c r="BF7375" s="4"/>
      <c r="BG7375" s="4"/>
      <c r="BH7375" s="4"/>
      <c r="BI7375" s="4"/>
      <c r="BJ7375" s="4"/>
      <c r="BK7375" s="4"/>
      <c r="BL7375" s="4" t="b">
        <v>0</v>
      </c>
      <c r="BM7375" s="4"/>
      <c r="BN7375" s="4"/>
      <c r="BO7375" s="4"/>
      <c r="BP7375" s="4"/>
      <c r="BQ7375" s="4"/>
      <c r="BR7375" s="4"/>
      <c r="BS7375" s="4"/>
      <c r="BT7375" s="4"/>
      <c r="BU7375" s="4"/>
      <c r="BV7375" s="4"/>
      <c r="BW7375" s="4"/>
    </row>
    <row r="7376" spans="1:75" ht="15.01" customHeight="1">
      <c r="A7376" s="4" t="s">
        <v>209</v>
      </c>
      <c r="B7376" s="4"/>
      <c r="C7376" s="4"/>
      <c r="D7376" s="4"/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 t="s">
        <v>200</v>
      </c>
      <c r="Q7376" s="4"/>
      <c r="R7376" s="4"/>
      <c r="S7376" s="4"/>
      <c r="T7376" s="4"/>
      <c r="U7376" s="4"/>
      <c r="V7376" s="4"/>
      <c r="W7376" s="4"/>
      <c r="X7376" s="4" t="s">
        <v>201</v>
      </c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  <c r="AO7376" s="4"/>
      <c r="AP7376" s="4"/>
      <c r="AQ7376" s="4"/>
      <c r="AR7376" s="4"/>
      <c r="AS7376" s="4"/>
      <c r="AT7376" s="4"/>
      <c r="AU7376" s="4"/>
      <c r="AV7376" s="4" t="s">
        <v>7576</v>
      </c>
      <c r="AW7376" s="4"/>
      <c r="AX7376" s="4"/>
      <c r="AY7376" s="4"/>
      <c r="AZ7376" s="4"/>
      <c r="BA7376" s="4"/>
      <c r="BB7376" s="4"/>
      <c r="BC7376" s="4"/>
      <c r="BD7376" s="4"/>
      <c r="BE7376" s="4"/>
      <c r="BF7376" s="4"/>
      <c r="BG7376" s="4"/>
      <c r="BH7376" s="4"/>
      <c r="BI7376" s="4"/>
      <c r="BJ7376" s="4"/>
      <c r="BK7376" s="4"/>
      <c r="BL7376" s="4" t="b">
        <v>0</v>
      </c>
      <c r="BM7376" s="4"/>
      <c r="BN7376" s="4"/>
      <c r="BO7376" s="4"/>
      <c r="BP7376" s="4"/>
      <c r="BQ7376" s="4"/>
      <c r="BR7376" s="4"/>
      <c r="BS7376" s="4"/>
      <c r="BT7376" s="4"/>
      <c r="BU7376" s="4"/>
      <c r="BV7376" s="4"/>
      <c r="BW7376" s="4"/>
    </row>
    <row r="7377" spans="1:75" ht="15.01" customHeight="1">
      <c r="A7377" s="4" t="s">
        <v>209</v>
      </c>
      <c r="B7377" s="4"/>
      <c r="C7377" s="4"/>
      <c r="D7377" s="4"/>
      <c r="E7377" s="4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 t="s">
        <v>200</v>
      </c>
      <c r="Q7377" s="4"/>
      <c r="R7377" s="4"/>
      <c r="S7377" s="4"/>
      <c r="T7377" s="4"/>
      <c r="U7377" s="4"/>
      <c r="V7377" s="4"/>
      <c r="W7377" s="4"/>
      <c r="X7377" s="4" t="s">
        <v>201</v>
      </c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  <c r="AO7377" s="4"/>
      <c r="AP7377" s="4"/>
      <c r="AQ7377" s="4"/>
      <c r="AR7377" s="4"/>
      <c r="AS7377" s="4"/>
      <c r="AT7377" s="4"/>
      <c r="AU7377" s="4"/>
      <c r="AV7377" s="4" t="s">
        <v>7577</v>
      </c>
      <c r="AW7377" s="4"/>
      <c r="AX7377" s="4"/>
      <c r="AY7377" s="4"/>
      <c r="AZ7377" s="4"/>
      <c r="BA7377" s="4"/>
      <c r="BB7377" s="4"/>
      <c r="BC7377" s="4"/>
      <c r="BD7377" s="4"/>
      <c r="BE7377" s="4"/>
      <c r="BF7377" s="4"/>
      <c r="BG7377" s="4"/>
      <c r="BH7377" s="4"/>
      <c r="BI7377" s="4"/>
      <c r="BJ7377" s="4"/>
      <c r="BK7377" s="4"/>
      <c r="BL7377" s="4" t="b">
        <v>0</v>
      </c>
      <c r="BM7377" s="4"/>
      <c r="BN7377" s="4"/>
      <c r="BO7377" s="4"/>
      <c r="BP7377" s="4"/>
      <c r="BQ7377" s="4"/>
      <c r="BR7377" s="4"/>
      <c r="BS7377" s="4"/>
      <c r="BT7377" s="4"/>
      <c r="BU7377" s="4"/>
      <c r="BV7377" s="4"/>
      <c r="BW7377" s="4"/>
    </row>
    <row r="7378" spans="1:75" ht="15.01" customHeight="1">
      <c r="A7378" s="4" t="s">
        <v>209</v>
      </c>
      <c r="B7378" s="4"/>
      <c r="C7378" s="4"/>
      <c r="D7378" s="4"/>
      <c r="E7378" s="4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 t="s">
        <v>200</v>
      </c>
      <c r="Q7378" s="4"/>
      <c r="R7378" s="4"/>
      <c r="S7378" s="4"/>
      <c r="T7378" s="4"/>
      <c r="U7378" s="4"/>
      <c r="V7378" s="4"/>
      <c r="W7378" s="4"/>
      <c r="X7378" s="4" t="s">
        <v>201</v>
      </c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  <c r="AO7378" s="4"/>
      <c r="AP7378" s="4"/>
      <c r="AQ7378" s="4"/>
      <c r="AR7378" s="4"/>
      <c r="AS7378" s="4"/>
      <c r="AT7378" s="4"/>
      <c r="AU7378" s="4"/>
      <c r="AV7378" s="4" t="s">
        <v>7578</v>
      </c>
      <c r="AW7378" s="4"/>
      <c r="AX7378" s="4"/>
      <c r="AY7378" s="4"/>
      <c r="AZ7378" s="4"/>
      <c r="BA7378" s="4"/>
      <c r="BB7378" s="4"/>
      <c r="BC7378" s="4"/>
      <c r="BD7378" s="4"/>
      <c r="BE7378" s="4"/>
      <c r="BF7378" s="4"/>
      <c r="BG7378" s="4"/>
      <c r="BH7378" s="4"/>
      <c r="BI7378" s="4"/>
      <c r="BJ7378" s="4"/>
      <c r="BK7378" s="4"/>
      <c r="BL7378" s="4" t="b">
        <v>0</v>
      </c>
      <c r="BM7378" s="4"/>
      <c r="BN7378" s="4"/>
      <c r="BO7378" s="4"/>
      <c r="BP7378" s="4"/>
      <c r="BQ7378" s="4"/>
      <c r="BR7378" s="4"/>
      <c r="BS7378" s="4"/>
      <c r="BT7378" s="4"/>
      <c r="BU7378" s="4"/>
      <c r="BV7378" s="4"/>
      <c r="BW7378" s="4"/>
    </row>
    <row r="7379" spans="1:75" ht="15.01" customHeight="1">
      <c r="A7379" s="4"/>
      <c r="B7379" s="4"/>
      <c r="C7379" s="4"/>
      <c r="D7379" s="4"/>
      <c r="E7379" s="4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 t="s">
        <v>200</v>
      </c>
      <c r="Q7379" s="4"/>
      <c r="R7379" s="4">
        <v>0</v>
      </c>
      <c r="S7379" s="4">
        <v>21.8</v>
      </c>
      <c r="T7379" s="4"/>
      <c r="U7379" s="4"/>
      <c r="V7379" s="4"/>
      <c r="W7379" s="4"/>
      <c r="X7379" s="4" t="s">
        <v>201</v>
      </c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  <c r="AO7379" s="4"/>
      <c r="AP7379" s="4"/>
      <c r="AQ7379" s="4"/>
      <c r="AR7379" s="4"/>
      <c r="AS7379" s="4"/>
      <c r="AT7379" s="4"/>
      <c r="AU7379" s="4"/>
      <c r="AV7379" s="4" t="s">
        <v>7579</v>
      </c>
      <c r="AW7379" s="4"/>
      <c r="AX7379" s="4"/>
      <c r="AY7379" s="4"/>
      <c r="AZ7379" s="4"/>
      <c r="BA7379" s="4"/>
      <c r="BB7379" s="4"/>
      <c r="BC7379" s="4"/>
      <c r="BD7379" s="4"/>
      <c r="BE7379" s="4"/>
      <c r="BF7379" s="4"/>
      <c r="BG7379" s="4"/>
      <c r="BH7379" s="4"/>
      <c r="BI7379" s="4"/>
      <c r="BJ7379" s="4"/>
      <c r="BK7379" s="4"/>
      <c r="BL7379" s="4" t="b">
        <v>0</v>
      </c>
      <c r="BM7379" s="4"/>
      <c r="BN7379" s="4"/>
      <c r="BO7379" s="4"/>
      <c r="BP7379" s="4"/>
      <c r="BQ7379" s="4"/>
      <c r="BR7379" s="4"/>
      <c r="BS7379" s="4"/>
      <c r="BT7379" s="4"/>
      <c r="BU7379" s="4"/>
      <c r="BV7379" s="4"/>
      <c r="BW7379" s="4"/>
    </row>
    <row r="7380" spans="1:75" ht="15.01" customHeight="1">
      <c r="A7380" s="4"/>
      <c r="B7380" s="4"/>
      <c r="C7380" s="4"/>
      <c r="D7380" s="4"/>
      <c r="E7380" s="4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 t="s">
        <v>200</v>
      </c>
      <c r="Q7380" s="4"/>
      <c r="R7380" s="4">
        <v>-7.3</v>
      </c>
      <c r="S7380" s="4">
        <v>20.6</v>
      </c>
      <c r="T7380" s="4"/>
      <c r="U7380" s="4"/>
      <c r="V7380" s="4"/>
      <c r="W7380" s="4"/>
      <c r="X7380" s="4" t="s">
        <v>201</v>
      </c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  <c r="AO7380" s="4"/>
      <c r="AP7380" s="4"/>
      <c r="AQ7380" s="4"/>
      <c r="AR7380" s="4"/>
      <c r="AS7380" s="4"/>
      <c r="AT7380" s="4"/>
      <c r="AU7380" s="4"/>
      <c r="AV7380" s="4" t="s">
        <v>7580</v>
      </c>
      <c r="AW7380" s="4"/>
      <c r="AX7380" s="4"/>
      <c r="AY7380" s="4"/>
      <c r="AZ7380" s="4"/>
      <c r="BA7380" s="4"/>
      <c r="BB7380" s="4"/>
      <c r="BC7380" s="4"/>
      <c r="BD7380" s="4"/>
      <c r="BE7380" s="4"/>
      <c r="BF7380" s="4"/>
      <c r="BG7380" s="4"/>
      <c r="BH7380" s="4"/>
      <c r="BI7380" s="4"/>
      <c r="BJ7380" s="4"/>
      <c r="BK7380" s="4"/>
      <c r="BL7380" s="4" t="b">
        <v>0</v>
      </c>
      <c r="BM7380" s="4"/>
      <c r="BN7380" s="4"/>
      <c r="BO7380" s="4"/>
      <c r="BP7380" s="4"/>
      <c r="BQ7380" s="4"/>
      <c r="BR7380" s="4"/>
      <c r="BS7380" s="4"/>
      <c r="BT7380" s="4"/>
      <c r="BU7380" s="4"/>
      <c r="BV7380" s="4"/>
      <c r="BW7380" s="4"/>
    </row>
    <row r="7381" spans="1:75" ht="15.01" customHeight="1">
      <c r="A7381" s="4"/>
      <c r="B7381" s="4"/>
      <c r="C7381" s="4"/>
      <c r="D7381" s="4"/>
      <c r="E7381" s="4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 t="s">
        <v>200</v>
      </c>
      <c r="Q7381" s="4"/>
      <c r="R7381" s="4">
        <v>0</v>
      </c>
      <c r="S7381" s="4">
        <v>22.4</v>
      </c>
      <c r="T7381" s="4"/>
      <c r="U7381" s="4"/>
      <c r="V7381" s="4"/>
      <c r="W7381" s="4"/>
      <c r="X7381" s="4" t="s">
        <v>201</v>
      </c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  <c r="AO7381" s="4"/>
      <c r="AP7381" s="4"/>
      <c r="AQ7381" s="4"/>
      <c r="AR7381" s="4"/>
      <c r="AS7381" s="4"/>
      <c r="AT7381" s="4"/>
      <c r="AU7381" s="4"/>
      <c r="AV7381" s="4" t="s">
        <v>7581</v>
      </c>
      <c r="AW7381" s="4"/>
      <c r="AX7381" s="4"/>
      <c r="AY7381" s="4"/>
      <c r="AZ7381" s="4"/>
      <c r="BA7381" s="4"/>
      <c r="BB7381" s="4"/>
      <c r="BC7381" s="4"/>
      <c r="BD7381" s="4"/>
      <c r="BE7381" s="4"/>
      <c r="BF7381" s="4"/>
      <c r="BG7381" s="4"/>
      <c r="BH7381" s="4"/>
      <c r="BI7381" s="4"/>
      <c r="BJ7381" s="4"/>
      <c r="BK7381" s="4"/>
      <c r="BL7381" s="4" t="b">
        <v>0</v>
      </c>
      <c r="BM7381" s="4"/>
      <c r="BN7381" s="4"/>
      <c r="BO7381" s="4"/>
      <c r="BP7381" s="4"/>
      <c r="BQ7381" s="4"/>
      <c r="BR7381" s="4"/>
      <c r="BS7381" s="4"/>
      <c r="BT7381" s="4"/>
      <c r="BU7381" s="4"/>
      <c r="BV7381" s="4"/>
      <c r="BW7381" s="4"/>
    </row>
    <row r="7382" spans="1:75" ht="15.01" customHeight="1">
      <c r="A7382" s="4" t="s">
        <v>209</v>
      </c>
      <c r="B7382" s="4"/>
      <c r="C7382" s="4"/>
      <c r="D7382" s="4"/>
      <c r="E7382" s="4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 t="s">
        <v>200</v>
      </c>
      <c r="Q7382" s="4"/>
      <c r="R7382" s="4"/>
      <c r="S7382" s="4"/>
      <c r="T7382" s="4"/>
      <c r="U7382" s="4"/>
      <c r="V7382" s="4"/>
      <c r="W7382" s="4"/>
      <c r="X7382" s="4" t="s">
        <v>201</v>
      </c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  <c r="AO7382" s="4"/>
      <c r="AP7382" s="4"/>
      <c r="AQ7382" s="4"/>
      <c r="AR7382" s="4"/>
      <c r="AS7382" s="4"/>
      <c r="AT7382" s="4"/>
      <c r="AU7382" s="4"/>
      <c r="AV7382" s="4" t="s">
        <v>7582</v>
      </c>
      <c r="AW7382" s="4"/>
      <c r="AX7382" s="4"/>
      <c r="AY7382" s="4"/>
      <c r="AZ7382" s="4"/>
      <c r="BA7382" s="4"/>
      <c r="BB7382" s="4"/>
      <c r="BC7382" s="4"/>
      <c r="BD7382" s="4"/>
      <c r="BE7382" s="4"/>
      <c r="BF7382" s="4"/>
      <c r="BG7382" s="4"/>
      <c r="BH7382" s="4"/>
      <c r="BI7382" s="4"/>
      <c r="BJ7382" s="4"/>
      <c r="BK7382" s="4"/>
      <c r="BL7382" s="4" t="b">
        <v>0</v>
      </c>
      <c r="BM7382" s="4"/>
      <c r="BN7382" s="4"/>
      <c r="BO7382" s="4"/>
      <c r="BP7382" s="4"/>
      <c r="BQ7382" s="4"/>
      <c r="BR7382" s="4"/>
      <c r="BS7382" s="4"/>
      <c r="BT7382" s="4"/>
      <c r="BU7382" s="4"/>
      <c r="BV7382" s="4"/>
      <c r="BW7382" s="4"/>
    </row>
    <row r="7383" spans="1:75" ht="15.01" customHeight="1">
      <c r="A7383" s="4"/>
      <c r="B7383" s="4"/>
      <c r="C7383" s="4"/>
      <c r="D7383" s="4"/>
      <c r="E7383" s="4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 t="s">
        <v>200</v>
      </c>
      <c r="Q7383" s="4"/>
      <c r="R7383" s="4">
        <v>0</v>
      </c>
      <c r="S7383" s="4">
        <v>22</v>
      </c>
      <c r="T7383" s="4"/>
      <c r="U7383" s="4"/>
      <c r="V7383" s="4"/>
      <c r="W7383" s="4"/>
      <c r="X7383" s="4" t="s">
        <v>201</v>
      </c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  <c r="AO7383" s="4"/>
      <c r="AP7383" s="4"/>
      <c r="AQ7383" s="4"/>
      <c r="AR7383" s="4"/>
      <c r="AS7383" s="4"/>
      <c r="AT7383" s="4"/>
      <c r="AU7383" s="4"/>
      <c r="AV7383" s="4" t="s">
        <v>7583</v>
      </c>
      <c r="AW7383" s="4"/>
      <c r="AX7383" s="4"/>
      <c r="AY7383" s="4"/>
      <c r="AZ7383" s="4"/>
      <c r="BA7383" s="4"/>
      <c r="BB7383" s="4"/>
      <c r="BC7383" s="4"/>
      <c r="BD7383" s="4"/>
      <c r="BE7383" s="4"/>
      <c r="BF7383" s="4"/>
      <c r="BG7383" s="4"/>
      <c r="BH7383" s="4"/>
      <c r="BI7383" s="4"/>
      <c r="BJ7383" s="4"/>
      <c r="BK7383" s="4"/>
      <c r="BL7383" s="4" t="b">
        <v>0</v>
      </c>
      <c r="BM7383" s="4"/>
      <c r="BN7383" s="4"/>
      <c r="BO7383" s="4"/>
      <c r="BP7383" s="4"/>
      <c r="BQ7383" s="4"/>
      <c r="BR7383" s="4"/>
      <c r="BS7383" s="4"/>
      <c r="BT7383" s="4"/>
      <c r="BU7383" s="4"/>
      <c r="BV7383" s="4"/>
      <c r="BW7383" s="4"/>
    </row>
    <row r="7384" spans="1:75" ht="15.01" customHeight="1">
      <c r="A7384" s="4"/>
      <c r="B7384" s="4"/>
      <c r="C7384" s="4"/>
      <c r="D7384" s="4"/>
      <c r="E7384" s="4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 t="s">
        <v>200</v>
      </c>
      <c r="Q7384" s="4"/>
      <c r="R7384" s="4">
        <v>-6.4</v>
      </c>
      <c r="S7384" s="4">
        <v>21</v>
      </c>
      <c r="T7384" s="4"/>
      <c r="U7384" s="4"/>
      <c r="V7384" s="4"/>
      <c r="W7384" s="4"/>
      <c r="X7384" s="4" t="s">
        <v>201</v>
      </c>
      <c r="Y7384" s="4"/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  <c r="AO7384" s="4"/>
      <c r="AP7384" s="4"/>
      <c r="AQ7384" s="4"/>
      <c r="AR7384" s="4"/>
      <c r="AS7384" s="4"/>
      <c r="AT7384" s="4"/>
      <c r="AU7384" s="4"/>
      <c r="AV7384" s="4" t="s">
        <v>7584</v>
      </c>
      <c r="AW7384" s="4"/>
      <c r="AX7384" s="4"/>
      <c r="AY7384" s="4"/>
      <c r="AZ7384" s="4"/>
      <c r="BA7384" s="4"/>
      <c r="BB7384" s="4"/>
      <c r="BC7384" s="4"/>
      <c r="BD7384" s="4"/>
      <c r="BE7384" s="4"/>
      <c r="BF7384" s="4"/>
      <c r="BG7384" s="4"/>
      <c r="BH7384" s="4"/>
      <c r="BI7384" s="4"/>
      <c r="BJ7384" s="4"/>
      <c r="BK7384" s="4"/>
      <c r="BL7384" s="4" t="b">
        <v>0</v>
      </c>
      <c r="BM7384" s="4"/>
      <c r="BN7384" s="4"/>
      <c r="BO7384" s="4"/>
      <c r="BP7384" s="4"/>
      <c r="BQ7384" s="4"/>
      <c r="BR7384" s="4"/>
      <c r="BS7384" s="4"/>
      <c r="BT7384" s="4"/>
      <c r="BU7384" s="4"/>
      <c r="BV7384" s="4"/>
      <c r="BW7384" s="4"/>
    </row>
    <row r="7385" spans="1:75" ht="15.01" customHeight="1">
      <c r="A7385" s="4"/>
      <c r="B7385" s="4"/>
      <c r="C7385" s="4"/>
      <c r="D7385" s="4"/>
      <c r="E7385" s="4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 t="s">
        <v>200</v>
      </c>
      <c r="Q7385" s="4"/>
      <c r="R7385" s="4">
        <v>-7.3</v>
      </c>
      <c r="S7385" s="4">
        <v>21</v>
      </c>
      <c r="T7385" s="4"/>
      <c r="U7385" s="4"/>
      <c r="V7385" s="4"/>
      <c r="W7385" s="4"/>
      <c r="X7385" s="4" t="s">
        <v>201</v>
      </c>
      <c r="Y7385" s="4"/>
      <c r="Z7385" s="4"/>
      <c r="AA7385" s="4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  <c r="AO7385" s="4"/>
      <c r="AP7385" s="4"/>
      <c r="AQ7385" s="4"/>
      <c r="AR7385" s="4"/>
      <c r="AS7385" s="4"/>
      <c r="AT7385" s="4"/>
      <c r="AU7385" s="4"/>
      <c r="AV7385" s="4" t="s">
        <v>7585</v>
      </c>
      <c r="AW7385" s="4"/>
      <c r="AX7385" s="4"/>
      <c r="AY7385" s="4"/>
      <c r="AZ7385" s="4"/>
      <c r="BA7385" s="4"/>
      <c r="BB7385" s="4"/>
      <c r="BC7385" s="4"/>
      <c r="BD7385" s="4"/>
      <c r="BE7385" s="4"/>
      <c r="BF7385" s="4"/>
      <c r="BG7385" s="4"/>
      <c r="BH7385" s="4"/>
      <c r="BI7385" s="4"/>
      <c r="BJ7385" s="4"/>
      <c r="BK7385" s="4"/>
      <c r="BL7385" s="4" t="b">
        <v>0</v>
      </c>
      <c r="BM7385" s="4"/>
      <c r="BN7385" s="4"/>
      <c r="BO7385" s="4"/>
      <c r="BP7385" s="4"/>
      <c r="BQ7385" s="4"/>
      <c r="BR7385" s="4"/>
      <c r="BS7385" s="4"/>
      <c r="BT7385" s="4"/>
      <c r="BU7385" s="4"/>
      <c r="BV7385" s="4"/>
      <c r="BW7385" s="4"/>
    </row>
    <row r="7386" spans="1:75" ht="15.01" customHeight="1">
      <c r="A7386" s="4"/>
      <c r="B7386" s="4"/>
      <c r="C7386" s="4"/>
      <c r="D7386" s="4"/>
      <c r="E7386" s="4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 t="s">
        <v>200</v>
      </c>
      <c r="Q7386" s="4"/>
      <c r="R7386" s="4">
        <v>-7.3</v>
      </c>
      <c r="S7386" s="4">
        <v>21</v>
      </c>
      <c r="T7386" s="4"/>
      <c r="U7386" s="4"/>
      <c r="V7386" s="4"/>
      <c r="W7386" s="4"/>
      <c r="X7386" s="4" t="s">
        <v>201</v>
      </c>
      <c r="Y7386" s="4"/>
      <c r="Z7386" s="4"/>
      <c r="AA7386" s="4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  <c r="AO7386" s="4"/>
      <c r="AP7386" s="4"/>
      <c r="AQ7386" s="4"/>
      <c r="AR7386" s="4"/>
      <c r="AS7386" s="4"/>
      <c r="AT7386" s="4"/>
      <c r="AU7386" s="4"/>
      <c r="AV7386" s="4" t="s">
        <v>7586</v>
      </c>
      <c r="AW7386" s="4"/>
      <c r="AX7386" s="4"/>
      <c r="AY7386" s="4"/>
      <c r="AZ7386" s="4"/>
      <c r="BA7386" s="4"/>
      <c r="BB7386" s="4"/>
      <c r="BC7386" s="4"/>
      <c r="BD7386" s="4"/>
      <c r="BE7386" s="4"/>
      <c r="BF7386" s="4"/>
      <c r="BG7386" s="4"/>
      <c r="BH7386" s="4"/>
      <c r="BI7386" s="4"/>
      <c r="BJ7386" s="4"/>
      <c r="BK7386" s="4"/>
      <c r="BL7386" s="4" t="b">
        <v>0</v>
      </c>
      <c r="BM7386" s="4"/>
      <c r="BN7386" s="4"/>
      <c r="BO7386" s="4"/>
      <c r="BP7386" s="4"/>
      <c r="BQ7386" s="4"/>
      <c r="BR7386" s="4"/>
      <c r="BS7386" s="4"/>
      <c r="BT7386" s="4"/>
      <c r="BU7386" s="4"/>
      <c r="BV7386" s="4"/>
      <c r="BW7386" s="4"/>
    </row>
    <row r="7387" spans="1:75" ht="15.01" customHeight="1">
      <c r="A7387" s="4" t="s">
        <v>209</v>
      </c>
      <c r="B7387" s="4"/>
      <c r="C7387" s="4"/>
      <c r="D7387" s="4"/>
      <c r="E7387" s="4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 t="s">
        <v>200</v>
      </c>
      <c r="Q7387" s="4"/>
      <c r="R7387" s="4"/>
      <c r="S7387" s="4"/>
      <c r="T7387" s="4"/>
      <c r="U7387" s="4"/>
      <c r="V7387" s="4"/>
      <c r="W7387" s="4"/>
      <c r="X7387" s="4" t="s">
        <v>201</v>
      </c>
      <c r="Y7387" s="4"/>
      <c r="Z7387" s="4"/>
      <c r="AA7387" s="4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  <c r="AO7387" s="4"/>
      <c r="AP7387" s="4"/>
      <c r="AQ7387" s="4"/>
      <c r="AR7387" s="4"/>
      <c r="AS7387" s="4"/>
      <c r="AT7387" s="4"/>
      <c r="AU7387" s="4"/>
      <c r="AV7387" s="4" t="s">
        <v>7587</v>
      </c>
      <c r="AW7387" s="4"/>
      <c r="AX7387" s="4"/>
      <c r="AY7387" s="4"/>
      <c r="AZ7387" s="4"/>
      <c r="BA7387" s="4"/>
      <c r="BB7387" s="4"/>
      <c r="BC7387" s="4"/>
      <c r="BD7387" s="4"/>
      <c r="BE7387" s="4"/>
      <c r="BF7387" s="4"/>
      <c r="BG7387" s="4"/>
      <c r="BH7387" s="4"/>
      <c r="BI7387" s="4"/>
      <c r="BJ7387" s="4"/>
      <c r="BK7387" s="4"/>
      <c r="BL7387" s="4" t="b">
        <v>0</v>
      </c>
      <c r="BM7387" s="4"/>
      <c r="BN7387" s="4"/>
      <c r="BO7387" s="4"/>
      <c r="BP7387" s="4"/>
      <c r="BQ7387" s="4"/>
      <c r="BR7387" s="4"/>
      <c r="BS7387" s="4"/>
      <c r="BT7387" s="4"/>
      <c r="BU7387" s="4"/>
      <c r="BV7387" s="4"/>
      <c r="BW7387" s="4"/>
    </row>
    <row r="7388" spans="1:75" ht="15.01" customHeight="1">
      <c r="A7388" s="4" t="s">
        <v>209</v>
      </c>
      <c r="B7388" s="4"/>
      <c r="C7388" s="4"/>
      <c r="D7388" s="4"/>
      <c r="E7388" s="4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 t="s">
        <v>200</v>
      </c>
      <c r="Q7388" s="4"/>
      <c r="R7388" s="4"/>
      <c r="S7388" s="4"/>
      <c r="T7388" s="4"/>
      <c r="U7388" s="4"/>
      <c r="V7388" s="4"/>
      <c r="W7388" s="4"/>
      <c r="X7388" s="4" t="s">
        <v>201</v>
      </c>
      <c r="Y7388" s="4"/>
      <c r="Z7388" s="4"/>
      <c r="AA7388" s="4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  <c r="AO7388" s="4"/>
      <c r="AP7388" s="4"/>
      <c r="AQ7388" s="4"/>
      <c r="AR7388" s="4"/>
      <c r="AS7388" s="4"/>
      <c r="AT7388" s="4"/>
      <c r="AU7388" s="4"/>
      <c r="AV7388" s="4" t="s">
        <v>7588</v>
      </c>
      <c r="AW7388" s="4"/>
      <c r="AX7388" s="4"/>
      <c r="AY7388" s="4"/>
      <c r="AZ7388" s="4"/>
      <c r="BA7388" s="4"/>
      <c r="BB7388" s="4"/>
      <c r="BC7388" s="4"/>
      <c r="BD7388" s="4"/>
      <c r="BE7388" s="4"/>
      <c r="BF7388" s="4"/>
      <c r="BG7388" s="4"/>
      <c r="BH7388" s="4"/>
      <c r="BI7388" s="4"/>
      <c r="BJ7388" s="4"/>
      <c r="BK7388" s="4"/>
      <c r="BL7388" s="4" t="b">
        <v>0</v>
      </c>
      <c r="BM7388" s="4"/>
      <c r="BN7388" s="4"/>
      <c r="BO7388" s="4"/>
      <c r="BP7388" s="4"/>
      <c r="BQ7388" s="4"/>
      <c r="BR7388" s="4"/>
      <c r="BS7388" s="4"/>
      <c r="BT7388" s="4"/>
      <c r="BU7388" s="4"/>
      <c r="BV7388" s="4"/>
      <c r="BW7388" s="4"/>
    </row>
    <row r="7389" spans="1:75" ht="15.01" customHeight="1">
      <c r="A7389" s="4"/>
      <c r="B7389" s="4"/>
      <c r="C7389" s="4"/>
      <c r="D7389" s="4"/>
      <c r="E7389" s="4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 t="s">
        <v>200</v>
      </c>
      <c r="Q7389" s="4"/>
      <c r="R7389" s="4">
        <v>2.6</v>
      </c>
      <c r="S7389" s="4">
        <v>8.800000000000001</v>
      </c>
      <c r="T7389" s="4"/>
      <c r="U7389" s="4"/>
      <c r="V7389" s="4"/>
      <c r="W7389" s="4"/>
      <c r="X7389" s="4" t="s">
        <v>201</v>
      </c>
      <c r="Y7389" s="4"/>
      <c r="Z7389" s="4"/>
      <c r="AA7389" s="4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  <c r="AO7389" s="4"/>
      <c r="AP7389" s="4"/>
      <c r="AQ7389" s="4"/>
      <c r="AR7389" s="4"/>
      <c r="AS7389" s="4"/>
      <c r="AT7389" s="4"/>
      <c r="AU7389" s="4"/>
      <c r="AV7389" s="4" t="s">
        <v>7589</v>
      </c>
      <c r="AW7389" s="4"/>
      <c r="AX7389" s="4"/>
      <c r="AY7389" s="4"/>
      <c r="AZ7389" s="4"/>
      <c r="BA7389" s="4"/>
      <c r="BB7389" s="4"/>
      <c r="BC7389" s="4"/>
      <c r="BD7389" s="4"/>
      <c r="BE7389" s="4"/>
      <c r="BF7389" s="4"/>
      <c r="BG7389" s="4"/>
      <c r="BH7389" s="4"/>
      <c r="BI7389" s="4"/>
      <c r="BJ7389" s="4"/>
      <c r="BK7389" s="4"/>
      <c r="BL7389" s="4" t="b">
        <v>0</v>
      </c>
      <c r="BM7389" s="4"/>
      <c r="BN7389" s="4"/>
      <c r="BO7389" s="4"/>
      <c r="BP7389" s="4"/>
      <c r="BQ7389" s="4"/>
      <c r="BR7389" s="4"/>
      <c r="BS7389" s="4"/>
      <c r="BT7389" s="4"/>
      <c r="BU7389" s="4"/>
      <c r="BV7389" s="4"/>
      <c r="BW7389" s="4"/>
    </row>
    <row r="7390" spans="1:75" ht="15.01" customHeight="1">
      <c r="A7390" s="4" t="s">
        <v>209</v>
      </c>
      <c r="B7390" s="4"/>
      <c r="C7390" s="4"/>
      <c r="D7390" s="4"/>
      <c r="E7390" s="4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 t="s">
        <v>200</v>
      </c>
      <c r="Q7390" s="4"/>
      <c r="R7390" s="4"/>
      <c r="S7390" s="4"/>
      <c r="T7390" s="4"/>
      <c r="U7390" s="4"/>
      <c r="V7390" s="4"/>
      <c r="W7390" s="4"/>
      <c r="X7390" s="4" t="s">
        <v>201</v>
      </c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  <c r="AO7390" s="4"/>
      <c r="AP7390" s="4"/>
      <c r="AQ7390" s="4"/>
      <c r="AR7390" s="4"/>
      <c r="AS7390" s="4"/>
      <c r="AT7390" s="4"/>
      <c r="AU7390" s="4"/>
      <c r="AV7390" s="4" t="s">
        <v>7590</v>
      </c>
      <c r="AW7390" s="4"/>
      <c r="AX7390" s="4"/>
      <c r="AY7390" s="4"/>
      <c r="AZ7390" s="4"/>
      <c r="BA7390" s="4"/>
      <c r="BB7390" s="4"/>
      <c r="BC7390" s="4"/>
      <c r="BD7390" s="4"/>
      <c r="BE7390" s="4"/>
      <c r="BF7390" s="4"/>
      <c r="BG7390" s="4"/>
      <c r="BH7390" s="4"/>
      <c r="BI7390" s="4"/>
      <c r="BJ7390" s="4"/>
      <c r="BK7390" s="4"/>
      <c r="BL7390" s="4" t="b">
        <v>0</v>
      </c>
      <c r="BM7390" s="4"/>
      <c r="BN7390" s="4"/>
      <c r="BO7390" s="4"/>
      <c r="BP7390" s="4"/>
      <c r="BQ7390" s="4"/>
      <c r="BR7390" s="4"/>
      <c r="BS7390" s="4"/>
      <c r="BT7390" s="4"/>
      <c r="BU7390" s="4"/>
      <c r="BV7390" s="4"/>
      <c r="BW7390" s="4"/>
    </row>
    <row r="7391" spans="1:75" ht="15.01" customHeight="1">
      <c r="A7391" s="4" t="s">
        <v>209</v>
      </c>
      <c r="B7391" s="4"/>
      <c r="C7391" s="4"/>
      <c r="D7391" s="4"/>
      <c r="E7391" s="4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 t="s">
        <v>200</v>
      </c>
      <c r="Q7391" s="4"/>
      <c r="R7391" s="4"/>
      <c r="S7391" s="4"/>
      <c r="T7391" s="4"/>
      <c r="U7391" s="4"/>
      <c r="V7391" s="4"/>
      <c r="W7391" s="4"/>
      <c r="X7391" s="4" t="s">
        <v>201</v>
      </c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  <c r="AO7391" s="4"/>
      <c r="AP7391" s="4"/>
      <c r="AQ7391" s="4"/>
      <c r="AR7391" s="4"/>
      <c r="AS7391" s="4"/>
      <c r="AT7391" s="4"/>
      <c r="AU7391" s="4"/>
      <c r="AV7391" s="4" t="s">
        <v>7591</v>
      </c>
      <c r="AW7391" s="4"/>
      <c r="AX7391" s="4"/>
      <c r="AY7391" s="4"/>
      <c r="AZ7391" s="4"/>
      <c r="BA7391" s="4"/>
      <c r="BB7391" s="4"/>
      <c r="BC7391" s="4"/>
      <c r="BD7391" s="4"/>
      <c r="BE7391" s="4"/>
      <c r="BF7391" s="4"/>
      <c r="BG7391" s="4"/>
      <c r="BH7391" s="4"/>
      <c r="BI7391" s="4"/>
      <c r="BJ7391" s="4"/>
      <c r="BK7391" s="4"/>
      <c r="BL7391" s="4" t="b">
        <v>0</v>
      </c>
      <c r="BM7391" s="4"/>
      <c r="BN7391" s="4"/>
      <c r="BO7391" s="4"/>
      <c r="BP7391" s="4"/>
      <c r="BQ7391" s="4"/>
      <c r="BR7391" s="4"/>
      <c r="BS7391" s="4"/>
      <c r="BT7391" s="4"/>
      <c r="BU7391" s="4"/>
      <c r="BV7391" s="4"/>
      <c r="BW7391" s="4"/>
    </row>
    <row r="7392" spans="1:75" ht="15.01" customHeight="1">
      <c r="A7392" s="4" t="s">
        <v>209</v>
      </c>
      <c r="B7392" s="4"/>
      <c r="C7392" s="4"/>
      <c r="D7392" s="4"/>
      <c r="E7392" s="4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 t="s">
        <v>200</v>
      </c>
      <c r="Q7392" s="4"/>
      <c r="R7392" s="4"/>
      <c r="S7392" s="4"/>
      <c r="T7392" s="4"/>
      <c r="U7392" s="4"/>
      <c r="V7392" s="4"/>
      <c r="W7392" s="4"/>
      <c r="X7392" s="4" t="s">
        <v>201</v>
      </c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  <c r="AO7392" s="4"/>
      <c r="AP7392" s="4"/>
      <c r="AQ7392" s="4"/>
      <c r="AR7392" s="4"/>
      <c r="AS7392" s="4"/>
      <c r="AT7392" s="4"/>
      <c r="AU7392" s="4"/>
      <c r="AV7392" s="4" t="s">
        <v>7592</v>
      </c>
      <c r="AW7392" s="4"/>
      <c r="AX7392" s="4"/>
      <c r="AY7392" s="4"/>
      <c r="AZ7392" s="4"/>
      <c r="BA7392" s="4"/>
      <c r="BB7392" s="4"/>
      <c r="BC7392" s="4"/>
      <c r="BD7392" s="4"/>
      <c r="BE7392" s="4"/>
      <c r="BF7392" s="4"/>
      <c r="BG7392" s="4"/>
      <c r="BH7392" s="4"/>
      <c r="BI7392" s="4"/>
      <c r="BJ7392" s="4"/>
      <c r="BK7392" s="4"/>
      <c r="BL7392" s="4" t="b">
        <v>0</v>
      </c>
      <c r="BM7392" s="4"/>
      <c r="BN7392" s="4"/>
      <c r="BO7392" s="4"/>
      <c r="BP7392" s="4"/>
      <c r="BQ7392" s="4"/>
      <c r="BR7392" s="4"/>
      <c r="BS7392" s="4"/>
      <c r="BT7392" s="4"/>
      <c r="BU7392" s="4"/>
      <c r="BV7392" s="4"/>
      <c r="BW7392" s="4"/>
    </row>
    <row r="7393" spans="1:75" ht="15.01" customHeight="1">
      <c r="A7393" s="4" t="s">
        <v>209</v>
      </c>
      <c r="B7393" s="4"/>
      <c r="C7393" s="4"/>
      <c r="D7393" s="4"/>
      <c r="E7393" s="4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 t="s">
        <v>200</v>
      </c>
      <c r="Q7393" s="4"/>
      <c r="R7393" s="4"/>
      <c r="S7393" s="4"/>
      <c r="T7393" s="4"/>
      <c r="U7393" s="4"/>
      <c r="V7393" s="4"/>
      <c r="W7393" s="4"/>
      <c r="X7393" s="4" t="s">
        <v>201</v>
      </c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  <c r="AO7393" s="4"/>
      <c r="AP7393" s="4"/>
      <c r="AQ7393" s="4"/>
      <c r="AR7393" s="4"/>
      <c r="AS7393" s="4"/>
      <c r="AT7393" s="4"/>
      <c r="AU7393" s="4"/>
      <c r="AV7393" s="4" t="s">
        <v>7593</v>
      </c>
      <c r="AW7393" s="4"/>
      <c r="AX7393" s="4"/>
      <c r="AY7393" s="4"/>
      <c r="AZ7393" s="4"/>
      <c r="BA7393" s="4"/>
      <c r="BB7393" s="4"/>
      <c r="BC7393" s="4"/>
      <c r="BD7393" s="4"/>
      <c r="BE7393" s="4"/>
      <c r="BF7393" s="4"/>
      <c r="BG7393" s="4"/>
      <c r="BH7393" s="4"/>
      <c r="BI7393" s="4"/>
      <c r="BJ7393" s="4"/>
      <c r="BK7393" s="4"/>
      <c r="BL7393" s="4" t="b">
        <v>0</v>
      </c>
      <c r="BM7393" s="4"/>
      <c r="BN7393" s="4"/>
      <c r="BO7393" s="4"/>
      <c r="BP7393" s="4"/>
      <c r="BQ7393" s="4"/>
      <c r="BR7393" s="4"/>
      <c r="BS7393" s="4"/>
      <c r="BT7393" s="4"/>
      <c r="BU7393" s="4"/>
      <c r="BV7393" s="4"/>
      <c r="BW7393" s="4"/>
    </row>
    <row r="7394" spans="1:75" ht="15.01" customHeight="1">
      <c r="A7394" s="4" t="s">
        <v>209</v>
      </c>
      <c r="B7394" s="4"/>
      <c r="C7394" s="4"/>
      <c r="D7394" s="4"/>
      <c r="E7394" s="4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 t="s">
        <v>200</v>
      </c>
      <c r="Q7394" s="4"/>
      <c r="R7394" s="4"/>
      <c r="S7394" s="4"/>
      <c r="T7394" s="4"/>
      <c r="U7394" s="4"/>
      <c r="V7394" s="4"/>
      <c r="W7394" s="4"/>
      <c r="X7394" s="4" t="s">
        <v>201</v>
      </c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  <c r="AO7394" s="4"/>
      <c r="AP7394" s="4"/>
      <c r="AQ7394" s="4"/>
      <c r="AR7394" s="4"/>
      <c r="AS7394" s="4"/>
      <c r="AT7394" s="4"/>
      <c r="AU7394" s="4"/>
      <c r="AV7394" s="4" t="s">
        <v>7594</v>
      </c>
      <c r="AW7394" s="4"/>
      <c r="AX7394" s="4"/>
      <c r="AY7394" s="4"/>
      <c r="AZ7394" s="4"/>
      <c r="BA7394" s="4"/>
      <c r="BB7394" s="4"/>
      <c r="BC7394" s="4"/>
      <c r="BD7394" s="4"/>
      <c r="BE7394" s="4"/>
      <c r="BF7394" s="4"/>
      <c r="BG7394" s="4"/>
      <c r="BH7394" s="4"/>
      <c r="BI7394" s="4"/>
      <c r="BJ7394" s="4"/>
      <c r="BK7394" s="4"/>
      <c r="BL7394" s="4" t="b">
        <v>0</v>
      </c>
      <c r="BM7394" s="4"/>
      <c r="BN7394" s="4"/>
      <c r="BO7394" s="4"/>
      <c r="BP7394" s="4"/>
      <c r="BQ7394" s="4"/>
      <c r="BR7394" s="4"/>
      <c r="BS7394" s="4"/>
      <c r="BT7394" s="4"/>
      <c r="BU7394" s="4"/>
      <c r="BV7394" s="4"/>
      <c r="BW7394" s="4"/>
    </row>
    <row r="7395" spans="1:75" ht="15.01" customHeight="1">
      <c r="A7395" s="4" t="s">
        <v>209</v>
      </c>
      <c r="B7395" s="4"/>
      <c r="C7395" s="4"/>
      <c r="D7395" s="4"/>
      <c r="E7395" s="4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 t="s">
        <v>200</v>
      </c>
      <c r="Q7395" s="4"/>
      <c r="R7395" s="4"/>
      <c r="S7395" s="4"/>
      <c r="T7395" s="4"/>
      <c r="U7395" s="4"/>
      <c r="V7395" s="4"/>
      <c r="W7395" s="4"/>
      <c r="X7395" s="4" t="s">
        <v>201</v>
      </c>
      <c r="Y7395" s="4"/>
      <c r="Z7395" s="4"/>
      <c r="AA7395" s="4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  <c r="AO7395" s="4"/>
      <c r="AP7395" s="4"/>
      <c r="AQ7395" s="4"/>
      <c r="AR7395" s="4"/>
      <c r="AS7395" s="4"/>
      <c r="AT7395" s="4"/>
      <c r="AU7395" s="4"/>
      <c r="AV7395" s="4" t="s">
        <v>7595</v>
      </c>
      <c r="AW7395" s="4"/>
      <c r="AX7395" s="4"/>
      <c r="AY7395" s="4"/>
      <c r="AZ7395" s="4"/>
      <c r="BA7395" s="4"/>
      <c r="BB7395" s="4"/>
      <c r="BC7395" s="4"/>
      <c r="BD7395" s="4"/>
      <c r="BE7395" s="4"/>
      <c r="BF7395" s="4"/>
      <c r="BG7395" s="4"/>
      <c r="BH7395" s="4"/>
      <c r="BI7395" s="4"/>
      <c r="BJ7395" s="4"/>
      <c r="BK7395" s="4"/>
      <c r="BL7395" s="4" t="b">
        <v>0</v>
      </c>
      <c r="BM7395" s="4"/>
      <c r="BN7395" s="4"/>
      <c r="BO7395" s="4"/>
      <c r="BP7395" s="4"/>
      <c r="BQ7395" s="4"/>
      <c r="BR7395" s="4"/>
      <c r="BS7395" s="4"/>
      <c r="BT7395" s="4"/>
      <c r="BU7395" s="4"/>
      <c r="BV7395" s="4"/>
      <c r="BW7395" s="4"/>
    </row>
    <row r="7396" spans="1:75" ht="15.01" customHeight="1">
      <c r="A7396" s="4" t="s">
        <v>209</v>
      </c>
      <c r="B7396" s="4"/>
      <c r="C7396" s="4"/>
      <c r="D7396" s="4"/>
      <c r="E7396" s="4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 t="s">
        <v>200</v>
      </c>
      <c r="Q7396" s="4"/>
      <c r="R7396" s="4"/>
      <c r="S7396" s="4"/>
      <c r="T7396" s="4"/>
      <c r="U7396" s="4"/>
      <c r="V7396" s="4"/>
      <c r="W7396" s="4"/>
      <c r="X7396" s="4" t="s">
        <v>201</v>
      </c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  <c r="AO7396" s="4"/>
      <c r="AP7396" s="4"/>
      <c r="AQ7396" s="4"/>
      <c r="AR7396" s="4"/>
      <c r="AS7396" s="4"/>
      <c r="AT7396" s="4"/>
      <c r="AU7396" s="4"/>
      <c r="AV7396" s="4" t="s">
        <v>7596</v>
      </c>
      <c r="AW7396" s="4"/>
      <c r="AX7396" s="4"/>
      <c r="AY7396" s="4"/>
      <c r="AZ7396" s="4"/>
      <c r="BA7396" s="4"/>
      <c r="BB7396" s="4"/>
      <c r="BC7396" s="4"/>
      <c r="BD7396" s="4"/>
      <c r="BE7396" s="4"/>
      <c r="BF7396" s="4"/>
      <c r="BG7396" s="4"/>
      <c r="BH7396" s="4"/>
      <c r="BI7396" s="4"/>
      <c r="BJ7396" s="4"/>
      <c r="BK7396" s="4"/>
      <c r="BL7396" s="4" t="b">
        <v>0</v>
      </c>
      <c r="BM7396" s="4"/>
      <c r="BN7396" s="4"/>
      <c r="BO7396" s="4"/>
      <c r="BP7396" s="4"/>
      <c r="BQ7396" s="4"/>
      <c r="BR7396" s="4"/>
      <c r="BS7396" s="4"/>
      <c r="BT7396" s="4"/>
      <c r="BU7396" s="4"/>
      <c r="BV7396" s="4"/>
      <c r="BW7396" s="4"/>
    </row>
    <row r="7397" spans="1:75" ht="15.01" customHeight="1">
      <c r="A7397" s="4" t="s">
        <v>209</v>
      </c>
      <c r="B7397" s="4"/>
      <c r="C7397" s="4"/>
      <c r="D7397" s="4"/>
      <c r="E7397" s="4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 t="s">
        <v>200</v>
      </c>
      <c r="Q7397" s="4"/>
      <c r="R7397" s="4"/>
      <c r="S7397" s="4"/>
      <c r="T7397" s="4"/>
      <c r="U7397" s="4"/>
      <c r="V7397" s="4"/>
      <c r="W7397" s="4"/>
      <c r="X7397" s="4" t="s">
        <v>201</v>
      </c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  <c r="AO7397" s="4"/>
      <c r="AP7397" s="4"/>
      <c r="AQ7397" s="4"/>
      <c r="AR7397" s="4"/>
      <c r="AS7397" s="4"/>
      <c r="AT7397" s="4"/>
      <c r="AU7397" s="4"/>
      <c r="AV7397" s="4" t="s">
        <v>7597</v>
      </c>
      <c r="AW7397" s="4"/>
      <c r="AX7397" s="4"/>
      <c r="AY7397" s="4"/>
      <c r="AZ7397" s="4"/>
      <c r="BA7397" s="4"/>
      <c r="BB7397" s="4"/>
      <c r="BC7397" s="4"/>
      <c r="BD7397" s="4"/>
      <c r="BE7397" s="4"/>
      <c r="BF7397" s="4"/>
      <c r="BG7397" s="4"/>
      <c r="BH7397" s="4"/>
      <c r="BI7397" s="4"/>
      <c r="BJ7397" s="4"/>
      <c r="BK7397" s="4"/>
      <c r="BL7397" s="4" t="b">
        <v>0</v>
      </c>
      <c r="BM7397" s="4"/>
      <c r="BN7397" s="4"/>
      <c r="BO7397" s="4"/>
      <c r="BP7397" s="4"/>
      <c r="BQ7397" s="4"/>
      <c r="BR7397" s="4"/>
      <c r="BS7397" s="4"/>
      <c r="BT7397" s="4"/>
      <c r="BU7397" s="4"/>
      <c r="BV7397" s="4"/>
      <c r="BW7397" s="4"/>
    </row>
    <row r="7398" spans="1:75" ht="15.01" customHeight="1">
      <c r="A7398" s="4" t="s">
        <v>209</v>
      </c>
      <c r="B7398" s="4"/>
      <c r="C7398" s="4"/>
      <c r="D7398" s="4"/>
      <c r="E7398" s="4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 t="s">
        <v>200</v>
      </c>
      <c r="Q7398" s="4"/>
      <c r="R7398" s="4"/>
      <c r="S7398" s="4"/>
      <c r="T7398" s="4"/>
      <c r="U7398" s="4"/>
      <c r="V7398" s="4"/>
      <c r="W7398" s="4"/>
      <c r="X7398" s="4" t="s">
        <v>201</v>
      </c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  <c r="AO7398" s="4"/>
      <c r="AP7398" s="4"/>
      <c r="AQ7398" s="4"/>
      <c r="AR7398" s="4"/>
      <c r="AS7398" s="4"/>
      <c r="AT7398" s="4"/>
      <c r="AU7398" s="4"/>
      <c r="AV7398" s="4" t="s">
        <v>7598</v>
      </c>
      <c r="AW7398" s="4"/>
      <c r="AX7398" s="4"/>
      <c r="AY7398" s="4"/>
      <c r="AZ7398" s="4"/>
      <c r="BA7398" s="4"/>
      <c r="BB7398" s="4"/>
      <c r="BC7398" s="4"/>
      <c r="BD7398" s="4"/>
      <c r="BE7398" s="4"/>
      <c r="BF7398" s="4"/>
      <c r="BG7398" s="4"/>
      <c r="BH7398" s="4"/>
      <c r="BI7398" s="4"/>
      <c r="BJ7398" s="4"/>
      <c r="BK7398" s="4"/>
      <c r="BL7398" s="4" t="b">
        <v>0</v>
      </c>
      <c r="BM7398" s="4"/>
      <c r="BN7398" s="4"/>
      <c r="BO7398" s="4"/>
      <c r="BP7398" s="4"/>
      <c r="BQ7398" s="4"/>
      <c r="BR7398" s="4"/>
      <c r="BS7398" s="4"/>
      <c r="BT7398" s="4"/>
      <c r="BU7398" s="4"/>
      <c r="BV7398" s="4"/>
      <c r="BW7398" s="4"/>
    </row>
    <row r="7399" spans="1:75" ht="15.01" customHeight="1">
      <c r="A7399" s="4" t="s">
        <v>209</v>
      </c>
      <c r="B7399" s="4"/>
      <c r="C7399" s="4"/>
      <c r="D7399" s="4"/>
      <c r="E7399" s="4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 t="s">
        <v>200</v>
      </c>
      <c r="Q7399" s="4"/>
      <c r="R7399" s="4"/>
      <c r="S7399" s="4"/>
      <c r="T7399" s="4"/>
      <c r="U7399" s="4"/>
      <c r="V7399" s="4"/>
      <c r="W7399" s="4"/>
      <c r="X7399" s="4" t="s">
        <v>201</v>
      </c>
      <c r="Y7399" s="4"/>
      <c r="Z7399" s="4"/>
      <c r="AA7399" s="4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  <c r="AO7399" s="4"/>
      <c r="AP7399" s="4"/>
      <c r="AQ7399" s="4"/>
      <c r="AR7399" s="4"/>
      <c r="AS7399" s="4"/>
      <c r="AT7399" s="4"/>
      <c r="AU7399" s="4"/>
      <c r="AV7399" s="4" t="s">
        <v>7599</v>
      </c>
      <c r="AW7399" s="4"/>
      <c r="AX7399" s="4"/>
      <c r="AY7399" s="4"/>
      <c r="AZ7399" s="4"/>
      <c r="BA7399" s="4"/>
      <c r="BB7399" s="4"/>
      <c r="BC7399" s="4"/>
      <c r="BD7399" s="4"/>
      <c r="BE7399" s="4"/>
      <c r="BF7399" s="4"/>
      <c r="BG7399" s="4"/>
      <c r="BH7399" s="4"/>
      <c r="BI7399" s="4"/>
      <c r="BJ7399" s="4"/>
      <c r="BK7399" s="4"/>
      <c r="BL7399" s="4" t="b">
        <v>0</v>
      </c>
      <c r="BM7399" s="4"/>
      <c r="BN7399" s="4"/>
      <c r="BO7399" s="4"/>
      <c r="BP7399" s="4"/>
      <c r="BQ7399" s="4"/>
      <c r="BR7399" s="4"/>
      <c r="BS7399" s="4"/>
      <c r="BT7399" s="4"/>
      <c r="BU7399" s="4"/>
      <c r="BV7399" s="4"/>
      <c r="BW7399" s="4"/>
    </row>
    <row r="7400" spans="1:75" ht="15.01" customHeight="1">
      <c r="A7400" s="4" t="s">
        <v>209</v>
      </c>
      <c r="B7400" s="4"/>
      <c r="C7400" s="4"/>
      <c r="D7400" s="4"/>
      <c r="E7400" s="4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 t="s">
        <v>200</v>
      </c>
      <c r="Q7400" s="4"/>
      <c r="R7400" s="4"/>
      <c r="S7400" s="4"/>
      <c r="T7400" s="4"/>
      <c r="U7400" s="4"/>
      <c r="V7400" s="4"/>
      <c r="W7400" s="4"/>
      <c r="X7400" s="4" t="s">
        <v>201</v>
      </c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  <c r="AO7400" s="4"/>
      <c r="AP7400" s="4"/>
      <c r="AQ7400" s="4"/>
      <c r="AR7400" s="4"/>
      <c r="AS7400" s="4"/>
      <c r="AT7400" s="4"/>
      <c r="AU7400" s="4"/>
      <c r="AV7400" s="4" t="s">
        <v>7600</v>
      </c>
      <c r="AW7400" s="4"/>
      <c r="AX7400" s="4"/>
      <c r="AY7400" s="4"/>
      <c r="AZ7400" s="4"/>
      <c r="BA7400" s="4"/>
      <c r="BB7400" s="4"/>
      <c r="BC7400" s="4"/>
      <c r="BD7400" s="4"/>
      <c r="BE7400" s="4"/>
      <c r="BF7400" s="4"/>
      <c r="BG7400" s="4"/>
      <c r="BH7400" s="4"/>
      <c r="BI7400" s="4"/>
      <c r="BJ7400" s="4"/>
      <c r="BK7400" s="4"/>
      <c r="BL7400" s="4" t="b">
        <v>0</v>
      </c>
      <c r="BM7400" s="4"/>
      <c r="BN7400" s="4"/>
      <c r="BO7400" s="4"/>
      <c r="BP7400" s="4"/>
      <c r="BQ7400" s="4"/>
      <c r="BR7400" s="4"/>
      <c r="BS7400" s="4"/>
      <c r="BT7400" s="4"/>
      <c r="BU7400" s="4"/>
      <c r="BV7400" s="4"/>
      <c r="BW7400" s="4"/>
    </row>
    <row r="7401" spans="1:75" ht="15.01" customHeight="1">
      <c r="A7401" s="4" t="s">
        <v>209</v>
      </c>
      <c r="B7401" s="4"/>
      <c r="C7401" s="4"/>
      <c r="D7401" s="4"/>
      <c r="E7401" s="4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 t="s">
        <v>200</v>
      </c>
      <c r="Q7401" s="4"/>
      <c r="R7401" s="4"/>
      <c r="S7401" s="4"/>
      <c r="T7401" s="4"/>
      <c r="U7401" s="4"/>
      <c r="V7401" s="4"/>
      <c r="W7401" s="4"/>
      <c r="X7401" s="4" t="s">
        <v>201</v>
      </c>
      <c r="Y7401" s="4"/>
      <c r="Z7401" s="4"/>
      <c r="AA7401" s="4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  <c r="AO7401" s="4"/>
      <c r="AP7401" s="4"/>
      <c r="AQ7401" s="4"/>
      <c r="AR7401" s="4"/>
      <c r="AS7401" s="4"/>
      <c r="AT7401" s="4"/>
      <c r="AU7401" s="4"/>
      <c r="AV7401" s="4" t="s">
        <v>7601</v>
      </c>
      <c r="AW7401" s="4"/>
      <c r="AX7401" s="4"/>
      <c r="AY7401" s="4"/>
      <c r="AZ7401" s="4"/>
      <c r="BA7401" s="4"/>
      <c r="BB7401" s="4"/>
      <c r="BC7401" s="4"/>
      <c r="BD7401" s="4"/>
      <c r="BE7401" s="4"/>
      <c r="BF7401" s="4"/>
      <c r="BG7401" s="4"/>
      <c r="BH7401" s="4"/>
      <c r="BI7401" s="4"/>
      <c r="BJ7401" s="4"/>
      <c r="BK7401" s="4"/>
      <c r="BL7401" s="4" t="b">
        <v>0</v>
      </c>
      <c r="BM7401" s="4"/>
      <c r="BN7401" s="4"/>
      <c r="BO7401" s="4"/>
      <c r="BP7401" s="4"/>
      <c r="BQ7401" s="4"/>
      <c r="BR7401" s="4"/>
      <c r="BS7401" s="4"/>
      <c r="BT7401" s="4"/>
      <c r="BU7401" s="4"/>
      <c r="BV7401" s="4"/>
      <c r="BW7401" s="4"/>
    </row>
    <row r="7402" spans="1:75" ht="15.01" customHeight="1">
      <c r="A7402" s="4" t="s">
        <v>209</v>
      </c>
      <c r="B7402" s="4"/>
      <c r="C7402" s="4"/>
      <c r="D7402" s="4"/>
      <c r="E7402" s="4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 t="s">
        <v>200</v>
      </c>
      <c r="Q7402" s="4"/>
      <c r="R7402" s="4"/>
      <c r="S7402" s="4"/>
      <c r="T7402" s="4"/>
      <c r="U7402" s="4"/>
      <c r="V7402" s="4"/>
      <c r="W7402" s="4"/>
      <c r="X7402" s="4" t="s">
        <v>201</v>
      </c>
      <c r="Y7402" s="4"/>
      <c r="Z7402" s="4"/>
      <c r="AA7402" s="4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  <c r="AO7402" s="4"/>
      <c r="AP7402" s="4"/>
      <c r="AQ7402" s="4"/>
      <c r="AR7402" s="4"/>
      <c r="AS7402" s="4"/>
      <c r="AT7402" s="4"/>
      <c r="AU7402" s="4"/>
      <c r="AV7402" s="4" t="s">
        <v>7602</v>
      </c>
      <c r="AW7402" s="4"/>
      <c r="AX7402" s="4"/>
      <c r="AY7402" s="4"/>
      <c r="AZ7402" s="4"/>
      <c r="BA7402" s="4"/>
      <c r="BB7402" s="4"/>
      <c r="BC7402" s="4"/>
      <c r="BD7402" s="4"/>
      <c r="BE7402" s="4"/>
      <c r="BF7402" s="4"/>
      <c r="BG7402" s="4"/>
      <c r="BH7402" s="4"/>
      <c r="BI7402" s="4"/>
      <c r="BJ7402" s="4"/>
      <c r="BK7402" s="4"/>
      <c r="BL7402" s="4" t="b">
        <v>0</v>
      </c>
      <c r="BM7402" s="4"/>
      <c r="BN7402" s="4"/>
      <c r="BO7402" s="4"/>
      <c r="BP7402" s="4"/>
      <c r="BQ7402" s="4"/>
      <c r="BR7402" s="4"/>
      <c r="BS7402" s="4"/>
      <c r="BT7402" s="4"/>
      <c r="BU7402" s="4"/>
      <c r="BV7402" s="4"/>
      <c r="BW7402" s="4"/>
    </row>
    <row r="7403" spans="1:75" ht="15.01" customHeight="1">
      <c r="A7403" s="4" t="s">
        <v>209</v>
      </c>
      <c r="B7403" s="4"/>
      <c r="C7403" s="4"/>
      <c r="D7403" s="4"/>
      <c r="E7403" s="4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 t="s">
        <v>200</v>
      </c>
      <c r="Q7403" s="4"/>
      <c r="R7403" s="4"/>
      <c r="S7403" s="4"/>
      <c r="T7403" s="4"/>
      <c r="U7403" s="4"/>
      <c r="V7403" s="4"/>
      <c r="W7403" s="4"/>
      <c r="X7403" s="4" t="s">
        <v>201</v>
      </c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  <c r="AO7403" s="4"/>
      <c r="AP7403" s="4"/>
      <c r="AQ7403" s="4"/>
      <c r="AR7403" s="4"/>
      <c r="AS7403" s="4"/>
      <c r="AT7403" s="4"/>
      <c r="AU7403" s="4"/>
      <c r="AV7403" s="4" t="s">
        <v>7603</v>
      </c>
      <c r="AW7403" s="4"/>
      <c r="AX7403" s="4"/>
      <c r="AY7403" s="4"/>
      <c r="AZ7403" s="4"/>
      <c r="BA7403" s="4"/>
      <c r="BB7403" s="4"/>
      <c r="BC7403" s="4"/>
      <c r="BD7403" s="4"/>
      <c r="BE7403" s="4"/>
      <c r="BF7403" s="4"/>
      <c r="BG7403" s="4"/>
      <c r="BH7403" s="4"/>
      <c r="BI7403" s="4"/>
      <c r="BJ7403" s="4"/>
      <c r="BK7403" s="4"/>
      <c r="BL7403" s="4" t="b">
        <v>0</v>
      </c>
      <c r="BM7403" s="4"/>
      <c r="BN7403" s="4"/>
      <c r="BO7403" s="4"/>
      <c r="BP7403" s="4"/>
      <c r="BQ7403" s="4"/>
      <c r="BR7403" s="4"/>
      <c r="BS7403" s="4"/>
      <c r="BT7403" s="4"/>
      <c r="BU7403" s="4"/>
      <c r="BV7403" s="4"/>
      <c r="BW7403" s="4"/>
    </row>
    <row r="7404" spans="1:75" ht="15.01" customHeight="1">
      <c r="A7404" s="4" t="s">
        <v>209</v>
      </c>
      <c r="B7404" s="4"/>
      <c r="C7404" s="4"/>
      <c r="D7404" s="4"/>
      <c r="E7404" s="4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 t="s">
        <v>200</v>
      </c>
      <c r="Q7404" s="4"/>
      <c r="R7404" s="4"/>
      <c r="S7404" s="4"/>
      <c r="T7404" s="4"/>
      <c r="U7404" s="4"/>
      <c r="V7404" s="4"/>
      <c r="W7404" s="4"/>
      <c r="X7404" s="4" t="s">
        <v>201</v>
      </c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  <c r="AO7404" s="4"/>
      <c r="AP7404" s="4"/>
      <c r="AQ7404" s="4"/>
      <c r="AR7404" s="4"/>
      <c r="AS7404" s="4"/>
      <c r="AT7404" s="4"/>
      <c r="AU7404" s="4"/>
      <c r="AV7404" s="4" t="s">
        <v>7604</v>
      </c>
      <c r="AW7404" s="4"/>
      <c r="AX7404" s="4"/>
      <c r="AY7404" s="4"/>
      <c r="AZ7404" s="4"/>
      <c r="BA7404" s="4"/>
      <c r="BB7404" s="4"/>
      <c r="BC7404" s="4"/>
      <c r="BD7404" s="4"/>
      <c r="BE7404" s="4"/>
      <c r="BF7404" s="4"/>
      <c r="BG7404" s="4"/>
      <c r="BH7404" s="4"/>
      <c r="BI7404" s="4"/>
      <c r="BJ7404" s="4"/>
      <c r="BK7404" s="4"/>
      <c r="BL7404" s="4" t="b">
        <v>0</v>
      </c>
      <c r="BM7404" s="4"/>
      <c r="BN7404" s="4"/>
      <c r="BO7404" s="4"/>
      <c r="BP7404" s="4"/>
      <c r="BQ7404" s="4"/>
      <c r="BR7404" s="4"/>
      <c r="BS7404" s="4"/>
      <c r="BT7404" s="4"/>
      <c r="BU7404" s="4"/>
      <c r="BV7404" s="4"/>
      <c r="BW7404" s="4"/>
    </row>
    <row r="7405" spans="1:75" ht="15.01" customHeight="1">
      <c r="A7405" s="4" t="s">
        <v>209</v>
      </c>
      <c r="B7405" s="4"/>
      <c r="C7405" s="4"/>
      <c r="D7405" s="4"/>
      <c r="E7405" s="4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 t="s">
        <v>200</v>
      </c>
      <c r="Q7405" s="4"/>
      <c r="R7405" s="4"/>
      <c r="S7405" s="4"/>
      <c r="T7405" s="4"/>
      <c r="U7405" s="4"/>
      <c r="V7405" s="4"/>
      <c r="W7405" s="4"/>
      <c r="X7405" s="4" t="s">
        <v>201</v>
      </c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  <c r="AO7405" s="4"/>
      <c r="AP7405" s="4"/>
      <c r="AQ7405" s="4"/>
      <c r="AR7405" s="4"/>
      <c r="AS7405" s="4"/>
      <c r="AT7405" s="4"/>
      <c r="AU7405" s="4"/>
      <c r="AV7405" s="4" t="s">
        <v>7605</v>
      </c>
      <c r="AW7405" s="4"/>
      <c r="AX7405" s="4"/>
      <c r="AY7405" s="4"/>
      <c r="AZ7405" s="4"/>
      <c r="BA7405" s="4"/>
      <c r="BB7405" s="4"/>
      <c r="BC7405" s="4"/>
      <c r="BD7405" s="4"/>
      <c r="BE7405" s="4"/>
      <c r="BF7405" s="4"/>
      <c r="BG7405" s="4"/>
      <c r="BH7405" s="4"/>
      <c r="BI7405" s="4"/>
      <c r="BJ7405" s="4"/>
      <c r="BK7405" s="4"/>
      <c r="BL7405" s="4" t="b">
        <v>0</v>
      </c>
      <c r="BM7405" s="4"/>
      <c r="BN7405" s="4"/>
      <c r="BO7405" s="4"/>
      <c r="BP7405" s="4"/>
      <c r="BQ7405" s="4"/>
      <c r="BR7405" s="4"/>
      <c r="BS7405" s="4"/>
      <c r="BT7405" s="4"/>
      <c r="BU7405" s="4"/>
      <c r="BV7405" s="4"/>
      <c r="BW7405" s="4"/>
    </row>
    <row r="7406" spans="1:75" ht="15.01" customHeight="1">
      <c r="A7406" s="4" t="s">
        <v>209</v>
      </c>
      <c r="B7406" s="4"/>
      <c r="C7406" s="4"/>
      <c r="D7406" s="4"/>
      <c r="E7406" s="4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 t="s">
        <v>200</v>
      </c>
      <c r="Q7406" s="4"/>
      <c r="R7406" s="4"/>
      <c r="S7406" s="4"/>
      <c r="T7406" s="4"/>
      <c r="U7406" s="4"/>
      <c r="V7406" s="4"/>
      <c r="W7406" s="4"/>
      <c r="X7406" s="4" t="s">
        <v>201</v>
      </c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  <c r="AO7406" s="4"/>
      <c r="AP7406" s="4"/>
      <c r="AQ7406" s="4"/>
      <c r="AR7406" s="4"/>
      <c r="AS7406" s="4"/>
      <c r="AT7406" s="4"/>
      <c r="AU7406" s="4"/>
      <c r="AV7406" s="4" t="s">
        <v>7606</v>
      </c>
      <c r="AW7406" s="4"/>
      <c r="AX7406" s="4"/>
      <c r="AY7406" s="4"/>
      <c r="AZ7406" s="4"/>
      <c r="BA7406" s="4"/>
      <c r="BB7406" s="4"/>
      <c r="BC7406" s="4"/>
      <c r="BD7406" s="4"/>
      <c r="BE7406" s="4"/>
      <c r="BF7406" s="4"/>
      <c r="BG7406" s="4"/>
      <c r="BH7406" s="4"/>
      <c r="BI7406" s="4"/>
      <c r="BJ7406" s="4"/>
      <c r="BK7406" s="4"/>
      <c r="BL7406" s="4" t="b">
        <v>0</v>
      </c>
      <c r="BM7406" s="4"/>
      <c r="BN7406" s="4"/>
      <c r="BO7406" s="4"/>
      <c r="BP7406" s="4"/>
      <c r="BQ7406" s="4"/>
      <c r="BR7406" s="4"/>
      <c r="BS7406" s="4"/>
      <c r="BT7406" s="4"/>
      <c r="BU7406" s="4"/>
      <c r="BV7406" s="4"/>
      <c r="BW7406" s="4"/>
    </row>
    <row r="7407" spans="1:75" ht="15.01" customHeight="1">
      <c r="A7407" s="4"/>
      <c r="B7407" s="4"/>
      <c r="C7407" s="4"/>
      <c r="D7407" s="4"/>
      <c r="E7407" s="4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 t="s">
        <v>200</v>
      </c>
      <c r="Q7407" s="4"/>
      <c r="R7407" s="4">
        <v>0</v>
      </c>
      <c r="S7407" s="4">
        <v>29.1</v>
      </c>
      <c r="T7407" s="4"/>
      <c r="U7407" s="4"/>
      <c r="V7407" s="4"/>
      <c r="W7407" s="4"/>
      <c r="X7407" s="4" t="s">
        <v>201</v>
      </c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  <c r="AO7407" s="4"/>
      <c r="AP7407" s="4"/>
      <c r="AQ7407" s="4"/>
      <c r="AR7407" s="4"/>
      <c r="AS7407" s="4"/>
      <c r="AT7407" s="4"/>
      <c r="AU7407" s="4"/>
      <c r="AV7407" s="4" t="s">
        <v>7607</v>
      </c>
      <c r="AW7407" s="4"/>
      <c r="AX7407" s="4"/>
      <c r="AY7407" s="4"/>
      <c r="AZ7407" s="4"/>
      <c r="BA7407" s="4"/>
      <c r="BB7407" s="4"/>
      <c r="BC7407" s="4"/>
      <c r="BD7407" s="4"/>
      <c r="BE7407" s="4"/>
      <c r="BF7407" s="4"/>
      <c r="BG7407" s="4"/>
      <c r="BH7407" s="4"/>
      <c r="BI7407" s="4"/>
      <c r="BJ7407" s="4"/>
      <c r="BK7407" s="4"/>
      <c r="BL7407" s="4" t="b">
        <v>0</v>
      </c>
      <c r="BM7407" s="4"/>
      <c r="BN7407" s="4"/>
      <c r="BO7407" s="4"/>
      <c r="BP7407" s="4"/>
      <c r="BQ7407" s="4"/>
      <c r="BR7407" s="4"/>
      <c r="BS7407" s="4"/>
      <c r="BT7407" s="4"/>
      <c r="BU7407" s="4"/>
      <c r="BV7407" s="4"/>
      <c r="BW7407" s="4"/>
    </row>
    <row r="7408" spans="1:75" ht="15.01" customHeight="1">
      <c r="A7408" s="4"/>
      <c r="B7408" s="4"/>
      <c r="C7408" s="4"/>
      <c r="D7408" s="4"/>
      <c r="E7408" s="4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 t="s">
        <v>200</v>
      </c>
      <c r="Q7408" s="4"/>
      <c r="R7408" s="4">
        <v>-72.90000000000001</v>
      </c>
      <c r="S7408" s="4">
        <v>87.09999999999999</v>
      </c>
      <c r="T7408" s="4"/>
      <c r="U7408" s="4"/>
      <c r="V7408" s="4"/>
      <c r="W7408" s="4"/>
      <c r="X7408" s="4" t="s">
        <v>201</v>
      </c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  <c r="AO7408" s="4"/>
      <c r="AP7408" s="4"/>
      <c r="AQ7408" s="4"/>
      <c r="AR7408" s="4"/>
      <c r="AS7408" s="4"/>
      <c r="AT7408" s="4"/>
      <c r="AU7408" s="4"/>
      <c r="AV7408" s="4" t="s">
        <v>7608</v>
      </c>
      <c r="AW7408" s="4"/>
      <c r="AX7408" s="4"/>
      <c r="AY7408" s="4"/>
      <c r="AZ7408" s="4"/>
      <c r="BA7408" s="4"/>
      <c r="BB7408" s="4"/>
      <c r="BC7408" s="4"/>
      <c r="BD7408" s="4"/>
      <c r="BE7408" s="4"/>
      <c r="BF7408" s="4"/>
      <c r="BG7408" s="4"/>
      <c r="BH7408" s="4"/>
      <c r="BI7408" s="4"/>
      <c r="BJ7408" s="4"/>
      <c r="BK7408" s="4"/>
      <c r="BL7408" s="4" t="b">
        <v>0</v>
      </c>
      <c r="BM7408" s="4"/>
      <c r="BN7408" s="4"/>
      <c r="BO7408" s="4"/>
      <c r="BP7408" s="4"/>
      <c r="BQ7408" s="4"/>
      <c r="BR7408" s="4"/>
      <c r="BS7408" s="4"/>
      <c r="BT7408" s="4"/>
      <c r="BU7408" s="4"/>
      <c r="BV7408" s="4"/>
      <c r="BW7408" s="4"/>
    </row>
    <row r="7409" spans="1:75" ht="15.01" customHeight="1">
      <c r="A7409" s="4"/>
      <c r="B7409" s="4"/>
      <c r="C7409" s="4"/>
      <c r="D7409" s="4"/>
      <c r="E7409" s="4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 t="s">
        <v>200</v>
      </c>
      <c r="Q7409" s="4"/>
      <c r="R7409" s="4">
        <v>-72.90000000000001</v>
      </c>
      <c r="S7409" s="4">
        <v>39.2</v>
      </c>
      <c r="T7409" s="4"/>
      <c r="U7409" s="4"/>
      <c r="V7409" s="4"/>
      <c r="W7409" s="4"/>
      <c r="X7409" s="4" t="s">
        <v>201</v>
      </c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  <c r="AO7409" s="4"/>
      <c r="AP7409" s="4"/>
      <c r="AQ7409" s="4"/>
      <c r="AR7409" s="4"/>
      <c r="AS7409" s="4"/>
      <c r="AT7409" s="4"/>
      <c r="AU7409" s="4"/>
      <c r="AV7409" s="4" t="s">
        <v>7609</v>
      </c>
      <c r="AW7409" s="4"/>
      <c r="AX7409" s="4"/>
      <c r="AY7409" s="4"/>
      <c r="AZ7409" s="4"/>
      <c r="BA7409" s="4"/>
      <c r="BB7409" s="4"/>
      <c r="BC7409" s="4"/>
      <c r="BD7409" s="4"/>
      <c r="BE7409" s="4"/>
      <c r="BF7409" s="4"/>
      <c r="BG7409" s="4"/>
      <c r="BH7409" s="4"/>
      <c r="BI7409" s="4"/>
      <c r="BJ7409" s="4"/>
      <c r="BK7409" s="4"/>
      <c r="BL7409" s="4" t="b">
        <v>0</v>
      </c>
      <c r="BM7409" s="4"/>
      <c r="BN7409" s="4"/>
      <c r="BO7409" s="4"/>
      <c r="BP7409" s="4"/>
      <c r="BQ7409" s="4"/>
      <c r="BR7409" s="4"/>
      <c r="BS7409" s="4"/>
      <c r="BT7409" s="4"/>
      <c r="BU7409" s="4"/>
      <c r="BV7409" s="4"/>
      <c r="BW7409" s="4"/>
    </row>
    <row r="7410" spans="1:75" ht="15.01" customHeight="1">
      <c r="A7410" s="4"/>
      <c r="B7410" s="4"/>
      <c r="C7410" s="4"/>
      <c r="D7410" s="4"/>
      <c r="E7410" s="4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 t="s">
        <v>200</v>
      </c>
      <c r="Q7410" s="4"/>
      <c r="R7410" s="4">
        <v>-72.90000000000001</v>
      </c>
      <c r="S7410" s="4">
        <v>48.7</v>
      </c>
      <c r="T7410" s="4"/>
      <c r="U7410" s="4"/>
      <c r="V7410" s="4"/>
      <c r="W7410" s="4"/>
      <c r="X7410" s="4" t="s">
        <v>201</v>
      </c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  <c r="AO7410" s="4"/>
      <c r="AP7410" s="4"/>
      <c r="AQ7410" s="4"/>
      <c r="AR7410" s="4"/>
      <c r="AS7410" s="4"/>
      <c r="AT7410" s="4"/>
      <c r="AU7410" s="4"/>
      <c r="AV7410" s="4" t="s">
        <v>7610</v>
      </c>
      <c r="AW7410" s="4"/>
      <c r="AX7410" s="4"/>
      <c r="AY7410" s="4"/>
      <c r="AZ7410" s="4"/>
      <c r="BA7410" s="4"/>
      <c r="BB7410" s="4"/>
      <c r="BC7410" s="4"/>
      <c r="BD7410" s="4"/>
      <c r="BE7410" s="4"/>
      <c r="BF7410" s="4"/>
      <c r="BG7410" s="4"/>
      <c r="BH7410" s="4"/>
      <c r="BI7410" s="4"/>
      <c r="BJ7410" s="4"/>
      <c r="BK7410" s="4"/>
      <c r="BL7410" s="4" t="b">
        <v>0</v>
      </c>
      <c r="BM7410" s="4"/>
      <c r="BN7410" s="4"/>
      <c r="BO7410" s="4"/>
      <c r="BP7410" s="4"/>
      <c r="BQ7410" s="4"/>
      <c r="BR7410" s="4"/>
      <c r="BS7410" s="4"/>
      <c r="BT7410" s="4"/>
      <c r="BU7410" s="4"/>
      <c r="BV7410" s="4"/>
      <c r="BW7410" s="4"/>
    </row>
    <row r="7411" spans="1:75" ht="15.01" customHeight="1">
      <c r="A7411" s="4"/>
      <c r="B7411" s="4"/>
      <c r="C7411" s="4"/>
      <c r="D7411" s="4"/>
      <c r="E7411" s="4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 t="s">
        <v>200</v>
      </c>
      <c r="Q7411" s="4"/>
      <c r="R7411" s="4">
        <v>-72.90000000000001</v>
      </c>
      <c r="S7411" s="4">
        <v>58.3</v>
      </c>
      <c r="T7411" s="4"/>
      <c r="U7411" s="4"/>
      <c r="V7411" s="4"/>
      <c r="W7411" s="4"/>
      <c r="X7411" s="4" t="s">
        <v>201</v>
      </c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  <c r="AO7411" s="4"/>
      <c r="AP7411" s="4"/>
      <c r="AQ7411" s="4"/>
      <c r="AR7411" s="4"/>
      <c r="AS7411" s="4"/>
      <c r="AT7411" s="4"/>
      <c r="AU7411" s="4"/>
      <c r="AV7411" s="4" t="s">
        <v>7611</v>
      </c>
      <c r="AW7411" s="4"/>
      <c r="AX7411" s="4"/>
      <c r="AY7411" s="4"/>
      <c r="AZ7411" s="4"/>
      <c r="BA7411" s="4"/>
      <c r="BB7411" s="4"/>
      <c r="BC7411" s="4"/>
      <c r="BD7411" s="4"/>
      <c r="BE7411" s="4"/>
      <c r="BF7411" s="4"/>
      <c r="BG7411" s="4"/>
      <c r="BH7411" s="4"/>
      <c r="BI7411" s="4"/>
      <c r="BJ7411" s="4"/>
      <c r="BK7411" s="4"/>
      <c r="BL7411" s="4" t="b">
        <v>0</v>
      </c>
      <c r="BM7411" s="4"/>
      <c r="BN7411" s="4"/>
      <c r="BO7411" s="4"/>
      <c r="BP7411" s="4"/>
      <c r="BQ7411" s="4"/>
      <c r="BR7411" s="4"/>
      <c r="BS7411" s="4"/>
      <c r="BT7411" s="4"/>
      <c r="BU7411" s="4"/>
      <c r="BV7411" s="4"/>
      <c r="BW7411" s="4"/>
    </row>
    <row r="7412" spans="1:75" ht="15.01" customHeight="1">
      <c r="A7412" s="4"/>
      <c r="B7412" s="4"/>
      <c r="C7412" s="4"/>
      <c r="D7412" s="4"/>
      <c r="E7412" s="4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 t="s">
        <v>200</v>
      </c>
      <c r="Q7412" s="4"/>
      <c r="R7412" s="4">
        <v>-72.90000000000001</v>
      </c>
      <c r="S7412" s="4">
        <v>67.90000000000001</v>
      </c>
      <c r="T7412" s="4"/>
      <c r="U7412" s="4"/>
      <c r="V7412" s="4"/>
      <c r="W7412" s="4"/>
      <c r="X7412" s="4" t="s">
        <v>201</v>
      </c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  <c r="AO7412" s="4"/>
      <c r="AP7412" s="4"/>
      <c r="AQ7412" s="4"/>
      <c r="AR7412" s="4"/>
      <c r="AS7412" s="4"/>
      <c r="AT7412" s="4"/>
      <c r="AU7412" s="4"/>
      <c r="AV7412" s="4" t="s">
        <v>7612</v>
      </c>
      <c r="AW7412" s="4"/>
      <c r="AX7412" s="4"/>
      <c r="AY7412" s="4"/>
      <c r="AZ7412" s="4"/>
      <c r="BA7412" s="4"/>
      <c r="BB7412" s="4"/>
      <c r="BC7412" s="4"/>
      <c r="BD7412" s="4"/>
      <c r="BE7412" s="4"/>
      <c r="BF7412" s="4"/>
      <c r="BG7412" s="4"/>
      <c r="BH7412" s="4"/>
      <c r="BI7412" s="4"/>
      <c r="BJ7412" s="4"/>
      <c r="BK7412" s="4"/>
      <c r="BL7412" s="4" t="b">
        <v>0</v>
      </c>
      <c r="BM7412" s="4"/>
      <c r="BN7412" s="4"/>
      <c r="BO7412" s="4"/>
      <c r="BP7412" s="4"/>
      <c r="BQ7412" s="4"/>
      <c r="BR7412" s="4"/>
      <c r="BS7412" s="4"/>
      <c r="BT7412" s="4"/>
      <c r="BU7412" s="4"/>
      <c r="BV7412" s="4"/>
      <c r="BW7412" s="4"/>
    </row>
    <row r="7413" spans="1:75" ht="15.01" customHeight="1">
      <c r="A7413" s="4"/>
      <c r="B7413" s="4"/>
      <c r="C7413" s="4"/>
      <c r="D7413" s="4"/>
      <c r="E7413" s="4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 t="s">
        <v>200</v>
      </c>
      <c r="Q7413" s="4"/>
      <c r="R7413" s="4">
        <v>-72.90000000000001</v>
      </c>
      <c r="S7413" s="4">
        <v>77.5</v>
      </c>
      <c r="T7413" s="4"/>
      <c r="U7413" s="4"/>
      <c r="V7413" s="4"/>
      <c r="W7413" s="4"/>
      <c r="X7413" s="4" t="s">
        <v>201</v>
      </c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  <c r="AO7413" s="4"/>
      <c r="AP7413" s="4"/>
      <c r="AQ7413" s="4"/>
      <c r="AR7413" s="4"/>
      <c r="AS7413" s="4"/>
      <c r="AT7413" s="4"/>
      <c r="AU7413" s="4"/>
      <c r="AV7413" s="4" t="s">
        <v>7613</v>
      </c>
      <c r="AW7413" s="4"/>
      <c r="AX7413" s="4"/>
      <c r="AY7413" s="4"/>
      <c r="AZ7413" s="4"/>
      <c r="BA7413" s="4"/>
      <c r="BB7413" s="4"/>
      <c r="BC7413" s="4"/>
      <c r="BD7413" s="4"/>
      <c r="BE7413" s="4"/>
      <c r="BF7413" s="4"/>
      <c r="BG7413" s="4"/>
      <c r="BH7413" s="4"/>
      <c r="BI7413" s="4"/>
      <c r="BJ7413" s="4"/>
      <c r="BK7413" s="4"/>
      <c r="BL7413" s="4" t="b">
        <v>0</v>
      </c>
      <c r="BM7413" s="4"/>
      <c r="BN7413" s="4"/>
      <c r="BO7413" s="4"/>
      <c r="BP7413" s="4"/>
      <c r="BQ7413" s="4"/>
      <c r="BR7413" s="4"/>
      <c r="BS7413" s="4"/>
      <c r="BT7413" s="4"/>
      <c r="BU7413" s="4"/>
      <c r="BV7413" s="4"/>
      <c r="BW7413" s="4"/>
    </row>
    <row r="7414" spans="1:75" ht="15.01" customHeight="1">
      <c r="A7414" s="4"/>
      <c r="B7414" s="4"/>
      <c r="C7414" s="4"/>
      <c r="D7414" s="4"/>
      <c r="E7414" s="4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 t="s">
        <v>200</v>
      </c>
      <c r="Q7414" s="4"/>
      <c r="R7414" s="4">
        <v>-72.90000000000001</v>
      </c>
      <c r="S7414" s="4">
        <v>87.09999999999999</v>
      </c>
      <c r="T7414" s="4"/>
      <c r="U7414" s="4"/>
      <c r="V7414" s="4"/>
      <c r="W7414" s="4"/>
      <c r="X7414" s="4" t="s">
        <v>201</v>
      </c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  <c r="AO7414" s="4"/>
      <c r="AP7414" s="4"/>
      <c r="AQ7414" s="4"/>
      <c r="AR7414" s="4"/>
      <c r="AS7414" s="4"/>
      <c r="AT7414" s="4"/>
      <c r="AU7414" s="4"/>
      <c r="AV7414" s="4" t="s">
        <v>7614</v>
      </c>
      <c r="AW7414" s="4"/>
      <c r="AX7414" s="4"/>
      <c r="AY7414" s="4"/>
      <c r="AZ7414" s="4"/>
      <c r="BA7414" s="4"/>
      <c r="BB7414" s="4"/>
      <c r="BC7414" s="4"/>
      <c r="BD7414" s="4"/>
      <c r="BE7414" s="4"/>
      <c r="BF7414" s="4"/>
      <c r="BG7414" s="4"/>
      <c r="BH7414" s="4"/>
      <c r="BI7414" s="4"/>
      <c r="BJ7414" s="4"/>
      <c r="BK7414" s="4"/>
      <c r="BL7414" s="4" t="b">
        <v>0</v>
      </c>
      <c r="BM7414" s="4"/>
      <c r="BN7414" s="4"/>
      <c r="BO7414" s="4"/>
      <c r="BP7414" s="4"/>
      <c r="BQ7414" s="4"/>
      <c r="BR7414" s="4"/>
      <c r="BS7414" s="4"/>
      <c r="BT7414" s="4"/>
      <c r="BU7414" s="4"/>
      <c r="BV7414" s="4"/>
      <c r="BW7414" s="4"/>
    </row>
    <row r="7415" spans="1:75" ht="15.01" customHeight="1">
      <c r="A7415" s="4"/>
      <c r="B7415" s="4"/>
      <c r="C7415" s="4"/>
      <c r="D7415" s="4"/>
      <c r="E7415" s="4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 t="s">
        <v>200</v>
      </c>
      <c r="Q7415" s="4"/>
      <c r="R7415" s="4">
        <v>-60.2</v>
      </c>
      <c r="S7415" s="4">
        <v>36.2</v>
      </c>
      <c r="T7415" s="4"/>
      <c r="U7415" s="4"/>
      <c r="V7415" s="4"/>
      <c r="W7415" s="4"/>
      <c r="X7415" s="4" t="s">
        <v>201</v>
      </c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  <c r="AO7415" s="4"/>
      <c r="AP7415" s="4"/>
      <c r="AQ7415" s="4"/>
      <c r="AR7415" s="4"/>
      <c r="AS7415" s="4"/>
      <c r="AT7415" s="4"/>
      <c r="AU7415" s="4"/>
      <c r="AV7415" s="4" t="s">
        <v>7615</v>
      </c>
      <c r="AW7415" s="4"/>
      <c r="AX7415" s="4"/>
      <c r="AY7415" s="4"/>
      <c r="AZ7415" s="4"/>
      <c r="BA7415" s="4"/>
      <c r="BB7415" s="4"/>
      <c r="BC7415" s="4"/>
      <c r="BD7415" s="4"/>
      <c r="BE7415" s="4"/>
      <c r="BF7415" s="4"/>
      <c r="BG7415" s="4"/>
      <c r="BH7415" s="4"/>
      <c r="BI7415" s="4"/>
      <c r="BJ7415" s="4"/>
      <c r="BK7415" s="4"/>
      <c r="BL7415" s="4" t="b">
        <v>0</v>
      </c>
      <c r="BM7415" s="4"/>
      <c r="BN7415" s="4"/>
      <c r="BO7415" s="4"/>
      <c r="BP7415" s="4"/>
      <c r="BQ7415" s="4"/>
      <c r="BR7415" s="4"/>
      <c r="BS7415" s="4"/>
      <c r="BT7415" s="4"/>
      <c r="BU7415" s="4"/>
      <c r="BV7415" s="4"/>
      <c r="BW7415" s="4"/>
    </row>
    <row r="7416" spans="1:75" ht="15.01" customHeight="1">
      <c r="A7416" s="4"/>
      <c r="B7416" s="4"/>
      <c r="C7416" s="4"/>
      <c r="D7416" s="4"/>
      <c r="E7416" s="4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 t="s">
        <v>200</v>
      </c>
      <c r="Q7416" s="4"/>
      <c r="R7416" s="4">
        <v>-60.2</v>
      </c>
      <c r="S7416" s="4">
        <v>32.4</v>
      </c>
      <c r="T7416" s="4"/>
      <c r="U7416" s="4"/>
      <c r="V7416" s="4"/>
      <c r="W7416" s="4"/>
      <c r="X7416" s="4" t="s">
        <v>201</v>
      </c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  <c r="AO7416" s="4"/>
      <c r="AP7416" s="4"/>
      <c r="AQ7416" s="4"/>
      <c r="AR7416" s="4"/>
      <c r="AS7416" s="4"/>
      <c r="AT7416" s="4"/>
      <c r="AU7416" s="4"/>
      <c r="AV7416" s="4" t="s">
        <v>7616</v>
      </c>
      <c r="AW7416" s="4"/>
      <c r="AX7416" s="4"/>
      <c r="AY7416" s="4"/>
      <c r="AZ7416" s="4"/>
      <c r="BA7416" s="4"/>
      <c r="BB7416" s="4"/>
      <c r="BC7416" s="4"/>
      <c r="BD7416" s="4"/>
      <c r="BE7416" s="4"/>
      <c r="BF7416" s="4"/>
      <c r="BG7416" s="4"/>
      <c r="BH7416" s="4"/>
      <c r="BI7416" s="4"/>
      <c r="BJ7416" s="4"/>
      <c r="BK7416" s="4"/>
      <c r="BL7416" s="4" t="b">
        <v>0</v>
      </c>
      <c r="BM7416" s="4"/>
      <c r="BN7416" s="4"/>
      <c r="BO7416" s="4"/>
      <c r="BP7416" s="4"/>
      <c r="BQ7416" s="4"/>
      <c r="BR7416" s="4"/>
      <c r="BS7416" s="4"/>
      <c r="BT7416" s="4"/>
      <c r="BU7416" s="4"/>
      <c r="BV7416" s="4"/>
      <c r="BW7416" s="4"/>
    </row>
    <row r="7417" spans="1:75" ht="15.01" customHeight="1">
      <c r="A7417" s="4"/>
      <c r="B7417" s="4"/>
      <c r="C7417" s="4"/>
      <c r="D7417" s="4"/>
      <c r="E7417" s="4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 t="s">
        <v>200</v>
      </c>
      <c r="Q7417" s="4"/>
      <c r="R7417" s="4">
        <v>-60.2</v>
      </c>
      <c r="S7417" s="4">
        <v>29.6</v>
      </c>
      <c r="T7417" s="4"/>
      <c r="U7417" s="4"/>
      <c r="V7417" s="4"/>
      <c r="W7417" s="4"/>
      <c r="X7417" s="4" t="s">
        <v>201</v>
      </c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  <c r="AO7417" s="4"/>
      <c r="AP7417" s="4"/>
      <c r="AQ7417" s="4"/>
      <c r="AR7417" s="4"/>
      <c r="AS7417" s="4"/>
      <c r="AT7417" s="4"/>
      <c r="AU7417" s="4"/>
      <c r="AV7417" s="4" t="s">
        <v>7617</v>
      </c>
      <c r="AW7417" s="4"/>
      <c r="AX7417" s="4"/>
      <c r="AY7417" s="4"/>
      <c r="AZ7417" s="4"/>
      <c r="BA7417" s="4"/>
      <c r="BB7417" s="4"/>
      <c r="BC7417" s="4"/>
      <c r="BD7417" s="4"/>
      <c r="BE7417" s="4"/>
      <c r="BF7417" s="4"/>
      <c r="BG7417" s="4"/>
      <c r="BH7417" s="4"/>
      <c r="BI7417" s="4"/>
      <c r="BJ7417" s="4"/>
      <c r="BK7417" s="4"/>
      <c r="BL7417" s="4" t="b">
        <v>0</v>
      </c>
      <c r="BM7417" s="4"/>
      <c r="BN7417" s="4"/>
      <c r="BO7417" s="4"/>
      <c r="BP7417" s="4"/>
      <c r="BQ7417" s="4"/>
      <c r="BR7417" s="4"/>
      <c r="BS7417" s="4"/>
      <c r="BT7417" s="4"/>
      <c r="BU7417" s="4"/>
      <c r="BV7417" s="4"/>
      <c r="BW7417" s="4"/>
    </row>
    <row r="7418" spans="1:75" ht="15.01" customHeight="1">
      <c r="A7418" s="4" t="s">
        <v>209</v>
      </c>
      <c r="B7418" s="4"/>
      <c r="C7418" s="4"/>
      <c r="D7418" s="4"/>
      <c r="E7418" s="4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 t="s">
        <v>200</v>
      </c>
      <c r="Q7418" s="4"/>
      <c r="R7418" s="4"/>
      <c r="S7418" s="4"/>
      <c r="T7418" s="4"/>
      <c r="U7418" s="4"/>
      <c r="V7418" s="4"/>
      <c r="W7418" s="4"/>
      <c r="X7418" s="4" t="s">
        <v>201</v>
      </c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  <c r="AO7418" s="4"/>
      <c r="AP7418" s="4"/>
      <c r="AQ7418" s="4"/>
      <c r="AR7418" s="4"/>
      <c r="AS7418" s="4"/>
      <c r="AT7418" s="4"/>
      <c r="AU7418" s="4"/>
      <c r="AV7418" s="4" t="s">
        <v>7618</v>
      </c>
      <c r="AW7418" s="4"/>
      <c r="AX7418" s="4"/>
      <c r="AY7418" s="4"/>
      <c r="AZ7418" s="4"/>
      <c r="BA7418" s="4"/>
      <c r="BB7418" s="4"/>
      <c r="BC7418" s="4"/>
      <c r="BD7418" s="4"/>
      <c r="BE7418" s="4"/>
      <c r="BF7418" s="4"/>
      <c r="BG7418" s="4"/>
      <c r="BH7418" s="4"/>
      <c r="BI7418" s="4"/>
      <c r="BJ7418" s="4"/>
      <c r="BK7418" s="4"/>
      <c r="BL7418" s="4" t="b">
        <v>0</v>
      </c>
      <c r="BM7418" s="4"/>
      <c r="BN7418" s="4"/>
      <c r="BO7418" s="4"/>
      <c r="BP7418" s="4"/>
      <c r="BQ7418" s="4"/>
      <c r="BR7418" s="4"/>
      <c r="BS7418" s="4"/>
      <c r="BT7418" s="4"/>
      <c r="BU7418" s="4"/>
      <c r="BV7418" s="4"/>
      <c r="BW7418" s="4"/>
    </row>
    <row r="7419" spans="1:75" ht="15.01" customHeight="1">
      <c r="A7419" s="4" t="s">
        <v>209</v>
      </c>
      <c r="B7419" s="4"/>
      <c r="C7419" s="4"/>
      <c r="D7419" s="4"/>
      <c r="E7419" s="4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 t="s">
        <v>200</v>
      </c>
      <c r="Q7419" s="4"/>
      <c r="R7419" s="4"/>
      <c r="S7419" s="4"/>
      <c r="T7419" s="4"/>
      <c r="U7419" s="4"/>
      <c r="V7419" s="4"/>
      <c r="W7419" s="4"/>
      <c r="X7419" s="4" t="s">
        <v>201</v>
      </c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  <c r="AO7419" s="4"/>
      <c r="AP7419" s="4"/>
      <c r="AQ7419" s="4"/>
      <c r="AR7419" s="4"/>
      <c r="AS7419" s="4"/>
      <c r="AT7419" s="4"/>
      <c r="AU7419" s="4"/>
      <c r="AV7419" s="4" t="s">
        <v>7619</v>
      </c>
      <c r="AW7419" s="4"/>
      <c r="AX7419" s="4"/>
      <c r="AY7419" s="4"/>
      <c r="AZ7419" s="4"/>
      <c r="BA7419" s="4"/>
      <c r="BB7419" s="4"/>
      <c r="BC7419" s="4"/>
      <c r="BD7419" s="4"/>
      <c r="BE7419" s="4"/>
      <c r="BF7419" s="4"/>
      <c r="BG7419" s="4"/>
      <c r="BH7419" s="4"/>
      <c r="BI7419" s="4"/>
      <c r="BJ7419" s="4"/>
      <c r="BK7419" s="4"/>
      <c r="BL7419" s="4" t="b">
        <v>0</v>
      </c>
      <c r="BM7419" s="4"/>
      <c r="BN7419" s="4"/>
      <c r="BO7419" s="4"/>
      <c r="BP7419" s="4"/>
      <c r="BQ7419" s="4"/>
      <c r="BR7419" s="4"/>
      <c r="BS7419" s="4"/>
      <c r="BT7419" s="4"/>
      <c r="BU7419" s="4"/>
      <c r="BV7419" s="4"/>
      <c r="BW7419" s="4"/>
    </row>
    <row r="7420" spans="1:75" ht="15.01" customHeight="1">
      <c r="A7420" s="4" t="s">
        <v>209</v>
      </c>
      <c r="B7420" s="4"/>
      <c r="C7420" s="4"/>
      <c r="D7420" s="4"/>
      <c r="E7420" s="4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 t="s">
        <v>200</v>
      </c>
      <c r="Q7420" s="4"/>
      <c r="R7420" s="4"/>
      <c r="S7420" s="4"/>
      <c r="T7420" s="4"/>
      <c r="U7420" s="4"/>
      <c r="V7420" s="4"/>
      <c r="W7420" s="4"/>
      <c r="X7420" s="4" t="s">
        <v>201</v>
      </c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  <c r="AO7420" s="4"/>
      <c r="AP7420" s="4"/>
      <c r="AQ7420" s="4"/>
      <c r="AR7420" s="4"/>
      <c r="AS7420" s="4"/>
      <c r="AT7420" s="4"/>
      <c r="AU7420" s="4"/>
      <c r="AV7420" s="4" t="s">
        <v>7620</v>
      </c>
      <c r="AW7420" s="4"/>
      <c r="AX7420" s="4"/>
      <c r="AY7420" s="4"/>
      <c r="AZ7420" s="4"/>
      <c r="BA7420" s="4"/>
      <c r="BB7420" s="4"/>
      <c r="BC7420" s="4"/>
      <c r="BD7420" s="4"/>
      <c r="BE7420" s="4"/>
      <c r="BF7420" s="4"/>
      <c r="BG7420" s="4"/>
      <c r="BH7420" s="4"/>
      <c r="BI7420" s="4"/>
      <c r="BJ7420" s="4"/>
      <c r="BK7420" s="4"/>
      <c r="BL7420" s="4" t="b">
        <v>0</v>
      </c>
      <c r="BM7420" s="4"/>
      <c r="BN7420" s="4"/>
      <c r="BO7420" s="4"/>
      <c r="BP7420" s="4"/>
      <c r="BQ7420" s="4"/>
      <c r="BR7420" s="4"/>
      <c r="BS7420" s="4"/>
      <c r="BT7420" s="4"/>
      <c r="BU7420" s="4"/>
      <c r="BV7420" s="4"/>
      <c r="BW7420" s="4"/>
    </row>
    <row r="7421" spans="1:75" ht="15.01" customHeight="1">
      <c r="A7421" s="4" t="s">
        <v>209</v>
      </c>
      <c r="B7421" s="4"/>
      <c r="C7421" s="4"/>
      <c r="D7421" s="4"/>
      <c r="E7421" s="4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 t="s">
        <v>200</v>
      </c>
      <c r="Q7421" s="4"/>
      <c r="R7421" s="4"/>
      <c r="S7421" s="4"/>
      <c r="T7421" s="4"/>
      <c r="U7421" s="4"/>
      <c r="V7421" s="4"/>
      <c r="W7421" s="4"/>
      <c r="X7421" s="4" t="s">
        <v>201</v>
      </c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  <c r="AO7421" s="4"/>
      <c r="AP7421" s="4"/>
      <c r="AQ7421" s="4"/>
      <c r="AR7421" s="4"/>
      <c r="AS7421" s="4"/>
      <c r="AT7421" s="4"/>
      <c r="AU7421" s="4"/>
      <c r="AV7421" s="4" t="s">
        <v>7621</v>
      </c>
      <c r="AW7421" s="4"/>
      <c r="AX7421" s="4"/>
      <c r="AY7421" s="4"/>
      <c r="AZ7421" s="4"/>
      <c r="BA7421" s="4"/>
      <c r="BB7421" s="4"/>
      <c r="BC7421" s="4"/>
      <c r="BD7421" s="4"/>
      <c r="BE7421" s="4"/>
      <c r="BF7421" s="4"/>
      <c r="BG7421" s="4"/>
      <c r="BH7421" s="4"/>
      <c r="BI7421" s="4"/>
      <c r="BJ7421" s="4"/>
      <c r="BK7421" s="4"/>
      <c r="BL7421" s="4" t="b">
        <v>0</v>
      </c>
      <c r="BM7421" s="4"/>
      <c r="BN7421" s="4"/>
      <c r="BO7421" s="4"/>
      <c r="BP7421" s="4"/>
      <c r="BQ7421" s="4"/>
      <c r="BR7421" s="4"/>
      <c r="BS7421" s="4"/>
      <c r="BT7421" s="4"/>
      <c r="BU7421" s="4"/>
      <c r="BV7421" s="4"/>
      <c r="BW7421" s="4"/>
    </row>
    <row r="7422" spans="1:75" ht="15.01" customHeight="1">
      <c r="A7422" s="4" t="s">
        <v>209</v>
      </c>
      <c r="B7422" s="4"/>
      <c r="C7422" s="4"/>
      <c r="D7422" s="4"/>
      <c r="E7422" s="4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 t="s">
        <v>200</v>
      </c>
      <c r="Q7422" s="4"/>
      <c r="R7422" s="4"/>
      <c r="S7422" s="4"/>
      <c r="T7422" s="4"/>
      <c r="U7422" s="4"/>
      <c r="V7422" s="4"/>
      <c r="W7422" s="4"/>
      <c r="X7422" s="4" t="s">
        <v>201</v>
      </c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  <c r="AO7422" s="4"/>
      <c r="AP7422" s="4"/>
      <c r="AQ7422" s="4"/>
      <c r="AR7422" s="4"/>
      <c r="AS7422" s="4"/>
      <c r="AT7422" s="4"/>
      <c r="AU7422" s="4"/>
      <c r="AV7422" s="4" t="s">
        <v>7622</v>
      </c>
      <c r="AW7422" s="4"/>
      <c r="AX7422" s="4"/>
      <c r="AY7422" s="4"/>
      <c r="AZ7422" s="4"/>
      <c r="BA7422" s="4"/>
      <c r="BB7422" s="4"/>
      <c r="BC7422" s="4"/>
      <c r="BD7422" s="4"/>
      <c r="BE7422" s="4"/>
      <c r="BF7422" s="4"/>
      <c r="BG7422" s="4"/>
      <c r="BH7422" s="4"/>
      <c r="BI7422" s="4"/>
      <c r="BJ7422" s="4"/>
      <c r="BK7422" s="4"/>
      <c r="BL7422" s="4" t="b">
        <v>0</v>
      </c>
      <c r="BM7422" s="4"/>
      <c r="BN7422" s="4"/>
      <c r="BO7422" s="4"/>
      <c r="BP7422" s="4"/>
      <c r="BQ7422" s="4"/>
      <c r="BR7422" s="4"/>
      <c r="BS7422" s="4"/>
      <c r="BT7422" s="4"/>
      <c r="BU7422" s="4"/>
      <c r="BV7422" s="4"/>
      <c r="BW7422" s="4"/>
    </row>
    <row r="7423" spans="1:75" ht="15.01" customHeight="1">
      <c r="A7423" s="4" t="s">
        <v>209</v>
      </c>
      <c r="B7423" s="4"/>
      <c r="C7423" s="4"/>
      <c r="D7423" s="4"/>
      <c r="E7423" s="4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 t="s">
        <v>200</v>
      </c>
      <c r="Q7423" s="4"/>
      <c r="R7423" s="4"/>
      <c r="S7423" s="4"/>
      <c r="T7423" s="4"/>
      <c r="U7423" s="4"/>
      <c r="V7423" s="4"/>
      <c r="W7423" s="4"/>
      <c r="X7423" s="4" t="s">
        <v>201</v>
      </c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  <c r="AO7423" s="4"/>
      <c r="AP7423" s="4"/>
      <c r="AQ7423" s="4"/>
      <c r="AR7423" s="4"/>
      <c r="AS7423" s="4"/>
      <c r="AT7423" s="4"/>
      <c r="AU7423" s="4"/>
      <c r="AV7423" s="4" t="s">
        <v>7623</v>
      </c>
      <c r="AW7423" s="4"/>
      <c r="AX7423" s="4"/>
      <c r="AY7423" s="4"/>
      <c r="AZ7423" s="4"/>
      <c r="BA7423" s="4"/>
      <c r="BB7423" s="4"/>
      <c r="BC7423" s="4"/>
      <c r="BD7423" s="4"/>
      <c r="BE7423" s="4"/>
      <c r="BF7423" s="4"/>
      <c r="BG7423" s="4"/>
      <c r="BH7423" s="4"/>
      <c r="BI7423" s="4"/>
      <c r="BJ7423" s="4"/>
      <c r="BK7423" s="4"/>
      <c r="BL7423" s="4" t="b">
        <v>0</v>
      </c>
      <c r="BM7423" s="4"/>
      <c r="BN7423" s="4"/>
      <c r="BO7423" s="4"/>
      <c r="BP7423" s="4"/>
      <c r="BQ7423" s="4"/>
      <c r="BR7423" s="4"/>
      <c r="BS7423" s="4"/>
      <c r="BT7423" s="4"/>
      <c r="BU7423" s="4"/>
      <c r="BV7423" s="4"/>
      <c r="BW7423" s="4"/>
    </row>
    <row r="7424" spans="1:75" ht="15.01" customHeight="1">
      <c r="A7424" s="4" t="s">
        <v>209</v>
      </c>
      <c r="B7424" s="4"/>
      <c r="C7424" s="4"/>
      <c r="D7424" s="4"/>
      <c r="E7424" s="4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 t="s">
        <v>200</v>
      </c>
      <c r="Q7424" s="4"/>
      <c r="R7424" s="4"/>
      <c r="S7424" s="4"/>
      <c r="T7424" s="4"/>
      <c r="U7424" s="4"/>
      <c r="V7424" s="4"/>
      <c r="W7424" s="4"/>
      <c r="X7424" s="4" t="s">
        <v>201</v>
      </c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  <c r="AO7424" s="4"/>
      <c r="AP7424" s="4"/>
      <c r="AQ7424" s="4"/>
      <c r="AR7424" s="4"/>
      <c r="AS7424" s="4"/>
      <c r="AT7424" s="4"/>
      <c r="AU7424" s="4"/>
      <c r="AV7424" s="4" t="s">
        <v>7624</v>
      </c>
      <c r="AW7424" s="4"/>
      <c r="AX7424" s="4"/>
      <c r="AY7424" s="4"/>
      <c r="AZ7424" s="4"/>
      <c r="BA7424" s="4"/>
      <c r="BB7424" s="4"/>
      <c r="BC7424" s="4"/>
      <c r="BD7424" s="4"/>
      <c r="BE7424" s="4"/>
      <c r="BF7424" s="4"/>
      <c r="BG7424" s="4"/>
      <c r="BH7424" s="4"/>
      <c r="BI7424" s="4"/>
      <c r="BJ7424" s="4"/>
      <c r="BK7424" s="4"/>
      <c r="BL7424" s="4" t="b">
        <v>0</v>
      </c>
      <c r="BM7424" s="4"/>
      <c r="BN7424" s="4"/>
      <c r="BO7424" s="4"/>
      <c r="BP7424" s="4"/>
      <c r="BQ7424" s="4"/>
      <c r="BR7424" s="4"/>
      <c r="BS7424" s="4"/>
      <c r="BT7424" s="4"/>
      <c r="BU7424" s="4"/>
      <c r="BV7424" s="4"/>
      <c r="BW7424" s="4"/>
    </row>
    <row r="7425" spans="1:75" ht="15.01" customHeight="1">
      <c r="A7425" s="4"/>
      <c r="B7425" s="4"/>
      <c r="C7425" s="4"/>
      <c r="D7425" s="4"/>
      <c r="E7425" s="4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 t="s">
        <v>200</v>
      </c>
      <c r="Q7425" s="4"/>
      <c r="R7425" s="4">
        <v>-453.4</v>
      </c>
      <c r="S7425" s="4">
        <v>13.4</v>
      </c>
      <c r="T7425" s="4"/>
      <c r="U7425" s="4"/>
      <c r="V7425" s="4"/>
      <c r="W7425" s="4"/>
      <c r="X7425" s="4" t="s">
        <v>201</v>
      </c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  <c r="AO7425" s="4"/>
      <c r="AP7425" s="4"/>
      <c r="AQ7425" s="4"/>
      <c r="AR7425" s="4"/>
      <c r="AS7425" s="4"/>
      <c r="AT7425" s="4"/>
      <c r="AU7425" s="4"/>
      <c r="AV7425" s="4" t="s">
        <v>7625</v>
      </c>
      <c r="AW7425" s="4"/>
      <c r="AX7425" s="4"/>
      <c r="AY7425" s="4"/>
      <c r="AZ7425" s="4"/>
      <c r="BA7425" s="4"/>
      <c r="BB7425" s="4"/>
      <c r="BC7425" s="4"/>
      <c r="BD7425" s="4"/>
      <c r="BE7425" s="4"/>
      <c r="BF7425" s="4"/>
      <c r="BG7425" s="4"/>
      <c r="BH7425" s="4"/>
      <c r="BI7425" s="4"/>
      <c r="BJ7425" s="4"/>
      <c r="BK7425" s="4"/>
      <c r="BL7425" s="4" t="b">
        <v>0</v>
      </c>
      <c r="BM7425" s="4"/>
      <c r="BN7425" s="4"/>
      <c r="BO7425" s="4"/>
      <c r="BP7425" s="4"/>
      <c r="BQ7425" s="4"/>
      <c r="BR7425" s="4"/>
      <c r="BS7425" s="4"/>
      <c r="BT7425" s="4"/>
      <c r="BU7425" s="4"/>
      <c r="BV7425" s="4"/>
      <c r="BW7425" s="4"/>
    </row>
    <row r="7426" spans="1:75" ht="15.01" customHeight="1">
      <c r="A7426" s="4" t="s">
        <v>209</v>
      </c>
      <c r="B7426" s="4"/>
      <c r="C7426" s="4"/>
      <c r="D7426" s="4"/>
      <c r="E7426" s="4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 t="s">
        <v>200</v>
      </c>
      <c r="Q7426" s="4"/>
      <c r="R7426" s="4"/>
      <c r="S7426" s="4"/>
      <c r="T7426" s="4"/>
      <c r="U7426" s="4"/>
      <c r="V7426" s="4"/>
      <c r="W7426" s="4"/>
      <c r="X7426" s="4" t="s">
        <v>201</v>
      </c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  <c r="AO7426" s="4"/>
      <c r="AP7426" s="4"/>
      <c r="AQ7426" s="4"/>
      <c r="AR7426" s="4"/>
      <c r="AS7426" s="4"/>
      <c r="AT7426" s="4"/>
      <c r="AU7426" s="4"/>
      <c r="AV7426" s="4" t="s">
        <v>7626</v>
      </c>
      <c r="AW7426" s="4"/>
      <c r="AX7426" s="4"/>
      <c r="AY7426" s="4"/>
      <c r="AZ7426" s="4"/>
      <c r="BA7426" s="4"/>
      <c r="BB7426" s="4"/>
      <c r="BC7426" s="4"/>
      <c r="BD7426" s="4"/>
      <c r="BE7426" s="4"/>
      <c r="BF7426" s="4"/>
      <c r="BG7426" s="4"/>
      <c r="BH7426" s="4"/>
      <c r="BI7426" s="4"/>
      <c r="BJ7426" s="4"/>
      <c r="BK7426" s="4"/>
      <c r="BL7426" s="4" t="b">
        <v>0</v>
      </c>
      <c r="BM7426" s="4"/>
      <c r="BN7426" s="4"/>
      <c r="BO7426" s="4"/>
      <c r="BP7426" s="4"/>
      <c r="BQ7426" s="4"/>
      <c r="BR7426" s="4"/>
      <c r="BS7426" s="4"/>
      <c r="BT7426" s="4"/>
      <c r="BU7426" s="4"/>
      <c r="BV7426" s="4"/>
      <c r="BW7426" s="4"/>
    </row>
    <row r="7427" spans="1:75" ht="15.01" customHeight="1">
      <c r="A7427" s="4"/>
      <c r="B7427" s="4"/>
      <c r="C7427" s="4"/>
      <c r="D7427" s="4"/>
      <c r="E7427" s="4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 t="s">
        <v>200</v>
      </c>
      <c r="Q7427" s="4"/>
      <c r="R7427" s="4">
        <v>0.6</v>
      </c>
      <c r="S7427" s="4">
        <v>11</v>
      </c>
      <c r="T7427" s="4"/>
      <c r="U7427" s="4"/>
      <c r="V7427" s="4"/>
      <c r="W7427" s="4"/>
      <c r="X7427" s="4" t="s">
        <v>201</v>
      </c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  <c r="AO7427" s="4"/>
      <c r="AP7427" s="4"/>
      <c r="AQ7427" s="4"/>
      <c r="AR7427" s="4"/>
      <c r="AS7427" s="4"/>
      <c r="AT7427" s="4"/>
      <c r="AU7427" s="4"/>
      <c r="AV7427" s="4" t="s">
        <v>7627</v>
      </c>
      <c r="AW7427" s="4"/>
      <c r="AX7427" s="4"/>
      <c r="AY7427" s="4"/>
      <c r="AZ7427" s="4"/>
      <c r="BA7427" s="4"/>
      <c r="BB7427" s="4"/>
      <c r="BC7427" s="4"/>
      <c r="BD7427" s="4"/>
      <c r="BE7427" s="4"/>
      <c r="BF7427" s="4"/>
      <c r="BG7427" s="4"/>
      <c r="BH7427" s="4"/>
      <c r="BI7427" s="4"/>
      <c r="BJ7427" s="4"/>
      <c r="BK7427" s="4"/>
      <c r="BL7427" s="4" t="b">
        <v>0</v>
      </c>
      <c r="BM7427" s="4"/>
      <c r="BN7427" s="4"/>
      <c r="BO7427" s="4"/>
      <c r="BP7427" s="4"/>
      <c r="BQ7427" s="4"/>
      <c r="BR7427" s="4"/>
      <c r="BS7427" s="4"/>
      <c r="BT7427" s="4"/>
      <c r="BU7427" s="4"/>
      <c r="BV7427" s="4"/>
      <c r="BW7427" s="4"/>
    </row>
    <row r="7428" spans="1:75" ht="15.01" customHeight="1">
      <c r="A7428" s="4"/>
      <c r="B7428" s="4"/>
      <c r="C7428" s="4"/>
      <c r="D7428" s="4"/>
      <c r="E7428" s="4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 t="s">
        <v>200</v>
      </c>
      <c r="Q7428" s="4"/>
      <c r="R7428" s="4">
        <v>-13.1</v>
      </c>
      <c r="S7428" s="4">
        <v>33.7</v>
      </c>
      <c r="T7428" s="4"/>
      <c r="U7428" s="4"/>
      <c r="V7428" s="4"/>
      <c r="W7428" s="4"/>
      <c r="X7428" s="4" t="s">
        <v>201</v>
      </c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  <c r="AO7428" s="4"/>
      <c r="AP7428" s="4"/>
      <c r="AQ7428" s="4"/>
      <c r="AR7428" s="4"/>
      <c r="AS7428" s="4"/>
      <c r="AT7428" s="4"/>
      <c r="AU7428" s="4"/>
      <c r="AV7428" s="4" t="s">
        <v>7628</v>
      </c>
      <c r="AW7428" s="4"/>
      <c r="AX7428" s="4"/>
      <c r="AY7428" s="4"/>
      <c r="AZ7428" s="4"/>
      <c r="BA7428" s="4"/>
      <c r="BB7428" s="4"/>
      <c r="BC7428" s="4"/>
      <c r="BD7428" s="4"/>
      <c r="BE7428" s="4"/>
      <c r="BF7428" s="4"/>
      <c r="BG7428" s="4"/>
      <c r="BH7428" s="4"/>
      <c r="BI7428" s="4"/>
      <c r="BJ7428" s="4"/>
      <c r="BK7428" s="4"/>
      <c r="BL7428" s="4" t="b">
        <v>0</v>
      </c>
      <c r="BM7428" s="4"/>
      <c r="BN7428" s="4"/>
      <c r="BO7428" s="4"/>
      <c r="BP7428" s="4"/>
      <c r="BQ7428" s="4"/>
      <c r="BR7428" s="4"/>
      <c r="BS7428" s="4"/>
      <c r="BT7428" s="4"/>
      <c r="BU7428" s="4"/>
      <c r="BV7428" s="4"/>
      <c r="BW7428" s="4"/>
    </row>
    <row r="7429" spans="1:75" ht="15.01" customHeight="1">
      <c r="A7429" s="4"/>
      <c r="B7429" s="4"/>
      <c r="C7429" s="4"/>
      <c r="D7429" s="4"/>
      <c r="E7429" s="4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 t="s">
        <v>200</v>
      </c>
      <c r="Q7429" s="4"/>
      <c r="R7429" s="4">
        <v>-443.3</v>
      </c>
      <c r="S7429" s="4">
        <v>25.3</v>
      </c>
      <c r="T7429" s="4"/>
      <c r="U7429" s="4"/>
      <c r="V7429" s="4"/>
      <c r="W7429" s="4"/>
      <c r="X7429" s="4" t="s">
        <v>201</v>
      </c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  <c r="AO7429" s="4"/>
      <c r="AP7429" s="4"/>
      <c r="AQ7429" s="4"/>
      <c r="AR7429" s="4"/>
      <c r="AS7429" s="4"/>
      <c r="AT7429" s="4"/>
      <c r="AU7429" s="4"/>
      <c r="AV7429" s="4" t="s">
        <v>7629</v>
      </c>
      <c r="AW7429" s="4"/>
      <c r="AX7429" s="4"/>
      <c r="AY7429" s="4"/>
      <c r="AZ7429" s="4"/>
      <c r="BA7429" s="4"/>
      <c r="BB7429" s="4"/>
      <c r="BC7429" s="4"/>
      <c r="BD7429" s="4"/>
      <c r="BE7429" s="4"/>
      <c r="BF7429" s="4"/>
      <c r="BG7429" s="4"/>
      <c r="BH7429" s="4"/>
      <c r="BI7429" s="4"/>
      <c r="BJ7429" s="4"/>
      <c r="BK7429" s="4"/>
      <c r="BL7429" s="4" t="b">
        <v>0</v>
      </c>
      <c r="BM7429" s="4"/>
      <c r="BN7429" s="4"/>
      <c r="BO7429" s="4"/>
      <c r="BP7429" s="4"/>
      <c r="BQ7429" s="4"/>
      <c r="BR7429" s="4"/>
      <c r="BS7429" s="4"/>
      <c r="BT7429" s="4"/>
      <c r="BU7429" s="4"/>
      <c r="BV7429" s="4"/>
      <c r="BW7429" s="4"/>
    </row>
    <row r="7430" spans="1:75" ht="15.01" customHeight="1">
      <c r="A7430" s="4" t="s">
        <v>209</v>
      </c>
      <c r="B7430" s="4"/>
      <c r="C7430" s="4"/>
      <c r="D7430" s="4"/>
      <c r="E7430" s="4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 t="s">
        <v>200</v>
      </c>
      <c r="Q7430" s="4"/>
      <c r="R7430" s="4"/>
      <c r="S7430" s="4"/>
      <c r="T7430" s="4"/>
      <c r="U7430" s="4"/>
      <c r="V7430" s="4"/>
      <c r="W7430" s="4"/>
      <c r="X7430" s="4" t="s">
        <v>201</v>
      </c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  <c r="AO7430" s="4"/>
      <c r="AP7430" s="4"/>
      <c r="AQ7430" s="4"/>
      <c r="AR7430" s="4"/>
      <c r="AS7430" s="4"/>
      <c r="AT7430" s="4"/>
      <c r="AU7430" s="4"/>
      <c r="AV7430" s="4" t="s">
        <v>7630</v>
      </c>
      <c r="AW7430" s="4"/>
      <c r="AX7430" s="4"/>
      <c r="AY7430" s="4"/>
      <c r="AZ7430" s="4"/>
      <c r="BA7430" s="4"/>
      <c r="BB7430" s="4"/>
      <c r="BC7430" s="4"/>
      <c r="BD7430" s="4"/>
      <c r="BE7430" s="4"/>
      <c r="BF7430" s="4"/>
      <c r="BG7430" s="4"/>
      <c r="BH7430" s="4"/>
      <c r="BI7430" s="4"/>
      <c r="BJ7430" s="4"/>
      <c r="BK7430" s="4"/>
      <c r="BL7430" s="4" t="b">
        <v>0</v>
      </c>
      <c r="BM7430" s="4"/>
      <c r="BN7430" s="4"/>
      <c r="BO7430" s="4"/>
      <c r="BP7430" s="4"/>
      <c r="BQ7430" s="4"/>
      <c r="BR7430" s="4"/>
      <c r="BS7430" s="4"/>
      <c r="BT7430" s="4"/>
      <c r="BU7430" s="4"/>
      <c r="BV7430" s="4"/>
      <c r="BW7430" s="4"/>
    </row>
    <row r="7431" spans="1:75" ht="15.01" customHeight="1">
      <c r="A7431" s="4"/>
      <c r="B7431" s="4"/>
      <c r="C7431" s="4"/>
      <c r="D7431" s="4"/>
      <c r="E7431" s="4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 t="s">
        <v>200</v>
      </c>
      <c r="Q7431" s="4"/>
      <c r="R7431" s="4">
        <v>-220.6</v>
      </c>
      <c r="S7431" s="4">
        <v>25.7</v>
      </c>
      <c r="T7431" s="4"/>
      <c r="U7431" s="4"/>
      <c r="V7431" s="4"/>
      <c r="W7431" s="4"/>
      <c r="X7431" s="4" t="s">
        <v>201</v>
      </c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  <c r="AO7431" s="4"/>
      <c r="AP7431" s="4"/>
      <c r="AQ7431" s="4"/>
      <c r="AR7431" s="4"/>
      <c r="AS7431" s="4"/>
      <c r="AT7431" s="4"/>
      <c r="AU7431" s="4"/>
      <c r="AV7431" s="4" t="s">
        <v>7631</v>
      </c>
      <c r="AW7431" s="4"/>
      <c r="AX7431" s="4"/>
      <c r="AY7431" s="4"/>
      <c r="AZ7431" s="4"/>
      <c r="BA7431" s="4"/>
      <c r="BB7431" s="4"/>
      <c r="BC7431" s="4"/>
      <c r="BD7431" s="4"/>
      <c r="BE7431" s="4"/>
      <c r="BF7431" s="4"/>
      <c r="BG7431" s="4"/>
      <c r="BH7431" s="4"/>
      <c r="BI7431" s="4"/>
      <c r="BJ7431" s="4"/>
      <c r="BK7431" s="4"/>
      <c r="BL7431" s="4" t="b">
        <v>0</v>
      </c>
      <c r="BM7431" s="4"/>
      <c r="BN7431" s="4"/>
      <c r="BO7431" s="4"/>
      <c r="BP7431" s="4"/>
      <c r="BQ7431" s="4"/>
      <c r="BR7431" s="4"/>
      <c r="BS7431" s="4"/>
      <c r="BT7431" s="4"/>
      <c r="BU7431" s="4"/>
      <c r="BV7431" s="4"/>
      <c r="BW7431" s="4"/>
    </row>
    <row r="7432" spans="1:75" ht="15.01" customHeight="1">
      <c r="A7432" s="4" t="s">
        <v>209</v>
      </c>
      <c r="B7432" s="4"/>
      <c r="C7432" s="4"/>
      <c r="D7432" s="4"/>
      <c r="E7432" s="4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 t="s">
        <v>200</v>
      </c>
      <c r="Q7432" s="4"/>
      <c r="R7432" s="4"/>
      <c r="S7432" s="4"/>
      <c r="T7432" s="4"/>
      <c r="U7432" s="4"/>
      <c r="V7432" s="4"/>
      <c r="W7432" s="4"/>
      <c r="X7432" s="4" t="s">
        <v>201</v>
      </c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  <c r="AO7432" s="4"/>
      <c r="AP7432" s="4"/>
      <c r="AQ7432" s="4"/>
      <c r="AR7432" s="4"/>
      <c r="AS7432" s="4"/>
      <c r="AT7432" s="4"/>
      <c r="AU7432" s="4"/>
      <c r="AV7432" s="4" t="s">
        <v>7632</v>
      </c>
      <c r="AW7432" s="4"/>
      <c r="AX7432" s="4"/>
      <c r="AY7432" s="4"/>
      <c r="AZ7432" s="4"/>
      <c r="BA7432" s="4"/>
      <c r="BB7432" s="4"/>
      <c r="BC7432" s="4"/>
      <c r="BD7432" s="4"/>
      <c r="BE7432" s="4"/>
      <c r="BF7432" s="4"/>
      <c r="BG7432" s="4"/>
      <c r="BH7432" s="4"/>
      <c r="BI7432" s="4"/>
      <c r="BJ7432" s="4"/>
      <c r="BK7432" s="4"/>
      <c r="BL7432" s="4" t="b">
        <v>0</v>
      </c>
      <c r="BM7432" s="4"/>
      <c r="BN7432" s="4"/>
      <c r="BO7432" s="4"/>
      <c r="BP7432" s="4"/>
      <c r="BQ7432" s="4"/>
      <c r="BR7432" s="4"/>
      <c r="BS7432" s="4"/>
      <c r="BT7432" s="4"/>
      <c r="BU7432" s="4"/>
      <c r="BV7432" s="4"/>
      <c r="BW7432" s="4"/>
    </row>
    <row r="7433" spans="1:75" ht="15.01" customHeight="1">
      <c r="A7433" s="4"/>
      <c r="B7433" s="4"/>
      <c r="C7433" s="4"/>
      <c r="D7433" s="4"/>
      <c r="E7433" s="4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 t="s">
        <v>200</v>
      </c>
      <c r="Q7433" s="4"/>
      <c r="R7433" s="4">
        <v>-11</v>
      </c>
      <c r="S7433" s="4">
        <v>28</v>
      </c>
      <c r="T7433" s="4"/>
      <c r="U7433" s="4"/>
      <c r="V7433" s="4"/>
      <c r="W7433" s="4"/>
      <c r="X7433" s="4" t="s">
        <v>201</v>
      </c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  <c r="AO7433" s="4"/>
      <c r="AP7433" s="4"/>
      <c r="AQ7433" s="4"/>
      <c r="AR7433" s="4"/>
      <c r="AS7433" s="4"/>
      <c r="AT7433" s="4"/>
      <c r="AU7433" s="4"/>
      <c r="AV7433" s="4" t="s">
        <v>7633</v>
      </c>
      <c r="AW7433" s="4"/>
      <c r="AX7433" s="4"/>
      <c r="AY7433" s="4"/>
      <c r="AZ7433" s="4"/>
      <c r="BA7433" s="4"/>
      <c r="BB7433" s="4"/>
      <c r="BC7433" s="4"/>
      <c r="BD7433" s="4"/>
      <c r="BE7433" s="4"/>
      <c r="BF7433" s="4"/>
      <c r="BG7433" s="4"/>
      <c r="BH7433" s="4"/>
      <c r="BI7433" s="4"/>
      <c r="BJ7433" s="4"/>
      <c r="BK7433" s="4"/>
      <c r="BL7433" s="4" t="b">
        <v>0</v>
      </c>
      <c r="BM7433" s="4"/>
      <c r="BN7433" s="4"/>
      <c r="BO7433" s="4"/>
      <c r="BP7433" s="4"/>
      <c r="BQ7433" s="4"/>
      <c r="BR7433" s="4"/>
      <c r="BS7433" s="4"/>
      <c r="BT7433" s="4"/>
      <c r="BU7433" s="4"/>
      <c r="BV7433" s="4"/>
      <c r="BW7433" s="4"/>
    </row>
    <row r="7434" spans="1:75" ht="15.01" customHeight="1">
      <c r="A7434" s="4"/>
      <c r="B7434" s="4"/>
      <c r="C7434" s="4"/>
      <c r="D7434" s="4"/>
      <c r="E7434" s="4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 t="s">
        <v>200</v>
      </c>
      <c r="Q7434" s="4"/>
      <c r="R7434" s="4">
        <v>-375</v>
      </c>
      <c r="S7434" s="4">
        <v>29.8</v>
      </c>
      <c r="T7434" s="4"/>
      <c r="U7434" s="4"/>
      <c r="V7434" s="4"/>
      <c r="W7434" s="4"/>
      <c r="X7434" s="4" t="s">
        <v>201</v>
      </c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  <c r="AO7434" s="4"/>
      <c r="AP7434" s="4"/>
      <c r="AQ7434" s="4"/>
      <c r="AR7434" s="4"/>
      <c r="AS7434" s="4"/>
      <c r="AT7434" s="4"/>
      <c r="AU7434" s="4"/>
      <c r="AV7434" s="4" t="s">
        <v>7634</v>
      </c>
      <c r="AW7434" s="4"/>
      <c r="AX7434" s="4"/>
      <c r="AY7434" s="4"/>
      <c r="AZ7434" s="4"/>
      <c r="BA7434" s="4"/>
      <c r="BB7434" s="4"/>
      <c r="BC7434" s="4"/>
      <c r="BD7434" s="4"/>
      <c r="BE7434" s="4"/>
      <c r="BF7434" s="4"/>
      <c r="BG7434" s="4"/>
      <c r="BH7434" s="4"/>
      <c r="BI7434" s="4"/>
      <c r="BJ7434" s="4"/>
      <c r="BK7434" s="4"/>
      <c r="BL7434" s="4" t="b">
        <v>0</v>
      </c>
      <c r="BM7434" s="4"/>
      <c r="BN7434" s="4"/>
      <c r="BO7434" s="4"/>
      <c r="BP7434" s="4"/>
      <c r="BQ7434" s="4"/>
      <c r="BR7434" s="4"/>
      <c r="BS7434" s="4"/>
      <c r="BT7434" s="4"/>
      <c r="BU7434" s="4"/>
      <c r="BV7434" s="4"/>
      <c r="BW7434" s="4"/>
    </row>
    <row r="7435" spans="1:75" ht="15.01" customHeight="1">
      <c r="A7435" s="4" t="s">
        <v>209</v>
      </c>
      <c r="B7435" s="4"/>
      <c r="C7435" s="4"/>
      <c r="D7435" s="4"/>
      <c r="E7435" s="4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 t="s">
        <v>200</v>
      </c>
      <c r="Q7435" s="4"/>
      <c r="R7435" s="4"/>
      <c r="S7435" s="4"/>
      <c r="T7435" s="4"/>
      <c r="U7435" s="4"/>
      <c r="V7435" s="4"/>
      <c r="W7435" s="4"/>
      <c r="X7435" s="4" t="s">
        <v>201</v>
      </c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  <c r="AO7435" s="4"/>
      <c r="AP7435" s="4"/>
      <c r="AQ7435" s="4"/>
      <c r="AR7435" s="4"/>
      <c r="AS7435" s="4"/>
      <c r="AT7435" s="4"/>
      <c r="AU7435" s="4"/>
      <c r="AV7435" s="4" t="s">
        <v>7635</v>
      </c>
      <c r="AW7435" s="4"/>
      <c r="AX7435" s="4"/>
      <c r="AY7435" s="4"/>
      <c r="AZ7435" s="4"/>
      <c r="BA7435" s="4"/>
      <c r="BB7435" s="4"/>
      <c r="BC7435" s="4"/>
      <c r="BD7435" s="4"/>
      <c r="BE7435" s="4"/>
      <c r="BF7435" s="4"/>
      <c r="BG7435" s="4"/>
      <c r="BH7435" s="4"/>
      <c r="BI7435" s="4"/>
      <c r="BJ7435" s="4"/>
      <c r="BK7435" s="4"/>
      <c r="BL7435" s="4" t="b">
        <v>0</v>
      </c>
      <c r="BM7435" s="4"/>
      <c r="BN7435" s="4"/>
      <c r="BO7435" s="4"/>
      <c r="BP7435" s="4"/>
      <c r="BQ7435" s="4"/>
      <c r="BR7435" s="4"/>
      <c r="BS7435" s="4"/>
      <c r="BT7435" s="4"/>
      <c r="BU7435" s="4"/>
      <c r="BV7435" s="4"/>
      <c r="BW7435" s="4"/>
    </row>
    <row r="7436" spans="1:75" ht="15.01" customHeight="1">
      <c r="A7436" s="4" t="s">
        <v>209</v>
      </c>
      <c r="B7436" s="4"/>
      <c r="C7436" s="4"/>
      <c r="D7436" s="4"/>
      <c r="E7436" s="4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 t="s">
        <v>200</v>
      </c>
      <c r="Q7436" s="4"/>
      <c r="R7436" s="4"/>
      <c r="S7436" s="4"/>
      <c r="T7436" s="4"/>
      <c r="U7436" s="4"/>
      <c r="V7436" s="4"/>
      <c r="W7436" s="4"/>
      <c r="X7436" s="4" t="s">
        <v>201</v>
      </c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  <c r="AO7436" s="4"/>
      <c r="AP7436" s="4"/>
      <c r="AQ7436" s="4"/>
      <c r="AR7436" s="4"/>
      <c r="AS7436" s="4"/>
      <c r="AT7436" s="4"/>
      <c r="AU7436" s="4"/>
      <c r="AV7436" s="4" t="s">
        <v>7636</v>
      </c>
      <c r="AW7436" s="4"/>
      <c r="AX7436" s="4"/>
      <c r="AY7436" s="4"/>
      <c r="AZ7436" s="4"/>
      <c r="BA7436" s="4"/>
      <c r="BB7436" s="4"/>
      <c r="BC7436" s="4"/>
      <c r="BD7436" s="4"/>
      <c r="BE7436" s="4"/>
      <c r="BF7436" s="4"/>
      <c r="BG7436" s="4"/>
      <c r="BH7436" s="4"/>
      <c r="BI7436" s="4"/>
      <c r="BJ7436" s="4"/>
      <c r="BK7436" s="4"/>
      <c r="BL7436" s="4" t="b">
        <v>0</v>
      </c>
      <c r="BM7436" s="4"/>
      <c r="BN7436" s="4"/>
      <c r="BO7436" s="4"/>
      <c r="BP7436" s="4"/>
      <c r="BQ7436" s="4"/>
      <c r="BR7436" s="4"/>
      <c r="BS7436" s="4"/>
      <c r="BT7436" s="4"/>
      <c r="BU7436" s="4"/>
      <c r="BV7436" s="4"/>
      <c r="BW7436" s="4"/>
    </row>
    <row r="7437" spans="1:75" ht="15.01" customHeight="1">
      <c r="A7437" s="4" t="s">
        <v>209</v>
      </c>
      <c r="B7437" s="4"/>
      <c r="C7437" s="4"/>
      <c r="D7437" s="4"/>
      <c r="E7437" s="4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 t="s">
        <v>200</v>
      </c>
      <c r="Q7437" s="4"/>
      <c r="R7437" s="4"/>
      <c r="S7437" s="4"/>
      <c r="T7437" s="4"/>
      <c r="U7437" s="4"/>
      <c r="V7437" s="4"/>
      <c r="W7437" s="4"/>
      <c r="X7437" s="4" t="s">
        <v>201</v>
      </c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  <c r="AO7437" s="4"/>
      <c r="AP7437" s="4"/>
      <c r="AQ7437" s="4"/>
      <c r="AR7437" s="4"/>
      <c r="AS7437" s="4"/>
      <c r="AT7437" s="4"/>
      <c r="AU7437" s="4"/>
      <c r="AV7437" s="4" t="s">
        <v>7637</v>
      </c>
      <c r="AW7437" s="4"/>
      <c r="AX7437" s="4"/>
      <c r="AY7437" s="4"/>
      <c r="AZ7437" s="4"/>
      <c r="BA7437" s="4"/>
      <c r="BB7437" s="4"/>
      <c r="BC7437" s="4"/>
      <c r="BD7437" s="4"/>
      <c r="BE7437" s="4"/>
      <c r="BF7437" s="4"/>
      <c r="BG7437" s="4"/>
      <c r="BH7437" s="4"/>
      <c r="BI7437" s="4"/>
      <c r="BJ7437" s="4"/>
      <c r="BK7437" s="4"/>
      <c r="BL7437" s="4" t="b">
        <v>0</v>
      </c>
      <c r="BM7437" s="4"/>
      <c r="BN7437" s="4"/>
      <c r="BO7437" s="4"/>
      <c r="BP7437" s="4"/>
      <c r="BQ7437" s="4"/>
      <c r="BR7437" s="4"/>
      <c r="BS7437" s="4"/>
      <c r="BT7437" s="4"/>
      <c r="BU7437" s="4"/>
      <c r="BV7437" s="4"/>
      <c r="BW7437" s="4"/>
    </row>
    <row r="7438" spans="1:75" ht="15.01" customHeight="1">
      <c r="A7438" s="4" t="s">
        <v>209</v>
      </c>
      <c r="B7438" s="4"/>
      <c r="C7438" s="4"/>
      <c r="D7438" s="4"/>
      <c r="E7438" s="4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 t="s">
        <v>200</v>
      </c>
      <c r="Q7438" s="4"/>
      <c r="R7438" s="4"/>
      <c r="S7438" s="4"/>
      <c r="T7438" s="4"/>
      <c r="U7438" s="4"/>
      <c r="V7438" s="4"/>
      <c r="W7438" s="4"/>
      <c r="X7438" s="4" t="s">
        <v>201</v>
      </c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  <c r="AO7438" s="4"/>
      <c r="AP7438" s="4"/>
      <c r="AQ7438" s="4"/>
      <c r="AR7438" s="4"/>
      <c r="AS7438" s="4"/>
      <c r="AT7438" s="4"/>
      <c r="AU7438" s="4"/>
      <c r="AV7438" s="4" t="s">
        <v>7638</v>
      </c>
      <c r="AW7438" s="4"/>
      <c r="AX7438" s="4"/>
      <c r="AY7438" s="4"/>
      <c r="AZ7438" s="4"/>
      <c r="BA7438" s="4"/>
      <c r="BB7438" s="4"/>
      <c r="BC7438" s="4"/>
      <c r="BD7438" s="4"/>
      <c r="BE7438" s="4"/>
      <c r="BF7438" s="4"/>
      <c r="BG7438" s="4"/>
      <c r="BH7438" s="4"/>
      <c r="BI7438" s="4"/>
      <c r="BJ7438" s="4"/>
      <c r="BK7438" s="4"/>
      <c r="BL7438" s="4" t="b">
        <v>0</v>
      </c>
      <c r="BM7438" s="4"/>
      <c r="BN7438" s="4"/>
      <c r="BO7438" s="4"/>
      <c r="BP7438" s="4"/>
      <c r="BQ7438" s="4"/>
      <c r="BR7438" s="4"/>
      <c r="BS7438" s="4"/>
      <c r="BT7438" s="4"/>
      <c r="BU7438" s="4"/>
      <c r="BV7438" s="4"/>
      <c r="BW7438" s="4"/>
    </row>
    <row r="7439" spans="1:75" ht="15.01" customHeight="1">
      <c r="A7439" s="4" t="s">
        <v>209</v>
      </c>
      <c r="B7439" s="4"/>
      <c r="C7439" s="4"/>
      <c r="D7439" s="4"/>
      <c r="E7439" s="4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 t="s">
        <v>200</v>
      </c>
      <c r="Q7439" s="4"/>
      <c r="R7439" s="4"/>
      <c r="S7439" s="4"/>
      <c r="T7439" s="4"/>
      <c r="U7439" s="4"/>
      <c r="V7439" s="4"/>
      <c r="W7439" s="4"/>
      <c r="X7439" s="4" t="s">
        <v>201</v>
      </c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  <c r="AO7439" s="4"/>
      <c r="AP7439" s="4"/>
      <c r="AQ7439" s="4"/>
      <c r="AR7439" s="4"/>
      <c r="AS7439" s="4"/>
      <c r="AT7439" s="4"/>
      <c r="AU7439" s="4"/>
      <c r="AV7439" s="4" t="s">
        <v>7639</v>
      </c>
      <c r="AW7439" s="4"/>
      <c r="AX7439" s="4"/>
      <c r="AY7439" s="4"/>
      <c r="AZ7439" s="4"/>
      <c r="BA7439" s="4"/>
      <c r="BB7439" s="4"/>
      <c r="BC7439" s="4"/>
      <c r="BD7439" s="4"/>
      <c r="BE7439" s="4"/>
      <c r="BF7439" s="4"/>
      <c r="BG7439" s="4"/>
      <c r="BH7439" s="4"/>
      <c r="BI7439" s="4"/>
      <c r="BJ7439" s="4"/>
      <c r="BK7439" s="4"/>
      <c r="BL7439" s="4" t="b">
        <v>0</v>
      </c>
      <c r="BM7439" s="4"/>
      <c r="BN7439" s="4"/>
      <c r="BO7439" s="4"/>
      <c r="BP7439" s="4"/>
      <c r="BQ7439" s="4"/>
      <c r="BR7439" s="4"/>
      <c r="BS7439" s="4"/>
      <c r="BT7439" s="4"/>
      <c r="BU7439" s="4"/>
      <c r="BV7439" s="4"/>
      <c r="BW7439" s="4"/>
    </row>
    <row r="7440" spans="1:75" ht="15.01" customHeight="1">
      <c r="A7440" s="4" t="s">
        <v>209</v>
      </c>
      <c r="B7440" s="4"/>
      <c r="C7440" s="4"/>
      <c r="D7440" s="4"/>
      <c r="E7440" s="4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 t="s">
        <v>200</v>
      </c>
      <c r="Q7440" s="4"/>
      <c r="R7440" s="4"/>
      <c r="S7440" s="4"/>
      <c r="T7440" s="4"/>
      <c r="U7440" s="4"/>
      <c r="V7440" s="4"/>
      <c r="W7440" s="4"/>
      <c r="X7440" s="4" t="s">
        <v>201</v>
      </c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  <c r="AO7440" s="4"/>
      <c r="AP7440" s="4"/>
      <c r="AQ7440" s="4"/>
      <c r="AR7440" s="4"/>
      <c r="AS7440" s="4"/>
      <c r="AT7440" s="4"/>
      <c r="AU7440" s="4"/>
      <c r="AV7440" s="4" t="s">
        <v>7640</v>
      </c>
      <c r="AW7440" s="4"/>
      <c r="AX7440" s="4"/>
      <c r="AY7440" s="4"/>
      <c r="AZ7440" s="4"/>
      <c r="BA7440" s="4"/>
      <c r="BB7440" s="4"/>
      <c r="BC7440" s="4"/>
      <c r="BD7440" s="4"/>
      <c r="BE7440" s="4"/>
      <c r="BF7440" s="4"/>
      <c r="BG7440" s="4"/>
      <c r="BH7440" s="4"/>
      <c r="BI7440" s="4"/>
      <c r="BJ7440" s="4"/>
      <c r="BK7440" s="4"/>
      <c r="BL7440" s="4" t="b">
        <v>0</v>
      </c>
      <c r="BM7440" s="4"/>
      <c r="BN7440" s="4"/>
      <c r="BO7440" s="4"/>
      <c r="BP7440" s="4"/>
      <c r="BQ7440" s="4"/>
      <c r="BR7440" s="4"/>
      <c r="BS7440" s="4"/>
      <c r="BT7440" s="4"/>
      <c r="BU7440" s="4"/>
      <c r="BV7440" s="4"/>
      <c r="BW7440" s="4"/>
    </row>
    <row r="7441" spans="1:75" ht="15.01" customHeight="1">
      <c r="A7441" s="4" t="s">
        <v>209</v>
      </c>
      <c r="B7441" s="4"/>
      <c r="C7441" s="4"/>
      <c r="D7441" s="4"/>
      <c r="E7441" s="4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 t="s">
        <v>200</v>
      </c>
      <c r="Q7441" s="4"/>
      <c r="R7441" s="4"/>
      <c r="S7441" s="4"/>
      <c r="T7441" s="4"/>
      <c r="U7441" s="4"/>
      <c r="V7441" s="4"/>
      <c r="W7441" s="4"/>
      <c r="X7441" s="4" t="s">
        <v>201</v>
      </c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  <c r="AO7441" s="4"/>
      <c r="AP7441" s="4"/>
      <c r="AQ7441" s="4"/>
      <c r="AR7441" s="4"/>
      <c r="AS7441" s="4"/>
      <c r="AT7441" s="4"/>
      <c r="AU7441" s="4"/>
      <c r="AV7441" s="4" t="s">
        <v>7641</v>
      </c>
      <c r="AW7441" s="4"/>
      <c r="AX7441" s="4"/>
      <c r="AY7441" s="4"/>
      <c r="AZ7441" s="4"/>
      <c r="BA7441" s="4"/>
      <c r="BB7441" s="4"/>
      <c r="BC7441" s="4"/>
      <c r="BD7441" s="4"/>
      <c r="BE7441" s="4"/>
      <c r="BF7441" s="4"/>
      <c r="BG7441" s="4"/>
      <c r="BH7441" s="4"/>
      <c r="BI7441" s="4"/>
      <c r="BJ7441" s="4"/>
      <c r="BK7441" s="4"/>
      <c r="BL7441" s="4" t="b">
        <v>0</v>
      </c>
      <c r="BM7441" s="4"/>
      <c r="BN7441" s="4"/>
      <c r="BO7441" s="4"/>
      <c r="BP7441" s="4"/>
      <c r="BQ7441" s="4"/>
      <c r="BR7441" s="4"/>
      <c r="BS7441" s="4"/>
      <c r="BT7441" s="4"/>
      <c r="BU7441" s="4"/>
      <c r="BV7441" s="4"/>
      <c r="BW7441" s="4"/>
    </row>
    <row r="7442" spans="1:75" ht="15.01" customHeight="1">
      <c r="A7442" s="4" t="s">
        <v>209</v>
      </c>
      <c r="B7442" s="4"/>
      <c r="C7442" s="4"/>
      <c r="D7442" s="4"/>
      <c r="E7442" s="4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 t="s">
        <v>200</v>
      </c>
      <c r="Q7442" s="4"/>
      <c r="R7442" s="4"/>
      <c r="S7442" s="4"/>
      <c r="T7442" s="4"/>
      <c r="U7442" s="4"/>
      <c r="V7442" s="4"/>
      <c r="W7442" s="4"/>
      <c r="X7442" s="4" t="s">
        <v>201</v>
      </c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  <c r="AO7442" s="4"/>
      <c r="AP7442" s="4"/>
      <c r="AQ7442" s="4"/>
      <c r="AR7442" s="4"/>
      <c r="AS7442" s="4"/>
      <c r="AT7442" s="4"/>
      <c r="AU7442" s="4"/>
      <c r="AV7442" s="4" t="s">
        <v>7642</v>
      </c>
      <c r="AW7442" s="4"/>
      <c r="AX7442" s="4"/>
      <c r="AY7442" s="4"/>
      <c r="AZ7442" s="4"/>
      <c r="BA7442" s="4"/>
      <c r="BB7442" s="4"/>
      <c r="BC7442" s="4"/>
      <c r="BD7442" s="4"/>
      <c r="BE7442" s="4"/>
      <c r="BF7442" s="4"/>
      <c r="BG7442" s="4"/>
      <c r="BH7442" s="4"/>
      <c r="BI7442" s="4"/>
      <c r="BJ7442" s="4"/>
      <c r="BK7442" s="4"/>
      <c r="BL7442" s="4" t="b">
        <v>0</v>
      </c>
      <c r="BM7442" s="4"/>
      <c r="BN7442" s="4"/>
      <c r="BO7442" s="4"/>
      <c r="BP7442" s="4"/>
      <c r="BQ7442" s="4"/>
      <c r="BR7442" s="4"/>
      <c r="BS7442" s="4"/>
      <c r="BT7442" s="4"/>
      <c r="BU7442" s="4"/>
      <c r="BV7442" s="4"/>
      <c r="BW7442" s="4"/>
    </row>
    <row r="7443" spans="1:75" ht="15.01" customHeight="1">
      <c r="A7443" s="4"/>
      <c r="B7443" s="4"/>
      <c r="C7443" s="4"/>
      <c r="D7443" s="4"/>
      <c r="E7443" s="4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 t="s">
        <v>200</v>
      </c>
      <c r="Q7443" s="4"/>
      <c r="R7443" s="4">
        <v>-93</v>
      </c>
      <c r="S7443" s="4">
        <v>90.5</v>
      </c>
      <c r="T7443" s="4"/>
      <c r="U7443" s="4"/>
      <c r="V7443" s="4"/>
      <c r="W7443" s="4"/>
      <c r="X7443" s="4" t="s">
        <v>201</v>
      </c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  <c r="AO7443" s="4"/>
      <c r="AP7443" s="4"/>
      <c r="AQ7443" s="4"/>
      <c r="AR7443" s="4"/>
      <c r="AS7443" s="4"/>
      <c r="AT7443" s="4"/>
      <c r="AU7443" s="4"/>
      <c r="AV7443" s="4" t="s">
        <v>7643</v>
      </c>
      <c r="AW7443" s="4"/>
      <c r="AX7443" s="4"/>
      <c r="AY7443" s="4"/>
      <c r="AZ7443" s="4"/>
      <c r="BA7443" s="4"/>
      <c r="BB7443" s="4"/>
      <c r="BC7443" s="4"/>
      <c r="BD7443" s="4"/>
      <c r="BE7443" s="4"/>
      <c r="BF7443" s="4"/>
      <c r="BG7443" s="4"/>
      <c r="BH7443" s="4"/>
      <c r="BI7443" s="4"/>
      <c r="BJ7443" s="4"/>
      <c r="BK7443" s="4"/>
      <c r="BL7443" s="4" t="b">
        <v>0</v>
      </c>
      <c r="BM7443" s="4"/>
      <c r="BN7443" s="4"/>
      <c r="BO7443" s="4"/>
      <c r="BP7443" s="4"/>
      <c r="BQ7443" s="4"/>
      <c r="BR7443" s="4"/>
      <c r="BS7443" s="4"/>
      <c r="BT7443" s="4"/>
      <c r="BU7443" s="4"/>
      <c r="BV7443" s="4"/>
      <c r="BW7443" s="4"/>
    </row>
    <row r="7444" spans="1:75" ht="15.01" customHeight="1">
      <c r="A7444" s="4" t="s">
        <v>209</v>
      </c>
      <c r="B7444" s="4"/>
      <c r="C7444" s="4"/>
      <c r="D7444" s="4"/>
      <c r="E7444" s="4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 t="s">
        <v>200</v>
      </c>
      <c r="Q7444" s="4"/>
      <c r="R7444" s="4"/>
      <c r="S7444" s="4"/>
      <c r="T7444" s="4"/>
      <c r="U7444" s="4"/>
      <c r="V7444" s="4"/>
      <c r="W7444" s="4"/>
      <c r="X7444" s="4" t="s">
        <v>201</v>
      </c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  <c r="AO7444" s="4"/>
      <c r="AP7444" s="4"/>
      <c r="AQ7444" s="4"/>
      <c r="AR7444" s="4"/>
      <c r="AS7444" s="4"/>
      <c r="AT7444" s="4"/>
      <c r="AU7444" s="4"/>
      <c r="AV7444" s="4" t="s">
        <v>7644</v>
      </c>
      <c r="AW7444" s="4"/>
      <c r="AX7444" s="4"/>
      <c r="AY7444" s="4"/>
      <c r="AZ7444" s="4"/>
      <c r="BA7444" s="4"/>
      <c r="BB7444" s="4"/>
      <c r="BC7444" s="4"/>
      <c r="BD7444" s="4"/>
      <c r="BE7444" s="4"/>
      <c r="BF7444" s="4"/>
      <c r="BG7444" s="4"/>
      <c r="BH7444" s="4"/>
      <c r="BI7444" s="4"/>
      <c r="BJ7444" s="4"/>
      <c r="BK7444" s="4"/>
      <c r="BL7444" s="4" t="b">
        <v>0</v>
      </c>
      <c r="BM7444" s="4"/>
      <c r="BN7444" s="4"/>
      <c r="BO7444" s="4"/>
      <c r="BP7444" s="4"/>
      <c r="BQ7444" s="4"/>
      <c r="BR7444" s="4"/>
      <c r="BS7444" s="4"/>
      <c r="BT7444" s="4"/>
      <c r="BU7444" s="4"/>
      <c r="BV7444" s="4"/>
      <c r="BW7444" s="4"/>
    </row>
    <row r="7445" spans="1:75" ht="15.01" customHeight="1">
      <c r="A7445" s="4" t="s">
        <v>209</v>
      </c>
      <c r="B7445" s="4"/>
      <c r="C7445" s="4"/>
      <c r="D7445" s="4"/>
      <c r="E7445" s="4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 t="s">
        <v>200</v>
      </c>
      <c r="Q7445" s="4"/>
      <c r="R7445" s="4"/>
      <c r="S7445" s="4"/>
      <c r="T7445" s="4"/>
      <c r="U7445" s="4"/>
      <c r="V7445" s="4"/>
      <c r="W7445" s="4"/>
      <c r="X7445" s="4" t="s">
        <v>201</v>
      </c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  <c r="AO7445" s="4"/>
      <c r="AP7445" s="4"/>
      <c r="AQ7445" s="4"/>
      <c r="AR7445" s="4"/>
      <c r="AS7445" s="4"/>
      <c r="AT7445" s="4"/>
      <c r="AU7445" s="4"/>
      <c r="AV7445" s="4" t="s">
        <v>7645</v>
      </c>
      <c r="AW7445" s="4"/>
      <c r="AX7445" s="4"/>
      <c r="AY7445" s="4"/>
      <c r="AZ7445" s="4"/>
      <c r="BA7445" s="4"/>
      <c r="BB7445" s="4"/>
      <c r="BC7445" s="4"/>
      <c r="BD7445" s="4"/>
      <c r="BE7445" s="4"/>
      <c r="BF7445" s="4"/>
      <c r="BG7445" s="4"/>
      <c r="BH7445" s="4"/>
      <c r="BI7445" s="4"/>
      <c r="BJ7445" s="4"/>
      <c r="BK7445" s="4"/>
      <c r="BL7445" s="4" t="b">
        <v>0</v>
      </c>
      <c r="BM7445" s="4"/>
      <c r="BN7445" s="4"/>
      <c r="BO7445" s="4"/>
      <c r="BP7445" s="4"/>
      <c r="BQ7445" s="4"/>
      <c r="BR7445" s="4"/>
      <c r="BS7445" s="4"/>
      <c r="BT7445" s="4"/>
      <c r="BU7445" s="4"/>
      <c r="BV7445" s="4"/>
      <c r="BW7445" s="4"/>
    </row>
    <row r="7446" spans="1:75" ht="15.01" customHeight="1">
      <c r="A7446" s="4" t="s">
        <v>209</v>
      </c>
      <c r="B7446" s="4"/>
      <c r="C7446" s="4"/>
      <c r="D7446" s="4"/>
      <c r="E7446" s="4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 t="s">
        <v>200</v>
      </c>
      <c r="Q7446" s="4"/>
      <c r="R7446" s="4"/>
      <c r="S7446" s="4"/>
      <c r="T7446" s="4"/>
      <c r="U7446" s="4"/>
      <c r="V7446" s="4"/>
      <c r="W7446" s="4"/>
      <c r="X7446" s="4" t="s">
        <v>201</v>
      </c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  <c r="AO7446" s="4"/>
      <c r="AP7446" s="4"/>
      <c r="AQ7446" s="4"/>
      <c r="AR7446" s="4"/>
      <c r="AS7446" s="4"/>
      <c r="AT7446" s="4"/>
      <c r="AU7446" s="4"/>
      <c r="AV7446" s="4" t="s">
        <v>7646</v>
      </c>
      <c r="AW7446" s="4"/>
      <c r="AX7446" s="4"/>
      <c r="AY7446" s="4"/>
      <c r="AZ7446" s="4"/>
      <c r="BA7446" s="4"/>
      <c r="BB7446" s="4"/>
      <c r="BC7446" s="4"/>
      <c r="BD7446" s="4"/>
      <c r="BE7446" s="4"/>
      <c r="BF7446" s="4"/>
      <c r="BG7446" s="4"/>
      <c r="BH7446" s="4"/>
      <c r="BI7446" s="4"/>
      <c r="BJ7446" s="4"/>
      <c r="BK7446" s="4"/>
      <c r="BL7446" s="4" t="b">
        <v>0</v>
      </c>
      <c r="BM7446" s="4"/>
      <c r="BN7446" s="4"/>
      <c r="BO7446" s="4"/>
      <c r="BP7446" s="4"/>
      <c r="BQ7446" s="4"/>
      <c r="BR7446" s="4"/>
      <c r="BS7446" s="4"/>
      <c r="BT7446" s="4"/>
      <c r="BU7446" s="4"/>
      <c r="BV7446" s="4"/>
      <c r="BW7446" s="4"/>
    </row>
    <row r="7447" spans="1:75" ht="15.01" customHeight="1">
      <c r="A7447" s="4"/>
      <c r="B7447" s="4"/>
      <c r="C7447" s="4"/>
      <c r="D7447" s="4"/>
      <c r="E7447" s="4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 t="s">
        <v>200</v>
      </c>
      <c r="Q7447" s="4"/>
      <c r="R7447" s="4">
        <v>-557</v>
      </c>
      <c r="S7447" s="4">
        <v>36</v>
      </c>
      <c r="T7447" s="4"/>
      <c r="U7447" s="4"/>
      <c r="V7447" s="4"/>
      <c r="W7447" s="4"/>
      <c r="X7447" s="4" t="s">
        <v>201</v>
      </c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  <c r="AO7447" s="4"/>
      <c r="AP7447" s="4"/>
      <c r="AQ7447" s="4"/>
      <c r="AR7447" s="4"/>
      <c r="AS7447" s="4"/>
      <c r="AT7447" s="4"/>
      <c r="AU7447" s="4"/>
      <c r="AV7447" s="4" t="s">
        <v>7647</v>
      </c>
      <c r="AW7447" s="4"/>
      <c r="AX7447" s="4"/>
      <c r="AY7447" s="4"/>
      <c r="AZ7447" s="4"/>
      <c r="BA7447" s="4"/>
      <c r="BB7447" s="4"/>
      <c r="BC7447" s="4"/>
      <c r="BD7447" s="4"/>
      <c r="BE7447" s="4"/>
      <c r="BF7447" s="4"/>
      <c r="BG7447" s="4"/>
      <c r="BH7447" s="4"/>
      <c r="BI7447" s="4"/>
      <c r="BJ7447" s="4"/>
      <c r="BK7447" s="4"/>
      <c r="BL7447" s="4" t="b">
        <v>0</v>
      </c>
      <c r="BM7447" s="4"/>
      <c r="BN7447" s="4"/>
      <c r="BO7447" s="4"/>
      <c r="BP7447" s="4"/>
      <c r="BQ7447" s="4"/>
      <c r="BR7447" s="4"/>
      <c r="BS7447" s="4"/>
      <c r="BT7447" s="4"/>
      <c r="BU7447" s="4"/>
      <c r="BV7447" s="4"/>
      <c r="BW7447" s="4"/>
    </row>
    <row r="7448" spans="1:75" ht="15.01" customHeight="1">
      <c r="A7448" s="4" t="s">
        <v>209</v>
      </c>
      <c r="B7448" s="4"/>
      <c r="C7448" s="4"/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 t="s">
        <v>200</v>
      </c>
      <c r="Q7448" s="4"/>
      <c r="R7448" s="4"/>
      <c r="S7448" s="4"/>
      <c r="T7448" s="4"/>
      <c r="U7448" s="4"/>
      <c r="V7448" s="4"/>
      <c r="W7448" s="4"/>
      <c r="X7448" s="4" t="s">
        <v>201</v>
      </c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  <c r="AO7448" s="4"/>
      <c r="AP7448" s="4"/>
      <c r="AQ7448" s="4"/>
      <c r="AR7448" s="4"/>
      <c r="AS7448" s="4"/>
      <c r="AT7448" s="4"/>
      <c r="AU7448" s="4"/>
      <c r="AV7448" s="4" t="s">
        <v>7648</v>
      </c>
      <c r="AW7448" s="4"/>
      <c r="AX7448" s="4"/>
      <c r="AY7448" s="4"/>
      <c r="AZ7448" s="4"/>
      <c r="BA7448" s="4"/>
      <c r="BB7448" s="4"/>
      <c r="BC7448" s="4"/>
      <c r="BD7448" s="4"/>
      <c r="BE7448" s="4"/>
      <c r="BF7448" s="4"/>
      <c r="BG7448" s="4"/>
      <c r="BH7448" s="4"/>
      <c r="BI7448" s="4"/>
      <c r="BJ7448" s="4"/>
      <c r="BK7448" s="4"/>
      <c r="BL7448" s="4" t="b">
        <v>0</v>
      </c>
      <c r="BM7448" s="4"/>
      <c r="BN7448" s="4"/>
      <c r="BO7448" s="4"/>
      <c r="BP7448" s="4"/>
      <c r="BQ7448" s="4"/>
      <c r="BR7448" s="4"/>
      <c r="BS7448" s="4"/>
      <c r="BT7448" s="4"/>
      <c r="BU7448" s="4"/>
      <c r="BV7448" s="4"/>
      <c r="BW7448" s="4"/>
    </row>
    <row r="7449" spans="1:75" ht="15.01" customHeight="1">
      <c r="A7449" s="4" t="s">
        <v>209</v>
      </c>
      <c r="B7449" s="4"/>
      <c r="C7449" s="4"/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 t="s">
        <v>200</v>
      </c>
      <c r="Q7449" s="4"/>
      <c r="R7449" s="4"/>
      <c r="S7449" s="4"/>
      <c r="T7449" s="4"/>
      <c r="U7449" s="4"/>
      <c r="V7449" s="4"/>
      <c r="W7449" s="4"/>
      <c r="X7449" s="4" t="s">
        <v>201</v>
      </c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  <c r="AO7449" s="4"/>
      <c r="AP7449" s="4"/>
      <c r="AQ7449" s="4"/>
      <c r="AR7449" s="4"/>
      <c r="AS7449" s="4"/>
      <c r="AT7449" s="4"/>
      <c r="AU7449" s="4"/>
      <c r="AV7449" s="4" t="s">
        <v>7649</v>
      </c>
      <c r="AW7449" s="4"/>
      <c r="AX7449" s="4"/>
      <c r="AY7449" s="4"/>
      <c r="AZ7449" s="4"/>
      <c r="BA7449" s="4"/>
      <c r="BB7449" s="4"/>
      <c r="BC7449" s="4"/>
      <c r="BD7449" s="4"/>
      <c r="BE7449" s="4"/>
      <c r="BF7449" s="4"/>
      <c r="BG7449" s="4"/>
      <c r="BH7449" s="4"/>
      <c r="BI7449" s="4"/>
      <c r="BJ7449" s="4"/>
      <c r="BK7449" s="4"/>
      <c r="BL7449" s="4" t="b">
        <v>0</v>
      </c>
      <c r="BM7449" s="4"/>
      <c r="BN7449" s="4"/>
      <c r="BO7449" s="4"/>
      <c r="BP7449" s="4"/>
      <c r="BQ7449" s="4"/>
      <c r="BR7449" s="4"/>
      <c r="BS7449" s="4"/>
      <c r="BT7449" s="4"/>
      <c r="BU7449" s="4"/>
      <c r="BV7449" s="4"/>
      <c r="BW7449" s="4"/>
    </row>
    <row r="7450" spans="1:75" ht="15.01" customHeight="1">
      <c r="A7450" s="4" t="s">
        <v>209</v>
      </c>
      <c r="B7450" s="4"/>
      <c r="C7450" s="4"/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 t="s">
        <v>200</v>
      </c>
      <c r="Q7450" s="4"/>
      <c r="R7450" s="4"/>
      <c r="S7450" s="4"/>
      <c r="T7450" s="4"/>
      <c r="U7450" s="4"/>
      <c r="V7450" s="4"/>
      <c r="W7450" s="4"/>
      <c r="X7450" s="4" t="s">
        <v>201</v>
      </c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  <c r="AO7450" s="4"/>
      <c r="AP7450" s="4"/>
      <c r="AQ7450" s="4"/>
      <c r="AR7450" s="4"/>
      <c r="AS7450" s="4"/>
      <c r="AT7450" s="4"/>
      <c r="AU7450" s="4"/>
      <c r="AV7450" s="4" t="s">
        <v>7650</v>
      </c>
      <c r="AW7450" s="4"/>
      <c r="AX7450" s="4"/>
      <c r="AY7450" s="4"/>
      <c r="AZ7450" s="4"/>
      <c r="BA7450" s="4"/>
      <c r="BB7450" s="4"/>
      <c r="BC7450" s="4"/>
      <c r="BD7450" s="4"/>
      <c r="BE7450" s="4"/>
      <c r="BF7450" s="4"/>
      <c r="BG7450" s="4"/>
      <c r="BH7450" s="4"/>
      <c r="BI7450" s="4"/>
      <c r="BJ7450" s="4"/>
      <c r="BK7450" s="4"/>
      <c r="BL7450" s="4" t="b">
        <v>0</v>
      </c>
      <c r="BM7450" s="4"/>
      <c r="BN7450" s="4"/>
      <c r="BO7450" s="4"/>
      <c r="BP7450" s="4"/>
      <c r="BQ7450" s="4"/>
      <c r="BR7450" s="4"/>
      <c r="BS7450" s="4"/>
      <c r="BT7450" s="4"/>
      <c r="BU7450" s="4"/>
      <c r="BV7450" s="4"/>
      <c r="BW7450" s="4"/>
    </row>
    <row r="7451" spans="1:75" ht="15.01" customHeight="1">
      <c r="A7451" s="4" t="s">
        <v>209</v>
      </c>
      <c r="B7451" s="4"/>
      <c r="C7451" s="4"/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 t="s">
        <v>200</v>
      </c>
      <c r="Q7451" s="4"/>
      <c r="R7451" s="4"/>
      <c r="S7451" s="4"/>
      <c r="T7451" s="4"/>
      <c r="U7451" s="4"/>
      <c r="V7451" s="4"/>
      <c r="W7451" s="4"/>
      <c r="X7451" s="4" t="s">
        <v>201</v>
      </c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  <c r="AO7451" s="4"/>
      <c r="AP7451" s="4"/>
      <c r="AQ7451" s="4"/>
      <c r="AR7451" s="4"/>
      <c r="AS7451" s="4"/>
      <c r="AT7451" s="4"/>
      <c r="AU7451" s="4"/>
      <c r="AV7451" s="4" t="s">
        <v>7651</v>
      </c>
      <c r="AW7451" s="4"/>
      <c r="AX7451" s="4"/>
      <c r="AY7451" s="4"/>
      <c r="AZ7451" s="4"/>
      <c r="BA7451" s="4"/>
      <c r="BB7451" s="4"/>
      <c r="BC7451" s="4"/>
      <c r="BD7451" s="4"/>
      <c r="BE7451" s="4"/>
      <c r="BF7451" s="4"/>
      <c r="BG7451" s="4"/>
      <c r="BH7451" s="4"/>
      <c r="BI7451" s="4"/>
      <c r="BJ7451" s="4"/>
      <c r="BK7451" s="4"/>
      <c r="BL7451" s="4" t="b">
        <v>0</v>
      </c>
      <c r="BM7451" s="4"/>
      <c r="BN7451" s="4"/>
      <c r="BO7451" s="4"/>
      <c r="BP7451" s="4"/>
      <c r="BQ7451" s="4"/>
      <c r="BR7451" s="4"/>
      <c r="BS7451" s="4"/>
      <c r="BT7451" s="4"/>
      <c r="BU7451" s="4"/>
      <c r="BV7451" s="4"/>
      <c r="BW7451" s="4"/>
    </row>
    <row r="7452" spans="1:75" ht="15.01" customHeight="1">
      <c r="A7452" s="4" t="s">
        <v>209</v>
      </c>
      <c r="B7452" s="4"/>
      <c r="C7452" s="4"/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 t="s">
        <v>200</v>
      </c>
      <c r="Q7452" s="4"/>
      <c r="R7452" s="4"/>
      <c r="S7452" s="4"/>
      <c r="T7452" s="4"/>
      <c r="U7452" s="4"/>
      <c r="V7452" s="4"/>
      <c r="W7452" s="4"/>
      <c r="X7452" s="4" t="s">
        <v>201</v>
      </c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  <c r="AO7452" s="4"/>
      <c r="AP7452" s="4"/>
      <c r="AQ7452" s="4"/>
      <c r="AR7452" s="4"/>
      <c r="AS7452" s="4"/>
      <c r="AT7452" s="4"/>
      <c r="AU7452" s="4"/>
      <c r="AV7452" s="4" t="s">
        <v>7652</v>
      </c>
      <c r="AW7452" s="4"/>
      <c r="AX7452" s="4"/>
      <c r="AY7452" s="4"/>
      <c r="AZ7452" s="4"/>
      <c r="BA7452" s="4"/>
      <c r="BB7452" s="4"/>
      <c r="BC7452" s="4"/>
      <c r="BD7452" s="4"/>
      <c r="BE7452" s="4"/>
      <c r="BF7452" s="4"/>
      <c r="BG7452" s="4"/>
      <c r="BH7452" s="4"/>
      <c r="BI7452" s="4"/>
      <c r="BJ7452" s="4"/>
      <c r="BK7452" s="4"/>
      <c r="BL7452" s="4" t="b">
        <v>0</v>
      </c>
      <c r="BM7452" s="4"/>
      <c r="BN7452" s="4"/>
      <c r="BO7452" s="4"/>
      <c r="BP7452" s="4"/>
      <c r="BQ7452" s="4"/>
      <c r="BR7452" s="4"/>
      <c r="BS7452" s="4"/>
      <c r="BT7452" s="4"/>
      <c r="BU7452" s="4"/>
      <c r="BV7452" s="4"/>
      <c r="BW7452" s="4"/>
    </row>
    <row r="7453" spans="1:75" ht="15.01" customHeight="1">
      <c r="A7453" s="4" t="s">
        <v>209</v>
      </c>
      <c r="B7453" s="4"/>
      <c r="C7453" s="4"/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 t="s">
        <v>200</v>
      </c>
      <c r="Q7453" s="4"/>
      <c r="R7453" s="4"/>
      <c r="S7453" s="4"/>
      <c r="T7453" s="4"/>
      <c r="U7453" s="4"/>
      <c r="V7453" s="4"/>
      <c r="W7453" s="4"/>
      <c r="X7453" s="4" t="s">
        <v>201</v>
      </c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  <c r="AO7453" s="4"/>
      <c r="AP7453" s="4"/>
      <c r="AQ7453" s="4"/>
      <c r="AR7453" s="4"/>
      <c r="AS7453" s="4"/>
      <c r="AT7453" s="4"/>
      <c r="AU7453" s="4"/>
      <c r="AV7453" s="4" t="s">
        <v>7653</v>
      </c>
      <c r="AW7453" s="4"/>
      <c r="AX7453" s="4"/>
      <c r="AY7453" s="4"/>
      <c r="AZ7453" s="4"/>
      <c r="BA7453" s="4"/>
      <c r="BB7453" s="4"/>
      <c r="BC7453" s="4"/>
      <c r="BD7453" s="4"/>
      <c r="BE7453" s="4"/>
      <c r="BF7453" s="4"/>
      <c r="BG7453" s="4"/>
      <c r="BH7453" s="4"/>
      <c r="BI7453" s="4"/>
      <c r="BJ7453" s="4"/>
      <c r="BK7453" s="4"/>
      <c r="BL7453" s="4" t="b">
        <v>0</v>
      </c>
      <c r="BM7453" s="4"/>
      <c r="BN7453" s="4"/>
      <c r="BO7453" s="4"/>
      <c r="BP7453" s="4"/>
      <c r="BQ7453" s="4"/>
      <c r="BR7453" s="4"/>
      <c r="BS7453" s="4"/>
      <c r="BT7453" s="4"/>
      <c r="BU7453" s="4"/>
      <c r="BV7453" s="4"/>
      <c r="BW7453" s="4"/>
    </row>
    <row r="7454" spans="1:75" ht="15.01" customHeight="1">
      <c r="A7454" s="4" t="s">
        <v>209</v>
      </c>
      <c r="B7454" s="4"/>
      <c r="C7454" s="4"/>
      <c r="D7454" s="4"/>
      <c r="E7454" s="4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 t="s">
        <v>200</v>
      </c>
      <c r="Q7454" s="4"/>
      <c r="R7454" s="4"/>
      <c r="S7454" s="4"/>
      <c r="T7454" s="4"/>
      <c r="U7454" s="4"/>
      <c r="V7454" s="4"/>
      <c r="W7454" s="4"/>
      <c r="X7454" s="4" t="s">
        <v>201</v>
      </c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  <c r="AO7454" s="4"/>
      <c r="AP7454" s="4"/>
      <c r="AQ7454" s="4"/>
      <c r="AR7454" s="4"/>
      <c r="AS7454" s="4"/>
      <c r="AT7454" s="4"/>
      <c r="AU7454" s="4"/>
      <c r="AV7454" s="4" t="s">
        <v>7654</v>
      </c>
      <c r="AW7454" s="4"/>
      <c r="AX7454" s="4"/>
      <c r="AY7454" s="4"/>
      <c r="AZ7454" s="4"/>
      <c r="BA7454" s="4"/>
      <c r="BB7454" s="4"/>
      <c r="BC7454" s="4"/>
      <c r="BD7454" s="4"/>
      <c r="BE7454" s="4"/>
      <c r="BF7454" s="4"/>
      <c r="BG7454" s="4"/>
      <c r="BH7454" s="4"/>
      <c r="BI7454" s="4"/>
      <c r="BJ7454" s="4"/>
      <c r="BK7454" s="4"/>
      <c r="BL7454" s="4" t="b">
        <v>0</v>
      </c>
      <c r="BM7454" s="4"/>
      <c r="BN7454" s="4"/>
      <c r="BO7454" s="4"/>
      <c r="BP7454" s="4"/>
      <c r="BQ7454" s="4"/>
      <c r="BR7454" s="4"/>
      <c r="BS7454" s="4"/>
      <c r="BT7454" s="4"/>
      <c r="BU7454" s="4"/>
      <c r="BV7454" s="4"/>
      <c r="BW7454" s="4"/>
    </row>
    <row r="7455" spans="1:75" ht="15.01" customHeight="1">
      <c r="A7455" s="4" t="s">
        <v>209</v>
      </c>
      <c r="B7455" s="4"/>
      <c r="C7455" s="4"/>
      <c r="D7455" s="4"/>
      <c r="E7455" s="4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 t="s">
        <v>200</v>
      </c>
      <c r="Q7455" s="4"/>
      <c r="R7455" s="4"/>
      <c r="S7455" s="4"/>
      <c r="T7455" s="4"/>
      <c r="U7455" s="4"/>
      <c r="V7455" s="4"/>
      <c r="W7455" s="4"/>
      <c r="X7455" s="4" t="s">
        <v>201</v>
      </c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  <c r="AO7455" s="4"/>
      <c r="AP7455" s="4"/>
      <c r="AQ7455" s="4"/>
      <c r="AR7455" s="4"/>
      <c r="AS7455" s="4"/>
      <c r="AT7455" s="4"/>
      <c r="AU7455" s="4"/>
      <c r="AV7455" s="4" t="s">
        <v>7655</v>
      </c>
      <c r="AW7455" s="4"/>
      <c r="AX7455" s="4"/>
      <c r="AY7455" s="4"/>
      <c r="AZ7455" s="4"/>
      <c r="BA7455" s="4"/>
      <c r="BB7455" s="4"/>
      <c r="BC7455" s="4"/>
      <c r="BD7455" s="4"/>
      <c r="BE7455" s="4"/>
      <c r="BF7455" s="4"/>
      <c r="BG7455" s="4"/>
      <c r="BH7455" s="4"/>
      <c r="BI7455" s="4"/>
      <c r="BJ7455" s="4"/>
      <c r="BK7455" s="4"/>
      <c r="BL7455" s="4" t="b">
        <v>0</v>
      </c>
      <c r="BM7455" s="4"/>
      <c r="BN7455" s="4"/>
      <c r="BO7455" s="4"/>
      <c r="BP7455" s="4"/>
      <c r="BQ7455" s="4"/>
      <c r="BR7455" s="4"/>
      <c r="BS7455" s="4"/>
      <c r="BT7455" s="4"/>
      <c r="BU7455" s="4"/>
      <c r="BV7455" s="4"/>
      <c r="BW7455" s="4"/>
    </row>
    <row r="7456" spans="1:75" ht="15.01" customHeight="1">
      <c r="A7456" s="4"/>
      <c r="B7456" s="4"/>
      <c r="C7456" s="4"/>
      <c r="D7456" s="4"/>
      <c r="E7456" s="4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 t="s">
        <v>200</v>
      </c>
      <c r="Q7456" s="4"/>
      <c r="R7456" s="4">
        <v>-2.2</v>
      </c>
      <c r="S7456" s="4">
        <v>69.59999999999999</v>
      </c>
      <c r="T7456" s="4"/>
      <c r="U7456" s="4"/>
      <c r="V7456" s="4"/>
      <c r="W7456" s="4"/>
      <c r="X7456" s="4" t="s">
        <v>201</v>
      </c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  <c r="AO7456" s="4"/>
      <c r="AP7456" s="4"/>
      <c r="AQ7456" s="4"/>
      <c r="AR7456" s="4"/>
      <c r="AS7456" s="4"/>
      <c r="AT7456" s="4"/>
      <c r="AU7456" s="4"/>
      <c r="AV7456" s="4" t="s">
        <v>7656</v>
      </c>
      <c r="AW7456" s="4"/>
      <c r="AX7456" s="4"/>
      <c r="AY7456" s="4"/>
      <c r="AZ7456" s="4"/>
      <c r="BA7456" s="4"/>
      <c r="BB7456" s="4"/>
      <c r="BC7456" s="4"/>
      <c r="BD7456" s="4"/>
      <c r="BE7456" s="4"/>
      <c r="BF7456" s="4"/>
      <c r="BG7456" s="4"/>
      <c r="BH7456" s="4"/>
      <c r="BI7456" s="4"/>
      <c r="BJ7456" s="4"/>
      <c r="BK7456" s="4"/>
      <c r="BL7456" s="4" t="b">
        <v>0</v>
      </c>
      <c r="BM7456" s="4"/>
      <c r="BN7456" s="4"/>
      <c r="BO7456" s="4"/>
      <c r="BP7456" s="4"/>
      <c r="BQ7456" s="4"/>
      <c r="BR7456" s="4"/>
      <c r="BS7456" s="4"/>
      <c r="BT7456" s="4"/>
      <c r="BU7456" s="4"/>
      <c r="BV7456" s="4"/>
      <c r="BW7456" s="4"/>
    </row>
    <row r="7457" spans="1:75" ht="15.01" customHeight="1">
      <c r="A7457" s="4"/>
      <c r="B7457" s="4"/>
      <c r="C7457" s="4"/>
      <c r="D7457" s="4"/>
      <c r="E7457" s="4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 t="s">
        <v>200</v>
      </c>
      <c r="Q7457" s="4"/>
      <c r="R7457" s="4">
        <v>-2.3</v>
      </c>
      <c r="S7457" s="4">
        <v>69.8</v>
      </c>
      <c r="T7457" s="4"/>
      <c r="U7457" s="4"/>
      <c r="V7457" s="4"/>
      <c r="W7457" s="4"/>
      <c r="X7457" s="4" t="s">
        <v>201</v>
      </c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  <c r="AO7457" s="4"/>
      <c r="AP7457" s="4"/>
      <c r="AQ7457" s="4"/>
      <c r="AR7457" s="4"/>
      <c r="AS7457" s="4"/>
      <c r="AT7457" s="4"/>
      <c r="AU7457" s="4"/>
      <c r="AV7457" s="4" t="s">
        <v>7657</v>
      </c>
      <c r="AW7457" s="4"/>
      <c r="AX7457" s="4"/>
      <c r="AY7457" s="4"/>
      <c r="AZ7457" s="4"/>
      <c r="BA7457" s="4"/>
      <c r="BB7457" s="4"/>
      <c r="BC7457" s="4"/>
      <c r="BD7457" s="4"/>
      <c r="BE7457" s="4"/>
      <c r="BF7457" s="4"/>
      <c r="BG7457" s="4"/>
      <c r="BH7457" s="4"/>
      <c r="BI7457" s="4"/>
      <c r="BJ7457" s="4"/>
      <c r="BK7457" s="4"/>
      <c r="BL7457" s="4" t="b">
        <v>0</v>
      </c>
      <c r="BM7457" s="4"/>
      <c r="BN7457" s="4"/>
      <c r="BO7457" s="4"/>
      <c r="BP7457" s="4"/>
      <c r="BQ7457" s="4"/>
      <c r="BR7457" s="4"/>
      <c r="BS7457" s="4"/>
      <c r="BT7457" s="4"/>
      <c r="BU7457" s="4"/>
      <c r="BV7457" s="4"/>
      <c r="BW7457" s="4"/>
    </row>
    <row r="7458" spans="1:75" ht="15.01" customHeight="1">
      <c r="A7458" s="4"/>
      <c r="B7458" s="4"/>
      <c r="C7458" s="4"/>
      <c r="D7458" s="4"/>
      <c r="E7458" s="4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 t="s">
        <v>200</v>
      </c>
      <c r="Q7458" s="4"/>
      <c r="R7458" s="4">
        <v>46.6</v>
      </c>
      <c r="S7458" s="4">
        <v>20.7</v>
      </c>
      <c r="T7458" s="4"/>
      <c r="U7458" s="4"/>
      <c r="V7458" s="4"/>
      <c r="W7458" s="4"/>
      <c r="X7458" s="4" t="s">
        <v>201</v>
      </c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  <c r="AO7458" s="4"/>
      <c r="AP7458" s="4"/>
      <c r="AQ7458" s="4"/>
      <c r="AR7458" s="4"/>
      <c r="AS7458" s="4"/>
      <c r="AT7458" s="4"/>
      <c r="AU7458" s="4"/>
      <c r="AV7458" s="4" t="s">
        <v>7658</v>
      </c>
      <c r="AW7458" s="4"/>
      <c r="AX7458" s="4"/>
      <c r="AY7458" s="4"/>
      <c r="AZ7458" s="4"/>
      <c r="BA7458" s="4"/>
      <c r="BB7458" s="4"/>
      <c r="BC7458" s="4"/>
      <c r="BD7458" s="4"/>
      <c r="BE7458" s="4"/>
      <c r="BF7458" s="4"/>
      <c r="BG7458" s="4"/>
      <c r="BH7458" s="4"/>
      <c r="BI7458" s="4"/>
      <c r="BJ7458" s="4"/>
      <c r="BK7458" s="4"/>
      <c r="BL7458" s="4" t="b">
        <v>0</v>
      </c>
      <c r="BM7458" s="4"/>
      <c r="BN7458" s="4"/>
      <c r="BO7458" s="4"/>
      <c r="BP7458" s="4"/>
      <c r="BQ7458" s="4"/>
      <c r="BR7458" s="4"/>
      <c r="BS7458" s="4"/>
      <c r="BT7458" s="4"/>
      <c r="BU7458" s="4"/>
      <c r="BV7458" s="4"/>
      <c r="BW7458" s="4"/>
    </row>
    <row r="7459" spans="1:75" ht="15.01" customHeight="1">
      <c r="A7459" s="4"/>
      <c r="B7459" s="4"/>
      <c r="C7459" s="4"/>
      <c r="D7459" s="4"/>
      <c r="E7459" s="4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 t="s">
        <v>200</v>
      </c>
      <c r="Q7459" s="4"/>
      <c r="R7459" s="4">
        <v>46.6</v>
      </c>
      <c r="S7459" s="4">
        <v>26</v>
      </c>
      <c r="T7459" s="4"/>
      <c r="U7459" s="4"/>
      <c r="V7459" s="4"/>
      <c r="W7459" s="4"/>
      <c r="X7459" s="4" t="s">
        <v>201</v>
      </c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  <c r="AO7459" s="4"/>
      <c r="AP7459" s="4"/>
      <c r="AQ7459" s="4"/>
      <c r="AR7459" s="4"/>
      <c r="AS7459" s="4"/>
      <c r="AT7459" s="4"/>
      <c r="AU7459" s="4"/>
      <c r="AV7459" s="4" t="s">
        <v>7659</v>
      </c>
      <c r="AW7459" s="4"/>
      <c r="AX7459" s="4"/>
      <c r="AY7459" s="4"/>
      <c r="AZ7459" s="4"/>
      <c r="BA7459" s="4"/>
      <c r="BB7459" s="4"/>
      <c r="BC7459" s="4"/>
      <c r="BD7459" s="4"/>
      <c r="BE7459" s="4"/>
      <c r="BF7459" s="4"/>
      <c r="BG7459" s="4"/>
      <c r="BH7459" s="4"/>
      <c r="BI7459" s="4"/>
      <c r="BJ7459" s="4"/>
      <c r="BK7459" s="4"/>
      <c r="BL7459" s="4" t="b">
        <v>0</v>
      </c>
      <c r="BM7459" s="4"/>
      <c r="BN7459" s="4"/>
      <c r="BO7459" s="4"/>
      <c r="BP7459" s="4"/>
      <c r="BQ7459" s="4"/>
      <c r="BR7459" s="4"/>
      <c r="BS7459" s="4"/>
      <c r="BT7459" s="4"/>
      <c r="BU7459" s="4"/>
      <c r="BV7459" s="4"/>
      <c r="BW7459" s="4"/>
    </row>
    <row r="7460" spans="1:75" ht="15.01" customHeight="1">
      <c r="A7460" s="4"/>
      <c r="B7460" s="4"/>
      <c r="C7460" s="4"/>
      <c r="D7460" s="4"/>
      <c r="E7460" s="4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 t="s">
        <v>200</v>
      </c>
      <c r="Q7460" s="4"/>
      <c r="R7460" s="4">
        <v>46.6</v>
      </c>
      <c r="S7460" s="4">
        <v>20.6</v>
      </c>
      <c r="T7460" s="4"/>
      <c r="U7460" s="4"/>
      <c r="V7460" s="4"/>
      <c r="W7460" s="4"/>
      <c r="X7460" s="4" t="s">
        <v>201</v>
      </c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  <c r="AO7460" s="4"/>
      <c r="AP7460" s="4"/>
      <c r="AQ7460" s="4"/>
      <c r="AR7460" s="4"/>
      <c r="AS7460" s="4"/>
      <c r="AT7460" s="4"/>
      <c r="AU7460" s="4"/>
      <c r="AV7460" s="4" t="s">
        <v>7660</v>
      </c>
      <c r="AW7460" s="4"/>
      <c r="AX7460" s="4"/>
      <c r="AY7460" s="4"/>
      <c r="AZ7460" s="4"/>
      <c r="BA7460" s="4"/>
      <c r="BB7460" s="4"/>
      <c r="BC7460" s="4"/>
      <c r="BD7460" s="4"/>
      <c r="BE7460" s="4"/>
      <c r="BF7460" s="4"/>
      <c r="BG7460" s="4"/>
      <c r="BH7460" s="4"/>
      <c r="BI7460" s="4"/>
      <c r="BJ7460" s="4"/>
      <c r="BK7460" s="4"/>
      <c r="BL7460" s="4" t="b">
        <v>0</v>
      </c>
      <c r="BM7460" s="4"/>
      <c r="BN7460" s="4"/>
      <c r="BO7460" s="4"/>
      <c r="BP7460" s="4"/>
      <c r="BQ7460" s="4"/>
      <c r="BR7460" s="4"/>
      <c r="BS7460" s="4"/>
      <c r="BT7460" s="4"/>
      <c r="BU7460" s="4"/>
      <c r="BV7460" s="4"/>
      <c r="BW7460" s="4"/>
    </row>
    <row r="7461" spans="1:75" ht="15.01" customHeight="1">
      <c r="A7461" s="4"/>
      <c r="B7461" s="4"/>
      <c r="C7461" s="4"/>
      <c r="D7461" s="4"/>
      <c r="E7461" s="4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 t="s">
        <v>200</v>
      </c>
      <c r="Q7461" s="4"/>
      <c r="R7461" s="4">
        <v>-204.2</v>
      </c>
      <c r="S7461" s="4">
        <v>30.3</v>
      </c>
      <c r="T7461" s="4"/>
      <c r="U7461" s="4"/>
      <c r="V7461" s="4"/>
      <c r="W7461" s="4"/>
      <c r="X7461" s="4" t="s">
        <v>201</v>
      </c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  <c r="AO7461" s="4"/>
      <c r="AP7461" s="4"/>
      <c r="AQ7461" s="4"/>
      <c r="AR7461" s="4"/>
      <c r="AS7461" s="4"/>
      <c r="AT7461" s="4"/>
      <c r="AU7461" s="4"/>
      <c r="AV7461" s="4" t="s">
        <v>7661</v>
      </c>
      <c r="AW7461" s="4"/>
      <c r="AX7461" s="4"/>
      <c r="AY7461" s="4"/>
      <c r="AZ7461" s="4"/>
      <c r="BA7461" s="4"/>
      <c r="BB7461" s="4"/>
      <c r="BC7461" s="4"/>
      <c r="BD7461" s="4"/>
      <c r="BE7461" s="4"/>
      <c r="BF7461" s="4"/>
      <c r="BG7461" s="4"/>
      <c r="BH7461" s="4"/>
      <c r="BI7461" s="4"/>
      <c r="BJ7461" s="4"/>
      <c r="BK7461" s="4"/>
      <c r="BL7461" s="4" t="b">
        <v>0</v>
      </c>
      <c r="BM7461" s="4"/>
      <c r="BN7461" s="4"/>
      <c r="BO7461" s="4"/>
      <c r="BP7461" s="4"/>
      <c r="BQ7461" s="4"/>
      <c r="BR7461" s="4"/>
      <c r="BS7461" s="4"/>
      <c r="BT7461" s="4"/>
      <c r="BU7461" s="4"/>
      <c r="BV7461" s="4"/>
      <c r="BW7461" s="4"/>
    </row>
    <row r="7462" spans="1:75" ht="15.01" customHeight="1">
      <c r="A7462" s="4"/>
      <c r="B7462" s="4"/>
      <c r="C7462" s="4"/>
      <c r="D7462" s="4"/>
      <c r="E7462" s="4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 t="s">
        <v>200</v>
      </c>
      <c r="Q7462" s="4"/>
      <c r="R7462" s="4">
        <v>-204.2</v>
      </c>
      <c r="S7462" s="4">
        <v>18.1</v>
      </c>
      <c r="T7462" s="4"/>
      <c r="U7462" s="4"/>
      <c r="V7462" s="4"/>
      <c r="W7462" s="4"/>
      <c r="X7462" s="4" t="s">
        <v>201</v>
      </c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  <c r="AO7462" s="4"/>
      <c r="AP7462" s="4"/>
      <c r="AQ7462" s="4"/>
      <c r="AR7462" s="4"/>
      <c r="AS7462" s="4"/>
      <c r="AT7462" s="4"/>
      <c r="AU7462" s="4"/>
      <c r="AV7462" s="4" t="s">
        <v>7662</v>
      </c>
      <c r="AW7462" s="4"/>
      <c r="AX7462" s="4"/>
      <c r="AY7462" s="4"/>
      <c r="AZ7462" s="4"/>
      <c r="BA7462" s="4"/>
      <c r="BB7462" s="4"/>
      <c r="BC7462" s="4"/>
      <c r="BD7462" s="4"/>
      <c r="BE7462" s="4"/>
      <c r="BF7462" s="4"/>
      <c r="BG7462" s="4"/>
      <c r="BH7462" s="4"/>
      <c r="BI7462" s="4"/>
      <c r="BJ7462" s="4"/>
      <c r="BK7462" s="4"/>
      <c r="BL7462" s="4" t="b">
        <v>0</v>
      </c>
      <c r="BM7462" s="4"/>
      <c r="BN7462" s="4"/>
      <c r="BO7462" s="4"/>
      <c r="BP7462" s="4"/>
      <c r="BQ7462" s="4"/>
      <c r="BR7462" s="4"/>
      <c r="BS7462" s="4"/>
      <c r="BT7462" s="4"/>
      <c r="BU7462" s="4"/>
      <c r="BV7462" s="4"/>
      <c r="BW7462" s="4"/>
    </row>
    <row r="7463" spans="1:75" ht="15.01" customHeight="1">
      <c r="A7463" s="4" t="s">
        <v>209</v>
      </c>
      <c r="B7463" s="4"/>
      <c r="C7463" s="4"/>
      <c r="D7463" s="4"/>
      <c r="E7463" s="4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 t="s">
        <v>200</v>
      </c>
      <c r="Q7463" s="4"/>
      <c r="R7463" s="4"/>
      <c r="S7463" s="4"/>
      <c r="T7463" s="4"/>
      <c r="U7463" s="4"/>
      <c r="V7463" s="4"/>
      <c r="W7463" s="4"/>
      <c r="X7463" s="4" t="s">
        <v>201</v>
      </c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  <c r="AO7463" s="4"/>
      <c r="AP7463" s="4"/>
      <c r="AQ7463" s="4"/>
      <c r="AR7463" s="4"/>
      <c r="AS7463" s="4"/>
      <c r="AT7463" s="4"/>
      <c r="AU7463" s="4"/>
      <c r="AV7463" s="4" t="s">
        <v>7663</v>
      </c>
      <c r="AW7463" s="4"/>
      <c r="AX7463" s="4"/>
      <c r="AY7463" s="4"/>
      <c r="AZ7463" s="4"/>
      <c r="BA7463" s="4"/>
      <c r="BB7463" s="4"/>
      <c r="BC7463" s="4"/>
      <c r="BD7463" s="4"/>
      <c r="BE7463" s="4"/>
      <c r="BF7463" s="4"/>
      <c r="BG7463" s="4"/>
      <c r="BH7463" s="4"/>
      <c r="BI7463" s="4"/>
      <c r="BJ7463" s="4"/>
      <c r="BK7463" s="4"/>
      <c r="BL7463" s="4" t="b">
        <v>0</v>
      </c>
      <c r="BM7463" s="4"/>
      <c r="BN7463" s="4"/>
      <c r="BO7463" s="4"/>
      <c r="BP7463" s="4"/>
      <c r="BQ7463" s="4"/>
      <c r="BR7463" s="4"/>
      <c r="BS7463" s="4"/>
      <c r="BT7463" s="4"/>
      <c r="BU7463" s="4"/>
      <c r="BV7463" s="4"/>
      <c r="BW7463" s="4"/>
    </row>
    <row r="7464" spans="1:75" ht="15.01" customHeight="1">
      <c r="A7464" s="4" t="s">
        <v>209</v>
      </c>
      <c r="B7464" s="4"/>
      <c r="C7464" s="4"/>
      <c r="D7464" s="4"/>
      <c r="E7464" s="4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 t="s">
        <v>200</v>
      </c>
      <c r="Q7464" s="4"/>
      <c r="R7464" s="4"/>
      <c r="S7464" s="4"/>
      <c r="T7464" s="4"/>
      <c r="U7464" s="4"/>
      <c r="V7464" s="4"/>
      <c r="W7464" s="4"/>
      <c r="X7464" s="4" t="s">
        <v>201</v>
      </c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  <c r="AO7464" s="4"/>
      <c r="AP7464" s="4"/>
      <c r="AQ7464" s="4"/>
      <c r="AR7464" s="4"/>
      <c r="AS7464" s="4"/>
      <c r="AT7464" s="4"/>
      <c r="AU7464" s="4"/>
      <c r="AV7464" s="4" t="s">
        <v>7664</v>
      </c>
      <c r="AW7464" s="4"/>
      <c r="AX7464" s="4"/>
      <c r="AY7464" s="4"/>
      <c r="AZ7464" s="4"/>
      <c r="BA7464" s="4"/>
      <c r="BB7464" s="4"/>
      <c r="BC7464" s="4"/>
      <c r="BD7464" s="4"/>
      <c r="BE7464" s="4"/>
      <c r="BF7464" s="4"/>
      <c r="BG7464" s="4"/>
      <c r="BH7464" s="4"/>
      <c r="BI7464" s="4"/>
      <c r="BJ7464" s="4"/>
      <c r="BK7464" s="4"/>
      <c r="BL7464" s="4" t="b">
        <v>0</v>
      </c>
      <c r="BM7464" s="4"/>
      <c r="BN7464" s="4"/>
      <c r="BO7464" s="4"/>
      <c r="BP7464" s="4"/>
      <c r="BQ7464" s="4"/>
      <c r="BR7464" s="4"/>
      <c r="BS7464" s="4"/>
      <c r="BT7464" s="4"/>
      <c r="BU7464" s="4"/>
      <c r="BV7464" s="4"/>
      <c r="BW7464" s="4"/>
    </row>
    <row r="7465" spans="1:75" ht="15.01" customHeight="1">
      <c r="A7465" s="4"/>
      <c r="B7465" s="4"/>
      <c r="C7465" s="4"/>
      <c r="D7465" s="4"/>
      <c r="E7465" s="4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 t="s">
        <v>200</v>
      </c>
      <c r="Q7465" s="4"/>
      <c r="R7465" s="4">
        <v>14.7</v>
      </c>
      <c r="S7465" s="4">
        <v>36.8</v>
      </c>
      <c r="T7465" s="4"/>
      <c r="U7465" s="4"/>
      <c r="V7465" s="4"/>
      <c r="W7465" s="4"/>
      <c r="X7465" s="4" t="s">
        <v>201</v>
      </c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  <c r="AO7465" s="4"/>
      <c r="AP7465" s="4"/>
      <c r="AQ7465" s="4"/>
      <c r="AR7465" s="4"/>
      <c r="AS7465" s="4"/>
      <c r="AT7465" s="4"/>
      <c r="AU7465" s="4"/>
      <c r="AV7465" s="4" t="s">
        <v>7665</v>
      </c>
      <c r="AW7465" s="4"/>
      <c r="AX7465" s="4"/>
      <c r="AY7465" s="4"/>
      <c r="AZ7465" s="4"/>
      <c r="BA7465" s="4"/>
      <c r="BB7465" s="4"/>
      <c r="BC7465" s="4"/>
      <c r="BD7465" s="4"/>
      <c r="BE7465" s="4"/>
      <c r="BF7465" s="4"/>
      <c r="BG7465" s="4"/>
      <c r="BH7465" s="4"/>
      <c r="BI7465" s="4"/>
      <c r="BJ7465" s="4"/>
      <c r="BK7465" s="4"/>
      <c r="BL7465" s="4" t="b">
        <v>0</v>
      </c>
      <c r="BM7465" s="4"/>
      <c r="BN7465" s="4"/>
      <c r="BO7465" s="4"/>
      <c r="BP7465" s="4"/>
      <c r="BQ7465" s="4"/>
      <c r="BR7465" s="4"/>
      <c r="BS7465" s="4"/>
      <c r="BT7465" s="4"/>
      <c r="BU7465" s="4"/>
      <c r="BV7465" s="4"/>
      <c r="BW7465" s="4"/>
    </row>
    <row r="7466" spans="1:75" ht="15.01" customHeight="1">
      <c r="A7466" s="4"/>
      <c r="B7466" s="4"/>
      <c r="C7466" s="4"/>
      <c r="D7466" s="4"/>
      <c r="E7466" s="4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 t="s">
        <v>200</v>
      </c>
      <c r="Q7466" s="4"/>
      <c r="R7466" s="4">
        <v>14.7</v>
      </c>
      <c r="S7466" s="4">
        <v>39.2</v>
      </c>
      <c r="T7466" s="4"/>
      <c r="U7466" s="4"/>
      <c r="V7466" s="4"/>
      <c r="W7466" s="4"/>
      <c r="X7466" s="4" t="s">
        <v>201</v>
      </c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  <c r="AO7466" s="4"/>
      <c r="AP7466" s="4"/>
      <c r="AQ7466" s="4"/>
      <c r="AR7466" s="4"/>
      <c r="AS7466" s="4"/>
      <c r="AT7466" s="4"/>
      <c r="AU7466" s="4"/>
      <c r="AV7466" s="4" t="s">
        <v>7666</v>
      </c>
      <c r="AW7466" s="4"/>
      <c r="AX7466" s="4"/>
      <c r="AY7466" s="4"/>
      <c r="AZ7466" s="4"/>
      <c r="BA7466" s="4"/>
      <c r="BB7466" s="4"/>
      <c r="BC7466" s="4"/>
      <c r="BD7466" s="4"/>
      <c r="BE7466" s="4"/>
      <c r="BF7466" s="4"/>
      <c r="BG7466" s="4"/>
      <c r="BH7466" s="4"/>
      <c r="BI7466" s="4"/>
      <c r="BJ7466" s="4"/>
      <c r="BK7466" s="4"/>
      <c r="BL7466" s="4" t="b">
        <v>0</v>
      </c>
      <c r="BM7466" s="4"/>
      <c r="BN7466" s="4"/>
      <c r="BO7466" s="4"/>
      <c r="BP7466" s="4"/>
      <c r="BQ7466" s="4"/>
      <c r="BR7466" s="4"/>
      <c r="BS7466" s="4"/>
      <c r="BT7466" s="4"/>
      <c r="BU7466" s="4"/>
      <c r="BV7466" s="4"/>
      <c r="BW7466" s="4"/>
    </row>
    <row r="7467" spans="1:75" ht="15.01" customHeight="1">
      <c r="A7467" s="4"/>
      <c r="B7467" s="4"/>
      <c r="C7467" s="4"/>
      <c r="D7467" s="4"/>
      <c r="E7467" s="4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 t="s">
        <v>200</v>
      </c>
      <c r="Q7467" s="4"/>
      <c r="R7467" s="4">
        <v>-14.8</v>
      </c>
      <c r="S7467" s="4">
        <v>73</v>
      </c>
      <c r="T7467" s="4"/>
      <c r="U7467" s="4"/>
      <c r="V7467" s="4"/>
      <c r="W7467" s="4"/>
      <c r="X7467" s="4" t="s">
        <v>201</v>
      </c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  <c r="AO7467" s="4"/>
      <c r="AP7467" s="4"/>
      <c r="AQ7467" s="4"/>
      <c r="AR7467" s="4"/>
      <c r="AS7467" s="4"/>
      <c r="AT7467" s="4"/>
      <c r="AU7467" s="4"/>
      <c r="AV7467" s="4" t="s">
        <v>7667</v>
      </c>
      <c r="AW7467" s="4"/>
      <c r="AX7467" s="4"/>
      <c r="AY7467" s="4"/>
      <c r="AZ7467" s="4"/>
      <c r="BA7467" s="4"/>
      <c r="BB7467" s="4"/>
      <c r="BC7467" s="4"/>
      <c r="BD7467" s="4"/>
      <c r="BE7467" s="4"/>
      <c r="BF7467" s="4"/>
      <c r="BG7467" s="4"/>
      <c r="BH7467" s="4"/>
      <c r="BI7467" s="4"/>
      <c r="BJ7467" s="4"/>
      <c r="BK7467" s="4"/>
      <c r="BL7467" s="4" t="b">
        <v>0</v>
      </c>
      <c r="BM7467" s="4"/>
      <c r="BN7467" s="4"/>
      <c r="BO7467" s="4"/>
      <c r="BP7467" s="4"/>
      <c r="BQ7467" s="4"/>
      <c r="BR7467" s="4"/>
      <c r="BS7467" s="4"/>
      <c r="BT7467" s="4"/>
      <c r="BU7467" s="4"/>
      <c r="BV7467" s="4"/>
      <c r="BW7467" s="4"/>
    </row>
    <row r="7468" spans="1:75" ht="15.01" customHeight="1">
      <c r="A7468" s="4"/>
      <c r="B7468" s="4"/>
      <c r="C7468" s="4"/>
      <c r="D7468" s="4"/>
      <c r="E7468" s="4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 t="s">
        <v>200</v>
      </c>
      <c r="Q7468" s="4"/>
      <c r="R7468" s="4">
        <v>-14.8</v>
      </c>
      <c r="S7468" s="4">
        <v>74.09999999999999</v>
      </c>
      <c r="T7468" s="4"/>
      <c r="U7468" s="4"/>
      <c r="V7468" s="4"/>
      <c r="W7468" s="4"/>
      <c r="X7468" s="4" t="s">
        <v>201</v>
      </c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  <c r="AO7468" s="4"/>
      <c r="AP7468" s="4"/>
      <c r="AQ7468" s="4"/>
      <c r="AR7468" s="4"/>
      <c r="AS7468" s="4"/>
      <c r="AT7468" s="4"/>
      <c r="AU7468" s="4"/>
      <c r="AV7468" s="4" t="s">
        <v>7668</v>
      </c>
      <c r="AW7468" s="4"/>
      <c r="AX7468" s="4"/>
      <c r="AY7468" s="4"/>
      <c r="AZ7468" s="4"/>
      <c r="BA7468" s="4"/>
      <c r="BB7468" s="4"/>
      <c r="BC7468" s="4"/>
      <c r="BD7468" s="4"/>
      <c r="BE7468" s="4"/>
      <c r="BF7468" s="4"/>
      <c r="BG7468" s="4"/>
      <c r="BH7468" s="4"/>
      <c r="BI7468" s="4"/>
      <c r="BJ7468" s="4"/>
      <c r="BK7468" s="4"/>
      <c r="BL7468" s="4" t="b">
        <v>0</v>
      </c>
      <c r="BM7468" s="4"/>
      <c r="BN7468" s="4"/>
      <c r="BO7468" s="4"/>
      <c r="BP7468" s="4"/>
      <c r="BQ7468" s="4"/>
      <c r="BR7468" s="4"/>
      <c r="BS7468" s="4"/>
      <c r="BT7468" s="4"/>
      <c r="BU7468" s="4"/>
      <c r="BV7468" s="4"/>
      <c r="BW7468" s="4"/>
    </row>
    <row r="7469" spans="1:75" ht="15.01" customHeight="1">
      <c r="A7469" s="4"/>
      <c r="B7469" s="4"/>
      <c r="C7469" s="4"/>
      <c r="D7469" s="4"/>
      <c r="E7469" s="4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 t="s">
        <v>200</v>
      </c>
      <c r="Q7469" s="4"/>
      <c r="R7469" s="4">
        <v>-14.9</v>
      </c>
      <c r="S7469" s="4">
        <v>74.09999999999999</v>
      </c>
      <c r="T7469" s="4"/>
      <c r="U7469" s="4"/>
      <c r="V7469" s="4"/>
      <c r="W7469" s="4"/>
      <c r="X7469" s="4" t="s">
        <v>201</v>
      </c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  <c r="AO7469" s="4"/>
      <c r="AP7469" s="4"/>
      <c r="AQ7469" s="4"/>
      <c r="AR7469" s="4"/>
      <c r="AS7469" s="4"/>
      <c r="AT7469" s="4"/>
      <c r="AU7469" s="4"/>
      <c r="AV7469" s="4" t="s">
        <v>7669</v>
      </c>
      <c r="AW7469" s="4"/>
      <c r="AX7469" s="4"/>
      <c r="AY7469" s="4"/>
      <c r="AZ7469" s="4"/>
      <c r="BA7469" s="4"/>
      <c r="BB7469" s="4"/>
      <c r="BC7469" s="4"/>
      <c r="BD7469" s="4"/>
      <c r="BE7469" s="4"/>
      <c r="BF7469" s="4"/>
      <c r="BG7469" s="4"/>
      <c r="BH7469" s="4"/>
      <c r="BI7469" s="4"/>
      <c r="BJ7469" s="4"/>
      <c r="BK7469" s="4"/>
      <c r="BL7469" s="4" t="b">
        <v>0</v>
      </c>
      <c r="BM7469" s="4"/>
      <c r="BN7469" s="4"/>
      <c r="BO7469" s="4"/>
      <c r="BP7469" s="4"/>
      <c r="BQ7469" s="4"/>
      <c r="BR7469" s="4"/>
      <c r="BS7469" s="4"/>
      <c r="BT7469" s="4"/>
      <c r="BU7469" s="4"/>
      <c r="BV7469" s="4"/>
      <c r="BW7469" s="4"/>
    </row>
    <row r="7470" spans="1:75" ht="15.01" customHeight="1">
      <c r="A7470" s="4"/>
      <c r="B7470" s="4"/>
      <c r="C7470" s="4"/>
      <c r="D7470" s="4"/>
      <c r="E7470" s="4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 t="s">
        <v>200</v>
      </c>
      <c r="Q7470" s="4"/>
      <c r="R7470" s="4">
        <v>-15</v>
      </c>
      <c r="S7470" s="4">
        <v>77.7</v>
      </c>
      <c r="T7470" s="4"/>
      <c r="U7470" s="4"/>
      <c r="V7470" s="4"/>
      <c r="W7470" s="4"/>
      <c r="X7470" s="4" t="s">
        <v>201</v>
      </c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  <c r="AO7470" s="4"/>
      <c r="AP7470" s="4"/>
      <c r="AQ7470" s="4"/>
      <c r="AR7470" s="4"/>
      <c r="AS7470" s="4"/>
      <c r="AT7470" s="4"/>
      <c r="AU7470" s="4"/>
      <c r="AV7470" s="4" t="s">
        <v>7670</v>
      </c>
      <c r="AW7470" s="4"/>
      <c r="AX7470" s="4"/>
      <c r="AY7470" s="4"/>
      <c r="AZ7470" s="4"/>
      <c r="BA7470" s="4"/>
      <c r="BB7470" s="4"/>
      <c r="BC7470" s="4"/>
      <c r="BD7470" s="4"/>
      <c r="BE7470" s="4"/>
      <c r="BF7470" s="4"/>
      <c r="BG7470" s="4"/>
      <c r="BH7470" s="4"/>
      <c r="BI7470" s="4"/>
      <c r="BJ7470" s="4"/>
      <c r="BK7470" s="4"/>
      <c r="BL7470" s="4" t="b">
        <v>0</v>
      </c>
      <c r="BM7470" s="4"/>
      <c r="BN7470" s="4"/>
      <c r="BO7470" s="4"/>
      <c r="BP7470" s="4"/>
      <c r="BQ7470" s="4"/>
      <c r="BR7470" s="4"/>
      <c r="BS7470" s="4"/>
      <c r="BT7470" s="4"/>
      <c r="BU7470" s="4"/>
      <c r="BV7470" s="4"/>
      <c r="BW7470" s="4"/>
    </row>
    <row r="7471" spans="1:75" ht="15.01" customHeight="1">
      <c r="A7471" s="4"/>
      <c r="B7471" s="4"/>
      <c r="C7471" s="4"/>
      <c r="D7471" s="4"/>
      <c r="E7471" s="4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 t="s">
        <v>200</v>
      </c>
      <c r="Q7471" s="4"/>
      <c r="R7471" s="4">
        <v>-115.2</v>
      </c>
      <c r="S7471" s="4">
        <v>29.5</v>
      </c>
      <c r="T7471" s="4"/>
      <c r="U7471" s="4"/>
      <c r="V7471" s="4"/>
      <c r="W7471" s="4"/>
      <c r="X7471" s="4" t="s">
        <v>201</v>
      </c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  <c r="AO7471" s="4"/>
      <c r="AP7471" s="4"/>
      <c r="AQ7471" s="4"/>
      <c r="AR7471" s="4"/>
      <c r="AS7471" s="4"/>
      <c r="AT7471" s="4"/>
      <c r="AU7471" s="4"/>
      <c r="AV7471" s="4" t="s">
        <v>7671</v>
      </c>
      <c r="AW7471" s="4"/>
      <c r="AX7471" s="4"/>
      <c r="AY7471" s="4"/>
      <c r="AZ7471" s="4"/>
      <c r="BA7471" s="4"/>
      <c r="BB7471" s="4"/>
      <c r="BC7471" s="4"/>
      <c r="BD7471" s="4"/>
      <c r="BE7471" s="4"/>
      <c r="BF7471" s="4"/>
      <c r="BG7471" s="4"/>
      <c r="BH7471" s="4"/>
      <c r="BI7471" s="4"/>
      <c r="BJ7471" s="4"/>
      <c r="BK7471" s="4"/>
      <c r="BL7471" s="4" t="b">
        <v>0</v>
      </c>
      <c r="BM7471" s="4"/>
      <c r="BN7471" s="4"/>
      <c r="BO7471" s="4"/>
      <c r="BP7471" s="4"/>
      <c r="BQ7471" s="4"/>
      <c r="BR7471" s="4"/>
      <c r="BS7471" s="4"/>
      <c r="BT7471" s="4"/>
      <c r="BU7471" s="4"/>
      <c r="BV7471" s="4"/>
      <c r="BW7471" s="4"/>
    </row>
    <row r="7472" spans="1:75" ht="15.01" customHeight="1">
      <c r="A7472" s="4"/>
      <c r="B7472" s="4"/>
      <c r="C7472" s="4"/>
      <c r="D7472" s="4"/>
      <c r="E7472" s="4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 t="s">
        <v>200</v>
      </c>
      <c r="Q7472" s="4"/>
      <c r="R7472" s="4">
        <v>-115.2</v>
      </c>
      <c r="S7472" s="4">
        <v>34.7</v>
      </c>
      <c r="T7472" s="4"/>
      <c r="U7472" s="4"/>
      <c r="V7472" s="4"/>
      <c r="W7472" s="4"/>
      <c r="X7472" s="4" t="s">
        <v>201</v>
      </c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  <c r="AO7472" s="4"/>
      <c r="AP7472" s="4"/>
      <c r="AQ7472" s="4"/>
      <c r="AR7472" s="4"/>
      <c r="AS7472" s="4"/>
      <c r="AT7472" s="4"/>
      <c r="AU7472" s="4"/>
      <c r="AV7472" s="4" t="s">
        <v>7672</v>
      </c>
      <c r="AW7472" s="4"/>
      <c r="AX7472" s="4"/>
      <c r="AY7472" s="4"/>
      <c r="AZ7472" s="4"/>
      <c r="BA7472" s="4"/>
      <c r="BB7472" s="4"/>
      <c r="BC7472" s="4"/>
      <c r="BD7472" s="4"/>
      <c r="BE7472" s="4"/>
      <c r="BF7472" s="4"/>
      <c r="BG7472" s="4"/>
      <c r="BH7472" s="4"/>
      <c r="BI7472" s="4"/>
      <c r="BJ7472" s="4"/>
      <c r="BK7472" s="4"/>
      <c r="BL7472" s="4" t="b">
        <v>0</v>
      </c>
      <c r="BM7472" s="4"/>
      <c r="BN7472" s="4"/>
      <c r="BO7472" s="4"/>
      <c r="BP7472" s="4"/>
      <c r="BQ7472" s="4"/>
      <c r="BR7472" s="4"/>
      <c r="BS7472" s="4"/>
      <c r="BT7472" s="4"/>
      <c r="BU7472" s="4"/>
      <c r="BV7472" s="4"/>
      <c r="BW7472" s="4"/>
    </row>
    <row r="7473" spans="1:75" ht="15.01" customHeight="1">
      <c r="A7473" s="4"/>
      <c r="B7473" s="4"/>
      <c r="C7473" s="4"/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 t="s">
        <v>200</v>
      </c>
      <c r="Q7473" s="4"/>
      <c r="R7473" s="4">
        <v>-60.6</v>
      </c>
      <c r="S7473" s="4">
        <v>43.6</v>
      </c>
      <c r="T7473" s="4"/>
      <c r="U7473" s="4"/>
      <c r="V7473" s="4"/>
      <c r="W7473" s="4"/>
      <c r="X7473" s="4" t="s">
        <v>201</v>
      </c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  <c r="AO7473" s="4"/>
      <c r="AP7473" s="4"/>
      <c r="AQ7473" s="4"/>
      <c r="AR7473" s="4"/>
      <c r="AS7473" s="4"/>
      <c r="AT7473" s="4"/>
      <c r="AU7473" s="4"/>
      <c r="AV7473" s="4" t="s">
        <v>7673</v>
      </c>
      <c r="AW7473" s="4"/>
      <c r="AX7473" s="4"/>
      <c r="AY7473" s="4"/>
      <c r="AZ7473" s="4"/>
      <c r="BA7473" s="4"/>
      <c r="BB7473" s="4"/>
      <c r="BC7473" s="4"/>
      <c r="BD7473" s="4"/>
      <c r="BE7473" s="4"/>
      <c r="BF7473" s="4"/>
      <c r="BG7473" s="4"/>
      <c r="BH7473" s="4"/>
      <c r="BI7473" s="4"/>
      <c r="BJ7473" s="4"/>
      <c r="BK7473" s="4"/>
      <c r="BL7473" s="4" t="b">
        <v>0</v>
      </c>
      <c r="BM7473" s="4"/>
      <c r="BN7473" s="4"/>
      <c r="BO7473" s="4"/>
      <c r="BP7473" s="4"/>
      <c r="BQ7473" s="4"/>
      <c r="BR7473" s="4"/>
      <c r="BS7473" s="4"/>
      <c r="BT7473" s="4"/>
      <c r="BU7473" s="4"/>
      <c r="BV7473" s="4"/>
      <c r="BW7473" s="4"/>
    </row>
    <row r="7474" spans="1:75" ht="15.01" customHeight="1">
      <c r="A7474" s="4"/>
      <c r="B7474" s="4"/>
      <c r="C7474" s="4"/>
      <c r="D7474" s="4"/>
      <c r="E7474" s="4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 t="s">
        <v>200</v>
      </c>
      <c r="Q7474" s="4"/>
      <c r="R7474" s="4">
        <v>-60.6</v>
      </c>
      <c r="S7474" s="4">
        <v>55.7</v>
      </c>
      <c r="T7474" s="4"/>
      <c r="U7474" s="4"/>
      <c r="V7474" s="4"/>
      <c r="W7474" s="4"/>
      <c r="X7474" s="4" t="s">
        <v>201</v>
      </c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  <c r="AO7474" s="4"/>
      <c r="AP7474" s="4"/>
      <c r="AQ7474" s="4"/>
      <c r="AR7474" s="4"/>
      <c r="AS7474" s="4"/>
      <c r="AT7474" s="4"/>
      <c r="AU7474" s="4"/>
      <c r="AV7474" s="4" t="s">
        <v>7674</v>
      </c>
      <c r="AW7474" s="4"/>
      <c r="AX7474" s="4"/>
      <c r="AY7474" s="4"/>
      <c r="AZ7474" s="4"/>
      <c r="BA7474" s="4"/>
      <c r="BB7474" s="4"/>
      <c r="BC7474" s="4"/>
      <c r="BD7474" s="4"/>
      <c r="BE7474" s="4"/>
      <c r="BF7474" s="4"/>
      <c r="BG7474" s="4"/>
      <c r="BH7474" s="4"/>
      <c r="BI7474" s="4"/>
      <c r="BJ7474" s="4"/>
      <c r="BK7474" s="4"/>
      <c r="BL7474" s="4" t="b">
        <v>0</v>
      </c>
      <c r="BM7474" s="4"/>
      <c r="BN7474" s="4"/>
      <c r="BO7474" s="4"/>
      <c r="BP7474" s="4"/>
      <c r="BQ7474" s="4"/>
      <c r="BR7474" s="4"/>
      <c r="BS7474" s="4"/>
      <c r="BT7474" s="4"/>
      <c r="BU7474" s="4"/>
      <c r="BV7474" s="4"/>
      <c r="BW7474" s="4"/>
    </row>
    <row r="7475" spans="1:75" ht="15.01" customHeight="1">
      <c r="A7475" s="4"/>
      <c r="B7475" s="4"/>
      <c r="C7475" s="4"/>
      <c r="D7475" s="4"/>
      <c r="E7475" s="4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 t="s">
        <v>200</v>
      </c>
      <c r="Q7475" s="4"/>
      <c r="R7475" s="4">
        <v>-443.4</v>
      </c>
      <c r="S7475" s="4">
        <v>35.5</v>
      </c>
      <c r="T7475" s="4"/>
      <c r="U7475" s="4"/>
      <c r="V7475" s="4"/>
      <c r="W7475" s="4"/>
      <c r="X7475" s="4" t="s">
        <v>201</v>
      </c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  <c r="AO7475" s="4"/>
      <c r="AP7475" s="4"/>
      <c r="AQ7475" s="4"/>
      <c r="AR7475" s="4"/>
      <c r="AS7475" s="4"/>
      <c r="AT7475" s="4"/>
      <c r="AU7475" s="4"/>
      <c r="AV7475" s="4" t="s">
        <v>7675</v>
      </c>
      <c r="AW7475" s="4"/>
      <c r="AX7475" s="4"/>
      <c r="AY7475" s="4"/>
      <c r="AZ7475" s="4"/>
      <c r="BA7475" s="4"/>
      <c r="BB7475" s="4"/>
      <c r="BC7475" s="4"/>
      <c r="BD7475" s="4"/>
      <c r="BE7475" s="4"/>
      <c r="BF7475" s="4"/>
      <c r="BG7475" s="4"/>
      <c r="BH7475" s="4"/>
      <c r="BI7475" s="4"/>
      <c r="BJ7475" s="4"/>
      <c r="BK7475" s="4"/>
      <c r="BL7475" s="4" t="b">
        <v>0</v>
      </c>
      <c r="BM7475" s="4"/>
      <c r="BN7475" s="4"/>
      <c r="BO7475" s="4"/>
      <c r="BP7475" s="4"/>
      <c r="BQ7475" s="4"/>
      <c r="BR7475" s="4"/>
      <c r="BS7475" s="4"/>
      <c r="BT7475" s="4"/>
      <c r="BU7475" s="4"/>
      <c r="BV7475" s="4"/>
      <c r="BW7475" s="4"/>
    </row>
    <row r="7476" spans="1:75" ht="15.01" customHeight="1">
      <c r="A7476" s="4"/>
      <c r="B7476" s="4"/>
      <c r="C7476" s="4"/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 t="s">
        <v>200</v>
      </c>
      <c r="Q7476" s="4"/>
      <c r="R7476" s="4">
        <v>-60.6</v>
      </c>
      <c r="S7476" s="4">
        <v>33.4</v>
      </c>
      <c r="T7476" s="4"/>
      <c r="U7476" s="4"/>
      <c r="V7476" s="4"/>
      <c r="W7476" s="4"/>
      <c r="X7476" s="4" t="s">
        <v>201</v>
      </c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  <c r="AO7476" s="4"/>
      <c r="AP7476" s="4"/>
      <c r="AQ7476" s="4"/>
      <c r="AR7476" s="4"/>
      <c r="AS7476" s="4"/>
      <c r="AT7476" s="4"/>
      <c r="AU7476" s="4"/>
      <c r="AV7476" s="4" t="s">
        <v>7676</v>
      </c>
      <c r="AW7476" s="4"/>
      <c r="AX7476" s="4"/>
      <c r="AY7476" s="4"/>
      <c r="AZ7476" s="4"/>
      <c r="BA7476" s="4"/>
      <c r="BB7476" s="4"/>
      <c r="BC7476" s="4"/>
      <c r="BD7476" s="4"/>
      <c r="BE7476" s="4"/>
      <c r="BF7476" s="4"/>
      <c r="BG7476" s="4"/>
      <c r="BH7476" s="4"/>
      <c r="BI7476" s="4"/>
      <c r="BJ7476" s="4"/>
      <c r="BK7476" s="4"/>
      <c r="BL7476" s="4" t="b">
        <v>0</v>
      </c>
      <c r="BM7476" s="4"/>
      <c r="BN7476" s="4"/>
      <c r="BO7476" s="4"/>
      <c r="BP7476" s="4"/>
      <c r="BQ7476" s="4"/>
      <c r="BR7476" s="4"/>
      <c r="BS7476" s="4"/>
      <c r="BT7476" s="4"/>
      <c r="BU7476" s="4"/>
      <c r="BV7476" s="4"/>
      <c r="BW7476" s="4"/>
    </row>
    <row r="7477" spans="1:75" ht="15.01" customHeight="1">
      <c r="A7477" s="4"/>
      <c r="B7477" s="4"/>
      <c r="C7477" s="4"/>
      <c r="D7477" s="4"/>
      <c r="E7477" s="4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 t="s">
        <v>200</v>
      </c>
      <c r="Q7477" s="4"/>
      <c r="R7477" s="4">
        <v>-13.7</v>
      </c>
      <c r="S7477" s="4">
        <v>33.2</v>
      </c>
      <c r="T7477" s="4"/>
      <c r="U7477" s="4"/>
      <c r="V7477" s="4"/>
      <c r="W7477" s="4"/>
      <c r="X7477" s="4" t="s">
        <v>201</v>
      </c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  <c r="AO7477" s="4"/>
      <c r="AP7477" s="4"/>
      <c r="AQ7477" s="4"/>
      <c r="AR7477" s="4"/>
      <c r="AS7477" s="4"/>
      <c r="AT7477" s="4"/>
      <c r="AU7477" s="4"/>
      <c r="AV7477" s="4" t="s">
        <v>7677</v>
      </c>
      <c r="AW7477" s="4"/>
      <c r="AX7477" s="4"/>
      <c r="AY7477" s="4"/>
      <c r="AZ7477" s="4"/>
      <c r="BA7477" s="4"/>
      <c r="BB7477" s="4"/>
      <c r="BC7477" s="4"/>
      <c r="BD7477" s="4"/>
      <c r="BE7477" s="4"/>
      <c r="BF7477" s="4"/>
      <c r="BG7477" s="4"/>
      <c r="BH7477" s="4"/>
      <c r="BI7477" s="4"/>
      <c r="BJ7477" s="4"/>
      <c r="BK7477" s="4"/>
      <c r="BL7477" s="4" t="b">
        <v>0</v>
      </c>
      <c r="BM7477" s="4"/>
      <c r="BN7477" s="4"/>
      <c r="BO7477" s="4"/>
      <c r="BP7477" s="4"/>
      <c r="BQ7477" s="4"/>
      <c r="BR7477" s="4"/>
      <c r="BS7477" s="4"/>
      <c r="BT7477" s="4"/>
      <c r="BU7477" s="4"/>
      <c r="BV7477" s="4"/>
      <c r="BW7477" s="4"/>
    </row>
    <row r="7478" spans="1:75" ht="15.01" customHeight="1">
      <c r="A7478" s="4"/>
      <c r="B7478" s="4"/>
      <c r="C7478" s="4"/>
      <c r="D7478" s="4"/>
      <c r="E7478" s="4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 t="s">
        <v>200</v>
      </c>
      <c r="Q7478" s="4"/>
      <c r="R7478" s="4">
        <v>48.5</v>
      </c>
      <c r="S7478" s="4">
        <v>48.4</v>
      </c>
      <c r="T7478" s="4"/>
      <c r="U7478" s="4"/>
      <c r="V7478" s="4"/>
      <c r="W7478" s="4"/>
      <c r="X7478" s="4" t="s">
        <v>201</v>
      </c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  <c r="AO7478" s="4"/>
      <c r="AP7478" s="4"/>
      <c r="AQ7478" s="4"/>
      <c r="AR7478" s="4"/>
      <c r="AS7478" s="4"/>
      <c r="AT7478" s="4"/>
      <c r="AU7478" s="4"/>
      <c r="AV7478" s="4" t="s">
        <v>7678</v>
      </c>
      <c r="AW7478" s="4"/>
      <c r="AX7478" s="4"/>
      <c r="AY7478" s="4"/>
      <c r="AZ7478" s="4"/>
      <c r="BA7478" s="4"/>
      <c r="BB7478" s="4"/>
      <c r="BC7478" s="4"/>
      <c r="BD7478" s="4"/>
      <c r="BE7478" s="4"/>
      <c r="BF7478" s="4"/>
      <c r="BG7478" s="4"/>
      <c r="BH7478" s="4"/>
      <c r="BI7478" s="4"/>
      <c r="BJ7478" s="4"/>
      <c r="BK7478" s="4"/>
      <c r="BL7478" s="4" t="b">
        <v>0</v>
      </c>
      <c r="BM7478" s="4"/>
      <c r="BN7478" s="4"/>
      <c r="BO7478" s="4"/>
      <c r="BP7478" s="4"/>
      <c r="BQ7478" s="4"/>
      <c r="BR7478" s="4"/>
      <c r="BS7478" s="4"/>
      <c r="BT7478" s="4"/>
      <c r="BU7478" s="4"/>
      <c r="BV7478" s="4"/>
      <c r="BW7478" s="4"/>
    </row>
    <row r="7479" spans="1:75" ht="15.01" customHeight="1">
      <c r="A7479" s="4"/>
      <c r="B7479" s="4"/>
      <c r="C7479" s="4"/>
      <c r="D7479" s="4"/>
      <c r="E7479" s="4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 t="s">
        <v>200</v>
      </c>
      <c r="Q7479" s="4"/>
      <c r="R7479" s="4">
        <v>-0.7</v>
      </c>
      <c r="S7479" s="4">
        <v>61.5</v>
      </c>
      <c r="T7479" s="4"/>
      <c r="U7479" s="4"/>
      <c r="V7479" s="4"/>
      <c r="W7479" s="4"/>
      <c r="X7479" s="4" t="s">
        <v>201</v>
      </c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  <c r="AO7479" s="4"/>
      <c r="AP7479" s="4"/>
      <c r="AQ7479" s="4"/>
      <c r="AR7479" s="4"/>
      <c r="AS7479" s="4"/>
      <c r="AT7479" s="4"/>
      <c r="AU7479" s="4"/>
      <c r="AV7479" s="4" t="s">
        <v>7679</v>
      </c>
      <c r="AW7479" s="4"/>
      <c r="AX7479" s="4"/>
      <c r="AY7479" s="4"/>
      <c r="AZ7479" s="4"/>
      <c r="BA7479" s="4"/>
      <c r="BB7479" s="4"/>
      <c r="BC7479" s="4"/>
      <c r="BD7479" s="4"/>
      <c r="BE7479" s="4"/>
      <c r="BF7479" s="4"/>
      <c r="BG7479" s="4"/>
      <c r="BH7479" s="4"/>
      <c r="BI7479" s="4"/>
      <c r="BJ7479" s="4"/>
      <c r="BK7479" s="4"/>
      <c r="BL7479" s="4" t="b">
        <v>0</v>
      </c>
      <c r="BM7479" s="4"/>
      <c r="BN7479" s="4"/>
      <c r="BO7479" s="4"/>
      <c r="BP7479" s="4"/>
      <c r="BQ7479" s="4"/>
      <c r="BR7479" s="4"/>
      <c r="BS7479" s="4"/>
      <c r="BT7479" s="4"/>
      <c r="BU7479" s="4"/>
      <c r="BV7479" s="4"/>
      <c r="BW7479" s="4"/>
    </row>
    <row r="7480" spans="1:75" ht="15.01" customHeight="1">
      <c r="A7480" s="4"/>
      <c r="B7480" s="4"/>
      <c r="C7480" s="4"/>
      <c r="D7480" s="4"/>
      <c r="E7480" s="4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 t="s">
        <v>200</v>
      </c>
      <c r="Q7480" s="4"/>
      <c r="R7480" s="4">
        <v>48.6</v>
      </c>
      <c r="S7480" s="4">
        <v>46.7</v>
      </c>
      <c r="T7480" s="4"/>
      <c r="U7480" s="4"/>
      <c r="V7480" s="4"/>
      <c r="W7480" s="4"/>
      <c r="X7480" s="4" t="s">
        <v>201</v>
      </c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  <c r="AO7480" s="4"/>
      <c r="AP7480" s="4"/>
      <c r="AQ7480" s="4"/>
      <c r="AR7480" s="4"/>
      <c r="AS7480" s="4"/>
      <c r="AT7480" s="4"/>
      <c r="AU7480" s="4"/>
      <c r="AV7480" s="4" t="s">
        <v>7680</v>
      </c>
      <c r="AW7480" s="4"/>
      <c r="AX7480" s="4"/>
      <c r="AY7480" s="4"/>
      <c r="AZ7480" s="4"/>
      <c r="BA7480" s="4"/>
      <c r="BB7480" s="4"/>
      <c r="BC7480" s="4"/>
      <c r="BD7480" s="4"/>
      <c r="BE7480" s="4"/>
      <c r="BF7480" s="4"/>
      <c r="BG7480" s="4"/>
      <c r="BH7480" s="4"/>
      <c r="BI7480" s="4"/>
      <c r="BJ7480" s="4"/>
      <c r="BK7480" s="4"/>
      <c r="BL7480" s="4" t="b">
        <v>0</v>
      </c>
      <c r="BM7480" s="4"/>
      <c r="BN7480" s="4"/>
      <c r="BO7480" s="4"/>
      <c r="BP7480" s="4"/>
      <c r="BQ7480" s="4"/>
      <c r="BR7480" s="4"/>
      <c r="BS7480" s="4"/>
      <c r="BT7480" s="4"/>
      <c r="BU7480" s="4"/>
      <c r="BV7480" s="4"/>
      <c r="BW7480" s="4"/>
    </row>
    <row r="7481" spans="1:75" ht="15.01" customHeight="1">
      <c r="A7481" s="4"/>
      <c r="B7481" s="4"/>
      <c r="C7481" s="4"/>
      <c r="D7481" s="4"/>
      <c r="E7481" s="4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 t="s">
        <v>200</v>
      </c>
      <c r="Q7481" s="4"/>
      <c r="R7481" s="4">
        <v>48.4</v>
      </c>
      <c r="S7481" s="4">
        <v>45.5</v>
      </c>
      <c r="T7481" s="4"/>
      <c r="U7481" s="4"/>
      <c r="V7481" s="4"/>
      <c r="W7481" s="4"/>
      <c r="X7481" s="4" t="s">
        <v>201</v>
      </c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  <c r="AO7481" s="4"/>
      <c r="AP7481" s="4"/>
      <c r="AQ7481" s="4"/>
      <c r="AR7481" s="4"/>
      <c r="AS7481" s="4"/>
      <c r="AT7481" s="4"/>
      <c r="AU7481" s="4"/>
      <c r="AV7481" s="4" t="s">
        <v>7681</v>
      </c>
      <c r="AW7481" s="4"/>
      <c r="AX7481" s="4"/>
      <c r="AY7481" s="4"/>
      <c r="AZ7481" s="4"/>
      <c r="BA7481" s="4"/>
      <c r="BB7481" s="4"/>
      <c r="BC7481" s="4"/>
      <c r="BD7481" s="4"/>
      <c r="BE7481" s="4"/>
      <c r="BF7481" s="4"/>
      <c r="BG7481" s="4"/>
      <c r="BH7481" s="4"/>
      <c r="BI7481" s="4"/>
      <c r="BJ7481" s="4"/>
      <c r="BK7481" s="4"/>
      <c r="BL7481" s="4" t="b">
        <v>0</v>
      </c>
      <c r="BM7481" s="4"/>
      <c r="BN7481" s="4"/>
      <c r="BO7481" s="4"/>
      <c r="BP7481" s="4"/>
      <c r="BQ7481" s="4"/>
      <c r="BR7481" s="4"/>
      <c r="BS7481" s="4"/>
      <c r="BT7481" s="4"/>
      <c r="BU7481" s="4"/>
      <c r="BV7481" s="4"/>
      <c r="BW7481" s="4"/>
    </row>
    <row r="7482" spans="1:75" ht="15.01" customHeight="1">
      <c r="A7482" s="4"/>
      <c r="B7482" s="4"/>
      <c r="C7482" s="4"/>
      <c r="D7482" s="4"/>
      <c r="E7482" s="4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 t="s">
        <v>200</v>
      </c>
      <c r="Q7482" s="4"/>
      <c r="R7482" s="4">
        <v>-60.3</v>
      </c>
      <c r="S7482" s="4">
        <v>44.1</v>
      </c>
      <c r="T7482" s="4"/>
      <c r="U7482" s="4"/>
      <c r="V7482" s="4"/>
      <c r="W7482" s="4"/>
      <c r="X7482" s="4" t="s">
        <v>201</v>
      </c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  <c r="AO7482" s="4"/>
      <c r="AP7482" s="4"/>
      <c r="AQ7482" s="4"/>
      <c r="AR7482" s="4"/>
      <c r="AS7482" s="4"/>
      <c r="AT7482" s="4"/>
      <c r="AU7482" s="4"/>
      <c r="AV7482" s="4" t="s">
        <v>7682</v>
      </c>
      <c r="AW7482" s="4"/>
      <c r="AX7482" s="4"/>
      <c r="AY7482" s="4"/>
      <c r="AZ7482" s="4"/>
      <c r="BA7482" s="4"/>
      <c r="BB7482" s="4"/>
      <c r="BC7482" s="4"/>
      <c r="BD7482" s="4"/>
      <c r="BE7482" s="4"/>
      <c r="BF7482" s="4"/>
      <c r="BG7482" s="4"/>
      <c r="BH7482" s="4"/>
      <c r="BI7482" s="4"/>
      <c r="BJ7482" s="4"/>
      <c r="BK7482" s="4"/>
      <c r="BL7482" s="4" t="b">
        <v>0</v>
      </c>
      <c r="BM7482" s="4"/>
      <c r="BN7482" s="4"/>
      <c r="BO7482" s="4"/>
      <c r="BP7482" s="4"/>
      <c r="BQ7482" s="4"/>
      <c r="BR7482" s="4"/>
      <c r="BS7482" s="4"/>
      <c r="BT7482" s="4"/>
      <c r="BU7482" s="4"/>
      <c r="BV7482" s="4"/>
      <c r="BW7482" s="4"/>
    </row>
    <row r="7483" spans="1:75" ht="15.01" customHeight="1">
      <c r="A7483" s="4"/>
      <c r="B7483" s="4"/>
      <c r="C7483" s="4"/>
      <c r="D7483" s="4"/>
      <c r="E7483" s="4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 t="s">
        <v>200</v>
      </c>
      <c r="Q7483" s="4"/>
      <c r="R7483" s="4">
        <v>-8.199999999999999</v>
      </c>
      <c r="S7483" s="4">
        <v>58.6</v>
      </c>
      <c r="T7483" s="4"/>
      <c r="U7483" s="4"/>
      <c r="V7483" s="4"/>
      <c r="W7483" s="4"/>
      <c r="X7483" s="4" t="s">
        <v>201</v>
      </c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  <c r="AO7483" s="4"/>
      <c r="AP7483" s="4"/>
      <c r="AQ7483" s="4"/>
      <c r="AR7483" s="4"/>
      <c r="AS7483" s="4"/>
      <c r="AT7483" s="4"/>
      <c r="AU7483" s="4"/>
      <c r="AV7483" s="4" t="s">
        <v>7683</v>
      </c>
      <c r="AW7483" s="4"/>
      <c r="AX7483" s="4"/>
      <c r="AY7483" s="4"/>
      <c r="AZ7483" s="4"/>
      <c r="BA7483" s="4"/>
      <c r="BB7483" s="4"/>
      <c r="BC7483" s="4"/>
      <c r="BD7483" s="4"/>
      <c r="BE7483" s="4"/>
      <c r="BF7483" s="4"/>
      <c r="BG7483" s="4"/>
      <c r="BH7483" s="4"/>
      <c r="BI7483" s="4"/>
      <c r="BJ7483" s="4"/>
      <c r="BK7483" s="4"/>
      <c r="BL7483" s="4" t="b">
        <v>0</v>
      </c>
      <c r="BM7483" s="4"/>
      <c r="BN7483" s="4"/>
      <c r="BO7483" s="4"/>
      <c r="BP7483" s="4"/>
      <c r="BQ7483" s="4"/>
      <c r="BR7483" s="4"/>
      <c r="BS7483" s="4"/>
      <c r="BT7483" s="4"/>
      <c r="BU7483" s="4"/>
      <c r="BV7483" s="4"/>
      <c r="BW7483" s="4"/>
    </row>
    <row r="7484" spans="1:75" ht="15.01" customHeight="1">
      <c r="A7484" s="4"/>
      <c r="B7484" s="4"/>
      <c r="C7484" s="4"/>
      <c r="D7484" s="4"/>
      <c r="E7484" s="4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 t="s">
        <v>200</v>
      </c>
      <c r="Q7484" s="4"/>
      <c r="R7484" s="4">
        <v>-13.9</v>
      </c>
      <c r="S7484" s="4">
        <v>45.8</v>
      </c>
      <c r="T7484" s="4"/>
      <c r="U7484" s="4"/>
      <c r="V7484" s="4"/>
      <c r="W7484" s="4"/>
      <c r="X7484" s="4" t="s">
        <v>201</v>
      </c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  <c r="AO7484" s="4"/>
      <c r="AP7484" s="4"/>
      <c r="AQ7484" s="4"/>
      <c r="AR7484" s="4"/>
      <c r="AS7484" s="4"/>
      <c r="AT7484" s="4"/>
      <c r="AU7484" s="4"/>
      <c r="AV7484" s="4" t="s">
        <v>7684</v>
      </c>
      <c r="AW7484" s="4"/>
      <c r="AX7484" s="4"/>
      <c r="AY7484" s="4"/>
      <c r="AZ7484" s="4"/>
      <c r="BA7484" s="4"/>
      <c r="BB7484" s="4"/>
      <c r="BC7484" s="4"/>
      <c r="BD7484" s="4"/>
      <c r="BE7484" s="4"/>
      <c r="BF7484" s="4"/>
      <c r="BG7484" s="4"/>
      <c r="BH7484" s="4"/>
      <c r="BI7484" s="4"/>
      <c r="BJ7484" s="4"/>
      <c r="BK7484" s="4"/>
      <c r="BL7484" s="4" t="b">
        <v>0</v>
      </c>
      <c r="BM7484" s="4"/>
      <c r="BN7484" s="4"/>
      <c r="BO7484" s="4"/>
      <c r="BP7484" s="4"/>
      <c r="BQ7484" s="4"/>
      <c r="BR7484" s="4"/>
      <c r="BS7484" s="4"/>
      <c r="BT7484" s="4"/>
      <c r="BU7484" s="4"/>
      <c r="BV7484" s="4"/>
      <c r="BW7484" s="4"/>
    </row>
    <row r="7485" spans="1:75" ht="15.01" customHeight="1">
      <c r="A7485" s="4" t="s">
        <v>209</v>
      </c>
      <c r="B7485" s="4"/>
      <c r="C7485" s="4"/>
      <c r="D7485" s="4"/>
      <c r="E7485" s="4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 t="s">
        <v>200</v>
      </c>
      <c r="Q7485" s="4"/>
      <c r="R7485" s="4"/>
      <c r="S7485" s="4"/>
      <c r="T7485" s="4"/>
      <c r="U7485" s="4"/>
      <c r="V7485" s="4"/>
      <c r="W7485" s="4"/>
      <c r="X7485" s="4" t="s">
        <v>201</v>
      </c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  <c r="AO7485" s="4"/>
      <c r="AP7485" s="4"/>
      <c r="AQ7485" s="4"/>
      <c r="AR7485" s="4"/>
      <c r="AS7485" s="4"/>
      <c r="AT7485" s="4"/>
      <c r="AU7485" s="4"/>
      <c r="AV7485" s="4" t="s">
        <v>7685</v>
      </c>
      <c r="AW7485" s="4"/>
      <c r="AX7485" s="4"/>
      <c r="AY7485" s="4"/>
      <c r="AZ7485" s="4"/>
      <c r="BA7485" s="4"/>
      <c r="BB7485" s="4"/>
      <c r="BC7485" s="4"/>
      <c r="BD7485" s="4"/>
      <c r="BE7485" s="4"/>
      <c r="BF7485" s="4"/>
      <c r="BG7485" s="4"/>
      <c r="BH7485" s="4"/>
      <c r="BI7485" s="4"/>
      <c r="BJ7485" s="4"/>
      <c r="BK7485" s="4"/>
      <c r="BL7485" s="4" t="b">
        <v>0</v>
      </c>
      <c r="BM7485" s="4"/>
      <c r="BN7485" s="4"/>
      <c r="BO7485" s="4"/>
      <c r="BP7485" s="4"/>
      <c r="BQ7485" s="4"/>
      <c r="BR7485" s="4"/>
      <c r="BS7485" s="4"/>
      <c r="BT7485" s="4"/>
      <c r="BU7485" s="4"/>
      <c r="BV7485" s="4"/>
      <c r="BW7485" s="4"/>
    </row>
    <row r="7486" spans="1:75" ht="15.01" customHeight="1">
      <c r="A7486" s="4" t="s">
        <v>209</v>
      </c>
      <c r="B7486" s="4"/>
      <c r="C7486" s="4"/>
      <c r="D7486" s="4"/>
      <c r="E7486" s="4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 t="s">
        <v>200</v>
      </c>
      <c r="Q7486" s="4"/>
      <c r="R7486" s="4"/>
      <c r="S7486" s="4"/>
      <c r="T7486" s="4"/>
      <c r="U7486" s="4"/>
      <c r="V7486" s="4"/>
      <c r="W7486" s="4"/>
      <c r="X7486" s="4" t="s">
        <v>201</v>
      </c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  <c r="AO7486" s="4"/>
      <c r="AP7486" s="4"/>
      <c r="AQ7486" s="4"/>
      <c r="AR7486" s="4"/>
      <c r="AS7486" s="4"/>
      <c r="AT7486" s="4"/>
      <c r="AU7486" s="4"/>
      <c r="AV7486" s="4" t="s">
        <v>7686</v>
      </c>
      <c r="AW7486" s="4"/>
      <c r="AX7486" s="4"/>
      <c r="AY7486" s="4"/>
      <c r="AZ7486" s="4"/>
      <c r="BA7486" s="4"/>
      <c r="BB7486" s="4"/>
      <c r="BC7486" s="4"/>
      <c r="BD7486" s="4"/>
      <c r="BE7486" s="4"/>
      <c r="BF7486" s="4"/>
      <c r="BG7486" s="4"/>
      <c r="BH7486" s="4"/>
      <c r="BI7486" s="4"/>
      <c r="BJ7486" s="4"/>
      <c r="BK7486" s="4"/>
      <c r="BL7486" s="4" t="b">
        <v>0</v>
      </c>
      <c r="BM7486" s="4"/>
      <c r="BN7486" s="4"/>
      <c r="BO7486" s="4"/>
      <c r="BP7486" s="4"/>
      <c r="BQ7486" s="4"/>
      <c r="BR7486" s="4"/>
      <c r="BS7486" s="4"/>
      <c r="BT7486" s="4"/>
      <c r="BU7486" s="4"/>
      <c r="BV7486" s="4"/>
      <c r="BW7486" s="4"/>
    </row>
    <row r="7487" spans="1:75" ht="15.01" customHeight="1">
      <c r="A7487" s="4" t="s">
        <v>209</v>
      </c>
      <c r="B7487" s="4"/>
      <c r="C7487" s="4"/>
      <c r="D7487" s="4"/>
      <c r="E7487" s="4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 t="s">
        <v>200</v>
      </c>
      <c r="Q7487" s="4"/>
      <c r="R7487" s="4"/>
      <c r="S7487" s="4"/>
      <c r="T7487" s="4"/>
      <c r="U7487" s="4"/>
      <c r="V7487" s="4"/>
      <c r="W7487" s="4"/>
      <c r="X7487" s="4" t="s">
        <v>201</v>
      </c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  <c r="AO7487" s="4"/>
      <c r="AP7487" s="4"/>
      <c r="AQ7487" s="4"/>
      <c r="AR7487" s="4"/>
      <c r="AS7487" s="4"/>
      <c r="AT7487" s="4"/>
      <c r="AU7487" s="4"/>
      <c r="AV7487" s="4" t="s">
        <v>7687</v>
      </c>
      <c r="AW7487" s="4"/>
      <c r="AX7487" s="4"/>
      <c r="AY7487" s="4"/>
      <c r="AZ7487" s="4"/>
      <c r="BA7487" s="4"/>
      <c r="BB7487" s="4"/>
      <c r="BC7487" s="4"/>
      <c r="BD7487" s="4"/>
      <c r="BE7487" s="4"/>
      <c r="BF7487" s="4"/>
      <c r="BG7487" s="4"/>
      <c r="BH7487" s="4"/>
      <c r="BI7487" s="4"/>
      <c r="BJ7487" s="4"/>
      <c r="BK7487" s="4"/>
      <c r="BL7487" s="4" t="b">
        <v>0</v>
      </c>
      <c r="BM7487" s="4"/>
      <c r="BN7487" s="4"/>
      <c r="BO7487" s="4"/>
      <c r="BP7487" s="4"/>
      <c r="BQ7487" s="4"/>
      <c r="BR7487" s="4"/>
      <c r="BS7487" s="4"/>
      <c r="BT7487" s="4"/>
      <c r="BU7487" s="4"/>
      <c r="BV7487" s="4"/>
      <c r="BW7487" s="4"/>
    </row>
    <row r="7488" spans="1:75" ht="15.01" customHeight="1">
      <c r="A7488" s="4" t="s">
        <v>209</v>
      </c>
      <c r="B7488" s="4"/>
      <c r="C7488" s="4"/>
      <c r="D7488" s="4"/>
      <c r="E7488" s="4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 t="s">
        <v>200</v>
      </c>
      <c r="Q7488" s="4"/>
      <c r="R7488" s="4"/>
      <c r="S7488" s="4"/>
      <c r="T7488" s="4"/>
      <c r="U7488" s="4"/>
      <c r="V7488" s="4"/>
      <c r="W7488" s="4"/>
      <c r="X7488" s="4" t="s">
        <v>201</v>
      </c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  <c r="AO7488" s="4"/>
      <c r="AP7488" s="4"/>
      <c r="AQ7488" s="4"/>
      <c r="AR7488" s="4"/>
      <c r="AS7488" s="4"/>
      <c r="AT7488" s="4"/>
      <c r="AU7488" s="4"/>
      <c r="AV7488" s="4" t="s">
        <v>7688</v>
      </c>
      <c r="AW7488" s="4"/>
      <c r="AX7488" s="4"/>
      <c r="AY7488" s="4"/>
      <c r="AZ7488" s="4"/>
      <c r="BA7488" s="4"/>
      <c r="BB7488" s="4"/>
      <c r="BC7488" s="4"/>
      <c r="BD7488" s="4"/>
      <c r="BE7488" s="4"/>
      <c r="BF7488" s="4"/>
      <c r="BG7488" s="4"/>
      <c r="BH7488" s="4"/>
      <c r="BI7488" s="4"/>
      <c r="BJ7488" s="4"/>
      <c r="BK7488" s="4"/>
      <c r="BL7488" s="4" t="b">
        <v>0</v>
      </c>
      <c r="BM7488" s="4"/>
      <c r="BN7488" s="4"/>
      <c r="BO7488" s="4"/>
      <c r="BP7488" s="4"/>
      <c r="BQ7488" s="4"/>
      <c r="BR7488" s="4"/>
      <c r="BS7488" s="4"/>
      <c r="BT7488" s="4"/>
      <c r="BU7488" s="4"/>
      <c r="BV7488" s="4"/>
      <c r="BW7488" s="4"/>
    </row>
    <row r="7489" spans="1:75" ht="15.01" customHeight="1">
      <c r="A7489" s="4" t="s">
        <v>209</v>
      </c>
      <c r="B7489" s="4"/>
      <c r="C7489" s="4"/>
      <c r="D7489" s="4"/>
      <c r="E7489" s="4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 t="s">
        <v>200</v>
      </c>
      <c r="Q7489" s="4"/>
      <c r="R7489" s="4"/>
      <c r="S7489" s="4"/>
      <c r="T7489" s="4"/>
      <c r="U7489" s="4"/>
      <c r="V7489" s="4"/>
      <c r="W7489" s="4"/>
      <c r="X7489" s="4" t="s">
        <v>201</v>
      </c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  <c r="AO7489" s="4"/>
      <c r="AP7489" s="4"/>
      <c r="AQ7489" s="4"/>
      <c r="AR7489" s="4"/>
      <c r="AS7489" s="4"/>
      <c r="AT7489" s="4"/>
      <c r="AU7489" s="4"/>
      <c r="AV7489" s="4" t="s">
        <v>7689</v>
      </c>
      <c r="AW7489" s="4"/>
      <c r="AX7489" s="4"/>
      <c r="AY7489" s="4"/>
      <c r="AZ7489" s="4"/>
      <c r="BA7489" s="4"/>
      <c r="BB7489" s="4"/>
      <c r="BC7489" s="4"/>
      <c r="BD7489" s="4"/>
      <c r="BE7489" s="4"/>
      <c r="BF7489" s="4"/>
      <c r="BG7489" s="4"/>
      <c r="BH7489" s="4"/>
      <c r="BI7489" s="4"/>
      <c r="BJ7489" s="4"/>
      <c r="BK7489" s="4"/>
      <c r="BL7489" s="4" t="b">
        <v>0</v>
      </c>
      <c r="BM7489" s="4"/>
      <c r="BN7489" s="4"/>
      <c r="BO7489" s="4"/>
      <c r="BP7489" s="4"/>
      <c r="BQ7489" s="4"/>
      <c r="BR7489" s="4"/>
      <c r="BS7489" s="4"/>
      <c r="BT7489" s="4"/>
      <c r="BU7489" s="4"/>
      <c r="BV7489" s="4"/>
      <c r="BW7489" s="4"/>
    </row>
    <row r="7490" spans="1:75" ht="15.01" customHeight="1">
      <c r="A7490" s="4"/>
      <c r="B7490" s="4"/>
      <c r="C7490" s="4"/>
      <c r="D7490" s="4"/>
      <c r="E7490" s="4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 t="s">
        <v>200</v>
      </c>
      <c r="Q7490" s="4"/>
      <c r="R7490" s="4">
        <v>-60.2</v>
      </c>
      <c r="S7490" s="4">
        <v>44.1</v>
      </c>
      <c r="T7490" s="4"/>
      <c r="U7490" s="4"/>
      <c r="V7490" s="4"/>
      <c r="W7490" s="4"/>
      <c r="X7490" s="4" t="s">
        <v>201</v>
      </c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  <c r="AO7490" s="4"/>
      <c r="AP7490" s="4"/>
      <c r="AQ7490" s="4"/>
      <c r="AR7490" s="4"/>
      <c r="AS7490" s="4"/>
      <c r="AT7490" s="4"/>
      <c r="AU7490" s="4"/>
      <c r="AV7490" s="4" t="s">
        <v>7690</v>
      </c>
      <c r="AW7490" s="4"/>
      <c r="AX7490" s="4"/>
      <c r="AY7490" s="4"/>
      <c r="AZ7490" s="4"/>
      <c r="BA7490" s="4"/>
      <c r="BB7490" s="4"/>
      <c r="BC7490" s="4"/>
      <c r="BD7490" s="4"/>
      <c r="BE7490" s="4"/>
      <c r="BF7490" s="4"/>
      <c r="BG7490" s="4"/>
      <c r="BH7490" s="4"/>
      <c r="BI7490" s="4"/>
      <c r="BJ7490" s="4"/>
      <c r="BK7490" s="4"/>
      <c r="BL7490" s="4" t="b">
        <v>0</v>
      </c>
      <c r="BM7490" s="4"/>
      <c r="BN7490" s="4"/>
      <c r="BO7490" s="4"/>
      <c r="BP7490" s="4"/>
      <c r="BQ7490" s="4"/>
      <c r="BR7490" s="4"/>
      <c r="BS7490" s="4"/>
      <c r="BT7490" s="4"/>
      <c r="BU7490" s="4"/>
      <c r="BV7490" s="4"/>
      <c r="BW7490" s="4"/>
    </row>
    <row r="7491" spans="1:75" ht="15.01" customHeight="1">
      <c r="A7491" s="4" t="s">
        <v>209</v>
      </c>
      <c r="B7491" s="4"/>
      <c r="C7491" s="4"/>
      <c r="D7491" s="4"/>
      <c r="E7491" s="4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 t="s">
        <v>200</v>
      </c>
      <c r="Q7491" s="4"/>
      <c r="R7491" s="4"/>
      <c r="S7491" s="4"/>
      <c r="T7491" s="4"/>
      <c r="U7491" s="4"/>
      <c r="V7491" s="4"/>
      <c r="W7491" s="4"/>
      <c r="X7491" s="4" t="s">
        <v>201</v>
      </c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  <c r="AO7491" s="4"/>
      <c r="AP7491" s="4"/>
      <c r="AQ7491" s="4"/>
      <c r="AR7491" s="4"/>
      <c r="AS7491" s="4"/>
      <c r="AT7491" s="4"/>
      <c r="AU7491" s="4"/>
      <c r="AV7491" s="4" t="s">
        <v>7691</v>
      </c>
      <c r="AW7491" s="4"/>
      <c r="AX7491" s="4"/>
      <c r="AY7491" s="4"/>
      <c r="AZ7491" s="4"/>
      <c r="BA7491" s="4"/>
      <c r="BB7491" s="4"/>
      <c r="BC7491" s="4"/>
      <c r="BD7491" s="4"/>
      <c r="BE7491" s="4"/>
      <c r="BF7491" s="4"/>
      <c r="BG7491" s="4"/>
      <c r="BH7491" s="4"/>
      <c r="BI7491" s="4"/>
      <c r="BJ7491" s="4"/>
      <c r="BK7491" s="4"/>
      <c r="BL7491" s="4" t="b">
        <v>0</v>
      </c>
      <c r="BM7491" s="4"/>
      <c r="BN7491" s="4"/>
      <c r="BO7491" s="4"/>
      <c r="BP7491" s="4"/>
      <c r="BQ7491" s="4"/>
      <c r="BR7491" s="4"/>
      <c r="BS7491" s="4"/>
      <c r="BT7491" s="4"/>
      <c r="BU7491" s="4"/>
      <c r="BV7491" s="4"/>
      <c r="BW7491" s="4"/>
    </row>
    <row r="7492" spans="1:75" ht="15.01" customHeight="1">
      <c r="A7492" s="4"/>
      <c r="B7492" s="4"/>
      <c r="C7492" s="4"/>
      <c r="D7492" s="4"/>
      <c r="E7492" s="4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 t="s">
        <v>200</v>
      </c>
      <c r="Q7492" s="4"/>
      <c r="R7492" s="4">
        <v>-383.9</v>
      </c>
      <c r="S7492" s="4">
        <v>21</v>
      </c>
      <c r="T7492" s="4"/>
      <c r="U7492" s="4"/>
      <c r="V7492" s="4"/>
      <c r="W7492" s="4"/>
      <c r="X7492" s="4" t="s">
        <v>201</v>
      </c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  <c r="AO7492" s="4"/>
      <c r="AP7492" s="4"/>
      <c r="AQ7492" s="4"/>
      <c r="AR7492" s="4"/>
      <c r="AS7492" s="4"/>
      <c r="AT7492" s="4"/>
      <c r="AU7492" s="4"/>
      <c r="AV7492" s="4" t="s">
        <v>7692</v>
      </c>
      <c r="AW7492" s="4"/>
      <c r="AX7492" s="4"/>
      <c r="AY7492" s="4"/>
      <c r="AZ7492" s="4"/>
      <c r="BA7492" s="4"/>
      <c r="BB7492" s="4"/>
      <c r="BC7492" s="4"/>
      <c r="BD7492" s="4"/>
      <c r="BE7492" s="4"/>
      <c r="BF7492" s="4"/>
      <c r="BG7492" s="4"/>
      <c r="BH7492" s="4"/>
      <c r="BI7492" s="4"/>
      <c r="BJ7492" s="4"/>
      <c r="BK7492" s="4"/>
      <c r="BL7492" s="4" t="b">
        <v>0</v>
      </c>
      <c r="BM7492" s="4"/>
      <c r="BN7492" s="4"/>
      <c r="BO7492" s="4"/>
      <c r="BP7492" s="4"/>
      <c r="BQ7492" s="4"/>
      <c r="BR7492" s="4"/>
      <c r="BS7492" s="4"/>
      <c r="BT7492" s="4"/>
      <c r="BU7492" s="4"/>
      <c r="BV7492" s="4"/>
      <c r="BW7492" s="4"/>
    </row>
    <row r="7493" spans="1:75" ht="15.01" customHeight="1">
      <c r="A7493" s="4"/>
      <c r="B7493" s="4"/>
      <c r="C7493" s="4"/>
      <c r="D7493" s="4"/>
      <c r="E7493" s="4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 t="s">
        <v>200</v>
      </c>
      <c r="Q7493" s="4"/>
      <c r="R7493" s="4">
        <v>-44.3</v>
      </c>
      <c r="S7493" s="4">
        <v>26.8</v>
      </c>
      <c r="T7493" s="4"/>
      <c r="U7493" s="4"/>
      <c r="V7493" s="4"/>
      <c r="W7493" s="4"/>
      <c r="X7493" s="4" t="s">
        <v>201</v>
      </c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  <c r="AO7493" s="4"/>
      <c r="AP7493" s="4"/>
      <c r="AQ7493" s="4"/>
      <c r="AR7493" s="4"/>
      <c r="AS7493" s="4"/>
      <c r="AT7493" s="4"/>
      <c r="AU7493" s="4"/>
      <c r="AV7493" s="4" t="s">
        <v>7693</v>
      </c>
      <c r="AW7493" s="4"/>
      <c r="AX7493" s="4"/>
      <c r="AY7493" s="4"/>
      <c r="AZ7493" s="4"/>
      <c r="BA7493" s="4"/>
      <c r="BB7493" s="4"/>
      <c r="BC7493" s="4"/>
      <c r="BD7493" s="4"/>
      <c r="BE7493" s="4"/>
      <c r="BF7493" s="4"/>
      <c r="BG7493" s="4"/>
      <c r="BH7493" s="4"/>
      <c r="BI7493" s="4"/>
      <c r="BJ7493" s="4"/>
      <c r="BK7493" s="4"/>
      <c r="BL7493" s="4" t="b">
        <v>0</v>
      </c>
      <c r="BM7493" s="4"/>
      <c r="BN7493" s="4"/>
      <c r="BO7493" s="4"/>
      <c r="BP7493" s="4"/>
      <c r="BQ7493" s="4"/>
      <c r="BR7493" s="4"/>
      <c r="BS7493" s="4"/>
      <c r="BT7493" s="4"/>
      <c r="BU7493" s="4"/>
      <c r="BV7493" s="4"/>
      <c r="BW7493" s="4"/>
    </row>
    <row r="7494" spans="1:75" ht="15.01" customHeight="1">
      <c r="A7494" s="4"/>
      <c r="B7494" s="4"/>
      <c r="C7494" s="4"/>
      <c r="D7494" s="4"/>
      <c r="E7494" s="4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 t="s">
        <v>200</v>
      </c>
      <c r="Q7494" s="4"/>
      <c r="R7494" s="4">
        <v>48.7</v>
      </c>
      <c r="S7494" s="4">
        <v>45.1</v>
      </c>
      <c r="T7494" s="4"/>
      <c r="U7494" s="4"/>
      <c r="V7494" s="4"/>
      <c r="W7494" s="4"/>
      <c r="X7494" s="4" t="s">
        <v>201</v>
      </c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  <c r="AO7494" s="4"/>
      <c r="AP7494" s="4"/>
      <c r="AQ7494" s="4"/>
      <c r="AR7494" s="4"/>
      <c r="AS7494" s="4"/>
      <c r="AT7494" s="4"/>
      <c r="AU7494" s="4"/>
      <c r="AV7494" s="4" t="s">
        <v>7694</v>
      </c>
      <c r="AW7494" s="4"/>
      <c r="AX7494" s="4"/>
      <c r="AY7494" s="4"/>
      <c r="AZ7494" s="4"/>
      <c r="BA7494" s="4"/>
      <c r="BB7494" s="4"/>
      <c r="BC7494" s="4"/>
      <c r="BD7494" s="4"/>
      <c r="BE7494" s="4"/>
      <c r="BF7494" s="4"/>
      <c r="BG7494" s="4"/>
      <c r="BH7494" s="4"/>
      <c r="BI7494" s="4"/>
      <c r="BJ7494" s="4"/>
      <c r="BK7494" s="4"/>
      <c r="BL7494" s="4" t="b">
        <v>0</v>
      </c>
      <c r="BM7494" s="4"/>
      <c r="BN7494" s="4"/>
      <c r="BO7494" s="4"/>
      <c r="BP7494" s="4"/>
      <c r="BQ7494" s="4"/>
      <c r="BR7494" s="4"/>
      <c r="BS7494" s="4"/>
      <c r="BT7494" s="4"/>
      <c r="BU7494" s="4"/>
      <c r="BV7494" s="4"/>
      <c r="BW7494" s="4"/>
    </row>
    <row r="7495" spans="1:75" ht="15.01" customHeight="1">
      <c r="A7495" s="4" t="s">
        <v>209</v>
      </c>
      <c r="B7495" s="4"/>
      <c r="C7495" s="4"/>
      <c r="D7495" s="4"/>
      <c r="E7495" s="4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 t="s">
        <v>200</v>
      </c>
      <c r="Q7495" s="4"/>
      <c r="R7495" s="4"/>
      <c r="S7495" s="4"/>
      <c r="T7495" s="4"/>
      <c r="U7495" s="4"/>
      <c r="V7495" s="4"/>
      <c r="W7495" s="4"/>
      <c r="X7495" s="4" t="s">
        <v>201</v>
      </c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  <c r="AO7495" s="4"/>
      <c r="AP7495" s="4"/>
      <c r="AQ7495" s="4"/>
      <c r="AR7495" s="4"/>
      <c r="AS7495" s="4"/>
      <c r="AT7495" s="4"/>
      <c r="AU7495" s="4"/>
      <c r="AV7495" s="4" t="s">
        <v>7695</v>
      </c>
      <c r="AW7495" s="4"/>
      <c r="AX7495" s="4"/>
      <c r="AY7495" s="4"/>
      <c r="AZ7495" s="4"/>
      <c r="BA7495" s="4"/>
      <c r="BB7495" s="4"/>
      <c r="BC7495" s="4"/>
      <c r="BD7495" s="4"/>
      <c r="BE7495" s="4"/>
      <c r="BF7495" s="4"/>
      <c r="BG7495" s="4"/>
      <c r="BH7495" s="4"/>
      <c r="BI7495" s="4"/>
      <c r="BJ7495" s="4"/>
      <c r="BK7495" s="4"/>
      <c r="BL7495" s="4" t="b">
        <v>0</v>
      </c>
      <c r="BM7495" s="4"/>
      <c r="BN7495" s="4"/>
      <c r="BO7495" s="4"/>
      <c r="BP7495" s="4"/>
      <c r="BQ7495" s="4"/>
      <c r="BR7495" s="4"/>
      <c r="BS7495" s="4"/>
      <c r="BT7495" s="4"/>
      <c r="BU7495" s="4"/>
      <c r="BV7495" s="4"/>
      <c r="BW7495" s="4"/>
    </row>
    <row r="7496" spans="1:75" ht="15.01" customHeight="1">
      <c r="A7496" s="4"/>
      <c r="B7496" s="4"/>
      <c r="C7496" s="4"/>
      <c r="D7496" s="4"/>
      <c r="E7496" s="4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 t="s">
        <v>200</v>
      </c>
      <c r="Q7496" s="4"/>
      <c r="R7496" s="4">
        <v>-251.2</v>
      </c>
      <c r="S7496" s="4">
        <v>12.5</v>
      </c>
      <c r="T7496" s="4"/>
      <c r="U7496" s="4"/>
      <c r="V7496" s="4"/>
      <c r="W7496" s="4"/>
      <c r="X7496" s="4" t="s">
        <v>201</v>
      </c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  <c r="AO7496" s="4"/>
      <c r="AP7496" s="4"/>
      <c r="AQ7496" s="4"/>
      <c r="AR7496" s="4"/>
      <c r="AS7496" s="4"/>
      <c r="AT7496" s="4"/>
      <c r="AU7496" s="4"/>
      <c r="AV7496" s="4" t="s">
        <v>7696</v>
      </c>
      <c r="AW7496" s="4"/>
      <c r="AX7496" s="4"/>
      <c r="AY7496" s="4"/>
      <c r="AZ7496" s="4"/>
      <c r="BA7496" s="4"/>
      <c r="BB7496" s="4"/>
      <c r="BC7496" s="4"/>
      <c r="BD7496" s="4"/>
      <c r="BE7496" s="4"/>
      <c r="BF7496" s="4"/>
      <c r="BG7496" s="4"/>
      <c r="BH7496" s="4"/>
      <c r="BI7496" s="4"/>
      <c r="BJ7496" s="4"/>
      <c r="BK7496" s="4"/>
      <c r="BL7496" s="4" t="b">
        <v>0</v>
      </c>
      <c r="BM7496" s="4"/>
      <c r="BN7496" s="4"/>
      <c r="BO7496" s="4"/>
      <c r="BP7496" s="4"/>
      <c r="BQ7496" s="4"/>
      <c r="BR7496" s="4"/>
      <c r="BS7496" s="4"/>
      <c r="BT7496" s="4"/>
      <c r="BU7496" s="4"/>
      <c r="BV7496" s="4"/>
      <c r="BW7496" s="4"/>
    </row>
    <row r="7497" spans="1:75" ht="15.01" customHeight="1">
      <c r="A7497" s="4"/>
      <c r="B7497" s="4"/>
      <c r="C7497" s="4"/>
      <c r="D7497" s="4"/>
      <c r="E7497" s="4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 t="s">
        <v>200</v>
      </c>
      <c r="Q7497" s="4"/>
      <c r="R7497" s="4">
        <v>-154</v>
      </c>
      <c r="S7497" s="4">
        <v>18.6</v>
      </c>
      <c r="T7497" s="4"/>
      <c r="U7497" s="4"/>
      <c r="V7497" s="4"/>
      <c r="W7497" s="4"/>
      <c r="X7497" s="4" t="s">
        <v>201</v>
      </c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  <c r="AO7497" s="4"/>
      <c r="AP7497" s="4"/>
      <c r="AQ7497" s="4"/>
      <c r="AR7497" s="4"/>
      <c r="AS7497" s="4"/>
      <c r="AT7497" s="4"/>
      <c r="AU7497" s="4"/>
      <c r="AV7497" s="4" t="s">
        <v>7697</v>
      </c>
      <c r="AW7497" s="4"/>
      <c r="AX7497" s="4"/>
      <c r="AY7497" s="4"/>
      <c r="AZ7497" s="4"/>
      <c r="BA7497" s="4"/>
      <c r="BB7497" s="4"/>
      <c r="BC7497" s="4"/>
      <c r="BD7497" s="4"/>
      <c r="BE7497" s="4"/>
      <c r="BF7497" s="4"/>
      <c r="BG7497" s="4"/>
      <c r="BH7497" s="4"/>
      <c r="BI7497" s="4"/>
      <c r="BJ7497" s="4"/>
      <c r="BK7497" s="4"/>
      <c r="BL7497" s="4" t="b">
        <v>0</v>
      </c>
      <c r="BM7497" s="4"/>
      <c r="BN7497" s="4"/>
      <c r="BO7497" s="4"/>
      <c r="BP7497" s="4"/>
      <c r="BQ7497" s="4"/>
      <c r="BR7497" s="4"/>
      <c r="BS7497" s="4"/>
      <c r="BT7497" s="4"/>
      <c r="BU7497" s="4"/>
      <c r="BV7497" s="4"/>
      <c r="BW7497" s="4"/>
    </row>
    <row r="7498" spans="1:75" ht="15.01" customHeight="1">
      <c r="A7498" s="4"/>
      <c r="B7498" s="4"/>
      <c r="C7498" s="4"/>
      <c r="D7498" s="4"/>
      <c r="E7498" s="4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 t="s">
        <v>200</v>
      </c>
      <c r="Q7498" s="4"/>
      <c r="R7498" s="4">
        <v>-443.3</v>
      </c>
      <c r="S7498" s="4">
        <v>10.7</v>
      </c>
      <c r="T7498" s="4"/>
      <c r="U7498" s="4"/>
      <c r="V7498" s="4"/>
      <c r="W7498" s="4"/>
      <c r="X7498" s="4" t="s">
        <v>201</v>
      </c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  <c r="AO7498" s="4"/>
      <c r="AP7498" s="4"/>
      <c r="AQ7498" s="4"/>
      <c r="AR7498" s="4"/>
      <c r="AS7498" s="4"/>
      <c r="AT7498" s="4"/>
      <c r="AU7498" s="4"/>
      <c r="AV7498" s="4" t="s">
        <v>7698</v>
      </c>
      <c r="AW7498" s="4"/>
      <c r="AX7498" s="4"/>
      <c r="AY7498" s="4"/>
      <c r="AZ7498" s="4"/>
      <c r="BA7498" s="4"/>
      <c r="BB7498" s="4"/>
      <c r="BC7498" s="4"/>
      <c r="BD7498" s="4"/>
      <c r="BE7498" s="4"/>
      <c r="BF7498" s="4"/>
      <c r="BG7498" s="4"/>
      <c r="BH7498" s="4"/>
      <c r="BI7498" s="4"/>
      <c r="BJ7498" s="4"/>
      <c r="BK7498" s="4"/>
      <c r="BL7498" s="4" t="b">
        <v>0</v>
      </c>
      <c r="BM7498" s="4"/>
      <c r="BN7498" s="4"/>
      <c r="BO7498" s="4"/>
      <c r="BP7498" s="4"/>
      <c r="BQ7498" s="4"/>
      <c r="BR7498" s="4"/>
      <c r="BS7498" s="4"/>
      <c r="BT7498" s="4"/>
      <c r="BU7498" s="4"/>
      <c r="BV7498" s="4"/>
      <c r="BW7498" s="4"/>
    </row>
    <row r="7499" spans="1:75" ht="15.01" customHeight="1">
      <c r="A7499" s="4"/>
      <c r="B7499" s="4"/>
      <c r="C7499" s="4"/>
      <c r="D7499" s="4"/>
      <c r="E7499" s="4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 t="s">
        <v>200</v>
      </c>
      <c r="Q7499" s="4"/>
      <c r="R7499" s="4">
        <v>0.6</v>
      </c>
      <c r="S7499" s="4">
        <v>19.5</v>
      </c>
      <c r="T7499" s="4"/>
      <c r="U7499" s="4"/>
      <c r="V7499" s="4"/>
      <c r="W7499" s="4"/>
      <c r="X7499" s="4" t="s">
        <v>201</v>
      </c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  <c r="AO7499" s="4"/>
      <c r="AP7499" s="4"/>
      <c r="AQ7499" s="4"/>
      <c r="AR7499" s="4"/>
      <c r="AS7499" s="4"/>
      <c r="AT7499" s="4"/>
      <c r="AU7499" s="4"/>
      <c r="AV7499" s="4" t="s">
        <v>7699</v>
      </c>
      <c r="AW7499" s="4"/>
      <c r="AX7499" s="4"/>
      <c r="AY7499" s="4"/>
      <c r="AZ7499" s="4"/>
      <c r="BA7499" s="4"/>
      <c r="BB7499" s="4"/>
      <c r="BC7499" s="4"/>
      <c r="BD7499" s="4"/>
      <c r="BE7499" s="4"/>
      <c r="BF7499" s="4"/>
      <c r="BG7499" s="4"/>
      <c r="BH7499" s="4"/>
      <c r="BI7499" s="4"/>
      <c r="BJ7499" s="4"/>
      <c r="BK7499" s="4"/>
      <c r="BL7499" s="4" t="b">
        <v>0</v>
      </c>
      <c r="BM7499" s="4"/>
      <c r="BN7499" s="4"/>
      <c r="BO7499" s="4"/>
      <c r="BP7499" s="4"/>
      <c r="BQ7499" s="4"/>
      <c r="BR7499" s="4"/>
      <c r="BS7499" s="4"/>
      <c r="BT7499" s="4"/>
      <c r="BU7499" s="4"/>
      <c r="BV7499" s="4"/>
      <c r="BW7499" s="4"/>
    </row>
    <row r="7500" spans="1:75" ht="15.01" customHeight="1">
      <c r="A7500" s="4" t="s">
        <v>209</v>
      </c>
      <c r="B7500" s="4"/>
      <c r="C7500" s="4"/>
      <c r="D7500" s="4"/>
      <c r="E7500" s="4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 t="s">
        <v>200</v>
      </c>
      <c r="Q7500" s="4"/>
      <c r="R7500" s="4"/>
      <c r="S7500" s="4"/>
      <c r="T7500" s="4"/>
      <c r="U7500" s="4"/>
      <c r="V7500" s="4"/>
      <c r="W7500" s="4"/>
      <c r="X7500" s="4" t="s">
        <v>201</v>
      </c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  <c r="AO7500" s="4"/>
      <c r="AP7500" s="4"/>
      <c r="AQ7500" s="4"/>
      <c r="AR7500" s="4"/>
      <c r="AS7500" s="4"/>
      <c r="AT7500" s="4"/>
      <c r="AU7500" s="4"/>
      <c r="AV7500" s="4" t="s">
        <v>7700</v>
      </c>
      <c r="AW7500" s="4"/>
      <c r="AX7500" s="4"/>
      <c r="AY7500" s="4"/>
      <c r="AZ7500" s="4"/>
      <c r="BA7500" s="4"/>
      <c r="BB7500" s="4"/>
      <c r="BC7500" s="4"/>
      <c r="BD7500" s="4"/>
      <c r="BE7500" s="4"/>
      <c r="BF7500" s="4"/>
      <c r="BG7500" s="4"/>
      <c r="BH7500" s="4"/>
      <c r="BI7500" s="4"/>
      <c r="BJ7500" s="4"/>
      <c r="BK7500" s="4"/>
      <c r="BL7500" s="4" t="b">
        <v>0</v>
      </c>
      <c r="BM7500" s="4"/>
      <c r="BN7500" s="4"/>
      <c r="BO7500" s="4"/>
      <c r="BP7500" s="4"/>
      <c r="BQ7500" s="4"/>
      <c r="BR7500" s="4"/>
      <c r="BS7500" s="4"/>
      <c r="BT7500" s="4"/>
      <c r="BU7500" s="4"/>
      <c r="BV7500" s="4"/>
      <c r="BW7500" s="4"/>
    </row>
    <row r="7501" spans="1:75" ht="15.01" customHeight="1">
      <c r="A7501" s="4" t="s">
        <v>209</v>
      </c>
      <c r="B7501" s="4"/>
      <c r="C7501" s="4"/>
      <c r="D7501" s="4"/>
      <c r="E7501" s="4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 t="s">
        <v>200</v>
      </c>
      <c r="Q7501" s="4"/>
      <c r="R7501" s="4"/>
      <c r="S7501" s="4"/>
      <c r="T7501" s="4"/>
      <c r="U7501" s="4"/>
      <c r="V7501" s="4"/>
      <c r="W7501" s="4"/>
      <c r="X7501" s="4" t="s">
        <v>201</v>
      </c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  <c r="AO7501" s="4"/>
      <c r="AP7501" s="4"/>
      <c r="AQ7501" s="4"/>
      <c r="AR7501" s="4"/>
      <c r="AS7501" s="4"/>
      <c r="AT7501" s="4"/>
      <c r="AU7501" s="4"/>
      <c r="AV7501" s="4" t="s">
        <v>7701</v>
      </c>
      <c r="AW7501" s="4"/>
      <c r="AX7501" s="4"/>
      <c r="AY7501" s="4"/>
      <c r="AZ7501" s="4"/>
      <c r="BA7501" s="4"/>
      <c r="BB7501" s="4"/>
      <c r="BC7501" s="4"/>
      <c r="BD7501" s="4"/>
      <c r="BE7501" s="4"/>
      <c r="BF7501" s="4"/>
      <c r="BG7501" s="4"/>
      <c r="BH7501" s="4"/>
      <c r="BI7501" s="4"/>
      <c r="BJ7501" s="4"/>
      <c r="BK7501" s="4"/>
      <c r="BL7501" s="4" t="b">
        <v>0</v>
      </c>
      <c r="BM7501" s="4"/>
      <c r="BN7501" s="4"/>
      <c r="BO7501" s="4"/>
      <c r="BP7501" s="4"/>
      <c r="BQ7501" s="4"/>
      <c r="BR7501" s="4"/>
      <c r="BS7501" s="4"/>
      <c r="BT7501" s="4"/>
      <c r="BU7501" s="4"/>
      <c r="BV7501" s="4"/>
      <c r="BW7501" s="4"/>
    </row>
    <row r="7502" spans="1:75" ht="15.01" customHeight="1">
      <c r="A7502" s="4" t="s">
        <v>209</v>
      </c>
      <c r="B7502" s="4"/>
      <c r="C7502" s="4"/>
      <c r="D7502" s="4"/>
      <c r="E7502" s="4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 t="s">
        <v>200</v>
      </c>
      <c r="Q7502" s="4"/>
      <c r="R7502" s="4"/>
      <c r="S7502" s="4"/>
      <c r="T7502" s="4"/>
      <c r="U7502" s="4"/>
      <c r="V7502" s="4"/>
      <c r="W7502" s="4"/>
      <c r="X7502" s="4" t="s">
        <v>201</v>
      </c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  <c r="AO7502" s="4"/>
      <c r="AP7502" s="4"/>
      <c r="AQ7502" s="4"/>
      <c r="AR7502" s="4"/>
      <c r="AS7502" s="4"/>
      <c r="AT7502" s="4"/>
      <c r="AU7502" s="4"/>
      <c r="AV7502" s="4" t="s">
        <v>7702</v>
      </c>
      <c r="AW7502" s="4"/>
      <c r="AX7502" s="4"/>
      <c r="AY7502" s="4"/>
      <c r="AZ7502" s="4"/>
      <c r="BA7502" s="4"/>
      <c r="BB7502" s="4"/>
      <c r="BC7502" s="4"/>
      <c r="BD7502" s="4"/>
      <c r="BE7502" s="4"/>
      <c r="BF7502" s="4"/>
      <c r="BG7502" s="4"/>
      <c r="BH7502" s="4"/>
      <c r="BI7502" s="4"/>
      <c r="BJ7502" s="4"/>
      <c r="BK7502" s="4"/>
      <c r="BL7502" s="4" t="b">
        <v>0</v>
      </c>
      <c r="BM7502" s="4"/>
      <c r="BN7502" s="4"/>
      <c r="BO7502" s="4"/>
      <c r="BP7502" s="4"/>
      <c r="BQ7502" s="4"/>
      <c r="BR7502" s="4"/>
      <c r="BS7502" s="4"/>
      <c r="BT7502" s="4"/>
      <c r="BU7502" s="4"/>
      <c r="BV7502" s="4"/>
      <c r="BW7502" s="4"/>
    </row>
    <row r="7503" spans="1:75" ht="15.01" customHeight="1">
      <c r="A7503" s="4"/>
      <c r="B7503" s="4"/>
      <c r="C7503" s="4"/>
      <c r="D7503" s="4"/>
      <c r="E7503" s="4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 t="s">
        <v>200</v>
      </c>
      <c r="Q7503" s="4"/>
      <c r="R7503" s="4">
        <v>-57.8</v>
      </c>
      <c r="S7503" s="4">
        <v>36</v>
      </c>
      <c r="T7503" s="4"/>
      <c r="U7503" s="4"/>
      <c r="V7503" s="4"/>
      <c r="W7503" s="4"/>
      <c r="X7503" s="4" t="s">
        <v>201</v>
      </c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  <c r="AO7503" s="4"/>
      <c r="AP7503" s="4"/>
      <c r="AQ7503" s="4"/>
      <c r="AR7503" s="4"/>
      <c r="AS7503" s="4"/>
      <c r="AT7503" s="4"/>
      <c r="AU7503" s="4"/>
      <c r="AV7503" s="4" t="s">
        <v>7703</v>
      </c>
      <c r="AW7503" s="4"/>
      <c r="AX7503" s="4"/>
      <c r="AY7503" s="4"/>
      <c r="AZ7503" s="4"/>
      <c r="BA7503" s="4"/>
      <c r="BB7503" s="4"/>
      <c r="BC7503" s="4"/>
      <c r="BD7503" s="4"/>
      <c r="BE7503" s="4"/>
      <c r="BF7503" s="4"/>
      <c r="BG7503" s="4"/>
      <c r="BH7503" s="4"/>
      <c r="BI7503" s="4"/>
      <c r="BJ7503" s="4"/>
      <c r="BK7503" s="4"/>
      <c r="BL7503" s="4" t="b">
        <v>0</v>
      </c>
      <c r="BM7503" s="4"/>
      <c r="BN7503" s="4"/>
      <c r="BO7503" s="4"/>
      <c r="BP7503" s="4"/>
      <c r="BQ7503" s="4"/>
      <c r="BR7503" s="4"/>
      <c r="BS7503" s="4"/>
      <c r="BT7503" s="4"/>
      <c r="BU7503" s="4"/>
      <c r="BV7503" s="4"/>
      <c r="BW7503" s="4"/>
    </row>
    <row r="7504" spans="1:75" ht="15.01" customHeight="1">
      <c r="A7504" s="4"/>
      <c r="B7504" s="4"/>
      <c r="C7504" s="4"/>
      <c r="D7504" s="4"/>
      <c r="E7504" s="4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 t="s">
        <v>200</v>
      </c>
      <c r="Q7504" s="4"/>
      <c r="R7504" s="4">
        <v>0</v>
      </c>
      <c r="S7504" s="4">
        <v>37.2</v>
      </c>
      <c r="T7504" s="4"/>
      <c r="U7504" s="4"/>
      <c r="V7504" s="4"/>
      <c r="W7504" s="4"/>
      <c r="X7504" s="4" t="s">
        <v>201</v>
      </c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  <c r="AO7504" s="4"/>
      <c r="AP7504" s="4"/>
      <c r="AQ7504" s="4"/>
      <c r="AR7504" s="4"/>
      <c r="AS7504" s="4"/>
      <c r="AT7504" s="4"/>
      <c r="AU7504" s="4"/>
      <c r="AV7504" s="4" t="s">
        <v>7704</v>
      </c>
      <c r="AW7504" s="4"/>
      <c r="AX7504" s="4"/>
      <c r="AY7504" s="4"/>
      <c r="AZ7504" s="4"/>
      <c r="BA7504" s="4"/>
      <c r="BB7504" s="4"/>
      <c r="BC7504" s="4"/>
      <c r="BD7504" s="4"/>
      <c r="BE7504" s="4"/>
      <c r="BF7504" s="4"/>
      <c r="BG7504" s="4"/>
      <c r="BH7504" s="4"/>
      <c r="BI7504" s="4"/>
      <c r="BJ7504" s="4"/>
      <c r="BK7504" s="4"/>
      <c r="BL7504" s="4" t="b">
        <v>0</v>
      </c>
      <c r="BM7504" s="4"/>
      <c r="BN7504" s="4"/>
      <c r="BO7504" s="4"/>
      <c r="BP7504" s="4"/>
      <c r="BQ7504" s="4"/>
      <c r="BR7504" s="4"/>
      <c r="BS7504" s="4"/>
      <c r="BT7504" s="4"/>
      <c r="BU7504" s="4"/>
      <c r="BV7504" s="4"/>
      <c r="BW7504" s="4"/>
    </row>
    <row r="7505" spans="1:75" ht="15.01" customHeight="1">
      <c r="A7505" s="4" t="s">
        <v>209</v>
      </c>
      <c r="B7505" s="4"/>
      <c r="C7505" s="4"/>
      <c r="D7505" s="4"/>
      <c r="E7505" s="4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 t="s">
        <v>200</v>
      </c>
      <c r="Q7505" s="4"/>
      <c r="R7505" s="4"/>
      <c r="S7505" s="4"/>
      <c r="T7505" s="4"/>
      <c r="U7505" s="4"/>
      <c r="V7505" s="4"/>
      <c r="W7505" s="4"/>
      <c r="X7505" s="4" t="s">
        <v>201</v>
      </c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  <c r="AO7505" s="4"/>
      <c r="AP7505" s="4"/>
      <c r="AQ7505" s="4"/>
      <c r="AR7505" s="4"/>
      <c r="AS7505" s="4"/>
      <c r="AT7505" s="4"/>
      <c r="AU7505" s="4"/>
      <c r="AV7505" s="4" t="s">
        <v>7705</v>
      </c>
      <c r="AW7505" s="4"/>
      <c r="AX7505" s="4"/>
      <c r="AY7505" s="4"/>
      <c r="AZ7505" s="4"/>
      <c r="BA7505" s="4"/>
      <c r="BB7505" s="4"/>
      <c r="BC7505" s="4"/>
      <c r="BD7505" s="4"/>
      <c r="BE7505" s="4"/>
      <c r="BF7505" s="4"/>
      <c r="BG7505" s="4"/>
      <c r="BH7505" s="4"/>
      <c r="BI7505" s="4"/>
      <c r="BJ7505" s="4"/>
      <c r="BK7505" s="4"/>
      <c r="BL7505" s="4" t="b">
        <v>0</v>
      </c>
      <c r="BM7505" s="4"/>
      <c r="BN7505" s="4"/>
      <c r="BO7505" s="4"/>
      <c r="BP7505" s="4"/>
      <c r="BQ7505" s="4"/>
      <c r="BR7505" s="4"/>
      <c r="BS7505" s="4"/>
      <c r="BT7505" s="4"/>
      <c r="BU7505" s="4"/>
      <c r="BV7505" s="4"/>
      <c r="BW7505" s="4"/>
    </row>
    <row r="7506" spans="1:75" ht="15.01" customHeight="1">
      <c r="A7506" s="4"/>
      <c r="B7506" s="4"/>
      <c r="C7506" s="4"/>
      <c r="D7506" s="4"/>
      <c r="E7506" s="4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 t="s">
        <v>200</v>
      </c>
      <c r="Q7506" s="4"/>
      <c r="R7506" s="4">
        <v>-52.7</v>
      </c>
      <c r="S7506" s="4">
        <v>16.6</v>
      </c>
      <c r="T7506" s="4"/>
      <c r="U7506" s="4"/>
      <c r="V7506" s="4"/>
      <c r="W7506" s="4"/>
      <c r="X7506" s="4" t="s">
        <v>201</v>
      </c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  <c r="AO7506" s="4"/>
      <c r="AP7506" s="4"/>
      <c r="AQ7506" s="4"/>
      <c r="AR7506" s="4"/>
      <c r="AS7506" s="4"/>
      <c r="AT7506" s="4"/>
      <c r="AU7506" s="4"/>
      <c r="AV7506" s="4" t="s">
        <v>7706</v>
      </c>
      <c r="AW7506" s="4"/>
      <c r="AX7506" s="4"/>
      <c r="AY7506" s="4"/>
      <c r="AZ7506" s="4"/>
      <c r="BA7506" s="4"/>
      <c r="BB7506" s="4"/>
      <c r="BC7506" s="4"/>
      <c r="BD7506" s="4"/>
      <c r="BE7506" s="4"/>
      <c r="BF7506" s="4"/>
      <c r="BG7506" s="4"/>
      <c r="BH7506" s="4"/>
      <c r="BI7506" s="4"/>
      <c r="BJ7506" s="4"/>
      <c r="BK7506" s="4"/>
      <c r="BL7506" s="4" t="b">
        <v>0</v>
      </c>
      <c r="BM7506" s="4"/>
      <c r="BN7506" s="4"/>
      <c r="BO7506" s="4"/>
      <c r="BP7506" s="4"/>
      <c r="BQ7506" s="4"/>
      <c r="BR7506" s="4"/>
      <c r="BS7506" s="4"/>
      <c r="BT7506" s="4"/>
      <c r="BU7506" s="4"/>
      <c r="BV7506" s="4"/>
      <c r="BW7506" s="4"/>
    </row>
    <row r="7507" spans="1:75" ht="15.01" customHeight="1">
      <c r="A7507" s="4"/>
      <c r="B7507" s="4"/>
      <c r="C7507" s="4"/>
      <c r="D7507" s="4"/>
      <c r="E7507" s="4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 t="s">
        <v>200</v>
      </c>
      <c r="Q7507" s="4"/>
      <c r="R7507" s="4">
        <v>-159.2</v>
      </c>
      <c r="S7507" s="4">
        <v>16.6</v>
      </c>
      <c r="T7507" s="4"/>
      <c r="U7507" s="4"/>
      <c r="V7507" s="4"/>
      <c r="W7507" s="4"/>
      <c r="X7507" s="4" t="s">
        <v>201</v>
      </c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  <c r="AO7507" s="4"/>
      <c r="AP7507" s="4"/>
      <c r="AQ7507" s="4"/>
      <c r="AR7507" s="4"/>
      <c r="AS7507" s="4"/>
      <c r="AT7507" s="4"/>
      <c r="AU7507" s="4"/>
      <c r="AV7507" s="4" t="s">
        <v>7707</v>
      </c>
      <c r="AW7507" s="4"/>
      <c r="AX7507" s="4"/>
      <c r="AY7507" s="4"/>
      <c r="AZ7507" s="4"/>
      <c r="BA7507" s="4"/>
      <c r="BB7507" s="4"/>
      <c r="BC7507" s="4"/>
      <c r="BD7507" s="4"/>
      <c r="BE7507" s="4"/>
      <c r="BF7507" s="4"/>
      <c r="BG7507" s="4"/>
      <c r="BH7507" s="4"/>
      <c r="BI7507" s="4"/>
      <c r="BJ7507" s="4"/>
      <c r="BK7507" s="4"/>
      <c r="BL7507" s="4" t="b">
        <v>0</v>
      </c>
      <c r="BM7507" s="4"/>
      <c r="BN7507" s="4"/>
      <c r="BO7507" s="4"/>
      <c r="BP7507" s="4"/>
      <c r="BQ7507" s="4"/>
      <c r="BR7507" s="4"/>
      <c r="BS7507" s="4"/>
      <c r="BT7507" s="4"/>
      <c r="BU7507" s="4"/>
      <c r="BV7507" s="4"/>
      <c r="BW7507" s="4"/>
    </row>
    <row r="7508" spans="1:75" ht="15.01" customHeight="1">
      <c r="A7508" s="4"/>
      <c r="B7508" s="4"/>
      <c r="C7508" s="4"/>
      <c r="D7508" s="4"/>
      <c r="E7508" s="4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 t="s">
        <v>200</v>
      </c>
      <c r="Q7508" s="4"/>
      <c r="R7508" s="4">
        <v>-20.9</v>
      </c>
      <c r="S7508" s="4">
        <v>22.4</v>
      </c>
      <c r="T7508" s="4"/>
      <c r="U7508" s="4"/>
      <c r="V7508" s="4"/>
      <c r="W7508" s="4"/>
      <c r="X7508" s="4" t="s">
        <v>201</v>
      </c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  <c r="AO7508" s="4"/>
      <c r="AP7508" s="4"/>
      <c r="AQ7508" s="4"/>
      <c r="AR7508" s="4"/>
      <c r="AS7508" s="4"/>
      <c r="AT7508" s="4"/>
      <c r="AU7508" s="4"/>
      <c r="AV7508" s="4" t="s">
        <v>7708</v>
      </c>
      <c r="AW7508" s="4"/>
      <c r="AX7508" s="4"/>
      <c r="AY7508" s="4"/>
      <c r="AZ7508" s="4"/>
      <c r="BA7508" s="4"/>
      <c r="BB7508" s="4"/>
      <c r="BC7508" s="4"/>
      <c r="BD7508" s="4"/>
      <c r="BE7508" s="4"/>
      <c r="BF7508" s="4"/>
      <c r="BG7508" s="4"/>
      <c r="BH7508" s="4"/>
      <c r="BI7508" s="4"/>
      <c r="BJ7508" s="4"/>
      <c r="BK7508" s="4"/>
      <c r="BL7508" s="4" t="b">
        <v>0</v>
      </c>
      <c r="BM7508" s="4"/>
      <c r="BN7508" s="4"/>
      <c r="BO7508" s="4"/>
      <c r="BP7508" s="4"/>
      <c r="BQ7508" s="4"/>
      <c r="BR7508" s="4"/>
      <c r="BS7508" s="4"/>
      <c r="BT7508" s="4"/>
      <c r="BU7508" s="4"/>
      <c r="BV7508" s="4"/>
      <c r="BW7508" s="4"/>
    </row>
    <row r="7509" spans="1:75" ht="15.01" customHeight="1">
      <c r="A7509" s="4" t="s">
        <v>209</v>
      </c>
      <c r="B7509" s="4"/>
      <c r="C7509" s="4"/>
      <c r="D7509" s="4"/>
      <c r="E7509" s="4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 t="s">
        <v>200</v>
      </c>
      <c r="Q7509" s="4"/>
      <c r="R7509" s="4"/>
      <c r="S7509" s="4"/>
      <c r="T7509" s="4"/>
      <c r="U7509" s="4"/>
      <c r="V7509" s="4"/>
      <c r="W7509" s="4"/>
      <c r="X7509" s="4" t="s">
        <v>201</v>
      </c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  <c r="AO7509" s="4"/>
      <c r="AP7509" s="4"/>
      <c r="AQ7509" s="4"/>
      <c r="AR7509" s="4"/>
      <c r="AS7509" s="4"/>
      <c r="AT7509" s="4"/>
      <c r="AU7509" s="4"/>
      <c r="AV7509" s="4" t="s">
        <v>7709</v>
      </c>
      <c r="AW7509" s="4"/>
      <c r="AX7509" s="4"/>
      <c r="AY7509" s="4"/>
      <c r="AZ7509" s="4"/>
      <c r="BA7509" s="4"/>
      <c r="BB7509" s="4"/>
      <c r="BC7509" s="4"/>
      <c r="BD7509" s="4"/>
      <c r="BE7509" s="4"/>
      <c r="BF7509" s="4"/>
      <c r="BG7509" s="4"/>
      <c r="BH7509" s="4"/>
      <c r="BI7509" s="4"/>
      <c r="BJ7509" s="4"/>
      <c r="BK7509" s="4"/>
      <c r="BL7509" s="4" t="b">
        <v>0</v>
      </c>
      <c r="BM7509" s="4"/>
      <c r="BN7509" s="4"/>
      <c r="BO7509" s="4"/>
      <c r="BP7509" s="4"/>
      <c r="BQ7509" s="4"/>
      <c r="BR7509" s="4"/>
      <c r="BS7509" s="4"/>
      <c r="BT7509" s="4"/>
      <c r="BU7509" s="4"/>
      <c r="BV7509" s="4"/>
      <c r="BW7509" s="4"/>
    </row>
    <row r="7510" spans="1:75" ht="15.01" customHeight="1">
      <c r="A7510" s="4"/>
      <c r="B7510" s="4"/>
      <c r="C7510" s="4"/>
      <c r="D7510" s="4"/>
      <c r="E7510" s="4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 t="s">
        <v>200</v>
      </c>
      <c r="Q7510" s="4"/>
      <c r="R7510" s="4">
        <v>0.2</v>
      </c>
      <c r="S7510" s="4">
        <v>48.2</v>
      </c>
      <c r="T7510" s="4"/>
      <c r="U7510" s="4"/>
      <c r="V7510" s="4"/>
      <c r="W7510" s="4"/>
      <c r="X7510" s="4" t="s">
        <v>201</v>
      </c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  <c r="AO7510" s="4"/>
      <c r="AP7510" s="4"/>
      <c r="AQ7510" s="4"/>
      <c r="AR7510" s="4"/>
      <c r="AS7510" s="4"/>
      <c r="AT7510" s="4"/>
      <c r="AU7510" s="4"/>
      <c r="AV7510" s="4" t="s">
        <v>7710</v>
      </c>
      <c r="AW7510" s="4"/>
      <c r="AX7510" s="4"/>
      <c r="AY7510" s="4"/>
      <c r="AZ7510" s="4"/>
      <c r="BA7510" s="4"/>
      <c r="BB7510" s="4"/>
      <c r="BC7510" s="4"/>
      <c r="BD7510" s="4"/>
      <c r="BE7510" s="4"/>
      <c r="BF7510" s="4"/>
      <c r="BG7510" s="4"/>
      <c r="BH7510" s="4"/>
      <c r="BI7510" s="4"/>
      <c r="BJ7510" s="4"/>
      <c r="BK7510" s="4"/>
      <c r="BL7510" s="4" t="b">
        <v>0</v>
      </c>
      <c r="BM7510" s="4"/>
      <c r="BN7510" s="4"/>
      <c r="BO7510" s="4"/>
      <c r="BP7510" s="4"/>
      <c r="BQ7510" s="4"/>
      <c r="BR7510" s="4"/>
      <c r="BS7510" s="4"/>
      <c r="BT7510" s="4"/>
      <c r="BU7510" s="4"/>
      <c r="BV7510" s="4"/>
      <c r="BW7510" s="4"/>
    </row>
    <row r="7511" spans="1:75" ht="15.01" customHeight="1">
      <c r="A7511" s="4" t="s">
        <v>209</v>
      </c>
      <c r="B7511" s="4"/>
      <c r="C7511" s="4"/>
      <c r="D7511" s="4"/>
      <c r="E7511" s="4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 t="s">
        <v>200</v>
      </c>
      <c r="Q7511" s="4"/>
      <c r="R7511" s="4"/>
      <c r="S7511" s="4"/>
      <c r="T7511" s="4"/>
      <c r="U7511" s="4"/>
      <c r="V7511" s="4"/>
      <c r="W7511" s="4"/>
      <c r="X7511" s="4" t="s">
        <v>201</v>
      </c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  <c r="AO7511" s="4"/>
      <c r="AP7511" s="4"/>
      <c r="AQ7511" s="4"/>
      <c r="AR7511" s="4"/>
      <c r="AS7511" s="4"/>
      <c r="AT7511" s="4"/>
      <c r="AU7511" s="4"/>
      <c r="AV7511" s="4" t="s">
        <v>7711</v>
      </c>
      <c r="AW7511" s="4"/>
      <c r="AX7511" s="4"/>
      <c r="AY7511" s="4"/>
      <c r="AZ7511" s="4"/>
      <c r="BA7511" s="4"/>
      <c r="BB7511" s="4"/>
      <c r="BC7511" s="4"/>
      <c r="BD7511" s="4"/>
      <c r="BE7511" s="4"/>
      <c r="BF7511" s="4"/>
      <c r="BG7511" s="4"/>
      <c r="BH7511" s="4"/>
      <c r="BI7511" s="4"/>
      <c r="BJ7511" s="4"/>
      <c r="BK7511" s="4"/>
      <c r="BL7511" s="4" t="b">
        <v>0</v>
      </c>
      <c r="BM7511" s="4"/>
      <c r="BN7511" s="4"/>
      <c r="BO7511" s="4"/>
      <c r="BP7511" s="4"/>
      <c r="BQ7511" s="4"/>
      <c r="BR7511" s="4"/>
      <c r="BS7511" s="4"/>
      <c r="BT7511" s="4"/>
      <c r="BU7511" s="4"/>
      <c r="BV7511" s="4"/>
      <c r="BW7511" s="4"/>
    </row>
    <row r="7512" spans="1:75" ht="15.01" customHeight="1">
      <c r="A7512" s="4" t="s">
        <v>209</v>
      </c>
      <c r="B7512" s="4"/>
      <c r="C7512" s="4"/>
      <c r="D7512" s="4"/>
      <c r="E7512" s="4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 t="s">
        <v>200</v>
      </c>
      <c r="Q7512" s="4"/>
      <c r="R7512" s="4"/>
      <c r="S7512" s="4"/>
      <c r="T7512" s="4"/>
      <c r="U7512" s="4"/>
      <c r="V7512" s="4"/>
      <c r="W7512" s="4"/>
      <c r="X7512" s="4" t="s">
        <v>201</v>
      </c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  <c r="AO7512" s="4"/>
      <c r="AP7512" s="4"/>
      <c r="AQ7512" s="4"/>
      <c r="AR7512" s="4"/>
      <c r="AS7512" s="4"/>
      <c r="AT7512" s="4"/>
      <c r="AU7512" s="4"/>
      <c r="AV7512" s="4" t="s">
        <v>7712</v>
      </c>
      <c r="AW7512" s="4"/>
      <c r="AX7512" s="4"/>
      <c r="AY7512" s="4"/>
      <c r="AZ7512" s="4"/>
      <c r="BA7512" s="4"/>
      <c r="BB7512" s="4"/>
      <c r="BC7512" s="4"/>
      <c r="BD7512" s="4"/>
      <c r="BE7512" s="4"/>
      <c r="BF7512" s="4"/>
      <c r="BG7512" s="4"/>
      <c r="BH7512" s="4"/>
      <c r="BI7512" s="4"/>
      <c r="BJ7512" s="4"/>
      <c r="BK7512" s="4"/>
      <c r="BL7512" s="4" t="b">
        <v>0</v>
      </c>
      <c r="BM7512" s="4"/>
      <c r="BN7512" s="4"/>
      <c r="BO7512" s="4"/>
      <c r="BP7512" s="4"/>
      <c r="BQ7512" s="4"/>
      <c r="BR7512" s="4"/>
      <c r="BS7512" s="4"/>
      <c r="BT7512" s="4"/>
      <c r="BU7512" s="4"/>
      <c r="BV7512" s="4"/>
      <c r="BW7512" s="4"/>
    </row>
    <row r="7513" spans="1:75" ht="15.01" customHeight="1">
      <c r="A7513" s="4" t="s">
        <v>209</v>
      </c>
      <c r="B7513" s="4"/>
      <c r="C7513" s="4"/>
      <c r="D7513" s="4"/>
      <c r="E7513" s="4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 t="s">
        <v>200</v>
      </c>
      <c r="Q7513" s="4"/>
      <c r="R7513" s="4"/>
      <c r="S7513" s="4"/>
      <c r="T7513" s="4"/>
      <c r="U7513" s="4"/>
      <c r="V7513" s="4"/>
      <c r="W7513" s="4"/>
      <c r="X7513" s="4" t="s">
        <v>201</v>
      </c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  <c r="AO7513" s="4"/>
      <c r="AP7513" s="4"/>
      <c r="AQ7513" s="4"/>
      <c r="AR7513" s="4"/>
      <c r="AS7513" s="4"/>
      <c r="AT7513" s="4"/>
      <c r="AU7513" s="4"/>
      <c r="AV7513" s="4" t="s">
        <v>7713</v>
      </c>
      <c r="AW7513" s="4"/>
      <c r="AX7513" s="4"/>
      <c r="AY7513" s="4"/>
      <c r="AZ7513" s="4"/>
      <c r="BA7513" s="4"/>
      <c r="BB7513" s="4"/>
      <c r="BC7513" s="4"/>
      <c r="BD7513" s="4"/>
      <c r="BE7513" s="4"/>
      <c r="BF7513" s="4"/>
      <c r="BG7513" s="4"/>
      <c r="BH7513" s="4"/>
      <c r="BI7513" s="4"/>
      <c r="BJ7513" s="4"/>
      <c r="BK7513" s="4"/>
      <c r="BL7513" s="4" t="b">
        <v>0</v>
      </c>
      <c r="BM7513" s="4"/>
      <c r="BN7513" s="4"/>
      <c r="BO7513" s="4"/>
      <c r="BP7513" s="4"/>
      <c r="BQ7513" s="4"/>
      <c r="BR7513" s="4"/>
      <c r="BS7513" s="4"/>
      <c r="BT7513" s="4"/>
      <c r="BU7513" s="4"/>
      <c r="BV7513" s="4"/>
      <c r="BW7513" s="4"/>
    </row>
    <row r="7514" spans="1:75" ht="15.01" customHeight="1">
      <c r="A7514" s="4" t="s">
        <v>209</v>
      </c>
      <c r="B7514" s="4"/>
      <c r="C7514" s="4"/>
      <c r="D7514" s="4"/>
      <c r="E7514" s="4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 t="s">
        <v>200</v>
      </c>
      <c r="Q7514" s="4"/>
      <c r="R7514" s="4"/>
      <c r="S7514" s="4"/>
      <c r="T7514" s="4"/>
      <c r="U7514" s="4"/>
      <c r="V7514" s="4"/>
      <c r="W7514" s="4"/>
      <c r="X7514" s="4" t="s">
        <v>201</v>
      </c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  <c r="AO7514" s="4"/>
      <c r="AP7514" s="4"/>
      <c r="AQ7514" s="4"/>
      <c r="AR7514" s="4"/>
      <c r="AS7514" s="4"/>
      <c r="AT7514" s="4"/>
      <c r="AU7514" s="4"/>
      <c r="AV7514" s="4" t="s">
        <v>7714</v>
      </c>
      <c r="AW7514" s="4"/>
      <c r="AX7514" s="4"/>
      <c r="AY7514" s="4"/>
      <c r="AZ7514" s="4"/>
      <c r="BA7514" s="4"/>
      <c r="BB7514" s="4"/>
      <c r="BC7514" s="4"/>
      <c r="BD7514" s="4"/>
      <c r="BE7514" s="4"/>
      <c r="BF7514" s="4"/>
      <c r="BG7514" s="4"/>
      <c r="BH7514" s="4"/>
      <c r="BI7514" s="4"/>
      <c r="BJ7514" s="4"/>
      <c r="BK7514" s="4"/>
      <c r="BL7514" s="4" t="b">
        <v>0</v>
      </c>
      <c r="BM7514" s="4"/>
      <c r="BN7514" s="4"/>
      <c r="BO7514" s="4"/>
      <c r="BP7514" s="4"/>
      <c r="BQ7514" s="4"/>
      <c r="BR7514" s="4"/>
      <c r="BS7514" s="4"/>
      <c r="BT7514" s="4"/>
      <c r="BU7514" s="4"/>
      <c r="BV7514" s="4"/>
      <c r="BW7514" s="4"/>
    </row>
    <row r="7515" spans="1:75" ht="15.01" customHeight="1">
      <c r="A7515" s="4"/>
      <c r="B7515" s="4"/>
      <c r="C7515" s="4"/>
      <c r="D7515" s="4"/>
      <c r="E7515" s="4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 t="s">
        <v>200</v>
      </c>
      <c r="Q7515" s="4"/>
      <c r="R7515" s="4">
        <v>-23.1</v>
      </c>
      <c r="S7515" s="4">
        <v>136.5</v>
      </c>
      <c r="T7515" s="4"/>
      <c r="U7515" s="4"/>
      <c r="V7515" s="4"/>
      <c r="W7515" s="4"/>
      <c r="X7515" s="4" t="s">
        <v>201</v>
      </c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  <c r="AO7515" s="4"/>
      <c r="AP7515" s="4"/>
      <c r="AQ7515" s="4"/>
      <c r="AR7515" s="4"/>
      <c r="AS7515" s="4"/>
      <c r="AT7515" s="4"/>
      <c r="AU7515" s="4"/>
      <c r="AV7515" s="4" t="s">
        <v>7715</v>
      </c>
      <c r="AW7515" s="4"/>
      <c r="AX7515" s="4"/>
      <c r="AY7515" s="4"/>
      <c r="AZ7515" s="4"/>
      <c r="BA7515" s="4"/>
      <c r="BB7515" s="4"/>
      <c r="BC7515" s="4"/>
      <c r="BD7515" s="4"/>
      <c r="BE7515" s="4"/>
      <c r="BF7515" s="4"/>
      <c r="BG7515" s="4"/>
      <c r="BH7515" s="4"/>
      <c r="BI7515" s="4"/>
      <c r="BJ7515" s="4"/>
      <c r="BK7515" s="4"/>
      <c r="BL7515" s="4" t="b">
        <v>0</v>
      </c>
      <c r="BM7515" s="4"/>
      <c r="BN7515" s="4"/>
      <c r="BO7515" s="4"/>
      <c r="BP7515" s="4"/>
      <c r="BQ7515" s="4"/>
      <c r="BR7515" s="4"/>
      <c r="BS7515" s="4"/>
      <c r="BT7515" s="4"/>
      <c r="BU7515" s="4"/>
      <c r="BV7515" s="4"/>
      <c r="BW7515" s="4"/>
    </row>
    <row r="7516" spans="1:75" ht="15.01" customHeight="1">
      <c r="A7516" s="4"/>
      <c r="B7516" s="4"/>
      <c r="C7516" s="4"/>
      <c r="D7516" s="4"/>
      <c r="E7516" s="4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 t="s">
        <v>200</v>
      </c>
      <c r="Q7516" s="4"/>
      <c r="R7516" s="4">
        <v>4.5</v>
      </c>
      <c r="S7516" s="4">
        <v>106.1</v>
      </c>
      <c r="T7516" s="4"/>
      <c r="U7516" s="4"/>
      <c r="V7516" s="4"/>
      <c r="W7516" s="4"/>
      <c r="X7516" s="4" t="s">
        <v>201</v>
      </c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  <c r="AO7516" s="4"/>
      <c r="AP7516" s="4"/>
      <c r="AQ7516" s="4"/>
      <c r="AR7516" s="4"/>
      <c r="AS7516" s="4"/>
      <c r="AT7516" s="4"/>
      <c r="AU7516" s="4"/>
      <c r="AV7516" s="4" t="s">
        <v>7716</v>
      </c>
      <c r="AW7516" s="4"/>
      <c r="AX7516" s="4"/>
      <c r="AY7516" s="4"/>
      <c r="AZ7516" s="4"/>
      <c r="BA7516" s="4"/>
      <c r="BB7516" s="4"/>
      <c r="BC7516" s="4"/>
      <c r="BD7516" s="4"/>
      <c r="BE7516" s="4"/>
      <c r="BF7516" s="4"/>
      <c r="BG7516" s="4"/>
      <c r="BH7516" s="4"/>
      <c r="BI7516" s="4"/>
      <c r="BJ7516" s="4"/>
      <c r="BK7516" s="4"/>
      <c r="BL7516" s="4" t="b">
        <v>0</v>
      </c>
      <c r="BM7516" s="4"/>
      <c r="BN7516" s="4"/>
      <c r="BO7516" s="4"/>
      <c r="BP7516" s="4"/>
      <c r="BQ7516" s="4"/>
      <c r="BR7516" s="4"/>
      <c r="BS7516" s="4"/>
      <c r="BT7516" s="4"/>
      <c r="BU7516" s="4"/>
      <c r="BV7516" s="4"/>
      <c r="BW7516" s="4"/>
    </row>
    <row r="7517" spans="1:75" ht="15.01" customHeight="1">
      <c r="A7517" s="4"/>
      <c r="B7517" s="4"/>
      <c r="C7517" s="4"/>
      <c r="D7517" s="4"/>
      <c r="E7517" s="4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 t="s">
        <v>200</v>
      </c>
      <c r="Q7517" s="4"/>
      <c r="R7517" s="4">
        <v>-14.4</v>
      </c>
      <c r="S7517" s="4">
        <v>119.4</v>
      </c>
      <c r="T7517" s="4"/>
      <c r="U7517" s="4"/>
      <c r="V7517" s="4"/>
      <c r="W7517" s="4"/>
      <c r="X7517" s="4" t="s">
        <v>201</v>
      </c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  <c r="AO7517" s="4"/>
      <c r="AP7517" s="4"/>
      <c r="AQ7517" s="4"/>
      <c r="AR7517" s="4"/>
      <c r="AS7517" s="4"/>
      <c r="AT7517" s="4"/>
      <c r="AU7517" s="4"/>
      <c r="AV7517" s="4" t="s">
        <v>7717</v>
      </c>
      <c r="AW7517" s="4"/>
      <c r="AX7517" s="4"/>
      <c r="AY7517" s="4"/>
      <c r="AZ7517" s="4"/>
      <c r="BA7517" s="4"/>
      <c r="BB7517" s="4"/>
      <c r="BC7517" s="4"/>
      <c r="BD7517" s="4"/>
      <c r="BE7517" s="4"/>
      <c r="BF7517" s="4"/>
      <c r="BG7517" s="4"/>
      <c r="BH7517" s="4"/>
      <c r="BI7517" s="4"/>
      <c r="BJ7517" s="4"/>
      <c r="BK7517" s="4"/>
      <c r="BL7517" s="4" t="b">
        <v>0</v>
      </c>
      <c r="BM7517" s="4"/>
      <c r="BN7517" s="4"/>
      <c r="BO7517" s="4"/>
      <c r="BP7517" s="4"/>
      <c r="BQ7517" s="4"/>
      <c r="BR7517" s="4"/>
      <c r="BS7517" s="4"/>
      <c r="BT7517" s="4"/>
      <c r="BU7517" s="4"/>
      <c r="BV7517" s="4"/>
      <c r="BW7517" s="4"/>
    </row>
    <row r="7518" spans="1:75" ht="15.01" customHeight="1">
      <c r="A7518" s="4"/>
      <c r="B7518" s="4"/>
      <c r="C7518" s="4"/>
      <c r="D7518" s="4"/>
      <c r="E7518" s="4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 t="s">
        <v>200</v>
      </c>
      <c r="Q7518" s="4"/>
      <c r="R7518" s="4">
        <v>-7.6</v>
      </c>
      <c r="S7518" s="4">
        <v>112.5</v>
      </c>
      <c r="T7518" s="4"/>
      <c r="U7518" s="4"/>
      <c r="V7518" s="4"/>
      <c r="W7518" s="4"/>
      <c r="X7518" s="4" t="s">
        <v>201</v>
      </c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  <c r="AO7518" s="4"/>
      <c r="AP7518" s="4"/>
      <c r="AQ7518" s="4"/>
      <c r="AR7518" s="4"/>
      <c r="AS7518" s="4"/>
      <c r="AT7518" s="4"/>
      <c r="AU7518" s="4"/>
      <c r="AV7518" s="4" t="s">
        <v>7718</v>
      </c>
      <c r="AW7518" s="4"/>
      <c r="AX7518" s="4"/>
      <c r="AY7518" s="4"/>
      <c r="AZ7518" s="4"/>
      <c r="BA7518" s="4"/>
      <c r="BB7518" s="4"/>
      <c r="BC7518" s="4"/>
      <c r="BD7518" s="4"/>
      <c r="BE7518" s="4"/>
      <c r="BF7518" s="4"/>
      <c r="BG7518" s="4"/>
      <c r="BH7518" s="4"/>
      <c r="BI7518" s="4"/>
      <c r="BJ7518" s="4"/>
      <c r="BK7518" s="4"/>
      <c r="BL7518" s="4" t="b">
        <v>0</v>
      </c>
      <c r="BM7518" s="4"/>
      <c r="BN7518" s="4"/>
      <c r="BO7518" s="4"/>
      <c r="BP7518" s="4"/>
      <c r="BQ7518" s="4"/>
      <c r="BR7518" s="4"/>
      <c r="BS7518" s="4"/>
      <c r="BT7518" s="4"/>
      <c r="BU7518" s="4"/>
      <c r="BV7518" s="4"/>
      <c r="BW7518" s="4"/>
    </row>
    <row r="7519" spans="1:75" ht="15.01" customHeight="1">
      <c r="A7519" s="4" t="s">
        <v>209</v>
      </c>
      <c r="B7519" s="4"/>
      <c r="C7519" s="4"/>
      <c r="D7519" s="4"/>
      <c r="E7519" s="4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 t="s">
        <v>200</v>
      </c>
      <c r="Q7519" s="4"/>
      <c r="R7519" s="4"/>
      <c r="S7519" s="4"/>
      <c r="T7519" s="4"/>
      <c r="U7519" s="4"/>
      <c r="V7519" s="4"/>
      <c r="W7519" s="4"/>
      <c r="X7519" s="4" t="s">
        <v>201</v>
      </c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  <c r="AO7519" s="4"/>
      <c r="AP7519" s="4"/>
      <c r="AQ7519" s="4"/>
      <c r="AR7519" s="4"/>
      <c r="AS7519" s="4"/>
      <c r="AT7519" s="4"/>
      <c r="AU7519" s="4"/>
      <c r="AV7519" s="4" t="s">
        <v>7719</v>
      </c>
      <c r="AW7519" s="4"/>
      <c r="AX7519" s="4"/>
      <c r="AY7519" s="4"/>
      <c r="AZ7519" s="4"/>
      <c r="BA7519" s="4"/>
      <c r="BB7519" s="4"/>
      <c r="BC7519" s="4"/>
      <c r="BD7519" s="4"/>
      <c r="BE7519" s="4"/>
      <c r="BF7519" s="4"/>
      <c r="BG7519" s="4"/>
      <c r="BH7519" s="4"/>
      <c r="BI7519" s="4"/>
      <c r="BJ7519" s="4"/>
      <c r="BK7519" s="4"/>
      <c r="BL7519" s="4" t="b">
        <v>0</v>
      </c>
      <c r="BM7519" s="4"/>
      <c r="BN7519" s="4"/>
      <c r="BO7519" s="4"/>
      <c r="BP7519" s="4"/>
      <c r="BQ7519" s="4"/>
      <c r="BR7519" s="4"/>
      <c r="BS7519" s="4"/>
      <c r="BT7519" s="4"/>
      <c r="BU7519" s="4"/>
      <c r="BV7519" s="4"/>
      <c r="BW7519" s="4"/>
    </row>
    <row r="7520" spans="1:75" ht="15.01" customHeight="1">
      <c r="A7520" s="4" t="s">
        <v>209</v>
      </c>
      <c r="B7520" s="4"/>
      <c r="C7520" s="4"/>
      <c r="D7520" s="4"/>
      <c r="E7520" s="4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 t="s">
        <v>200</v>
      </c>
      <c r="Q7520" s="4"/>
      <c r="R7520" s="4"/>
      <c r="S7520" s="4"/>
      <c r="T7520" s="4"/>
      <c r="U7520" s="4"/>
      <c r="V7520" s="4"/>
      <c r="W7520" s="4"/>
      <c r="X7520" s="4" t="s">
        <v>201</v>
      </c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  <c r="AO7520" s="4"/>
      <c r="AP7520" s="4"/>
      <c r="AQ7520" s="4"/>
      <c r="AR7520" s="4"/>
      <c r="AS7520" s="4"/>
      <c r="AT7520" s="4"/>
      <c r="AU7520" s="4"/>
      <c r="AV7520" s="4" t="s">
        <v>7720</v>
      </c>
      <c r="AW7520" s="4"/>
      <c r="AX7520" s="4"/>
      <c r="AY7520" s="4"/>
      <c r="AZ7520" s="4"/>
      <c r="BA7520" s="4"/>
      <c r="BB7520" s="4"/>
      <c r="BC7520" s="4"/>
      <c r="BD7520" s="4"/>
      <c r="BE7520" s="4"/>
      <c r="BF7520" s="4"/>
      <c r="BG7520" s="4"/>
      <c r="BH7520" s="4"/>
      <c r="BI7520" s="4"/>
      <c r="BJ7520" s="4"/>
      <c r="BK7520" s="4"/>
      <c r="BL7520" s="4" t="b">
        <v>0</v>
      </c>
      <c r="BM7520" s="4"/>
      <c r="BN7520" s="4"/>
      <c r="BO7520" s="4"/>
      <c r="BP7520" s="4"/>
      <c r="BQ7520" s="4"/>
      <c r="BR7520" s="4"/>
      <c r="BS7520" s="4"/>
      <c r="BT7520" s="4"/>
      <c r="BU7520" s="4"/>
      <c r="BV7520" s="4"/>
      <c r="BW7520" s="4"/>
    </row>
    <row r="7521" spans="1:75" ht="15.01" customHeight="1">
      <c r="A7521" s="4"/>
      <c r="B7521" s="4"/>
      <c r="C7521" s="4"/>
      <c r="D7521" s="4"/>
      <c r="E7521" s="4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 t="s">
        <v>200</v>
      </c>
      <c r="Q7521" s="4"/>
      <c r="R7521" s="4">
        <v>-25.4</v>
      </c>
      <c r="S7521" s="4">
        <v>3.5</v>
      </c>
      <c r="T7521" s="4"/>
      <c r="U7521" s="4"/>
      <c r="V7521" s="4"/>
      <c r="W7521" s="4"/>
      <c r="X7521" s="4" t="s">
        <v>201</v>
      </c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  <c r="AO7521" s="4"/>
      <c r="AP7521" s="4"/>
      <c r="AQ7521" s="4"/>
      <c r="AR7521" s="4"/>
      <c r="AS7521" s="4"/>
      <c r="AT7521" s="4"/>
      <c r="AU7521" s="4"/>
      <c r="AV7521" s="4" t="s">
        <v>7721</v>
      </c>
      <c r="AW7521" s="4"/>
      <c r="AX7521" s="4"/>
      <c r="AY7521" s="4"/>
      <c r="AZ7521" s="4"/>
      <c r="BA7521" s="4"/>
      <c r="BB7521" s="4"/>
      <c r="BC7521" s="4"/>
      <c r="BD7521" s="4"/>
      <c r="BE7521" s="4"/>
      <c r="BF7521" s="4"/>
      <c r="BG7521" s="4"/>
      <c r="BH7521" s="4"/>
      <c r="BI7521" s="4"/>
      <c r="BJ7521" s="4"/>
      <c r="BK7521" s="4"/>
      <c r="BL7521" s="4" t="b">
        <v>0</v>
      </c>
      <c r="BM7521" s="4"/>
      <c r="BN7521" s="4"/>
      <c r="BO7521" s="4"/>
      <c r="BP7521" s="4"/>
      <c r="BQ7521" s="4"/>
      <c r="BR7521" s="4"/>
      <c r="BS7521" s="4"/>
      <c r="BT7521" s="4"/>
      <c r="BU7521" s="4"/>
      <c r="BV7521" s="4"/>
      <c r="BW7521" s="4"/>
    </row>
    <row r="7522" spans="1:75" ht="15.01" customHeight="1">
      <c r="A7522" s="4" t="s">
        <v>209</v>
      </c>
      <c r="B7522" s="4"/>
      <c r="C7522" s="4"/>
      <c r="D7522" s="4"/>
      <c r="E7522" s="4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 t="s">
        <v>200</v>
      </c>
      <c r="Q7522" s="4"/>
      <c r="R7522" s="4"/>
      <c r="S7522" s="4"/>
      <c r="T7522" s="4"/>
      <c r="U7522" s="4"/>
      <c r="V7522" s="4"/>
      <c r="W7522" s="4"/>
      <c r="X7522" s="4" t="s">
        <v>201</v>
      </c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  <c r="AO7522" s="4"/>
      <c r="AP7522" s="4"/>
      <c r="AQ7522" s="4"/>
      <c r="AR7522" s="4"/>
      <c r="AS7522" s="4"/>
      <c r="AT7522" s="4"/>
      <c r="AU7522" s="4"/>
      <c r="AV7522" s="4" t="s">
        <v>7722</v>
      </c>
      <c r="AW7522" s="4"/>
      <c r="AX7522" s="4"/>
      <c r="AY7522" s="4"/>
      <c r="AZ7522" s="4"/>
      <c r="BA7522" s="4"/>
      <c r="BB7522" s="4"/>
      <c r="BC7522" s="4"/>
      <c r="BD7522" s="4"/>
      <c r="BE7522" s="4"/>
      <c r="BF7522" s="4"/>
      <c r="BG7522" s="4"/>
      <c r="BH7522" s="4"/>
      <c r="BI7522" s="4"/>
      <c r="BJ7522" s="4"/>
      <c r="BK7522" s="4"/>
      <c r="BL7522" s="4" t="b">
        <v>0</v>
      </c>
      <c r="BM7522" s="4"/>
      <c r="BN7522" s="4"/>
      <c r="BO7522" s="4"/>
      <c r="BP7522" s="4"/>
      <c r="BQ7522" s="4"/>
      <c r="BR7522" s="4"/>
      <c r="BS7522" s="4"/>
      <c r="BT7522" s="4"/>
      <c r="BU7522" s="4"/>
      <c r="BV7522" s="4"/>
      <c r="BW7522" s="4"/>
    </row>
    <row r="7523" spans="1:75" ht="15.01" customHeight="1">
      <c r="A7523" s="4"/>
      <c r="B7523" s="4"/>
      <c r="C7523" s="4"/>
      <c r="D7523" s="4"/>
      <c r="E7523" s="4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 t="s">
        <v>200</v>
      </c>
      <c r="Q7523" s="4"/>
      <c r="R7523" s="4">
        <v>-27.7</v>
      </c>
      <c r="S7523" s="4">
        <v>27.9</v>
      </c>
      <c r="T7523" s="4"/>
      <c r="U7523" s="4"/>
      <c r="V7523" s="4"/>
      <c r="W7523" s="4"/>
      <c r="X7523" s="4" t="s">
        <v>201</v>
      </c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  <c r="AO7523" s="4"/>
      <c r="AP7523" s="4"/>
      <c r="AQ7523" s="4"/>
      <c r="AR7523" s="4"/>
      <c r="AS7523" s="4"/>
      <c r="AT7523" s="4"/>
      <c r="AU7523" s="4"/>
      <c r="AV7523" s="4" t="s">
        <v>7723</v>
      </c>
      <c r="AW7523" s="4"/>
      <c r="AX7523" s="4"/>
      <c r="AY7523" s="4"/>
      <c r="AZ7523" s="4"/>
      <c r="BA7523" s="4"/>
      <c r="BB7523" s="4"/>
      <c r="BC7523" s="4"/>
      <c r="BD7523" s="4"/>
      <c r="BE7523" s="4"/>
      <c r="BF7523" s="4"/>
      <c r="BG7523" s="4"/>
      <c r="BH7523" s="4"/>
      <c r="BI7523" s="4"/>
      <c r="BJ7523" s="4"/>
      <c r="BK7523" s="4"/>
      <c r="BL7523" s="4" t="b">
        <v>0</v>
      </c>
      <c r="BM7523" s="4"/>
      <c r="BN7523" s="4"/>
      <c r="BO7523" s="4"/>
      <c r="BP7523" s="4"/>
      <c r="BQ7523" s="4"/>
      <c r="BR7523" s="4"/>
      <c r="BS7523" s="4"/>
      <c r="BT7523" s="4"/>
      <c r="BU7523" s="4"/>
      <c r="BV7523" s="4"/>
      <c r="BW7523" s="4"/>
    </row>
    <row r="7524" spans="1:75" ht="15.01" customHeight="1">
      <c r="A7524" s="4"/>
      <c r="B7524" s="4"/>
      <c r="C7524" s="4"/>
      <c r="D7524" s="4"/>
      <c r="E7524" s="4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 t="s">
        <v>200</v>
      </c>
      <c r="Q7524" s="4"/>
      <c r="R7524" s="4">
        <v>-88.40000000000001</v>
      </c>
      <c r="S7524" s="4">
        <v>27.4</v>
      </c>
      <c r="T7524" s="4"/>
      <c r="U7524" s="4"/>
      <c r="V7524" s="4"/>
      <c r="W7524" s="4"/>
      <c r="X7524" s="4" t="s">
        <v>201</v>
      </c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  <c r="AO7524" s="4"/>
      <c r="AP7524" s="4"/>
      <c r="AQ7524" s="4"/>
      <c r="AR7524" s="4"/>
      <c r="AS7524" s="4"/>
      <c r="AT7524" s="4"/>
      <c r="AU7524" s="4"/>
      <c r="AV7524" s="4" t="s">
        <v>7724</v>
      </c>
      <c r="AW7524" s="4"/>
      <c r="AX7524" s="4"/>
      <c r="AY7524" s="4"/>
      <c r="AZ7524" s="4"/>
      <c r="BA7524" s="4"/>
      <c r="BB7524" s="4"/>
      <c r="BC7524" s="4"/>
      <c r="BD7524" s="4"/>
      <c r="BE7524" s="4"/>
      <c r="BF7524" s="4"/>
      <c r="BG7524" s="4"/>
      <c r="BH7524" s="4"/>
      <c r="BI7524" s="4"/>
      <c r="BJ7524" s="4"/>
      <c r="BK7524" s="4"/>
      <c r="BL7524" s="4" t="b">
        <v>0</v>
      </c>
      <c r="BM7524" s="4"/>
      <c r="BN7524" s="4"/>
      <c r="BO7524" s="4"/>
      <c r="BP7524" s="4"/>
      <c r="BQ7524" s="4"/>
      <c r="BR7524" s="4"/>
      <c r="BS7524" s="4"/>
      <c r="BT7524" s="4"/>
      <c r="BU7524" s="4"/>
      <c r="BV7524" s="4"/>
      <c r="BW7524" s="4"/>
    </row>
    <row r="7525" spans="1:75" ht="15.01" customHeight="1">
      <c r="A7525" s="4" t="s">
        <v>209</v>
      </c>
      <c r="B7525" s="4"/>
      <c r="C7525" s="4"/>
      <c r="D7525" s="4"/>
      <c r="E7525" s="4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 t="s">
        <v>200</v>
      </c>
      <c r="Q7525" s="4"/>
      <c r="R7525" s="4"/>
      <c r="S7525" s="4"/>
      <c r="T7525" s="4"/>
      <c r="U7525" s="4"/>
      <c r="V7525" s="4"/>
      <c r="W7525" s="4"/>
      <c r="X7525" s="4" t="s">
        <v>201</v>
      </c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  <c r="AO7525" s="4"/>
      <c r="AP7525" s="4"/>
      <c r="AQ7525" s="4"/>
      <c r="AR7525" s="4"/>
      <c r="AS7525" s="4"/>
      <c r="AT7525" s="4"/>
      <c r="AU7525" s="4"/>
      <c r="AV7525" s="4" t="s">
        <v>7725</v>
      </c>
      <c r="AW7525" s="4"/>
      <c r="AX7525" s="4"/>
      <c r="AY7525" s="4"/>
      <c r="AZ7525" s="4"/>
      <c r="BA7525" s="4"/>
      <c r="BB7525" s="4"/>
      <c r="BC7525" s="4"/>
      <c r="BD7525" s="4"/>
      <c r="BE7525" s="4"/>
      <c r="BF7525" s="4"/>
      <c r="BG7525" s="4"/>
      <c r="BH7525" s="4"/>
      <c r="BI7525" s="4"/>
      <c r="BJ7525" s="4"/>
      <c r="BK7525" s="4"/>
      <c r="BL7525" s="4" t="b">
        <v>0</v>
      </c>
      <c r="BM7525" s="4"/>
      <c r="BN7525" s="4"/>
      <c r="BO7525" s="4"/>
      <c r="BP7525" s="4"/>
      <c r="BQ7525" s="4"/>
      <c r="BR7525" s="4"/>
      <c r="BS7525" s="4"/>
      <c r="BT7525" s="4"/>
      <c r="BU7525" s="4"/>
      <c r="BV7525" s="4"/>
      <c r="BW7525" s="4"/>
    </row>
    <row r="7526" spans="1:75" ht="15.01" customHeight="1">
      <c r="A7526" s="4" t="s">
        <v>209</v>
      </c>
      <c r="B7526" s="4"/>
      <c r="C7526" s="4"/>
      <c r="D7526" s="4"/>
      <c r="E7526" s="4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 t="s">
        <v>200</v>
      </c>
      <c r="Q7526" s="4"/>
      <c r="R7526" s="4"/>
      <c r="S7526" s="4"/>
      <c r="T7526" s="4"/>
      <c r="U7526" s="4"/>
      <c r="V7526" s="4"/>
      <c r="W7526" s="4"/>
      <c r="X7526" s="4" t="s">
        <v>201</v>
      </c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  <c r="AO7526" s="4"/>
      <c r="AP7526" s="4"/>
      <c r="AQ7526" s="4"/>
      <c r="AR7526" s="4"/>
      <c r="AS7526" s="4"/>
      <c r="AT7526" s="4"/>
      <c r="AU7526" s="4"/>
      <c r="AV7526" s="4" t="s">
        <v>7726</v>
      </c>
      <c r="AW7526" s="4"/>
      <c r="AX7526" s="4"/>
      <c r="AY7526" s="4"/>
      <c r="AZ7526" s="4"/>
      <c r="BA7526" s="4"/>
      <c r="BB7526" s="4"/>
      <c r="BC7526" s="4"/>
      <c r="BD7526" s="4"/>
      <c r="BE7526" s="4"/>
      <c r="BF7526" s="4"/>
      <c r="BG7526" s="4"/>
      <c r="BH7526" s="4"/>
      <c r="BI7526" s="4"/>
      <c r="BJ7526" s="4"/>
      <c r="BK7526" s="4"/>
      <c r="BL7526" s="4" t="b">
        <v>0</v>
      </c>
      <c r="BM7526" s="4"/>
      <c r="BN7526" s="4"/>
      <c r="BO7526" s="4"/>
      <c r="BP7526" s="4"/>
      <c r="BQ7526" s="4"/>
      <c r="BR7526" s="4"/>
      <c r="BS7526" s="4"/>
      <c r="BT7526" s="4"/>
      <c r="BU7526" s="4"/>
      <c r="BV7526" s="4"/>
      <c r="BW7526" s="4"/>
    </row>
    <row r="7527" spans="1:75" ht="15.01" customHeight="1">
      <c r="A7527" s="4" t="s">
        <v>209</v>
      </c>
      <c r="B7527" s="4"/>
      <c r="C7527" s="4"/>
      <c r="D7527" s="4"/>
      <c r="E7527" s="4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 t="s">
        <v>200</v>
      </c>
      <c r="Q7527" s="4"/>
      <c r="R7527" s="4"/>
      <c r="S7527" s="4"/>
      <c r="T7527" s="4"/>
      <c r="U7527" s="4"/>
      <c r="V7527" s="4"/>
      <c r="W7527" s="4"/>
      <c r="X7527" s="4" t="s">
        <v>201</v>
      </c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  <c r="AO7527" s="4"/>
      <c r="AP7527" s="4"/>
      <c r="AQ7527" s="4"/>
      <c r="AR7527" s="4"/>
      <c r="AS7527" s="4"/>
      <c r="AT7527" s="4"/>
      <c r="AU7527" s="4"/>
      <c r="AV7527" s="4" t="s">
        <v>7727</v>
      </c>
      <c r="AW7527" s="4"/>
      <c r="AX7527" s="4"/>
      <c r="AY7527" s="4"/>
      <c r="AZ7527" s="4"/>
      <c r="BA7527" s="4"/>
      <c r="BB7527" s="4"/>
      <c r="BC7527" s="4"/>
      <c r="BD7527" s="4"/>
      <c r="BE7527" s="4"/>
      <c r="BF7527" s="4"/>
      <c r="BG7527" s="4"/>
      <c r="BH7527" s="4"/>
      <c r="BI7527" s="4"/>
      <c r="BJ7527" s="4"/>
      <c r="BK7527" s="4"/>
      <c r="BL7527" s="4" t="b">
        <v>0</v>
      </c>
      <c r="BM7527" s="4"/>
      <c r="BN7527" s="4"/>
      <c r="BO7527" s="4"/>
      <c r="BP7527" s="4"/>
      <c r="BQ7527" s="4"/>
      <c r="BR7527" s="4"/>
      <c r="BS7527" s="4"/>
      <c r="BT7527" s="4"/>
      <c r="BU7527" s="4"/>
      <c r="BV7527" s="4"/>
      <c r="BW7527" s="4"/>
    </row>
    <row r="7528" spans="1:75" ht="15.01" customHeight="1">
      <c r="A7528" s="4" t="s">
        <v>209</v>
      </c>
      <c r="B7528" s="4"/>
      <c r="C7528" s="4"/>
      <c r="D7528" s="4"/>
      <c r="E7528" s="4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 t="s">
        <v>200</v>
      </c>
      <c r="Q7528" s="4"/>
      <c r="R7528" s="4"/>
      <c r="S7528" s="4"/>
      <c r="T7528" s="4"/>
      <c r="U7528" s="4"/>
      <c r="V7528" s="4"/>
      <c r="W7528" s="4"/>
      <c r="X7528" s="4" t="s">
        <v>201</v>
      </c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  <c r="AO7528" s="4"/>
      <c r="AP7528" s="4"/>
      <c r="AQ7528" s="4"/>
      <c r="AR7528" s="4"/>
      <c r="AS7528" s="4"/>
      <c r="AT7528" s="4"/>
      <c r="AU7528" s="4"/>
      <c r="AV7528" s="4" t="s">
        <v>7728</v>
      </c>
      <c r="AW7528" s="4"/>
      <c r="AX7528" s="4"/>
      <c r="AY7528" s="4"/>
      <c r="AZ7528" s="4"/>
      <c r="BA7528" s="4"/>
      <c r="BB7528" s="4"/>
      <c r="BC7528" s="4"/>
      <c r="BD7528" s="4"/>
      <c r="BE7528" s="4"/>
      <c r="BF7528" s="4"/>
      <c r="BG7528" s="4"/>
      <c r="BH7528" s="4"/>
      <c r="BI7528" s="4"/>
      <c r="BJ7528" s="4"/>
      <c r="BK7528" s="4"/>
      <c r="BL7528" s="4" t="b">
        <v>0</v>
      </c>
      <c r="BM7528" s="4"/>
      <c r="BN7528" s="4"/>
      <c r="BO7528" s="4"/>
      <c r="BP7528" s="4"/>
      <c r="BQ7528" s="4"/>
      <c r="BR7528" s="4"/>
      <c r="BS7528" s="4"/>
      <c r="BT7528" s="4"/>
      <c r="BU7528" s="4"/>
      <c r="BV7528" s="4"/>
      <c r="BW7528" s="4"/>
    </row>
    <row r="7529" spans="1:75" ht="15.01" customHeight="1">
      <c r="A7529" s="4" t="s">
        <v>209</v>
      </c>
      <c r="B7529" s="4"/>
      <c r="C7529" s="4"/>
      <c r="D7529" s="4"/>
      <c r="E7529" s="4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 t="s">
        <v>200</v>
      </c>
      <c r="Q7529" s="4"/>
      <c r="R7529" s="4"/>
      <c r="S7529" s="4"/>
      <c r="T7529" s="4"/>
      <c r="U7529" s="4"/>
      <c r="V7529" s="4"/>
      <c r="W7529" s="4"/>
      <c r="X7529" s="4" t="s">
        <v>201</v>
      </c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  <c r="AO7529" s="4"/>
      <c r="AP7529" s="4"/>
      <c r="AQ7529" s="4"/>
      <c r="AR7529" s="4"/>
      <c r="AS7529" s="4"/>
      <c r="AT7529" s="4"/>
      <c r="AU7529" s="4"/>
      <c r="AV7529" s="4" t="s">
        <v>7729</v>
      </c>
      <c r="AW7529" s="4"/>
      <c r="AX7529" s="4"/>
      <c r="AY7529" s="4"/>
      <c r="AZ7529" s="4"/>
      <c r="BA7529" s="4"/>
      <c r="BB7529" s="4"/>
      <c r="BC7529" s="4"/>
      <c r="BD7529" s="4"/>
      <c r="BE7529" s="4"/>
      <c r="BF7529" s="4"/>
      <c r="BG7529" s="4"/>
      <c r="BH7529" s="4"/>
      <c r="BI7529" s="4"/>
      <c r="BJ7529" s="4"/>
      <c r="BK7529" s="4"/>
      <c r="BL7529" s="4" t="b">
        <v>0</v>
      </c>
      <c r="BM7529" s="4"/>
      <c r="BN7529" s="4"/>
      <c r="BO7529" s="4"/>
      <c r="BP7529" s="4"/>
      <c r="BQ7529" s="4"/>
      <c r="BR7529" s="4"/>
      <c r="BS7529" s="4"/>
      <c r="BT7529" s="4"/>
      <c r="BU7529" s="4"/>
      <c r="BV7529" s="4"/>
      <c r="BW7529" s="4"/>
    </row>
    <row r="7530" spans="1:75" ht="15.01" customHeight="1">
      <c r="A7530" s="4" t="s">
        <v>209</v>
      </c>
      <c r="B7530" s="4"/>
      <c r="C7530" s="4"/>
      <c r="D7530" s="4"/>
      <c r="E7530" s="4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 t="s">
        <v>200</v>
      </c>
      <c r="Q7530" s="4"/>
      <c r="R7530" s="4"/>
      <c r="S7530" s="4"/>
      <c r="T7530" s="4"/>
      <c r="U7530" s="4"/>
      <c r="V7530" s="4"/>
      <c r="W7530" s="4"/>
      <c r="X7530" s="4" t="s">
        <v>201</v>
      </c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  <c r="AO7530" s="4"/>
      <c r="AP7530" s="4"/>
      <c r="AQ7530" s="4"/>
      <c r="AR7530" s="4"/>
      <c r="AS7530" s="4"/>
      <c r="AT7530" s="4"/>
      <c r="AU7530" s="4"/>
      <c r="AV7530" s="4" t="s">
        <v>7730</v>
      </c>
      <c r="AW7530" s="4"/>
      <c r="AX7530" s="4"/>
      <c r="AY7530" s="4"/>
      <c r="AZ7530" s="4"/>
      <c r="BA7530" s="4"/>
      <c r="BB7530" s="4"/>
      <c r="BC7530" s="4"/>
      <c r="BD7530" s="4"/>
      <c r="BE7530" s="4"/>
      <c r="BF7530" s="4"/>
      <c r="BG7530" s="4"/>
      <c r="BH7530" s="4"/>
      <c r="BI7530" s="4"/>
      <c r="BJ7530" s="4"/>
      <c r="BK7530" s="4"/>
      <c r="BL7530" s="4" t="b">
        <v>0</v>
      </c>
      <c r="BM7530" s="4"/>
      <c r="BN7530" s="4"/>
      <c r="BO7530" s="4"/>
      <c r="BP7530" s="4"/>
      <c r="BQ7530" s="4"/>
      <c r="BR7530" s="4"/>
      <c r="BS7530" s="4"/>
      <c r="BT7530" s="4"/>
      <c r="BU7530" s="4"/>
      <c r="BV7530" s="4"/>
      <c r="BW7530" s="4"/>
    </row>
    <row r="7531" spans="1:75" ht="15.01" customHeight="1">
      <c r="A7531" s="4" t="s">
        <v>209</v>
      </c>
      <c r="B7531" s="4"/>
      <c r="C7531" s="4"/>
      <c r="D7531" s="4"/>
      <c r="E7531" s="4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 t="s">
        <v>200</v>
      </c>
      <c r="Q7531" s="4"/>
      <c r="R7531" s="4"/>
      <c r="S7531" s="4"/>
      <c r="T7531" s="4"/>
      <c r="U7531" s="4"/>
      <c r="V7531" s="4"/>
      <c r="W7531" s="4"/>
      <c r="X7531" s="4" t="s">
        <v>201</v>
      </c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  <c r="AO7531" s="4"/>
      <c r="AP7531" s="4"/>
      <c r="AQ7531" s="4"/>
      <c r="AR7531" s="4"/>
      <c r="AS7531" s="4"/>
      <c r="AT7531" s="4"/>
      <c r="AU7531" s="4"/>
      <c r="AV7531" s="4" t="s">
        <v>7731</v>
      </c>
      <c r="AW7531" s="4"/>
      <c r="AX7531" s="4"/>
      <c r="AY7531" s="4"/>
      <c r="AZ7531" s="4"/>
      <c r="BA7531" s="4"/>
      <c r="BB7531" s="4"/>
      <c r="BC7531" s="4"/>
      <c r="BD7531" s="4"/>
      <c r="BE7531" s="4"/>
      <c r="BF7531" s="4"/>
      <c r="BG7531" s="4"/>
      <c r="BH7531" s="4"/>
      <c r="BI7531" s="4"/>
      <c r="BJ7531" s="4"/>
      <c r="BK7531" s="4"/>
      <c r="BL7531" s="4" t="b">
        <v>0</v>
      </c>
      <c r="BM7531" s="4"/>
      <c r="BN7531" s="4"/>
      <c r="BO7531" s="4"/>
      <c r="BP7531" s="4"/>
      <c r="BQ7531" s="4"/>
      <c r="BR7531" s="4"/>
      <c r="BS7531" s="4"/>
      <c r="BT7531" s="4"/>
      <c r="BU7531" s="4"/>
      <c r="BV7531" s="4"/>
      <c r="BW7531" s="4"/>
    </row>
    <row r="7532" spans="1:75" ht="15.01" customHeight="1">
      <c r="A7532" s="4" t="s">
        <v>209</v>
      </c>
      <c r="B7532" s="4"/>
      <c r="C7532" s="4"/>
      <c r="D7532" s="4"/>
      <c r="E7532" s="4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 t="s">
        <v>200</v>
      </c>
      <c r="Q7532" s="4"/>
      <c r="R7532" s="4"/>
      <c r="S7532" s="4"/>
      <c r="T7532" s="4"/>
      <c r="U7532" s="4"/>
      <c r="V7532" s="4"/>
      <c r="W7532" s="4"/>
      <c r="X7532" s="4" t="s">
        <v>201</v>
      </c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  <c r="AO7532" s="4"/>
      <c r="AP7532" s="4"/>
      <c r="AQ7532" s="4"/>
      <c r="AR7532" s="4"/>
      <c r="AS7532" s="4"/>
      <c r="AT7532" s="4"/>
      <c r="AU7532" s="4"/>
      <c r="AV7532" s="4" t="s">
        <v>7732</v>
      </c>
      <c r="AW7532" s="4"/>
      <c r="AX7532" s="4"/>
      <c r="AY7532" s="4"/>
      <c r="AZ7532" s="4"/>
      <c r="BA7532" s="4"/>
      <c r="BB7532" s="4"/>
      <c r="BC7532" s="4"/>
      <c r="BD7532" s="4"/>
      <c r="BE7532" s="4"/>
      <c r="BF7532" s="4"/>
      <c r="BG7532" s="4"/>
      <c r="BH7532" s="4"/>
      <c r="BI7532" s="4"/>
      <c r="BJ7532" s="4"/>
      <c r="BK7532" s="4"/>
      <c r="BL7532" s="4" t="b">
        <v>0</v>
      </c>
      <c r="BM7532" s="4"/>
      <c r="BN7532" s="4"/>
      <c r="BO7532" s="4"/>
      <c r="BP7532" s="4"/>
      <c r="BQ7532" s="4"/>
      <c r="BR7532" s="4"/>
      <c r="BS7532" s="4"/>
      <c r="BT7532" s="4"/>
      <c r="BU7532" s="4"/>
      <c r="BV7532" s="4"/>
      <c r="BW7532" s="4"/>
    </row>
    <row r="7533" spans="1:75" ht="15.01" customHeight="1">
      <c r="A7533" s="4" t="s">
        <v>209</v>
      </c>
      <c r="B7533" s="4"/>
      <c r="C7533" s="4"/>
      <c r="D7533" s="4"/>
      <c r="E7533" s="4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 t="s">
        <v>200</v>
      </c>
      <c r="Q7533" s="4"/>
      <c r="R7533" s="4"/>
      <c r="S7533" s="4"/>
      <c r="T7533" s="4"/>
      <c r="U7533" s="4"/>
      <c r="V7533" s="4"/>
      <c r="W7533" s="4"/>
      <c r="X7533" s="4" t="s">
        <v>201</v>
      </c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  <c r="AO7533" s="4"/>
      <c r="AP7533" s="4"/>
      <c r="AQ7533" s="4"/>
      <c r="AR7533" s="4"/>
      <c r="AS7533" s="4"/>
      <c r="AT7533" s="4"/>
      <c r="AU7533" s="4"/>
      <c r="AV7533" s="4" t="s">
        <v>7733</v>
      </c>
      <c r="AW7533" s="4"/>
      <c r="AX7533" s="4"/>
      <c r="AY7533" s="4"/>
      <c r="AZ7533" s="4"/>
      <c r="BA7533" s="4"/>
      <c r="BB7533" s="4"/>
      <c r="BC7533" s="4"/>
      <c r="BD7533" s="4"/>
      <c r="BE7533" s="4"/>
      <c r="BF7533" s="4"/>
      <c r="BG7533" s="4"/>
      <c r="BH7533" s="4"/>
      <c r="BI7533" s="4"/>
      <c r="BJ7533" s="4"/>
      <c r="BK7533" s="4"/>
      <c r="BL7533" s="4" t="b">
        <v>0</v>
      </c>
      <c r="BM7533" s="4"/>
      <c r="BN7533" s="4"/>
      <c r="BO7533" s="4"/>
      <c r="BP7533" s="4"/>
      <c r="BQ7533" s="4"/>
      <c r="BR7533" s="4"/>
      <c r="BS7533" s="4"/>
      <c r="BT7533" s="4"/>
      <c r="BU7533" s="4"/>
      <c r="BV7533" s="4"/>
      <c r="BW7533" s="4"/>
    </row>
    <row r="7534" spans="1:75" ht="15.01" customHeight="1">
      <c r="A7534" s="4" t="s">
        <v>209</v>
      </c>
      <c r="B7534" s="4"/>
      <c r="C7534" s="4"/>
      <c r="D7534" s="4"/>
      <c r="E7534" s="4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 t="s">
        <v>200</v>
      </c>
      <c r="Q7534" s="4"/>
      <c r="R7534" s="4"/>
      <c r="S7534" s="4"/>
      <c r="T7534" s="4"/>
      <c r="U7534" s="4"/>
      <c r="V7534" s="4"/>
      <c r="W7534" s="4"/>
      <c r="X7534" s="4" t="s">
        <v>201</v>
      </c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  <c r="AO7534" s="4"/>
      <c r="AP7534" s="4"/>
      <c r="AQ7534" s="4"/>
      <c r="AR7534" s="4"/>
      <c r="AS7534" s="4"/>
      <c r="AT7534" s="4"/>
      <c r="AU7534" s="4"/>
      <c r="AV7534" s="4" t="s">
        <v>7734</v>
      </c>
      <c r="AW7534" s="4"/>
      <c r="AX7534" s="4"/>
      <c r="AY7534" s="4"/>
      <c r="AZ7534" s="4"/>
      <c r="BA7534" s="4"/>
      <c r="BB7534" s="4"/>
      <c r="BC7534" s="4"/>
      <c r="BD7534" s="4"/>
      <c r="BE7534" s="4"/>
      <c r="BF7534" s="4"/>
      <c r="BG7534" s="4"/>
      <c r="BH7534" s="4"/>
      <c r="BI7534" s="4"/>
      <c r="BJ7534" s="4"/>
      <c r="BK7534" s="4"/>
      <c r="BL7534" s="4" t="b">
        <v>0</v>
      </c>
      <c r="BM7534" s="4"/>
      <c r="BN7534" s="4"/>
      <c r="BO7534" s="4"/>
      <c r="BP7534" s="4"/>
      <c r="BQ7534" s="4"/>
      <c r="BR7534" s="4"/>
      <c r="BS7534" s="4"/>
      <c r="BT7534" s="4"/>
      <c r="BU7534" s="4"/>
      <c r="BV7534" s="4"/>
      <c r="BW7534" s="4"/>
    </row>
    <row r="7535" spans="1:75" ht="15.01" customHeight="1">
      <c r="A7535" s="4" t="s">
        <v>209</v>
      </c>
      <c r="B7535" s="4"/>
      <c r="C7535" s="4"/>
      <c r="D7535" s="4"/>
      <c r="E7535" s="4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 t="s">
        <v>200</v>
      </c>
      <c r="Q7535" s="4"/>
      <c r="R7535" s="4"/>
      <c r="S7535" s="4"/>
      <c r="T7535" s="4"/>
      <c r="U7535" s="4"/>
      <c r="V7535" s="4"/>
      <c r="W7535" s="4"/>
      <c r="X7535" s="4" t="s">
        <v>201</v>
      </c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  <c r="AO7535" s="4"/>
      <c r="AP7535" s="4"/>
      <c r="AQ7535" s="4"/>
      <c r="AR7535" s="4"/>
      <c r="AS7535" s="4"/>
      <c r="AT7535" s="4"/>
      <c r="AU7535" s="4"/>
      <c r="AV7535" s="4" t="s">
        <v>7735</v>
      </c>
      <c r="AW7535" s="4"/>
      <c r="AX7535" s="4"/>
      <c r="AY7535" s="4"/>
      <c r="AZ7535" s="4"/>
      <c r="BA7535" s="4"/>
      <c r="BB7535" s="4"/>
      <c r="BC7535" s="4"/>
      <c r="BD7535" s="4"/>
      <c r="BE7535" s="4"/>
      <c r="BF7535" s="4"/>
      <c r="BG7535" s="4"/>
      <c r="BH7535" s="4"/>
      <c r="BI7535" s="4"/>
      <c r="BJ7535" s="4"/>
      <c r="BK7535" s="4"/>
      <c r="BL7535" s="4" t="b">
        <v>0</v>
      </c>
      <c r="BM7535" s="4"/>
      <c r="BN7535" s="4"/>
      <c r="BO7535" s="4"/>
      <c r="BP7535" s="4"/>
      <c r="BQ7535" s="4"/>
      <c r="BR7535" s="4"/>
      <c r="BS7535" s="4"/>
      <c r="BT7535" s="4"/>
      <c r="BU7535" s="4"/>
      <c r="BV7535" s="4"/>
      <c r="BW7535" s="4"/>
    </row>
    <row r="7536" spans="1:75" ht="15.01" customHeight="1">
      <c r="A7536" s="4" t="s">
        <v>209</v>
      </c>
      <c r="B7536" s="4"/>
      <c r="C7536" s="4"/>
      <c r="D7536" s="4"/>
      <c r="E7536" s="4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 t="s">
        <v>200</v>
      </c>
      <c r="Q7536" s="4"/>
      <c r="R7536" s="4"/>
      <c r="S7536" s="4"/>
      <c r="T7536" s="4"/>
      <c r="U7536" s="4"/>
      <c r="V7536" s="4"/>
      <c r="W7536" s="4"/>
      <c r="X7536" s="4" t="s">
        <v>201</v>
      </c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  <c r="AO7536" s="4"/>
      <c r="AP7536" s="4"/>
      <c r="AQ7536" s="4"/>
      <c r="AR7536" s="4"/>
      <c r="AS7536" s="4"/>
      <c r="AT7536" s="4"/>
      <c r="AU7536" s="4"/>
      <c r="AV7536" s="4" t="s">
        <v>7736</v>
      </c>
      <c r="AW7536" s="4"/>
      <c r="AX7536" s="4"/>
      <c r="AY7536" s="4"/>
      <c r="AZ7536" s="4"/>
      <c r="BA7536" s="4"/>
      <c r="BB7536" s="4"/>
      <c r="BC7536" s="4"/>
      <c r="BD7536" s="4"/>
      <c r="BE7536" s="4"/>
      <c r="BF7536" s="4"/>
      <c r="BG7536" s="4"/>
      <c r="BH7536" s="4"/>
      <c r="BI7536" s="4"/>
      <c r="BJ7536" s="4"/>
      <c r="BK7536" s="4"/>
      <c r="BL7536" s="4" t="b">
        <v>0</v>
      </c>
      <c r="BM7536" s="4"/>
      <c r="BN7536" s="4"/>
      <c r="BO7536" s="4"/>
      <c r="BP7536" s="4"/>
      <c r="BQ7536" s="4"/>
      <c r="BR7536" s="4"/>
      <c r="BS7536" s="4"/>
      <c r="BT7536" s="4"/>
      <c r="BU7536" s="4"/>
      <c r="BV7536" s="4"/>
      <c r="BW7536" s="4"/>
    </row>
    <row r="7537" spans="1:75" ht="15.01" customHeight="1">
      <c r="A7537" s="4" t="s">
        <v>209</v>
      </c>
      <c r="B7537" s="4"/>
      <c r="C7537" s="4"/>
      <c r="D7537" s="4"/>
      <c r="E7537" s="4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 t="s">
        <v>200</v>
      </c>
      <c r="Q7537" s="4"/>
      <c r="R7537" s="4"/>
      <c r="S7537" s="4"/>
      <c r="T7537" s="4"/>
      <c r="U7537" s="4"/>
      <c r="V7537" s="4"/>
      <c r="W7537" s="4"/>
      <c r="X7537" s="4" t="s">
        <v>201</v>
      </c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  <c r="AO7537" s="4"/>
      <c r="AP7537" s="4"/>
      <c r="AQ7537" s="4"/>
      <c r="AR7537" s="4"/>
      <c r="AS7537" s="4"/>
      <c r="AT7537" s="4"/>
      <c r="AU7537" s="4"/>
      <c r="AV7537" s="4" t="s">
        <v>7737</v>
      </c>
      <c r="AW7537" s="4"/>
      <c r="AX7537" s="4"/>
      <c r="AY7537" s="4"/>
      <c r="AZ7537" s="4"/>
      <c r="BA7537" s="4"/>
      <c r="BB7537" s="4"/>
      <c r="BC7537" s="4"/>
      <c r="BD7537" s="4"/>
      <c r="BE7537" s="4"/>
      <c r="BF7537" s="4"/>
      <c r="BG7537" s="4"/>
      <c r="BH7537" s="4"/>
      <c r="BI7537" s="4"/>
      <c r="BJ7537" s="4"/>
      <c r="BK7537" s="4"/>
      <c r="BL7537" s="4" t="b">
        <v>0</v>
      </c>
      <c r="BM7537" s="4"/>
      <c r="BN7537" s="4"/>
      <c r="BO7537" s="4"/>
      <c r="BP7537" s="4"/>
      <c r="BQ7537" s="4"/>
      <c r="BR7537" s="4"/>
      <c r="BS7537" s="4"/>
      <c r="BT7537" s="4"/>
      <c r="BU7537" s="4"/>
      <c r="BV7537" s="4"/>
      <c r="BW7537" s="4"/>
    </row>
    <row r="7538" spans="1:75" ht="15.01" customHeight="1">
      <c r="A7538" s="4"/>
      <c r="B7538" s="4"/>
      <c r="C7538" s="4"/>
      <c r="D7538" s="4"/>
      <c r="E7538" s="4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 t="s">
        <v>200</v>
      </c>
      <c r="Q7538" s="4"/>
      <c r="R7538" s="4">
        <v>31.7</v>
      </c>
      <c r="S7538" s="4">
        <v>4.1</v>
      </c>
      <c r="T7538" s="4"/>
      <c r="U7538" s="4"/>
      <c r="V7538" s="4"/>
      <c r="W7538" s="4"/>
      <c r="X7538" s="4" t="s">
        <v>201</v>
      </c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  <c r="AO7538" s="4"/>
      <c r="AP7538" s="4"/>
      <c r="AQ7538" s="4"/>
      <c r="AR7538" s="4"/>
      <c r="AS7538" s="4"/>
      <c r="AT7538" s="4"/>
      <c r="AU7538" s="4"/>
      <c r="AV7538" s="4" t="s">
        <v>7738</v>
      </c>
      <c r="AW7538" s="4"/>
      <c r="AX7538" s="4"/>
      <c r="AY7538" s="4"/>
      <c r="AZ7538" s="4"/>
      <c r="BA7538" s="4"/>
      <c r="BB7538" s="4"/>
      <c r="BC7538" s="4"/>
      <c r="BD7538" s="4"/>
      <c r="BE7538" s="4"/>
      <c r="BF7538" s="4"/>
      <c r="BG7538" s="4"/>
      <c r="BH7538" s="4"/>
      <c r="BI7538" s="4"/>
      <c r="BJ7538" s="4"/>
      <c r="BK7538" s="4"/>
      <c r="BL7538" s="4" t="b">
        <v>0</v>
      </c>
      <c r="BM7538" s="4"/>
      <c r="BN7538" s="4"/>
      <c r="BO7538" s="4"/>
      <c r="BP7538" s="4"/>
      <c r="BQ7538" s="4"/>
      <c r="BR7538" s="4"/>
      <c r="BS7538" s="4"/>
      <c r="BT7538" s="4"/>
      <c r="BU7538" s="4"/>
      <c r="BV7538" s="4"/>
      <c r="BW7538" s="4"/>
    </row>
    <row r="7539" spans="1:75" ht="15.01" customHeight="1">
      <c r="A7539" s="4"/>
      <c r="B7539" s="4"/>
      <c r="C7539" s="4"/>
      <c r="D7539" s="4"/>
      <c r="E7539" s="4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 t="s">
        <v>200</v>
      </c>
      <c r="Q7539" s="4"/>
      <c r="R7539" s="4">
        <v>26.7</v>
      </c>
      <c r="S7539" s="4">
        <v>5.9</v>
      </c>
      <c r="T7539" s="4"/>
      <c r="U7539" s="4"/>
      <c r="V7539" s="4"/>
      <c r="W7539" s="4"/>
      <c r="X7539" s="4" t="s">
        <v>201</v>
      </c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  <c r="AO7539" s="4"/>
      <c r="AP7539" s="4"/>
      <c r="AQ7539" s="4"/>
      <c r="AR7539" s="4"/>
      <c r="AS7539" s="4"/>
      <c r="AT7539" s="4"/>
      <c r="AU7539" s="4"/>
      <c r="AV7539" s="4" t="s">
        <v>7739</v>
      </c>
      <c r="AW7539" s="4"/>
      <c r="AX7539" s="4"/>
      <c r="AY7539" s="4"/>
      <c r="AZ7539" s="4"/>
      <c r="BA7539" s="4"/>
      <c r="BB7539" s="4"/>
      <c r="BC7539" s="4"/>
      <c r="BD7539" s="4"/>
      <c r="BE7539" s="4"/>
      <c r="BF7539" s="4"/>
      <c r="BG7539" s="4"/>
      <c r="BH7539" s="4"/>
      <c r="BI7539" s="4"/>
      <c r="BJ7539" s="4"/>
      <c r="BK7539" s="4"/>
      <c r="BL7539" s="4" t="b">
        <v>0</v>
      </c>
      <c r="BM7539" s="4"/>
      <c r="BN7539" s="4"/>
      <c r="BO7539" s="4"/>
      <c r="BP7539" s="4"/>
      <c r="BQ7539" s="4"/>
      <c r="BR7539" s="4"/>
      <c r="BS7539" s="4"/>
      <c r="BT7539" s="4"/>
      <c r="BU7539" s="4"/>
      <c r="BV7539" s="4"/>
      <c r="BW7539" s="4"/>
    </row>
    <row r="7540" spans="1:75" ht="15.01" customHeight="1">
      <c r="A7540" s="4"/>
      <c r="B7540" s="4"/>
      <c r="C7540" s="4"/>
      <c r="D7540" s="4"/>
      <c r="E7540" s="4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 t="s">
        <v>200</v>
      </c>
      <c r="Q7540" s="4"/>
      <c r="R7540" s="4">
        <v>16.5</v>
      </c>
      <c r="S7540" s="4">
        <v>5.9</v>
      </c>
      <c r="T7540" s="4"/>
      <c r="U7540" s="4"/>
      <c r="V7540" s="4"/>
      <c r="W7540" s="4"/>
      <c r="X7540" s="4" t="s">
        <v>201</v>
      </c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  <c r="AO7540" s="4"/>
      <c r="AP7540" s="4"/>
      <c r="AQ7540" s="4"/>
      <c r="AR7540" s="4"/>
      <c r="AS7540" s="4"/>
      <c r="AT7540" s="4"/>
      <c r="AU7540" s="4"/>
      <c r="AV7540" s="4" t="s">
        <v>7740</v>
      </c>
      <c r="AW7540" s="4"/>
      <c r="AX7540" s="4"/>
      <c r="AY7540" s="4"/>
      <c r="AZ7540" s="4"/>
      <c r="BA7540" s="4"/>
      <c r="BB7540" s="4"/>
      <c r="BC7540" s="4"/>
      <c r="BD7540" s="4"/>
      <c r="BE7540" s="4"/>
      <c r="BF7540" s="4"/>
      <c r="BG7540" s="4"/>
      <c r="BH7540" s="4"/>
      <c r="BI7540" s="4"/>
      <c r="BJ7540" s="4"/>
      <c r="BK7540" s="4"/>
      <c r="BL7540" s="4" t="b">
        <v>0</v>
      </c>
      <c r="BM7540" s="4"/>
      <c r="BN7540" s="4"/>
      <c r="BO7540" s="4"/>
      <c r="BP7540" s="4"/>
      <c r="BQ7540" s="4"/>
      <c r="BR7540" s="4"/>
      <c r="BS7540" s="4"/>
      <c r="BT7540" s="4"/>
      <c r="BU7540" s="4"/>
      <c r="BV7540" s="4"/>
      <c r="BW7540" s="4"/>
    </row>
    <row r="7541" spans="1:75" ht="15.01" customHeight="1">
      <c r="A7541" s="4"/>
      <c r="B7541" s="4"/>
      <c r="C7541" s="4"/>
      <c r="D7541" s="4"/>
      <c r="E7541" s="4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 t="s">
        <v>200</v>
      </c>
      <c r="Q7541" s="4"/>
      <c r="R7541" s="4">
        <v>85.59999999999999</v>
      </c>
      <c r="S7541" s="4">
        <v>15</v>
      </c>
      <c r="T7541" s="4"/>
      <c r="U7541" s="4"/>
      <c r="V7541" s="4"/>
      <c r="W7541" s="4"/>
      <c r="X7541" s="4" t="s">
        <v>201</v>
      </c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  <c r="AO7541" s="4"/>
      <c r="AP7541" s="4"/>
      <c r="AQ7541" s="4"/>
      <c r="AR7541" s="4"/>
      <c r="AS7541" s="4"/>
      <c r="AT7541" s="4"/>
      <c r="AU7541" s="4"/>
      <c r="AV7541" s="4" t="s">
        <v>7741</v>
      </c>
      <c r="AW7541" s="4"/>
      <c r="AX7541" s="4"/>
      <c r="AY7541" s="4"/>
      <c r="AZ7541" s="4"/>
      <c r="BA7541" s="4"/>
      <c r="BB7541" s="4"/>
      <c r="BC7541" s="4"/>
      <c r="BD7541" s="4"/>
      <c r="BE7541" s="4"/>
      <c r="BF7541" s="4"/>
      <c r="BG7541" s="4"/>
      <c r="BH7541" s="4"/>
      <c r="BI7541" s="4"/>
      <c r="BJ7541" s="4"/>
      <c r="BK7541" s="4"/>
      <c r="BL7541" s="4" t="b">
        <v>0</v>
      </c>
      <c r="BM7541" s="4"/>
      <c r="BN7541" s="4"/>
      <c r="BO7541" s="4"/>
      <c r="BP7541" s="4"/>
      <c r="BQ7541" s="4"/>
      <c r="BR7541" s="4"/>
      <c r="BS7541" s="4"/>
      <c r="BT7541" s="4"/>
      <c r="BU7541" s="4"/>
      <c r="BV7541" s="4"/>
      <c r="BW7541" s="4"/>
    </row>
    <row r="7542" spans="1:75" ht="15.01" customHeight="1">
      <c r="A7542" s="4" t="s">
        <v>209</v>
      </c>
      <c r="B7542" s="4"/>
      <c r="C7542" s="4"/>
      <c r="D7542" s="4"/>
      <c r="E7542" s="4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 t="s">
        <v>200</v>
      </c>
      <c r="Q7542" s="4"/>
      <c r="R7542" s="4"/>
      <c r="S7542" s="4"/>
      <c r="T7542" s="4"/>
      <c r="U7542" s="4"/>
      <c r="V7542" s="4"/>
      <c r="W7542" s="4"/>
      <c r="X7542" s="4" t="s">
        <v>201</v>
      </c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  <c r="AO7542" s="4"/>
      <c r="AP7542" s="4"/>
      <c r="AQ7542" s="4"/>
      <c r="AR7542" s="4"/>
      <c r="AS7542" s="4"/>
      <c r="AT7542" s="4"/>
      <c r="AU7542" s="4"/>
      <c r="AV7542" s="4" t="s">
        <v>7742</v>
      </c>
      <c r="AW7542" s="4"/>
      <c r="AX7542" s="4"/>
      <c r="AY7542" s="4"/>
      <c r="AZ7542" s="4"/>
      <c r="BA7542" s="4"/>
      <c r="BB7542" s="4"/>
      <c r="BC7542" s="4"/>
      <c r="BD7542" s="4"/>
      <c r="BE7542" s="4"/>
      <c r="BF7542" s="4"/>
      <c r="BG7542" s="4"/>
      <c r="BH7542" s="4"/>
      <c r="BI7542" s="4"/>
      <c r="BJ7542" s="4"/>
      <c r="BK7542" s="4"/>
      <c r="BL7542" s="4" t="b">
        <v>0</v>
      </c>
      <c r="BM7542" s="4"/>
      <c r="BN7542" s="4"/>
      <c r="BO7542" s="4"/>
      <c r="BP7542" s="4"/>
      <c r="BQ7542" s="4"/>
      <c r="BR7542" s="4"/>
      <c r="BS7542" s="4"/>
      <c r="BT7542" s="4"/>
      <c r="BU7542" s="4"/>
      <c r="BV7542" s="4"/>
      <c r="BW7542" s="4"/>
    </row>
    <row r="7543" spans="1:75" ht="15.01" customHeight="1">
      <c r="A7543" s="4"/>
      <c r="B7543" s="4"/>
      <c r="C7543" s="4"/>
      <c r="D7543" s="4"/>
      <c r="E7543" s="4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 t="s">
        <v>200</v>
      </c>
      <c r="Q7543" s="4"/>
      <c r="R7543" s="4">
        <v>814.6</v>
      </c>
      <c r="S7543" s="4">
        <v>14</v>
      </c>
      <c r="T7543" s="4"/>
      <c r="U7543" s="4"/>
      <c r="V7543" s="4"/>
      <c r="W7543" s="4"/>
      <c r="X7543" s="4" t="s">
        <v>201</v>
      </c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  <c r="AO7543" s="4"/>
      <c r="AP7543" s="4"/>
      <c r="AQ7543" s="4"/>
      <c r="AR7543" s="4"/>
      <c r="AS7543" s="4"/>
      <c r="AT7543" s="4"/>
      <c r="AU7543" s="4"/>
      <c r="AV7543" s="4" t="s">
        <v>7743</v>
      </c>
      <c r="AW7543" s="4"/>
      <c r="AX7543" s="4"/>
      <c r="AY7543" s="4"/>
      <c r="AZ7543" s="4"/>
      <c r="BA7543" s="4"/>
      <c r="BB7543" s="4"/>
      <c r="BC7543" s="4"/>
      <c r="BD7543" s="4"/>
      <c r="BE7543" s="4"/>
      <c r="BF7543" s="4"/>
      <c r="BG7543" s="4"/>
      <c r="BH7543" s="4"/>
      <c r="BI7543" s="4"/>
      <c r="BJ7543" s="4"/>
      <c r="BK7543" s="4"/>
      <c r="BL7543" s="4" t="b">
        <v>0</v>
      </c>
      <c r="BM7543" s="4"/>
      <c r="BN7543" s="4"/>
      <c r="BO7543" s="4"/>
      <c r="BP7543" s="4"/>
      <c r="BQ7543" s="4"/>
      <c r="BR7543" s="4"/>
      <c r="BS7543" s="4"/>
      <c r="BT7543" s="4"/>
      <c r="BU7543" s="4"/>
      <c r="BV7543" s="4"/>
      <c r="BW7543" s="4"/>
    </row>
    <row r="7544" spans="1:75" ht="15.01" customHeight="1">
      <c r="A7544" s="4"/>
      <c r="B7544" s="4"/>
      <c r="C7544" s="4"/>
      <c r="D7544" s="4"/>
      <c r="E7544" s="4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 t="s">
        <v>200</v>
      </c>
      <c r="Q7544" s="4"/>
      <c r="R7544" s="4">
        <v>561.1</v>
      </c>
      <c r="S7544" s="4">
        <v>11.6</v>
      </c>
      <c r="T7544" s="4"/>
      <c r="U7544" s="4"/>
      <c r="V7544" s="4"/>
      <c r="W7544" s="4"/>
      <c r="X7544" s="4" t="s">
        <v>201</v>
      </c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  <c r="AO7544" s="4"/>
      <c r="AP7544" s="4"/>
      <c r="AQ7544" s="4"/>
      <c r="AR7544" s="4"/>
      <c r="AS7544" s="4"/>
      <c r="AT7544" s="4"/>
      <c r="AU7544" s="4"/>
      <c r="AV7544" s="4" t="s">
        <v>7744</v>
      </c>
      <c r="AW7544" s="4"/>
      <c r="AX7544" s="4"/>
      <c r="AY7544" s="4"/>
      <c r="AZ7544" s="4"/>
      <c r="BA7544" s="4"/>
      <c r="BB7544" s="4"/>
      <c r="BC7544" s="4"/>
      <c r="BD7544" s="4"/>
      <c r="BE7544" s="4"/>
      <c r="BF7544" s="4"/>
      <c r="BG7544" s="4"/>
      <c r="BH7544" s="4"/>
      <c r="BI7544" s="4"/>
      <c r="BJ7544" s="4"/>
      <c r="BK7544" s="4"/>
      <c r="BL7544" s="4" t="b">
        <v>0</v>
      </c>
      <c r="BM7544" s="4"/>
      <c r="BN7544" s="4"/>
      <c r="BO7544" s="4"/>
      <c r="BP7544" s="4"/>
      <c r="BQ7544" s="4"/>
      <c r="BR7544" s="4"/>
      <c r="BS7544" s="4"/>
      <c r="BT7544" s="4"/>
      <c r="BU7544" s="4"/>
      <c r="BV7544" s="4"/>
      <c r="BW7544" s="4"/>
    </row>
    <row r="7545" spans="1:75" ht="15.01" customHeight="1">
      <c r="A7545" s="4"/>
      <c r="B7545" s="4"/>
      <c r="C7545" s="4"/>
      <c r="D7545" s="4"/>
      <c r="E7545" s="4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 t="s">
        <v>200</v>
      </c>
      <c r="Q7545" s="4"/>
      <c r="R7545" s="4">
        <v>902.6</v>
      </c>
      <c r="S7545" s="4">
        <v>14.1</v>
      </c>
      <c r="T7545" s="4"/>
      <c r="U7545" s="4"/>
      <c r="V7545" s="4"/>
      <c r="W7545" s="4"/>
      <c r="X7545" s="4" t="s">
        <v>201</v>
      </c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  <c r="AO7545" s="4"/>
      <c r="AP7545" s="4"/>
      <c r="AQ7545" s="4"/>
      <c r="AR7545" s="4"/>
      <c r="AS7545" s="4"/>
      <c r="AT7545" s="4"/>
      <c r="AU7545" s="4"/>
      <c r="AV7545" s="4" t="s">
        <v>7745</v>
      </c>
      <c r="AW7545" s="4"/>
      <c r="AX7545" s="4"/>
      <c r="AY7545" s="4"/>
      <c r="AZ7545" s="4"/>
      <c r="BA7545" s="4"/>
      <c r="BB7545" s="4"/>
      <c r="BC7545" s="4"/>
      <c r="BD7545" s="4"/>
      <c r="BE7545" s="4"/>
      <c r="BF7545" s="4"/>
      <c r="BG7545" s="4"/>
      <c r="BH7545" s="4"/>
      <c r="BI7545" s="4"/>
      <c r="BJ7545" s="4"/>
      <c r="BK7545" s="4"/>
      <c r="BL7545" s="4" t="b">
        <v>0</v>
      </c>
      <c r="BM7545" s="4"/>
      <c r="BN7545" s="4"/>
      <c r="BO7545" s="4"/>
      <c r="BP7545" s="4"/>
      <c r="BQ7545" s="4"/>
      <c r="BR7545" s="4"/>
      <c r="BS7545" s="4"/>
      <c r="BT7545" s="4"/>
      <c r="BU7545" s="4"/>
      <c r="BV7545" s="4"/>
      <c r="BW7545" s="4"/>
    </row>
    <row r="7546" spans="1:75" ht="15.01" customHeight="1">
      <c r="A7546" s="4"/>
      <c r="B7546" s="4"/>
      <c r="C7546" s="4"/>
      <c r="D7546" s="4"/>
      <c r="E7546" s="4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 t="s">
        <v>200</v>
      </c>
      <c r="Q7546" s="4"/>
      <c r="R7546" s="4">
        <v>902.6</v>
      </c>
      <c r="S7546" s="4">
        <v>14.1</v>
      </c>
      <c r="T7546" s="4"/>
      <c r="U7546" s="4"/>
      <c r="V7546" s="4"/>
      <c r="W7546" s="4"/>
      <c r="X7546" s="4" t="s">
        <v>201</v>
      </c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  <c r="AO7546" s="4"/>
      <c r="AP7546" s="4"/>
      <c r="AQ7546" s="4"/>
      <c r="AR7546" s="4"/>
      <c r="AS7546" s="4"/>
      <c r="AT7546" s="4"/>
      <c r="AU7546" s="4"/>
      <c r="AV7546" s="4" t="s">
        <v>7746</v>
      </c>
      <c r="AW7546" s="4"/>
      <c r="AX7546" s="4"/>
      <c r="AY7546" s="4"/>
      <c r="AZ7546" s="4"/>
      <c r="BA7546" s="4"/>
      <c r="BB7546" s="4"/>
      <c r="BC7546" s="4"/>
      <c r="BD7546" s="4"/>
      <c r="BE7546" s="4"/>
      <c r="BF7546" s="4"/>
      <c r="BG7546" s="4"/>
      <c r="BH7546" s="4"/>
      <c r="BI7546" s="4"/>
      <c r="BJ7546" s="4"/>
      <c r="BK7546" s="4"/>
      <c r="BL7546" s="4" t="b">
        <v>0</v>
      </c>
      <c r="BM7546" s="4"/>
      <c r="BN7546" s="4"/>
      <c r="BO7546" s="4"/>
      <c r="BP7546" s="4"/>
      <c r="BQ7546" s="4"/>
      <c r="BR7546" s="4"/>
      <c r="BS7546" s="4"/>
      <c r="BT7546" s="4"/>
      <c r="BU7546" s="4"/>
      <c r="BV7546" s="4"/>
      <c r="BW7546" s="4"/>
    </row>
    <row r="7547" spans="1:75" ht="15.01" customHeight="1">
      <c r="A7547" s="4" t="s">
        <v>209</v>
      </c>
      <c r="B7547" s="4"/>
      <c r="C7547" s="4"/>
      <c r="D7547" s="4"/>
      <c r="E7547" s="4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 t="s">
        <v>200</v>
      </c>
      <c r="Q7547" s="4"/>
      <c r="R7547" s="4"/>
      <c r="S7547" s="4"/>
      <c r="T7547" s="4"/>
      <c r="U7547" s="4"/>
      <c r="V7547" s="4"/>
      <c r="W7547" s="4"/>
      <c r="X7547" s="4" t="s">
        <v>201</v>
      </c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  <c r="AO7547" s="4"/>
      <c r="AP7547" s="4"/>
      <c r="AQ7547" s="4"/>
      <c r="AR7547" s="4"/>
      <c r="AS7547" s="4"/>
      <c r="AT7547" s="4"/>
      <c r="AU7547" s="4"/>
      <c r="AV7547" s="4" t="s">
        <v>7747</v>
      </c>
      <c r="AW7547" s="4"/>
      <c r="AX7547" s="4"/>
      <c r="AY7547" s="4"/>
      <c r="AZ7547" s="4"/>
      <c r="BA7547" s="4"/>
      <c r="BB7547" s="4"/>
      <c r="BC7547" s="4"/>
      <c r="BD7547" s="4"/>
      <c r="BE7547" s="4"/>
      <c r="BF7547" s="4"/>
      <c r="BG7547" s="4"/>
      <c r="BH7547" s="4"/>
      <c r="BI7547" s="4"/>
      <c r="BJ7547" s="4"/>
      <c r="BK7547" s="4"/>
      <c r="BL7547" s="4" t="b">
        <v>0</v>
      </c>
      <c r="BM7547" s="4"/>
      <c r="BN7547" s="4"/>
      <c r="BO7547" s="4"/>
      <c r="BP7547" s="4"/>
      <c r="BQ7547" s="4"/>
      <c r="BR7547" s="4"/>
      <c r="BS7547" s="4"/>
      <c r="BT7547" s="4"/>
      <c r="BU7547" s="4"/>
      <c r="BV7547" s="4"/>
      <c r="BW7547" s="4"/>
    </row>
    <row r="7548" spans="1:75" ht="15.01" customHeight="1">
      <c r="A7548" s="4" t="s">
        <v>209</v>
      </c>
      <c r="B7548" s="4"/>
      <c r="C7548" s="4"/>
      <c r="D7548" s="4"/>
      <c r="E7548" s="4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 t="s">
        <v>200</v>
      </c>
      <c r="Q7548" s="4"/>
      <c r="R7548" s="4"/>
      <c r="S7548" s="4"/>
      <c r="T7548" s="4"/>
      <c r="U7548" s="4"/>
      <c r="V7548" s="4"/>
      <c r="W7548" s="4"/>
      <c r="X7548" s="4" t="s">
        <v>201</v>
      </c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  <c r="AO7548" s="4"/>
      <c r="AP7548" s="4"/>
      <c r="AQ7548" s="4"/>
      <c r="AR7548" s="4"/>
      <c r="AS7548" s="4"/>
      <c r="AT7548" s="4"/>
      <c r="AU7548" s="4"/>
      <c r="AV7548" s="4" t="s">
        <v>7748</v>
      </c>
      <c r="AW7548" s="4"/>
      <c r="AX7548" s="4"/>
      <c r="AY7548" s="4"/>
      <c r="AZ7548" s="4"/>
      <c r="BA7548" s="4"/>
      <c r="BB7548" s="4"/>
      <c r="BC7548" s="4"/>
      <c r="BD7548" s="4"/>
      <c r="BE7548" s="4"/>
      <c r="BF7548" s="4"/>
      <c r="BG7548" s="4"/>
      <c r="BH7548" s="4"/>
      <c r="BI7548" s="4"/>
      <c r="BJ7548" s="4"/>
      <c r="BK7548" s="4"/>
      <c r="BL7548" s="4" t="b">
        <v>0</v>
      </c>
      <c r="BM7548" s="4"/>
      <c r="BN7548" s="4"/>
      <c r="BO7548" s="4"/>
      <c r="BP7548" s="4"/>
      <c r="BQ7548" s="4"/>
      <c r="BR7548" s="4"/>
      <c r="BS7548" s="4"/>
      <c r="BT7548" s="4"/>
      <c r="BU7548" s="4"/>
      <c r="BV7548" s="4"/>
      <c r="BW7548" s="4"/>
    </row>
    <row r="7549" spans="1:75" ht="15.01" customHeight="1">
      <c r="A7549" s="4"/>
      <c r="B7549" s="4"/>
      <c r="C7549" s="4"/>
      <c r="D7549" s="4"/>
      <c r="E7549" s="4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 t="s">
        <v>200</v>
      </c>
      <c r="Q7549" s="4"/>
      <c r="R7549" s="4">
        <v>-366.1</v>
      </c>
      <c r="S7549" s="4">
        <v>58.8</v>
      </c>
      <c r="T7549" s="4"/>
      <c r="U7549" s="4"/>
      <c r="V7549" s="4"/>
      <c r="W7549" s="4"/>
      <c r="X7549" s="4" t="s">
        <v>201</v>
      </c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  <c r="AO7549" s="4"/>
      <c r="AP7549" s="4"/>
      <c r="AQ7549" s="4"/>
      <c r="AR7549" s="4"/>
      <c r="AS7549" s="4"/>
      <c r="AT7549" s="4"/>
      <c r="AU7549" s="4"/>
      <c r="AV7549" s="4" t="s">
        <v>7749</v>
      </c>
      <c r="AW7549" s="4"/>
      <c r="AX7549" s="4"/>
      <c r="AY7549" s="4"/>
      <c r="AZ7549" s="4"/>
      <c r="BA7549" s="4"/>
      <c r="BB7549" s="4"/>
      <c r="BC7549" s="4"/>
      <c r="BD7549" s="4"/>
      <c r="BE7549" s="4"/>
      <c r="BF7549" s="4"/>
      <c r="BG7549" s="4"/>
      <c r="BH7549" s="4"/>
      <c r="BI7549" s="4"/>
      <c r="BJ7549" s="4"/>
      <c r="BK7549" s="4"/>
      <c r="BL7549" s="4" t="b">
        <v>0</v>
      </c>
      <c r="BM7549" s="4"/>
      <c r="BN7549" s="4"/>
      <c r="BO7549" s="4"/>
      <c r="BP7549" s="4"/>
      <c r="BQ7549" s="4"/>
      <c r="BR7549" s="4"/>
      <c r="BS7549" s="4"/>
      <c r="BT7549" s="4"/>
      <c r="BU7549" s="4"/>
      <c r="BV7549" s="4"/>
      <c r="BW7549" s="4"/>
    </row>
    <row r="7550" spans="1:75" ht="15.01" customHeight="1">
      <c r="A7550" s="4"/>
      <c r="B7550" s="4"/>
      <c r="C7550" s="4"/>
      <c r="D7550" s="4"/>
      <c r="E7550" s="4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 t="s">
        <v>200</v>
      </c>
      <c r="Q7550" s="4"/>
      <c r="R7550" s="4">
        <v>11.4</v>
      </c>
      <c r="S7550" s="4">
        <v>30.2</v>
      </c>
      <c r="T7550" s="4"/>
      <c r="U7550" s="4"/>
      <c r="V7550" s="4"/>
      <c r="W7550" s="4"/>
      <c r="X7550" s="4" t="s">
        <v>201</v>
      </c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  <c r="AO7550" s="4"/>
      <c r="AP7550" s="4"/>
      <c r="AQ7550" s="4"/>
      <c r="AR7550" s="4"/>
      <c r="AS7550" s="4"/>
      <c r="AT7550" s="4"/>
      <c r="AU7550" s="4"/>
      <c r="AV7550" s="4" t="s">
        <v>7750</v>
      </c>
      <c r="AW7550" s="4"/>
      <c r="AX7550" s="4"/>
      <c r="AY7550" s="4"/>
      <c r="AZ7550" s="4"/>
      <c r="BA7550" s="4"/>
      <c r="BB7550" s="4"/>
      <c r="BC7550" s="4"/>
      <c r="BD7550" s="4"/>
      <c r="BE7550" s="4"/>
      <c r="BF7550" s="4"/>
      <c r="BG7550" s="4"/>
      <c r="BH7550" s="4"/>
      <c r="BI7550" s="4"/>
      <c r="BJ7550" s="4"/>
      <c r="BK7550" s="4"/>
      <c r="BL7550" s="4" t="b">
        <v>0</v>
      </c>
      <c r="BM7550" s="4"/>
      <c r="BN7550" s="4"/>
      <c r="BO7550" s="4"/>
      <c r="BP7550" s="4"/>
      <c r="BQ7550" s="4"/>
      <c r="BR7550" s="4"/>
      <c r="BS7550" s="4"/>
      <c r="BT7550" s="4"/>
      <c r="BU7550" s="4"/>
      <c r="BV7550" s="4"/>
      <c r="BW7550" s="4"/>
    </row>
    <row r="7551" spans="1:75" ht="15.01" customHeight="1">
      <c r="A7551" s="4"/>
      <c r="B7551" s="4"/>
      <c r="C7551" s="4"/>
      <c r="D7551" s="4"/>
      <c r="E7551" s="4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 t="s">
        <v>200</v>
      </c>
      <c r="Q7551" s="4"/>
      <c r="R7551" s="4">
        <v>10</v>
      </c>
      <c r="S7551" s="4">
        <v>31.3</v>
      </c>
      <c r="T7551" s="4"/>
      <c r="U7551" s="4"/>
      <c r="V7551" s="4"/>
      <c r="W7551" s="4"/>
      <c r="X7551" s="4" t="s">
        <v>201</v>
      </c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  <c r="AO7551" s="4"/>
      <c r="AP7551" s="4"/>
      <c r="AQ7551" s="4"/>
      <c r="AR7551" s="4"/>
      <c r="AS7551" s="4"/>
      <c r="AT7551" s="4"/>
      <c r="AU7551" s="4"/>
      <c r="AV7551" s="4" t="s">
        <v>7751</v>
      </c>
      <c r="AW7551" s="4"/>
      <c r="AX7551" s="4"/>
      <c r="AY7551" s="4"/>
      <c r="AZ7551" s="4"/>
      <c r="BA7551" s="4"/>
      <c r="BB7551" s="4"/>
      <c r="BC7551" s="4"/>
      <c r="BD7551" s="4"/>
      <c r="BE7551" s="4"/>
      <c r="BF7551" s="4"/>
      <c r="BG7551" s="4"/>
      <c r="BH7551" s="4"/>
      <c r="BI7551" s="4"/>
      <c r="BJ7551" s="4"/>
      <c r="BK7551" s="4"/>
      <c r="BL7551" s="4" t="b">
        <v>0</v>
      </c>
      <c r="BM7551" s="4"/>
      <c r="BN7551" s="4"/>
      <c r="BO7551" s="4"/>
      <c r="BP7551" s="4"/>
      <c r="BQ7551" s="4"/>
      <c r="BR7551" s="4"/>
      <c r="BS7551" s="4"/>
      <c r="BT7551" s="4"/>
      <c r="BU7551" s="4"/>
      <c r="BV7551" s="4"/>
      <c r="BW7551" s="4"/>
    </row>
    <row r="7552" spans="1:75" ht="15.01" customHeight="1">
      <c r="A7552" s="4"/>
      <c r="B7552" s="4"/>
      <c r="C7552" s="4"/>
      <c r="D7552" s="4"/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 t="s">
        <v>200</v>
      </c>
      <c r="Q7552" s="4"/>
      <c r="R7552" s="4">
        <v>6.3</v>
      </c>
      <c r="S7552" s="4">
        <v>30.2</v>
      </c>
      <c r="T7552" s="4"/>
      <c r="U7552" s="4"/>
      <c r="V7552" s="4"/>
      <c r="W7552" s="4"/>
      <c r="X7552" s="4" t="s">
        <v>201</v>
      </c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  <c r="AO7552" s="4"/>
      <c r="AP7552" s="4"/>
      <c r="AQ7552" s="4"/>
      <c r="AR7552" s="4"/>
      <c r="AS7552" s="4"/>
      <c r="AT7552" s="4"/>
      <c r="AU7552" s="4"/>
      <c r="AV7552" s="4" t="s">
        <v>7752</v>
      </c>
      <c r="AW7552" s="4"/>
      <c r="AX7552" s="4"/>
      <c r="AY7552" s="4"/>
      <c r="AZ7552" s="4"/>
      <c r="BA7552" s="4"/>
      <c r="BB7552" s="4"/>
      <c r="BC7552" s="4"/>
      <c r="BD7552" s="4"/>
      <c r="BE7552" s="4"/>
      <c r="BF7552" s="4"/>
      <c r="BG7552" s="4"/>
      <c r="BH7552" s="4"/>
      <c r="BI7552" s="4"/>
      <c r="BJ7552" s="4"/>
      <c r="BK7552" s="4"/>
      <c r="BL7552" s="4" t="b">
        <v>0</v>
      </c>
      <c r="BM7552" s="4"/>
      <c r="BN7552" s="4"/>
      <c r="BO7552" s="4"/>
      <c r="BP7552" s="4"/>
      <c r="BQ7552" s="4"/>
      <c r="BR7552" s="4"/>
      <c r="BS7552" s="4"/>
      <c r="BT7552" s="4"/>
      <c r="BU7552" s="4"/>
      <c r="BV7552" s="4"/>
      <c r="BW7552" s="4"/>
    </row>
    <row r="7553" spans="1:75" ht="15.01" customHeight="1">
      <c r="A7553" s="4" t="s">
        <v>209</v>
      </c>
      <c r="B7553" s="4"/>
      <c r="C7553" s="4"/>
      <c r="D7553" s="4"/>
      <c r="E7553" s="4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 t="s">
        <v>200</v>
      </c>
      <c r="Q7553" s="4"/>
      <c r="R7553" s="4"/>
      <c r="S7553" s="4"/>
      <c r="T7553" s="4"/>
      <c r="U7553" s="4"/>
      <c r="V7553" s="4"/>
      <c r="W7553" s="4"/>
      <c r="X7553" s="4" t="s">
        <v>201</v>
      </c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  <c r="AO7553" s="4"/>
      <c r="AP7553" s="4"/>
      <c r="AQ7553" s="4"/>
      <c r="AR7553" s="4"/>
      <c r="AS7553" s="4"/>
      <c r="AT7553" s="4"/>
      <c r="AU7553" s="4"/>
      <c r="AV7553" s="4" t="s">
        <v>7753</v>
      </c>
      <c r="AW7553" s="4"/>
      <c r="AX7553" s="4"/>
      <c r="AY7553" s="4"/>
      <c r="AZ7553" s="4"/>
      <c r="BA7553" s="4"/>
      <c r="BB7553" s="4"/>
      <c r="BC7553" s="4"/>
      <c r="BD7553" s="4"/>
      <c r="BE7553" s="4"/>
      <c r="BF7553" s="4"/>
      <c r="BG7553" s="4"/>
      <c r="BH7553" s="4"/>
      <c r="BI7553" s="4"/>
      <c r="BJ7553" s="4"/>
      <c r="BK7553" s="4"/>
      <c r="BL7553" s="4" t="b">
        <v>0</v>
      </c>
      <c r="BM7553" s="4"/>
      <c r="BN7553" s="4"/>
      <c r="BO7553" s="4"/>
      <c r="BP7553" s="4"/>
      <c r="BQ7553" s="4"/>
      <c r="BR7553" s="4"/>
      <c r="BS7553" s="4"/>
      <c r="BT7553" s="4"/>
      <c r="BU7553" s="4"/>
      <c r="BV7553" s="4"/>
      <c r="BW7553" s="4"/>
    </row>
    <row r="7554" spans="1:75" ht="15.01" customHeight="1">
      <c r="A7554" s="4"/>
      <c r="B7554" s="4"/>
      <c r="C7554" s="4"/>
      <c r="D7554" s="4"/>
      <c r="E7554" s="4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 t="s">
        <v>200</v>
      </c>
      <c r="Q7554" s="4"/>
      <c r="R7554" s="4">
        <v>-14</v>
      </c>
      <c r="S7554" s="4">
        <v>32.7</v>
      </c>
      <c r="T7554" s="4"/>
      <c r="U7554" s="4"/>
      <c r="V7554" s="4"/>
      <c r="W7554" s="4"/>
      <c r="X7554" s="4" t="s">
        <v>201</v>
      </c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  <c r="AO7554" s="4"/>
      <c r="AP7554" s="4"/>
      <c r="AQ7554" s="4"/>
      <c r="AR7554" s="4"/>
      <c r="AS7554" s="4"/>
      <c r="AT7554" s="4"/>
      <c r="AU7554" s="4"/>
      <c r="AV7554" s="4" t="s">
        <v>7754</v>
      </c>
      <c r="AW7554" s="4"/>
      <c r="AX7554" s="4"/>
      <c r="AY7554" s="4"/>
      <c r="AZ7554" s="4"/>
      <c r="BA7554" s="4"/>
      <c r="BB7554" s="4"/>
      <c r="BC7554" s="4"/>
      <c r="BD7554" s="4"/>
      <c r="BE7554" s="4"/>
      <c r="BF7554" s="4"/>
      <c r="BG7554" s="4"/>
      <c r="BH7554" s="4"/>
      <c r="BI7554" s="4"/>
      <c r="BJ7554" s="4"/>
      <c r="BK7554" s="4"/>
      <c r="BL7554" s="4" t="b">
        <v>0</v>
      </c>
      <c r="BM7554" s="4"/>
      <c r="BN7554" s="4"/>
      <c r="BO7554" s="4"/>
      <c r="BP7554" s="4"/>
      <c r="BQ7554" s="4"/>
      <c r="BR7554" s="4"/>
      <c r="BS7554" s="4"/>
      <c r="BT7554" s="4"/>
      <c r="BU7554" s="4"/>
      <c r="BV7554" s="4"/>
      <c r="BW7554" s="4"/>
    </row>
    <row r="7555" spans="1:75" ht="15.01" customHeight="1">
      <c r="A7555" s="4"/>
      <c r="B7555" s="4"/>
      <c r="C7555" s="4"/>
      <c r="D7555" s="4"/>
      <c r="E7555" s="4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 t="s">
        <v>200</v>
      </c>
      <c r="Q7555" s="4"/>
      <c r="R7555" s="4">
        <v>-11.7</v>
      </c>
      <c r="S7555" s="4">
        <v>35.7</v>
      </c>
      <c r="T7555" s="4"/>
      <c r="U7555" s="4"/>
      <c r="V7555" s="4"/>
      <c r="W7555" s="4"/>
      <c r="X7555" s="4" t="s">
        <v>201</v>
      </c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  <c r="AO7555" s="4"/>
      <c r="AP7555" s="4"/>
      <c r="AQ7555" s="4"/>
      <c r="AR7555" s="4"/>
      <c r="AS7555" s="4"/>
      <c r="AT7555" s="4"/>
      <c r="AU7555" s="4"/>
      <c r="AV7555" s="4" t="s">
        <v>7755</v>
      </c>
      <c r="AW7555" s="4"/>
      <c r="AX7555" s="4"/>
      <c r="AY7555" s="4"/>
      <c r="AZ7555" s="4"/>
      <c r="BA7555" s="4"/>
      <c r="BB7555" s="4"/>
      <c r="BC7555" s="4"/>
      <c r="BD7555" s="4"/>
      <c r="BE7555" s="4"/>
      <c r="BF7555" s="4"/>
      <c r="BG7555" s="4"/>
      <c r="BH7555" s="4"/>
      <c r="BI7555" s="4"/>
      <c r="BJ7555" s="4"/>
      <c r="BK7555" s="4"/>
      <c r="BL7555" s="4" t="b">
        <v>0</v>
      </c>
      <c r="BM7555" s="4"/>
      <c r="BN7555" s="4"/>
      <c r="BO7555" s="4"/>
      <c r="BP7555" s="4"/>
      <c r="BQ7555" s="4"/>
      <c r="BR7555" s="4"/>
      <c r="BS7555" s="4"/>
      <c r="BT7555" s="4"/>
      <c r="BU7555" s="4"/>
      <c r="BV7555" s="4"/>
      <c r="BW7555" s="4"/>
    </row>
    <row r="7556" spans="1:75" ht="15.01" customHeight="1">
      <c r="A7556" s="4"/>
      <c r="B7556" s="4"/>
      <c r="C7556" s="4"/>
      <c r="D7556" s="4"/>
      <c r="E7556" s="4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 t="s">
        <v>200</v>
      </c>
      <c r="Q7556" s="4"/>
      <c r="R7556" s="4">
        <v>-110.5</v>
      </c>
      <c r="S7556" s="4">
        <v>36.6</v>
      </c>
      <c r="T7556" s="4"/>
      <c r="U7556" s="4"/>
      <c r="V7556" s="4"/>
      <c r="W7556" s="4"/>
      <c r="X7556" s="4" t="s">
        <v>201</v>
      </c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  <c r="AO7556" s="4"/>
      <c r="AP7556" s="4"/>
      <c r="AQ7556" s="4"/>
      <c r="AR7556" s="4"/>
      <c r="AS7556" s="4"/>
      <c r="AT7556" s="4"/>
      <c r="AU7556" s="4"/>
      <c r="AV7556" s="4" t="s">
        <v>7756</v>
      </c>
      <c r="AW7556" s="4"/>
      <c r="AX7556" s="4"/>
      <c r="AY7556" s="4"/>
      <c r="AZ7556" s="4"/>
      <c r="BA7556" s="4"/>
      <c r="BB7556" s="4"/>
      <c r="BC7556" s="4"/>
      <c r="BD7556" s="4"/>
      <c r="BE7556" s="4"/>
      <c r="BF7556" s="4"/>
      <c r="BG7556" s="4"/>
      <c r="BH7556" s="4"/>
      <c r="BI7556" s="4"/>
      <c r="BJ7556" s="4"/>
      <c r="BK7556" s="4"/>
      <c r="BL7556" s="4" t="b">
        <v>0</v>
      </c>
      <c r="BM7556" s="4"/>
      <c r="BN7556" s="4"/>
      <c r="BO7556" s="4"/>
      <c r="BP7556" s="4"/>
      <c r="BQ7556" s="4"/>
      <c r="BR7556" s="4"/>
      <c r="BS7556" s="4"/>
      <c r="BT7556" s="4"/>
      <c r="BU7556" s="4"/>
      <c r="BV7556" s="4"/>
      <c r="BW7556" s="4"/>
    </row>
    <row r="7557" spans="1:75" ht="15.01" customHeight="1">
      <c r="A7557" s="4"/>
      <c r="B7557" s="4"/>
      <c r="C7557" s="4"/>
      <c r="D7557" s="4"/>
      <c r="E7557" s="4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 t="s">
        <v>200</v>
      </c>
      <c r="Q7557" s="4"/>
      <c r="R7557" s="4">
        <v>-16.2</v>
      </c>
      <c r="S7557" s="4">
        <v>37.3</v>
      </c>
      <c r="T7557" s="4"/>
      <c r="U7557" s="4"/>
      <c r="V7557" s="4"/>
      <c r="W7557" s="4"/>
      <c r="X7557" s="4" t="s">
        <v>201</v>
      </c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  <c r="AO7557" s="4"/>
      <c r="AP7557" s="4"/>
      <c r="AQ7557" s="4"/>
      <c r="AR7557" s="4"/>
      <c r="AS7557" s="4"/>
      <c r="AT7557" s="4"/>
      <c r="AU7557" s="4"/>
      <c r="AV7557" s="4" t="s">
        <v>7757</v>
      </c>
      <c r="AW7557" s="4"/>
      <c r="AX7557" s="4"/>
      <c r="AY7557" s="4"/>
      <c r="AZ7557" s="4"/>
      <c r="BA7557" s="4"/>
      <c r="BB7557" s="4"/>
      <c r="BC7557" s="4"/>
      <c r="BD7557" s="4"/>
      <c r="BE7557" s="4"/>
      <c r="BF7557" s="4"/>
      <c r="BG7557" s="4"/>
      <c r="BH7557" s="4"/>
      <c r="BI7557" s="4"/>
      <c r="BJ7557" s="4"/>
      <c r="BK7557" s="4"/>
      <c r="BL7557" s="4" t="b">
        <v>0</v>
      </c>
      <c r="BM7557" s="4"/>
      <c r="BN7557" s="4"/>
      <c r="BO7557" s="4"/>
      <c r="BP7557" s="4"/>
      <c r="BQ7557" s="4"/>
      <c r="BR7557" s="4"/>
      <c r="BS7557" s="4"/>
      <c r="BT7557" s="4"/>
      <c r="BU7557" s="4"/>
      <c r="BV7557" s="4"/>
      <c r="BW7557" s="4"/>
    </row>
    <row r="7558" spans="1:75" ht="15.01" customHeight="1">
      <c r="A7558" s="4"/>
      <c r="B7558" s="4"/>
      <c r="C7558" s="4"/>
      <c r="D7558" s="4"/>
      <c r="E7558" s="4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 t="s">
        <v>200</v>
      </c>
      <c r="Q7558" s="4"/>
      <c r="R7558" s="4">
        <v>-15</v>
      </c>
      <c r="S7558" s="4">
        <v>39</v>
      </c>
      <c r="T7558" s="4"/>
      <c r="U7558" s="4"/>
      <c r="V7558" s="4"/>
      <c r="W7558" s="4"/>
      <c r="X7558" s="4" t="s">
        <v>201</v>
      </c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  <c r="AO7558" s="4"/>
      <c r="AP7558" s="4"/>
      <c r="AQ7558" s="4"/>
      <c r="AR7558" s="4"/>
      <c r="AS7558" s="4"/>
      <c r="AT7558" s="4"/>
      <c r="AU7558" s="4"/>
      <c r="AV7558" s="4" t="s">
        <v>7758</v>
      </c>
      <c r="AW7558" s="4"/>
      <c r="AX7558" s="4"/>
      <c r="AY7558" s="4"/>
      <c r="AZ7558" s="4"/>
      <c r="BA7558" s="4"/>
      <c r="BB7558" s="4"/>
      <c r="BC7558" s="4"/>
      <c r="BD7558" s="4"/>
      <c r="BE7558" s="4"/>
      <c r="BF7558" s="4"/>
      <c r="BG7558" s="4"/>
      <c r="BH7558" s="4"/>
      <c r="BI7558" s="4"/>
      <c r="BJ7558" s="4"/>
      <c r="BK7558" s="4"/>
      <c r="BL7558" s="4" t="b">
        <v>0</v>
      </c>
      <c r="BM7558" s="4"/>
      <c r="BN7558" s="4"/>
      <c r="BO7558" s="4"/>
      <c r="BP7558" s="4"/>
      <c r="BQ7558" s="4"/>
      <c r="BR7558" s="4"/>
      <c r="BS7558" s="4"/>
      <c r="BT7558" s="4"/>
      <c r="BU7558" s="4"/>
      <c r="BV7558" s="4"/>
      <c r="BW7558" s="4"/>
    </row>
    <row r="7559" spans="1:75" ht="15.01" customHeight="1">
      <c r="A7559" s="4"/>
      <c r="B7559" s="4"/>
      <c r="C7559" s="4"/>
      <c r="D7559" s="4"/>
      <c r="E7559" s="4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 t="s">
        <v>200</v>
      </c>
      <c r="Q7559" s="4"/>
      <c r="R7559" s="4">
        <v>-23.1</v>
      </c>
      <c r="S7559" s="4">
        <v>39.5</v>
      </c>
      <c r="T7559" s="4"/>
      <c r="U7559" s="4"/>
      <c r="V7559" s="4"/>
      <c r="W7559" s="4"/>
      <c r="X7559" s="4" t="s">
        <v>201</v>
      </c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  <c r="AO7559" s="4"/>
      <c r="AP7559" s="4"/>
      <c r="AQ7559" s="4"/>
      <c r="AR7559" s="4"/>
      <c r="AS7559" s="4"/>
      <c r="AT7559" s="4"/>
      <c r="AU7559" s="4"/>
      <c r="AV7559" s="4" t="s">
        <v>7759</v>
      </c>
      <c r="AW7559" s="4"/>
      <c r="AX7559" s="4"/>
      <c r="AY7559" s="4"/>
      <c r="AZ7559" s="4"/>
      <c r="BA7559" s="4"/>
      <c r="BB7559" s="4"/>
      <c r="BC7559" s="4"/>
      <c r="BD7559" s="4"/>
      <c r="BE7559" s="4"/>
      <c r="BF7559" s="4"/>
      <c r="BG7559" s="4"/>
      <c r="BH7559" s="4"/>
      <c r="BI7559" s="4"/>
      <c r="BJ7559" s="4"/>
      <c r="BK7559" s="4"/>
      <c r="BL7559" s="4" t="b">
        <v>0</v>
      </c>
      <c r="BM7559" s="4"/>
      <c r="BN7559" s="4"/>
      <c r="BO7559" s="4"/>
      <c r="BP7559" s="4"/>
      <c r="BQ7559" s="4"/>
      <c r="BR7559" s="4"/>
      <c r="BS7559" s="4"/>
      <c r="BT7559" s="4"/>
      <c r="BU7559" s="4"/>
      <c r="BV7559" s="4"/>
      <c r="BW7559" s="4"/>
    </row>
    <row r="7560" spans="1:75" ht="15.01" customHeight="1">
      <c r="A7560" s="4"/>
      <c r="B7560" s="4"/>
      <c r="C7560" s="4"/>
      <c r="D7560" s="4"/>
      <c r="E7560" s="4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 t="s">
        <v>200</v>
      </c>
      <c r="Q7560" s="4"/>
      <c r="R7560" s="4">
        <v>-14.3</v>
      </c>
      <c r="S7560" s="4">
        <v>40.9</v>
      </c>
      <c r="T7560" s="4"/>
      <c r="U7560" s="4"/>
      <c r="V7560" s="4"/>
      <c r="W7560" s="4"/>
      <c r="X7560" s="4" t="s">
        <v>201</v>
      </c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  <c r="AO7560" s="4"/>
      <c r="AP7560" s="4"/>
      <c r="AQ7560" s="4"/>
      <c r="AR7560" s="4"/>
      <c r="AS7560" s="4"/>
      <c r="AT7560" s="4"/>
      <c r="AU7560" s="4"/>
      <c r="AV7560" s="4" t="s">
        <v>7760</v>
      </c>
      <c r="AW7560" s="4"/>
      <c r="AX7560" s="4"/>
      <c r="AY7560" s="4"/>
      <c r="AZ7560" s="4"/>
      <c r="BA7560" s="4"/>
      <c r="BB7560" s="4"/>
      <c r="BC7560" s="4"/>
      <c r="BD7560" s="4"/>
      <c r="BE7560" s="4"/>
      <c r="BF7560" s="4"/>
      <c r="BG7560" s="4"/>
      <c r="BH7560" s="4"/>
      <c r="BI7560" s="4"/>
      <c r="BJ7560" s="4"/>
      <c r="BK7560" s="4"/>
      <c r="BL7560" s="4" t="b">
        <v>0</v>
      </c>
      <c r="BM7560" s="4"/>
      <c r="BN7560" s="4"/>
      <c r="BO7560" s="4"/>
      <c r="BP7560" s="4"/>
      <c r="BQ7560" s="4"/>
      <c r="BR7560" s="4"/>
      <c r="BS7560" s="4"/>
      <c r="BT7560" s="4"/>
      <c r="BU7560" s="4"/>
      <c r="BV7560" s="4"/>
      <c r="BW7560" s="4"/>
    </row>
    <row r="7561" spans="1:75" ht="15.01" customHeight="1">
      <c r="A7561" s="4"/>
      <c r="B7561" s="4"/>
      <c r="C7561" s="4"/>
      <c r="D7561" s="4"/>
      <c r="E7561" s="4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 t="s">
        <v>200</v>
      </c>
      <c r="Q7561" s="4"/>
      <c r="R7561" s="4">
        <v>-13.9</v>
      </c>
      <c r="S7561" s="4">
        <v>45.9</v>
      </c>
      <c r="T7561" s="4"/>
      <c r="U7561" s="4"/>
      <c r="V7561" s="4"/>
      <c r="W7561" s="4"/>
      <c r="X7561" s="4" t="s">
        <v>201</v>
      </c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  <c r="AO7561" s="4"/>
      <c r="AP7561" s="4"/>
      <c r="AQ7561" s="4"/>
      <c r="AR7561" s="4"/>
      <c r="AS7561" s="4"/>
      <c r="AT7561" s="4"/>
      <c r="AU7561" s="4"/>
      <c r="AV7561" s="4" t="s">
        <v>7761</v>
      </c>
      <c r="AW7561" s="4"/>
      <c r="AX7561" s="4"/>
      <c r="AY7561" s="4"/>
      <c r="AZ7561" s="4"/>
      <c r="BA7561" s="4"/>
      <c r="BB7561" s="4"/>
      <c r="BC7561" s="4"/>
      <c r="BD7561" s="4"/>
      <c r="BE7561" s="4"/>
      <c r="BF7561" s="4"/>
      <c r="BG7561" s="4"/>
      <c r="BH7561" s="4"/>
      <c r="BI7561" s="4"/>
      <c r="BJ7561" s="4"/>
      <c r="BK7561" s="4"/>
      <c r="BL7561" s="4" t="b">
        <v>0</v>
      </c>
      <c r="BM7561" s="4"/>
      <c r="BN7561" s="4"/>
      <c r="BO7561" s="4"/>
      <c r="BP7561" s="4"/>
      <c r="BQ7561" s="4"/>
      <c r="BR7561" s="4"/>
      <c r="BS7561" s="4"/>
      <c r="BT7561" s="4"/>
      <c r="BU7561" s="4"/>
      <c r="BV7561" s="4"/>
      <c r="BW7561" s="4"/>
    </row>
    <row r="7562" spans="1:75" ht="15.01" customHeight="1">
      <c r="A7562" s="4"/>
      <c r="B7562" s="4"/>
      <c r="C7562" s="4"/>
      <c r="D7562" s="4"/>
      <c r="E7562" s="4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 t="s">
        <v>200</v>
      </c>
      <c r="Q7562" s="4"/>
      <c r="R7562" s="4">
        <v>-110.4</v>
      </c>
      <c r="S7562" s="4">
        <v>46.6</v>
      </c>
      <c r="T7562" s="4"/>
      <c r="U7562" s="4"/>
      <c r="V7562" s="4"/>
      <c r="W7562" s="4"/>
      <c r="X7562" s="4" t="s">
        <v>201</v>
      </c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  <c r="AO7562" s="4"/>
      <c r="AP7562" s="4"/>
      <c r="AQ7562" s="4"/>
      <c r="AR7562" s="4"/>
      <c r="AS7562" s="4"/>
      <c r="AT7562" s="4"/>
      <c r="AU7562" s="4"/>
      <c r="AV7562" s="4" t="s">
        <v>7762</v>
      </c>
      <c r="AW7562" s="4"/>
      <c r="AX7562" s="4"/>
      <c r="AY7562" s="4"/>
      <c r="AZ7562" s="4"/>
      <c r="BA7562" s="4"/>
      <c r="BB7562" s="4"/>
      <c r="BC7562" s="4"/>
      <c r="BD7562" s="4"/>
      <c r="BE7562" s="4"/>
      <c r="BF7562" s="4"/>
      <c r="BG7562" s="4"/>
      <c r="BH7562" s="4"/>
      <c r="BI7562" s="4"/>
      <c r="BJ7562" s="4"/>
      <c r="BK7562" s="4"/>
      <c r="BL7562" s="4" t="b">
        <v>0</v>
      </c>
      <c r="BM7562" s="4"/>
      <c r="BN7562" s="4"/>
      <c r="BO7562" s="4"/>
      <c r="BP7562" s="4"/>
      <c r="BQ7562" s="4"/>
      <c r="BR7562" s="4"/>
      <c r="BS7562" s="4"/>
      <c r="BT7562" s="4"/>
      <c r="BU7562" s="4"/>
      <c r="BV7562" s="4"/>
      <c r="BW7562" s="4"/>
    </row>
    <row r="7563" spans="1:75" ht="15.01" customHeight="1">
      <c r="A7563" s="4"/>
      <c r="B7563" s="4"/>
      <c r="C7563" s="4"/>
      <c r="D7563" s="4"/>
      <c r="E7563" s="4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 t="s">
        <v>200</v>
      </c>
      <c r="Q7563" s="4"/>
      <c r="R7563" s="4">
        <v>-18.9</v>
      </c>
      <c r="S7563" s="4">
        <v>47.6</v>
      </c>
      <c r="T7563" s="4"/>
      <c r="U7563" s="4"/>
      <c r="V7563" s="4"/>
      <c r="W7563" s="4"/>
      <c r="X7563" s="4" t="s">
        <v>201</v>
      </c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  <c r="AO7563" s="4"/>
      <c r="AP7563" s="4"/>
      <c r="AQ7563" s="4"/>
      <c r="AR7563" s="4"/>
      <c r="AS7563" s="4"/>
      <c r="AT7563" s="4"/>
      <c r="AU7563" s="4"/>
      <c r="AV7563" s="4" t="s">
        <v>7763</v>
      </c>
      <c r="AW7563" s="4"/>
      <c r="AX7563" s="4"/>
      <c r="AY7563" s="4"/>
      <c r="AZ7563" s="4"/>
      <c r="BA7563" s="4"/>
      <c r="BB7563" s="4"/>
      <c r="BC7563" s="4"/>
      <c r="BD7563" s="4"/>
      <c r="BE7563" s="4"/>
      <c r="BF7563" s="4"/>
      <c r="BG7563" s="4"/>
      <c r="BH7563" s="4"/>
      <c r="BI7563" s="4"/>
      <c r="BJ7563" s="4"/>
      <c r="BK7563" s="4"/>
      <c r="BL7563" s="4" t="b">
        <v>0</v>
      </c>
      <c r="BM7563" s="4"/>
      <c r="BN7563" s="4"/>
      <c r="BO7563" s="4"/>
      <c r="BP7563" s="4"/>
      <c r="BQ7563" s="4"/>
      <c r="BR7563" s="4"/>
      <c r="BS7563" s="4"/>
      <c r="BT7563" s="4"/>
      <c r="BU7563" s="4"/>
      <c r="BV7563" s="4"/>
      <c r="BW7563" s="4"/>
    </row>
    <row r="7564" spans="1:75" ht="15.01" customHeight="1">
      <c r="A7564" s="4"/>
      <c r="B7564" s="4"/>
      <c r="C7564" s="4"/>
      <c r="D7564" s="4"/>
      <c r="E7564" s="4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 t="s">
        <v>200</v>
      </c>
      <c r="Q7564" s="4"/>
      <c r="R7564" s="4">
        <v>0</v>
      </c>
      <c r="S7564" s="4">
        <v>48.9</v>
      </c>
      <c r="T7564" s="4"/>
      <c r="U7564" s="4"/>
      <c r="V7564" s="4"/>
      <c r="W7564" s="4"/>
      <c r="X7564" s="4" t="s">
        <v>201</v>
      </c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  <c r="AO7564" s="4"/>
      <c r="AP7564" s="4"/>
      <c r="AQ7564" s="4"/>
      <c r="AR7564" s="4"/>
      <c r="AS7564" s="4"/>
      <c r="AT7564" s="4"/>
      <c r="AU7564" s="4"/>
      <c r="AV7564" s="4" t="s">
        <v>7764</v>
      </c>
      <c r="AW7564" s="4"/>
      <c r="AX7564" s="4"/>
      <c r="AY7564" s="4"/>
      <c r="AZ7564" s="4"/>
      <c r="BA7564" s="4"/>
      <c r="BB7564" s="4"/>
      <c r="BC7564" s="4"/>
      <c r="BD7564" s="4"/>
      <c r="BE7564" s="4"/>
      <c r="BF7564" s="4"/>
      <c r="BG7564" s="4"/>
      <c r="BH7564" s="4"/>
      <c r="BI7564" s="4"/>
      <c r="BJ7564" s="4"/>
      <c r="BK7564" s="4"/>
      <c r="BL7564" s="4" t="b">
        <v>0</v>
      </c>
      <c r="BM7564" s="4"/>
      <c r="BN7564" s="4"/>
      <c r="BO7564" s="4"/>
      <c r="BP7564" s="4"/>
      <c r="BQ7564" s="4"/>
      <c r="BR7564" s="4"/>
      <c r="BS7564" s="4"/>
      <c r="BT7564" s="4"/>
      <c r="BU7564" s="4"/>
      <c r="BV7564" s="4"/>
      <c r="BW7564" s="4"/>
    </row>
    <row r="7565" spans="1:75" ht="15.01" customHeight="1">
      <c r="A7565" s="4" t="s">
        <v>209</v>
      </c>
      <c r="B7565" s="4"/>
      <c r="C7565" s="4"/>
      <c r="D7565" s="4"/>
      <c r="E7565" s="4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 t="s">
        <v>200</v>
      </c>
      <c r="Q7565" s="4"/>
      <c r="R7565" s="4"/>
      <c r="S7565" s="4"/>
      <c r="T7565" s="4"/>
      <c r="U7565" s="4"/>
      <c r="V7565" s="4"/>
      <c r="W7565" s="4"/>
      <c r="X7565" s="4" t="s">
        <v>201</v>
      </c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  <c r="AO7565" s="4"/>
      <c r="AP7565" s="4"/>
      <c r="AQ7565" s="4"/>
      <c r="AR7565" s="4"/>
      <c r="AS7565" s="4"/>
      <c r="AT7565" s="4"/>
      <c r="AU7565" s="4"/>
      <c r="AV7565" s="4" t="s">
        <v>7765</v>
      </c>
      <c r="AW7565" s="4"/>
      <c r="AX7565" s="4"/>
      <c r="AY7565" s="4"/>
      <c r="AZ7565" s="4"/>
      <c r="BA7565" s="4"/>
      <c r="BB7565" s="4"/>
      <c r="BC7565" s="4"/>
      <c r="BD7565" s="4"/>
      <c r="BE7565" s="4"/>
      <c r="BF7565" s="4"/>
      <c r="BG7565" s="4"/>
      <c r="BH7565" s="4"/>
      <c r="BI7565" s="4"/>
      <c r="BJ7565" s="4"/>
      <c r="BK7565" s="4"/>
      <c r="BL7565" s="4" t="b">
        <v>0</v>
      </c>
      <c r="BM7565" s="4"/>
      <c r="BN7565" s="4"/>
      <c r="BO7565" s="4"/>
      <c r="BP7565" s="4"/>
      <c r="BQ7565" s="4"/>
      <c r="BR7565" s="4"/>
      <c r="BS7565" s="4"/>
      <c r="BT7565" s="4"/>
      <c r="BU7565" s="4"/>
      <c r="BV7565" s="4"/>
      <c r="BW7565" s="4"/>
    </row>
    <row r="7566" spans="1:75" ht="15.01" customHeight="1">
      <c r="A7566" s="4" t="s">
        <v>209</v>
      </c>
      <c r="B7566" s="4"/>
      <c r="C7566" s="4"/>
      <c r="D7566" s="4"/>
      <c r="E7566" s="4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 t="s">
        <v>200</v>
      </c>
      <c r="Q7566" s="4"/>
      <c r="R7566" s="4"/>
      <c r="S7566" s="4"/>
      <c r="T7566" s="4"/>
      <c r="U7566" s="4"/>
      <c r="V7566" s="4"/>
      <c r="W7566" s="4"/>
      <c r="X7566" s="4" t="s">
        <v>201</v>
      </c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  <c r="AO7566" s="4"/>
      <c r="AP7566" s="4"/>
      <c r="AQ7566" s="4"/>
      <c r="AR7566" s="4"/>
      <c r="AS7566" s="4"/>
      <c r="AT7566" s="4"/>
      <c r="AU7566" s="4"/>
      <c r="AV7566" s="4" t="s">
        <v>7766</v>
      </c>
      <c r="AW7566" s="4"/>
      <c r="AX7566" s="4"/>
      <c r="AY7566" s="4"/>
      <c r="AZ7566" s="4"/>
      <c r="BA7566" s="4"/>
      <c r="BB7566" s="4"/>
      <c r="BC7566" s="4"/>
      <c r="BD7566" s="4"/>
      <c r="BE7566" s="4"/>
      <c r="BF7566" s="4"/>
      <c r="BG7566" s="4"/>
      <c r="BH7566" s="4"/>
      <c r="BI7566" s="4"/>
      <c r="BJ7566" s="4"/>
      <c r="BK7566" s="4"/>
      <c r="BL7566" s="4" t="b">
        <v>0</v>
      </c>
      <c r="BM7566" s="4"/>
      <c r="BN7566" s="4"/>
      <c r="BO7566" s="4"/>
      <c r="BP7566" s="4"/>
      <c r="BQ7566" s="4"/>
      <c r="BR7566" s="4"/>
      <c r="BS7566" s="4"/>
      <c r="BT7566" s="4"/>
      <c r="BU7566" s="4"/>
      <c r="BV7566" s="4"/>
      <c r="BW7566" s="4"/>
    </row>
    <row r="7567" spans="1:75" ht="15.01" customHeight="1">
      <c r="A7567" s="4" t="s">
        <v>209</v>
      </c>
      <c r="B7567" s="4"/>
      <c r="C7567" s="4"/>
      <c r="D7567" s="4"/>
      <c r="E7567" s="4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 t="s">
        <v>200</v>
      </c>
      <c r="Q7567" s="4"/>
      <c r="R7567" s="4"/>
      <c r="S7567" s="4"/>
      <c r="T7567" s="4"/>
      <c r="U7567" s="4"/>
      <c r="V7567" s="4"/>
      <c r="W7567" s="4"/>
      <c r="X7567" s="4" t="s">
        <v>201</v>
      </c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  <c r="AO7567" s="4"/>
      <c r="AP7567" s="4"/>
      <c r="AQ7567" s="4"/>
      <c r="AR7567" s="4"/>
      <c r="AS7567" s="4"/>
      <c r="AT7567" s="4"/>
      <c r="AU7567" s="4"/>
      <c r="AV7567" s="4" t="s">
        <v>7767</v>
      </c>
      <c r="AW7567" s="4"/>
      <c r="AX7567" s="4"/>
      <c r="AY7567" s="4"/>
      <c r="AZ7567" s="4"/>
      <c r="BA7567" s="4"/>
      <c r="BB7567" s="4"/>
      <c r="BC7567" s="4"/>
      <c r="BD7567" s="4"/>
      <c r="BE7567" s="4"/>
      <c r="BF7567" s="4"/>
      <c r="BG7567" s="4"/>
      <c r="BH7567" s="4"/>
      <c r="BI7567" s="4"/>
      <c r="BJ7567" s="4"/>
      <c r="BK7567" s="4"/>
      <c r="BL7567" s="4" t="b">
        <v>0</v>
      </c>
      <c r="BM7567" s="4"/>
      <c r="BN7567" s="4"/>
      <c r="BO7567" s="4"/>
      <c r="BP7567" s="4"/>
      <c r="BQ7567" s="4"/>
      <c r="BR7567" s="4"/>
      <c r="BS7567" s="4"/>
      <c r="BT7567" s="4"/>
      <c r="BU7567" s="4"/>
      <c r="BV7567" s="4"/>
      <c r="BW7567" s="4"/>
    </row>
    <row r="7568" spans="1:75" ht="15.01" customHeight="1">
      <c r="A7568" s="4" t="s">
        <v>209</v>
      </c>
      <c r="B7568" s="4"/>
      <c r="C7568" s="4"/>
      <c r="D7568" s="4"/>
      <c r="E7568" s="4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 t="s">
        <v>200</v>
      </c>
      <c r="Q7568" s="4"/>
      <c r="R7568" s="4"/>
      <c r="S7568" s="4"/>
      <c r="T7568" s="4"/>
      <c r="U7568" s="4"/>
      <c r="V7568" s="4"/>
      <c r="W7568" s="4"/>
      <c r="X7568" s="4" t="s">
        <v>201</v>
      </c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  <c r="AO7568" s="4"/>
      <c r="AP7568" s="4"/>
      <c r="AQ7568" s="4"/>
      <c r="AR7568" s="4"/>
      <c r="AS7568" s="4"/>
      <c r="AT7568" s="4"/>
      <c r="AU7568" s="4"/>
      <c r="AV7568" s="4" t="s">
        <v>7768</v>
      </c>
      <c r="AW7568" s="4"/>
      <c r="AX7568" s="4"/>
      <c r="AY7568" s="4"/>
      <c r="AZ7568" s="4"/>
      <c r="BA7568" s="4"/>
      <c r="BB7568" s="4"/>
      <c r="BC7568" s="4"/>
      <c r="BD7568" s="4"/>
      <c r="BE7568" s="4"/>
      <c r="BF7568" s="4"/>
      <c r="BG7568" s="4"/>
      <c r="BH7568" s="4"/>
      <c r="BI7568" s="4"/>
      <c r="BJ7568" s="4"/>
      <c r="BK7568" s="4"/>
      <c r="BL7568" s="4" t="b">
        <v>0</v>
      </c>
      <c r="BM7568" s="4"/>
      <c r="BN7568" s="4"/>
      <c r="BO7568" s="4"/>
      <c r="BP7568" s="4"/>
      <c r="BQ7568" s="4"/>
      <c r="BR7568" s="4"/>
      <c r="BS7568" s="4"/>
      <c r="BT7568" s="4"/>
      <c r="BU7568" s="4"/>
      <c r="BV7568" s="4"/>
      <c r="BW7568" s="4"/>
    </row>
    <row r="7569" spans="1:75" ht="15.01" customHeight="1">
      <c r="A7569" s="4" t="s">
        <v>209</v>
      </c>
      <c r="B7569" s="4"/>
      <c r="C7569" s="4"/>
      <c r="D7569" s="4"/>
      <c r="E7569" s="4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 t="s">
        <v>200</v>
      </c>
      <c r="Q7569" s="4"/>
      <c r="R7569" s="4"/>
      <c r="S7569" s="4"/>
      <c r="T7569" s="4"/>
      <c r="U7569" s="4"/>
      <c r="V7569" s="4"/>
      <c r="W7569" s="4"/>
      <c r="X7569" s="4" t="s">
        <v>201</v>
      </c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  <c r="AO7569" s="4"/>
      <c r="AP7569" s="4"/>
      <c r="AQ7569" s="4"/>
      <c r="AR7569" s="4"/>
      <c r="AS7569" s="4"/>
      <c r="AT7569" s="4"/>
      <c r="AU7569" s="4"/>
      <c r="AV7569" s="4" t="s">
        <v>7769</v>
      </c>
      <c r="AW7569" s="4"/>
      <c r="AX7569" s="4"/>
      <c r="AY7569" s="4"/>
      <c r="AZ7569" s="4"/>
      <c r="BA7569" s="4"/>
      <c r="BB7569" s="4"/>
      <c r="BC7569" s="4"/>
      <c r="BD7569" s="4"/>
      <c r="BE7569" s="4"/>
      <c r="BF7569" s="4"/>
      <c r="BG7569" s="4"/>
      <c r="BH7569" s="4"/>
      <c r="BI7569" s="4"/>
      <c r="BJ7569" s="4"/>
      <c r="BK7569" s="4"/>
      <c r="BL7569" s="4" t="b">
        <v>0</v>
      </c>
      <c r="BM7569" s="4"/>
      <c r="BN7569" s="4"/>
      <c r="BO7569" s="4"/>
      <c r="BP7569" s="4"/>
      <c r="BQ7569" s="4"/>
      <c r="BR7569" s="4"/>
      <c r="BS7569" s="4"/>
      <c r="BT7569" s="4"/>
      <c r="BU7569" s="4"/>
      <c r="BV7569" s="4"/>
      <c r="BW7569" s="4"/>
    </row>
    <row r="7570" spans="1:75" ht="15.01" customHeight="1">
      <c r="A7570" s="4"/>
      <c r="B7570" s="4"/>
      <c r="C7570" s="4"/>
      <c r="D7570" s="4"/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 t="s">
        <v>200</v>
      </c>
      <c r="Q7570" s="4"/>
      <c r="R7570" s="4">
        <v>-27.7</v>
      </c>
      <c r="S7570" s="4">
        <v>46.5</v>
      </c>
      <c r="T7570" s="4"/>
      <c r="U7570" s="4"/>
      <c r="V7570" s="4"/>
      <c r="W7570" s="4"/>
      <c r="X7570" s="4" t="s">
        <v>201</v>
      </c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  <c r="AO7570" s="4"/>
      <c r="AP7570" s="4"/>
      <c r="AQ7570" s="4"/>
      <c r="AR7570" s="4"/>
      <c r="AS7570" s="4"/>
      <c r="AT7570" s="4"/>
      <c r="AU7570" s="4"/>
      <c r="AV7570" s="4" t="s">
        <v>7770</v>
      </c>
      <c r="AW7570" s="4"/>
      <c r="AX7570" s="4"/>
      <c r="AY7570" s="4"/>
      <c r="AZ7570" s="4"/>
      <c r="BA7570" s="4"/>
      <c r="BB7570" s="4"/>
      <c r="BC7570" s="4"/>
      <c r="BD7570" s="4"/>
      <c r="BE7570" s="4"/>
      <c r="BF7570" s="4"/>
      <c r="BG7570" s="4"/>
      <c r="BH7570" s="4"/>
      <c r="BI7570" s="4"/>
      <c r="BJ7570" s="4"/>
      <c r="BK7570" s="4"/>
      <c r="BL7570" s="4" t="b">
        <v>0</v>
      </c>
      <c r="BM7570" s="4"/>
      <c r="BN7570" s="4"/>
      <c r="BO7570" s="4"/>
      <c r="BP7570" s="4"/>
      <c r="BQ7570" s="4"/>
      <c r="BR7570" s="4"/>
      <c r="BS7570" s="4"/>
      <c r="BT7570" s="4"/>
      <c r="BU7570" s="4"/>
      <c r="BV7570" s="4"/>
      <c r="BW7570" s="4"/>
    </row>
    <row r="7571" spans="1:75" ht="15.01" customHeight="1">
      <c r="A7571" s="4"/>
      <c r="B7571" s="4"/>
      <c r="C7571" s="4"/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 t="s">
        <v>200</v>
      </c>
      <c r="Q7571" s="4"/>
      <c r="R7571" s="4">
        <v>0</v>
      </c>
      <c r="S7571" s="4">
        <v>42.8</v>
      </c>
      <c r="T7571" s="4"/>
      <c r="U7571" s="4"/>
      <c r="V7571" s="4"/>
      <c r="W7571" s="4"/>
      <c r="X7571" s="4" t="s">
        <v>201</v>
      </c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  <c r="AO7571" s="4"/>
      <c r="AP7571" s="4"/>
      <c r="AQ7571" s="4"/>
      <c r="AR7571" s="4"/>
      <c r="AS7571" s="4"/>
      <c r="AT7571" s="4"/>
      <c r="AU7571" s="4"/>
      <c r="AV7571" s="4" t="s">
        <v>7771</v>
      </c>
      <c r="AW7571" s="4"/>
      <c r="AX7571" s="4"/>
      <c r="AY7571" s="4"/>
      <c r="AZ7571" s="4"/>
      <c r="BA7571" s="4"/>
      <c r="BB7571" s="4"/>
      <c r="BC7571" s="4"/>
      <c r="BD7571" s="4"/>
      <c r="BE7571" s="4"/>
      <c r="BF7571" s="4"/>
      <c r="BG7571" s="4"/>
      <c r="BH7571" s="4"/>
      <c r="BI7571" s="4"/>
      <c r="BJ7571" s="4"/>
      <c r="BK7571" s="4"/>
      <c r="BL7571" s="4" t="b">
        <v>0</v>
      </c>
      <c r="BM7571" s="4"/>
      <c r="BN7571" s="4"/>
      <c r="BO7571" s="4"/>
      <c r="BP7571" s="4"/>
      <c r="BQ7571" s="4"/>
      <c r="BR7571" s="4"/>
      <c r="BS7571" s="4"/>
      <c r="BT7571" s="4"/>
      <c r="BU7571" s="4"/>
      <c r="BV7571" s="4"/>
      <c r="BW7571" s="4"/>
    </row>
    <row r="7572" spans="1:75" ht="15.01" customHeight="1">
      <c r="A7572" s="4" t="s">
        <v>209</v>
      </c>
      <c r="B7572" s="4"/>
      <c r="C7572" s="4"/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 t="s">
        <v>200</v>
      </c>
      <c r="Q7572" s="4"/>
      <c r="R7572" s="4"/>
      <c r="S7572" s="4"/>
      <c r="T7572" s="4"/>
      <c r="U7572" s="4"/>
      <c r="V7572" s="4"/>
      <c r="W7572" s="4"/>
      <c r="X7572" s="4" t="s">
        <v>201</v>
      </c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  <c r="AO7572" s="4"/>
      <c r="AP7572" s="4"/>
      <c r="AQ7572" s="4"/>
      <c r="AR7572" s="4"/>
      <c r="AS7572" s="4"/>
      <c r="AT7572" s="4"/>
      <c r="AU7572" s="4"/>
      <c r="AV7572" s="4" t="s">
        <v>7772</v>
      </c>
      <c r="AW7572" s="4"/>
      <c r="AX7572" s="4"/>
      <c r="AY7572" s="4"/>
      <c r="AZ7572" s="4"/>
      <c r="BA7572" s="4"/>
      <c r="BB7572" s="4"/>
      <c r="BC7572" s="4"/>
      <c r="BD7572" s="4"/>
      <c r="BE7572" s="4"/>
      <c r="BF7572" s="4"/>
      <c r="BG7572" s="4"/>
      <c r="BH7572" s="4"/>
      <c r="BI7572" s="4"/>
      <c r="BJ7572" s="4"/>
      <c r="BK7572" s="4"/>
      <c r="BL7572" s="4" t="b">
        <v>0</v>
      </c>
      <c r="BM7572" s="4"/>
      <c r="BN7572" s="4"/>
      <c r="BO7572" s="4"/>
      <c r="BP7572" s="4"/>
      <c r="BQ7572" s="4"/>
      <c r="BR7572" s="4"/>
      <c r="BS7572" s="4"/>
      <c r="BT7572" s="4"/>
      <c r="BU7572" s="4"/>
      <c r="BV7572" s="4"/>
      <c r="BW7572" s="4"/>
    </row>
    <row r="7573" spans="1:75" ht="15.01" customHeight="1">
      <c r="A7573" s="4" t="s">
        <v>209</v>
      </c>
      <c r="B7573" s="4"/>
      <c r="C7573" s="4"/>
      <c r="D7573" s="4"/>
      <c r="E7573" s="4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 t="s">
        <v>200</v>
      </c>
      <c r="Q7573" s="4"/>
      <c r="R7573" s="4"/>
      <c r="S7573" s="4"/>
      <c r="T7573" s="4"/>
      <c r="U7573" s="4"/>
      <c r="V7573" s="4"/>
      <c r="W7573" s="4"/>
      <c r="X7573" s="4" t="s">
        <v>201</v>
      </c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  <c r="AO7573" s="4"/>
      <c r="AP7573" s="4"/>
      <c r="AQ7573" s="4"/>
      <c r="AR7573" s="4"/>
      <c r="AS7573" s="4"/>
      <c r="AT7573" s="4"/>
      <c r="AU7573" s="4"/>
      <c r="AV7573" s="4" t="s">
        <v>7773</v>
      </c>
      <c r="AW7573" s="4"/>
      <c r="AX7573" s="4"/>
      <c r="AY7573" s="4"/>
      <c r="AZ7573" s="4"/>
      <c r="BA7573" s="4"/>
      <c r="BB7573" s="4"/>
      <c r="BC7573" s="4"/>
      <c r="BD7573" s="4"/>
      <c r="BE7573" s="4"/>
      <c r="BF7573" s="4"/>
      <c r="BG7573" s="4"/>
      <c r="BH7573" s="4"/>
      <c r="BI7573" s="4"/>
      <c r="BJ7573" s="4"/>
      <c r="BK7573" s="4"/>
      <c r="BL7573" s="4" t="b">
        <v>0</v>
      </c>
      <c r="BM7573" s="4"/>
      <c r="BN7573" s="4"/>
      <c r="BO7573" s="4"/>
      <c r="BP7573" s="4"/>
      <c r="BQ7573" s="4"/>
      <c r="BR7573" s="4"/>
      <c r="BS7573" s="4"/>
      <c r="BT7573" s="4"/>
      <c r="BU7573" s="4"/>
      <c r="BV7573" s="4"/>
      <c r="BW7573" s="4"/>
    </row>
    <row r="7574" spans="1:75" ht="15.01" customHeight="1">
      <c r="A7574" s="4" t="s">
        <v>209</v>
      </c>
      <c r="B7574" s="4"/>
      <c r="C7574" s="4"/>
      <c r="D7574" s="4"/>
      <c r="E7574" s="4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 t="s">
        <v>200</v>
      </c>
      <c r="Q7574" s="4"/>
      <c r="R7574" s="4"/>
      <c r="S7574" s="4"/>
      <c r="T7574" s="4"/>
      <c r="U7574" s="4"/>
      <c r="V7574" s="4"/>
      <c r="W7574" s="4"/>
      <c r="X7574" s="4" t="s">
        <v>201</v>
      </c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  <c r="AO7574" s="4"/>
      <c r="AP7574" s="4"/>
      <c r="AQ7574" s="4"/>
      <c r="AR7574" s="4"/>
      <c r="AS7574" s="4"/>
      <c r="AT7574" s="4"/>
      <c r="AU7574" s="4"/>
      <c r="AV7574" s="4" t="s">
        <v>7774</v>
      </c>
      <c r="AW7574" s="4"/>
      <c r="AX7574" s="4"/>
      <c r="AY7574" s="4"/>
      <c r="AZ7574" s="4"/>
      <c r="BA7574" s="4"/>
      <c r="BB7574" s="4"/>
      <c r="BC7574" s="4"/>
      <c r="BD7574" s="4"/>
      <c r="BE7574" s="4"/>
      <c r="BF7574" s="4"/>
      <c r="BG7574" s="4"/>
      <c r="BH7574" s="4"/>
      <c r="BI7574" s="4"/>
      <c r="BJ7574" s="4"/>
      <c r="BK7574" s="4"/>
      <c r="BL7574" s="4" t="b">
        <v>0</v>
      </c>
      <c r="BM7574" s="4"/>
      <c r="BN7574" s="4"/>
      <c r="BO7574" s="4"/>
      <c r="BP7574" s="4"/>
      <c r="BQ7574" s="4"/>
      <c r="BR7574" s="4"/>
      <c r="BS7574" s="4"/>
      <c r="BT7574" s="4"/>
      <c r="BU7574" s="4"/>
      <c r="BV7574" s="4"/>
      <c r="BW7574" s="4"/>
    </row>
    <row r="7575" spans="1:75" ht="15.01" customHeight="1">
      <c r="A7575" s="4" t="s">
        <v>209</v>
      </c>
      <c r="B7575" s="4"/>
      <c r="C7575" s="4"/>
      <c r="D7575" s="4"/>
      <c r="E7575" s="4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 t="s">
        <v>200</v>
      </c>
      <c r="Q7575" s="4"/>
      <c r="R7575" s="4"/>
      <c r="S7575" s="4"/>
      <c r="T7575" s="4"/>
      <c r="U7575" s="4"/>
      <c r="V7575" s="4"/>
      <c r="W7575" s="4"/>
      <c r="X7575" s="4" t="s">
        <v>201</v>
      </c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  <c r="AO7575" s="4"/>
      <c r="AP7575" s="4"/>
      <c r="AQ7575" s="4"/>
      <c r="AR7575" s="4"/>
      <c r="AS7575" s="4"/>
      <c r="AT7575" s="4"/>
      <c r="AU7575" s="4"/>
      <c r="AV7575" s="4" t="s">
        <v>7775</v>
      </c>
      <c r="AW7575" s="4"/>
      <c r="AX7575" s="4"/>
      <c r="AY7575" s="4"/>
      <c r="AZ7575" s="4"/>
      <c r="BA7575" s="4"/>
      <c r="BB7575" s="4"/>
      <c r="BC7575" s="4"/>
      <c r="BD7575" s="4"/>
      <c r="BE7575" s="4"/>
      <c r="BF7575" s="4"/>
      <c r="BG7575" s="4"/>
      <c r="BH7575" s="4"/>
      <c r="BI7575" s="4"/>
      <c r="BJ7575" s="4"/>
      <c r="BK7575" s="4"/>
      <c r="BL7575" s="4" t="b">
        <v>0</v>
      </c>
      <c r="BM7575" s="4"/>
      <c r="BN7575" s="4"/>
      <c r="BO7575" s="4"/>
      <c r="BP7575" s="4"/>
      <c r="BQ7575" s="4"/>
      <c r="BR7575" s="4"/>
      <c r="BS7575" s="4"/>
      <c r="BT7575" s="4"/>
      <c r="BU7575" s="4"/>
      <c r="BV7575" s="4"/>
      <c r="BW7575" s="4"/>
    </row>
    <row r="7576" spans="1:75" ht="15.01" customHeight="1">
      <c r="A7576" s="4" t="s">
        <v>209</v>
      </c>
      <c r="B7576" s="4"/>
      <c r="C7576" s="4"/>
      <c r="D7576" s="4"/>
      <c r="E7576" s="4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 t="s">
        <v>200</v>
      </c>
      <c r="Q7576" s="4"/>
      <c r="R7576" s="4"/>
      <c r="S7576" s="4"/>
      <c r="T7576" s="4"/>
      <c r="U7576" s="4"/>
      <c r="V7576" s="4"/>
      <c r="W7576" s="4"/>
      <c r="X7576" s="4" t="s">
        <v>201</v>
      </c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  <c r="AO7576" s="4"/>
      <c r="AP7576" s="4"/>
      <c r="AQ7576" s="4"/>
      <c r="AR7576" s="4"/>
      <c r="AS7576" s="4"/>
      <c r="AT7576" s="4"/>
      <c r="AU7576" s="4"/>
      <c r="AV7576" s="4" t="s">
        <v>7776</v>
      </c>
      <c r="AW7576" s="4"/>
      <c r="AX7576" s="4"/>
      <c r="AY7576" s="4"/>
      <c r="AZ7576" s="4"/>
      <c r="BA7576" s="4"/>
      <c r="BB7576" s="4"/>
      <c r="BC7576" s="4"/>
      <c r="BD7576" s="4"/>
      <c r="BE7576" s="4"/>
      <c r="BF7576" s="4"/>
      <c r="BG7576" s="4"/>
      <c r="BH7576" s="4"/>
      <c r="BI7576" s="4"/>
      <c r="BJ7576" s="4"/>
      <c r="BK7576" s="4"/>
      <c r="BL7576" s="4" t="b">
        <v>0</v>
      </c>
      <c r="BM7576" s="4"/>
      <c r="BN7576" s="4"/>
      <c r="BO7576" s="4"/>
      <c r="BP7576" s="4"/>
      <c r="BQ7576" s="4"/>
      <c r="BR7576" s="4"/>
      <c r="BS7576" s="4"/>
      <c r="BT7576" s="4"/>
      <c r="BU7576" s="4"/>
      <c r="BV7576" s="4"/>
      <c r="BW7576" s="4"/>
    </row>
    <row r="7577" spans="1:75" ht="15.01" customHeight="1">
      <c r="A7577" s="4" t="s">
        <v>209</v>
      </c>
      <c r="B7577" s="4"/>
      <c r="C7577" s="4"/>
      <c r="D7577" s="4"/>
      <c r="E7577" s="4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 t="s">
        <v>200</v>
      </c>
      <c r="Q7577" s="4"/>
      <c r="R7577" s="4"/>
      <c r="S7577" s="4"/>
      <c r="T7577" s="4"/>
      <c r="U7577" s="4"/>
      <c r="V7577" s="4"/>
      <c r="W7577" s="4"/>
      <c r="X7577" s="4" t="s">
        <v>201</v>
      </c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  <c r="AO7577" s="4"/>
      <c r="AP7577" s="4"/>
      <c r="AQ7577" s="4"/>
      <c r="AR7577" s="4"/>
      <c r="AS7577" s="4"/>
      <c r="AT7577" s="4"/>
      <c r="AU7577" s="4"/>
      <c r="AV7577" s="4" t="s">
        <v>7777</v>
      </c>
      <c r="AW7577" s="4"/>
      <c r="AX7577" s="4"/>
      <c r="AY7577" s="4"/>
      <c r="AZ7577" s="4"/>
      <c r="BA7577" s="4"/>
      <c r="BB7577" s="4"/>
      <c r="BC7577" s="4"/>
      <c r="BD7577" s="4"/>
      <c r="BE7577" s="4"/>
      <c r="BF7577" s="4"/>
      <c r="BG7577" s="4"/>
      <c r="BH7577" s="4"/>
      <c r="BI7577" s="4"/>
      <c r="BJ7577" s="4"/>
      <c r="BK7577" s="4"/>
      <c r="BL7577" s="4" t="b">
        <v>0</v>
      </c>
      <c r="BM7577" s="4"/>
      <c r="BN7577" s="4"/>
      <c r="BO7577" s="4"/>
      <c r="BP7577" s="4"/>
      <c r="BQ7577" s="4"/>
      <c r="BR7577" s="4"/>
      <c r="BS7577" s="4"/>
      <c r="BT7577" s="4"/>
      <c r="BU7577" s="4"/>
      <c r="BV7577" s="4"/>
      <c r="BW7577" s="4"/>
    </row>
    <row r="7578" spans="1:75" ht="15.01" customHeight="1">
      <c r="A7578" s="4"/>
      <c r="B7578" s="4"/>
      <c r="C7578" s="4"/>
      <c r="D7578" s="4"/>
      <c r="E7578" s="4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 t="s">
        <v>200</v>
      </c>
      <c r="Q7578" s="4"/>
      <c r="R7578" s="4">
        <v>6.4</v>
      </c>
      <c r="S7578" s="4">
        <v>32.3</v>
      </c>
      <c r="T7578" s="4"/>
      <c r="U7578" s="4"/>
      <c r="V7578" s="4"/>
      <c r="W7578" s="4"/>
      <c r="X7578" s="4" t="s">
        <v>201</v>
      </c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  <c r="AO7578" s="4"/>
      <c r="AP7578" s="4"/>
      <c r="AQ7578" s="4"/>
      <c r="AR7578" s="4"/>
      <c r="AS7578" s="4"/>
      <c r="AT7578" s="4"/>
      <c r="AU7578" s="4"/>
      <c r="AV7578" s="4" t="s">
        <v>7778</v>
      </c>
      <c r="AW7578" s="4"/>
      <c r="AX7578" s="4"/>
      <c r="AY7578" s="4"/>
      <c r="AZ7578" s="4"/>
      <c r="BA7578" s="4"/>
      <c r="BB7578" s="4"/>
      <c r="BC7578" s="4"/>
      <c r="BD7578" s="4"/>
      <c r="BE7578" s="4"/>
      <c r="BF7578" s="4"/>
      <c r="BG7578" s="4"/>
      <c r="BH7578" s="4"/>
      <c r="BI7578" s="4"/>
      <c r="BJ7578" s="4"/>
      <c r="BK7578" s="4"/>
      <c r="BL7578" s="4" t="b">
        <v>0</v>
      </c>
      <c r="BM7578" s="4"/>
      <c r="BN7578" s="4"/>
      <c r="BO7578" s="4"/>
      <c r="BP7578" s="4"/>
      <c r="BQ7578" s="4"/>
      <c r="BR7578" s="4"/>
      <c r="BS7578" s="4"/>
      <c r="BT7578" s="4"/>
      <c r="BU7578" s="4"/>
      <c r="BV7578" s="4"/>
      <c r="BW7578" s="4"/>
    </row>
    <row r="7579" spans="1:75" ht="15.01" customHeight="1">
      <c r="A7579" s="4"/>
      <c r="B7579" s="4"/>
      <c r="C7579" s="4"/>
      <c r="D7579" s="4"/>
      <c r="E7579" s="4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 t="s">
        <v>200</v>
      </c>
      <c r="Q7579" s="4"/>
      <c r="R7579" s="4">
        <v>6.4</v>
      </c>
      <c r="S7579" s="4">
        <v>32</v>
      </c>
      <c r="T7579" s="4"/>
      <c r="U7579" s="4"/>
      <c r="V7579" s="4"/>
      <c r="W7579" s="4"/>
      <c r="X7579" s="4" t="s">
        <v>201</v>
      </c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  <c r="AO7579" s="4"/>
      <c r="AP7579" s="4"/>
      <c r="AQ7579" s="4"/>
      <c r="AR7579" s="4"/>
      <c r="AS7579" s="4"/>
      <c r="AT7579" s="4"/>
      <c r="AU7579" s="4"/>
      <c r="AV7579" s="4" t="s">
        <v>7779</v>
      </c>
      <c r="AW7579" s="4"/>
      <c r="AX7579" s="4"/>
      <c r="AY7579" s="4"/>
      <c r="AZ7579" s="4"/>
      <c r="BA7579" s="4"/>
      <c r="BB7579" s="4"/>
      <c r="BC7579" s="4"/>
      <c r="BD7579" s="4"/>
      <c r="BE7579" s="4"/>
      <c r="BF7579" s="4"/>
      <c r="BG7579" s="4"/>
      <c r="BH7579" s="4"/>
      <c r="BI7579" s="4"/>
      <c r="BJ7579" s="4"/>
      <c r="BK7579" s="4"/>
      <c r="BL7579" s="4" t="b">
        <v>0</v>
      </c>
      <c r="BM7579" s="4"/>
      <c r="BN7579" s="4"/>
      <c r="BO7579" s="4"/>
      <c r="BP7579" s="4"/>
      <c r="BQ7579" s="4"/>
      <c r="BR7579" s="4"/>
      <c r="BS7579" s="4"/>
      <c r="BT7579" s="4"/>
      <c r="BU7579" s="4"/>
      <c r="BV7579" s="4"/>
      <c r="BW7579" s="4"/>
    </row>
    <row r="7580" spans="1:75" ht="15.01" customHeight="1">
      <c r="A7580" s="4"/>
      <c r="B7580" s="4"/>
      <c r="C7580" s="4"/>
      <c r="D7580" s="4"/>
      <c r="E7580" s="4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 t="s">
        <v>200</v>
      </c>
      <c r="Q7580" s="4"/>
      <c r="R7580" s="4">
        <v>-398.9</v>
      </c>
      <c r="S7580" s="4">
        <v>18.2</v>
      </c>
      <c r="T7580" s="4"/>
      <c r="U7580" s="4"/>
      <c r="V7580" s="4"/>
      <c r="W7580" s="4"/>
      <c r="X7580" s="4" t="s">
        <v>201</v>
      </c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  <c r="AO7580" s="4"/>
      <c r="AP7580" s="4"/>
      <c r="AQ7580" s="4"/>
      <c r="AR7580" s="4"/>
      <c r="AS7580" s="4"/>
      <c r="AT7580" s="4"/>
      <c r="AU7580" s="4"/>
      <c r="AV7580" s="4" t="s">
        <v>7780</v>
      </c>
      <c r="AW7580" s="4"/>
      <c r="AX7580" s="4"/>
      <c r="AY7580" s="4"/>
      <c r="AZ7580" s="4"/>
      <c r="BA7580" s="4"/>
      <c r="BB7580" s="4"/>
      <c r="BC7580" s="4"/>
      <c r="BD7580" s="4"/>
      <c r="BE7580" s="4"/>
      <c r="BF7580" s="4"/>
      <c r="BG7580" s="4"/>
      <c r="BH7580" s="4"/>
      <c r="BI7580" s="4"/>
      <c r="BJ7580" s="4"/>
      <c r="BK7580" s="4"/>
      <c r="BL7580" s="4" t="b">
        <v>0</v>
      </c>
      <c r="BM7580" s="4"/>
      <c r="BN7580" s="4"/>
      <c r="BO7580" s="4"/>
      <c r="BP7580" s="4"/>
      <c r="BQ7580" s="4"/>
      <c r="BR7580" s="4"/>
      <c r="BS7580" s="4"/>
      <c r="BT7580" s="4"/>
      <c r="BU7580" s="4"/>
      <c r="BV7580" s="4"/>
      <c r="BW7580" s="4"/>
    </row>
    <row r="7581" spans="1:75" ht="15.01" customHeight="1">
      <c r="A7581" s="4" t="s">
        <v>209</v>
      </c>
      <c r="B7581" s="4"/>
      <c r="C7581" s="4"/>
      <c r="D7581" s="4"/>
      <c r="E7581" s="4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 t="s">
        <v>200</v>
      </c>
      <c r="Q7581" s="4"/>
      <c r="R7581" s="4"/>
      <c r="S7581" s="4"/>
      <c r="T7581" s="4"/>
      <c r="U7581" s="4"/>
      <c r="V7581" s="4"/>
      <c r="W7581" s="4"/>
      <c r="X7581" s="4" t="s">
        <v>201</v>
      </c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  <c r="AO7581" s="4"/>
      <c r="AP7581" s="4"/>
      <c r="AQ7581" s="4"/>
      <c r="AR7581" s="4"/>
      <c r="AS7581" s="4"/>
      <c r="AT7581" s="4"/>
      <c r="AU7581" s="4"/>
      <c r="AV7581" s="4" t="s">
        <v>7781</v>
      </c>
      <c r="AW7581" s="4"/>
      <c r="AX7581" s="4"/>
      <c r="AY7581" s="4"/>
      <c r="AZ7581" s="4"/>
      <c r="BA7581" s="4"/>
      <c r="BB7581" s="4"/>
      <c r="BC7581" s="4"/>
      <c r="BD7581" s="4"/>
      <c r="BE7581" s="4"/>
      <c r="BF7581" s="4"/>
      <c r="BG7581" s="4"/>
      <c r="BH7581" s="4"/>
      <c r="BI7581" s="4"/>
      <c r="BJ7581" s="4"/>
      <c r="BK7581" s="4"/>
      <c r="BL7581" s="4" t="b">
        <v>0</v>
      </c>
      <c r="BM7581" s="4"/>
      <c r="BN7581" s="4"/>
      <c r="BO7581" s="4"/>
      <c r="BP7581" s="4"/>
      <c r="BQ7581" s="4"/>
      <c r="BR7581" s="4"/>
      <c r="BS7581" s="4"/>
      <c r="BT7581" s="4"/>
      <c r="BU7581" s="4"/>
      <c r="BV7581" s="4"/>
      <c r="BW7581" s="4"/>
    </row>
    <row r="7582" spans="1:75" ht="15.01" customHeight="1">
      <c r="A7582" s="4"/>
      <c r="B7582" s="4"/>
      <c r="C7582" s="4"/>
      <c r="D7582" s="4"/>
      <c r="E7582" s="4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 t="s">
        <v>200</v>
      </c>
      <c r="Q7582" s="4"/>
      <c r="R7582" s="4">
        <v>-443.4</v>
      </c>
      <c r="S7582" s="4">
        <v>53.4</v>
      </c>
      <c r="T7582" s="4"/>
      <c r="U7582" s="4"/>
      <c r="V7582" s="4"/>
      <c r="W7582" s="4"/>
      <c r="X7582" s="4" t="s">
        <v>201</v>
      </c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  <c r="AO7582" s="4"/>
      <c r="AP7582" s="4"/>
      <c r="AQ7582" s="4"/>
      <c r="AR7582" s="4"/>
      <c r="AS7582" s="4"/>
      <c r="AT7582" s="4"/>
      <c r="AU7582" s="4"/>
      <c r="AV7582" s="4" t="s">
        <v>7782</v>
      </c>
      <c r="AW7582" s="4"/>
      <c r="AX7582" s="4"/>
      <c r="AY7582" s="4"/>
      <c r="AZ7582" s="4"/>
      <c r="BA7582" s="4"/>
      <c r="BB7582" s="4"/>
      <c r="BC7582" s="4"/>
      <c r="BD7582" s="4"/>
      <c r="BE7582" s="4"/>
      <c r="BF7582" s="4"/>
      <c r="BG7582" s="4"/>
      <c r="BH7582" s="4"/>
      <c r="BI7582" s="4"/>
      <c r="BJ7582" s="4"/>
      <c r="BK7582" s="4"/>
      <c r="BL7582" s="4" t="b">
        <v>0</v>
      </c>
      <c r="BM7582" s="4"/>
      <c r="BN7582" s="4"/>
      <c r="BO7582" s="4"/>
      <c r="BP7582" s="4"/>
      <c r="BQ7582" s="4"/>
      <c r="BR7582" s="4"/>
      <c r="BS7582" s="4"/>
      <c r="BT7582" s="4"/>
      <c r="BU7582" s="4"/>
      <c r="BV7582" s="4"/>
      <c r="BW7582" s="4"/>
    </row>
    <row r="7583" spans="1:75" ht="15.01" customHeight="1">
      <c r="A7583" s="4" t="s">
        <v>209</v>
      </c>
      <c r="B7583" s="4"/>
      <c r="C7583" s="4"/>
      <c r="D7583" s="4"/>
      <c r="E7583" s="4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 t="s">
        <v>200</v>
      </c>
      <c r="Q7583" s="4"/>
      <c r="R7583" s="4"/>
      <c r="S7583" s="4"/>
      <c r="T7583" s="4"/>
      <c r="U7583" s="4"/>
      <c r="V7583" s="4"/>
      <c r="W7583" s="4"/>
      <c r="X7583" s="4" t="s">
        <v>201</v>
      </c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  <c r="AO7583" s="4"/>
      <c r="AP7583" s="4"/>
      <c r="AQ7583" s="4"/>
      <c r="AR7583" s="4"/>
      <c r="AS7583" s="4"/>
      <c r="AT7583" s="4"/>
      <c r="AU7583" s="4"/>
      <c r="AV7583" s="4" t="s">
        <v>7783</v>
      </c>
      <c r="AW7583" s="4"/>
      <c r="AX7583" s="4"/>
      <c r="AY7583" s="4"/>
      <c r="AZ7583" s="4"/>
      <c r="BA7583" s="4"/>
      <c r="BB7583" s="4"/>
      <c r="BC7583" s="4"/>
      <c r="BD7583" s="4"/>
      <c r="BE7583" s="4"/>
      <c r="BF7583" s="4"/>
      <c r="BG7583" s="4"/>
      <c r="BH7583" s="4"/>
      <c r="BI7583" s="4"/>
      <c r="BJ7583" s="4"/>
      <c r="BK7583" s="4"/>
      <c r="BL7583" s="4" t="b">
        <v>0</v>
      </c>
      <c r="BM7583" s="4"/>
      <c r="BN7583" s="4"/>
      <c r="BO7583" s="4"/>
      <c r="BP7583" s="4"/>
      <c r="BQ7583" s="4"/>
      <c r="BR7583" s="4"/>
      <c r="BS7583" s="4"/>
      <c r="BT7583" s="4"/>
      <c r="BU7583" s="4"/>
      <c r="BV7583" s="4"/>
      <c r="BW7583" s="4"/>
    </row>
    <row r="7584" spans="1:75" ht="15.01" customHeight="1">
      <c r="A7584" s="4"/>
      <c r="B7584" s="4"/>
      <c r="C7584" s="4"/>
      <c r="D7584" s="4"/>
      <c r="E7584" s="4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 t="s">
        <v>200</v>
      </c>
      <c r="Q7584" s="4"/>
      <c r="R7584" s="4">
        <v>-6.4</v>
      </c>
      <c r="S7584" s="4">
        <v>30.8</v>
      </c>
      <c r="T7584" s="4"/>
      <c r="U7584" s="4"/>
      <c r="V7584" s="4"/>
      <c r="W7584" s="4"/>
      <c r="X7584" s="4" t="s">
        <v>201</v>
      </c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  <c r="AO7584" s="4"/>
      <c r="AP7584" s="4"/>
      <c r="AQ7584" s="4"/>
      <c r="AR7584" s="4"/>
      <c r="AS7584" s="4"/>
      <c r="AT7584" s="4"/>
      <c r="AU7584" s="4"/>
      <c r="AV7584" s="4" t="s">
        <v>7784</v>
      </c>
      <c r="AW7584" s="4"/>
      <c r="AX7584" s="4"/>
      <c r="AY7584" s="4"/>
      <c r="AZ7584" s="4"/>
      <c r="BA7584" s="4"/>
      <c r="BB7584" s="4"/>
      <c r="BC7584" s="4"/>
      <c r="BD7584" s="4"/>
      <c r="BE7584" s="4"/>
      <c r="BF7584" s="4"/>
      <c r="BG7584" s="4"/>
      <c r="BH7584" s="4"/>
      <c r="BI7584" s="4"/>
      <c r="BJ7584" s="4"/>
      <c r="BK7584" s="4"/>
      <c r="BL7584" s="4" t="b">
        <v>0</v>
      </c>
      <c r="BM7584" s="4"/>
      <c r="BN7584" s="4"/>
      <c r="BO7584" s="4"/>
      <c r="BP7584" s="4"/>
      <c r="BQ7584" s="4"/>
      <c r="BR7584" s="4"/>
      <c r="BS7584" s="4"/>
      <c r="BT7584" s="4"/>
      <c r="BU7584" s="4"/>
      <c r="BV7584" s="4"/>
      <c r="BW7584" s="4"/>
    </row>
    <row r="7585" spans="1:75" ht="15.01" customHeight="1">
      <c r="A7585" s="4"/>
      <c r="B7585" s="4"/>
      <c r="C7585" s="4"/>
      <c r="D7585" s="4"/>
      <c r="E7585" s="4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 t="s">
        <v>200</v>
      </c>
      <c r="Q7585" s="4"/>
      <c r="R7585" s="4">
        <v>-360.7</v>
      </c>
      <c r="S7585" s="4">
        <v>22.7</v>
      </c>
      <c r="T7585" s="4"/>
      <c r="U7585" s="4"/>
      <c r="V7585" s="4"/>
      <c r="W7585" s="4"/>
      <c r="X7585" s="4" t="s">
        <v>201</v>
      </c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  <c r="AO7585" s="4"/>
      <c r="AP7585" s="4"/>
      <c r="AQ7585" s="4"/>
      <c r="AR7585" s="4"/>
      <c r="AS7585" s="4"/>
      <c r="AT7585" s="4"/>
      <c r="AU7585" s="4"/>
      <c r="AV7585" s="4" t="s">
        <v>7785</v>
      </c>
      <c r="AW7585" s="4"/>
      <c r="AX7585" s="4"/>
      <c r="AY7585" s="4"/>
      <c r="AZ7585" s="4"/>
      <c r="BA7585" s="4"/>
      <c r="BB7585" s="4"/>
      <c r="BC7585" s="4"/>
      <c r="BD7585" s="4"/>
      <c r="BE7585" s="4"/>
      <c r="BF7585" s="4"/>
      <c r="BG7585" s="4"/>
      <c r="BH7585" s="4"/>
      <c r="BI7585" s="4"/>
      <c r="BJ7585" s="4"/>
      <c r="BK7585" s="4"/>
      <c r="BL7585" s="4" t="b">
        <v>0</v>
      </c>
      <c r="BM7585" s="4"/>
      <c r="BN7585" s="4"/>
      <c r="BO7585" s="4"/>
      <c r="BP7585" s="4"/>
      <c r="BQ7585" s="4"/>
      <c r="BR7585" s="4"/>
      <c r="BS7585" s="4"/>
      <c r="BT7585" s="4"/>
      <c r="BU7585" s="4"/>
      <c r="BV7585" s="4"/>
      <c r="BW7585" s="4"/>
    </row>
    <row r="7586" spans="1:75" ht="15.01" customHeight="1">
      <c r="A7586" s="4"/>
      <c r="B7586" s="4"/>
      <c r="C7586" s="4"/>
      <c r="D7586" s="4"/>
      <c r="E7586" s="4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 t="s">
        <v>200</v>
      </c>
      <c r="Q7586" s="4"/>
      <c r="R7586" s="4">
        <v>-12.4</v>
      </c>
      <c r="S7586" s="4">
        <v>4.8</v>
      </c>
      <c r="T7586" s="4"/>
      <c r="U7586" s="4"/>
      <c r="V7586" s="4"/>
      <c r="W7586" s="4"/>
      <c r="X7586" s="4" t="s">
        <v>201</v>
      </c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  <c r="AO7586" s="4"/>
      <c r="AP7586" s="4"/>
      <c r="AQ7586" s="4"/>
      <c r="AR7586" s="4"/>
      <c r="AS7586" s="4"/>
      <c r="AT7586" s="4"/>
      <c r="AU7586" s="4"/>
      <c r="AV7586" s="4" t="s">
        <v>7786</v>
      </c>
      <c r="AW7586" s="4"/>
      <c r="AX7586" s="4"/>
      <c r="AY7586" s="4"/>
      <c r="AZ7586" s="4"/>
      <c r="BA7586" s="4"/>
      <c r="BB7586" s="4"/>
      <c r="BC7586" s="4"/>
      <c r="BD7586" s="4"/>
      <c r="BE7586" s="4"/>
      <c r="BF7586" s="4"/>
      <c r="BG7586" s="4"/>
      <c r="BH7586" s="4"/>
      <c r="BI7586" s="4"/>
      <c r="BJ7586" s="4"/>
      <c r="BK7586" s="4"/>
      <c r="BL7586" s="4" t="b">
        <v>0</v>
      </c>
      <c r="BM7586" s="4"/>
      <c r="BN7586" s="4"/>
      <c r="BO7586" s="4"/>
      <c r="BP7586" s="4"/>
      <c r="BQ7586" s="4"/>
      <c r="BR7586" s="4"/>
      <c r="BS7586" s="4"/>
      <c r="BT7586" s="4"/>
      <c r="BU7586" s="4"/>
      <c r="BV7586" s="4"/>
      <c r="BW7586" s="4"/>
    </row>
    <row r="7587" spans="1:75" ht="15.01" customHeight="1">
      <c r="A7587" s="4"/>
      <c r="B7587" s="4"/>
      <c r="C7587" s="4"/>
      <c r="D7587" s="4"/>
      <c r="E7587" s="4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 t="s">
        <v>200</v>
      </c>
      <c r="Q7587" s="4"/>
      <c r="R7587" s="4">
        <v>59.4</v>
      </c>
      <c r="S7587" s="4">
        <v>26.6</v>
      </c>
      <c r="T7587" s="4"/>
      <c r="U7587" s="4"/>
      <c r="V7587" s="4"/>
      <c r="W7587" s="4"/>
      <c r="X7587" s="4" t="s">
        <v>201</v>
      </c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  <c r="AO7587" s="4"/>
      <c r="AP7587" s="4"/>
      <c r="AQ7587" s="4"/>
      <c r="AR7587" s="4"/>
      <c r="AS7587" s="4"/>
      <c r="AT7587" s="4"/>
      <c r="AU7587" s="4"/>
      <c r="AV7587" s="4" t="s">
        <v>7787</v>
      </c>
      <c r="AW7587" s="4"/>
      <c r="AX7587" s="4"/>
      <c r="AY7587" s="4"/>
      <c r="AZ7587" s="4"/>
      <c r="BA7587" s="4"/>
      <c r="BB7587" s="4"/>
      <c r="BC7587" s="4"/>
      <c r="BD7587" s="4"/>
      <c r="BE7587" s="4"/>
      <c r="BF7587" s="4"/>
      <c r="BG7587" s="4"/>
      <c r="BH7587" s="4"/>
      <c r="BI7587" s="4"/>
      <c r="BJ7587" s="4"/>
      <c r="BK7587" s="4"/>
      <c r="BL7587" s="4" t="b">
        <v>0</v>
      </c>
      <c r="BM7587" s="4"/>
      <c r="BN7587" s="4"/>
      <c r="BO7587" s="4"/>
      <c r="BP7587" s="4"/>
      <c r="BQ7587" s="4"/>
      <c r="BR7587" s="4"/>
      <c r="BS7587" s="4"/>
      <c r="BT7587" s="4"/>
      <c r="BU7587" s="4"/>
      <c r="BV7587" s="4"/>
      <c r="BW7587" s="4"/>
    </row>
    <row r="7588" spans="1:75" ht="15.01" customHeight="1">
      <c r="A7588" s="4"/>
      <c r="B7588" s="4"/>
      <c r="C7588" s="4"/>
      <c r="D7588" s="4"/>
      <c r="E7588" s="4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 t="s">
        <v>200</v>
      </c>
      <c r="Q7588" s="4"/>
      <c r="R7588" s="4">
        <v>288.9</v>
      </c>
      <c r="S7588" s="4">
        <v>24.4</v>
      </c>
      <c r="T7588" s="4"/>
      <c r="U7588" s="4"/>
      <c r="V7588" s="4"/>
      <c r="W7588" s="4"/>
      <c r="X7588" s="4" t="s">
        <v>201</v>
      </c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  <c r="AO7588" s="4"/>
      <c r="AP7588" s="4"/>
      <c r="AQ7588" s="4"/>
      <c r="AR7588" s="4"/>
      <c r="AS7588" s="4"/>
      <c r="AT7588" s="4"/>
      <c r="AU7588" s="4"/>
      <c r="AV7588" s="4" t="s">
        <v>7788</v>
      </c>
      <c r="AW7588" s="4"/>
      <c r="AX7588" s="4"/>
      <c r="AY7588" s="4"/>
      <c r="AZ7588" s="4"/>
      <c r="BA7588" s="4"/>
      <c r="BB7588" s="4"/>
      <c r="BC7588" s="4"/>
      <c r="BD7588" s="4"/>
      <c r="BE7588" s="4"/>
      <c r="BF7588" s="4"/>
      <c r="BG7588" s="4"/>
      <c r="BH7588" s="4"/>
      <c r="BI7588" s="4"/>
      <c r="BJ7588" s="4"/>
      <c r="BK7588" s="4"/>
      <c r="BL7588" s="4" t="b">
        <v>0</v>
      </c>
      <c r="BM7588" s="4"/>
      <c r="BN7588" s="4"/>
      <c r="BO7588" s="4"/>
      <c r="BP7588" s="4"/>
      <c r="BQ7588" s="4"/>
      <c r="BR7588" s="4"/>
      <c r="BS7588" s="4"/>
      <c r="BT7588" s="4"/>
      <c r="BU7588" s="4"/>
      <c r="BV7588" s="4"/>
      <c r="BW7588" s="4"/>
    </row>
    <row r="7589" spans="1:75" ht="15.01" customHeight="1">
      <c r="A7589" s="4"/>
      <c r="B7589" s="4"/>
      <c r="C7589" s="4"/>
      <c r="D7589" s="4"/>
      <c r="E7589" s="4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 t="s">
        <v>200</v>
      </c>
      <c r="Q7589" s="4"/>
      <c r="R7589" s="4">
        <v>246</v>
      </c>
      <c r="S7589" s="4">
        <v>28.1</v>
      </c>
      <c r="T7589" s="4"/>
      <c r="U7589" s="4"/>
      <c r="V7589" s="4"/>
      <c r="W7589" s="4"/>
      <c r="X7589" s="4" t="s">
        <v>201</v>
      </c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  <c r="AO7589" s="4"/>
      <c r="AP7589" s="4"/>
      <c r="AQ7589" s="4"/>
      <c r="AR7589" s="4"/>
      <c r="AS7589" s="4"/>
      <c r="AT7589" s="4"/>
      <c r="AU7589" s="4"/>
      <c r="AV7589" s="4" t="s">
        <v>7789</v>
      </c>
      <c r="AW7589" s="4"/>
      <c r="AX7589" s="4"/>
      <c r="AY7589" s="4"/>
      <c r="AZ7589" s="4"/>
      <c r="BA7589" s="4"/>
      <c r="BB7589" s="4"/>
      <c r="BC7589" s="4"/>
      <c r="BD7589" s="4"/>
      <c r="BE7589" s="4"/>
      <c r="BF7589" s="4"/>
      <c r="BG7589" s="4"/>
      <c r="BH7589" s="4"/>
      <c r="BI7589" s="4"/>
      <c r="BJ7589" s="4"/>
      <c r="BK7589" s="4"/>
      <c r="BL7589" s="4" t="b">
        <v>0</v>
      </c>
      <c r="BM7589" s="4"/>
      <c r="BN7589" s="4"/>
      <c r="BO7589" s="4"/>
      <c r="BP7589" s="4"/>
      <c r="BQ7589" s="4"/>
      <c r="BR7589" s="4"/>
      <c r="BS7589" s="4"/>
      <c r="BT7589" s="4"/>
      <c r="BU7589" s="4"/>
      <c r="BV7589" s="4"/>
      <c r="BW7589" s="4"/>
    </row>
    <row r="7590" spans="1:75" ht="15.01" customHeight="1">
      <c r="A7590" s="4"/>
      <c r="B7590" s="4"/>
      <c r="C7590" s="4"/>
      <c r="D7590" s="4"/>
      <c r="E7590" s="4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 t="s">
        <v>200</v>
      </c>
      <c r="Q7590" s="4"/>
      <c r="R7590" s="4">
        <v>170.3</v>
      </c>
      <c r="S7590" s="4">
        <v>26.2</v>
      </c>
      <c r="T7590" s="4"/>
      <c r="U7590" s="4"/>
      <c r="V7590" s="4"/>
      <c r="W7590" s="4"/>
      <c r="X7590" s="4" t="s">
        <v>201</v>
      </c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  <c r="AO7590" s="4"/>
      <c r="AP7590" s="4"/>
      <c r="AQ7590" s="4"/>
      <c r="AR7590" s="4"/>
      <c r="AS7590" s="4"/>
      <c r="AT7590" s="4"/>
      <c r="AU7590" s="4"/>
      <c r="AV7590" s="4" t="s">
        <v>7790</v>
      </c>
      <c r="AW7590" s="4"/>
      <c r="AX7590" s="4"/>
      <c r="AY7590" s="4"/>
      <c r="AZ7590" s="4"/>
      <c r="BA7590" s="4"/>
      <c r="BB7590" s="4"/>
      <c r="BC7590" s="4"/>
      <c r="BD7590" s="4"/>
      <c r="BE7590" s="4"/>
      <c r="BF7590" s="4"/>
      <c r="BG7590" s="4"/>
      <c r="BH7590" s="4"/>
      <c r="BI7590" s="4"/>
      <c r="BJ7590" s="4"/>
      <c r="BK7590" s="4"/>
      <c r="BL7590" s="4" t="b">
        <v>0</v>
      </c>
      <c r="BM7590" s="4"/>
      <c r="BN7590" s="4"/>
      <c r="BO7590" s="4"/>
      <c r="BP7590" s="4"/>
      <c r="BQ7590" s="4"/>
      <c r="BR7590" s="4"/>
      <c r="BS7590" s="4"/>
      <c r="BT7590" s="4"/>
      <c r="BU7590" s="4"/>
      <c r="BV7590" s="4"/>
      <c r="BW7590" s="4"/>
    </row>
    <row r="7591" spans="1:75" ht="15.01" customHeight="1">
      <c r="A7591" s="4"/>
      <c r="B7591" s="4"/>
      <c r="C7591" s="4"/>
      <c r="D7591" s="4"/>
      <c r="E7591" s="4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 t="s">
        <v>200</v>
      </c>
      <c r="Q7591" s="4"/>
      <c r="R7591" s="4">
        <v>26.1</v>
      </c>
      <c r="S7591" s="4">
        <v>27</v>
      </c>
      <c r="T7591" s="4"/>
      <c r="U7591" s="4"/>
      <c r="V7591" s="4"/>
      <c r="W7591" s="4"/>
      <c r="X7591" s="4" t="s">
        <v>201</v>
      </c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  <c r="AO7591" s="4"/>
      <c r="AP7591" s="4"/>
      <c r="AQ7591" s="4"/>
      <c r="AR7591" s="4"/>
      <c r="AS7591" s="4"/>
      <c r="AT7591" s="4"/>
      <c r="AU7591" s="4"/>
      <c r="AV7591" s="4" t="s">
        <v>7791</v>
      </c>
      <c r="AW7591" s="4"/>
      <c r="AX7591" s="4"/>
      <c r="AY7591" s="4"/>
      <c r="AZ7591" s="4"/>
      <c r="BA7591" s="4"/>
      <c r="BB7591" s="4"/>
      <c r="BC7591" s="4"/>
      <c r="BD7591" s="4"/>
      <c r="BE7591" s="4"/>
      <c r="BF7591" s="4"/>
      <c r="BG7591" s="4"/>
      <c r="BH7591" s="4"/>
      <c r="BI7591" s="4"/>
      <c r="BJ7591" s="4"/>
      <c r="BK7591" s="4"/>
      <c r="BL7591" s="4" t="b">
        <v>0</v>
      </c>
      <c r="BM7591" s="4"/>
      <c r="BN7591" s="4"/>
      <c r="BO7591" s="4"/>
      <c r="BP7591" s="4"/>
      <c r="BQ7591" s="4"/>
      <c r="BR7591" s="4"/>
      <c r="BS7591" s="4"/>
      <c r="BT7591" s="4"/>
      <c r="BU7591" s="4"/>
      <c r="BV7591" s="4"/>
      <c r="BW7591" s="4"/>
    </row>
    <row r="7592" spans="1:75" ht="15.01" customHeight="1">
      <c r="A7592" s="4" t="s">
        <v>209</v>
      </c>
      <c r="B7592" s="4"/>
      <c r="C7592" s="4"/>
      <c r="D7592" s="4"/>
      <c r="E7592" s="4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 t="s">
        <v>200</v>
      </c>
      <c r="Q7592" s="4"/>
      <c r="R7592" s="4"/>
      <c r="S7592" s="4"/>
      <c r="T7592" s="4"/>
      <c r="U7592" s="4"/>
      <c r="V7592" s="4"/>
      <c r="W7592" s="4"/>
      <c r="X7592" s="4" t="s">
        <v>201</v>
      </c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  <c r="AO7592" s="4"/>
      <c r="AP7592" s="4"/>
      <c r="AQ7592" s="4"/>
      <c r="AR7592" s="4"/>
      <c r="AS7592" s="4"/>
      <c r="AT7592" s="4"/>
      <c r="AU7592" s="4"/>
      <c r="AV7592" s="4" t="s">
        <v>7792</v>
      </c>
      <c r="AW7592" s="4"/>
      <c r="AX7592" s="4"/>
      <c r="AY7592" s="4"/>
      <c r="AZ7592" s="4"/>
      <c r="BA7592" s="4"/>
      <c r="BB7592" s="4"/>
      <c r="BC7592" s="4"/>
      <c r="BD7592" s="4"/>
      <c r="BE7592" s="4"/>
      <c r="BF7592" s="4"/>
      <c r="BG7592" s="4"/>
      <c r="BH7592" s="4"/>
      <c r="BI7592" s="4"/>
      <c r="BJ7592" s="4"/>
      <c r="BK7592" s="4"/>
      <c r="BL7592" s="4" t="b">
        <v>0</v>
      </c>
      <c r="BM7592" s="4"/>
      <c r="BN7592" s="4"/>
      <c r="BO7592" s="4"/>
      <c r="BP7592" s="4"/>
      <c r="BQ7592" s="4"/>
      <c r="BR7592" s="4"/>
      <c r="BS7592" s="4"/>
      <c r="BT7592" s="4"/>
      <c r="BU7592" s="4"/>
      <c r="BV7592" s="4"/>
      <c r="BW7592" s="4"/>
    </row>
    <row r="7593" spans="1:75" ht="15.01" customHeight="1">
      <c r="A7593" s="4"/>
      <c r="B7593" s="4"/>
      <c r="C7593" s="4"/>
      <c r="D7593" s="4"/>
      <c r="E7593" s="4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 t="s">
        <v>200</v>
      </c>
      <c r="Q7593" s="4"/>
      <c r="R7593" s="4">
        <v>19.6</v>
      </c>
      <c r="S7593" s="4">
        <v>22</v>
      </c>
      <c r="T7593" s="4"/>
      <c r="U7593" s="4"/>
      <c r="V7593" s="4"/>
      <c r="W7593" s="4"/>
      <c r="X7593" s="4" t="s">
        <v>201</v>
      </c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  <c r="AO7593" s="4"/>
      <c r="AP7593" s="4"/>
      <c r="AQ7593" s="4"/>
      <c r="AR7593" s="4"/>
      <c r="AS7593" s="4"/>
      <c r="AT7593" s="4"/>
      <c r="AU7593" s="4"/>
      <c r="AV7593" s="4" t="s">
        <v>7793</v>
      </c>
      <c r="AW7593" s="4"/>
      <c r="AX7593" s="4"/>
      <c r="AY7593" s="4"/>
      <c r="AZ7593" s="4"/>
      <c r="BA7593" s="4"/>
      <c r="BB7593" s="4"/>
      <c r="BC7593" s="4"/>
      <c r="BD7593" s="4"/>
      <c r="BE7593" s="4"/>
      <c r="BF7593" s="4"/>
      <c r="BG7593" s="4"/>
      <c r="BH7593" s="4"/>
      <c r="BI7593" s="4"/>
      <c r="BJ7593" s="4"/>
      <c r="BK7593" s="4"/>
      <c r="BL7593" s="4" t="b">
        <v>0</v>
      </c>
      <c r="BM7593" s="4"/>
      <c r="BN7593" s="4"/>
      <c r="BO7593" s="4"/>
      <c r="BP7593" s="4"/>
      <c r="BQ7593" s="4"/>
      <c r="BR7593" s="4"/>
      <c r="BS7593" s="4"/>
      <c r="BT7593" s="4"/>
      <c r="BU7593" s="4"/>
      <c r="BV7593" s="4"/>
      <c r="BW7593" s="4"/>
    </row>
    <row r="7594" spans="1:75" ht="15.01" customHeight="1">
      <c r="A7594" s="4" t="s">
        <v>209</v>
      </c>
      <c r="B7594" s="4"/>
      <c r="C7594" s="4"/>
      <c r="D7594" s="4"/>
      <c r="E7594" s="4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 t="s">
        <v>200</v>
      </c>
      <c r="Q7594" s="4"/>
      <c r="R7594" s="4"/>
      <c r="S7594" s="4"/>
      <c r="T7594" s="4"/>
      <c r="U7594" s="4"/>
      <c r="V7594" s="4"/>
      <c r="W7594" s="4"/>
      <c r="X7594" s="4" t="s">
        <v>201</v>
      </c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  <c r="AO7594" s="4"/>
      <c r="AP7594" s="4"/>
      <c r="AQ7594" s="4"/>
      <c r="AR7594" s="4"/>
      <c r="AS7594" s="4"/>
      <c r="AT7594" s="4"/>
      <c r="AU7594" s="4"/>
      <c r="AV7594" s="4" t="s">
        <v>7794</v>
      </c>
      <c r="AW7594" s="4"/>
      <c r="AX7594" s="4"/>
      <c r="AY7594" s="4"/>
      <c r="AZ7594" s="4"/>
      <c r="BA7594" s="4"/>
      <c r="BB7594" s="4"/>
      <c r="BC7594" s="4"/>
      <c r="BD7594" s="4"/>
      <c r="BE7594" s="4"/>
      <c r="BF7594" s="4"/>
      <c r="BG7594" s="4"/>
      <c r="BH7594" s="4"/>
      <c r="BI7594" s="4"/>
      <c r="BJ7594" s="4"/>
      <c r="BK7594" s="4"/>
      <c r="BL7594" s="4" t="b">
        <v>0</v>
      </c>
      <c r="BM7594" s="4"/>
      <c r="BN7594" s="4"/>
      <c r="BO7594" s="4"/>
      <c r="BP7594" s="4"/>
      <c r="BQ7594" s="4"/>
      <c r="BR7594" s="4"/>
      <c r="BS7594" s="4"/>
      <c r="BT7594" s="4"/>
      <c r="BU7594" s="4"/>
      <c r="BV7594" s="4"/>
      <c r="BW7594" s="4"/>
    </row>
    <row r="7595" spans="1:75" ht="15.01" customHeight="1">
      <c r="A7595" s="4"/>
      <c r="B7595" s="4"/>
      <c r="C7595" s="4"/>
      <c r="D7595" s="4"/>
      <c r="E7595" s="4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 t="s">
        <v>200</v>
      </c>
      <c r="Q7595" s="4"/>
      <c r="R7595" s="4">
        <v>-4.5</v>
      </c>
      <c r="S7595" s="4">
        <v>12.9</v>
      </c>
      <c r="T7595" s="4"/>
      <c r="U7595" s="4"/>
      <c r="V7595" s="4"/>
      <c r="W7595" s="4"/>
      <c r="X7595" s="4" t="s">
        <v>201</v>
      </c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  <c r="AO7595" s="4"/>
      <c r="AP7595" s="4"/>
      <c r="AQ7595" s="4"/>
      <c r="AR7595" s="4"/>
      <c r="AS7595" s="4"/>
      <c r="AT7595" s="4"/>
      <c r="AU7595" s="4"/>
      <c r="AV7595" s="4" t="s">
        <v>7795</v>
      </c>
      <c r="AW7595" s="4"/>
      <c r="AX7595" s="4"/>
      <c r="AY7595" s="4"/>
      <c r="AZ7595" s="4"/>
      <c r="BA7595" s="4"/>
      <c r="BB7595" s="4"/>
      <c r="BC7595" s="4"/>
      <c r="BD7595" s="4"/>
      <c r="BE7595" s="4"/>
      <c r="BF7595" s="4"/>
      <c r="BG7595" s="4"/>
      <c r="BH7595" s="4"/>
      <c r="BI7595" s="4"/>
      <c r="BJ7595" s="4"/>
      <c r="BK7595" s="4"/>
      <c r="BL7595" s="4" t="b">
        <v>0</v>
      </c>
      <c r="BM7595" s="4"/>
      <c r="BN7595" s="4"/>
      <c r="BO7595" s="4"/>
      <c r="BP7595" s="4"/>
      <c r="BQ7595" s="4"/>
      <c r="BR7595" s="4"/>
      <c r="BS7595" s="4"/>
      <c r="BT7595" s="4"/>
      <c r="BU7595" s="4"/>
      <c r="BV7595" s="4"/>
      <c r="BW7595" s="4"/>
    </row>
    <row r="7596" spans="1:75" ht="15.01" customHeight="1">
      <c r="A7596" s="4" t="s">
        <v>209</v>
      </c>
      <c r="B7596" s="4"/>
      <c r="C7596" s="4"/>
      <c r="D7596" s="4"/>
      <c r="E7596" s="4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 t="s">
        <v>200</v>
      </c>
      <c r="Q7596" s="4"/>
      <c r="R7596" s="4"/>
      <c r="S7596" s="4"/>
      <c r="T7596" s="4"/>
      <c r="U7596" s="4"/>
      <c r="V7596" s="4"/>
      <c r="W7596" s="4"/>
      <c r="X7596" s="4" t="s">
        <v>201</v>
      </c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  <c r="AO7596" s="4"/>
      <c r="AP7596" s="4"/>
      <c r="AQ7596" s="4"/>
      <c r="AR7596" s="4"/>
      <c r="AS7596" s="4"/>
      <c r="AT7596" s="4"/>
      <c r="AU7596" s="4"/>
      <c r="AV7596" s="4" t="s">
        <v>7796</v>
      </c>
      <c r="AW7596" s="4"/>
      <c r="AX7596" s="4"/>
      <c r="AY7596" s="4"/>
      <c r="AZ7596" s="4"/>
      <c r="BA7596" s="4"/>
      <c r="BB7596" s="4"/>
      <c r="BC7596" s="4"/>
      <c r="BD7596" s="4"/>
      <c r="BE7596" s="4"/>
      <c r="BF7596" s="4"/>
      <c r="BG7596" s="4"/>
      <c r="BH7596" s="4"/>
      <c r="BI7596" s="4"/>
      <c r="BJ7596" s="4"/>
      <c r="BK7596" s="4"/>
      <c r="BL7596" s="4" t="b">
        <v>0</v>
      </c>
      <c r="BM7596" s="4"/>
      <c r="BN7596" s="4"/>
      <c r="BO7596" s="4"/>
      <c r="BP7596" s="4"/>
      <c r="BQ7596" s="4"/>
      <c r="BR7596" s="4"/>
      <c r="BS7596" s="4"/>
      <c r="BT7596" s="4"/>
      <c r="BU7596" s="4"/>
      <c r="BV7596" s="4"/>
      <c r="BW7596" s="4"/>
    </row>
    <row r="7597" spans="1:75" ht="15.01" customHeight="1">
      <c r="A7597" s="4" t="s">
        <v>209</v>
      </c>
      <c r="B7597" s="4"/>
      <c r="C7597" s="4"/>
      <c r="D7597" s="4"/>
      <c r="E7597" s="4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 t="s">
        <v>200</v>
      </c>
      <c r="Q7597" s="4"/>
      <c r="R7597" s="4"/>
      <c r="S7597" s="4"/>
      <c r="T7597" s="4"/>
      <c r="U7597" s="4"/>
      <c r="V7597" s="4"/>
      <c r="W7597" s="4"/>
      <c r="X7597" s="4" t="s">
        <v>201</v>
      </c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  <c r="AO7597" s="4"/>
      <c r="AP7597" s="4"/>
      <c r="AQ7597" s="4"/>
      <c r="AR7597" s="4"/>
      <c r="AS7597" s="4"/>
      <c r="AT7597" s="4"/>
      <c r="AU7597" s="4"/>
      <c r="AV7597" s="4" t="s">
        <v>7797</v>
      </c>
      <c r="AW7597" s="4"/>
      <c r="AX7597" s="4"/>
      <c r="AY7597" s="4"/>
      <c r="AZ7597" s="4"/>
      <c r="BA7597" s="4"/>
      <c r="BB7597" s="4"/>
      <c r="BC7597" s="4"/>
      <c r="BD7597" s="4"/>
      <c r="BE7597" s="4"/>
      <c r="BF7597" s="4"/>
      <c r="BG7597" s="4"/>
      <c r="BH7597" s="4"/>
      <c r="BI7597" s="4"/>
      <c r="BJ7597" s="4"/>
      <c r="BK7597" s="4"/>
      <c r="BL7597" s="4" t="b">
        <v>0</v>
      </c>
      <c r="BM7597" s="4"/>
      <c r="BN7597" s="4"/>
      <c r="BO7597" s="4"/>
      <c r="BP7597" s="4"/>
      <c r="BQ7597" s="4"/>
      <c r="BR7597" s="4"/>
      <c r="BS7597" s="4"/>
      <c r="BT7597" s="4"/>
      <c r="BU7597" s="4"/>
      <c r="BV7597" s="4"/>
      <c r="BW7597" s="4"/>
    </row>
    <row r="7598" spans="1:75" ht="15.01" customHeight="1">
      <c r="A7598" s="4" t="s">
        <v>209</v>
      </c>
      <c r="B7598" s="4"/>
      <c r="C7598" s="4"/>
      <c r="D7598" s="4"/>
      <c r="E7598" s="4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 t="s">
        <v>200</v>
      </c>
      <c r="Q7598" s="4"/>
      <c r="R7598" s="4"/>
      <c r="S7598" s="4"/>
      <c r="T7598" s="4"/>
      <c r="U7598" s="4"/>
      <c r="V7598" s="4"/>
      <c r="W7598" s="4"/>
      <c r="X7598" s="4" t="s">
        <v>201</v>
      </c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  <c r="AO7598" s="4"/>
      <c r="AP7598" s="4"/>
      <c r="AQ7598" s="4"/>
      <c r="AR7598" s="4"/>
      <c r="AS7598" s="4"/>
      <c r="AT7598" s="4"/>
      <c r="AU7598" s="4"/>
      <c r="AV7598" s="4" t="s">
        <v>7798</v>
      </c>
      <c r="AW7598" s="4"/>
      <c r="AX7598" s="4"/>
      <c r="AY7598" s="4"/>
      <c r="AZ7598" s="4"/>
      <c r="BA7598" s="4"/>
      <c r="BB7598" s="4"/>
      <c r="BC7598" s="4"/>
      <c r="BD7598" s="4"/>
      <c r="BE7598" s="4"/>
      <c r="BF7598" s="4"/>
      <c r="BG7598" s="4"/>
      <c r="BH7598" s="4"/>
      <c r="BI7598" s="4"/>
      <c r="BJ7598" s="4"/>
      <c r="BK7598" s="4"/>
      <c r="BL7598" s="4" t="b">
        <v>0</v>
      </c>
      <c r="BM7598" s="4"/>
      <c r="BN7598" s="4"/>
      <c r="BO7598" s="4"/>
      <c r="BP7598" s="4"/>
      <c r="BQ7598" s="4"/>
      <c r="BR7598" s="4"/>
      <c r="BS7598" s="4"/>
      <c r="BT7598" s="4"/>
      <c r="BU7598" s="4"/>
      <c r="BV7598" s="4"/>
      <c r="BW7598" s="4"/>
    </row>
    <row r="7599" spans="1:75" ht="15.01" customHeight="1">
      <c r="A7599" s="4" t="s">
        <v>209</v>
      </c>
      <c r="B7599" s="4"/>
      <c r="C7599" s="4"/>
      <c r="D7599" s="4"/>
      <c r="E7599" s="4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 t="s">
        <v>200</v>
      </c>
      <c r="Q7599" s="4"/>
      <c r="R7599" s="4"/>
      <c r="S7599" s="4"/>
      <c r="T7599" s="4"/>
      <c r="U7599" s="4"/>
      <c r="V7599" s="4"/>
      <c r="W7599" s="4"/>
      <c r="X7599" s="4" t="s">
        <v>201</v>
      </c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  <c r="AO7599" s="4"/>
      <c r="AP7599" s="4"/>
      <c r="AQ7599" s="4"/>
      <c r="AR7599" s="4"/>
      <c r="AS7599" s="4"/>
      <c r="AT7599" s="4"/>
      <c r="AU7599" s="4"/>
      <c r="AV7599" s="4" t="s">
        <v>7799</v>
      </c>
      <c r="AW7599" s="4"/>
      <c r="AX7599" s="4"/>
      <c r="AY7599" s="4"/>
      <c r="AZ7599" s="4"/>
      <c r="BA7599" s="4"/>
      <c r="BB7599" s="4"/>
      <c r="BC7599" s="4"/>
      <c r="BD7599" s="4"/>
      <c r="BE7599" s="4"/>
      <c r="BF7599" s="4"/>
      <c r="BG7599" s="4"/>
      <c r="BH7599" s="4"/>
      <c r="BI7599" s="4"/>
      <c r="BJ7599" s="4"/>
      <c r="BK7599" s="4"/>
      <c r="BL7599" s="4" t="b">
        <v>0</v>
      </c>
      <c r="BM7599" s="4"/>
      <c r="BN7599" s="4"/>
      <c r="BO7599" s="4"/>
      <c r="BP7599" s="4"/>
      <c r="BQ7599" s="4"/>
      <c r="BR7599" s="4"/>
      <c r="BS7599" s="4"/>
      <c r="BT7599" s="4"/>
      <c r="BU7599" s="4"/>
      <c r="BV7599" s="4"/>
      <c r="BW7599" s="4"/>
    </row>
    <row r="7600" spans="1:75" ht="15.01" customHeight="1">
      <c r="A7600" s="4" t="s">
        <v>209</v>
      </c>
      <c r="B7600" s="4"/>
      <c r="C7600" s="4"/>
      <c r="D7600" s="4"/>
      <c r="E7600" s="4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 t="s">
        <v>200</v>
      </c>
      <c r="Q7600" s="4"/>
      <c r="R7600" s="4"/>
      <c r="S7600" s="4"/>
      <c r="T7600" s="4"/>
      <c r="U7600" s="4"/>
      <c r="V7600" s="4"/>
      <c r="W7600" s="4"/>
      <c r="X7600" s="4" t="s">
        <v>201</v>
      </c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  <c r="AO7600" s="4"/>
      <c r="AP7600" s="4"/>
      <c r="AQ7600" s="4"/>
      <c r="AR7600" s="4"/>
      <c r="AS7600" s="4"/>
      <c r="AT7600" s="4"/>
      <c r="AU7600" s="4"/>
      <c r="AV7600" s="4" t="s">
        <v>7800</v>
      </c>
      <c r="AW7600" s="4"/>
      <c r="AX7600" s="4"/>
      <c r="AY7600" s="4"/>
      <c r="AZ7600" s="4"/>
      <c r="BA7600" s="4"/>
      <c r="BB7600" s="4"/>
      <c r="BC7600" s="4"/>
      <c r="BD7600" s="4"/>
      <c r="BE7600" s="4"/>
      <c r="BF7600" s="4"/>
      <c r="BG7600" s="4"/>
      <c r="BH7600" s="4"/>
      <c r="BI7600" s="4"/>
      <c r="BJ7600" s="4"/>
      <c r="BK7600" s="4"/>
      <c r="BL7600" s="4" t="b">
        <v>0</v>
      </c>
      <c r="BM7600" s="4"/>
      <c r="BN7600" s="4"/>
      <c r="BO7600" s="4"/>
      <c r="BP7600" s="4"/>
      <c r="BQ7600" s="4"/>
      <c r="BR7600" s="4"/>
      <c r="BS7600" s="4"/>
      <c r="BT7600" s="4"/>
      <c r="BU7600" s="4"/>
      <c r="BV7600" s="4"/>
      <c r="BW7600" s="4"/>
    </row>
    <row r="7601" spans="1:75" ht="15.01" customHeight="1">
      <c r="A7601" s="4" t="s">
        <v>209</v>
      </c>
      <c r="B7601" s="4"/>
      <c r="C7601" s="4"/>
      <c r="D7601" s="4"/>
      <c r="E7601" s="4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 t="s">
        <v>200</v>
      </c>
      <c r="Q7601" s="4"/>
      <c r="R7601" s="4"/>
      <c r="S7601" s="4"/>
      <c r="T7601" s="4"/>
      <c r="U7601" s="4"/>
      <c r="V7601" s="4"/>
      <c r="W7601" s="4"/>
      <c r="X7601" s="4" t="s">
        <v>201</v>
      </c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  <c r="AO7601" s="4"/>
      <c r="AP7601" s="4"/>
      <c r="AQ7601" s="4"/>
      <c r="AR7601" s="4"/>
      <c r="AS7601" s="4"/>
      <c r="AT7601" s="4"/>
      <c r="AU7601" s="4"/>
      <c r="AV7601" s="4" t="s">
        <v>7801</v>
      </c>
      <c r="AW7601" s="4"/>
      <c r="AX7601" s="4"/>
      <c r="AY7601" s="4"/>
      <c r="AZ7601" s="4"/>
      <c r="BA7601" s="4"/>
      <c r="BB7601" s="4"/>
      <c r="BC7601" s="4"/>
      <c r="BD7601" s="4"/>
      <c r="BE7601" s="4"/>
      <c r="BF7601" s="4"/>
      <c r="BG7601" s="4"/>
      <c r="BH7601" s="4"/>
      <c r="BI7601" s="4"/>
      <c r="BJ7601" s="4"/>
      <c r="BK7601" s="4"/>
      <c r="BL7601" s="4" t="b">
        <v>0</v>
      </c>
      <c r="BM7601" s="4"/>
      <c r="BN7601" s="4"/>
      <c r="BO7601" s="4"/>
      <c r="BP7601" s="4"/>
      <c r="BQ7601" s="4"/>
      <c r="BR7601" s="4"/>
      <c r="BS7601" s="4"/>
      <c r="BT7601" s="4"/>
      <c r="BU7601" s="4"/>
      <c r="BV7601" s="4"/>
      <c r="BW7601" s="4"/>
    </row>
    <row r="7602" spans="1:75" ht="15.01" customHeight="1">
      <c r="A7602" s="4" t="s">
        <v>209</v>
      </c>
      <c r="B7602" s="4"/>
      <c r="C7602" s="4"/>
      <c r="D7602" s="4"/>
      <c r="E7602" s="4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 t="s">
        <v>200</v>
      </c>
      <c r="Q7602" s="4"/>
      <c r="R7602" s="4"/>
      <c r="S7602" s="4"/>
      <c r="T7602" s="4"/>
      <c r="U7602" s="4"/>
      <c r="V7602" s="4"/>
      <c r="W7602" s="4"/>
      <c r="X7602" s="4" t="s">
        <v>201</v>
      </c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  <c r="AO7602" s="4"/>
      <c r="AP7602" s="4"/>
      <c r="AQ7602" s="4"/>
      <c r="AR7602" s="4"/>
      <c r="AS7602" s="4"/>
      <c r="AT7602" s="4"/>
      <c r="AU7602" s="4"/>
      <c r="AV7602" s="4" t="s">
        <v>7802</v>
      </c>
      <c r="AW7602" s="4"/>
      <c r="AX7602" s="4"/>
      <c r="AY7602" s="4"/>
      <c r="AZ7602" s="4"/>
      <c r="BA7602" s="4"/>
      <c r="BB7602" s="4"/>
      <c r="BC7602" s="4"/>
      <c r="BD7602" s="4"/>
      <c r="BE7602" s="4"/>
      <c r="BF7602" s="4"/>
      <c r="BG7602" s="4"/>
      <c r="BH7602" s="4"/>
      <c r="BI7602" s="4"/>
      <c r="BJ7602" s="4"/>
      <c r="BK7602" s="4"/>
      <c r="BL7602" s="4" t="b">
        <v>0</v>
      </c>
      <c r="BM7602" s="4"/>
      <c r="BN7602" s="4"/>
      <c r="BO7602" s="4"/>
      <c r="BP7602" s="4"/>
      <c r="BQ7602" s="4"/>
      <c r="BR7602" s="4"/>
      <c r="BS7602" s="4"/>
      <c r="BT7602" s="4"/>
      <c r="BU7602" s="4"/>
      <c r="BV7602" s="4"/>
      <c r="BW7602" s="4"/>
    </row>
    <row r="7603" spans="1:75" ht="15.01" customHeight="1">
      <c r="A7603" s="4" t="s">
        <v>209</v>
      </c>
      <c r="B7603" s="4"/>
      <c r="C7603" s="4"/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 t="s">
        <v>200</v>
      </c>
      <c r="Q7603" s="4"/>
      <c r="R7603" s="4"/>
      <c r="S7603" s="4"/>
      <c r="T7603" s="4"/>
      <c r="U7603" s="4"/>
      <c r="V7603" s="4"/>
      <c r="W7603" s="4"/>
      <c r="X7603" s="4" t="s">
        <v>201</v>
      </c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  <c r="AO7603" s="4"/>
      <c r="AP7603" s="4"/>
      <c r="AQ7603" s="4"/>
      <c r="AR7603" s="4"/>
      <c r="AS7603" s="4"/>
      <c r="AT7603" s="4"/>
      <c r="AU7603" s="4"/>
      <c r="AV7603" s="4" t="s">
        <v>7803</v>
      </c>
      <c r="AW7603" s="4"/>
      <c r="AX7603" s="4"/>
      <c r="AY7603" s="4"/>
      <c r="AZ7603" s="4"/>
      <c r="BA7603" s="4"/>
      <c r="BB7603" s="4"/>
      <c r="BC7603" s="4"/>
      <c r="BD7603" s="4"/>
      <c r="BE7603" s="4"/>
      <c r="BF7603" s="4"/>
      <c r="BG7603" s="4"/>
      <c r="BH7603" s="4"/>
      <c r="BI7603" s="4"/>
      <c r="BJ7603" s="4"/>
      <c r="BK7603" s="4"/>
      <c r="BL7603" s="4" t="b">
        <v>0</v>
      </c>
      <c r="BM7603" s="4"/>
      <c r="BN7603" s="4"/>
      <c r="BO7603" s="4"/>
      <c r="BP7603" s="4"/>
      <c r="BQ7603" s="4"/>
      <c r="BR7603" s="4"/>
      <c r="BS7603" s="4"/>
      <c r="BT7603" s="4"/>
      <c r="BU7603" s="4"/>
      <c r="BV7603" s="4"/>
      <c r="BW7603" s="4"/>
    </row>
    <row r="7604" spans="1:75" ht="15.01" customHeight="1">
      <c r="A7604" s="4"/>
      <c r="B7604" s="4"/>
      <c r="C7604" s="4"/>
      <c r="D7604" s="4"/>
      <c r="E7604" s="4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 t="s">
        <v>200</v>
      </c>
      <c r="Q7604" s="4"/>
      <c r="R7604" s="4">
        <v>-7.6</v>
      </c>
      <c r="S7604" s="4">
        <v>3.5</v>
      </c>
      <c r="T7604" s="4"/>
      <c r="U7604" s="4"/>
      <c r="V7604" s="4"/>
      <c r="W7604" s="4"/>
      <c r="X7604" s="4" t="s">
        <v>201</v>
      </c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  <c r="AO7604" s="4"/>
      <c r="AP7604" s="4"/>
      <c r="AQ7604" s="4"/>
      <c r="AR7604" s="4"/>
      <c r="AS7604" s="4"/>
      <c r="AT7604" s="4"/>
      <c r="AU7604" s="4"/>
      <c r="AV7604" s="4" t="s">
        <v>7804</v>
      </c>
      <c r="AW7604" s="4"/>
      <c r="AX7604" s="4"/>
      <c r="AY7604" s="4"/>
      <c r="AZ7604" s="4"/>
      <c r="BA7604" s="4"/>
      <c r="BB7604" s="4"/>
      <c r="BC7604" s="4"/>
      <c r="BD7604" s="4"/>
      <c r="BE7604" s="4"/>
      <c r="BF7604" s="4"/>
      <c r="BG7604" s="4"/>
      <c r="BH7604" s="4"/>
      <c r="BI7604" s="4"/>
      <c r="BJ7604" s="4"/>
      <c r="BK7604" s="4"/>
      <c r="BL7604" s="4" t="b">
        <v>0</v>
      </c>
      <c r="BM7604" s="4"/>
      <c r="BN7604" s="4"/>
      <c r="BO7604" s="4"/>
      <c r="BP7604" s="4"/>
      <c r="BQ7604" s="4"/>
      <c r="BR7604" s="4"/>
      <c r="BS7604" s="4"/>
      <c r="BT7604" s="4"/>
      <c r="BU7604" s="4"/>
      <c r="BV7604" s="4"/>
      <c r="BW7604" s="4"/>
    </row>
    <row r="7605" spans="1:75" ht="15.01" customHeight="1">
      <c r="A7605" s="4"/>
      <c r="B7605" s="4"/>
      <c r="C7605" s="4"/>
      <c r="D7605" s="4"/>
      <c r="E7605" s="4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 t="s">
        <v>200</v>
      </c>
      <c r="Q7605" s="4"/>
      <c r="R7605" s="4">
        <v>7.3</v>
      </c>
      <c r="S7605" s="4">
        <v>9.1</v>
      </c>
      <c r="T7605" s="4"/>
      <c r="U7605" s="4"/>
      <c r="V7605" s="4"/>
      <c r="W7605" s="4"/>
      <c r="X7605" s="4" t="s">
        <v>201</v>
      </c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  <c r="AO7605" s="4"/>
      <c r="AP7605" s="4"/>
      <c r="AQ7605" s="4"/>
      <c r="AR7605" s="4"/>
      <c r="AS7605" s="4"/>
      <c r="AT7605" s="4"/>
      <c r="AU7605" s="4"/>
      <c r="AV7605" s="4" t="s">
        <v>7805</v>
      </c>
      <c r="AW7605" s="4"/>
      <c r="AX7605" s="4"/>
      <c r="AY7605" s="4"/>
      <c r="AZ7605" s="4"/>
      <c r="BA7605" s="4"/>
      <c r="BB7605" s="4"/>
      <c r="BC7605" s="4"/>
      <c r="BD7605" s="4"/>
      <c r="BE7605" s="4"/>
      <c r="BF7605" s="4"/>
      <c r="BG7605" s="4"/>
      <c r="BH7605" s="4"/>
      <c r="BI7605" s="4"/>
      <c r="BJ7605" s="4"/>
      <c r="BK7605" s="4"/>
      <c r="BL7605" s="4" t="b">
        <v>0</v>
      </c>
      <c r="BM7605" s="4"/>
      <c r="BN7605" s="4"/>
      <c r="BO7605" s="4"/>
      <c r="BP7605" s="4"/>
      <c r="BQ7605" s="4"/>
      <c r="BR7605" s="4"/>
      <c r="BS7605" s="4"/>
      <c r="BT7605" s="4"/>
      <c r="BU7605" s="4"/>
      <c r="BV7605" s="4"/>
      <c r="BW7605" s="4"/>
    </row>
    <row r="7606" spans="1:75" ht="15.01" customHeight="1">
      <c r="A7606" s="4"/>
      <c r="B7606" s="4"/>
      <c r="C7606" s="4"/>
      <c r="D7606" s="4"/>
      <c r="E7606" s="4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 t="s">
        <v>200</v>
      </c>
      <c r="Q7606" s="4"/>
      <c r="R7606" s="4">
        <v>-142.6</v>
      </c>
      <c r="S7606" s="4">
        <v>16.8</v>
      </c>
      <c r="T7606" s="4"/>
      <c r="U7606" s="4"/>
      <c r="V7606" s="4"/>
      <c r="W7606" s="4"/>
      <c r="X7606" s="4" t="s">
        <v>201</v>
      </c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  <c r="AO7606" s="4"/>
      <c r="AP7606" s="4"/>
      <c r="AQ7606" s="4"/>
      <c r="AR7606" s="4"/>
      <c r="AS7606" s="4"/>
      <c r="AT7606" s="4"/>
      <c r="AU7606" s="4"/>
      <c r="AV7606" s="4" t="s">
        <v>7806</v>
      </c>
      <c r="AW7606" s="4"/>
      <c r="AX7606" s="4"/>
      <c r="AY7606" s="4"/>
      <c r="AZ7606" s="4"/>
      <c r="BA7606" s="4"/>
      <c r="BB7606" s="4"/>
      <c r="BC7606" s="4"/>
      <c r="BD7606" s="4"/>
      <c r="BE7606" s="4"/>
      <c r="BF7606" s="4"/>
      <c r="BG7606" s="4"/>
      <c r="BH7606" s="4"/>
      <c r="BI7606" s="4"/>
      <c r="BJ7606" s="4"/>
      <c r="BK7606" s="4"/>
      <c r="BL7606" s="4" t="b">
        <v>0</v>
      </c>
      <c r="BM7606" s="4"/>
      <c r="BN7606" s="4"/>
      <c r="BO7606" s="4"/>
      <c r="BP7606" s="4"/>
      <c r="BQ7606" s="4"/>
      <c r="BR7606" s="4"/>
      <c r="BS7606" s="4"/>
      <c r="BT7606" s="4"/>
      <c r="BU7606" s="4"/>
      <c r="BV7606" s="4"/>
      <c r="BW7606" s="4"/>
    </row>
    <row r="7607" spans="1:75" ht="15.01" customHeight="1">
      <c r="A7607" s="4" t="s">
        <v>209</v>
      </c>
      <c r="B7607" s="4"/>
      <c r="C7607" s="4"/>
      <c r="D7607" s="4"/>
      <c r="E7607" s="4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 t="s">
        <v>200</v>
      </c>
      <c r="Q7607" s="4"/>
      <c r="R7607" s="4"/>
      <c r="S7607" s="4"/>
      <c r="T7607" s="4"/>
      <c r="U7607" s="4"/>
      <c r="V7607" s="4"/>
      <c r="W7607" s="4"/>
      <c r="X7607" s="4" t="s">
        <v>201</v>
      </c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  <c r="AO7607" s="4"/>
      <c r="AP7607" s="4"/>
      <c r="AQ7607" s="4"/>
      <c r="AR7607" s="4"/>
      <c r="AS7607" s="4"/>
      <c r="AT7607" s="4"/>
      <c r="AU7607" s="4"/>
      <c r="AV7607" s="4" t="s">
        <v>7807</v>
      </c>
      <c r="AW7607" s="4"/>
      <c r="AX7607" s="4"/>
      <c r="AY7607" s="4"/>
      <c r="AZ7607" s="4"/>
      <c r="BA7607" s="4"/>
      <c r="BB7607" s="4"/>
      <c r="BC7607" s="4"/>
      <c r="BD7607" s="4"/>
      <c r="BE7607" s="4"/>
      <c r="BF7607" s="4"/>
      <c r="BG7607" s="4"/>
      <c r="BH7607" s="4"/>
      <c r="BI7607" s="4"/>
      <c r="BJ7607" s="4"/>
      <c r="BK7607" s="4"/>
      <c r="BL7607" s="4" t="b">
        <v>0</v>
      </c>
      <c r="BM7607" s="4"/>
      <c r="BN7607" s="4"/>
      <c r="BO7607" s="4"/>
      <c r="BP7607" s="4"/>
      <c r="BQ7607" s="4"/>
      <c r="BR7607" s="4"/>
      <c r="BS7607" s="4"/>
      <c r="BT7607" s="4"/>
      <c r="BU7607" s="4"/>
      <c r="BV7607" s="4"/>
      <c r="BW7607" s="4"/>
    </row>
    <row r="7608" spans="1:75" ht="15.01" customHeight="1">
      <c r="A7608" s="4" t="s">
        <v>209</v>
      </c>
      <c r="B7608" s="4"/>
      <c r="C7608" s="4"/>
      <c r="D7608" s="4"/>
      <c r="E7608" s="4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 t="s">
        <v>200</v>
      </c>
      <c r="Q7608" s="4"/>
      <c r="R7608" s="4"/>
      <c r="S7608" s="4"/>
      <c r="T7608" s="4"/>
      <c r="U7608" s="4"/>
      <c r="V7608" s="4"/>
      <c r="W7608" s="4"/>
      <c r="X7608" s="4" t="s">
        <v>201</v>
      </c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  <c r="AO7608" s="4"/>
      <c r="AP7608" s="4"/>
      <c r="AQ7608" s="4"/>
      <c r="AR7608" s="4"/>
      <c r="AS7608" s="4"/>
      <c r="AT7608" s="4"/>
      <c r="AU7608" s="4"/>
      <c r="AV7608" s="4" t="s">
        <v>7808</v>
      </c>
      <c r="AW7608" s="4"/>
      <c r="AX7608" s="4"/>
      <c r="AY7608" s="4"/>
      <c r="AZ7608" s="4"/>
      <c r="BA7608" s="4"/>
      <c r="BB7608" s="4"/>
      <c r="BC7608" s="4"/>
      <c r="BD7608" s="4"/>
      <c r="BE7608" s="4"/>
      <c r="BF7608" s="4"/>
      <c r="BG7608" s="4"/>
      <c r="BH7608" s="4"/>
      <c r="BI7608" s="4"/>
      <c r="BJ7608" s="4"/>
      <c r="BK7608" s="4"/>
      <c r="BL7608" s="4" t="b">
        <v>0</v>
      </c>
      <c r="BM7608" s="4"/>
      <c r="BN7608" s="4"/>
      <c r="BO7608" s="4"/>
      <c r="BP7608" s="4"/>
      <c r="BQ7608" s="4"/>
      <c r="BR7608" s="4"/>
      <c r="BS7608" s="4"/>
      <c r="BT7608" s="4"/>
      <c r="BU7608" s="4"/>
      <c r="BV7608" s="4"/>
      <c r="BW7608" s="4"/>
    </row>
    <row r="7609" spans="1:75" ht="15.01" customHeight="1">
      <c r="A7609" s="4"/>
      <c r="B7609" s="4"/>
      <c r="C7609" s="4"/>
      <c r="D7609" s="4"/>
      <c r="E7609" s="4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 t="s">
        <v>200</v>
      </c>
      <c r="Q7609" s="4"/>
      <c r="R7609" s="4">
        <v>-74.3</v>
      </c>
      <c r="S7609" s="4">
        <v>46.9</v>
      </c>
      <c r="T7609" s="4"/>
      <c r="U7609" s="4"/>
      <c r="V7609" s="4"/>
      <c r="W7609" s="4"/>
      <c r="X7609" s="4" t="s">
        <v>201</v>
      </c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  <c r="AO7609" s="4"/>
      <c r="AP7609" s="4"/>
      <c r="AQ7609" s="4"/>
      <c r="AR7609" s="4"/>
      <c r="AS7609" s="4"/>
      <c r="AT7609" s="4"/>
      <c r="AU7609" s="4"/>
      <c r="AV7609" s="4" t="s">
        <v>7809</v>
      </c>
      <c r="AW7609" s="4"/>
      <c r="AX7609" s="4"/>
      <c r="AY7609" s="4"/>
      <c r="AZ7609" s="4"/>
      <c r="BA7609" s="4"/>
      <c r="BB7609" s="4"/>
      <c r="BC7609" s="4"/>
      <c r="BD7609" s="4"/>
      <c r="BE7609" s="4"/>
      <c r="BF7609" s="4"/>
      <c r="BG7609" s="4"/>
      <c r="BH7609" s="4"/>
      <c r="BI7609" s="4"/>
      <c r="BJ7609" s="4"/>
      <c r="BK7609" s="4"/>
      <c r="BL7609" s="4" t="b">
        <v>0</v>
      </c>
      <c r="BM7609" s="4"/>
      <c r="BN7609" s="4"/>
      <c r="BO7609" s="4"/>
      <c r="BP7609" s="4"/>
      <c r="BQ7609" s="4"/>
      <c r="BR7609" s="4"/>
      <c r="BS7609" s="4"/>
      <c r="BT7609" s="4"/>
      <c r="BU7609" s="4"/>
      <c r="BV7609" s="4"/>
      <c r="BW7609" s="4"/>
    </row>
    <row r="7610" spans="1:75" ht="15.01" customHeight="1">
      <c r="A7610" s="4"/>
      <c r="B7610" s="4"/>
      <c r="C7610" s="4"/>
      <c r="D7610" s="4"/>
      <c r="E7610" s="4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 t="s">
        <v>200</v>
      </c>
      <c r="Q7610" s="4"/>
      <c r="R7610" s="4">
        <v>-63.4</v>
      </c>
      <c r="S7610" s="4">
        <v>57</v>
      </c>
      <c r="T7610" s="4"/>
      <c r="U7610" s="4"/>
      <c r="V7610" s="4"/>
      <c r="W7610" s="4"/>
      <c r="X7610" s="4" t="s">
        <v>201</v>
      </c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  <c r="AO7610" s="4"/>
      <c r="AP7610" s="4"/>
      <c r="AQ7610" s="4"/>
      <c r="AR7610" s="4"/>
      <c r="AS7610" s="4"/>
      <c r="AT7610" s="4"/>
      <c r="AU7610" s="4"/>
      <c r="AV7610" s="4" t="s">
        <v>7810</v>
      </c>
      <c r="AW7610" s="4"/>
      <c r="AX7610" s="4"/>
      <c r="AY7610" s="4"/>
      <c r="AZ7610" s="4"/>
      <c r="BA7610" s="4"/>
      <c r="BB7610" s="4"/>
      <c r="BC7610" s="4"/>
      <c r="BD7610" s="4"/>
      <c r="BE7610" s="4"/>
      <c r="BF7610" s="4"/>
      <c r="BG7610" s="4"/>
      <c r="BH7610" s="4"/>
      <c r="BI7610" s="4"/>
      <c r="BJ7610" s="4"/>
      <c r="BK7610" s="4"/>
      <c r="BL7610" s="4" t="b">
        <v>0</v>
      </c>
      <c r="BM7610" s="4"/>
      <c r="BN7610" s="4"/>
      <c r="BO7610" s="4"/>
      <c r="BP7610" s="4"/>
      <c r="BQ7610" s="4"/>
      <c r="BR7610" s="4"/>
      <c r="BS7610" s="4"/>
      <c r="BT7610" s="4"/>
      <c r="BU7610" s="4"/>
      <c r="BV7610" s="4"/>
      <c r="BW7610" s="4"/>
    </row>
    <row r="7611" spans="1:75" ht="15.01" customHeight="1">
      <c r="A7611" s="4" t="s">
        <v>209</v>
      </c>
      <c r="B7611" s="4"/>
      <c r="C7611" s="4"/>
      <c r="D7611" s="4"/>
      <c r="E7611" s="4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 t="s">
        <v>200</v>
      </c>
      <c r="Q7611" s="4"/>
      <c r="R7611" s="4"/>
      <c r="S7611" s="4"/>
      <c r="T7611" s="4"/>
      <c r="U7611" s="4"/>
      <c r="V7611" s="4"/>
      <c r="W7611" s="4"/>
      <c r="X7611" s="4" t="s">
        <v>201</v>
      </c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  <c r="AO7611" s="4"/>
      <c r="AP7611" s="4"/>
      <c r="AQ7611" s="4"/>
      <c r="AR7611" s="4"/>
      <c r="AS7611" s="4"/>
      <c r="AT7611" s="4"/>
      <c r="AU7611" s="4"/>
      <c r="AV7611" s="4" t="s">
        <v>7811</v>
      </c>
      <c r="AW7611" s="4"/>
      <c r="AX7611" s="4"/>
      <c r="AY7611" s="4"/>
      <c r="AZ7611" s="4"/>
      <c r="BA7611" s="4"/>
      <c r="BB7611" s="4"/>
      <c r="BC7611" s="4"/>
      <c r="BD7611" s="4"/>
      <c r="BE7611" s="4"/>
      <c r="BF7611" s="4"/>
      <c r="BG7611" s="4"/>
      <c r="BH7611" s="4"/>
      <c r="BI7611" s="4"/>
      <c r="BJ7611" s="4"/>
      <c r="BK7611" s="4"/>
      <c r="BL7611" s="4" t="b">
        <v>0</v>
      </c>
      <c r="BM7611" s="4"/>
      <c r="BN7611" s="4"/>
      <c r="BO7611" s="4"/>
      <c r="BP7611" s="4"/>
      <c r="BQ7611" s="4"/>
      <c r="BR7611" s="4"/>
      <c r="BS7611" s="4"/>
      <c r="BT7611" s="4"/>
      <c r="BU7611" s="4"/>
      <c r="BV7611" s="4"/>
      <c r="BW7611" s="4"/>
    </row>
    <row r="7612" spans="1:75" ht="15.01" customHeight="1">
      <c r="A7612" s="4" t="s">
        <v>209</v>
      </c>
      <c r="B7612" s="4"/>
      <c r="C7612" s="4"/>
      <c r="D7612" s="4"/>
      <c r="E7612" s="4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 t="s">
        <v>200</v>
      </c>
      <c r="Q7612" s="4"/>
      <c r="R7612" s="4"/>
      <c r="S7612" s="4"/>
      <c r="T7612" s="4"/>
      <c r="U7612" s="4"/>
      <c r="V7612" s="4"/>
      <c r="W7612" s="4"/>
      <c r="X7612" s="4" t="s">
        <v>201</v>
      </c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  <c r="AO7612" s="4"/>
      <c r="AP7612" s="4"/>
      <c r="AQ7612" s="4"/>
      <c r="AR7612" s="4"/>
      <c r="AS7612" s="4"/>
      <c r="AT7612" s="4"/>
      <c r="AU7612" s="4"/>
      <c r="AV7612" s="4" t="s">
        <v>7812</v>
      </c>
      <c r="AW7612" s="4"/>
      <c r="AX7612" s="4"/>
      <c r="AY7612" s="4"/>
      <c r="AZ7612" s="4"/>
      <c r="BA7612" s="4"/>
      <c r="BB7612" s="4"/>
      <c r="BC7612" s="4"/>
      <c r="BD7612" s="4"/>
      <c r="BE7612" s="4"/>
      <c r="BF7612" s="4"/>
      <c r="BG7612" s="4"/>
      <c r="BH7612" s="4"/>
      <c r="BI7612" s="4"/>
      <c r="BJ7612" s="4"/>
      <c r="BK7612" s="4"/>
      <c r="BL7612" s="4" t="b">
        <v>0</v>
      </c>
      <c r="BM7612" s="4"/>
      <c r="BN7612" s="4"/>
      <c r="BO7612" s="4"/>
      <c r="BP7612" s="4"/>
      <c r="BQ7612" s="4"/>
      <c r="BR7612" s="4"/>
      <c r="BS7612" s="4"/>
      <c r="BT7612" s="4"/>
      <c r="BU7612" s="4"/>
      <c r="BV7612" s="4"/>
      <c r="BW7612" s="4"/>
    </row>
    <row r="7613" spans="1:75" ht="15.01" customHeight="1">
      <c r="A7613" s="4" t="s">
        <v>209</v>
      </c>
      <c r="B7613" s="4"/>
      <c r="C7613" s="4"/>
      <c r="D7613" s="4"/>
      <c r="E7613" s="4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 t="s">
        <v>200</v>
      </c>
      <c r="Q7613" s="4"/>
      <c r="R7613" s="4"/>
      <c r="S7613" s="4"/>
      <c r="T7613" s="4"/>
      <c r="U7613" s="4"/>
      <c r="V7613" s="4"/>
      <c r="W7613" s="4"/>
      <c r="X7613" s="4" t="s">
        <v>201</v>
      </c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  <c r="AO7613" s="4"/>
      <c r="AP7613" s="4"/>
      <c r="AQ7613" s="4"/>
      <c r="AR7613" s="4"/>
      <c r="AS7613" s="4"/>
      <c r="AT7613" s="4"/>
      <c r="AU7613" s="4"/>
      <c r="AV7613" s="4" t="s">
        <v>7813</v>
      </c>
      <c r="AW7613" s="4"/>
      <c r="AX7613" s="4"/>
      <c r="AY7613" s="4"/>
      <c r="AZ7613" s="4"/>
      <c r="BA7613" s="4"/>
      <c r="BB7613" s="4"/>
      <c r="BC7613" s="4"/>
      <c r="BD7613" s="4"/>
      <c r="BE7613" s="4"/>
      <c r="BF7613" s="4"/>
      <c r="BG7613" s="4"/>
      <c r="BH7613" s="4"/>
      <c r="BI7613" s="4"/>
      <c r="BJ7613" s="4"/>
      <c r="BK7613" s="4"/>
      <c r="BL7613" s="4" t="b">
        <v>0</v>
      </c>
      <c r="BM7613" s="4"/>
      <c r="BN7613" s="4"/>
      <c r="BO7613" s="4"/>
      <c r="BP7613" s="4"/>
      <c r="BQ7613" s="4"/>
      <c r="BR7613" s="4"/>
      <c r="BS7613" s="4"/>
      <c r="BT7613" s="4"/>
      <c r="BU7613" s="4"/>
      <c r="BV7613" s="4"/>
      <c r="BW7613" s="4"/>
    </row>
    <row r="7614" spans="1:75" ht="15.01" customHeight="1">
      <c r="A7614" s="4"/>
      <c r="B7614" s="4"/>
      <c r="C7614" s="4"/>
      <c r="D7614" s="4"/>
      <c r="E7614" s="4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 t="s">
        <v>200</v>
      </c>
      <c r="Q7614" s="4"/>
      <c r="R7614" s="4">
        <v>16.4</v>
      </c>
      <c r="S7614" s="4">
        <v>3.1</v>
      </c>
      <c r="T7614" s="4"/>
      <c r="U7614" s="4"/>
      <c r="V7614" s="4"/>
      <c r="W7614" s="4"/>
      <c r="X7614" s="4" t="s">
        <v>201</v>
      </c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  <c r="AO7614" s="4"/>
      <c r="AP7614" s="4"/>
      <c r="AQ7614" s="4"/>
      <c r="AR7614" s="4"/>
      <c r="AS7614" s="4"/>
      <c r="AT7614" s="4"/>
      <c r="AU7614" s="4"/>
      <c r="AV7614" s="4" t="s">
        <v>7814</v>
      </c>
      <c r="AW7614" s="4"/>
      <c r="AX7614" s="4"/>
      <c r="AY7614" s="4"/>
      <c r="AZ7614" s="4"/>
      <c r="BA7614" s="4"/>
      <c r="BB7614" s="4"/>
      <c r="BC7614" s="4"/>
      <c r="BD7614" s="4"/>
      <c r="BE7614" s="4"/>
      <c r="BF7614" s="4"/>
      <c r="BG7614" s="4"/>
      <c r="BH7614" s="4"/>
      <c r="BI7614" s="4"/>
      <c r="BJ7614" s="4"/>
      <c r="BK7614" s="4"/>
      <c r="BL7614" s="4" t="b">
        <v>0</v>
      </c>
      <c r="BM7614" s="4"/>
      <c r="BN7614" s="4"/>
      <c r="BO7614" s="4"/>
      <c r="BP7614" s="4"/>
      <c r="BQ7614" s="4"/>
      <c r="BR7614" s="4"/>
      <c r="BS7614" s="4"/>
      <c r="BT7614" s="4"/>
      <c r="BU7614" s="4"/>
      <c r="BV7614" s="4"/>
      <c r="BW7614" s="4"/>
    </row>
    <row r="7615" spans="1:75" ht="15.01" customHeight="1">
      <c r="A7615" s="4" t="s">
        <v>209</v>
      </c>
      <c r="B7615" s="4"/>
      <c r="C7615" s="4"/>
      <c r="D7615" s="4"/>
      <c r="E7615" s="4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 t="s">
        <v>200</v>
      </c>
      <c r="Q7615" s="4"/>
      <c r="R7615" s="4"/>
      <c r="S7615" s="4"/>
      <c r="T7615" s="4"/>
      <c r="U7615" s="4"/>
      <c r="V7615" s="4"/>
      <c r="W7615" s="4"/>
      <c r="X7615" s="4" t="s">
        <v>201</v>
      </c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  <c r="AO7615" s="4"/>
      <c r="AP7615" s="4"/>
      <c r="AQ7615" s="4"/>
      <c r="AR7615" s="4"/>
      <c r="AS7615" s="4"/>
      <c r="AT7615" s="4"/>
      <c r="AU7615" s="4"/>
      <c r="AV7615" s="4" t="s">
        <v>7815</v>
      </c>
      <c r="AW7615" s="4"/>
      <c r="AX7615" s="4"/>
      <c r="AY7615" s="4"/>
      <c r="AZ7615" s="4"/>
      <c r="BA7615" s="4"/>
      <c r="BB7615" s="4"/>
      <c r="BC7615" s="4"/>
      <c r="BD7615" s="4"/>
      <c r="BE7615" s="4"/>
      <c r="BF7615" s="4"/>
      <c r="BG7615" s="4"/>
      <c r="BH7615" s="4"/>
      <c r="BI7615" s="4"/>
      <c r="BJ7615" s="4"/>
      <c r="BK7615" s="4"/>
      <c r="BL7615" s="4" t="b">
        <v>0</v>
      </c>
      <c r="BM7615" s="4"/>
      <c r="BN7615" s="4"/>
      <c r="BO7615" s="4"/>
      <c r="BP7615" s="4"/>
      <c r="BQ7615" s="4"/>
      <c r="BR7615" s="4"/>
      <c r="BS7615" s="4"/>
      <c r="BT7615" s="4"/>
      <c r="BU7615" s="4"/>
      <c r="BV7615" s="4"/>
      <c r="BW7615" s="4"/>
    </row>
    <row r="7616" spans="1:75" ht="15.01" customHeight="1">
      <c r="A7616" s="4" t="s">
        <v>209</v>
      </c>
      <c r="B7616" s="4"/>
      <c r="C7616" s="4"/>
      <c r="D7616" s="4"/>
      <c r="E7616" s="4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 t="s">
        <v>200</v>
      </c>
      <c r="Q7616" s="4"/>
      <c r="R7616" s="4"/>
      <c r="S7616" s="4"/>
      <c r="T7616" s="4"/>
      <c r="U7616" s="4"/>
      <c r="V7616" s="4"/>
      <c r="W7616" s="4"/>
      <c r="X7616" s="4" t="s">
        <v>201</v>
      </c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  <c r="AO7616" s="4"/>
      <c r="AP7616" s="4"/>
      <c r="AQ7616" s="4"/>
      <c r="AR7616" s="4"/>
      <c r="AS7616" s="4"/>
      <c r="AT7616" s="4"/>
      <c r="AU7616" s="4"/>
      <c r="AV7616" s="4" t="s">
        <v>7816</v>
      </c>
      <c r="AW7616" s="4"/>
      <c r="AX7616" s="4"/>
      <c r="AY7616" s="4"/>
      <c r="AZ7616" s="4"/>
      <c r="BA7616" s="4"/>
      <c r="BB7616" s="4"/>
      <c r="BC7616" s="4"/>
      <c r="BD7616" s="4"/>
      <c r="BE7616" s="4"/>
      <c r="BF7616" s="4"/>
      <c r="BG7616" s="4"/>
      <c r="BH7616" s="4"/>
      <c r="BI7616" s="4"/>
      <c r="BJ7616" s="4"/>
      <c r="BK7616" s="4"/>
      <c r="BL7616" s="4" t="b">
        <v>0</v>
      </c>
      <c r="BM7616" s="4"/>
      <c r="BN7616" s="4"/>
      <c r="BO7616" s="4"/>
      <c r="BP7616" s="4"/>
      <c r="BQ7616" s="4"/>
      <c r="BR7616" s="4"/>
      <c r="BS7616" s="4"/>
      <c r="BT7616" s="4"/>
      <c r="BU7616" s="4"/>
      <c r="BV7616" s="4"/>
      <c r="BW7616" s="4"/>
    </row>
    <row r="7617" spans="1:75" ht="15.01" customHeight="1">
      <c r="A7617" s="4" t="s">
        <v>209</v>
      </c>
      <c r="B7617" s="4"/>
      <c r="C7617" s="4"/>
      <c r="D7617" s="4"/>
      <c r="E7617" s="4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 t="s">
        <v>200</v>
      </c>
      <c r="Q7617" s="4"/>
      <c r="R7617" s="4"/>
      <c r="S7617" s="4"/>
      <c r="T7617" s="4"/>
      <c r="U7617" s="4"/>
      <c r="V7617" s="4"/>
      <c r="W7617" s="4"/>
      <c r="X7617" s="4" t="s">
        <v>201</v>
      </c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  <c r="AO7617" s="4"/>
      <c r="AP7617" s="4"/>
      <c r="AQ7617" s="4"/>
      <c r="AR7617" s="4"/>
      <c r="AS7617" s="4"/>
      <c r="AT7617" s="4"/>
      <c r="AU7617" s="4"/>
      <c r="AV7617" s="4" t="s">
        <v>7817</v>
      </c>
      <c r="AW7617" s="4"/>
      <c r="AX7617" s="4"/>
      <c r="AY7617" s="4"/>
      <c r="AZ7617" s="4"/>
      <c r="BA7617" s="4"/>
      <c r="BB7617" s="4"/>
      <c r="BC7617" s="4"/>
      <c r="BD7617" s="4"/>
      <c r="BE7617" s="4"/>
      <c r="BF7617" s="4"/>
      <c r="BG7617" s="4"/>
      <c r="BH7617" s="4"/>
      <c r="BI7617" s="4"/>
      <c r="BJ7617" s="4"/>
      <c r="BK7617" s="4"/>
      <c r="BL7617" s="4" t="b">
        <v>0</v>
      </c>
      <c r="BM7617" s="4"/>
      <c r="BN7617" s="4"/>
      <c r="BO7617" s="4"/>
      <c r="BP7617" s="4"/>
      <c r="BQ7617" s="4"/>
      <c r="BR7617" s="4"/>
      <c r="BS7617" s="4"/>
      <c r="BT7617" s="4"/>
      <c r="BU7617" s="4"/>
      <c r="BV7617" s="4"/>
      <c r="BW7617" s="4"/>
    </row>
    <row r="7618" spans="1:75" ht="15.01" customHeight="1">
      <c r="A7618" s="4" t="s">
        <v>209</v>
      </c>
      <c r="B7618" s="4"/>
      <c r="C7618" s="4"/>
      <c r="D7618" s="4"/>
      <c r="E7618" s="4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 t="s">
        <v>200</v>
      </c>
      <c r="Q7618" s="4"/>
      <c r="R7618" s="4"/>
      <c r="S7618" s="4"/>
      <c r="T7618" s="4"/>
      <c r="U7618" s="4"/>
      <c r="V7618" s="4"/>
      <c r="W7618" s="4"/>
      <c r="X7618" s="4" t="s">
        <v>201</v>
      </c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  <c r="AO7618" s="4"/>
      <c r="AP7618" s="4"/>
      <c r="AQ7618" s="4"/>
      <c r="AR7618" s="4"/>
      <c r="AS7618" s="4"/>
      <c r="AT7618" s="4"/>
      <c r="AU7618" s="4"/>
      <c r="AV7618" s="4" t="s">
        <v>7818</v>
      </c>
      <c r="AW7618" s="4"/>
      <c r="AX7618" s="4"/>
      <c r="AY7618" s="4"/>
      <c r="AZ7618" s="4"/>
      <c r="BA7618" s="4"/>
      <c r="BB7618" s="4"/>
      <c r="BC7618" s="4"/>
      <c r="BD7618" s="4"/>
      <c r="BE7618" s="4"/>
      <c r="BF7618" s="4"/>
      <c r="BG7618" s="4"/>
      <c r="BH7618" s="4"/>
      <c r="BI7618" s="4"/>
      <c r="BJ7618" s="4"/>
      <c r="BK7618" s="4"/>
      <c r="BL7618" s="4" t="b">
        <v>0</v>
      </c>
      <c r="BM7618" s="4"/>
      <c r="BN7618" s="4"/>
      <c r="BO7618" s="4"/>
      <c r="BP7618" s="4"/>
      <c r="BQ7618" s="4"/>
      <c r="BR7618" s="4"/>
      <c r="BS7618" s="4"/>
      <c r="BT7618" s="4"/>
      <c r="BU7618" s="4"/>
      <c r="BV7618" s="4"/>
      <c r="BW7618" s="4"/>
    </row>
    <row r="7619" spans="1:75" ht="15.01" customHeight="1">
      <c r="A7619" s="4" t="s">
        <v>209</v>
      </c>
      <c r="B7619" s="4"/>
      <c r="C7619" s="4"/>
      <c r="D7619" s="4"/>
      <c r="E7619" s="4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 t="s">
        <v>200</v>
      </c>
      <c r="Q7619" s="4"/>
      <c r="R7619" s="4"/>
      <c r="S7619" s="4"/>
      <c r="T7619" s="4"/>
      <c r="U7619" s="4"/>
      <c r="V7619" s="4"/>
      <c r="W7619" s="4"/>
      <c r="X7619" s="4" t="s">
        <v>201</v>
      </c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  <c r="AO7619" s="4"/>
      <c r="AP7619" s="4"/>
      <c r="AQ7619" s="4"/>
      <c r="AR7619" s="4"/>
      <c r="AS7619" s="4"/>
      <c r="AT7619" s="4"/>
      <c r="AU7619" s="4"/>
      <c r="AV7619" s="4" t="s">
        <v>7819</v>
      </c>
      <c r="AW7619" s="4"/>
      <c r="AX7619" s="4"/>
      <c r="AY7619" s="4"/>
      <c r="AZ7619" s="4"/>
      <c r="BA7619" s="4"/>
      <c r="BB7619" s="4"/>
      <c r="BC7619" s="4"/>
      <c r="BD7619" s="4"/>
      <c r="BE7619" s="4"/>
      <c r="BF7619" s="4"/>
      <c r="BG7619" s="4"/>
      <c r="BH7619" s="4"/>
      <c r="BI7619" s="4"/>
      <c r="BJ7619" s="4"/>
      <c r="BK7619" s="4"/>
      <c r="BL7619" s="4" t="b">
        <v>0</v>
      </c>
      <c r="BM7619" s="4"/>
      <c r="BN7619" s="4"/>
      <c r="BO7619" s="4"/>
      <c r="BP7619" s="4"/>
      <c r="BQ7619" s="4"/>
      <c r="BR7619" s="4"/>
      <c r="BS7619" s="4"/>
      <c r="BT7619" s="4"/>
      <c r="BU7619" s="4"/>
      <c r="BV7619" s="4"/>
      <c r="BW7619" s="4"/>
    </row>
    <row r="7620" spans="1:75" ht="15.01" customHeight="1">
      <c r="A7620" s="4"/>
      <c r="B7620" s="4"/>
      <c r="C7620" s="4"/>
      <c r="D7620" s="4"/>
      <c r="E7620" s="4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 t="s">
        <v>200</v>
      </c>
      <c r="Q7620" s="4"/>
      <c r="R7620" s="4">
        <v>-4.6</v>
      </c>
      <c r="S7620" s="4">
        <v>8.5</v>
      </c>
      <c r="T7620" s="4"/>
      <c r="U7620" s="4"/>
      <c r="V7620" s="4"/>
      <c r="W7620" s="4"/>
      <c r="X7620" s="4" t="s">
        <v>201</v>
      </c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  <c r="AO7620" s="4"/>
      <c r="AP7620" s="4"/>
      <c r="AQ7620" s="4"/>
      <c r="AR7620" s="4"/>
      <c r="AS7620" s="4"/>
      <c r="AT7620" s="4"/>
      <c r="AU7620" s="4"/>
      <c r="AV7620" s="4" t="s">
        <v>7820</v>
      </c>
      <c r="AW7620" s="4"/>
      <c r="AX7620" s="4"/>
      <c r="AY7620" s="4"/>
      <c r="AZ7620" s="4"/>
      <c r="BA7620" s="4"/>
      <c r="BB7620" s="4"/>
      <c r="BC7620" s="4"/>
      <c r="BD7620" s="4"/>
      <c r="BE7620" s="4"/>
      <c r="BF7620" s="4"/>
      <c r="BG7620" s="4"/>
      <c r="BH7620" s="4"/>
      <c r="BI7620" s="4"/>
      <c r="BJ7620" s="4"/>
      <c r="BK7620" s="4"/>
      <c r="BL7620" s="4" t="b">
        <v>0</v>
      </c>
      <c r="BM7620" s="4"/>
      <c r="BN7620" s="4"/>
      <c r="BO7620" s="4"/>
      <c r="BP7620" s="4"/>
      <c r="BQ7620" s="4"/>
      <c r="BR7620" s="4"/>
      <c r="BS7620" s="4"/>
      <c r="BT7620" s="4"/>
      <c r="BU7620" s="4"/>
      <c r="BV7620" s="4"/>
      <c r="BW7620" s="4"/>
    </row>
    <row r="7621" spans="1:75" ht="15.01" customHeight="1">
      <c r="A7621" s="4" t="s">
        <v>209</v>
      </c>
      <c r="B7621" s="4"/>
      <c r="C7621" s="4"/>
      <c r="D7621" s="4"/>
      <c r="E7621" s="4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 t="s">
        <v>200</v>
      </c>
      <c r="Q7621" s="4"/>
      <c r="R7621" s="4"/>
      <c r="S7621" s="4"/>
      <c r="T7621" s="4"/>
      <c r="U7621" s="4"/>
      <c r="V7621" s="4"/>
      <c r="W7621" s="4"/>
      <c r="X7621" s="4" t="s">
        <v>201</v>
      </c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  <c r="AO7621" s="4"/>
      <c r="AP7621" s="4"/>
      <c r="AQ7621" s="4"/>
      <c r="AR7621" s="4"/>
      <c r="AS7621" s="4"/>
      <c r="AT7621" s="4"/>
      <c r="AU7621" s="4"/>
      <c r="AV7621" s="4" t="s">
        <v>7821</v>
      </c>
      <c r="AW7621" s="4"/>
      <c r="AX7621" s="4"/>
      <c r="AY7621" s="4"/>
      <c r="AZ7621" s="4"/>
      <c r="BA7621" s="4"/>
      <c r="BB7621" s="4"/>
      <c r="BC7621" s="4"/>
      <c r="BD7621" s="4"/>
      <c r="BE7621" s="4"/>
      <c r="BF7621" s="4"/>
      <c r="BG7621" s="4"/>
      <c r="BH7621" s="4"/>
      <c r="BI7621" s="4"/>
      <c r="BJ7621" s="4"/>
      <c r="BK7621" s="4"/>
      <c r="BL7621" s="4" t="b">
        <v>0</v>
      </c>
      <c r="BM7621" s="4"/>
      <c r="BN7621" s="4"/>
      <c r="BO7621" s="4"/>
      <c r="BP7621" s="4"/>
      <c r="BQ7621" s="4"/>
      <c r="BR7621" s="4"/>
      <c r="BS7621" s="4"/>
      <c r="BT7621" s="4"/>
      <c r="BU7621" s="4"/>
      <c r="BV7621" s="4"/>
      <c r="BW7621" s="4"/>
    </row>
    <row r="7622" spans="1:75" ht="15.01" customHeight="1">
      <c r="A7622" s="4" t="s">
        <v>209</v>
      </c>
      <c r="B7622" s="4"/>
      <c r="C7622" s="4"/>
      <c r="D7622" s="4"/>
      <c r="E7622" s="4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 t="s">
        <v>200</v>
      </c>
      <c r="Q7622" s="4"/>
      <c r="R7622" s="4"/>
      <c r="S7622" s="4"/>
      <c r="T7622" s="4"/>
      <c r="U7622" s="4"/>
      <c r="V7622" s="4"/>
      <c r="W7622" s="4"/>
      <c r="X7622" s="4" t="s">
        <v>201</v>
      </c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  <c r="AO7622" s="4"/>
      <c r="AP7622" s="4"/>
      <c r="AQ7622" s="4"/>
      <c r="AR7622" s="4"/>
      <c r="AS7622" s="4"/>
      <c r="AT7622" s="4"/>
      <c r="AU7622" s="4"/>
      <c r="AV7622" s="4" t="s">
        <v>7822</v>
      </c>
      <c r="AW7622" s="4"/>
      <c r="AX7622" s="4"/>
      <c r="AY7622" s="4"/>
      <c r="AZ7622" s="4"/>
      <c r="BA7622" s="4"/>
      <c r="BB7622" s="4"/>
      <c r="BC7622" s="4"/>
      <c r="BD7622" s="4"/>
      <c r="BE7622" s="4"/>
      <c r="BF7622" s="4"/>
      <c r="BG7622" s="4"/>
      <c r="BH7622" s="4"/>
      <c r="BI7622" s="4"/>
      <c r="BJ7622" s="4"/>
      <c r="BK7622" s="4"/>
      <c r="BL7622" s="4" t="b">
        <v>0</v>
      </c>
      <c r="BM7622" s="4"/>
      <c r="BN7622" s="4"/>
      <c r="BO7622" s="4"/>
      <c r="BP7622" s="4"/>
      <c r="BQ7622" s="4"/>
      <c r="BR7622" s="4"/>
      <c r="BS7622" s="4"/>
      <c r="BT7622" s="4"/>
      <c r="BU7622" s="4"/>
      <c r="BV7622" s="4"/>
      <c r="BW7622" s="4"/>
    </row>
    <row r="7623" spans="1:75" ht="15.01" customHeight="1">
      <c r="A7623" s="4" t="s">
        <v>209</v>
      </c>
      <c r="B7623" s="4"/>
      <c r="C7623" s="4"/>
      <c r="D7623" s="4"/>
      <c r="E7623" s="4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 t="s">
        <v>200</v>
      </c>
      <c r="Q7623" s="4"/>
      <c r="R7623" s="4"/>
      <c r="S7623" s="4"/>
      <c r="T7623" s="4"/>
      <c r="U7623" s="4"/>
      <c r="V7623" s="4"/>
      <c r="W7623" s="4"/>
      <c r="X7623" s="4" t="s">
        <v>201</v>
      </c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  <c r="AO7623" s="4"/>
      <c r="AP7623" s="4"/>
      <c r="AQ7623" s="4"/>
      <c r="AR7623" s="4"/>
      <c r="AS7623" s="4"/>
      <c r="AT7623" s="4"/>
      <c r="AU7623" s="4"/>
      <c r="AV7623" s="4" t="s">
        <v>7823</v>
      </c>
      <c r="AW7623" s="4"/>
      <c r="AX7623" s="4"/>
      <c r="AY7623" s="4"/>
      <c r="AZ7623" s="4"/>
      <c r="BA7623" s="4"/>
      <c r="BB7623" s="4"/>
      <c r="BC7623" s="4"/>
      <c r="BD7623" s="4"/>
      <c r="BE7623" s="4"/>
      <c r="BF7623" s="4"/>
      <c r="BG7623" s="4"/>
      <c r="BH7623" s="4"/>
      <c r="BI7623" s="4"/>
      <c r="BJ7623" s="4"/>
      <c r="BK7623" s="4"/>
      <c r="BL7623" s="4" t="b">
        <v>0</v>
      </c>
      <c r="BM7623" s="4"/>
      <c r="BN7623" s="4"/>
      <c r="BO7623" s="4"/>
      <c r="BP7623" s="4"/>
      <c r="BQ7623" s="4"/>
      <c r="BR7623" s="4"/>
      <c r="BS7623" s="4"/>
      <c r="BT7623" s="4"/>
      <c r="BU7623" s="4"/>
      <c r="BV7623" s="4"/>
      <c r="BW7623" s="4"/>
    </row>
    <row r="7624" spans="1:75" ht="15.01" customHeight="1">
      <c r="A7624" s="4"/>
      <c r="B7624" s="4"/>
      <c r="C7624" s="4"/>
      <c r="D7624" s="4"/>
      <c r="E7624" s="4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 t="s">
        <v>200</v>
      </c>
      <c r="Q7624" s="4"/>
      <c r="R7624" s="4">
        <v>-4.9</v>
      </c>
      <c r="S7624" s="4">
        <v>79.5</v>
      </c>
      <c r="T7624" s="4"/>
      <c r="U7624" s="4"/>
      <c r="V7624" s="4"/>
      <c r="W7624" s="4"/>
      <c r="X7624" s="4" t="s">
        <v>201</v>
      </c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  <c r="AO7624" s="4"/>
      <c r="AP7624" s="4"/>
      <c r="AQ7624" s="4"/>
      <c r="AR7624" s="4"/>
      <c r="AS7624" s="4"/>
      <c r="AT7624" s="4"/>
      <c r="AU7624" s="4"/>
      <c r="AV7624" s="4" t="s">
        <v>7824</v>
      </c>
      <c r="AW7624" s="4"/>
      <c r="AX7624" s="4"/>
      <c r="AY7624" s="4"/>
      <c r="AZ7624" s="4"/>
      <c r="BA7624" s="4"/>
      <c r="BB7624" s="4"/>
      <c r="BC7624" s="4"/>
      <c r="BD7624" s="4"/>
      <c r="BE7624" s="4"/>
      <c r="BF7624" s="4"/>
      <c r="BG7624" s="4"/>
      <c r="BH7624" s="4"/>
      <c r="BI7624" s="4"/>
      <c r="BJ7624" s="4"/>
      <c r="BK7624" s="4"/>
      <c r="BL7624" s="4" t="b">
        <v>0</v>
      </c>
      <c r="BM7624" s="4"/>
      <c r="BN7624" s="4"/>
      <c r="BO7624" s="4"/>
      <c r="BP7624" s="4"/>
      <c r="BQ7624" s="4"/>
      <c r="BR7624" s="4"/>
      <c r="BS7624" s="4"/>
      <c r="BT7624" s="4"/>
      <c r="BU7624" s="4"/>
      <c r="BV7624" s="4"/>
      <c r="BW7624" s="4"/>
    </row>
    <row r="7625" spans="1:75" ht="15.01" customHeight="1">
      <c r="A7625" s="4"/>
      <c r="B7625" s="4"/>
      <c r="C7625" s="4"/>
      <c r="D7625" s="4"/>
      <c r="E7625" s="4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 t="s">
        <v>200</v>
      </c>
      <c r="Q7625" s="4"/>
      <c r="R7625" s="4">
        <v>-4.6</v>
      </c>
      <c r="S7625" s="4">
        <v>8.5</v>
      </c>
      <c r="T7625" s="4"/>
      <c r="U7625" s="4"/>
      <c r="V7625" s="4"/>
      <c r="W7625" s="4"/>
      <c r="X7625" s="4" t="s">
        <v>201</v>
      </c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  <c r="AO7625" s="4"/>
      <c r="AP7625" s="4"/>
      <c r="AQ7625" s="4"/>
      <c r="AR7625" s="4"/>
      <c r="AS7625" s="4"/>
      <c r="AT7625" s="4"/>
      <c r="AU7625" s="4"/>
      <c r="AV7625" s="4" t="s">
        <v>7825</v>
      </c>
      <c r="AW7625" s="4"/>
      <c r="AX7625" s="4"/>
      <c r="AY7625" s="4"/>
      <c r="AZ7625" s="4"/>
      <c r="BA7625" s="4"/>
      <c r="BB7625" s="4"/>
      <c r="BC7625" s="4"/>
      <c r="BD7625" s="4"/>
      <c r="BE7625" s="4"/>
      <c r="BF7625" s="4"/>
      <c r="BG7625" s="4"/>
      <c r="BH7625" s="4"/>
      <c r="BI7625" s="4"/>
      <c r="BJ7625" s="4"/>
      <c r="BK7625" s="4"/>
      <c r="BL7625" s="4" t="b">
        <v>0</v>
      </c>
      <c r="BM7625" s="4"/>
      <c r="BN7625" s="4"/>
      <c r="BO7625" s="4"/>
      <c r="BP7625" s="4"/>
      <c r="BQ7625" s="4"/>
      <c r="BR7625" s="4"/>
      <c r="BS7625" s="4"/>
      <c r="BT7625" s="4"/>
      <c r="BU7625" s="4"/>
      <c r="BV7625" s="4"/>
      <c r="BW7625" s="4"/>
    </row>
    <row r="7626" spans="1:75" ht="15.01" customHeight="1">
      <c r="A7626" s="4"/>
      <c r="B7626" s="4"/>
      <c r="C7626" s="4"/>
      <c r="D7626" s="4"/>
      <c r="E7626" s="4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 t="s">
        <v>200</v>
      </c>
      <c r="Q7626" s="4"/>
      <c r="R7626" s="4">
        <v>-4.2</v>
      </c>
      <c r="S7626" s="4">
        <v>4</v>
      </c>
      <c r="T7626" s="4"/>
      <c r="U7626" s="4"/>
      <c r="V7626" s="4"/>
      <c r="W7626" s="4"/>
      <c r="X7626" s="4" t="s">
        <v>201</v>
      </c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  <c r="AO7626" s="4"/>
      <c r="AP7626" s="4"/>
      <c r="AQ7626" s="4"/>
      <c r="AR7626" s="4"/>
      <c r="AS7626" s="4"/>
      <c r="AT7626" s="4"/>
      <c r="AU7626" s="4"/>
      <c r="AV7626" s="4" t="s">
        <v>7826</v>
      </c>
      <c r="AW7626" s="4"/>
      <c r="AX7626" s="4"/>
      <c r="AY7626" s="4"/>
      <c r="AZ7626" s="4"/>
      <c r="BA7626" s="4"/>
      <c r="BB7626" s="4"/>
      <c r="BC7626" s="4"/>
      <c r="BD7626" s="4"/>
      <c r="BE7626" s="4"/>
      <c r="BF7626" s="4"/>
      <c r="BG7626" s="4"/>
      <c r="BH7626" s="4"/>
      <c r="BI7626" s="4"/>
      <c r="BJ7626" s="4"/>
      <c r="BK7626" s="4"/>
      <c r="BL7626" s="4" t="b">
        <v>0</v>
      </c>
      <c r="BM7626" s="4"/>
      <c r="BN7626" s="4"/>
      <c r="BO7626" s="4"/>
      <c r="BP7626" s="4"/>
      <c r="BQ7626" s="4"/>
      <c r="BR7626" s="4"/>
      <c r="BS7626" s="4"/>
      <c r="BT7626" s="4"/>
      <c r="BU7626" s="4"/>
      <c r="BV7626" s="4"/>
      <c r="BW7626" s="4"/>
    </row>
    <row r="7627" spans="1:75" ht="15.01" customHeight="1">
      <c r="A7627" s="4" t="s">
        <v>209</v>
      </c>
      <c r="B7627" s="4"/>
      <c r="C7627" s="4"/>
      <c r="D7627" s="4"/>
      <c r="E7627" s="4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 t="s">
        <v>200</v>
      </c>
      <c r="Q7627" s="4"/>
      <c r="R7627" s="4"/>
      <c r="S7627" s="4"/>
      <c r="T7627" s="4"/>
      <c r="U7627" s="4"/>
      <c r="V7627" s="4"/>
      <c r="W7627" s="4"/>
      <c r="X7627" s="4" t="s">
        <v>201</v>
      </c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  <c r="AO7627" s="4"/>
      <c r="AP7627" s="4"/>
      <c r="AQ7627" s="4"/>
      <c r="AR7627" s="4"/>
      <c r="AS7627" s="4"/>
      <c r="AT7627" s="4"/>
      <c r="AU7627" s="4"/>
      <c r="AV7627" s="4" t="s">
        <v>7827</v>
      </c>
      <c r="AW7627" s="4"/>
      <c r="AX7627" s="4"/>
      <c r="AY7627" s="4"/>
      <c r="AZ7627" s="4"/>
      <c r="BA7627" s="4"/>
      <c r="BB7627" s="4"/>
      <c r="BC7627" s="4"/>
      <c r="BD7627" s="4"/>
      <c r="BE7627" s="4"/>
      <c r="BF7627" s="4"/>
      <c r="BG7627" s="4"/>
      <c r="BH7627" s="4"/>
      <c r="BI7627" s="4"/>
      <c r="BJ7627" s="4"/>
      <c r="BK7627" s="4"/>
      <c r="BL7627" s="4" t="b">
        <v>0</v>
      </c>
      <c r="BM7627" s="4"/>
      <c r="BN7627" s="4"/>
      <c r="BO7627" s="4"/>
      <c r="BP7627" s="4"/>
      <c r="BQ7627" s="4"/>
      <c r="BR7627" s="4"/>
      <c r="BS7627" s="4"/>
      <c r="BT7627" s="4"/>
      <c r="BU7627" s="4"/>
      <c r="BV7627" s="4"/>
      <c r="BW7627" s="4"/>
    </row>
    <row r="7628" spans="1:75" ht="15.01" customHeight="1">
      <c r="A7628" s="4" t="s">
        <v>209</v>
      </c>
      <c r="B7628" s="4"/>
      <c r="C7628" s="4"/>
      <c r="D7628" s="4"/>
      <c r="E7628" s="4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 t="s">
        <v>200</v>
      </c>
      <c r="Q7628" s="4"/>
      <c r="R7628" s="4"/>
      <c r="S7628" s="4"/>
      <c r="T7628" s="4"/>
      <c r="U7628" s="4"/>
      <c r="V7628" s="4"/>
      <c r="W7628" s="4"/>
      <c r="X7628" s="4" t="s">
        <v>201</v>
      </c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  <c r="AO7628" s="4"/>
      <c r="AP7628" s="4"/>
      <c r="AQ7628" s="4"/>
      <c r="AR7628" s="4"/>
      <c r="AS7628" s="4"/>
      <c r="AT7628" s="4"/>
      <c r="AU7628" s="4"/>
      <c r="AV7628" s="4" t="s">
        <v>7828</v>
      </c>
      <c r="AW7628" s="4"/>
      <c r="AX7628" s="4"/>
      <c r="AY7628" s="4"/>
      <c r="AZ7628" s="4"/>
      <c r="BA7628" s="4"/>
      <c r="BB7628" s="4"/>
      <c r="BC7628" s="4"/>
      <c r="BD7628" s="4"/>
      <c r="BE7628" s="4"/>
      <c r="BF7628" s="4"/>
      <c r="BG7628" s="4"/>
      <c r="BH7628" s="4"/>
      <c r="BI7628" s="4"/>
      <c r="BJ7628" s="4"/>
      <c r="BK7628" s="4"/>
      <c r="BL7628" s="4" t="b">
        <v>0</v>
      </c>
      <c r="BM7628" s="4"/>
      <c r="BN7628" s="4"/>
      <c r="BO7628" s="4"/>
      <c r="BP7628" s="4"/>
      <c r="BQ7628" s="4"/>
      <c r="BR7628" s="4"/>
      <c r="BS7628" s="4"/>
      <c r="BT7628" s="4"/>
      <c r="BU7628" s="4"/>
      <c r="BV7628" s="4"/>
      <c r="BW7628" s="4"/>
    </row>
    <row r="7629" spans="1:75" ht="15.01" customHeight="1">
      <c r="A7629" s="4" t="s">
        <v>209</v>
      </c>
      <c r="B7629" s="4"/>
      <c r="C7629" s="4"/>
      <c r="D7629" s="4"/>
      <c r="E7629" s="4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 t="s">
        <v>200</v>
      </c>
      <c r="Q7629" s="4"/>
      <c r="R7629" s="4"/>
      <c r="S7629" s="4"/>
      <c r="T7629" s="4"/>
      <c r="U7629" s="4"/>
      <c r="V7629" s="4"/>
      <c r="W7629" s="4"/>
      <c r="X7629" s="4" t="s">
        <v>201</v>
      </c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  <c r="AO7629" s="4"/>
      <c r="AP7629" s="4"/>
      <c r="AQ7629" s="4"/>
      <c r="AR7629" s="4"/>
      <c r="AS7629" s="4"/>
      <c r="AT7629" s="4"/>
      <c r="AU7629" s="4"/>
      <c r="AV7629" s="4" t="s">
        <v>7829</v>
      </c>
      <c r="AW7629" s="4"/>
      <c r="AX7629" s="4"/>
      <c r="AY7629" s="4"/>
      <c r="AZ7629" s="4"/>
      <c r="BA7629" s="4"/>
      <c r="BB7629" s="4"/>
      <c r="BC7629" s="4"/>
      <c r="BD7629" s="4"/>
      <c r="BE7629" s="4"/>
      <c r="BF7629" s="4"/>
      <c r="BG7629" s="4"/>
      <c r="BH7629" s="4"/>
      <c r="BI7629" s="4"/>
      <c r="BJ7629" s="4"/>
      <c r="BK7629" s="4"/>
      <c r="BL7629" s="4" t="b">
        <v>0</v>
      </c>
      <c r="BM7629" s="4"/>
      <c r="BN7629" s="4"/>
      <c r="BO7629" s="4"/>
      <c r="BP7629" s="4"/>
      <c r="BQ7629" s="4"/>
      <c r="BR7629" s="4"/>
      <c r="BS7629" s="4"/>
      <c r="BT7629" s="4"/>
      <c r="BU7629" s="4"/>
      <c r="BV7629" s="4"/>
      <c r="BW7629" s="4"/>
    </row>
    <row r="7630" spans="1:75" ht="15.01" customHeight="1">
      <c r="A7630" s="4" t="s">
        <v>209</v>
      </c>
      <c r="B7630" s="4"/>
      <c r="C7630" s="4"/>
      <c r="D7630" s="4"/>
      <c r="E7630" s="4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 t="s">
        <v>200</v>
      </c>
      <c r="Q7630" s="4"/>
      <c r="R7630" s="4"/>
      <c r="S7630" s="4"/>
      <c r="T7630" s="4"/>
      <c r="U7630" s="4"/>
      <c r="V7630" s="4"/>
      <c r="W7630" s="4"/>
      <c r="X7630" s="4" t="s">
        <v>201</v>
      </c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  <c r="AO7630" s="4"/>
      <c r="AP7630" s="4"/>
      <c r="AQ7630" s="4"/>
      <c r="AR7630" s="4"/>
      <c r="AS7630" s="4"/>
      <c r="AT7630" s="4"/>
      <c r="AU7630" s="4"/>
      <c r="AV7630" s="4" t="s">
        <v>7830</v>
      </c>
      <c r="AW7630" s="4"/>
      <c r="AX7630" s="4"/>
      <c r="AY7630" s="4"/>
      <c r="AZ7630" s="4"/>
      <c r="BA7630" s="4"/>
      <c r="BB7630" s="4"/>
      <c r="BC7630" s="4"/>
      <c r="BD7630" s="4"/>
      <c r="BE7630" s="4"/>
      <c r="BF7630" s="4"/>
      <c r="BG7630" s="4"/>
      <c r="BH7630" s="4"/>
      <c r="BI7630" s="4"/>
      <c r="BJ7630" s="4"/>
      <c r="BK7630" s="4"/>
      <c r="BL7630" s="4" t="b">
        <v>0</v>
      </c>
      <c r="BM7630" s="4"/>
      <c r="BN7630" s="4"/>
      <c r="BO7630" s="4"/>
      <c r="BP7630" s="4"/>
      <c r="BQ7630" s="4"/>
      <c r="BR7630" s="4"/>
      <c r="BS7630" s="4"/>
      <c r="BT7630" s="4"/>
      <c r="BU7630" s="4"/>
      <c r="BV7630" s="4"/>
      <c r="BW7630" s="4"/>
    </row>
    <row r="7631" spans="1:75" ht="15.01" customHeight="1">
      <c r="A7631" s="4" t="s">
        <v>209</v>
      </c>
      <c r="B7631" s="4"/>
      <c r="C7631" s="4"/>
      <c r="D7631" s="4"/>
      <c r="E7631" s="4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 t="s">
        <v>200</v>
      </c>
      <c r="Q7631" s="4"/>
      <c r="R7631" s="4"/>
      <c r="S7631" s="4"/>
      <c r="T7631" s="4"/>
      <c r="U7631" s="4"/>
      <c r="V7631" s="4"/>
      <c r="W7631" s="4"/>
      <c r="X7631" s="4" t="s">
        <v>201</v>
      </c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  <c r="AO7631" s="4"/>
      <c r="AP7631" s="4"/>
      <c r="AQ7631" s="4"/>
      <c r="AR7631" s="4"/>
      <c r="AS7631" s="4"/>
      <c r="AT7631" s="4"/>
      <c r="AU7631" s="4"/>
      <c r="AV7631" s="4" t="s">
        <v>7831</v>
      </c>
      <c r="AW7631" s="4"/>
      <c r="AX7631" s="4"/>
      <c r="AY7631" s="4"/>
      <c r="AZ7631" s="4"/>
      <c r="BA7631" s="4"/>
      <c r="BB7631" s="4"/>
      <c r="BC7631" s="4"/>
      <c r="BD7631" s="4"/>
      <c r="BE7631" s="4"/>
      <c r="BF7631" s="4"/>
      <c r="BG7631" s="4"/>
      <c r="BH7631" s="4"/>
      <c r="BI7631" s="4"/>
      <c r="BJ7631" s="4"/>
      <c r="BK7631" s="4"/>
      <c r="BL7631" s="4" t="b">
        <v>0</v>
      </c>
      <c r="BM7631" s="4"/>
      <c r="BN7631" s="4"/>
      <c r="BO7631" s="4"/>
      <c r="BP7631" s="4"/>
      <c r="BQ7631" s="4"/>
      <c r="BR7631" s="4"/>
      <c r="BS7631" s="4"/>
      <c r="BT7631" s="4"/>
      <c r="BU7631" s="4"/>
      <c r="BV7631" s="4"/>
      <c r="BW7631" s="4"/>
    </row>
    <row r="7632" spans="1:75" ht="15.01" customHeight="1">
      <c r="A7632" s="4" t="s">
        <v>209</v>
      </c>
      <c r="B7632" s="4"/>
      <c r="C7632" s="4"/>
      <c r="D7632" s="4"/>
      <c r="E7632" s="4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 t="s">
        <v>200</v>
      </c>
      <c r="Q7632" s="4"/>
      <c r="R7632" s="4"/>
      <c r="S7632" s="4"/>
      <c r="T7632" s="4"/>
      <c r="U7632" s="4"/>
      <c r="V7632" s="4"/>
      <c r="W7632" s="4"/>
      <c r="X7632" s="4" t="s">
        <v>201</v>
      </c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  <c r="AO7632" s="4"/>
      <c r="AP7632" s="4"/>
      <c r="AQ7632" s="4"/>
      <c r="AR7632" s="4"/>
      <c r="AS7632" s="4"/>
      <c r="AT7632" s="4"/>
      <c r="AU7632" s="4"/>
      <c r="AV7632" s="4" t="s">
        <v>7832</v>
      </c>
      <c r="AW7632" s="4"/>
      <c r="AX7632" s="4"/>
      <c r="AY7632" s="4"/>
      <c r="AZ7632" s="4"/>
      <c r="BA7632" s="4"/>
      <c r="BB7632" s="4"/>
      <c r="BC7632" s="4"/>
      <c r="BD7632" s="4"/>
      <c r="BE7632" s="4"/>
      <c r="BF7632" s="4"/>
      <c r="BG7632" s="4"/>
      <c r="BH7632" s="4"/>
      <c r="BI7632" s="4"/>
      <c r="BJ7632" s="4"/>
      <c r="BK7632" s="4"/>
      <c r="BL7632" s="4" t="b">
        <v>0</v>
      </c>
      <c r="BM7632" s="4"/>
      <c r="BN7632" s="4"/>
      <c r="BO7632" s="4"/>
      <c r="BP7632" s="4"/>
      <c r="BQ7632" s="4"/>
      <c r="BR7632" s="4"/>
      <c r="BS7632" s="4"/>
      <c r="BT7632" s="4"/>
      <c r="BU7632" s="4"/>
      <c r="BV7632" s="4"/>
      <c r="BW7632" s="4"/>
    </row>
    <row r="7633" spans="1:75" ht="15.01" customHeight="1">
      <c r="A7633" s="4" t="s">
        <v>209</v>
      </c>
      <c r="B7633" s="4"/>
      <c r="C7633" s="4"/>
      <c r="D7633" s="4"/>
      <c r="E7633" s="4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 t="s">
        <v>200</v>
      </c>
      <c r="Q7633" s="4"/>
      <c r="R7633" s="4"/>
      <c r="S7633" s="4"/>
      <c r="T7633" s="4"/>
      <c r="U7633" s="4"/>
      <c r="V7633" s="4"/>
      <c r="W7633" s="4"/>
      <c r="X7633" s="4" t="s">
        <v>201</v>
      </c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  <c r="AO7633" s="4"/>
      <c r="AP7633" s="4"/>
      <c r="AQ7633" s="4"/>
      <c r="AR7633" s="4"/>
      <c r="AS7633" s="4"/>
      <c r="AT7633" s="4"/>
      <c r="AU7633" s="4"/>
      <c r="AV7633" s="4" t="s">
        <v>7833</v>
      </c>
      <c r="AW7633" s="4"/>
      <c r="AX7633" s="4"/>
      <c r="AY7633" s="4"/>
      <c r="AZ7633" s="4"/>
      <c r="BA7633" s="4"/>
      <c r="BB7633" s="4"/>
      <c r="BC7633" s="4"/>
      <c r="BD7633" s="4"/>
      <c r="BE7633" s="4"/>
      <c r="BF7633" s="4"/>
      <c r="BG7633" s="4"/>
      <c r="BH7633" s="4"/>
      <c r="BI7633" s="4"/>
      <c r="BJ7633" s="4"/>
      <c r="BK7633" s="4"/>
      <c r="BL7633" s="4" t="b">
        <v>0</v>
      </c>
      <c r="BM7633" s="4"/>
      <c r="BN7633" s="4"/>
      <c r="BO7633" s="4"/>
      <c r="BP7633" s="4"/>
      <c r="BQ7633" s="4"/>
      <c r="BR7633" s="4"/>
      <c r="BS7633" s="4"/>
      <c r="BT7633" s="4"/>
      <c r="BU7633" s="4"/>
      <c r="BV7633" s="4"/>
      <c r="BW7633" s="4"/>
    </row>
    <row r="7634" spans="1:75" ht="15.01" customHeight="1">
      <c r="A7634" s="4" t="s">
        <v>209</v>
      </c>
      <c r="B7634" s="4"/>
      <c r="C7634" s="4"/>
      <c r="D7634" s="4"/>
      <c r="E7634" s="4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 t="s">
        <v>200</v>
      </c>
      <c r="Q7634" s="4"/>
      <c r="R7634" s="4"/>
      <c r="S7634" s="4"/>
      <c r="T7634" s="4"/>
      <c r="U7634" s="4"/>
      <c r="V7634" s="4"/>
      <c r="W7634" s="4"/>
      <c r="X7634" s="4" t="s">
        <v>201</v>
      </c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  <c r="AO7634" s="4"/>
      <c r="AP7634" s="4"/>
      <c r="AQ7634" s="4"/>
      <c r="AR7634" s="4"/>
      <c r="AS7634" s="4"/>
      <c r="AT7634" s="4"/>
      <c r="AU7634" s="4"/>
      <c r="AV7634" s="4" t="s">
        <v>7834</v>
      </c>
      <c r="AW7634" s="4"/>
      <c r="AX7634" s="4"/>
      <c r="AY7634" s="4"/>
      <c r="AZ7634" s="4"/>
      <c r="BA7634" s="4"/>
      <c r="BB7634" s="4"/>
      <c r="BC7634" s="4"/>
      <c r="BD7634" s="4"/>
      <c r="BE7634" s="4"/>
      <c r="BF7634" s="4"/>
      <c r="BG7634" s="4"/>
      <c r="BH7634" s="4"/>
      <c r="BI7634" s="4"/>
      <c r="BJ7634" s="4"/>
      <c r="BK7634" s="4"/>
      <c r="BL7634" s="4" t="b">
        <v>0</v>
      </c>
      <c r="BM7634" s="4"/>
      <c r="BN7634" s="4"/>
      <c r="BO7634" s="4"/>
      <c r="BP7634" s="4"/>
      <c r="BQ7634" s="4"/>
      <c r="BR7634" s="4"/>
      <c r="BS7634" s="4"/>
      <c r="BT7634" s="4"/>
      <c r="BU7634" s="4"/>
      <c r="BV7634" s="4"/>
      <c r="BW7634" s="4"/>
    </row>
    <row r="7635" spans="1:75" ht="15.01" customHeight="1">
      <c r="A7635" s="4" t="s">
        <v>209</v>
      </c>
      <c r="B7635" s="4"/>
      <c r="C7635" s="4"/>
      <c r="D7635" s="4"/>
      <c r="E7635" s="4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 t="s">
        <v>200</v>
      </c>
      <c r="Q7635" s="4"/>
      <c r="R7635" s="4"/>
      <c r="S7635" s="4"/>
      <c r="T7635" s="4"/>
      <c r="U7635" s="4"/>
      <c r="V7635" s="4"/>
      <c r="W7635" s="4"/>
      <c r="X7635" s="4" t="s">
        <v>201</v>
      </c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  <c r="AO7635" s="4"/>
      <c r="AP7635" s="4"/>
      <c r="AQ7635" s="4"/>
      <c r="AR7635" s="4"/>
      <c r="AS7635" s="4"/>
      <c r="AT7635" s="4"/>
      <c r="AU7635" s="4"/>
      <c r="AV7635" s="4" t="s">
        <v>7835</v>
      </c>
      <c r="AW7635" s="4"/>
      <c r="AX7635" s="4"/>
      <c r="AY7635" s="4"/>
      <c r="AZ7635" s="4"/>
      <c r="BA7635" s="4"/>
      <c r="BB7635" s="4"/>
      <c r="BC7635" s="4"/>
      <c r="BD7635" s="4"/>
      <c r="BE7635" s="4"/>
      <c r="BF7635" s="4"/>
      <c r="BG7635" s="4"/>
      <c r="BH7635" s="4"/>
      <c r="BI7635" s="4"/>
      <c r="BJ7635" s="4"/>
      <c r="BK7635" s="4"/>
      <c r="BL7635" s="4" t="b">
        <v>0</v>
      </c>
      <c r="BM7635" s="4"/>
      <c r="BN7635" s="4"/>
      <c r="BO7635" s="4"/>
      <c r="BP7635" s="4"/>
      <c r="BQ7635" s="4"/>
      <c r="BR7635" s="4"/>
      <c r="BS7635" s="4"/>
      <c r="BT7635" s="4"/>
      <c r="BU7635" s="4"/>
      <c r="BV7635" s="4"/>
      <c r="BW7635" s="4"/>
    </row>
    <row r="7636" spans="1:75" ht="15.01" customHeight="1">
      <c r="A7636" s="4"/>
      <c r="B7636" s="4"/>
      <c r="C7636" s="4"/>
      <c r="D7636" s="4"/>
      <c r="E7636" s="4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 t="s">
        <v>200</v>
      </c>
      <c r="Q7636" s="4"/>
      <c r="R7636" s="4">
        <v>-46.5</v>
      </c>
      <c r="S7636" s="4">
        <v>13.6</v>
      </c>
      <c r="T7636" s="4"/>
      <c r="U7636" s="4"/>
      <c r="V7636" s="4"/>
      <c r="W7636" s="4"/>
      <c r="X7636" s="4" t="s">
        <v>201</v>
      </c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  <c r="AO7636" s="4"/>
      <c r="AP7636" s="4"/>
      <c r="AQ7636" s="4"/>
      <c r="AR7636" s="4"/>
      <c r="AS7636" s="4"/>
      <c r="AT7636" s="4"/>
      <c r="AU7636" s="4"/>
      <c r="AV7636" s="4" t="s">
        <v>7836</v>
      </c>
      <c r="AW7636" s="4"/>
      <c r="AX7636" s="4"/>
      <c r="AY7636" s="4"/>
      <c r="AZ7636" s="4"/>
      <c r="BA7636" s="4"/>
      <c r="BB7636" s="4"/>
      <c r="BC7636" s="4"/>
      <c r="BD7636" s="4"/>
      <c r="BE7636" s="4"/>
      <c r="BF7636" s="4"/>
      <c r="BG7636" s="4"/>
      <c r="BH7636" s="4"/>
      <c r="BI7636" s="4"/>
      <c r="BJ7636" s="4"/>
      <c r="BK7636" s="4"/>
      <c r="BL7636" s="4" t="b">
        <v>0</v>
      </c>
      <c r="BM7636" s="4"/>
      <c r="BN7636" s="4"/>
      <c r="BO7636" s="4"/>
      <c r="BP7636" s="4"/>
      <c r="BQ7636" s="4"/>
      <c r="BR7636" s="4"/>
      <c r="BS7636" s="4"/>
      <c r="BT7636" s="4"/>
      <c r="BU7636" s="4"/>
      <c r="BV7636" s="4"/>
      <c r="BW7636" s="4"/>
    </row>
    <row r="7637" spans="1:75" ht="15.01" customHeight="1">
      <c r="A7637" s="4" t="s">
        <v>209</v>
      </c>
      <c r="B7637" s="4"/>
      <c r="C7637" s="4"/>
      <c r="D7637" s="4"/>
      <c r="E7637" s="4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 t="s">
        <v>200</v>
      </c>
      <c r="Q7637" s="4"/>
      <c r="R7637" s="4"/>
      <c r="S7637" s="4"/>
      <c r="T7637" s="4"/>
      <c r="U7637" s="4"/>
      <c r="V7637" s="4"/>
      <c r="W7637" s="4"/>
      <c r="X7637" s="4" t="s">
        <v>201</v>
      </c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  <c r="AO7637" s="4"/>
      <c r="AP7637" s="4"/>
      <c r="AQ7637" s="4"/>
      <c r="AR7637" s="4"/>
      <c r="AS7637" s="4"/>
      <c r="AT7637" s="4"/>
      <c r="AU7637" s="4"/>
      <c r="AV7637" s="4" t="s">
        <v>7837</v>
      </c>
      <c r="AW7637" s="4"/>
      <c r="AX7637" s="4"/>
      <c r="AY7637" s="4"/>
      <c r="AZ7637" s="4"/>
      <c r="BA7637" s="4"/>
      <c r="BB7637" s="4"/>
      <c r="BC7637" s="4"/>
      <c r="BD7637" s="4"/>
      <c r="BE7637" s="4"/>
      <c r="BF7637" s="4"/>
      <c r="BG7637" s="4"/>
      <c r="BH7637" s="4"/>
      <c r="BI7637" s="4"/>
      <c r="BJ7637" s="4"/>
      <c r="BK7637" s="4"/>
      <c r="BL7637" s="4" t="b">
        <v>0</v>
      </c>
      <c r="BM7637" s="4"/>
      <c r="BN7637" s="4"/>
      <c r="BO7637" s="4"/>
      <c r="BP7637" s="4"/>
      <c r="BQ7637" s="4"/>
      <c r="BR7637" s="4"/>
      <c r="BS7637" s="4"/>
      <c r="BT7637" s="4"/>
      <c r="BU7637" s="4"/>
      <c r="BV7637" s="4"/>
      <c r="BW7637" s="4"/>
    </row>
    <row r="7638" spans="1:75" ht="15.01" customHeight="1">
      <c r="A7638" s="4" t="s">
        <v>209</v>
      </c>
      <c r="B7638" s="4"/>
      <c r="C7638" s="4"/>
      <c r="D7638" s="4"/>
      <c r="E7638" s="4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 t="s">
        <v>200</v>
      </c>
      <c r="Q7638" s="4"/>
      <c r="R7638" s="4"/>
      <c r="S7638" s="4"/>
      <c r="T7638" s="4"/>
      <c r="U7638" s="4"/>
      <c r="V7638" s="4"/>
      <c r="W7638" s="4"/>
      <c r="X7638" s="4" t="s">
        <v>201</v>
      </c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  <c r="AO7638" s="4"/>
      <c r="AP7638" s="4"/>
      <c r="AQ7638" s="4"/>
      <c r="AR7638" s="4"/>
      <c r="AS7638" s="4"/>
      <c r="AT7638" s="4"/>
      <c r="AU7638" s="4"/>
      <c r="AV7638" s="4" t="s">
        <v>7838</v>
      </c>
      <c r="AW7638" s="4"/>
      <c r="AX7638" s="4"/>
      <c r="AY7638" s="4"/>
      <c r="AZ7638" s="4"/>
      <c r="BA7638" s="4"/>
      <c r="BB7638" s="4"/>
      <c r="BC7638" s="4"/>
      <c r="BD7638" s="4"/>
      <c r="BE7638" s="4"/>
      <c r="BF7638" s="4"/>
      <c r="BG7638" s="4"/>
      <c r="BH7638" s="4"/>
      <c r="BI7638" s="4"/>
      <c r="BJ7638" s="4"/>
      <c r="BK7638" s="4"/>
      <c r="BL7638" s="4" t="b">
        <v>0</v>
      </c>
      <c r="BM7638" s="4"/>
      <c r="BN7638" s="4"/>
      <c r="BO7638" s="4"/>
      <c r="BP7638" s="4"/>
      <c r="BQ7638" s="4"/>
      <c r="BR7638" s="4"/>
      <c r="BS7638" s="4"/>
      <c r="BT7638" s="4"/>
      <c r="BU7638" s="4"/>
      <c r="BV7638" s="4"/>
      <c r="BW7638" s="4"/>
    </row>
    <row r="7639" spans="1:75" ht="15.01" customHeight="1">
      <c r="A7639" s="4"/>
      <c r="B7639" s="4"/>
      <c r="C7639" s="4"/>
      <c r="D7639" s="4"/>
      <c r="E7639" s="4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 t="s">
        <v>200</v>
      </c>
      <c r="Q7639" s="4"/>
      <c r="R7639" s="4">
        <v>-14.2</v>
      </c>
      <c r="S7639" s="4">
        <v>10.3</v>
      </c>
      <c r="T7639" s="4"/>
      <c r="U7639" s="4"/>
      <c r="V7639" s="4"/>
      <c r="W7639" s="4"/>
      <c r="X7639" s="4" t="s">
        <v>201</v>
      </c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  <c r="AO7639" s="4"/>
      <c r="AP7639" s="4"/>
      <c r="AQ7639" s="4"/>
      <c r="AR7639" s="4"/>
      <c r="AS7639" s="4"/>
      <c r="AT7639" s="4"/>
      <c r="AU7639" s="4"/>
      <c r="AV7639" s="4" t="s">
        <v>7839</v>
      </c>
      <c r="AW7639" s="4"/>
      <c r="AX7639" s="4"/>
      <c r="AY7639" s="4"/>
      <c r="AZ7639" s="4"/>
      <c r="BA7639" s="4"/>
      <c r="BB7639" s="4"/>
      <c r="BC7639" s="4"/>
      <c r="BD7639" s="4"/>
      <c r="BE7639" s="4"/>
      <c r="BF7639" s="4"/>
      <c r="BG7639" s="4"/>
      <c r="BH7639" s="4"/>
      <c r="BI7639" s="4"/>
      <c r="BJ7639" s="4"/>
      <c r="BK7639" s="4"/>
      <c r="BL7639" s="4" t="b">
        <v>0</v>
      </c>
      <c r="BM7639" s="4"/>
      <c r="BN7639" s="4"/>
      <c r="BO7639" s="4"/>
      <c r="BP7639" s="4"/>
      <c r="BQ7639" s="4"/>
      <c r="BR7639" s="4"/>
      <c r="BS7639" s="4"/>
      <c r="BT7639" s="4"/>
      <c r="BU7639" s="4"/>
      <c r="BV7639" s="4"/>
      <c r="BW7639" s="4"/>
    </row>
    <row r="7640" spans="1:75" ht="15.01" customHeight="1">
      <c r="A7640" s="4"/>
      <c r="B7640" s="4"/>
      <c r="C7640" s="4"/>
      <c r="D7640" s="4"/>
      <c r="E7640" s="4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 t="s">
        <v>200</v>
      </c>
      <c r="Q7640" s="4"/>
      <c r="R7640" s="4">
        <v>-95.2</v>
      </c>
      <c r="S7640" s="4">
        <v>79.59999999999999</v>
      </c>
      <c r="T7640" s="4"/>
      <c r="U7640" s="4"/>
      <c r="V7640" s="4"/>
      <c r="W7640" s="4"/>
      <c r="X7640" s="4" t="s">
        <v>201</v>
      </c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  <c r="AO7640" s="4"/>
      <c r="AP7640" s="4"/>
      <c r="AQ7640" s="4"/>
      <c r="AR7640" s="4"/>
      <c r="AS7640" s="4"/>
      <c r="AT7640" s="4"/>
      <c r="AU7640" s="4"/>
      <c r="AV7640" s="4" t="s">
        <v>7840</v>
      </c>
      <c r="AW7640" s="4"/>
      <c r="AX7640" s="4"/>
      <c r="AY7640" s="4"/>
      <c r="AZ7640" s="4"/>
      <c r="BA7640" s="4"/>
      <c r="BB7640" s="4"/>
      <c r="BC7640" s="4"/>
      <c r="BD7640" s="4"/>
      <c r="BE7640" s="4"/>
      <c r="BF7640" s="4"/>
      <c r="BG7640" s="4"/>
      <c r="BH7640" s="4"/>
      <c r="BI7640" s="4"/>
      <c r="BJ7640" s="4"/>
      <c r="BK7640" s="4"/>
      <c r="BL7640" s="4" t="b">
        <v>0</v>
      </c>
      <c r="BM7640" s="4"/>
      <c r="BN7640" s="4"/>
      <c r="BO7640" s="4"/>
      <c r="BP7640" s="4"/>
      <c r="BQ7640" s="4"/>
      <c r="BR7640" s="4"/>
      <c r="BS7640" s="4"/>
      <c r="BT7640" s="4"/>
      <c r="BU7640" s="4"/>
      <c r="BV7640" s="4"/>
      <c r="BW7640" s="4"/>
    </row>
    <row r="7641" spans="1:75" ht="15.01" customHeight="1">
      <c r="A7641" s="4"/>
      <c r="B7641" s="4"/>
      <c r="C7641" s="4"/>
      <c r="D7641" s="4"/>
      <c r="E7641" s="4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 t="s">
        <v>200</v>
      </c>
      <c r="Q7641" s="4"/>
      <c r="R7641" s="4">
        <v>-610.9</v>
      </c>
      <c r="S7641" s="4">
        <v>58.3</v>
      </c>
      <c r="T7641" s="4"/>
      <c r="U7641" s="4"/>
      <c r="V7641" s="4"/>
      <c r="W7641" s="4"/>
      <c r="X7641" s="4" t="s">
        <v>201</v>
      </c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  <c r="AO7641" s="4"/>
      <c r="AP7641" s="4"/>
      <c r="AQ7641" s="4"/>
      <c r="AR7641" s="4"/>
      <c r="AS7641" s="4"/>
      <c r="AT7641" s="4"/>
      <c r="AU7641" s="4"/>
      <c r="AV7641" s="4" t="s">
        <v>7841</v>
      </c>
      <c r="AW7641" s="4"/>
      <c r="AX7641" s="4"/>
      <c r="AY7641" s="4"/>
      <c r="AZ7641" s="4"/>
      <c r="BA7641" s="4"/>
      <c r="BB7641" s="4"/>
      <c r="BC7641" s="4"/>
      <c r="BD7641" s="4"/>
      <c r="BE7641" s="4"/>
      <c r="BF7641" s="4"/>
      <c r="BG7641" s="4"/>
      <c r="BH7641" s="4"/>
      <c r="BI7641" s="4"/>
      <c r="BJ7641" s="4"/>
      <c r="BK7641" s="4"/>
      <c r="BL7641" s="4" t="b">
        <v>0</v>
      </c>
      <c r="BM7641" s="4"/>
      <c r="BN7641" s="4"/>
      <c r="BO7641" s="4"/>
      <c r="BP7641" s="4"/>
      <c r="BQ7641" s="4"/>
      <c r="BR7641" s="4"/>
      <c r="BS7641" s="4"/>
      <c r="BT7641" s="4"/>
      <c r="BU7641" s="4"/>
      <c r="BV7641" s="4"/>
      <c r="BW7641" s="4"/>
    </row>
    <row r="7642" spans="1:75" ht="15.01" customHeight="1">
      <c r="A7642" s="4"/>
      <c r="B7642" s="4"/>
      <c r="C7642" s="4"/>
      <c r="D7642" s="4"/>
      <c r="E7642" s="4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 t="s">
        <v>200</v>
      </c>
      <c r="Q7642" s="4"/>
      <c r="R7642" s="4">
        <v>265.8</v>
      </c>
      <c r="S7642" s="4">
        <v>60.3</v>
      </c>
      <c r="T7642" s="4"/>
      <c r="U7642" s="4"/>
      <c r="V7642" s="4"/>
      <c r="W7642" s="4"/>
      <c r="X7642" s="4" t="s">
        <v>201</v>
      </c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  <c r="AO7642" s="4"/>
      <c r="AP7642" s="4"/>
      <c r="AQ7642" s="4"/>
      <c r="AR7642" s="4"/>
      <c r="AS7642" s="4"/>
      <c r="AT7642" s="4"/>
      <c r="AU7642" s="4"/>
      <c r="AV7642" s="4" t="s">
        <v>7842</v>
      </c>
      <c r="AW7642" s="4"/>
      <c r="AX7642" s="4"/>
      <c r="AY7642" s="4"/>
      <c r="AZ7642" s="4"/>
      <c r="BA7642" s="4"/>
      <c r="BB7642" s="4"/>
      <c r="BC7642" s="4"/>
      <c r="BD7642" s="4"/>
      <c r="BE7642" s="4"/>
      <c r="BF7642" s="4"/>
      <c r="BG7642" s="4"/>
      <c r="BH7642" s="4"/>
      <c r="BI7642" s="4"/>
      <c r="BJ7642" s="4"/>
      <c r="BK7642" s="4"/>
      <c r="BL7642" s="4" t="b">
        <v>0</v>
      </c>
      <c r="BM7642" s="4"/>
      <c r="BN7642" s="4"/>
      <c r="BO7642" s="4"/>
      <c r="BP7642" s="4"/>
      <c r="BQ7642" s="4"/>
      <c r="BR7642" s="4"/>
      <c r="BS7642" s="4"/>
      <c r="BT7642" s="4"/>
      <c r="BU7642" s="4"/>
      <c r="BV7642" s="4"/>
      <c r="BW7642" s="4"/>
    </row>
    <row r="7643" spans="1:75" ht="15.01" customHeight="1">
      <c r="A7643" s="4"/>
      <c r="B7643" s="4"/>
      <c r="C7643" s="4"/>
      <c r="D7643" s="4"/>
      <c r="E7643" s="4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 t="s">
        <v>200</v>
      </c>
      <c r="Q7643" s="4"/>
      <c r="R7643" s="4">
        <v>-611.3</v>
      </c>
      <c r="S7643" s="4">
        <v>68.7</v>
      </c>
      <c r="T7643" s="4"/>
      <c r="U7643" s="4"/>
      <c r="V7643" s="4"/>
      <c r="W7643" s="4"/>
      <c r="X7643" s="4" t="s">
        <v>201</v>
      </c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  <c r="AO7643" s="4"/>
      <c r="AP7643" s="4"/>
      <c r="AQ7643" s="4"/>
      <c r="AR7643" s="4"/>
      <c r="AS7643" s="4"/>
      <c r="AT7643" s="4"/>
      <c r="AU7643" s="4"/>
      <c r="AV7643" s="4" t="s">
        <v>7843</v>
      </c>
      <c r="AW7643" s="4"/>
      <c r="AX7643" s="4"/>
      <c r="AY7643" s="4"/>
      <c r="AZ7643" s="4"/>
      <c r="BA7643" s="4"/>
      <c r="BB7643" s="4"/>
      <c r="BC7643" s="4"/>
      <c r="BD7643" s="4"/>
      <c r="BE7643" s="4"/>
      <c r="BF7643" s="4"/>
      <c r="BG7643" s="4"/>
      <c r="BH7643" s="4"/>
      <c r="BI7643" s="4"/>
      <c r="BJ7643" s="4"/>
      <c r="BK7643" s="4"/>
      <c r="BL7643" s="4" t="b">
        <v>0</v>
      </c>
      <c r="BM7643" s="4"/>
      <c r="BN7643" s="4"/>
      <c r="BO7643" s="4"/>
      <c r="BP7643" s="4"/>
      <c r="BQ7643" s="4"/>
      <c r="BR7643" s="4"/>
      <c r="BS7643" s="4"/>
      <c r="BT7643" s="4"/>
      <c r="BU7643" s="4"/>
      <c r="BV7643" s="4"/>
      <c r="BW7643" s="4"/>
    </row>
    <row r="7644" spans="1:75" ht="15.01" customHeight="1">
      <c r="A7644" s="4" t="s">
        <v>209</v>
      </c>
      <c r="B7644" s="4"/>
      <c r="C7644" s="4"/>
      <c r="D7644" s="4"/>
      <c r="E7644" s="4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 t="s">
        <v>200</v>
      </c>
      <c r="Q7644" s="4"/>
      <c r="R7644" s="4"/>
      <c r="S7644" s="4"/>
      <c r="T7644" s="4"/>
      <c r="U7644" s="4"/>
      <c r="V7644" s="4"/>
      <c r="W7644" s="4"/>
      <c r="X7644" s="4" t="s">
        <v>201</v>
      </c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  <c r="AO7644" s="4"/>
      <c r="AP7644" s="4"/>
      <c r="AQ7644" s="4"/>
      <c r="AR7644" s="4"/>
      <c r="AS7644" s="4"/>
      <c r="AT7644" s="4"/>
      <c r="AU7644" s="4"/>
      <c r="AV7644" s="4" t="s">
        <v>7844</v>
      </c>
      <c r="AW7644" s="4"/>
      <c r="AX7644" s="4"/>
      <c r="AY7644" s="4"/>
      <c r="AZ7644" s="4"/>
      <c r="BA7644" s="4"/>
      <c r="BB7644" s="4"/>
      <c r="BC7644" s="4"/>
      <c r="BD7644" s="4"/>
      <c r="BE7644" s="4"/>
      <c r="BF7644" s="4"/>
      <c r="BG7644" s="4"/>
      <c r="BH7644" s="4"/>
      <c r="BI7644" s="4"/>
      <c r="BJ7644" s="4"/>
      <c r="BK7644" s="4"/>
      <c r="BL7644" s="4" t="b">
        <v>0</v>
      </c>
      <c r="BM7644" s="4"/>
      <c r="BN7644" s="4"/>
      <c r="BO7644" s="4"/>
      <c r="BP7644" s="4"/>
      <c r="BQ7644" s="4"/>
      <c r="BR7644" s="4"/>
      <c r="BS7644" s="4"/>
      <c r="BT7644" s="4"/>
      <c r="BU7644" s="4"/>
      <c r="BV7644" s="4"/>
      <c r="BW7644" s="4"/>
    </row>
    <row r="7645" spans="1:75" ht="15.01" customHeight="1">
      <c r="A7645" s="4"/>
      <c r="B7645" s="4"/>
      <c r="C7645" s="4"/>
      <c r="D7645" s="4"/>
      <c r="E7645" s="4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 t="s">
        <v>200</v>
      </c>
      <c r="Q7645" s="4"/>
      <c r="R7645" s="4">
        <v>-2667.4</v>
      </c>
      <c r="S7645" s="4">
        <v>86.5</v>
      </c>
      <c r="T7645" s="4"/>
      <c r="U7645" s="4"/>
      <c r="V7645" s="4"/>
      <c r="W7645" s="4"/>
      <c r="X7645" s="4" t="s">
        <v>201</v>
      </c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  <c r="AO7645" s="4"/>
      <c r="AP7645" s="4"/>
      <c r="AQ7645" s="4"/>
      <c r="AR7645" s="4"/>
      <c r="AS7645" s="4"/>
      <c r="AT7645" s="4"/>
      <c r="AU7645" s="4"/>
      <c r="AV7645" s="4" t="s">
        <v>7845</v>
      </c>
      <c r="AW7645" s="4"/>
      <c r="AX7645" s="4"/>
      <c r="AY7645" s="4"/>
      <c r="AZ7645" s="4"/>
      <c r="BA7645" s="4"/>
      <c r="BB7645" s="4"/>
      <c r="BC7645" s="4"/>
      <c r="BD7645" s="4"/>
      <c r="BE7645" s="4"/>
      <c r="BF7645" s="4"/>
      <c r="BG7645" s="4"/>
      <c r="BH7645" s="4"/>
      <c r="BI7645" s="4"/>
      <c r="BJ7645" s="4"/>
      <c r="BK7645" s="4"/>
      <c r="BL7645" s="4" t="b">
        <v>0</v>
      </c>
      <c r="BM7645" s="4"/>
      <c r="BN7645" s="4"/>
      <c r="BO7645" s="4"/>
      <c r="BP7645" s="4"/>
      <c r="BQ7645" s="4"/>
      <c r="BR7645" s="4"/>
      <c r="BS7645" s="4"/>
      <c r="BT7645" s="4"/>
      <c r="BU7645" s="4"/>
      <c r="BV7645" s="4"/>
      <c r="BW7645" s="4"/>
    </row>
    <row r="7646" spans="1:75" ht="15.01" customHeight="1">
      <c r="A7646" s="4"/>
      <c r="B7646" s="4"/>
      <c r="C7646" s="4"/>
      <c r="D7646" s="4"/>
      <c r="E7646" s="4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 t="s">
        <v>200</v>
      </c>
      <c r="Q7646" s="4"/>
      <c r="R7646" s="4">
        <v>-70.2</v>
      </c>
      <c r="S7646" s="4">
        <v>135.3</v>
      </c>
      <c r="T7646" s="4"/>
      <c r="U7646" s="4"/>
      <c r="V7646" s="4"/>
      <c r="W7646" s="4"/>
      <c r="X7646" s="4" t="s">
        <v>201</v>
      </c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  <c r="AO7646" s="4"/>
      <c r="AP7646" s="4"/>
      <c r="AQ7646" s="4"/>
      <c r="AR7646" s="4"/>
      <c r="AS7646" s="4"/>
      <c r="AT7646" s="4"/>
      <c r="AU7646" s="4"/>
      <c r="AV7646" s="4" t="s">
        <v>7846</v>
      </c>
      <c r="AW7646" s="4"/>
      <c r="AX7646" s="4"/>
      <c r="AY7646" s="4"/>
      <c r="AZ7646" s="4"/>
      <c r="BA7646" s="4"/>
      <c r="BB7646" s="4"/>
      <c r="BC7646" s="4"/>
      <c r="BD7646" s="4"/>
      <c r="BE7646" s="4"/>
      <c r="BF7646" s="4"/>
      <c r="BG7646" s="4"/>
      <c r="BH7646" s="4"/>
      <c r="BI7646" s="4"/>
      <c r="BJ7646" s="4"/>
      <c r="BK7646" s="4"/>
      <c r="BL7646" s="4" t="b">
        <v>0</v>
      </c>
      <c r="BM7646" s="4"/>
      <c r="BN7646" s="4"/>
      <c r="BO7646" s="4"/>
      <c r="BP7646" s="4"/>
      <c r="BQ7646" s="4"/>
      <c r="BR7646" s="4"/>
      <c r="BS7646" s="4"/>
      <c r="BT7646" s="4"/>
      <c r="BU7646" s="4"/>
      <c r="BV7646" s="4"/>
      <c r="BW7646" s="4"/>
    </row>
    <row r="7647" spans="1:75" ht="15.01" customHeight="1">
      <c r="A7647" s="4"/>
      <c r="B7647" s="4"/>
      <c r="C7647" s="4"/>
      <c r="D7647" s="4"/>
      <c r="E7647" s="4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 t="s">
        <v>200</v>
      </c>
      <c r="Q7647" s="4"/>
      <c r="R7647" s="4">
        <v>-170.3</v>
      </c>
      <c r="S7647" s="4">
        <v>142.7</v>
      </c>
      <c r="T7647" s="4"/>
      <c r="U7647" s="4"/>
      <c r="V7647" s="4"/>
      <c r="W7647" s="4"/>
      <c r="X7647" s="4" t="s">
        <v>201</v>
      </c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  <c r="AO7647" s="4"/>
      <c r="AP7647" s="4"/>
      <c r="AQ7647" s="4"/>
      <c r="AR7647" s="4"/>
      <c r="AS7647" s="4"/>
      <c r="AT7647" s="4"/>
      <c r="AU7647" s="4"/>
      <c r="AV7647" s="4" t="s">
        <v>7847</v>
      </c>
      <c r="AW7647" s="4"/>
      <c r="AX7647" s="4"/>
      <c r="AY7647" s="4"/>
      <c r="AZ7647" s="4"/>
      <c r="BA7647" s="4"/>
      <c r="BB7647" s="4"/>
      <c r="BC7647" s="4"/>
      <c r="BD7647" s="4"/>
      <c r="BE7647" s="4"/>
      <c r="BF7647" s="4"/>
      <c r="BG7647" s="4"/>
      <c r="BH7647" s="4"/>
      <c r="BI7647" s="4"/>
      <c r="BJ7647" s="4"/>
      <c r="BK7647" s="4"/>
      <c r="BL7647" s="4" t="b">
        <v>0</v>
      </c>
      <c r="BM7647" s="4"/>
      <c r="BN7647" s="4"/>
      <c r="BO7647" s="4"/>
      <c r="BP7647" s="4"/>
      <c r="BQ7647" s="4"/>
      <c r="BR7647" s="4"/>
      <c r="BS7647" s="4"/>
      <c r="BT7647" s="4"/>
      <c r="BU7647" s="4"/>
      <c r="BV7647" s="4"/>
      <c r="BW7647" s="4"/>
    </row>
    <row r="7648" spans="1:75" ht="15.01" customHeight="1">
      <c r="A7648" s="4" t="s">
        <v>209</v>
      </c>
      <c r="B7648" s="4"/>
      <c r="C7648" s="4"/>
      <c r="D7648" s="4"/>
      <c r="E7648" s="4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 t="s">
        <v>200</v>
      </c>
      <c r="Q7648" s="4"/>
      <c r="R7648" s="4"/>
      <c r="S7648" s="4"/>
      <c r="T7648" s="4"/>
      <c r="U7648" s="4"/>
      <c r="V7648" s="4"/>
      <c r="W7648" s="4"/>
      <c r="X7648" s="4" t="s">
        <v>201</v>
      </c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  <c r="AO7648" s="4"/>
      <c r="AP7648" s="4"/>
      <c r="AQ7648" s="4"/>
      <c r="AR7648" s="4"/>
      <c r="AS7648" s="4"/>
      <c r="AT7648" s="4"/>
      <c r="AU7648" s="4"/>
      <c r="AV7648" s="4" t="s">
        <v>7848</v>
      </c>
      <c r="AW7648" s="4"/>
      <c r="AX7648" s="4"/>
      <c r="AY7648" s="4"/>
      <c r="AZ7648" s="4"/>
      <c r="BA7648" s="4"/>
      <c r="BB7648" s="4"/>
      <c r="BC7648" s="4"/>
      <c r="BD7648" s="4"/>
      <c r="BE7648" s="4"/>
      <c r="BF7648" s="4"/>
      <c r="BG7648" s="4"/>
      <c r="BH7648" s="4"/>
      <c r="BI7648" s="4"/>
      <c r="BJ7648" s="4"/>
      <c r="BK7648" s="4"/>
      <c r="BL7648" s="4" t="b">
        <v>0</v>
      </c>
      <c r="BM7648" s="4"/>
      <c r="BN7648" s="4"/>
      <c r="BO7648" s="4"/>
      <c r="BP7648" s="4"/>
      <c r="BQ7648" s="4"/>
      <c r="BR7648" s="4"/>
      <c r="BS7648" s="4"/>
      <c r="BT7648" s="4"/>
      <c r="BU7648" s="4"/>
      <c r="BV7648" s="4"/>
      <c r="BW7648" s="4"/>
    </row>
    <row r="7649" spans="1:75" ht="15.01" customHeight="1">
      <c r="A7649" s="4" t="s">
        <v>209</v>
      </c>
      <c r="B7649" s="4"/>
      <c r="C7649" s="4"/>
      <c r="D7649" s="4"/>
      <c r="E7649" s="4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 t="s">
        <v>200</v>
      </c>
      <c r="Q7649" s="4"/>
      <c r="R7649" s="4"/>
      <c r="S7649" s="4"/>
      <c r="T7649" s="4"/>
      <c r="U7649" s="4"/>
      <c r="V7649" s="4"/>
      <c r="W7649" s="4"/>
      <c r="X7649" s="4" t="s">
        <v>201</v>
      </c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  <c r="AO7649" s="4"/>
      <c r="AP7649" s="4"/>
      <c r="AQ7649" s="4"/>
      <c r="AR7649" s="4"/>
      <c r="AS7649" s="4"/>
      <c r="AT7649" s="4"/>
      <c r="AU7649" s="4"/>
      <c r="AV7649" s="4" t="s">
        <v>7849</v>
      </c>
      <c r="AW7649" s="4"/>
      <c r="AX7649" s="4"/>
      <c r="AY7649" s="4"/>
      <c r="AZ7649" s="4"/>
      <c r="BA7649" s="4"/>
      <c r="BB7649" s="4"/>
      <c r="BC7649" s="4"/>
      <c r="BD7649" s="4"/>
      <c r="BE7649" s="4"/>
      <c r="BF7649" s="4"/>
      <c r="BG7649" s="4"/>
      <c r="BH7649" s="4"/>
      <c r="BI7649" s="4"/>
      <c r="BJ7649" s="4"/>
      <c r="BK7649" s="4"/>
      <c r="BL7649" s="4" t="b">
        <v>0</v>
      </c>
      <c r="BM7649" s="4"/>
      <c r="BN7649" s="4"/>
      <c r="BO7649" s="4"/>
      <c r="BP7649" s="4"/>
      <c r="BQ7649" s="4"/>
      <c r="BR7649" s="4"/>
      <c r="BS7649" s="4"/>
      <c r="BT7649" s="4"/>
      <c r="BU7649" s="4"/>
      <c r="BV7649" s="4"/>
      <c r="BW7649" s="4"/>
    </row>
    <row r="7650" spans="1:75" ht="15.01" customHeight="1">
      <c r="A7650" s="4"/>
      <c r="B7650" s="4"/>
      <c r="C7650" s="4"/>
      <c r="D7650" s="4"/>
      <c r="E7650" s="4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 t="s">
        <v>200</v>
      </c>
      <c r="Q7650" s="4"/>
      <c r="R7650" s="4">
        <v>-24.8</v>
      </c>
      <c r="S7650" s="4">
        <v>37.4</v>
      </c>
      <c r="T7650" s="4"/>
      <c r="U7650" s="4"/>
      <c r="V7650" s="4"/>
      <c r="W7650" s="4"/>
      <c r="X7650" s="4" t="s">
        <v>201</v>
      </c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  <c r="AO7650" s="4"/>
      <c r="AP7650" s="4"/>
      <c r="AQ7650" s="4"/>
      <c r="AR7650" s="4"/>
      <c r="AS7650" s="4"/>
      <c r="AT7650" s="4"/>
      <c r="AU7650" s="4"/>
      <c r="AV7650" s="4" t="s">
        <v>7850</v>
      </c>
      <c r="AW7650" s="4"/>
      <c r="AX7650" s="4"/>
      <c r="AY7650" s="4"/>
      <c r="AZ7650" s="4"/>
      <c r="BA7650" s="4"/>
      <c r="BB7650" s="4"/>
      <c r="BC7650" s="4"/>
      <c r="BD7650" s="4"/>
      <c r="BE7650" s="4"/>
      <c r="BF7650" s="4"/>
      <c r="BG7650" s="4"/>
      <c r="BH7650" s="4"/>
      <c r="BI7650" s="4"/>
      <c r="BJ7650" s="4"/>
      <c r="BK7650" s="4"/>
      <c r="BL7650" s="4" t="b">
        <v>0</v>
      </c>
      <c r="BM7650" s="4"/>
      <c r="BN7650" s="4"/>
      <c r="BO7650" s="4"/>
      <c r="BP7650" s="4"/>
      <c r="BQ7650" s="4"/>
      <c r="BR7650" s="4"/>
      <c r="BS7650" s="4"/>
      <c r="BT7650" s="4"/>
      <c r="BU7650" s="4"/>
      <c r="BV7650" s="4"/>
      <c r="BW7650" s="4"/>
    </row>
    <row r="7651" spans="1:75" ht="15.01" customHeight="1">
      <c r="A7651" s="4" t="s">
        <v>209</v>
      </c>
      <c r="B7651" s="4"/>
      <c r="C7651" s="4"/>
      <c r="D7651" s="4"/>
      <c r="E7651" s="4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 t="s">
        <v>200</v>
      </c>
      <c r="Q7651" s="4"/>
      <c r="R7651" s="4"/>
      <c r="S7651" s="4"/>
      <c r="T7651" s="4"/>
      <c r="U7651" s="4"/>
      <c r="V7651" s="4"/>
      <c r="W7651" s="4"/>
      <c r="X7651" s="4" t="s">
        <v>201</v>
      </c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  <c r="AO7651" s="4"/>
      <c r="AP7651" s="4"/>
      <c r="AQ7651" s="4"/>
      <c r="AR7651" s="4"/>
      <c r="AS7651" s="4"/>
      <c r="AT7651" s="4"/>
      <c r="AU7651" s="4"/>
      <c r="AV7651" s="4" t="s">
        <v>7851</v>
      </c>
      <c r="AW7651" s="4"/>
      <c r="AX7651" s="4"/>
      <c r="AY7651" s="4"/>
      <c r="AZ7651" s="4"/>
      <c r="BA7651" s="4"/>
      <c r="BB7651" s="4"/>
      <c r="BC7651" s="4"/>
      <c r="BD7651" s="4"/>
      <c r="BE7651" s="4"/>
      <c r="BF7651" s="4"/>
      <c r="BG7651" s="4"/>
      <c r="BH7651" s="4"/>
      <c r="BI7651" s="4"/>
      <c r="BJ7651" s="4"/>
      <c r="BK7651" s="4"/>
      <c r="BL7651" s="4" t="b">
        <v>0</v>
      </c>
      <c r="BM7651" s="4"/>
      <c r="BN7651" s="4"/>
      <c r="BO7651" s="4"/>
      <c r="BP7651" s="4"/>
      <c r="BQ7651" s="4"/>
      <c r="BR7651" s="4"/>
      <c r="BS7651" s="4"/>
      <c r="BT7651" s="4"/>
      <c r="BU7651" s="4"/>
      <c r="BV7651" s="4"/>
      <c r="BW7651" s="4"/>
    </row>
    <row r="7652" spans="1:75" ht="15.01" customHeight="1">
      <c r="A7652" s="4" t="s">
        <v>209</v>
      </c>
      <c r="B7652" s="4"/>
      <c r="C7652" s="4"/>
      <c r="D7652" s="4"/>
      <c r="E7652" s="4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 t="s">
        <v>200</v>
      </c>
      <c r="Q7652" s="4"/>
      <c r="R7652" s="4"/>
      <c r="S7652" s="4"/>
      <c r="T7652" s="4"/>
      <c r="U7652" s="4"/>
      <c r="V7652" s="4"/>
      <c r="W7652" s="4"/>
      <c r="X7652" s="4" t="s">
        <v>201</v>
      </c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  <c r="AO7652" s="4"/>
      <c r="AP7652" s="4"/>
      <c r="AQ7652" s="4"/>
      <c r="AR7652" s="4"/>
      <c r="AS7652" s="4"/>
      <c r="AT7652" s="4"/>
      <c r="AU7652" s="4"/>
      <c r="AV7652" s="4" t="s">
        <v>7852</v>
      </c>
      <c r="AW7652" s="4"/>
      <c r="AX7652" s="4"/>
      <c r="AY7652" s="4"/>
      <c r="AZ7652" s="4"/>
      <c r="BA7652" s="4"/>
      <c r="BB7652" s="4"/>
      <c r="BC7652" s="4"/>
      <c r="BD7652" s="4"/>
      <c r="BE7652" s="4"/>
      <c r="BF7652" s="4"/>
      <c r="BG7652" s="4"/>
      <c r="BH7652" s="4"/>
      <c r="BI7652" s="4"/>
      <c r="BJ7652" s="4"/>
      <c r="BK7652" s="4"/>
      <c r="BL7652" s="4" t="b">
        <v>0</v>
      </c>
      <c r="BM7652" s="4"/>
      <c r="BN7652" s="4"/>
      <c r="BO7652" s="4"/>
      <c r="BP7652" s="4"/>
      <c r="BQ7652" s="4"/>
      <c r="BR7652" s="4"/>
      <c r="BS7652" s="4"/>
      <c r="BT7652" s="4"/>
      <c r="BU7652" s="4"/>
      <c r="BV7652" s="4"/>
      <c r="BW7652" s="4"/>
    </row>
    <row r="7653" spans="1:75" ht="15.01" customHeight="1">
      <c r="A7653" s="4" t="s">
        <v>209</v>
      </c>
      <c r="B7653" s="4"/>
      <c r="C7653" s="4"/>
      <c r="D7653" s="4"/>
      <c r="E7653" s="4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 t="s">
        <v>200</v>
      </c>
      <c r="Q7653" s="4"/>
      <c r="R7653" s="4"/>
      <c r="S7653" s="4"/>
      <c r="T7653" s="4"/>
      <c r="U7653" s="4"/>
      <c r="V7653" s="4"/>
      <c r="W7653" s="4"/>
      <c r="X7653" s="4" t="s">
        <v>201</v>
      </c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  <c r="AO7653" s="4"/>
      <c r="AP7653" s="4"/>
      <c r="AQ7653" s="4"/>
      <c r="AR7653" s="4"/>
      <c r="AS7653" s="4"/>
      <c r="AT7653" s="4"/>
      <c r="AU7653" s="4"/>
      <c r="AV7653" s="4" t="s">
        <v>7853</v>
      </c>
      <c r="AW7653" s="4"/>
      <c r="AX7653" s="4"/>
      <c r="AY7653" s="4"/>
      <c r="AZ7653" s="4"/>
      <c r="BA7653" s="4"/>
      <c r="BB7653" s="4"/>
      <c r="BC7653" s="4"/>
      <c r="BD7653" s="4"/>
      <c r="BE7653" s="4"/>
      <c r="BF7653" s="4"/>
      <c r="BG7653" s="4"/>
      <c r="BH7653" s="4"/>
      <c r="BI7653" s="4"/>
      <c r="BJ7653" s="4"/>
      <c r="BK7653" s="4"/>
      <c r="BL7653" s="4" t="b">
        <v>0</v>
      </c>
      <c r="BM7653" s="4"/>
      <c r="BN7653" s="4"/>
      <c r="BO7653" s="4"/>
      <c r="BP7653" s="4"/>
      <c r="BQ7653" s="4"/>
      <c r="BR7653" s="4"/>
      <c r="BS7653" s="4"/>
      <c r="BT7653" s="4"/>
      <c r="BU7653" s="4"/>
      <c r="BV7653" s="4"/>
      <c r="BW7653" s="4"/>
    </row>
    <row r="7654" spans="1:75" ht="15.01" customHeight="1">
      <c r="A7654" s="4"/>
      <c r="B7654" s="4"/>
      <c r="C7654" s="4"/>
      <c r="D7654" s="4"/>
      <c r="E7654" s="4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 t="s">
        <v>200</v>
      </c>
      <c r="Q7654" s="4"/>
      <c r="R7654" s="4">
        <v>1.7</v>
      </c>
      <c r="S7654" s="4">
        <v>2.6</v>
      </c>
      <c r="T7654" s="4"/>
      <c r="U7654" s="4"/>
      <c r="V7654" s="4"/>
      <c r="W7654" s="4"/>
      <c r="X7654" s="4" t="s">
        <v>201</v>
      </c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  <c r="AO7654" s="4"/>
      <c r="AP7654" s="4"/>
      <c r="AQ7654" s="4"/>
      <c r="AR7654" s="4"/>
      <c r="AS7654" s="4"/>
      <c r="AT7654" s="4"/>
      <c r="AU7654" s="4"/>
      <c r="AV7654" s="4" t="s">
        <v>7854</v>
      </c>
      <c r="AW7654" s="4"/>
      <c r="AX7654" s="4"/>
      <c r="AY7654" s="4"/>
      <c r="AZ7654" s="4"/>
      <c r="BA7654" s="4"/>
      <c r="BB7654" s="4"/>
      <c r="BC7654" s="4"/>
      <c r="BD7654" s="4"/>
      <c r="BE7654" s="4"/>
      <c r="BF7654" s="4"/>
      <c r="BG7654" s="4"/>
      <c r="BH7654" s="4"/>
      <c r="BI7654" s="4"/>
      <c r="BJ7654" s="4"/>
      <c r="BK7654" s="4"/>
      <c r="BL7654" s="4" t="b">
        <v>0</v>
      </c>
      <c r="BM7654" s="4"/>
      <c r="BN7654" s="4"/>
      <c r="BO7654" s="4"/>
      <c r="BP7654" s="4"/>
      <c r="BQ7654" s="4"/>
      <c r="BR7654" s="4"/>
      <c r="BS7654" s="4"/>
      <c r="BT7654" s="4"/>
      <c r="BU7654" s="4"/>
      <c r="BV7654" s="4"/>
      <c r="BW7654" s="4"/>
    </row>
    <row r="7655" spans="1:75" ht="15.01" customHeight="1">
      <c r="A7655" s="4"/>
      <c r="B7655" s="4"/>
      <c r="C7655" s="4"/>
      <c r="D7655" s="4"/>
      <c r="E7655" s="4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 t="s">
        <v>200</v>
      </c>
      <c r="Q7655" s="4"/>
      <c r="R7655" s="4">
        <v>0.6</v>
      </c>
      <c r="S7655" s="4">
        <v>4.5</v>
      </c>
      <c r="T7655" s="4"/>
      <c r="U7655" s="4"/>
      <c r="V7655" s="4"/>
      <c r="W7655" s="4"/>
      <c r="X7655" s="4" t="s">
        <v>201</v>
      </c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  <c r="AO7655" s="4"/>
      <c r="AP7655" s="4"/>
      <c r="AQ7655" s="4"/>
      <c r="AR7655" s="4"/>
      <c r="AS7655" s="4"/>
      <c r="AT7655" s="4"/>
      <c r="AU7655" s="4"/>
      <c r="AV7655" s="4" t="s">
        <v>7855</v>
      </c>
      <c r="AW7655" s="4"/>
      <c r="AX7655" s="4"/>
      <c r="AY7655" s="4"/>
      <c r="AZ7655" s="4"/>
      <c r="BA7655" s="4"/>
      <c r="BB7655" s="4"/>
      <c r="BC7655" s="4"/>
      <c r="BD7655" s="4"/>
      <c r="BE7655" s="4"/>
      <c r="BF7655" s="4"/>
      <c r="BG7655" s="4"/>
      <c r="BH7655" s="4"/>
      <c r="BI7655" s="4"/>
      <c r="BJ7655" s="4"/>
      <c r="BK7655" s="4"/>
      <c r="BL7655" s="4" t="b">
        <v>0</v>
      </c>
      <c r="BM7655" s="4"/>
      <c r="BN7655" s="4"/>
      <c r="BO7655" s="4"/>
      <c r="BP7655" s="4"/>
      <c r="BQ7655" s="4"/>
      <c r="BR7655" s="4"/>
      <c r="BS7655" s="4"/>
      <c r="BT7655" s="4"/>
      <c r="BU7655" s="4"/>
      <c r="BV7655" s="4"/>
      <c r="BW7655" s="4"/>
    </row>
    <row r="7656" spans="1:75" ht="15.01" customHeight="1">
      <c r="A7656" s="4"/>
      <c r="B7656" s="4"/>
      <c r="C7656" s="4"/>
      <c r="D7656" s="4"/>
      <c r="E7656" s="4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 t="s">
        <v>200</v>
      </c>
      <c r="Q7656" s="4"/>
      <c r="R7656" s="4">
        <v>-3.8</v>
      </c>
      <c r="S7656" s="4">
        <v>2.7</v>
      </c>
      <c r="T7656" s="4"/>
      <c r="U7656" s="4"/>
      <c r="V7656" s="4"/>
      <c r="W7656" s="4"/>
      <c r="X7656" s="4" t="s">
        <v>201</v>
      </c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  <c r="AO7656" s="4"/>
      <c r="AP7656" s="4"/>
      <c r="AQ7656" s="4"/>
      <c r="AR7656" s="4"/>
      <c r="AS7656" s="4"/>
      <c r="AT7656" s="4"/>
      <c r="AU7656" s="4"/>
      <c r="AV7656" s="4" t="s">
        <v>7856</v>
      </c>
      <c r="AW7656" s="4"/>
      <c r="AX7656" s="4"/>
      <c r="AY7656" s="4"/>
      <c r="AZ7656" s="4"/>
      <c r="BA7656" s="4"/>
      <c r="BB7656" s="4"/>
      <c r="BC7656" s="4"/>
      <c r="BD7656" s="4"/>
      <c r="BE7656" s="4"/>
      <c r="BF7656" s="4"/>
      <c r="BG7656" s="4"/>
      <c r="BH7656" s="4"/>
      <c r="BI7656" s="4"/>
      <c r="BJ7656" s="4"/>
      <c r="BK7656" s="4"/>
      <c r="BL7656" s="4" t="b">
        <v>0</v>
      </c>
      <c r="BM7656" s="4"/>
      <c r="BN7656" s="4"/>
      <c r="BO7656" s="4"/>
      <c r="BP7656" s="4"/>
      <c r="BQ7656" s="4"/>
      <c r="BR7656" s="4"/>
      <c r="BS7656" s="4"/>
      <c r="BT7656" s="4"/>
      <c r="BU7656" s="4"/>
      <c r="BV7656" s="4"/>
      <c r="BW7656" s="4"/>
    </row>
    <row r="7657" spans="1:75" ht="15.01" customHeight="1">
      <c r="A7657" s="4" t="s">
        <v>209</v>
      </c>
      <c r="B7657" s="4"/>
      <c r="C7657" s="4"/>
      <c r="D7657" s="4"/>
      <c r="E7657" s="4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 t="s">
        <v>200</v>
      </c>
      <c r="Q7657" s="4"/>
      <c r="R7657" s="4"/>
      <c r="S7657" s="4"/>
      <c r="T7657" s="4"/>
      <c r="U7657" s="4"/>
      <c r="V7657" s="4"/>
      <c r="W7657" s="4"/>
      <c r="X7657" s="4" t="s">
        <v>201</v>
      </c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  <c r="AO7657" s="4"/>
      <c r="AP7657" s="4"/>
      <c r="AQ7657" s="4"/>
      <c r="AR7657" s="4"/>
      <c r="AS7657" s="4"/>
      <c r="AT7657" s="4"/>
      <c r="AU7657" s="4"/>
      <c r="AV7657" s="4" t="s">
        <v>7857</v>
      </c>
      <c r="AW7657" s="4"/>
      <c r="AX7657" s="4"/>
      <c r="AY7657" s="4"/>
      <c r="AZ7657" s="4"/>
      <c r="BA7657" s="4"/>
      <c r="BB7657" s="4"/>
      <c r="BC7657" s="4"/>
      <c r="BD7657" s="4"/>
      <c r="BE7657" s="4"/>
      <c r="BF7657" s="4"/>
      <c r="BG7657" s="4"/>
      <c r="BH7657" s="4"/>
      <c r="BI7657" s="4"/>
      <c r="BJ7657" s="4"/>
      <c r="BK7657" s="4"/>
      <c r="BL7657" s="4" t="b">
        <v>0</v>
      </c>
      <c r="BM7657" s="4"/>
      <c r="BN7657" s="4"/>
      <c r="BO7657" s="4"/>
      <c r="BP7657" s="4"/>
      <c r="BQ7657" s="4"/>
      <c r="BR7657" s="4"/>
      <c r="BS7657" s="4"/>
      <c r="BT7657" s="4"/>
      <c r="BU7657" s="4"/>
      <c r="BV7657" s="4"/>
      <c r="BW7657" s="4"/>
    </row>
    <row r="7658" spans="1:75" ht="15.01" customHeight="1">
      <c r="A7658" s="4" t="s">
        <v>209</v>
      </c>
      <c r="B7658" s="4"/>
      <c r="C7658" s="4"/>
      <c r="D7658" s="4"/>
      <c r="E7658" s="4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 t="s">
        <v>200</v>
      </c>
      <c r="Q7658" s="4"/>
      <c r="R7658" s="4"/>
      <c r="S7658" s="4"/>
      <c r="T7658" s="4"/>
      <c r="U7658" s="4"/>
      <c r="V7658" s="4"/>
      <c r="W7658" s="4"/>
      <c r="X7658" s="4" t="s">
        <v>201</v>
      </c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  <c r="AO7658" s="4"/>
      <c r="AP7658" s="4"/>
      <c r="AQ7658" s="4"/>
      <c r="AR7658" s="4"/>
      <c r="AS7658" s="4"/>
      <c r="AT7658" s="4"/>
      <c r="AU7658" s="4"/>
      <c r="AV7658" s="4" t="s">
        <v>7858</v>
      </c>
      <c r="AW7658" s="4"/>
      <c r="AX7658" s="4"/>
      <c r="AY7658" s="4"/>
      <c r="AZ7658" s="4"/>
      <c r="BA7658" s="4"/>
      <c r="BB7658" s="4"/>
      <c r="BC7658" s="4"/>
      <c r="BD7658" s="4"/>
      <c r="BE7658" s="4"/>
      <c r="BF7658" s="4"/>
      <c r="BG7658" s="4"/>
      <c r="BH7658" s="4"/>
      <c r="BI7658" s="4"/>
      <c r="BJ7658" s="4"/>
      <c r="BK7658" s="4"/>
      <c r="BL7658" s="4" t="b">
        <v>0</v>
      </c>
      <c r="BM7658" s="4"/>
      <c r="BN7658" s="4"/>
      <c r="BO7658" s="4"/>
      <c r="BP7658" s="4"/>
      <c r="BQ7658" s="4"/>
      <c r="BR7658" s="4"/>
      <c r="BS7658" s="4"/>
      <c r="BT7658" s="4"/>
      <c r="BU7658" s="4"/>
      <c r="BV7658" s="4"/>
      <c r="BW7658" s="4"/>
    </row>
    <row r="7659" spans="1:75" ht="15.01" customHeight="1">
      <c r="A7659" s="4" t="s">
        <v>209</v>
      </c>
      <c r="B7659" s="4"/>
      <c r="C7659" s="4"/>
      <c r="D7659" s="4"/>
      <c r="E7659" s="4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 t="s">
        <v>200</v>
      </c>
      <c r="Q7659" s="4"/>
      <c r="R7659" s="4"/>
      <c r="S7659" s="4"/>
      <c r="T7659" s="4"/>
      <c r="U7659" s="4"/>
      <c r="V7659" s="4"/>
      <c r="W7659" s="4"/>
      <c r="X7659" s="4" t="s">
        <v>201</v>
      </c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  <c r="AO7659" s="4"/>
      <c r="AP7659" s="4"/>
      <c r="AQ7659" s="4"/>
      <c r="AR7659" s="4"/>
      <c r="AS7659" s="4"/>
      <c r="AT7659" s="4"/>
      <c r="AU7659" s="4"/>
      <c r="AV7659" s="4" t="s">
        <v>7859</v>
      </c>
      <c r="AW7659" s="4"/>
      <c r="AX7659" s="4"/>
      <c r="AY7659" s="4"/>
      <c r="AZ7659" s="4"/>
      <c r="BA7659" s="4"/>
      <c r="BB7659" s="4"/>
      <c r="BC7659" s="4"/>
      <c r="BD7659" s="4"/>
      <c r="BE7659" s="4"/>
      <c r="BF7659" s="4"/>
      <c r="BG7659" s="4"/>
      <c r="BH7659" s="4"/>
      <c r="BI7659" s="4"/>
      <c r="BJ7659" s="4"/>
      <c r="BK7659" s="4"/>
      <c r="BL7659" s="4" t="b">
        <v>0</v>
      </c>
      <c r="BM7659" s="4"/>
      <c r="BN7659" s="4"/>
      <c r="BO7659" s="4"/>
      <c r="BP7659" s="4"/>
      <c r="BQ7659" s="4"/>
      <c r="BR7659" s="4"/>
      <c r="BS7659" s="4"/>
      <c r="BT7659" s="4"/>
      <c r="BU7659" s="4"/>
      <c r="BV7659" s="4"/>
      <c r="BW7659" s="4"/>
    </row>
    <row r="7660" spans="1:75" ht="15.01" customHeight="1">
      <c r="A7660" s="4" t="s">
        <v>209</v>
      </c>
      <c r="B7660" s="4"/>
      <c r="C7660" s="4"/>
      <c r="D7660" s="4"/>
      <c r="E7660" s="4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 t="s">
        <v>200</v>
      </c>
      <c r="Q7660" s="4"/>
      <c r="R7660" s="4"/>
      <c r="S7660" s="4"/>
      <c r="T7660" s="4"/>
      <c r="U7660" s="4"/>
      <c r="V7660" s="4"/>
      <c r="W7660" s="4"/>
      <c r="X7660" s="4" t="s">
        <v>201</v>
      </c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  <c r="AO7660" s="4"/>
      <c r="AP7660" s="4"/>
      <c r="AQ7660" s="4"/>
      <c r="AR7660" s="4"/>
      <c r="AS7660" s="4"/>
      <c r="AT7660" s="4"/>
      <c r="AU7660" s="4"/>
      <c r="AV7660" s="4" t="s">
        <v>7860</v>
      </c>
      <c r="AW7660" s="4"/>
      <c r="AX7660" s="4"/>
      <c r="AY7660" s="4"/>
      <c r="AZ7660" s="4"/>
      <c r="BA7660" s="4"/>
      <c r="BB7660" s="4"/>
      <c r="BC7660" s="4"/>
      <c r="BD7660" s="4"/>
      <c r="BE7660" s="4"/>
      <c r="BF7660" s="4"/>
      <c r="BG7660" s="4"/>
      <c r="BH7660" s="4"/>
      <c r="BI7660" s="4"/>
      <c r="BJ7660" s="4"/>
      <c r="BK7660" s="4"/>
      <c r="BL7660" s="4" t="b">
        <v>0</v>
      </c>
      <c r="BM7660" s="4"/>
      <c r="BN7660" s="4"/>
      <c r="BO7660" s="4"/>
      <c r="BP7660" s="4"/>
      <c r="BQ7660" s="4"/>
      <c r="BR7660" s="4"/>
      <c r="BS7660" s="4"/>
      <c r="BT7660" s="4"/>
      <c r="BU7660" s="4"/>
      <c r="BV7660" s="4"/>
      <c r="BW7660" s="4"/>
    </row>
    <row r="7661" spans="1:75" ht="15.01" customHeight="1">
      <c r="A7661" s="4" t="s">
        <v>209</v>
      </c>
      <c r="B7661" s="4"/>
      <c r="C7661" s="4"/>
      <c r="D7661" s="4"/>
      <c r="E7661" s="4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 t="s">
        <v>200</v>
      </c>
      <c r="Q7661" s="4"/>
      <c r="R7661" s="4"/>
      <c r="S7661" s="4"/>
      <c r="T7661" s="4"/>
      <c r="U7661" s="4"/>
      <c r="V7661" s="4"/>
      <c r="W7661" s="4"/>
      <c r="X7661" s="4" t="s">
        <v>201</v>
      </c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  <c r="AO7661" s="4"/>
      <c r="AP7661" s="4"/>
      <c r="AQ7661" s="4"/>
      <c r="AR7661" s="4"/>
      <c r="AS7661" s="4"/>
      <c r="AT7661" s="4"/>
      <c r="AU7661" s="4"/>
      <c r="AV7661" s="4" t="s">
        <v>7861</v>
      </c>
      <c r="AW7661" s="4"/>
      <c r="AX7661" s="4"/>
      <c r="AY7661" s="4"/>
      <c r="AZ7661" s="4"/>
      <c r="BA7661" s="4"/>
      <c r="BB7661" s="4"/>
      <c r="BC7661" s="4"/>
      <c r="BD7661" s="4"/>
      <c r="BE7661" s="4"/>
      <c r="BF7661" s="4"/>
      <c r="BG7661" s="4"/>
      <c r="BH7661" s="4"/>
      <c r="BI7661" s="4"/>
      <c r="BJ7661" s="4"/>
      <c r="BK7661" s="4"/>
      <c r="BL7661" s="4" t="b">
        <v>0</v>
      </c>
      <c r="BM7661" s="4"/>
      <c r="BN7661" s="4"/>
      <c r="BO7661" s="4"/>
      <c r="BP7661" s="4"/>
      <c r="BQ7661" s="4"/>
      <c r="BR7661" s="4"/>
      <c r="BS7661" s="4"/>
      <c r="BT7661" s="4"/>
      <c r="BU7661" s="4"/>
      <c r="BV7661" s="4"/>
      <c r="BW7661" s="4"/>
    </row>
    <row r="7662" spans="1:75" ht="15.01" customHeight="1">
      <c r="A7662" s="4" t="s">
        <v>209</v>
      </c>
      <c r="B7662" s="4"/>
      <c r="C7662" s="4"/>
      <c r="D7662" s="4"/>
      <c r="E7662" s="4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 t="s">
        <v>200</v>
      </c>
      <c r="Q7662" s="4"/>
      <c r="R7662" s="4"/>
      <c r="S7662" s="4"/>
      <c r="T7662" s="4"/>
      <c r="U7662" s="4"/>
      <c r="V7662" s="4"/>
      <c r="W7662" s="4"/>
      <c r="X7662" s="4" t="s">
        <v>201</v>
      </c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  <c r="AO7662" s="4"/>
      <c r="AP7662" s="4"/>
      <c r="AQ7662" s="4"/>
      <c r="AR7662" s="4"/>
      <c r="AS7662" s="4"/>
      <c r="AT7662" s="4"/>
      <c r="AU7662" s="4"/>
      <c r="AV7662" s="4" t="s">
        <v>7862</v>
      </c>
      <c r="AW7662" s="4"/>
      <c r="AX7662" s="4"/>
      <c r="AY7662" s="4"/>
      <c r="AZ7662" s="4"/>
      <c r="BA7662" s="4"/>
      <c r="BB7662" s="4"/>
      <c r="BC7662" s="4"/>
      <c r="BD7662" s="4"/>
      <c r="BE7662" s="4"/>
      <c r="BF7662" s="4"/>
      <c r="BG7662" s="4"/>
      <c r="BH7662" s="4"/>
      <c r="BI7662" s="4"/>
      <c r="BJ7662" s="4"/>
      <c r="BK7662" s="4"/>
      <c r="BL7662" s="4" t="b">
        <v>0</v>
      </c>
      <c r="BM7662" s="4"/>
      <c r="BN7662" s="4"/>
      <c r="BO7662" s="4"/>
      <c r="BP7662" s="4"/>
      <c r="BQ7662" s="4"/>
      <c r="BR7662" s="4"/>
      <c r="BS7662" s="4"/>
      <c r="BT7662" s="4"/>
      <c r="BU7662" s="4"/>
      <c r="BV7662" s="4"/>
      <c r="BW7662" s="4"/>
    </row>
    <row r="7663" spans="1:75" ht="15.01" customHeight="1">
      <c r="A7663" s="4" t="s">
        <v>209</v>
      </c>
      <c r="B7663" s="4"/>
      <c r="C7663" s="4"/>
      <c r="D7663" s="4"/>
      <c r="E7663" s="4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 t="s">
        <v>200</v>
      </c>
      <c r="Q7663" s="4"/>
      <c r="R7663" s="4"/>
      <c r="S7663" s="4"/>
      <c r="T7663" s="4"/>
      <c r="U7663" s="4"/>
      <c r="V7663" s="4"/>
      <c r="W7663" s="4"/>
      <c r="X7663" s="4" t="s">
        <v>201</v>
      </c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  <c r="AO7663" s="4"/>
      <c r="AP7663" s="4"/>
      <c r="AQ7663" s="4"/>
      <c r="AR7663" s="4"/>
      <c r="AS7663" s="4"/>
      <c r="AT7663" s="4"/>
      <c r="AU7663" s="4"/>
      <c r="AV7663" s="4" t="s">
        <v>7863</v>
      </c>
      <c r="AW7663" s="4"/>
      <c r="AX7663" s="4"/>
      <c r="AY7663" s="4"/>
      <c r="AZ7663" s="4"/>
      <c r="BA7663" s="4"/>
      <c r="BB7663" s="4"/>
      <c r="BC7663" s="4"/>
      <c r="BD7663" s="4"/>
      <c r="BE7663" s="4"/>
      <c r="BF7663" s="4"/>
      <c r="BG7663" s="4"/>
      <c r="BH7663" s="4"/>
      <c r="BI7663" s="4"/>
      <c r="BJ7663" s="4"/>
      <c r="BK7663" s="4"/>
      <c r="BL7663" s="4" t="b">
        <v>0</v>
      </c>
      <c r="BM7663" s="4"/>
      <c r="BN7663" s="4"/>
      <c r="BO7663" s="4"/>
      <c r="BP7663" s="4"/>
      <c r="BQ7663" s="4"/>
      <c r="BR7663" s="4"/>
      <c r="BS7663" s="4"/>
      <c r="BT7663" s="4"/>
      <c r="BU7663" s="4"/>
      <c r="BV7663" s="4"/>
      <c r="BW7663" s="4"/>
    </row>
    <row r="7664" spans="1:75" ht="15.01" customHeight="1">
      <c r="A7664" s="4"/>
      <c r="B7664" s="4"/>
      <c r="C7664" s="4"/>
      <c r="D7664" s="4"/>
      <c r="E7664" s="4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 t="s">
        <v>200</v>
      </c>
      <c r="Q7664" s="4"/>
      <c r="R7664" s="4">
        <v>35.7</v>
      </c>
      <c r="S7664" s="4">
        <v>11.9</v>
      </c>
      <c r="T7664" s="4"/>
      <c r="U7664" s="4"/>
      <c r="V7664" s="4"/>
      <c r="W7664" s="4"/>
      <c r="X7664" s="4" t="s">
        <v>201</v>
      </c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  <c r="AO7664" s="4"/>
      <c r="AP7664" s="4"/>
      <c r="AQ7664" s="4"/>
      <c r="AR7664" s="4"/>
      <c r="AS7664" s="4"/>
      <c r="AT7664" s="4"/>
      <c r="AU7664" s="4"/>
      <c r="AV7664" s="4" t="s">
        <v>7864</v>
      </c>
      <c r="AW7664" s="4"/>
      <c r="AX7664" s="4"/>
      <c r="AY7664" s="4"/>
      <c r="AZ7664" s="4"/>
      <c r="BA7664" s="4"/>
      <c r="BB7664" s="4"/>
      <c r="BC7664" s="4"/>
      <c r="BD7664" s="4"/>
      <c r="BE7664" s="4"/>
      <c r="BF7664" s="4"/>
      <c r="BG7664" s="4"/>
      <c r="BH7664" s="4"/>
      <c r="BI7664" s="4"/>
      <c r="BJ7664" s="4"/>
      <c r="BK7664" s="4"/>
      <c r="BL7664" s="4" t="b">
        <v>0</v>
      </c>
      <c r="BM7664" s="4"/>
      <c r="BN7664" s="4"/>
      <c r="BO7664" s="4"/>
      <c r="BP7664" s="4"/>
      <c r="BQ7664" s="4"/>
      <c r="BR7664" s="4"/>
      <c r="BS7664" s="4"/>
      <c r="BT7664" s="4"/>
      <c r="BU7664" s="4"/>
      <c r="BV7664" s="4"/>
      <c r="BW7664" s="4"/>
    </row>
    <row r="7665" spans="1:75" ht="15.01" customHeight="1">
      <c r="A7665" s="4"/>
      <c r="B7665" s="4"/>
      <c r="C7665" s="4"/>
      <c r="D7665" s="4"/>
      <c r="E7665" s="4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 t="s">
        <v>200</v>
      </c>
      <c r="Q7665" s="4"/>
      <c r="R7665" s="4">
        <v>-75.90000000000001</v>
      </c>
      <c r="S7665" s="4">
        <v>22.9</v>
      </c>
      <c r="T7665" s="4"/>
      <c r="U7665" s="4"/>
      <c r="V7665" s="4"/>
      <c r="W7665" s="4"/>
      <c r="X7665" s="4" t="s">
        <v>201</v>
      </c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  <c r="AO7665" s="4"/>
      <c r="AP7665" s="4"/>
      <c r="AQ7665" s="4"/>
      <c r="AR7665" s="4"/>
      <c r="AS7665" s="4"/>
      <c r="AT7665" s="4"/>
      <c r="AU7665" s="4"/>
      <c r="AV7665" s="4" t="s">
        <v>7865</v>
      </c>
      <c r="AW7665" s="4"/>
      <c r="AX7665" s="4"/>
      <c r="AY7665" s="4"/>
      <c r="AZ7665" s="4"/>
      <c r="BA7665" s="4"/>
      <c r="BB7665" s="4"/>
      <c r="BC7665" s="4"/>
      <c r="BD7665" s="4"/>
      <c r="BE7665" s="4"/>
      <c r="BF7665" s="4"/>
      <c r="BG7665" s="4"/>
      <c r="BH7665" s="4"/>
      <c r="BI7665" s="4"/>
      <c r="BJ7665" s="4"/>
      <c r="BK7665" s="4"/>
      <c r="BL7665" s="4" t="b">
        <v>0</v>
      </c>
      <c r="BM7665" s="4"/>
      <c r="BN7665" s="4"/>
      <c r="BO7665" s="4"/>
      <c r="BP7665" s="4"/>
      <c r="BQ7665" s="4"/>
      <c r="BR7665" s="4"/>
      <c r="BS7665" s="4"/>
      <c r="BT7665" s="4"/>
      <c r="BU7665" s="4"/>
      <c r="BV7665" s="4"/>
      <c r="BW7665" s="4"/>
    </row>
    <row r="7666" spans="1:75" ht="15.01" customHeight="1">
      <c r="A7666" s="4"/>
      <c r="B7666" s="4"/>
      <c r="C7666" s="4"/>
      <c r="D7666" s="4"/>
      <c r="E7666" s="4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 t="s">
        <v>200</v>
      </c>
      <c r="Q7666" s="4"/>
      <c r="R7666" s="4">
        <v>170.8</v>
      </c>
      <c r="S7666" s="4">
        <v>24.6</v>
      </c>
      <c r="T7666" s="4"/>
      <c r="U7666" s="4"/>
      <c r="V7666" s="4"/>
      <c r="W7666" s="4"/>
      <c r="X7666" s="4" t="s">
        <v>201</v>
      </c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  <c r="AO7666" s="4"/>
      <c r="AP7666" s="4"/>
      <c r="AQ7666" s="4"/>
      <c r="AR7666" s="4"/>
      <c r="AS7666" s="4"/>
      <c r="AT7666" s="4"/>
      <c r="AU7666" s="4"/>
      <c r="AV7666" s="4" t="s">
        <v>7866</v>
      </c>
      <c r="AW7666" s="4"/>
      <c r="AX7666" s="4"/>
      <c r="AY7666" s="4"/>
      <c r="AZ7666" s="4"/>
      <c r="BA7666" s="4"/>
      <c r="BB7666" s="4"/>
      <c r="BC7666" s="4"/>
      <c r="BD7666" s="4"/>
      <c r="BE7666" s="4"/>
      <c r="BF7666" s="4"/>
      <c r="BG7666" s="4"/>
      <c r="BH7666" s="4"/>
      <c r="BI7666" s="4"/>
      <c r="BJ7666" s="4"/>
      <c r="BK7666" s="4"/>
      <c r="BL7666" s="4" t="b">
        <v>0</v>
      </c>
      <c r="BM7666" s="4"/>
      <c r="BN7666" s="4"/>
      <c r="BO7666" s="4"/>
      <c r="BP7666" s="4"/>
      <c r="BQ7666" s="4"/>
      <c r="BR7666" s="4"/>
      <c r="BS7666" s="4"/>
      <c r="BT7666" s="4"/>
      <c r="BU7666" s="4"/>
      <c r="BV7666" s="4"/>
      <c r="BW7666" s="4"/>
    </row>
    <row r="7667" spans="1:75" ht="15.01" customHeight="1">
      <c r="A7667" s="4"/>
      <c r="B7667" s="4"/>
      <c r="C7667" s="4"/>
      <c r="D7667" s="4"/>
      <c r="E7667" s="4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 t="s">
        <v>200</v>
      </c>
      <c r="Q7667" s="4"/>
      <c r="R7667" s="4">
        <v>-396.2</v>
      </c>
      <c r="S7667" s="4">
        <v>26.7</v>
      </c>
      <c r="T7667" s="4"/>
      <c r="U7667" s="4"/>
      <c r="V7667" s="4"/>
      <c r="W7667" s="4"/>
      <c r="X7667" s="4" t="s">
        <v>201</v>
      </c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  <c r="AO7667" s="4"/>
      <c r="AP7667" s="4"/>
      <c r="AQ7667" s="4"/>
      <c r="AR7667" s="4"/>
      <c r="AS7667" s="4"/>
      <c r="AT7667" s="4"/>
      <c r="AU7667" s="4"/>
      <c r="AV7667" s="4" t="s">
        <v>7867</v>
      </c>
      <c r="AW7667" s="4"/>
      <c r="AX7667" s="4"/>
      <c r="AY7667" s="4"/>
      <c r="AZ7667" s="4"/>
      <c r="BA7667" s="4"/>
      <c r="BB7667" s="4"/>
      <c r="BC7667" s="4"/>
      <c r="BD7667" s="4"/>
      <c r="BE7667" s="4"/>
      <c r="BF7667" s="4"/>
      <c r="BG7667" s="4"/>
      <c r="BH7667" s="4"/>
      <c r="BI7667" s="4"/>
      <c r="BJ7667" s="4"/>
      <c r="BK7667" s="4"/>
      <c r="BL7667" s="4" t="b">
        <v>0</v>
      </c>
      <c r="BM7667" s="4"/>
      <c r="BN7667" s="4"/>
      <c r="BO7667" s="4"/>
      <c r="BP7667" s="4"/>
      <c r="BQ7667" s="4"/>
      <c r="BR7667" s="4"/>
      <c r="BS7667" s="4"/>
      <c r="BT7667" s="4"/>
      <c r="BU7667" s="4"/>
      <c r="BV7667" s="4"/>
      <c r="BW7667" s="4"/>
    </row>
    <row r="7668" spans="1:75" ht="15.01" customHeight="1">
      <c r="A7668" s="4"/>
      <c r="B7668" s="4"/>
      <c r="C7668" s="4"/>
      <c r="D7668" s="4"/>
      <c r="E7668" s="4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 t="s">
        <v>200</v>
      </c>
      <c r="Q7668" s="4"/>
      <c r="R7668" s="4">
        <v>-483.2</v>
      </c>
      <c r="S7668" s="4">
        <v>34.6</v>
      </c>
      <c r="T7668" s="4"/>
      <c r="U7668" s="4"/>
      <c r="V7668" s="4"/>
      <c r="W7668" s="4"/>
      <c r="X7668" s="4" t="s">
        <v>201</v>
      </c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  <c r="AO7668" s="4"/>
      <c r="AP7668" s="4"/>
      <c r="AQ7668" s="4"/>
      <c r="AR7668" s="4"/>
      <c r="AS7668" s="4"/>
      <c r="AT7668" s="4"/>
      <c r="AU7668" s="4"/>
      <c r="AV7668" s="4" t="s">
        <v>7868</v>
      </c>
      <c r="AW7668" s="4"/>
      <c r="AX7668" s="4"/>
      <c r="AY7668" s="4"/>
      <c r="AZ7668" s="4"/>
      <c r="BA7668" s="4"/>
      <c r="BB7668" s="4"/>
      <c r="BC7668" s="4"/>
      <c r="BD7668" s="4"/>
      <c r="BE7668" s="4"/>
      <c r="BF7668" s="4"/>
      <c r="BG7668" s="4"/>
      <c r="BH7668" s="4"/>
      <c r="BI7668" s="4"/>
      <c r="BJ7668" s="4"/>
      <c r="BK7668" s="4"/>
      <c r="BL7668" s="4" t="b">
        <v>0</v>
      </c>
      <c r="BM7668" s="4"/>
      <c r="BN7668" s="4"/>
      <c r="BO7668" s="4"/>
      <c r="BP7668" s="4"/>
      <c r="BQ7668" s="4"/>
      <c r="BR7668" s="4"/>
      <c r="BS7668" s="4"/>
      <c r="BT7668" s="4"/>
      <c r="BU7668" s="4"/>
      <c r="BV7668" s="4"/>
      <c r="BW7668" s="4"/>
    </row>
    <row r="7669" spans="1:75" ht="15.01" customHeight="1">
      <c r="A7669" s="4"/>
      <c r="B7669" s="4"/>
      <c r="C7669" s="4"/>
      <c r="D7669" s="4"/>
      <c r="E7669" s="4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 t="s">
        <v>200</v>
      </c>
      <c r="Q7669" s="4"/>
      <c r="R7669" s="4">
        <v>-159.2</v>
      </c>
      <c r="S7669" s="4">
        <v>49.7</v>
      </c>
      <c r="T7669" s="4"/>
      <c r="U7669" s="4"/>
      <c r="V7669" s="4"/>
      <c r="W7669" s="4"/>
      <c r="X7669" s="4" t="s">
        <v>201</v>
      </c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  <c r="AO7669" s="4"/>
      <c r="AP7669" s="4"/>
      <c r="AQ7669" s="4"/>
      <c r="AR7669" s="4"/>
      <c r="AS7669" s="4"/>
      <c r="AT7669" s="4"/>
      <c r="AU7669" s="4"/>
      <c r="AV7669" s="4" t="s">
        <v>7869</v>
      </c>
      <c r="AW7669" s="4"/>
      <c r="AX7669" s="4"/>
      <c r="AY7669" s="4"/>
      <c r="AZ7669" s="4"/>
      <c r="BA7669" s="4"/>
      <c r="BB7669" s="4"/>
      <c r="BC7669" s="4"/>
      <c r="BD7669" s="4"/>
      <c r="BE7669" s="4"/>
      <c r="BF7669" s="4"/>
      <c r="BG7669" s="4"/>
      <c r="BH7669" s="4"/>
      <c r="BI7669" s="4"/>
      <c r="BJ7669" s="4"/>
      <c r="BK7669" s="4"/>
      <c r="BL7669" s="4" t="b">
        <v>0</v>
      </c>
      <c r="BM7669" s="4"/>
      <c r="BN7669" s="4"/>
      <c r="BO7669" s="4"/>
      <c r="BP7669" s="4"/>
      <c r="BQ7669" s="4"/>
      <c r="BR7669" s="4"/>
      <c r="BS7669" s="4"/>
      <c r="BT7669" s="4"/>
      <c r="BU7669" s="4"/>
      <c r="BV7669" s="4"/>
      <c r="BW7669" s="4"/>
    </row>
    <row r="7670" spans="1:75" ht="15.01" customHeight="1">
      <c r="A7670" s="4"/>
      <c r="B7670" s="4"/>
      <c r="C7670" s="4"/>
      <c r="D7670" s="4"/>
      <c r="E7670" s="4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 t="s">
        <v>200</v>
      </c>
      <c r="Q7670" s="4"/>
      <c r="R7670" s="4">
        <v>-270</v>
      </c>
      <c r="S7670" s="4">
        <v>26.2</v>
      </c>
      <c r="T7670" s="4"/>
      <c r="U7670" s="4"/>
      <c r="V7670" s="4"/>
      <c r="W7670" s="4"/>
      <c r="X7670" s="4" t="s">
        <v>201</v>
      </c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  <c r="AO7670" s="4"/>
      <c r="AP7670" s="4"/>
      <c r="AQ7670" s="4"/>
      <c r="AR7670" s="4"/>
      <c r="AS7670" s="4"/>
      <c r="AT7670" s="4"/>
      <c r="AU7670" s="4"/>
      <c r="AV7670" s="4" t="s">
        <v>7870</v>
      </c>
      <c r="AW7670" s="4"/>
      <c r="AX7670" s="4"/>
      <c r="AY7670" s="4"/>
      <c r="AZ7670" s="4"/>
      <c r="BA7670" s="4"/>
      <c r="BB7670" s="4"/>
      <c r="BC7670" s="4"/>
      <c r="BD7670" s="4"/>
      <c r="BE7670" s="4"/>
      <c r="BF7670" s="4"/>
      <c r="BG7670" s="4"/>
      <c r="BH7670" s="4"/>
      <c r="BI7670" s="4"/>
      <c r="BJ7670" s="4"/>
      <c r="BK7670" s="4"/>
      <c r="BL7670" s="4" t="b">
        <v>0</v>
      </c>
      <c r="BM7670" s="4"/>
      <c r="BN7670" s="4"/>
      <c r="BO7670" s="4"/>
      <c r="BP7670" s="4"/>
      <c r="BQ7670" s="4"/>
      <c r="BR7670" s="4"/>
      <c r="BS7670" s="4"/>
      <c r="BT7670" s="4"/>
      <c r="BU7670" s="4"/>
      <c r="BV7670" s="4"/>
      <c r="BW7670" s="4"/>
    </row>
    <row r="7671" spans="1:75" ht="15.01" customHeight="1">
      <c r="A7671" s="4"/>
      <c r="B7671" s="4"/>
      <c r="C7671" s="4"/>
      <c r="D7671" s="4"/>
      <c r="E7671" s="4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 t="s">
        <v>200</v>
      </c>
      <c r="Q7671" s="4"/>
      <c r="R7671" s="4">
        <v>-26.1</v>
      </c>
      <c r="S7671" s="4">
        <v>31.1</v>
      </c>
      <c r="T7671" s="4"/>
      <c r="U7671" s="4"/>
      <c r="V7671" s="4"/>
      <c r="W7671" s="4"/>
      <c r="X7671" s="4" t="s">
        <v>201</v>
      </c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  <c r="AO7671" s="4"/>
      <c r="AP7671" s="4"/>
      <c r="AQ7671" s="4"/>
      <c r="AR7671" s="4"/>
      <c r="AS7671" s="4"/>
      <c r="AT7671" s="4"/>
      <c r="AU7671" s="4"/>
      <c r="AV7671" s="4" t="s">
        <v>7871</v>
      </c>
      <c r="AW7671" s="4"/>
      <c r="AX7671" s="4"/>
      <c r="AY7671" s="4"/>
      <c r="AZ7671" s="4"/>
      <c r="BA7671" s="4"/>
      <c r="BB7671" s="4"/>
      <c r="BC7671" s="4"/>
      <c r="BD7671" s="4"/>
      <c r="BE7671" s="4"/>
      <c r="BF7671" s="4"/>
      <c r="BG7671" s="4"/>
      <c r="BH7671" s="4"/>
      <c r="BI7671" s="4"/>
      <c r="BJ7671" s="4"/>
      <c r="BK7671" s="4"/>
      <c r="BL7671" s="4" t="b">
        <v>0</v>
      </c>
      <c r="BM7671" s="4"/>
      <c r="BN7671" s="4"/>
      <c r="BO7671" s="4"/>
      <c r="BP7671" s="4"/>
      <c r="BQ7671" s="4"/>
      <c r="BR7671" s="4"/>
      <c r="BS7671" s="4"/>
      <c r="BT7671" s="4"/>
      <c r="BU7671" s="4"/>
      <c r="BV7671" s="4"/>
      <c r="BW7671" s="4"/>
    </row>
    <row r="7672" spans="1:75" ht="15.01" customHeight="1">
      <c r="A7672" s="4" t="s">
        <v>209</v>
      </c>
      <c r="B7672" s="4"/>
      <c r="C7672" s="4"/>
      <c r="D7672" s="4"/>
      <c r="E7672" s="4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 t="s">
        <v>200</v>
      </c>
      <c r="Q7672" s="4"/>
      <c r="R7672" s="4"/>
      <c r="S7672" s="4"/>
      <c r="T7672" s="4"/>
      <c r="U7672" s="4"/>
      <c r="V7672" s="4"/>
      <c r="W7672" s="4"/>
      <c r="X7672" s="4" t="s">
        <v>201</v>
      </c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  <c r="AO7672" s="4"/>
      <c r="AP7672" s="4"/>
      <c r="AQ7672" s="4"/>
      <c r="AR7672" s="4"/>
      <c r="AS7672" s="4"/>
      <c r="AT7672" s="4"/>
      <c r="AU7672" s="4"/>
      <c r="AV7672" s="4" t="s">
        <v>7872</v>
      </c>
      <c r="AW7672" s="4"/>
      <c r="AX7672" s="4"/>
      <c r="AY7672" s="4"/>
      <c r="AZ7672" s="4"/>
      <c r="BA7672" s="4"/>
      <c r="BB7672" s="4"/>
      <c r="BC7672" s="4"/>
      <c r="BD7672" s="4"/>
      <c r="BE7672" s="4"/>
      <c r="BF7672" s="4"/>
      <c r="BG7672" s="4"/>
      <c r="BH7672" s="4"/>
      <c r="BI7672" s="4"/>
      <c r="BJ7672" s="4"/>
      <c r="BK7672" s="4"/>
      <c r="BL7672" s="4" t="b">
        <v>0</v>
      </c>
      <c r="BM7672" s="4"/>
      <c r="BN7672" s="4"/>
      <c r="BO7672" s="4"/>
      <c r="BP7672" s="4"/>
      <c r="BQ7672" s="4"/>
      <c r="BR7672" s="4"/>
      <c r="BS7672" s="4"/>
      <c r="BT7672" s="4"/>
      <c r="BU7672" s="4"/>
      <c r="BV7672" s="4"/>
      <c r="BW7672" s="4"/>
    </row>
    <row r="7673" spans="1:75" ht="15.01" customHeight="1">
      <c r="A7673" s="4" t="s">
        <v>209</v>
      </c>
      <c r="B7673" s="4"/>
      <c r="C7673" s="4"/>
      <c r="D7673" s="4"/>
      <c r="E7673" s="4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 t="s">
        <v>200</v>
      </c>
      <c r="Q7673" s="4"/>
      <c r="R7673" s="4"/>
      <c r="S7673" s="4"/>
      <c r="T7673" s="4"/>
      <c r="U7673" s="4"/>
      <c r="V7673" s="4"/>
      <c r="W7673" s="4"/>
      <c r="X7673" s="4" t="s">
        <v>201</v>
      </c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  <c r="AO7673" s="4"/>
      <c r="AP7673" s="4"/>
      <c r="AQ7673" s="4"/>
      <c r="AR7673" s="4"/>
      <c r="AS7673" s="4"/>
      <c r="AT7673" s="4"/>
      <c r="AU7673" s="4"/>
      <c r="AV7673" s="4" t="s">
        <v>7873</v>
      </c>
      <c r="AW7673" s="4"/>
      <c r="AX7673" s="4"/>
      <c r="AY7673" s="4"/>
      <c r="AZ7673" s="4"/>
      <c r="BA7673" s="4"/>
      <c r="BB7673" s="4"/>
      <c r="BC7673" s="4"/>
      <c r="BD7673" s="4"/>
      <c r="BE7673" s="4"/>
      <c r="BF7673" s="4"/>
      <c r="BG7673" s="4"/>
      <c r="BH7673" s="4"/>
      <c r="BI7673" s="4"/>
      <c r="BJ7673" s="4"/>
      <c r="BK7673" s="4"/>
      <c r="BL7673" s="4" t="b">
        <v>0</v>
      </c>
      <c r="BM7673" s="4"/>
      <c r="BN7673" s="4"/>
      <c r="BO7673" s="4"/>
      <c r="BP7673" s="4"/>
      <c r="BQ7673" s="4"/>
      <c r="BR7673" s="4"/>
      <c r="BS7673" s="4"/>
      <c r="BT7673" s="4"/>
      <c r="BU7673" s="4"/>
      <c r="BV7673" s="4"/>
      <c r="BW7673" s="4"/>
    </row>
    <row r="7674" spans="1:75" ht="15.01" customHeight="1">
      <c r="A7674" s="4" t="s">
        <v>209</v>
      </c>
      <c r="B7674" s="4"/>
      <c r="C7674" s="4"/>
      <c r="D7674" s="4"/>
      <c r="E7674" s="4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 t="s">
        <v>200</v>
      </c>
      <c r="Q7674" s="4"/>
      <c r="R7674" s="4"/>
      <c r="S7674" s="4"/>
      <c r="T7674" s="4"/>
      <c r="U7674" s="4"/>
      <c r="V7674" s="4"/>
      <c r="W7674" s="4"/>
      <c r="X7674" s="4" t="s">
        <v>201</v>
      </c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  <c r="AO7674" s="4"/>
      <c r="AP7674" s="4"/>
      <c r="AQ7674" s="4"/>
      <c r="AR7674" s="4"/>
      <c r="AS7674" s="4"/>
      <c r="AT7674" s="4"/>
      <c r="AU7674" s="4"/>
      <c r="AV7674" s="4" t="s">
        <v>7874</v>
      </c>
      <c r="AW7674" s="4"/>
      <c r="AX7674" s="4"/>
      <c r="AY7674" s="4"/>
      <c r="AZ7674" s="4"/>
      <c r="BA7674" s="4"/>
      <c r="BB7674" s="4"/>
      <c r="BC7674" s="4"/>
      <c r="BD7674" s="4"/>
      <c r="BE7674" s="4"/>
      <c r="BF7674" s="4"/>
      <c r="BG7674" s="4"/>
      <c r="BH7674" s="4"/>
      <c r="BI7674" s="4"/>
      <c r="BJ7674" s="4"/>
      <c r="BK7674" s="4"/>
      <c r="BL7674" s="4" t="b">
        <v>0</v>
      </c>
      <c r="BM7674" s="4"/>
      <c r="BN7674" s="4"/>
      <c r="BO7674" s="4"/>
      <c r="BP7674" s="4"/>
      <c r="BQ7674" s="4"/>
      <c r="BR7674" s="4"/>
      <c r="BS7674" s="4"/>
      <c r="BT7674" s="4"/>
      <c r="BU7674" s="4"/>
      <c r="BV7674" s="4"/>
      <c r="BW7674" s="4"/>
    </row>
    <row r="7675" spans="1:75" ht="15.01" customHeight="1">
      <c r="A7675" s="4" t="s">
        <v>209</v>
      </c>
      <c r="B7675" s="4"/>
      <c r="C7675" s="4"/>
      <c r="D7675" s="4"/>
      <c r="E7675" s="4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 t="s">
        <v>200</v>
      </c>
      <c r="Q7675" s="4"/>
      <c r="R7675" s="4"/>
      <c r="S7675" s="4"/>
      <c r="T7675" s="4"/>
      <c r="U7675" s="4"/>
      <c r="V7675" s="4"/>
      <c r="W7675" s="4"/>
      <c r="X7675" s="4" t="s">
        <v>201</v>
      </c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  <c r="AO7675" s="4"/>
      <c r="AP7675" s="4"/>
      <c r="AQ7675" s="4"/>
      <c r="AR7675" s="4"/>
      <c r="AS7675" s="4"/>
      <c r="AT7675" s="4"/>
      <c r="AU7675" s="4"/>
      <c r="AV7675" s="4" t="s">
        <v>7875</v>
      </c>
      <c r="AW7675" s="4"/>
      <c r="AX7675" s="4"/>
      <c r="AY7675" s="4"/>
      <c r="AZ7675" s="4"/>
      <c r="BA7675" s="4"/>
      <c r="BB7675" s="4"/>
      <c r="BC7675" s="4"/>
      <c r="BD7675" s="4"/>
      <c r="BE7675" s="4"/>
      <c r="BF7675" s="4"/>
      <c r="BG7675" s="4"/>
      <c r="BH7675" s="4"/>
      <c r="BI7675" s="4"/>
      <c r="BJ7675" s="4"/>
      <c r="BK7675" s="4"/>
      <c r="BL7675" s="4" t="b">
        <v>0</v>
      </c>
      <c r="BM7675" s="4"/>
      <c r="BN7675" s="4"/>
      <c r="BO7675" s="4"/>
      <c r="BP7675" s="4"/>
      <c r="BQ7675" s="4"/>
      <c r="BR7675" s="4"/>
      <c r="BS7675" s="4"/>
      <c r="BT7675" s="4"/>
      <c r="BU7675" s="4"/>
      <c r="BV7675" s="4"/>
      <c r="BW7675" s="4"/>
    </row>
    <row r="7676" spans="1:75" ht="15.01" customHeight="1">
      <c r="A7676" s="4"/>
      <c r="B7676" s="4"/>
      <c r="C7676" s="4"/>
      <c r="D7676" s="4"/>
      <c r="E7676" s="4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 t="s">
        <v>200</v>
      </c>
      <c r="Q7676" s="4"/>
      <c r="R7676" s="4">
        <v>374.6</v>
      </c>
      <c r="S7676" s="4">
        <v>53.3</v>
      </c>
      <c r="T7676" s="4"/>
      <c r="U7676" s="4"/>
      <c r="V7676" s="4"/>
      <c r="W7676" s="4"/>
      <c r="X7676" s="4" t="s">
        <v>201</v>
      </c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  <c r="AO7676" s="4"/>
      <c r="AP7676" s="4"/>
      <c r="AQ7676" s="4"/>
      <c r="AR7676" s="4"/>
      <c r="AS7676" s="4"/>
      <c r="AT7676" s="4"/>
      <c r="AU7676" s="4"/>
      <c r="AV7676" s="4" t="s">
        <v>7876</v>
      </c>
      <c r="AW7676" s="4"/>
      <c r="AX7676" s="4"/>
      <c r="AY7676" s="4"/>
      <c r="AZ7676" s="4"/>
      <c r="BA7676" s="4"/>
      <c r="BB7676" s="4"/>
      <c r="BC7676" s="4"/>
      <c r="BD7676" s="4"/>
      <c r="BE7676" s="4"/>
      <c r="BF7676" s="4"/>
      <c r="BG7676" s="4"/>
      <c r="BH7676" s="4"/>
      <c r="BI7676" s="4"/>
      <c r="BJ7676" s="4"/>
      <c r="BK7676" s="4"/>
      <c r="BL7676" s="4" t="b">
        <v>0</v>
      </c>
      <c r="BM7676" s="4"/>
      <c r="BN7676" s="4"/>
      <c r="BO7676" s="4"/>
      <c r="BP7676" s="4"/>
      <c r="BQ7676" s="4"/>
      <c r="BR7676" s="4"/>
      <c r="BS7676" s="4"/>
      <c r="BT7676" s="4"/>
      <c r="BU7676" s="4"/>
      <c r="BV7676" s="4"/>
      <c r="BW7676" s="4"/>
    </row>
    <row r="7677" spans="1:75" ht="15.01" customHeight="1">
      <c r="A7677" s="4"/>
      <c r="B7677" s="4"/>
      <c r="C7677" s="4"/>
      <c r="D7677" s="4"/>
      <c r="E7677" s="4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 t="s">
        <v>200</v>
      </c>
      <c r="Q7677" s="4"/>
      <c r="R7677" s="4">
        <v>-13.3</v>
      </c>
      <c r="S7677" s="4">
        <v>41.6</v>
      </c>
      <c r="T7677" s="4"/>
      <c r="U7677" s="4"/>
      <c r="V7677" s="4"/>
      <c r="W7677" s="4"/>
      <c r="X7677" s="4" t="s">
        <v>201</v>
      </c>
      <c r="Y7677" s="4"/>
      <c r="Z7677" s="4"/>
      <c r="AA7677" s="4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  <c r="AO7677" s="4"/>
      <c r="AP7677" s="4"/>
      <c r="AQ7677" s="4"/>
      <c r="AR7677" s="4"/>
      <c r="AS7677" s="4"/>
      <c r="AT7677" s="4"/>
      <c r="AU7677" s="4"/>
      <c r="AV7677" s="4" t="s">
        <v>7877</v>
      </c>
      <c r="AW7677" s="4"/>
      <c r="AX7677" s="4"/>
      <c r="AY7677" s="4"/>
      <c r="AZ7677" s="4"/>
      <c r="BA7677" s="4"/>
      <c r="BB7677" s="4"/>
      <c r="BC7677" s="4"/>
      <c r="BD7677" s="4"/>
      <c r="BE7677" s="4"/>
      <c r="BF7677" s="4"/>
      <c r="BG7677" s="4"/>
      <c r="BH7677" s="4"/>
      <c r="BI7677" s="4"/>
      <c r="BJ7677" s="4"/>
      <c r="BK7677" s="4"/>
      <c r="BL7677" s="4" t="b">
        <v>0</v>
      </c>
      <c r="BM7677" s="4"/>
      <c r="BN7677" s="4"/>
      <c r="BO7677" s="4"/>
      <c r="BP7677" s="4"/>
      <c r="BQ7677" s="4"/>
      <c r="BR7677" s="4"/>
      <c r="BS7677" s="4"/>
      <c r="BT7677" s="4"/>
      <c r="BU7677" s="4"/>
      <c r="BV7677" s="4"/>
      <c r="BW7677" s="4"/>
    </row>
    <row r="7678" spans="1:75" ht="15.01" customHeight="1">
      <c r="A7678" s="4" t="s">
        <v>209</v>
      </c>
      <c r="B7678" s="4"/>
      <c r="C7678" s="4"/>
      <c r="D7678" s="4"/>
      <c r="E7678" s="4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 t="s">
        <v>200</v>
      </c>
      <c r="Q7678" s="4"/>
      <c r="R7678" s="4"/>
      <c r="S7678" s="4"/>
      <c r="T7678" s="4"/>
      <c r="U7678" s="4"/>
      <c r="V7678" s="4"/>
      <c r="W7678" s="4"/>
      <c r="X7678" s="4" t="s">
        <v>201</v>
      </c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  <c r="AO7678" s="4"/>
      <c r="AP7678" s="4"/>
      <c r="AQ7678" s="4"/>
      <c r="AR7678" s="4"/>
      <c r="AS7678" s="4"/>
      <c r="AT7678" s="4"/>
      <c r="AU7678" s="4"/>
      <c r="AV7678" s="4" t="s">
        <v>7878</v>
      </c>
      <c r="AW7678" s="4"/>
      <c r="AX7678" s="4"/>
      <c r="AY7678" s="4"/>
      <c r="AZ7678" s="4"/>
      <c r="BA7678" s="4"/>
      <c r="BB7678" s="4"/>
      <c r="BC7678" s="4"/>
      <c r="BD7678" s="4"/>
      <c r="BE7678" s="4"/>
      <c r="BF7678" s="4"/>
      <c r="BG7678" s="4"/>
      <c r="BH7678" s="4"/>
      <c r="BI7678" s="4"/>
      <c r="BJ7678" s="4"/>
      <c r="BK7678" s="4"/>
      <c r="BL7678" s="4" t="b">
        <v>0</v>
      </c>
      <c r="BM7678" s="4"/>
      <c r="BN7678" s="4"/>
      <c r="BO7678" s="4"/>
      <c r="BP7678" s="4"/>
      <c r="BQ7678" s="4"/>
      <c r="BR7678" s="4"/>
      <c r="BS7678" s="4"/>
      <c r="BT7678" s="4"/>
      <c r="BU7678" s="4"/>
      <c r="BV7678" s="4"/>
      <c r="BW7678" s="4"/>
    </row>
    <row r="7679" spans="1:75" ht="15.01" customHeight="1">
      <c r="A7679" s="4" t="s">
        <v>209</v>
      </c>
      <c r="B7679" s="4"/>
      <c r="C7679" s="4"/>
      <c r="D7679" s="4"/>
      <c r="E7679" s="4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 t="s">
        <v>200</v>
      </c>
      <c r="Q7679" s="4"/>
      <c r="R7679" s="4"/>
      <c r="S7679" s="4"/>
      <c r="T7679" s="4"/>
      <c r="U7679" s="4"/>
      <c r="V7679" s="4"/>
      <c r="W7679" s="4"/>
      <c r="X7679" s="4" t="s">
        <v>201</v>
      </c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  <c r="AO7679" s="4"/>
      <c r="AP7679" s="4"/>
      <c r="AQ7679" s="4"/>
      <c r="AR7679" s="4"/>
      <c r="AS7679" s="4"/>
      <c r="AT7679" s="4"/>
      <c r="AU7679" s="4"/>
      <c r="AV7679" s="4" t="s">
        <v>7879</v>
      </c>
      <c r="AW7679" s="4"/>
      <c r="AX7679" s="4"/>
      <c r="AY7679" s="4"/>
      <c r="AZ7679" s="4"/>
      <c r="BA7679" s="4"/>
      <c r="BB7679" s="4"/>
      <c r="BC7679" s="4"/>
      <c r="BD7679" s="4"/>
      <c r="BE7679" s="4"/>
      <c r="BF7679" s="4"/>
      <c r="BG7679" s="4"/>
      <c r="BH7679" s="4"/>
      <c r="BI7679" s="4"/>
      <c r="BJ7679" s="4"/>
      <c r="BK7679" s="4"/>
      <c r="BL7679" s="4" t="b">
        <v>0</v>
      </c>
      <c r="BM7679" s="4"/>
      <c r="BN7679" s="4"/>
      <c r="BO7679" s="4"/>
      <c r="BP7679" s="4"/>
      <c r="BQ7679" s="4"/>
      <c r="BR7679" s="4"/>
      <c r="BS7679" s="4"/>
      <c r="BT7679" s="4"/>
      <c r="BU7679" s="4"/>
      <c r="BV7679" s="4"/>
      <c r="BW7679" s="4"/>
    </row>
    <row r="7680" spans="1:75" ht="15.01" customHeight="1">
      <c r="A7680" s="4" t="s">
        <v>209</v>
      </c>
      <c r="B7680" s="4"/>
      <c r="C7680" s="4"/>
      <c r="D7680" s="4"/>
      <c r="E7680" s="4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 t="s">
        <v>200</v>
      </c>
      <c r="Q7680" s="4"/>
      <c r="R7680" s="4"/>
      <c r="S7680" s="4"/>
      <c r="T7680" s="4"/>
      <c r="U7680" s="4"/>
      <c r="V7680" s="4"/>
      <c r="W7680" s="4"/>
      <c r="X7680" s="4" t="s">
        <v>201</v>
      </c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  <c r="AO7680" s="4"/>
      <c r="AP7680" s="4"/>
      <c r="AQ7680" s="4"/>
      <c r="AR7680" s="4"/>
      <c r="AS7680" s="4"/>
      <c r="AT7680" s="4"/>
      <c r="AU7680" s="4"/>
      <c r="AV7680" s="4" t="s">
        <v>7880</v>
      </c>
      <c r="AW7680" s="4"/>
      <c r="AX7680" s="4"/>
      <c r="AY7680" s="4"/>
      <c r="AZ7680" s="4"/>
      <c r="BA7680" s="4"/>
      <c r="BB7680" s="4"/>
      <c r="BC7680" s="4"/>
      <c r="BD7680" s="4"/>
      <c r="BE7680" s="4"/>
      <c r="BF7680" s="4"/>
      <c r="BG7680" s="4"/>
      <c r="BH7680" s="4"/>
      <c r="BI7680" s="4"/>
      <c r="BJ7680" s="4"/>
      <c r="BK7680" s="4"/>
      <c r="BL7680" s="4" t="b">
        <v>0</v>
      </c>
      <c r="BM7680" s="4"/>
      <c r="BN7680" s="4"/>
      <c r="BO7680" s="4"/>
      <c r="BP7680" s="4"/>
      <c r="BQ7680" s="4"/>
      <c r="BR7680" s="4"/>
      <c r="BS7680" s="4"/>
      <c r="BT7680" s="4"/>
      <c r="BU7680" s="4"/>
      <c r="BV7680" s="4"/>
      <c r="BW7680" s="4"/>
    </row>
    <row r="7681" spans="1:75" ht="15.01" customHeight="1">
      <c r="A7681" s="4" t="s">
        <v>209</v>
      </c>
      <c r="B7681" s="4"/>
      <c r="C7681" s="4"/>
      <c r="D7681" s="4"/>
      <c r="E7681" s="4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 t="s">
        <v>200</v>
      </c>
      <c r="Q7681" s="4"/>
      <c r="R7681" s="4"/>
      <c r="S7681" s="4"/>
      <c r="T7681" s="4"/>
      <c r="U7681" s="4"/>
      <c r="V7681" s="4"/>
      <c r="W7681" s="4"/>
      <c r="X7681" s="4" t="s">
        <v>201</v>
      </c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  <c r="AO7681" s="4"/>
      <c r="AP7681" s="4"/>
      <c r="AQ7681" s="4"/>
      <c r="AR7681" s="4"/>
      <c r="AS7681" s="4"/>
      <c r="AT7681" s="4"/>
      <c r="AU7681" s="4"/>
      <c r="AV7681" s="4" t="s">
        <v>7881</v>
      </c>
      <c r="AW7681" s="4"/>
      <c r="AX7681" s="4"/>
      <c r="AY7681" s="4"/>
      <c r="AZ7681" s="4"/>
      <c r="BA7681" s="4"/>
      <c r="BB7681" s="4"/>
      <c r="BC7681" s="4"/>
      <c r="BD7681" s="4"/>
      <c r="BE7681" s="4"/>
      <c r="BF7681" s="4"/>
      <c r="BG7681" s="4"/>
      <c r="BH7681" s="4"/>
      <c r="BI7681" s="4"/>
      <c r="BJ7681" s="4"/>
      <c r="BK7681" s="4"/>
      <c r="BL7681" s="4" t="b">
        <v>0</v>
      </c>
      <c r="BM7681" s="4"/>
      <c r="BN7681" s="4"/>
      <c r="BO7681" s="4"/>
      <c r="BP7681" s="4"/>
      <c r="BQ7681" s="4"/>
      <c r="BR7681" s="4"/>
      <c r="BS7681" s="4"/>
      <c r="BT7681" s="4"/>
      <c r="BU7681" s="4"/>
      <c r="BV7681" s="4"/>
      <c r="BW7681" s="4"/>
    </row>
    <row r="7682" spans="1:75" ht="15.01" customHeight="1">
      <c r="A7682" s="4" t="s">
        <v>209</v>
      </c>
      <c r="B7682" s="4"/>
      <c r="C7682" s="4"/>
      <c r="D7682" s="4"/>
      <c r="E7682" s="4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 t="s">
        <v>200</v>
      </c>
      <c r="Q7682" s="4"/>
      <c r="R7682" s="4"/>
      <c r="S7682" s="4"/>
      <c r="T7682" s="4"/>
      <c r="U7682" s="4"/>
      <c r="V7682" s="4"/>
      <c r="W7682" s="4"/>
      <c r="X7682" s="4" t="s">
        <v>201</v>
      </c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  <c r="AO7682" s="4"/>
      <c r="AP7682" s="4"/>
      <c r="AQ7682" s="4"/>
      <c r="AR7682" s="4"/>
      <c r="AS7682" s="4"/>
      <c r="AT7682" s="4"/>
      <c r="AU7682" s="4"/>
      <c r="AV7682" s="4" t="s">
        <v>7882</v>
      </c>
      <c r="AW7682" s="4"/>
      <c r="AX7682" s="4"/>
      <c r="AY7682" s="4"/>
      <c r="AZ7682" s="4"/>
      <c r="BA7682" s="4"/>
      <c r="BB7682" s="4"/>
      <c r="BC7682" s="4"/>
      <c r="BD7682" s="4"/>
      <c r="BE7682" s="4"/>
      <c r="BF7682" s="4"/>
      <c r="BG7682" s="4"/>
      <c r="BH7682" s="4"/>
      <c r="BI7682" s="4"/>
      <c r="BJ7682" s="4"/>
      <c r="BK7682" s="4"/>
      <c r="BL7682" s="4" t="b">
        <v>0</v>
      </c>
      <c r="BM7682" s="4"/>
      <c r="BN7682" s="4"/>
      <c r="BO7682" s="4"/>
      <c r="BP7682" s="4"/>
      <c r="BQ7682" s="4"/>
      <c r="BR7682" s="4"/>
      <c r="BS7682" s="4"/>
      <c r="BT7682" s="4"/>
      <c r="BU7682" s="4"/>
      <c r="BV7682" s="4"/>
      <c r="BW7682" s="4"/>
    </row>
    <row r="7683" spans="1:75" ht="15.01" customHeight="1">
      <c r="A7683" s="4" t="s">
        <v>209</v>
      </c>
      <c r="B7683" s="4"/>
      <c r="C7683" s="4"/>
      <c r="D7683" s="4"/>
      <c r="E7683" s="4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 t="s">
        <v>200</v>
      </c>
      <c r="Q7683" s="4"/>
      <c r="R7683" s="4"/>
      <c r="S7683" s="4"/>
      <c r="T7683" s="4"/>
      <c r="U7683" s="4"/>
      <c r="V7683" s="4"/>
      <c r="W7683" s="4"/>
      <c r="X7683" s="4" t="s">
        <v>201</v>
      </c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  <c r="AO7683" s="4"/>
      <c r="AP7683" s="4"/>
      <c r="AQ7683" s="4"/>
      <c r="AR7683" s="4"/>
      <c r="AS7683" s="4"/>
      <c r="AT7683" s="4"/>
      <c r="AU7683" s="4"/>
      <c r="AV7683" s="4" t="s">
        <v>7883</v>
      </c>
      <c r="AW7683" s="4"/>
      <c r="AX7683" s="4"/>
      <c r="AY7683" s="4"/>
      <c r="AZ7683" s="4"/>
      <c r="BA7683" s="4"/>
      <c r="BB7683" s="4"/>
      <c r="BC7683" s="4"/>
      <c r="BD7683" s="4"/>
      <c r="BE7683" s="4"/>
      <c r="BF7683" s="4"/>
      <c r="BG7683" s="4"/>
      <c r="BH7683" s="4"/>
      <c r="BI7683" s="4"/>
      <c r="BJ7683" s="4"/>
      <c r="BK7683" s="4"/>
      <c r="BL7683" s="4" t="b">
        <v>0</v>
      </c>
      <c r="BM7683" s="4"/>
      <c r="BN7683" s="4"/>
      <c r="BO7683" s="4"/>
      <c r="BP7683" s="4"/>
      <c r="BQ7683" s="4"/>
      <c r="BR7683" s="4"/>
      <c r="BS7683" s="4"/>
      <c r="BT7683" s="4"/>
      <c r="BU7683" s="4"/>
      <c r="BV7683" s="4"/>
      <c r="BW7683" s="4"/>
    </row>
    <row r="7684" spans="1:75" ht="15.01" customHeight="1">
      <c r="A7684" s="4" t="s">
        <v>209</v>
      </c>
      <c r="B7684" s="4"/>
      <c r="C7684" s="4"/>
      <c r="D7684" s="4"/>
      <c r="E7684" s="4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 t="s">
        <v>200</v>
      </c>
      <c r="Q7684" s="4"/>
      <c r="R7684" s="4"/>
      <c r="S7684" s="4"/>
      <c r="T7684" s="4"/>
      <c r="U7684" s="4"/>
      <c r="V7684" s="4"/>
      <c r="W7684" s="4"/>
      <c r="X7684" s="4" t="s">
        <v>201</v>
      </c>
      <c r="Y7684" s="4"/>
      <c r="Z7684" s="4"/>
      <c r="AA7684" s="4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  <c r="AO7684" s="4"/>
      <c r="AP7684" s="4"/>
      <c r="AQ7684" s="4"/>
      <c r="AR7684" s="4"/>
      <c r="AS7684" s="4"/>
      <c r="AT7684" s="4"/>
      <c r="AU7684" s="4"/>
      <c r="AV7684" s="4" t="s">
        <v>7884</v>
      </c>
      <c r="AW7684" s="4"/>
      <c r="AX7684" s="4"/>
      <c r="AY7684" s="4"/>
      <c r="AZ7684" s="4"/>
      <c r="BA7684" s="4"/>
      <c r="BB7684" s="4"/>
      <c r="BC7684" s="4"/>
      <c r="BD7684" s="4"/>
      <c r="BE7684" s="4"/>
      <c r="BF7684" s="4"/>
      <c r="BG7684" s="4"/>
      <c r="BH7684" s="4"/>
      <c r="BI7684" s="4"/>
      <c r="BJ7684" s="4"/>
      <c r="BK7684" s="4"/>
      <c r="BL7684" s="4" t="b">
        <v>0</v>
      </c>
      <c r="BM7684" s="4"/>
      <c r="BN7684" s="4"/>
      <c r="BO7684" s="4"/>
      <c r="BP7684" s="4"/>
      <c r="BQ7684" s="4"/>
      <c r="BR7684" s="4"/>
      <c r="BS7684" s="4"/>
      <c r="BT7684" s="4"/>
      <c r="BU7684" s="4"/>
      <c r="BV7684" s="4"/>
      <c r="BW7684" s="4"/>
    </row>
    <row r="7685" spans="1:75" ht="15.01" customHeight="1">
      <c r="A7685" s="4" t="s">
        <v>209</v>
      </c>
      <c r="B7685" s="4"/>
      <c r="C7685" s="4"/>
      <c r="D7685" s="4"/>
      <c r="E7685" s="4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 t="s">
        <v>200</v>
      </c>
      <c r="Q7685" s="4"/>
      <c r="R7685" s="4"/>
      <c r="S7685" s="4"/>
      <c r="T7685" s="4"/>
      <c r="U7685" s="4"/>
      <c r="V7685" s="4"/>
      <c r="W7685" s="4"/>
      <c r="X7685" s="4" t="s">
        <v>201</v>
      </c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  <c r="AO7685" s="4"/>
      <c r="AP7685" s="4"/>
      <c r="AQ7685" s="4"/>
      <c r="AR7685" s="4"/>
      <c r="AS7685" s="4"/>
      <c r="AT7685" s="4"/>
      <c r="AU7685" s="4"/>
      <c r="AV7685" s="4" t="s">
        <v>7885</v>
      </c>
      <c r="AW7685" s="4"/>
      <c r="AX7685" s="4"/>
      <c r="AY7685" s="4"/>
      <c r="AZ7685" s="4"/>
      <c r="BA7685" s="4"/>
      <c r="BB7685" s="4"/>
      <c r="BC7685" s="4"/>
      <c r="BD7685" s="4"/>
      <c r="BE7685" s="4"/>
      <c r="BF7685" s="4"/>
      <c r="BG7685" s="4"/>
      <c r="BH7685" s="4"/>
      <c r="BI7685" s="4"/>
      <c r="BJ7685" s="4"/>
      <c r="BK7685" s="4"/>
      <c r="BL7685" s="4" t="b">
        <v>0</v>
      </c>
      <c r="BM7685" s="4"/>
      <c r="BN7685" s="4"/>
      <c r="BO7685" s="4"/>
      <c r="BP7685" s="4"/>
      <c r="BQ7685" s="4"/>
      <c r="BR7685" s="4"/>
      <c r="BS7685" s="4"/>
      <c r="BT7685" s="4"/>
      <c r="BU7685" s="4"/>
      <c r="BV7685" s="4"/>
      <c r="BW7685" s="4"/>
    </row>
    <row r="7686" spans="1:75" ht="15.01" customHeight="1">
      <c r="A7686" s="4" t="s">
        <v>209</v>
      </c>
      <c r="B7686" s="4"/>
      <c r="C7686" s="4"/>
      <c r="D7686" s="4"/>
      <c r="E7686" s="4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 t="s">
        <v>200</v>
      </c>
      <c r="Q7686" s="4"/>
      <c r="R7686" s="4"/>
      <c r="S7686" s="4"/>
      <c r="T7686" s="4"/>
      <c r="U7686" s="4"/>
      <c r="V7686" s="4"/>
      <c r="W7686" s="4"/>
      <c r="X7686" s="4" t="s">
        <v>201</v>
      </c>
      <c r="Y7686" s="4"/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  <c r="AO7686" s="4"/>
      <c r="AP7686" s="4"/>
      <c r="AQ7686" s="4"/>
      <c r="AR7686" s="4"/>
      <c r="AS7686" s="4"/>
      <c r="AT7686" s="4"/>
      <c r="AU7686" s="4"/>
      <c r="AV7686" s="4" t="s">
        <v>7886</v>
      </c>
      <c r="AW7686" s="4"/>
      <c r="AX7686" s="4"/>
      <c r="AY7686" s="4"/>
      <c r="AZ7686" s="4"/>
      <c r="BA7686" s="4"/>
      <c r="BB7686" s="4"/>
      <c r="BC7686" s="4"/>
      <c r="BD7686" s="4"/>
      <c r="BE7686" s="4"/>
      <c r="BF7686" s="4"/>
      <c r="BG7686" s="4"/>
      <c r="BH7686" s="4"/>
      <c r="BI7686" s="4"/>
      <c r="BJ7686" s="4"/>
      <c r="BK7686" s="4"/>
      <c r="BL7686" s="4" t="b">
        <v>0</v>
      </c>
      <c r="BM7686" s="4"/>
      <c r="BN7686" s="4"/>
      <c r="BO7686" s="4"/>
      <c r="BP7686" s="4"/>
      <c r="BQ7686" s="4"/>
      <c r="BR7686" s="4"/>
      <c r="BS7686" s="4"/>
      <c r="BT7686" s="4"/>
      <c r="BU7686" s="4"/>
      <c r="BV7686" s="4"/>
      <c r="BW7686" s="4"/>
    </row>
    <row r="7687" spans="1:75" ht="15.01" customHeight="1">
      <c r="A7687" s="4" t="s">
        <v>209</v>
      </c>
      <c r="B7687" s="4"/>
      <c r="C7687" s="4"/>
      <c r="D7687" s="4"/>
      <c r="E7687" s="4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 t="s">
        <v>200</v>
      </c>
      <c r="Q7687" s="4"/>
      <c r="R7687" s="4"/>
      <c r="S7687" s="4"/>
      <c r="T7687" s="4"/>
      <c r="U7687" s="4"/>
      <c r="V7687" s="4"/>
      <c r="W7687" s="4"/>
      <c r="X7687" s="4" t="s">
        <v>201</v>
      </c>
      <c r="Y7687" s="4"/>
      <c r="Z7687" s="4"/>
      <c r="AA7687" s="4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  <c r="AO7687" s="4"/>
      <c r="AP7687" s="4"/>
      <c r="AQ7687" s="4"/>
      <c r="AR7687" s="4"/>
      <c r="AS7687" s="4"/>
      <c r="AT7687" s="4"/>
      <c r="AU7687" s="4"/>
      <c r="AV7687" s="4" t="s">
        <v>7887</v>
      </c>
      <c r="AW7687" s="4"/>
      <c r="AX7687" s="4"/>
      <c r="AY7687" s="4"/>
      <c r="AZ7687" s="4"/>
      <c r="BA7687" s="4"/>
      <c r="BB7687" s="4"/>
      <c r="BC7687" s="4"/>
      <c r="BD7687" s="4"/>
      <c r="BE7687" s="4"/>
      <c r="BF7687" s="4"/>
      <c r="BG7687" s="4"/>
      <c r="BH7687" s="4"/>
      <c r="BI7687" s="4"/>
      <c r="BJ7687" s="4"/>
      <c r="BK7687" s="4"/>
      <c r="BL7687" s="4" t="b">
        <v>0</v>
      </c>
      <c r="BM7687" s="4"/>
      <c r="BN7687" s="4"/>
      <c r="BO7687" s="4"/>
      <c r="BP7687" s="4"/>
      <c r="BQ7687" s="4"/>
      <c r="BR7687" s="4"/>
      <c r="BS7687" s="4"/>
      <c r="BT7687" s="4"/>
      <c r="BU7687" s="4"/>
      <c r="BV7687" s="4"/>
      <c r="BW7687" s="4"/>
    </row>
    <row r="7688" spans="1:75" ht="15.01" customHeight="1">
      <c r="A7688" s="4" t="s">
        <v>209</v>
      </c>
      <c r="B7688" s="4"/>
      <c r="C7688" s="4"/>
      <c r="D7688" s="4"/>
      <c r="E7688" s="4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 t="s">
        <v>200</v>
      </c>
      <c r="Q7688" s="4"/>
      <c r="R7688" s="4"/>
      <c r="S7688" s="4"/>
      <c r="T7688" s="4"/>
      <c r="U7688" s="4"/>
      <c r="V7688" s="4"/>
      <c r="W7688" s="4"/>
      <c r="X7688" s="4" t="s">
        <v>201</v>
      </c>
      <c r="Y7688" s="4"/>
      <c r="Z7688" s="4"/>
      <c r="AA7688" s="4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  <c r="AO7688" s="4"/>
      <c r="AP7688" s="4"/>
      <c r="AQ7688" s="4"/>
      <c r="AR7688" s="4"/>
      <c r="AS7688" s="4"/>
      <c r="AT7688" s="4"/>
      <c r="AU7688" s="4"/>
      <c r="AV7688" s="4" t="s">
        <v>7888</v>
      </c>
      <c r="AW7688" s="4"/>
      <c r="AX7688" s="4"/>
      <c r="AY7688" s="4"/>
      <c r="AZ7688" s="4"/>
      <c r="BA7688" s="4"/>
      <c r="BB7688" s="4"/>
      <c r="BC7688" s="4"/>
      <c r="BD7688" s="4"/>
      <c r="BE7688" s="4"/>
      <c r="BF7688" s="4"/>
      <c r="BG7688" s="4"/>
      <c r="BH7688" s="4"/>
      <c r="BI7688" s="4"/>
      <c r="BJ7688" s="4"/>
      <c r="BK7688" s="4"/>
      <c r="BL7688" s="4" t="b">
        <v>0</v>
      </c>
      <c r="BM7688" s="4"/>
      <c r="BN7688" s="4"/>
      <c r="BO7688" s="4"/>
      <c r="BP7688" s="4"/>
      <c r="BQ7688" s="4"/>
      <c r="BR7688" s="4"/>
      <c r="BS7688" s="4"/>
      <c r="BT7688" s="4"/>
      <c r="BU7688" s="4"/>
      <c r="BV7688" s="4"/>
      <c r="BW7688" s="4"/>
    </row>
    <row r="7689" spans="1:75" ht="15.01" customHeight="1">
      <c r="A7689" s="4" t="s">
        <v>209</v>
      </c>
      <c r="B7689" s="4"/>
      <c r="C7689" s="4"/>
      <c r="D7689" s="4"/>
      <c r="E7689" s="4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 t="s">
        <v>200</v>
      </c>
      <c r="Q7689" s="4"/>
      <c r="R7689" s="4"/>
      <c r="S7689" s="4"/>
      <c r="T7689" s="4"/>
      <c r="U7689" s="4"/>
      <c r="V7689" s="4"/>
      <c r="W7689" s="4"/>
      <c r="X7689" s="4" t="s">
        <v>201</v>
      </c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  <c r="AO7689" s="4"/>
      <c r="AP7689" s="4"/>
      <c r="AQ7689" s="4"/>
      <c r="AR7689" s="4"/>
      <c r="AS7689" s="4"/>
      <c r="AT7689" s="4"/>
      <c r="AU7689" s="4"/>
      <c r="AV7689" s="4" t="s">
        <v>7889</v>
      </c>
      <c r="AW7689" s="4"/>
      <c r="AX7689" s="4"/>
      <c r="AY7689" s="4"/>
      <c r="AZ7689" s="4"/>
      <c r="BA7689" s="4"/>
      <c r="BB7689" s="4"/>
      <c r="BC7689" s="4"/>
      <c r="BD7689" s="4"/>
      <c r="BE7689" s="4"/>
      <c r="BF7689" s="4"/>
      <c r="BG7689" s="4"/>
      <c r="BH7689" s="4"/>
      <c r="BI7689" s="4"/>
      <c r="BJ7689" s="4"/>
      <c r="BK7689" s="4"/>
      <c r="BL7689" s="4" t="b">
        <v>0</v>
      </c>
      <c r="BM7689" s="4"/>
      <c r="BN7689" s="4"/>
      <c r="BO7689" s="4"/>
      <c r="BP7689" s="4"/>
      <c r="BQ7689" s="4"/>
      <c r="BR7689" s="4"/>
      <c r="BS7689" s="4"/>
      <c r="BT7689" s="4"/>
      <c r="BU7689" s="4"/>
      <c r="BV7689" s="4"/>
      <c r="BW7689" s="4"/>
    </row>
    <row r="7690" spans="1:75" ht="15.01" customHeight="1">
      <c r="A7690" s="4" t="s">
        <v>209</v>
      </c>
      <c r="B7690" s="4"/>
      <c r="C7690" s="4"/>
      <c r="D7690" s="4"/>
      <c r="E7690" s="4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 t="s">
        <v>200</v>
      </c>
      <c r="Q7690" s="4"/>
      <c r="R7690" s="4"/>
      <c r="S7690" s="4"/>
      <c r="T7690" s="4"/>
      <c r="U7690" s="4"/>
      <c r="V7690" s="4"/>
      <c r="W7690" s="4"/>
      <c r="X7690" s="4" t="s">
        <v>201</v>
      </c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  <c r="AO7690" s="4"/>
      <c r="AP7690" s="4"/>
      <c r="AQ7690" s="4"/>
      <c r="AR7690" s="4"/>
      <c r="AS7690" s="4"/>
      <c r="AT7690" s="4"/>
      <c r="AU7690" s="4"/>
      <c r="AV7690" s="4" t="s">
        <v>7890</v>
      </c>
      <c r="AW7690" s="4"/>
      <c r="AX7690" s="4"/>
      <c r="AY7690" s="4"/>
      <c r="AZ7690" s="4"/>
      <c r="BA7690" s="4"/>
      <c r="BB7690" s="4"/>
      <c r="BC7690" s="4"/>
      <c r="BD7690" s="4"/>
      <c r="BE7690" s="4"/>
      <c r="BF7690" s="4"/>
      <c r="BG7690" s="4"/>
      <c r="BH7690" s="4"/>
      <c r="BI7690" s="4"/>
      <c r="BJ7690" s="4"/>
      <c r="BK7690" s="4"/>
      <c r="BL7690" s="4" t="b">
        <v>0</v>
      </c>
      <c r="BM7690" s="4"/>
      <c r="BN7690" s="4"/>
      <c r="BO7690" s="4"/>
      <c r="BP7690" s="4"/>
      <c r="BQ7690" s="4"/>
      <c r="BR7690" s="4"/>
      <c r="BS7690" s="4"/>
      <c r="BT7690" s="4"/>
      <c r="BU7690" s="4"/>
      <c r="BV7690" s="4"/>
      <c r="BW7690" s="4"/>
    </row>
    <row r="7691" spans="1:75" ht="15.01" customHeight="1">
      <c r="A7691" s="4" t="s">
        <v>209</v>
      </c>
      <c r="B7691" s="4"/>
      <c r="C7691" s="4"/>
      <c r="D7691" s="4"/>
      <c r="E7691" s="4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 t="s">
        <v>200</v>
      </c>
      <c r="Q7691" s="4"/>
      <c r="R7691" s="4"/>
      <c r="S7691" s="4"/>
      <c r="T7691" s="4"/>
      <c r="U7691" s="4"/>
      <c r="V7691" s="4"/>
      <c r="W7691" s="4"/>
      <c r="X7691" s="4" t="s">
        <v>201</v>
      </c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  <c r="AO7691" s="4"/>
      <c r="AP7691" s="4"/>
      <c r="AQ7691" s="4"/>
      <c r="AR7691" s="4"/>
      <c r="AS7691" s="4"/>
      <c r="AT7691" s="4"/>
      <c r="AU7691" s="4"/>
      <c r="AV7691" s="4" t="s">
        <v>7891</v>
      </c>
      <c r="AW7691" s="4"/>
      <c r="AX7691" s="4"/>
      <c r="AY7691" s="4"/>
      <c r="AZ7691" s="4"/>
      <c r="BA7691" s="4"/>
      <c r="BB7691" s="4"/>
      <c r="BC7691" s="4"/>
      <c r="BD7691" s="4"/>
      <c r="BE7691" s="4"/>
      <c r="BF7691" s="4"/>
      <c r="BG7691" s="4"/>
      <c r="BH7691" s="4"/>
      <c r="BI7691" s="4"/>
      <c r="BJ7691" s="4"/>
      <c r="BK7691" s="4"/>
      <c r="BL7691" s="4" t="b">
        <v>0</v>
      </c>
      <c r="BM7691" s="4"/>
      <c r="BN7691" s="4"/>
      <c r="BO7691" s="4"/>
      <c r="BP7691" s="4"/>
      <c r="BQ7691" s="4"/>
      <c r="BR7691" s="4"/>
      <c r="BS7691" s="4"/>
      <c r="BT7691" s="4"/>
      <c r="BU7691" s="4"/>
      <c r="BV7691" s="4"/>
      <c r="BW7691" s="4"/>
    </row>
    <row r="7692" spans="1:75" ht="15.01" customHeight="1">
      <c r="A7692" s="4" t="s">
        <v>209</v>
      </c>
      <c r="B7692" s="4"/>
      <c r="C7692" s="4"/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 t="s">
        <v>200</v>
      </c>
      <c r="Q7692" s="4"/>
      <c r="R7692" s="4"/>
      <c r="S7692" s="4"/>
      <c r="T7692" s="4"/>
      <c r="U7692" s="4"/>
      <c r="V7692" s="4"/>
      <c r="W7692" s="4"/>
      <c r="X7692" s="4" t="s">
        <v>201</v>
      </c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  <c r="AO7692" s="4"/>
      <c r="AP7692" s="4"/>
      <c r="AQ7692" s="4"/>
      <c r="AR7692" s="4"/>
      <c r="AS7692" s="4"/>
      <c r="AT7692" s="4"/>
      <c r="AU7692" s="4"/>
      <c r="AV7692" s="4" t="s">
        <v>7892</v>
      </c>
      <c r="AW7692" s="4"/>
      <c r="AX7692" s="4"/>
      <c r="AY7692" s="4"/>
      <c r="AZ7692" s="4"/>
      <c r="BA7692" s="4"/>
      <c r="BB7692" s="4"/>
      <c r="BC7692" s="4"/>
      <c r="BD7692" s="4"/>
      <c r="BE7692" s="4"/>
      <c r="BF7692" s="4"/>
      <c r="BG7692" s="4"/>
      <c r="BH7692" s="4"/>
      <c r="BI7692" s="4"/>
      <c r="BJ7692" s="4"/>
      <c r="BK7692" s="4"/>
      <c r="BL7692" s="4" t="b">
        <v>0</v>
      </c>
      <c r="BM7692" s="4"/>
      <c r="BN7692" s="4"/>
      <c r="BO7692" s="4"/>
      <c r="BP7692" s="4"/>
      <c r="BQ7692" s="4"/>
      <c r="BR7692" s="4"/>
      <c r="BS7692" s="4"/>
      <c r="BT7692" s="4"/>
      <c r="BU7692" s="4"/>
      <c r="BV7692" s="4"/>
      <c r="BW7692" s="4"/>
    </row>
    <row r="7693" spans="1:75" ht="15.01" customHeight="1">
      <c r="A7693" s="4" t="s">
        <v>209</v>
      </c>
      <c r="B7693" s="4"/>
      <c r="C7693" s="4"/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 t="s">
        <v>200</v>
      </c>
      <c r="Q7693" s="4"/>
      <c r="R7693" s="4"/>
      <c r="S7693" s="4"/>
      <c r="T7693" s="4"/>
      <c r="U7693" s="4"/>
      <c r="V7693" s="4"/>
      <c r="W7693" s="4"/>
      <c r="X7693" s="4" t="s">
        <v>201</v>
      </c>
      <c r="Y7693" s="4"/>
      <c r="Z7693" s="4"/>
      <c r="AA7693" s="4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  <c r="AO7693" s="4"/>
      <c r="AP7693" s="4"/>
      <c r="AQ7693" s="4"/>
      <c r="AR7693" s="4"/>
      <c r="AS7693" s="4"/>
      <c r="AT7693" s="4"/>
      <c r="AU7693" s="4"/>
      <c r="AV7693" s="4" t="s">
        <v>7893</v>
      </c>
      <c r="AW7693" s="4"/>
      <c r="AX7693" s="4"/>
      <c r="AY7693" s="4"/>
      <c r="AZ7693" s="4"/>
      <c r="BA7693" s="4"/>
      <c r="BB7693" s="4"/>
      <c r="BC7693" s="4"/>
      <c r="BD7693" s="4"/>
      <c r="BE7693" s="4"/>
      <c r="BF7693" s="4"/>
      <c r="BG7693" s="4"/>
      <c r="BH7693" s="4"/>
      <c r="BI7693" s="4"/>
      <c r="BJ7693" s="4"/>
      <c r="BK7693" s="4"/>
      <c r="BL7693" s="4" t="b">
        <v>0</v>
      </c>
      <c r="BM7693" s="4"/>
      <c r="BN7693" s="4"/>
      <c r="BO7693" s="4"/>
      <c r="BP7693" s="4"/>
      <c r="BQ7693" s="4"/>
      <c r="BR7693" s="4"/>
      <c r="BS7693" s="4"/>
      <c r="BT7693" s="4"/>
      <c r="BU7693" s="4"/>
      <c r="BV7693" s="4"/>
      <c r="BW7693" s="4"/>
    </row>
    <row r="7694" spans="1:75" ht="15.01" customHeight="1">
      <c r="A7694" s="4" t="s">
        <v>209</v>
      </c>
      <c r="B7694" s="4"/>
      <c r="C7694" s="4"/>
      <c r="D7694" s="4"/>
      <c r="E7694" s="4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 t="s">
        <v>200</v>
      </c>
      <c r="Q7694" s="4"/>
      <c r="R7694" s="4"/>
      <c r="S7694" s="4"/>
      <c r="T7694" s="4"/>
      <c r="U7694" s="4"/>
      <c r="V7694" s="4"/>
      <c r="W7694" s="4"/>
      <c r="X7694" s="4" t="s">
        <v>201</v>
      </c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  <c r="AO7694" s="4"/>
      <c r="AP7694" s="4"/>
      <c r="AQ7694" s="4"/>
      <c r="AR7694" s="4"/>
      <c r="AS7694" s="4"/>
      <c r="AT7694" s="4"/>
      <c r="AU7694" s="4"/>
      <c r="AV7694" s="4" t="s">
        <v>7894</v>
      </c>
      <c r="AW7694" s="4"/>
      <c r="AX7694" s="4"/>
      <c r="AY7694" s="4"/>
      <c r="AZ7694" s="4"/>
      <c r="BA7694" s="4"/>
      <c r="BB7694" s="4"/>
      <c r="BC7694" s="4"/>
      <c r="BD7694" s="4"/>
      <c r="BE7694" s="4"/>
      <c r="BF7694" s="4"/>
      <c r="BG7694" s="4"/>
      <c r="BH7694" s="4"/>
      <c r="BI7694" s="4"/>
      <c r="BJ7694" s="4"/>
      <c r="BK7694" s="4"/>
      <c r="BL7694" s="4" t="b">
        <v>0</v>
      </c>
      <c r="BM7694" s="4"/>
      <c r="BN7694" s="4"/>
      <c r="BO7694" s="4"/>
      <c r="BP7694" s="4"/>
      <c r="BQ7694" s="4"/>
      <c r="BR7694" s="4"/>
      <c r="BS7694" s="4"/>
      <c r="BT7694" s="4"/>
      <c r="BU7694" s="4"/>
      <c r="BV7694" s="4"/>
      <c r="BW7694" s="4"/>
    </row>
    <row r="7695" spans="1:75" ht="15.01" customHeight="1">
      <c r="A7695" s="4" t="s">
        <v>209</v>
      </c>
      <c r="B7695" s="4"/>
      <c r="C7695" s="4"/>
      <c r="D7695" s="4"/>
      <c r="E7695" s="4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 t="s">
        <v>200</v>
      </c>
      <c r="Q7695" s="4"/>
      <c r="R7695" s="4"/>
      <c r="S7695" s="4"/>
      <c r="T7695" s="4"/>
      <c r="U7695" s="4"/>
      <c r="V7695" s="4"/>
      <c r="W7695" s="4"/>
      <c r="X7695" s="4" t="s">
        <v>201</v>
      </c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  <c r="AO7695" s="4"/>
      <c r="AP7695" s="4"/>
      <c r="AQ7695" s="4"/>
      <c r="AR7695" s="4"/>
      <c r="AS7695" s="4"/>
      <c r="AT7695" s="4"/>
      <c r="AU7695" s="4"/>
      <c r="AV7695" s="4" t="s">
        <v>7895</v>
      </c>
      <c r="AW7695" s="4"/>
      <c r="AX7695" s="4"/>
      <c r="AY7695" s="4"/>
      <c r="AZ7695" s="4"/>
      <c r="BA7695" s="4"/>
      <c r="BB7695" s="4"/>
      <c r="BC7695" s="4"/>
      <c r="BD7695" s="4"/>
      <c r="BE7695" s="4"/>
      <c r="BF7695" s="4"/>
      <c r="BG7695" s="4"/>
      <c r="BH7695" s="4"/>
      <c r="BI7695" s="4"/>
      <c r="BJ7695" s="4"/>
      <c r="BK7695" s="4"/>
      <c r="BL7695" s="4" t="b">
        <v>0</v>
      </c>
      <c r="BM7695" s="4"/>
      <c r="BN7695" s="4"/>
      <c r="BO7695" s="4"/>
      <c r="BP7695" s="4"/>
      <c r="BQ7695" s="4"/>
      <c r="BR7695" s="4"/>
      <c r="BS7695" s="4"/>
      <c r="BT7695" s="4"/>
      <c r="BU7695" s="4"/>
      <c r="BV7695" s="4"/>
      <c r="BW7695" s="4"/>
    </row>
    <row r="7696" spans="1:75" ht="15.01" customHeight="1">
      <c r="A7696" s="4" t="s">
        <v>209</v>
      </c>
      <c r="B7696" s="4"/>
      <c r="C7696" s="4"/>
      <c r="D7696" s="4"/>
      <c r="E7696" s="4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 t="s">
        <v>200</v>
      </c>
      <c r="Q7696" s="4"/>
      <c r="R7696" s="4"/>
      <c r="S7696" s="4"/>
      <c r="T7696" s="4"/>
      <c r="U7696" s="4"/>
      <c r="V7696" s="4"/>
      <c r="W7696" s="4"/>
      <c r="X7696" s="4" t="s">
        <v>201</v>
      </c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  <c r="AO7696" s="4"/>
      <c r="AP7696" s="4"/>
      <c r="AQ7696" s="4"/>
      <c r="AR7696" s="4"/>
      <c r="AS7696" s="4"/>
      <c r="AT7696" s="4"/>
      <c r="AU7696" s="4"/>
      <c r="AV7696" s="4" t="s">
        <v>7896</v>
      </c>
      <c r="AW7696" s="4"/>
      <c r="AX7696" s="4"/>
      <c r="AY7696" s="4"/>
      <c r="AZ7696" s="4"/>
      <c r="BA7696" s="4"/>
      <c r="BB7696" s="4"/>
      <c r="BC7696" s="4"/>
      <c r="BD7696" s="4"/>
      <c r="BE7696" s="4"/>
      <c r="BF7696" s="4"/>
      <c r="BG7696" s="4"/>
      <c r="BH7696" s="4"/>
      <c r="BI7696" s="4"/>
      <c r="BJ7696" s="4"/>
      <c r="BK7696" s="4"/>
      <c r="BL7696" s="4" t="b">
        <v>0</v>
      </c>
      <c r="BM7696" s="4"/>
      <c r="BN7696" s="4"/>
      <c r="BO7696" s="4"/>
      <c r="BP7696" s="4"/>
      <c r="BQ7696" s="4"/>
      <c r="BR7696" s="4"/>
      <c r="BS7696" s="4"/>
      <c r="BT7696" s="4"/>
      <c r="BU7696" s="4"/>
      <c r="BV7696" s="4"/>
      <c r="BW7696" s="4"/>
    </row>
    <row r="7697" spans="1:75" ht="15.01" customHeight="1">
      <c r="A7697" s="4" t="s">
        <v>209</v>
      </c>
      <c r="B7697" s="4"/>
      <c r="C7697" s="4"/>
      <c r="D7697" s="4"/>
      <c r="E7697" s="4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 t="s">
        <v>200</v>
      </c>
      <c r="Q7697" s="4"/>
      <c r="R7697" s="4"/>
      <c r="S7697" s="4"/>
      <c r="T7697" s="4"/>
      <c r="U7697" s="4"/>
      <c r="V7697" s="4"/>
      <c r="W7697" s="4"/>
      <c r="X7697" s="4" t="s">
        <v>201</v>
      </c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  <c r="AO7697" s="4"/>
      <c r="AP7697" s="4"/>
      <c r="AQ7697" s="4"/>
      <c r="AR7697" s="4"/>
      <c r="AS7697" s="4"/>
      <c r="AT7697" s="4"/>
      <c r="AU7697" s="4"/>
      <c r="AV7697" s="4" t="s">
        <v>7897</v>
      </c>
      <c r="AW7697" s="4"/>
      <c r="AX7697" s="4"/>
      <c r="AY7697" s="4"/>
      <c r="AZ7697" s="4"/>
      <c r="BA7697" s="4"/>
      <c r="BB7697" s="4"/>
      <c r="BC7697" s="4"/>
      <c r="BD7697" s="4"/>
      <c r="BE7697" s="4"/>
      <c r="BF7697" s="4"/>
      <c r="BG7697" s="4"/>
      <c r="BH7697" s="4"/>
      <c r="BI7697" s="4"/>
      <c r="BJ7697" s="4"/>
      <c r="BK7697" s="4"/>
      <c r="BL7697" s="4" t="b">
        <v>0</v>
      </c>
      <c r="BM7697" s="4"/>
      <c r="BN7697" s="4"/>
      <c r="BO7697" s="4"/>
      <c r="BP7697" s="4"/>
      <c r="BQ7697" s="4"/>
      <c r="BR7697" s="4"/>
      <c r="BS7697" s="4"/>
      <c r="BT7697" s="4"/>
      <c r="BU7697" s="4"/>
      <c r="BV7697" s="4"/>
      <c r="BW7697" s="4"/>
    </row>
    <row r="7698" spans="1:75" ht="15.01" customHeight="1">
      <c r="A7698" s="4" t="s">
        <v>209</v>
      </c>
      <c r="B7698" s="4"/>
      <c r="C7698" s="4"/>
      <c r="D7698" s="4"/>
      <c r="E7698" s="4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 t="s">
        <v>200</v>
      </c>
      <c r="Q7698" s="4"/>
      <c r="R7698" s="4"/>
      <c r="S7698" s="4"/>
      <c r="T7698" s="4"/>
      <c r="U7698" s="4"/>
      <c r="V7698" s="4"/>
      <c r="W7698" s="4"/>
      <c r="X7698" s="4" t="s">
        <v>201</v>
      </c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  <c r="AO7698" s="4"/>
      <c r="AP7698" s="4"/>
      <c r="AQ7698" s="4"/>
      <c r="AR7698" s="4"/>
      <c r="AS7698" s="4"/>
      <c r="AT7698" s="4"/>
      <c r="AU7698" s="4"/>
      <c r="AV7698" s="4" t="s">
        <v>7898</v>
      </c>
      <c r="AW7698" s="4"/>
      <c r="AX7698" s="4"/>
      <c r="AY7698" s="4"/>
      <c r="AZ7698" s="4"/>
      <c r="BA7698" s="4"/>
      <c r="BB7698" s="4"/>
      <c r="BC7698" s="4"/>
      <c r="BD7698" s="4"/>
      <c r="BE7698" s="4"/>
      <c r="BF7698" s="4"/>
      <c r="BG7698" s="4"/>
      <c r="BH7698" s="4"/>
      <c r="BI7698" s="4"/>
      <c r="BJ7698" s="4"/>
      <c r="BK7698" s="4"/>
      <c r="BL7698" s="4" t="b">
        <v>0</v>
      </c>
      <c r="BM7698" s="4"/>
      <c r="BN7698" s="4"/>
      <c r="BO7698" s="4"/>
      <c r="BP7698" s="4"/>
      <c r="BQ7698" s="4"/>
      <c r="BR7698" s="4"/>
      <c r="BS7698" s="4"/>
      <c r="BT7698" s="4"/>
      <c r="BU7698" s="4"/>
      <c r="BV7698" s="4"/>
      <c r="BW7698" s="4"/>
    </row>
    <row r="7699" spans="1:75" ht="15.01" customHeight="1">
      <c r="A7699" s="4"/>
      <c r="B7699" s="4"/>
      <c r="C7699" s="4"/>
      <c r="D7699" s="4"/>
      <c r="E7699" s="4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 t="s">
        <v>200</v>
      </c>
      <c r="Q7699" s="4"/>
      <c r="R7699" s="4">
        <v>-94.5</v>
      </c>
      <c r="S7699" s="4">
        <v>19.3</v>
      </c>
      <c r="T7699" s="4"/>
      <c r="U7699" s="4"/>
      <c r="V7699" s="4"/>
      <c r="W7699" s="4"/>
      <c r="X7699" s="4" t="s">
        <v>201</v>
      </c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  <c r="AO7699" s="4"/>
      <c r="AP7699" s="4"/>
      <c r="AQ7699" s="4"/>
      <c r="AR7699" s="4"/>
      <c r="AS7699" s="4"/>
      <c r="AT7699" s="4"/>
      <c r="AU7699" s="4"/>
      <c r="AV7699" s="4" t="s">
        <v>7899</v>
      </c>
      <c r="AW7699" s="4"/>
      <c r="AX7699" s="4"/>
      <c r="AY7699" s="4"/>
      <c r="AZ7699" s="4"/>
      <c r="BA7699" s="4"/>
      <c r="BB7699" s="4"/>
      <c r="BC7699" s="4"/>
      <c r="BD7699" s="4"/>
      <c r="BE7699" s="4"/>
      <c r="BF7699" s="4"/>
      <c r="BG7699" s="4"/>
      <c r="BH7699" s="4"/>
      <c r="BI7699" s="4"/>
      <c r="BJ7699" s="4"/>
      <c r="BK7699" s="4"/>
      <c r="BL7699" s="4" t="b">
        <v>0</v>
      </c>
      <c r="BM7699" s="4"/>
      <c r="BN7699" s="4"/>
      <c r="BO7699" s="4"/>
      <c r="BP7699" s="4"/>
      <c r="BQ7699" s="4"/>
      <c r="BR7699" s="4"/>
      <c r="BS7699" s="4"/>
      <c r="BT7699" s="4"/>
      <c r="BU7699" s="4"/>
      <c r="BV7699" s="4"/>
      <c r="BW7699" s="4"/>
    </row>
    <row r="7700" spans="1:75" ht="15.01" customHeight="1">
      <c r="A7700" s="4"/>
      <c r="B7700" s="4"/>
      <c r="C7700" s="4"/>
      <c r="D7700" s="4"/>
      <c r="E7700" s="4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 t="s">
        <v>200</v>
      </c>
      <c r="Q7700" s="4"/>
      <c r="R7700" s="4">
        <v>-94.59999999999999</v>
      </c>
      <c r="S7700" s="4">
        <v>18.6</v>
      </c>
      <c r="T7700" s="4"/>
      <c r="U7700" s="4"/>
      <c r="V7700" s="4"/>
      <c r="W7700" s="4"/>
      <c r="X7700" s="4" t="s">
        <v>201</v>
      </c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  <c r="AO7700" s="4"/>
      <c r="AP7700" s="4"/>
      <c r="AQ7700" s="4"/>
      <c r="AR7700" s="4"/>
      <c r="AS7700" s="4"/>
      <c r="AT7700" s="4"/>
      <c r="AU7700" s="4"/>
      <c r="AV7700" s="4" t="s">
        <v>7900</v>
      </c>
      <c r="AW7700" s="4"/>
      <c r="AX7700" s="4"/>
      <c r="AY7700" s="4"/>
      <c r="AZ7700" s="4"/>
      <c r="BA7700" s="4"/>
      <c r="BB7700" s="4"/>
      <c r="BC7700" s="4"/>
      <c r="BD7700" s="4"/>
      <c r="BE7700" s="4"/>
      <c r="BF7700" s="4"/>
      <c r="BG7700" s="4"/>
      <c r="BH7700" s="4"/>
      <c r="BI7700" s="4"/>
      <c r="BJ7700" s="4"/>
      <c r="BK7700" s="4"/>
      <c r="BL7700" s="4" t="b">
        <v>0</v>
      </c>
      <c r="BM7700" s="4"/>
      <c r="BN7700" s="4"/>
      <c r="BO7700" s="4"/>
      <c r="BP7700" s="4"/>
      <c r="BQ7700" s="4"/>
      <c r="BR7700" s="4"/>
      <c r="BS7700" s="4"/>
      <c r="BT7700" s="4"/>
      <c r="BU7700" s="4"/>
      <c r="BV7700" s="4"/>
      <c r="BW7700" s="4"/>
    </row>
    <row r="7701" spans="1:75" ht="15.01" customHeight="1">
      <c r="A7701" s="4"/>
      <c r="B7701" s="4"/>
      <c r="C7701" s="4"/>
      <c r="D7701" s="4"/>
      <c r="E7701" s="4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 t="s">
        <v>200</v>
      </c>
      <c r="Q7701" s="4"/>
      <c r="R7701" s="4">
        <v>-91.5</v>
      </c>
      <c r="S7701" s="4">
        <v>31.7</v>
      </c>
      <c r="T7701" s="4"/>
      <c r="U7701" s="4"/>
      <c r="V7701" s="4"/>
      <c r="W7701" s="4"/>
      <c r="X7701" s="4" t="s">
        <v>201</v>
      </c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  <c r="AO7701" s="4"/>
      <c r="AP7701" s="4"/>
      <c r="AQ7701" s="4"/>
      <c r="AR7701" s="4"/>
      <c r="AS7701" s="4"/>
      <c r="AT7701" s="4"/>
      <c r="AU7701" s="4"/>
      <c r="AV7701" s="4" t="s">
        <v>7901</v>
      </c>
      <c r="AW7701" s="4"/>
      <c r="AX7701" s="4"/>
      <c r="AY7701" s="4"/>
      <c r="AZ7701" s="4"/>
      <c r="BA7701" s="4"/>
      <c r="BB7701" s="4"/>
      <c r="BC7701" s="4"/>
      <c r="BD7701" s="4"/>
      <c r="BE7701" s="4"/>
      <c r="BF7701" s="4"/>
      <c r="BG7701" s="4"/>
      <c r="BH7701" s="4"/>
      <c r="BI7701" s="4"/>
      <c r="BJ7701" s="4"/>
      <c r="BK7701" s="4"/>
      <c r="BL7701" s="4" t="b">
        <v>0</v>
      </c>
      <c r="BM7701" s="4"/>
      <c r="BN7701" s="4"/>
      <c r="BO7701" s="4"/>
      <c r="BP7701" s="4"/>
      <c r="BQ7701" s="4"/>
      <c r="BR7701" s="4"/>
      <c r="BS7701" s="4"/>
      <c r="BT7701" s="4"/>
      <c r="BU7701" s="4"/>
      <c r="BV7701" s="4"/>
      <c r="BW7701" s="4"/>
    </row>
    <row r="7702" spans="1:75" ht="15.01" customHeight="1">
      <c r="A7702" s="4"/>
      <c r="B7702" s="4"/>
      <c r="C7702" s="4"/>
      <c r="D7702" s="4"/>
      <c r="E7702" s="4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 t="s">
        <v>200</v>
      </c>
      <c r="Q7702" s="4"/>
      <c r="R7702" s="4">
        <v>-92.7</v>
      </c>
      <c r="S7702" s="4">
        <v>20.8</v>
      </c>
      <c r="T7702" s="4"/>
      <c r="U7702" s="4"/>
      <c r="V7702" s="4"/>
      <c r="W7702" s="4"/>
      <c r="X7702" s="4" t="s">
        <v>201</v>
      </c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  <c r="AO7702" s="4"/>
      <c r="AP7702" s="4"/>
      <c r="AQ7702" s="4"/>
      <c r="AR7702" s="4"/>
      <c r="AS7702" s="4"/>
      <c r="AT7702" s="4"/>
      <c r="AU7702" s="4"/>
      <c r="AV7702" s="4" t="s">
        <v>7902</v>
      </c>
      <c r="AW7702" s="4"/>
      <c r="AX7702" s="4"/>
      <c r="AY7702" s="4"/>
      <c r="AZ7702" s="4"/>
      <c r="BA7702" s="4"/>
      <c r="BB7702" s="4"/>
      <c r="BC7702" s="4"/>
      <c r="BD7702" s="4"/>
      <c r="BE7702" s="4"/>
      <c r="BF7702" s="4"/>
      <c r="BG7702" s="4"/>
      <c r="BH7702" s="4"/>
      <c r="BI7702" s="4"/>
      <c r="BJ7702" s="4"/>
      <c r="BK7702" s="4"/>
      <c r="BL7702" s="4" t="b">
        <v>0</v>
      </c>
      <c r="BM7702" s="4"/>
      <c r="BN7702" s="4"/>
      <c r="BO7702" s="4"/>
      <c r="BP7702" s="4"/>
      <c r="BQ7702" s="4"/>
      <c r="BR7702" s="4"/>
      <c r="BS7702" s="4"/>
      <c r="BT7702" s="4"/>
      <c r="BU7702" s="4"/>
      <c r="BV7702" s="4"/>
      <c r="BW7702" s="4"/>
    </row>
    <row r="7703" spans="1:75" ht="15.01" customHeight="1">
      <c r="A7703" s="4"/>
      <c r="B7703" s="4"/>
      <c r="C7703" s="4"/>
      <c r="D7703" s="4"/>
      <c r="E7703" s="4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 t="s">
        <v>200</v>
      </c>
      <c r="Q7703" s="4"/>
      <c r="R7703" s="4">
        <v>-20.6</v>
      </c>
      <c r="S7703" s="4">
        <v>5.7</v>
      </c>
      <c r="T7703" s="4"/>
      <c r="U7703" s="4"/>
      <c r="V7703" s="4"/>
      <c r="W7703" s="4"/>
      <c r="X7703" s="4" t="s">
        <v>201</v>
      </c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  <c r="AO7703" s="4"/>
      <c r="AP7703" s="4"/>
      <c r="AQ7703" s="4"/>
      <c r="AR7703" s="4"/>
      <c r="AS7703" s="4"/>
      <c r="AT7703" s="4"/>
      <c r="AU7703" s="4"/>
      <c r="AV7703" s="4" t="s">
        <v>7903</v>
      </c>
      <c r="AW7703" s="4"/>
      <c r="AX7703" s="4"/>
      <c r="AY7703" s="4"/>
      <c r="AZ7703" s="4"/>
      <c r="BA7703" s="4"/>
      <c r="BB7703" s="4"/>
      <c r="BC7703" s="4"/>
      <c r="BD7703" s="4"/>
      <c r="BE7703" s="4"/>
      <c r="BF7703" s="4"/>
      <c r="BG7703" s="4"/>
      <c r="BH7703" s="4"/>
      <c r="BI7703" s="4"/>
      <c r="BJ7703" s="4"/>
      <c r="BK7703" s="4"/>
      <c r="BL7703" s="4" t="b">
        <v>0</v>
      </c>
      <c r="BM7703" s="4"/>
      <c r="BN7703" s="4"/>
      <c r="BO7703" s="4"/>
      <c r="BP7703" s="4"/>
      <c r="BQ7703" s="4"/>
      <c r="BR7703" s="4"/>
      <c r="BS7703" s="4"/>
      <c r="BT7703" s="4"/>
      <c r="BU7703" s="4"/>
      <c r="BV7703" s="4"/>
      <c r="BW7703" s="4"/>
    </row>
    <row r="7704" spans="1:75" ht="15.01" customHeight="1">
      <c r="A7704" s="4"/>
      <c r="B7704" s="4"/>
      <c r="C7704" s="4"/>
      <c r="D7704" s="4"/>
      <c r="E7704" s="4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 t="s">
        <v>200</v>
      </c>
      <c r="Q7704" s="4"/>
      <c r="R7704" s="4">
        <v>-58.1</v>
      </c>
      <c r="S7704" s="4">
        <v>16.3</v>
      </c>
      <c r="T7704" s="4"/>
      <c r="U7704" s="4"/>
      <c r="V7704" s="4"/>
      <c r="W7704" s="4"/>
      <c r="X7704" s="4" t="s">
        <v>201</v>
      </c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  <c r="AO7704" s="4"/>
      <c r="AP7704" s="4"/>
      <c r="AQ7704" s="4"/>
      <c r="AR7704" s="4"/>
      <c r="AS7704" s="4"/>
      <c r="AT7704" s="4"/>
      <c r="AU7704" s="4"/>
      <c r="AV7704" s="4" t="s">
        <v>7904</v>
      </c>
      <c r="AW7704" s="4"/>
      <c r="AX7704" s="4"/>
      <c r="AY7704" s="4"/>
      <c r="AZ7704" s="4"/>
      <c r="BA7704" s="4"/>
      <c r="BB7704" s="4"/>
      <c r="BC7704" s="4"/>
      <c r="BD7704" s="4"/>
      <c r="BE7704" s="4"/>
      <c r="BF7704" s="4"/>
      <c r="BG7704" s="4"/>
      <c r="BH7704" s="4"/>
      <c r="BI7704" s="4"/>
      <c r="BJ7704" s="4"/>
      <c r="BK7704" s="4"/>
      <c r="BL7704" s="4" t="b">
        <v>0</v>
      </c>
      <c r="BM7704" s="4"/>
      <c r="BN7704" s="4"/>
      <c r="BO7704" s="4"/>
      <c r="BP7704" s="4"/>
      <c r="BQ7704" s="4"/>
      <c r="BR7704" s="4"/>
      <c r="BS7704" s="4"/>
      <c r="BT7704" s="4"/>
      <c r="BU7704" s="4"/>
      <c r="BV7704" s="4"/>
      <c r="BW7704" s="4"/>
    </row>
    <row r="7705" spans="1:75" ht="15.01" customHeight="1">
      <c r="A7705" s="4"/>
      <c r="B7705" s="4"/>
      <c r="C7705" s="4"/>
      <c r="D7705" s="4"/>
      <c r="E7705" s="4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 t="s">
        <v>200</v>
      </c>
      <c r="Q7705" s="4"/>
      <c r="R7705" s="4">
        <v>-58.9</v>
      </c>
      <c r="S7705" s="4">
        <v>11.4</v>
      </c>
      <c r="T7705" s="4"/>
      <c r="U7705" s="4"/>
      <c r="V7705" s="4"/>
      <c r="W7705" s="4"/>
      <c r="X7705" s="4" t="s">
        <v>201</v>
      </c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  <c r="AO7705" s="4"/>
      <c r="AP7705" s="4"/>
      <c r="AQ7705" s="4"/>
      <c r="AR7705" s="4"/>
      <c r="AS7705" s="4"/>
      <c r="AT7705" s="4"/>
      <c r="AU7705" s="4"/>
      <c r="AV7705" s="4" t="s">
        <v>7905</v>
      </c>
      <c r="AW7705" s="4"/>
      <c r="AX7705" s="4"/>
      <c r="AY7705" s="4"/>
      <c r="AZ7705" s="4"/>
      <c r="BA7705" s="4"/>
      <c r="BB7705" s="4"/>
      <c r="BC7705" s="4"/>
      <c r="BD7705" s="4"/>
      <c r="BE7705" s="4"/>
      <c r="BF7705" s="4"/>
      <c r="BG7705" s="4"/>
      <c r="BH7705" s="4"/>
      <c r="BI7705" s="4"/>
      <c r="BJ7705" s="4"/>
      <c r="BK7705" s="4"/>
      <c r="BL7705" s="4" t="b">
        <v>0</v>
      </c>
      <c r="BM7705" s="4"/>
      <c r="BN7705" s="4"/>
      <c r="BO7705" s="4"/>
      <c r="BP7705" s="4"/>
      <c r="BQ7705" s="4"/>
      <c r="BR7705" s="4"/>
      <c r="BS7705" s="4"/>
      <c r="BT7705" s="4"/>
      <c r="BU7705" s="4"/>
      <c r="BV7705" s="4"/>
      <c r="BW7705" s="4"/>
    </row>
    <row r="7706" spans="1:75" ht="15.01" customHeight="1">
      <c r="A7706" s="4"/>
      <c r="B7706" s="4"/>
      <c r="C7706" s="4"/>
      <c r="D7706" s="4"/>
      <c r="E7706" s="4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 t="s">
        <v>200</v>
      </c>
      <c r="Q7706" s="4"/>
      <c r="R7706" s="4">
        <v>-23.4</v>
      </c>
      <c r="S7706" s="4">
        <v>21.1</v>
      </c>
      <c r="T7706" s="4"/>
      <c r="U7706" s="4"/>
      <c r="V7706" s="4"/>
      <c r="W7706" s="4"/>
      <c r="X7706" s="4" t="s">
        <v>201</v>
      </c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  <c r="AO7706" s="4"/>
      <c r="AP7706" s="4"/>
      <c r="AQ7706" s="4"/>
      <c r="AR7706" s="4"/>
      <c r="AS7706" s="4"/>
      <c r="AT7706" s="4"/>
      <c r="AU7706" s="4"/>
      <c r="AV7706" s="4" t="s">
        <v>7906</v>
      </c>
      <c r="AW7706" s="4"/>
      <c r="AX7706" s="4"/>
      <c r="AY7706" s="4"/>
      <c r="AZ7706" s="4"/>
      <c r="BA7706" s="4"/>
      <c r="BB7706" s="4"/>
      <c r="BC7706" s="4"/>
      <c r="BD7706" s="4"/>
      <c r="BE7706" s="4"/>
      <c r="BF7706" s="4"/>
      <c r="BG7706" s="4"/>
      <c r="BH7706" s="4"/>
      <c r="BI7706" s="4"/>
      <c r="BJ7706" s="4"/>
      <c r="BK7706" s="4"/>
      <c r="BL7706" s="4" t="b">
        <v>0</v>
      </c>
      <c r="BM7706" s="4"/>
      <c r="BN7706" s="4"/>
      <c r="BO7706" s="4"/>
      <c r="BP7706" s="4"/>
      <c r="BQ7706" s="4"/>
      <c r="BR7706" s="4"/>
      <c r="BS7706" s="4"/>
      <c r="BT7706" s="4"/>
      <c r="BU7706" s="4"/>
      <c r="BV7706" s="4"/>
      <c r="BW7706" s="4"/>
    </row>
    <row r="7707" spans="1:75" ht="15.01" customHeight="1">
      <c r="A7707" s="4"/>
      <c r="B7707" s="4"/>
      <c r="C7707" s="4"/>
      <c r="D7707" s="4"/>
      <c r="E7707" s="4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 t="s">
        <v>200</v>
      </c>
      <c r="Q7707" s="4"/>
      <c r="R7707" s="4">
        <v>-23.3</v>
      </c>
      <c r="S7707" s="4">
        <v>20.8</v>
      </c>
      <c r="T7707" s="4"/>
      <c r="U7707" s="4"/>
      <c r="V7707" s="4"/>
      <c r="W7707" s="4"/>
      <c r="X7707" s="4" t="s">
        <v>201</v>
      </c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  <c r="AO7707" s="4"/>
      <c r="AP7707" s="4"/>
      <c r="AQ7707" s="4"/>
      <c r="AR7707" s="4"/>
      <c r="AS7707" s="4"/>
      <c r="AT7707" s="4"/>
      <c r="AU7707" s="4"/>
      <c r="AV7707" s="4" t="s">
        <v>7907</v>
      </c>
      <c r="AW7707" s="4"/>
      <c r="AX7707" s="4"/>
      <c r="AY7707" s="4"/>
      <c r="AZ7707" s="4"/>
      <c r="BA7707" s="4"/>
      <c r="BB7707" s="4"/>
      <c r="BC7707" s="4"/>
      <c r="BD7707" s="4"/>
      <c r="BE7707" s="4"/>
      <c r="BF7707" s="4"/>
      <c r="BG7707" s="4"/>
      <c r="BH7707" s="4"/>
      <c r="BI7707" s="4"/>
      <c r="BJ7707" s="4"/>
      <c r="BK7707" s="4"/>
      <c r="BL7707" s="4" t="b">
        <v>0</v>
      </c>
      <c r="BM7707" s="4"/>
      <c r="BN7707" s="4"/>
      <c r="BO7707" s="4"/>
      <c r="BP7707" s="4"/>
      <c r="BQ7707" s="4"/>
      <c r="BR7707" s="4"/>
      <c r="BS7707" s="4"/>
      <c r="BT7707" s="4"/>
      <c r="BU7707" s="4"/>
      <c r="BV7707" s="4"/>
      <c r="BW7707" s="4"/>
    </row>
    <row r="7708" spans="1:75" ht="15.01" customHeight="1">
      <c r="A7708" s="4"/>
      <c r="B7708" s="4"/>
      <c r="C7708" s="4"/>
      <c r="D7708" s="4"/>
      <c r="E7708" s="4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 t="s">
        <v>200</v>
      </c>
      <c r="Q7708" s="4"/>
      <c r="R7708" s="4">
        <v>-130.4</v>
      </c>
      <c r="S7708" s="4">
        <v>12.6</v>
      </c>
      <c r="T7708" s="4"/>
      <c r="U7708" s="4"/>
      <c r="V7708" s="4"/>
      <c r="W7708" s="4"/>
      <c r="X7708" s="4" t="s">
        <v>201</v>
      </c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  <c r="AO7708" s="4"/>
      <c r="AP7708" s="4"/>
      <c r="AQ7708" s="4"/>
      <c r="AR7708" s="4"/>
      <c r="AS7708" s="4"/>
      <c r="AT7708" s="4"/>
      <c r="AU7708" s="4"/>
      <c r="AV7708" s="4" t="s">
        <v>7908</v>
      </c>
      <c r="AW7708" s="4"/>
      <c r="AX7708" s="4"/>
      <c r="AY7708" s="4"/>
      <c r="AZ7708" s="4"/>
      <c r="BA7708" s="4"/>
      <c r="BB7708" s="4"/>
      <c r="BC7708" s="4"/>
      <c r="BD7708" s="4"/>
      <c r="BE7708" s="4"/>
      <c r="BF7708" s="4"/>
      <c r="BG7708" s="4"/>
      <c r="BH7708" s="4"/>
      <c r="BI7708" s="4"/>
      <c r="BJ7708" s="4"/>
      <c r="BK7708" s="4"/>
      <c r="BL7708" s="4" t="b">
        <v>0</v>
      </c>
      <c r="BM7708" s="4"/>
      <c r="BN7708" s="4"/>
      <c r="BO7708" s="4"/>
      <c r="BP7708" s="4"/>
      <c r="BQ7708" s="4"/>
      <c r="BR7708" s="4"/>
      <c r="BS7708" s="4"/>
      <c r="BT7708" s="4"/>
      <c r="BU7708" s="4"/>
      <c r="BV7708" s="4"/>
      <c r="BW7708" s="4"/>
    </row>
    <row r="7709" spans="1:75" ht="15.01" customHeight="1">
      <c r="A7709" s="4"/>
      <c r="B7709" s="4"/>
      <c r="C7709" s="4"/>
      <c r="D7709" s="4"/>
      <c r="E7709" s="4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 t="s">
        <v>200</v>
      </c>
      <c r="Q7709" s="4"/>
      <c r="R7709" s="4">
        <v>-10.5</v>
      </c>
      <c r="S7709" s="4">
        <v>4.3</v>
      </c>
      <c r="T7709" s="4"/>
      <c r="U7709" s="4"/>
      <c r="V7709" s="4"/>
      <c r="W7709" s="4"/>
      <c r="X7709" s="4" t="s">
        <v>201</v>
      </c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  <c r="AO7709" s="4"/>
      <c r="AP7709" s="4"/>
      <c r="AQ7709" s="4"/>
      <c r="AR7709" s="4"/>
      <c r="AS7709" s="4"/>
      <c r="AT7709" s="4"/>
      <c r="AU7709" s="4"/>
      <c r="AV7709" s="4" t="s">
        <v>7909</v>
      </c>
      <c r="AW7709" s="4"/>
      <c r="AX7709" s="4"/>
      <c r="AY7709" s="4"/>
      <c r="AZ7709" s="4"/>
      <c r="BA7709" s="4"/>
      <c r="BB7709" s="4"/>
      <c r="BC7709" s="4"/>
      <c r="BD7709" s="4"/>
      <c r="BE7709" s="4"/>
      <c r="BF7709" s="4"/>
      <c r="BG7709" s="4"/>
      <c r="BH7709" s="4"/>
      <c r="BI7709" s="4"/>
      <c r="BJ7709" s="4"/>
      <c r="BK7709" s="4"/>
      <c r="BL7709" s="4" t="b">
        <v>0</v>
      </c>
      <c r="BM7709" s="4"/>
      <c r="BN7709" s="4"/>
      <c r="BO7709" s="4"/>
      <c r="BP7709" s="4"/>
      <c r="BQ7709" s="4"/>
      <c r="BR7709" s="4"/>
      <c r="BS7709" s="4"/>
      <c r="BT7709" s="4"/>
      <c r="BU7709" s="4"/>
      <c r="BV7709" s="4"/>
      <c r="BW7709" s="4"/>
    </row>
    <row r="7710" spans="1:75" ht="15.01" customHeight="1">
      <c r="A7710" s="4"/>
      <c r="B7710" s="4"/>
      <c r="C7710" s="4"/>
      <c r="D7710" s="4"/>
      <c r="E7710" s="4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 t="s">
        <v>200</v>
      </c>
      <c r="Q7710" s="4"/>
      <c r="R7710" s="4">
        <v>-14.7</v>
      </c>
      <c r="S7710" s="4">
        <v>0.9</v>
      </c>
      <c r="T7710" s="4"/>
      <c r="U7710" s="4"/>
      <c r="V7710" s="4"/>
      <c r="W7710" s="4"/>
      <c r="X7710" s="4" t="s">
        <v>201</v>
      </c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  <c r="AO7710" s="4"/>
      <c r="AP7710" s="4"/>
      <c r="AQ7710" s="4"/>
      <c r="AR7710" s="4"/>
      <c r="AS7710" s="4"/>
      <c r="AT7710" s="4"/>
      <c r="AU7710" s="4"/>
      <c r="AV7710" s="4" t="s">
        <v>7910</v>
      </c>
      <c r="AW7710" s="4"/>
      <c r="AX7710" s="4"/>
      <c r="AY7710" s="4"/>
      <c r="AZ7710" s="4"/>
      <c r="BA7710" s="4"/>
      <c r="BB7710" s="4"/>
      <c r="BC7710" s="4"/>
      <c r="BD7710" s="4"/>
      <c r="BE7710" s="4"/>
      <c r="BF7710" s="4"/>
      <c r="BG7710" s="4"/>
      <c r="BH7710" s="4"/>
      <c r="BI7710" s="4"/>
      <c r="BJ7710" s="4"/>
      <c r="BK7710" s="4"/>
      <c r="BL7710" s="4" t="b">
        <v>0</v>
      </c>
      <c r="BM7710" s="4"/>
      <c r="BN7710" s="4"/>
      <c r="BO7710" s="4"/>
      <c r="BP7710" s="4"/>
      <c r="BQ7710" s="4"/>
      <c r="BR7710" s="4"/>
      <c r="BS7710" s="4"/>
      <c r="BT7710" s="4"/>
      <c r="BU7710" s="4"/>
      <c r="BV7710" s="4"/>
      <c r="BW7710" s="4"/>
    </row>
    <row r="7711" spans="1:75" ht="15.01" customHeight="1">
      <c r="A7711" s="4"/>
      <c r="B7711" s="4"/>
      <c r="C7711" s="4"/>
      <c r="D7711" s="4"/>
      <c r="E7711" s="4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 t="s">
        <v>200</v>
      </c>
      <c r="Q7711" s="4"/>
      <c r="R7711" s="4">
        <v>-14.7</v>
      </c>
      <c r="S7711" s="4">
        <v>0.9</v>
      </c>
      <c r="T7711" s="4"/>
      <c r="U7711" s="4"/>
      <c r="V7711" s="4"/>
      <c r="W7711" s="4"/>
      <c r="X7711" s="4" t="s">
        <v>201</v>
      </c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  <c r="AO7711" s="4"/>
      <c r="AP7711" s="4"/>
      <c r="AQ7711" s="4"/>
      <c r="AR7711" s="4"/>
      <c r="AS7711" s="4"/>
      <c r="AT7711" s="4"/>
      <c r="AU7711" s="4"/>
      <c r="AV7711" s="4" t="s">
        <v>7911</v>
      </c>
      <c r="AW7711" s="4"/>
      <c r="AX7711" s="4"/>
      <c r="AY7711" s="4"/>
      <c r="AZ7711" s="4"/>
      <c r="BA7711" s="4"/>
      <c r="BB7711" s="4"/>
      <c r="BC7711" s="4"/>
      <c r="BD7711" s="4"/>
      <c r="BE7711" s="4"/>
      <c r="BF7711" s="4"/>
      <c r="BG7711" s="4"/>
      <c r="BH7711" s="4"/>
      <c r="BI7711" s="4"/>
      <c r="BJ7711" s="4"/>
      <c r="BK7711" s="4"/>
      <c r="BL7711" s="4" t="b">
        <v>0</v>
      </c>
      <c r="BM7711" s="4"/>
      <c r="BN7711" s="4"/>
      <c r="BO7711" s="4"/>
      <c r="BP7711" s="4"/>
      <c r="BQ7711" s="4"/>
      <c r="BR7711" s="4"/>
      <c r="BS7711" s="4"/>
      <c r="BT7711" s="4"/>
      <c r="BU7711" s="4"/>
      <c r="BV7711" s="4"/>
      <c r="BW7711" s="4"/>
    </row>
    <row r="7712" spans="1:75" ht="15.01" customHeight="1">
      <c r="A7712" s="4"/>
      <c r="B7712" s="4"/>
      <c r="C7712" s="4"/>
      <c r="D7712" s="4"/>
      <c r="E7712" s="4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 t="s">
        <v>200</v>
      </c>
      <c r="Q7712" s="4"/>
      <c r="R7712" s="4">
        <v>2.3</v>
      </c>
      <c r="S7712" s="4">
        <v>41.7</v>
      </c>
      <c r="T7712" s="4"/>
      <c r="U7712" s="4"/>
      <c r="V7712" s="4"/>
      <c r="W7712" s="4"/>
      <c r="X7712" s="4" t="s">
        <v>201</v>
      </c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  <c r="AO7712" s="4"/>
      <c r="AP7712" s="4"/>
      <c r="AQ7712" s="4"/>
      <c r="AR7712" s="4"/>
      <c r="AS7712" s="4"/>
      <c r="AT7712" s="4"/>
      <c r="AU7712" s="4"/>
      <c r="AV7712" s="4" t="s">
        <v>7912</v>
      </c>
      <c r="AW7712" s="4"/>
      <c r="AX7712" s="4"/>
      <c r="AY7712" s="4"/>
      <c r="AZ7712" s="4"/>
      <c r="BA7712" s="4"/>
      <c r="BB7712" s="4"/>
      <c r="BC7712" s="4"/>
      <c r="BD7712" s="4"/>
      <c r="BE7712" s="4"/>
      <c r="BF7712" s="4"/>
      <c r="BG7712" s="4"/>
      <c r="BH7712" s="4"/>
      <c r="BI7712" s="4"/>
      <c r="BJ7712" s="4"/>
      <c r="BK7712" s="4"/>
      <c r="BL7712" s="4" t="b">
        <v>0</v>
      </c>
      <c r="BM7712" s="4"/>
      <c r="BN7712" s="4"/>
      <c r="BO7712" s="4"/>
      <c r="BP7712" s="4"/>
      <c r="BQ7712" s="4"/>
      <c r="BR7712" s="4"/>
      <c r="BS7712" s="4"/>
      <c r="BT7712" s="4"/>
      <c r="BU7712" s="4"/>
      <c r="BV7712" s="4"/>
      <c r="BW7712" s="4"/>
    </row>
    <row r="7713" spans="1:75" ht="15.01" customHeight="1">
      <c r="A7713" s="4"/>
      <c r="B7713" s="4"/>
      <c r="C7713" s="4"/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 t="s">
        <v>200</v>
      </c>
      <c r="Q7713" s="4"/>
      <c r="R7713" s="4">
        <v>187.3</v>
      </c>
      <c r="S7713" s="4">
        <v>12</v>
      </c>
      <c r="T7713" s="4"/>
      <c r="U7713" s="4"/>
      <c r="V7713" s="4"/>
      <c r="W7713" s="4"/>
      <c r="X7713" s="4" t="s">
        <v>201</v>
      </c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  <c r="AO7713" s="4"/>
      <c r="AP7713" s="4"/>
      <c r="AQ7713" s="4"/>
      <c r="AR7713" s="4"/>
      <c r="AS7713" s="4"/>
      <c r="AT7713" s="4"/>
      <c r="AU7713" s="4"/>
      <c r="AV7713" s="4" t="s">
        <v>7913</v>
      </c>
      <c r="AW7713" s="4"/>
      <c r="AX7713" s="4"/>
      <c r="AY7713" s="4"/>
      <c r="AZ7713" s="4"/>
      <c r="BA7713" s="4"/>
      <c r="BB7713" s="4"/>
      <c r="BC7713" s="4"/>
      <c r="BD7713" s="4"/>
      <c r="BE7713" s="4"/>
      <c r="BF7713" s="4"/>
      <c r="BG7713" s="4"/>
      <c r="BH7713" s="4"/>
      <c r="BI7713" s="4"/>
      <c r="BJ7713" s="4"/>
      <c r="BK7713" s="4"/>
      <c r="BL7713" s="4" t="b">
        <v>0</v>
      </c>
      <c r="BM7713" s="4"/>
      <c r="BN7713" s="4"/>
      <c r="BO7713" s="4"/>
      <c r="BP7713" s="4"/>
      <c r="BQ7713" s="4"/>
      <c r="BR7713" s="4"/>
      <c r="BS7713" s="4"/>
      <c r="BT7713" s="4"/>
      <c r="BU7713" s="4"/>
      <c r="BV7713" s="4"/>
      <c r="BW7713" s="4"/>
    </row>
    <row r="7714" spans="1:75" ht="15.01" customHeight="1">
      <c r="A7714" s="4"/>
      <c r="B7714" s="4"/>
      <c r="C7714" s="4"/>
      <c r="D7714" s="4"/>
      <c r="E7714" s="4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 t="s">
        <v>200</v>
      </c>
      <c r="Q7714" s="4"/>
      <c r="R7714" s="4">
        <v>268.3</v>
      </c>
      <c r="S7714" s="4">
        <v>11.5</v>
      </c>
      <c r="T7714" s="4"/>
      <c r="U7714" s="4"/>
      <c r="V7714" s="4"/>
      <c r="W7714" s="4"/>
      <c r="X7714" s="4" t="s">
        <v>201</v>
      </c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  <c r="AO7714" s="4"/>
      <c r="AP7714" s="4"/>
      <c r="AQ7714" s="4"/>
      <c r="AR7714" s="4"/>
      <c r="AS7714" s="4"/>
      <c r="AT7714" s="4"/>
      <c r="AU7714" s="4"/>
      <c r="AV7714" s="4" t="s">
        <v>7914</v>
      </c>
      <c r="AW7714" s="4"/>
      <c r="AX7714" s="4"/>
      <c r="AY7714" s="4"/>
      <c r="AZ7714" s="4"/>
      <c r="BA7714" s="4"/>
      <c r="BB7714" s="4"/>
      <c r="BC7714" s="4"/>
      <c r="BD7714" s="4"/>
      <c r="BE7714" s="4"/>
      <c r="BF7714" s="4"/>
      <c r="BG7714" s="4"/>
      <c r="BH7714" s="4"/>
      <c r="BI7714" s="4"/>
      <c r="BJ7714" s="4"/>
      <c r="BK7714" s="4"/>
      <c r="BL7714" s="4" t="b">
        <v>0</v>
      </c>
      <c r="BM7714" s="4"/>
      <c r="BN7714" s="4"/>
      <c r="BO7714" s="4"/>
      <c r="BP7714" s="4"/>
      <c r="BQ7714" s="4"/>
      <c r="BR7714" s="4"/>
      <c r="BS7714" s="4"/>
      <c r="BT7714" s="4"/>
      <c r="BU7714" s="4"/>
      <c r="BV7714" s="4"/>
      <c r="BW7714" s="4"/>
    </row>
    <row r="7715" spans="1:75" ht="15.01" customHeight="1">
      <c r="A7715" s="4"/>
      <c r="B7715" s="4"/>
      <c r="C7715" s="4"/>
      <c r="D7715" s="4"/>
      <c r="E7715" s="4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 t="s">
        <v>200</v>
      </c>
      <c r="Q7715" s="4"/>
      <c r="R7715" s="4">
        <v>8813.299999999999</v>
      </c>
      <c r="S7715" s="4">
        <v>28.1</v>
      </c>
      <c r="T7715" s="4"/>
      <c r="U7715" s="4"/>
      <c r="V7715" s="4"/>
      <c r="W7715" s="4"/>
      <c r="X7715" s="4" t="s">
        <v>201</v>
      </c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  <c r="AO7715" s="4"/>
      <c r="AP7715" s="4"/>
      <c r="AQ7715" s="4"/>
      <c r="AR7715" s="4"/>
      <c r="AS7715" s="4"/>
      <c r="AT7715" s="4"/>
      <c r="AU7715" s="4"/>
      <c r="AV7715" s="4" t="s">
        <v>7915</v>
      </c>
      <c r="AW7715" s="4"/>
      <c r="AX7715" s="4"/>
      <c r="AY7715" s="4"/>
      <c r="AZ7715" s="4"/>
      <c r="BA7715" s="4"/>
      <c r="BB7715" s="4"/>
      <c r="BC7715" s="4"/>
      <c r="BD7715" s="4"/>
      <c r="BE7715" s="4"/>
      <c r="BF7715" s="4"/>
      <c r="BG7715" s="4"/>
      <c r="BH7715" s="4"/>
      <c r="BI7715" s="4"/>
      <c r="BJ7715" s="4"/>
      <c r="BK7715" s="4"/>
      <c r="BL7715" s="4" t="b">
        <v>0</v>
      </c>
      <c r="BM7715" s="4"/>
      <c r="BN7715" s="4"/>
      <c r="BO7715" s="4"/>
      <c r="BP7715" s="4"/>
      <c r="BQ7715" s="4"/>
      <c r="BR7715" s="4"/>
      <c r="BS7715" s="4"/>
      <c r="BT7715" s="4"/>
      <c r="BU7715" s="4"/>
      <c r="BV7715" s="4"/>
      <c r="BW7715" s="4"/>
    </row>
    <row r="7716" spans="1:75" ht="15.01" customHeight="1">
      <c r="A7716" s="4"/>
      <c r="B7716" s="4"/>
      <c r="C7716" s="4"/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 t="s">
        <v>200</v>
      </c>
      <c r="Q7716" s="4"/>
      <c r="R7716" s="4">
        <v>156.4</v>
      </c>
      <c r="S7716" s="4">
        <v>21.9</v>
      </c>
      <c r="T7716" s="4"/>
      <c r="U7716" s="4"/>
      <c r="V7716" s="4"/>
      <c r="W7716" s="4"/>
      <c r="X7716" s="4" t="s">
        <v>201</v>
      </c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  <c r="AO7716" s="4"/>
      <c r="AP7716" s="4"/>
      <c r="AQ7716" s="4"/>
      <c r="AR7716" s="4"/>
      <c r="AS7716" s="4"/>
      <c r="AT7716" s="4"/>
      <c r="AU7716" s="4"/>
      <c r="AV7716" s="4" t="s">
        <v>7916</v>
      </c>
      <c r="AW7716" s="4"/>
      <c r="AX7716" s="4"/>
      <c r="AY7716" s="4"/>
      <c r="AZ7716" s="4"/>
      <c r="BA7716" s="4"/>
      <c r="BB7716" s="4"/>
      <c r="BC7716" s="4"/>
      <c r="BD7716" s="4"/>
      <c r="BE7716" s="4"/>
      <c r="BF7716" s="4"/>
      <c r="BG7716" s="4"/>
      <c r="BH7716" s="4"/>
      <c r="BI7716" s="4"/>
      <c r="BJ7716" s="4"/>
      <c r="BK7716" s="4"/>
      <c r="BL7716" s="4" t="b">
        <v>0</v>
      </c>
      <c r="BM7716" s="4"/>
      <c r="BN7716" s="4"/>
      <c r="BO7716" s="4"/>
      <c r="BP7716" s="4"/>
      <c r="BQ7716" s="4"/>
      <c r="BR7716" s="4"/>
      <c r="BS7716" s="4"/>
      <c r="BT7716" s="4"/>
      <c r="BU7716" s="4"/>
      <c r="BV7716" s="4"/>
      <c r="BW7716" s="4"/>
    </row>
    <row r="7717" spans="1:75" ht="15.01" customHeight="1">
      <c r="A7717" s="4" t="s">
        <v>209</v>
      </c>
      <c r="B7717" s="4"/>
      <c r="C7717" s="4"/>
      <c r="D7717" s="4"/>
      <c r="E7717" s="4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 t="s">
        <v>200</v>
      </c>
      <c r="Q7717" s="4"/>
      <c r="R7717" s="4"/>
      <c r="S7717" s="4"/>
      <c r="T7717" s="4"/>
      <c r="U7717" s="4"/>
      <c r="V7717" s="4"/>
      <c r="W7717" s="4"/>
      <c r="X7717" s="4" t="s">
        <v>201</v>
      </c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  <c r="AO7717" s="4"/>
      <c r="AP7717" s="4"/>
      <c r="AQ7717" s="4"/>
      <c r="AR7717" s="4"/>
      <c r="AS7717" s="4"/>
      <c r="AT7717" s="4"/>
      <c r="AU7717" s="4"/>
      <c r="AV7717" s="4" t="s">
        <v>7917</v>
      </c>
      <c r="AW7717" s="4"/>
      <c r="AX7717" s="4"/>
      <c r="AY7717" s="4"/>
      <c r="AZ7717" s="4"/>
      <c r="BA7717" s="4"/>
      <c r="BB7717" s="4"/>
      <c r="BC7717" s="4"/>
      <c r="BD7717" s="4"/>
      <c r="BE7717" s="4"/>
      <c r="BF7717" s="4"/>
      <c r="BG7717" s="4"/>
      <c r="BH7717" s="4"/>
      <c r="BI7717" s="4"/>
      <c r="BJ7717" s="4"/>
      <c r="BK7717" s="4"/>
      <c r="BL7717" s="4" t="b">
        <v>0</v>
      </c>
      <c r="BM7717" s="4"/>
      <c r="BN7717" s="4"/>
      <c r="BO7717" s="4"/>
      <c r="BP7717" s="4"/>
      <c r="BQ7717" s="4"/>
      <c r="BR7717" s="4"/>
      <c r="BS7717" s="4"/>
      <c r="BT7717" s="4"/>
      <c r="BU7717" s="4"/>
      <c r="BV7717" s="4"/>
      <c r="BW7717" s="4"/>
    </row>
    <row r="7718" spans="1:75" ht="15.01" customHeight="1">
      <c r="A7718" s="4"/>
      <c r="B7718" s="4"/>
      <c r="C7718" s="4"/>
      <c r="D7718" s="4"/>
      <c r="E7718" s="4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 t="s">
        <v>200</v>
      </c>
      <c r="Q7718" s="4"/>
      <c r="R7718" s="4">
        <v>132.3</v>
      </c>
      <c r="S7718" s="4">
        <v>2.8</v>
      </c>
      <c r="T7718" s="4"/>
      <c r="U7718" s="4"/>
      <c r="V7718" s="4"/>
      <c r="W7718" s="4"/>
      <c r="X7718" s="4" t="s">
        <v>201</v>
      </c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  <c r="AO7718" s="4"/>
      <c r="AP7718" s="4"/>
      <c r="AQ7718" s="4"/>
      <c r="AR7718" s="4"/>
      <c r="AS7718" s="4"/>
      <c r="AT7718" s="4"/>
      <c r="AU7718" s="4"/>
      <c r="AV7718" s="4" t="s">
        <v>7918</v>
      </c>
      <c r="AW7718" s="4"/>
      <c r="AX7718" s="4"/>
      <c r="AY7718" s="4"/>
      <c r="AZ7718" s="4"/>
      <c r="BA7718" s="4"/>
      <c r="BB7718" s="4"/>
      <c r="BC7718" s="4"/>
      <c r="BD7718" s="4"/>
      <c r="BE7718" s="4"/>
      <c r="BF7718" s="4"/>
      <c r="BG7718" s="4"/>
      <c r="BH7718" s="4"/>
      <c r="BI7718" s="4"/>
      <c r="BJ7718" s="4"/>
      <c r="BK7718" s="4"/>
      <c r="BL7718" s="4" t="b">
        <v>0</v>
      </c>
      <c r="BM7718" s="4"/>
      <c r="BN7718" s="4"/>
      <c r="BO7718" s="4"/>
      <c r="BP7718" s="4"/>
      <c r="BQ7718" s="4"/>
      <c r="BR7718" s="4"/>
      <c r="BS7718" s="4"/>
      <c r="BT7718" s="4"/>
      <c r="BU7718" s="4"/>
      <c r="BV7718" s="4"/>
      <c r="BW7718" s="4"/>
    </row>
    <row r="7719" spans="1:75" ht="15.01" customHeight="1">
      <c r="A7719" s="4"/>
      <c r="B7719" s="4"/>
      <c r="C7719" s="4"/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 t="s">
        <v>200</v>
      </c>
      <c r="Q7719" s="4"/>
      <c r="R7719" s="4">
        <v>-78.2</v>
      </c>
      <c r="S7719" s="4">
        <v>6.4</v>
      </c>
      <c r="T7719" s="4"/>
      <c r="U7719" s="4"/>
      <c r="V7719" s="4"/>
      <c r="W7719" s="4"/>
      <c r="X7719" s="4" t="s">
        <v>201</v>
      </c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  <c r="AO7719" s="4"/>
      <c r="AP7719" s="4"/>
      <c r="AQ7719" s="4"/>
      <c r="AR7719" s="4"/>
      <c r="AS7719" s="4"/>
      <c r="AT7719" s="4"/>
      <c r="AU7719" s="4"/>
      <c r="AV7719" s="4" t="s">
        <v>7919</v>
      </c>
      <c r="AW7719" s="4"/>
      <c r="AX7719" s="4"/>
      <c r="AY7719" s="4"/>
      <c r="AZ7719" s="4"/>
      <c r="BA7719" s="4"/>
      <c r="BB7719" s="4"/>
      <c r="BC7719" s="4"/>
      <c r="BD7719" s="4"/>
      <c r="BE7719" s="4"/>
      <c r="BF7719" s="4"/>
      <c r="BG7719" s="4"/>
      <c r="BH7719" s="4"/>
      <c r="BI7719" s="4"/>
      <c r="BJ7719" s="4"/>
      <c r="BK7719" s="4"/>
      <c r="BL7719" s="4" t="b">
        <v>0</v>
      </c>
      <c r="BM7719" s="4"/>
      <c r="BN7719" s="4"/>
      <c r="BO7719" s="4"/>
      <c r="BP7719" s="4"/>
      <c r="BQ7719" s="4"/>
      <c r="BR7719" s="4"/>
      <c r="BS7719" s="4"/>
      <c r="BT7719" s="4"/>
      <c r="BU7719" s="4"/>
      <c r="BV7719" s="4"/>
      <c r="BW7719" s="4"/>
    </row>
    <row r="7720" spans="1:75" ht="15.01" customHeight="1">
      <c r="A7720" s="4"/>
      <c r="B7720" s="4"/>
      <c r="C7720" s="4"/>
      <c r="D7720" s="4"/>
      <c r="E7720" s="4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 t="s">
        <v>200</v>
      </c>
      <c r="Q7720" s="4"/>
      <c r="R7720" s="4">
        <v>-17.6</v>
      </c>
      <c r="S7720" s="4">
        <v>53.9</v>
      </c>
      <c r="T7720" s="4"/>
      <c r="U7720" s="4"/>
      <c r="V7720" s="4"/>
      <c r="W7720" s="4"/>
      <c r="X7720" s="4" t="s">
        <v>201</v>
      </c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  <c r="AO7720" s="4"/>
      <c r="AP7720" s="4"/>
      <c r="AQ7720" s="4"/>
      <c r="AR7720" s="4"/>
      <c r="AS7720" s="4"/>
      <c r="AT7720" s="4"/>
      <c r="AU7720" s="4"/>
      <c r="AV7720" s="4" t="s">
        <v>7920</v>
      </c>
      <c r="AW7720" s="4"/>
      <c r="AX7720" s="4"/>
      <c r="AY7720" s="4"/>
      <c r="AZ7720" s="4"/>
      <c r="BA7720" s="4"/>
      <c r="BB7720" s="4"/>
      <c r="BC7720" s="4"/>
      <c r="BD7720" s="4"/>
      <c r="BE7720" s="4"/>
      <c r="BF7720" s="4"/>
      <c r="BG7720" s="4"/>
      <c r="BH7720" s="4"/>
      <c r="BI7720" s="4"/>
      <c r="BJ7720" s="4"/>
      <c r="BK7720" s="4"/>
      <c r="BL7720" s="4" t="b">
        <v>0</v>
      </c>
      <c r="BM7720" s="4"/>
      <c r="BN7720" s="4"/>
      <c r="BO7720" s="4"/>
      <c r="BP7720" s="4"/>
      <c r="BQ7720" s="4"/>
      <c r="BR7720" s="4"/>
      <c r="BS7720" s="4"/>
      <c r="BT7720" s="4"/>
      <c r="BU7720" s="4"/>
      <c r="BV7720" s="4"/>
      <c r="BW7720" s="4"/>
    </row>
    <row r="7721" spans="1:75" ht="15.01" customHeight="1">
      <c r="A7721" s="4"/>
      <c r="B7721" s="4"/>
      <c r="C7721" s="4"/>
      <c r="D7721" s="4"/>
      <c r="E7721" s="4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 t="s">
        <v>200</v>
      </c>
      <c r="Q7721" s="4"/>
      <c r="R7721" s="4">
        <v>116.5</v>
      </c>
      <c r="S7721" s="4">
        <v>13.1</v>
      </c>
      <c r="T7721" s="4"/>
      <c r="U7721" s="4"/>
      <c r="V7721" s="4"/>
      <c r="W7721" s="4"/>
      <c r="X7721" s="4" t="s">
        <v>201</v>
      </c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  <c r="AO7721" s="4"/>
      <c r="AP7721" s="4"/>
      <c r="AQ7721" s="4"/>
      <c r="AR7721" s="4"/>
      <c r="AS7721" s="4"/>
      <c r="AT7721" s="4"/>
      <c r="AU7721" s="4"/>
      <c r="AV7721" s="4" t="s">
        <v>7921</v>
      </c>
      <c r="AW7721" s="4"/>
      <c r="AX7721" s="4"/>
      <c r="AY7721" s="4"/>
      <c r="AZ7721" s="4"/>
      <c r="BA7721" s="4"/>
      <c r="BB7721" s="4"/>
      <c r="BC7721" s="4"/>
      <c r="BD7721" s="4"/>
      <c r="BE7721" s="4"/>
      <c r="BF7721" s="4"/>
      <c r="BG7721" s="4"/>
      <c r="BH7721" s="4"/>
      <c r="BI7721" s="4"/>
      <c r="BJ7721" s="4"/>
      <c r="BK7721" s="4"/>
      <c r="BL7721" s="4" t="b">
        <v>0</v>
      </c>
      <c r="BM7721" s="4"/>
      <c r="BN7721" s="4"/>
      <c r="BO7721" s="4"/>
      <c r="BP7721" s="4"/>
      <c r="BQ7721" s="4"/>
      <c r="BR7721" s="4"/>
      <c r="BS7721" s="4"/>
      <c r="BT7721" s="4"/>
      <c r="BU7721" s="4"/>
      <c r="BV7721" s="4"/>
      <c r="BW7721" s="4"/>
    </row>
    <row r="7722" spans="1:75" ht="15.01" customHeight="1">
      <c r="A7722" s="4"/>
      <c r="B7722" s="4"/>
      <c r="C7722" s="4"/>
      <c r="D7722" s="4"/>
      <c r="E7722" s="4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 t="s">
        <v>200</v>
      </c>
      <c r="Q7722" s="4"/>
      <c r="R7722" s="4">
        <v>-8.699999999999999</v>
      </c>
      <c r="S7722" s="4">
        <v>6.7</v>
      </c>
      <c r="T7722" s="4"/>
      <c r="U7722" s="4"/>
      <c r="V7722" s="4"/>
      <c r="W7722" s="4"/>
      <c r="X7722" s="4" t="s">
        <v>201</v>
      </c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  <c r="AO7722" s="4"/>
      <c r="AP7722" s="4"/>
      <c r="AQ7722" s="4"/>
      <c r="AR7722" s="4"/>
      <c r="AS7722" s="4"/>
      <c r="AT7722" s="4"/>
      <c r="AU7722" s="4"/>
      <c r="AV7722" s="4" t="s">
        <v>7922</v>
      </c>
      <c r="AW7722" s="4"/>
      <c r="AX7722" s="4"/>
      <c r="AY7722" s="4"/>
      <c r="AZ7722" s="4"/>
      <c r="BA7722" s="4"/>
      <c r="BB7722" s="4"/>
      <c r="BC7722" s="4"/>
      <c r="BD7722" s="4"/>
      <c r="BE7722" s="4"/>
      <c r="BF7722" s="4"/>
      <c r="BG7722" s="4"/>
      <c r="BH7722" s="4"/>
      <c r="BI7722" s="4"/>
      <c r="BJ7722" s="4"/>
      <c r="BK7722" s="4"/>
      <c r="BL7722" s="4" t="b">
        <v>0</v>
      </c>
      <c r="BM7722" s="4"/>
      <c r="BN7722" s="4"/>
      <c r="BO7722" s="4"/>
      <c r="BP7722" s="4"/>
      <c r="BQ7722" s="4"/>
      <c r="BR7722" s="4"/>
      <c r="BS7722" s="4"/>
      <c r="BT7722" s="4"/>
      <c r="BU7722" s="4"/>
      <c r="BV7722" s="4"/>
      <c r="BW7722" s="4"/>
    </row>
    <row r="7723" spans="1:75" ht="15.01" customHeight="1">
      <c r="A7723" s="4" t="s">
        <v>209</v>
      </c>
      <c r="B7723" s="4"/>
      <c r="C7723" s="4"/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 t="s">
        <v>200</v>
      </c>
      <c r="Q7723" s="4"/>
      <c r="R7723" s="4"/>
      <c r="S7723" s="4"/>
      <c r="T7723" s="4"/>
      <c r="U7723" s="4"/>
      <c r="V7723" s="4"/>
      <c r="W7723" s="4"/>
      <c r="X7723" s="4" t="s">
        <v>201</v>
      </c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  <c r="AO7723" s="4"/>
      <c r="AP7723" s="4"/>
      <c r="AQ7723" s="4"/>
      <c r="AR7723" s="4"/>
      <c r="AS7723" s="4"/>
      <c r="AT7723" s="4"/>
      <c r="AU7723" s="4"/>
      <c r="AV7723" s="4" t="s">
        <v>7923</v>
      </c>
      <c r="AW7723" s="4"/>
      <c r="AX7723" s="4"/>
      <c r="AY7723" s="4"/>
      <c r="AZ7723" s="4"/>
      <c r="BA7723" s="4"/>
      <c r="BB7723" s="4"/>
      <c r="BC7723" s="4"/>
      <c r="BD7723" s="4"/>
      <c r="BE7723" s="4"/>
      <c r="BF7723" s="4"/>
      <c r="BG7723" s="4"/>
      <c r="BH7723" s="4"/>
      <c r="BI7723" s="4"/>
      <c r="BJ7723" s="4"/>
      <c r="BK7723" s="4"/>
      <c r="BL7723" s="4" t="b">
        <v>0</v>
      </c>
      <c r="BM7723" s="4"/>
      <c r="BN7723" s="4"/>
      <c r="BO7723" s="4"/>
      <c r="BP7723" s="4"/>
      <c r="BQ7723" s="4"/>
      <c r="BR7723" s="4"/>
      <c r="BS7723" s="4"/>
      <c r="BT7723" s="4"/>
      <c r="BU7723" s="4"/>
      <c r="BV7723" s="4"/>
      <c r="BW7723" s="4"/>
    </row>
    <row r="7724" spans="1:75" ht="15.01" customHeight="1">
      <c r="A7724" s="4"/>
      <c r="B7724" s="4"/>
      <c r="C7724" s="4"/>
      <c r="D7724" s="4"/>
      <c r="E7724" s="4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 t="s">
        <v>200</v>
      </c>
      <c r="Q7724" s="4"/>
      <c r="R7724" s="4">
        <v>-11.5</v>
      </c>
      <c r="S7724" s="4">
        <v>5.8</v>
      </c>
      <c r="T7724" s="4"/>
      <c r="U7724" s="4"/>
      <c r="V7724" s="4"/>
      <c r="W7724" s="4"/>
      <c r="X7724" s="4" t="s">
        <v>201</v>
      </c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  <c r="AO7724" s="4"/>
      <c r="AP7724" s="4"/>
      <c r="AQ7724" s="4"/>
      <c r="AR7724" s="4"/>
      <c r="AS7724" s="4"/>
      <c r="AT7724" s="4"/>
      <c r="AU7724" s="4"/>
      <c r="AV7724" s="4" t="s">
        <v>7924</v>
      </c>
      <c r="AW7724" s="4"/>
      <c r="AX7724" s="4"/>
      <c r="AY7724" s="4"/>
      <c r="AZ7724" s="4"/>
      <c r="BA7724" s="4"/>
      <c r="BB7724" s="4"/>
      <c r="BC7724" s="4"/>
      <c r="BD7724" s="4"/>
      <c r="BE7724" s="4"/>
      <c r="BF7724" s="4"/>
      <c r="BG7724" s="4"/>
      <c r="BH7724" s="4"/>
      <c r="BI7724" s="4"/>
      <c r="BJ7724" s="4"/>
      <c r="BK7724" s="4"/>
      <c r="BL7724" s="4" t="b">
        <v>0</v>
      </c>
      <c r="BM7724" s="4"/>
      <c r="BN7724" s="4"/>
      <c r="BO7724" s="4"/>
      <c r="BP7724" s="4"/>
      <c r="BQ7724" s="4"/>
      <c r="BR7724" s="4"/>
      <c r="BS7724" s="4"/>
      <c r="BT7724" s="4"/>
      <c r="BU7724" s="4"/>
      <c r="BV7724" s="4"/>
      <c r="BW7724" s="4"/>
    </row>
    <row r="7725" spans="1:75" ht="15.01" customHeight="1">
      <c r="A7725" s="4"/>
      <c r="B7725" s="4"/>
      <c r="C7725" s="4"/>
      <c r="D7725" s="4"/>
      <c r="E7725" s="4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 t="s">
        <v>200</v>
      </c>
      <c r="Q7725" s="4"/>
      <c r="R7725" s="4">
        <v>855.7</v>
      </c>
      <c r="S7725" s="4">
        <v>2.2</v>
      </c>
      <c r="T7725" s="4"/>
      <c r="U7725" s="4"/>
      <c r="V7725" s="4"/>
      <c r="W7725" s="4"/>
      <c r="X7725" s="4" t="s">
        <v>201</v>
      </c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  <c r="AO7725" s="4"/>
      <c r="AP7725" s="4"/>
      <c r="AQ7725" s="4"/>
      <c r="AR7725" s="4"/>
      <c r="AS7725" s="4"/>
      <c r="AT7725" s="4"/>
      <c r="AU7725" s="4"/>
      <c r="AV7725" s="4" t="s">
        <v>7925</v>
      </c>
      <c r="AW7725" s="4"/>
      <c r="AX7725" s="4"/>
      <c r="AY7725" s="4"/>
      <c r="AZ7725" s="4"/>
      <c r="BA7725" s="4"/>
      <c r="BB7725" s="4"/>
      <c r="BC7725" s="4"/>
      <c r="BD7725" s="4"/>
      <c r="BE7725" s="4"/>
      <c r="BF7725" s="4"/>
      <c r="BG7725" s="4"/>
      <c r="BH7725" s="4"/>
      <c r="BI7725" s="4"/>
      <c r="BJ7725" s="4"/>
      <c r="BK7725" s="4"/>
      <c r="BL7725" s="4" t="b">
        <v>0</v>
      </c>
      <c r="BM7725" s="4"/>
      <c r="BN7725" s="4"/>
      <c r="BO7725" s="4"/>
      <c r="BP7725" s="4"/>
      <c r="BQ7725" s="4"/>
      <c r="BR7725" s="4"/>
      <c r="BS7725" s="4"/>
      <c r="BT7725" s="4"/>
      <c r="BU7725" s="4"/>
      <c r="BV7725" s="4"/>
      <c r="BW7725" s="4"/>
    </row>
    <row r="7726" spans="1:75" ht="15.01" customHeight="1">
      <c r="A7726" s="4"/>
      <c r="B7726" s="4"/>
      <c r="C7726" s="4"/>
      <c r="D7726" s="4"/>
      <c r="E7726" s="4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 t="s">
        <v>200</v>
      </c>
      <c r="Q7726" s="4"/>
      <c r="R7726" s="4">
        <v>-159.2</v>
      </c>
      <c r="S7726" s="4">
        <v>20.7</v>
      </c>
      <c r="T7726" s="4"/>
      <c r="U7726" s="4"/>
      <c r="V7726" s="4"/>
      <c r="W7726" s="4"/>
      <c r="X7726" s="4" t="s">
        <v>201</v>
      </c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  <c r="AO7726" s="4"/>
      <c r="AP7726" s="4"/>
      <c r="AQ7726" s="4"/>
      <c r="AR7726" s="4"/>
      <c r="AS7726" s="4"/>
      <c r="AT7726" s="4"/>
      <c r="AU7726" s="4"/>
      <c r="AV7726" s="4" t="s">
        <v>7926</v>
      </c>
      <c r="AW7726" s="4"/>
      <c r="AX7726" s="4"/>
      <c r="AY7726" s="4"/>
      <c r="AZ7726" s="4"/>
      <c r="BA7726" s="4"/>
      <c r="BB7726" s="4"/>
      <c r="BC7726" s="4"/>
      <c r="BD7726" s="4"/>
      <c r="BE7726" s="4"/>
      <c r="BF7726" s="4"/>
      <c r="BG7726" s="4"/>
      <c r="BH7726" s="4"/>
      <c r="BI7726" s="4"/>
      <c r="BJ7726" s="4"/>
      <c r="BK7726" s="4"/>
      <c r="BL7726" s="4" t="b">
        <v>0</v>
      </c>
      <c r="BM7726" s="4"/>
      <c r="BN7726" s="4"/>
      <c r="BO7726" s="4"/>
      <c r="BP7726" s="4"/>
      <c r="BQ7726" s="4"/>
      <c r="BR7726" s="4"/>
      <c r="BS7726" s="4"/>
      <c r="BT7726" s="4"/>
      <c r="BU7726" s="4"/>
      <c r="BV7726" s="4"/>
      <c r="BW7726" s="4"/>
    </row>
    <row r="7727" spans="1:75" ht="15.01" customHeight="1">
      <c r="A7727" s="4"/>
      <c r="B7727" s="4"/>
      <c r="C7727" s="4"/>
      <c r="D7727" s="4"/>
      <c r="E7727" s="4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 t="s">
        <v>200</v>
      </c>
      <c r="Q7727" s="4"/>
      <c r="R7727" s="4">
        <v>-44.6</v>
      </c>
      <c r="S7727" s="4">
        <v>21</v>
      </c>
      <c r="T7727" s="4"/>
      <c r="U7727" s="4"/>
      <c r="V7727" s="4"/>
      <c r="W7727" s="4"/>
      <c r="X7727" s="4" t="s">
        <v>201</v>
      </c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  <c r="AO7727" s="4"/>
      <c r="AP7727" s="4"/>
      <c r="AQ7727" s="4"/>
      <c r="AR7727" s="4"/>
      <c r="AS7727" s="4"/>
      <c r="AT7727" s="4"/>
      <c r="AU7727" s="4"/>
      <c r="AV7727" s="4" t="s">
        <v>7927</v>
      </c>
      <c r="AW7727" s="4"/>
      <c r="AX7727" s="4"/>
      <c r="AY7727" s="4"/>
      <c r="AZ7727" s="4"/>
      <c r="BA7727" s="4"/>
      <c r="BB7727" s="4"/>
      <c r="BC7727" s="4"/>
      <c r="BD7727" s="4"/>
      <c r="BE7727" s="4"/>
      <c r="BF7727" s="4"/>
      <c r="BG7727" s="4"/>
      <c r="BH7727" s="4"/>
      <c r="BI7727" s="4"/>
      <c r="BJ7727" s="4"/>
      <c r="BK7727" s="4"/>
      <c r="BL7727" s="4" t="b">
        <v>0</v>
      </c>
      <c r="BM7727" s="4"/>
      <c r="BN7727" s="4"/>
      <c r="BO7727" s="4"/>
      <c r="BP7727" s="4"/>
      <c r="BQ7727" s="4"/>
      <c r="BR7727" s="4"/>
      <c r="BS7727" s="4"/>
      <c r="BT7727" s="4"/>
      <c r="BU7727" s="4"/>
      <c r="BV7727" s="4"/>
      <c r="BW7727" s="4"/>
    </row>
    <row r="7728" spans="1:75" ht="15.01" customHeight="1">
      <c r="A7728" s="4"/>
      <c r="B7728" s="4"/>
      <c r="C7728" s="4"/>
      <c r="D7728" s="4"/>
      <c r="E7728" s="4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 t="s">
        <v>200</v>
      </c>
      <c r="Q7728" s="4"/>
      <c r="R7728" s="4">
        <v>-191</v>
      </c>
      <c r="S7728" s="4">
        <v>21.5</v>
      </c>
      <c r="T7728" s="4"/>
      <c r="U7728" s="4"/>
      <c r="V7728" s="4"/>
      <c r="W7728" s="4"/>
      <c r="X7728" s="4" t="s">
        <v>201</v>
      </c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  <c r="AO7728" s="4"/>
      <c r="AP7728" s="4"/>
      <c r="AQ7728" s="4"/>
      <c r="AR7728" s="4"/>
      <c r="AS7728" s="4"/>
      <c r="AT7728" s="4"/>
      <c r="AU7728" s="4"/>
      <c r="AV7728" s="4" t="s">
        <v>7928</v>
      </c>
      <c r="AW7728" s="4"/>
      <c r="AX7728" s="4"/>
      <c r="AY7728" s="4"/>
      <c r="AZ7728" s="4"/>
      <c r="BA7728" s="4"/>
      <c r="BB7728" s="4"/>
      <c r="BC7728" s="4"/>
      <c r="BD7728" s="4"/>
      <c r="BE7728" s="4"/>
      <c r="BF7728" s="4"/>
      <c r="BG7728" s="4"/>
      <c r="BH7728" s="4"/>
      <c r="BI7728" s="4"/>
      <c r="BJ7728" s="4"/>
      <c r="BK7728" s="4"/>
      <c r="BL7728" s="4" t="b">
        <v>0</v>
      </c>
      <c r="BM7728" s="4"/>
      <c r="BN7728" s="4"/>
      <c r="BO7728" s="4"/>
      <c r="BP7728" s="4"/>
      <c r="BQ7728" s="4"/>
      <c r="BR7728" s="4"/>
      <c r="BS7728" s="4"/>
      <c r="BT7728" s="4"/>
      <c r="BU7728" s="4"/>
      <c r="BV7728" s="4"/>
      <c r="BW7728" s="4"/>
    </row>
    <row r="7729" spans="1:75" ht="15.01" customHeight="1">
      <c r="A7729" s="4"/>
      <c r="B7729" s="4"/>
      <c r="C7729" s="4"/>
      <c r="D7729" s="4"/>
      <c r="E7729" s="4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 t="s">
        <v>200</v>
      </c>
      <c r="Q7729" s="4"/>
      <c r="R7729" s="4">
        <v>-58.1</v>
      </c>
      <c r="S7729" s="4">
        <v>23.5</v>
      </c>
      <c r="T7729" s="4"/>
      <c r="U7729" s="4"/>
      <c r="V7729" s="4"/>
      <c r="W7729" s="4"/>
      <c r="X7729" s="4" t="s">
        <v>201</v>
      </c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  <c r="AO7729" s="4"/>
      <c r="AP7729" s="4"/>
      <c r="AQ7729" s="4"/>
      <c r="AR7729" s="4"/>
      <c r="AS7729" s="4"/>
      <c r="AT7729" s="4"/>
      <c r="AU7729" s="4"/>
      <c r="AV7729" s="4" t="s">
        <v>7929</v>
      </c>
      <c r="AW7729" s="4"/>
      <c r="AX7729" s="4"/>
      <c r="AY7729" s="4"/>
      <c r="AZ7729" s="4"/>
      <c r="BA7729" s="4"/>
      <c r="BB7729" s="4"/>
      <c r="BC7729" s="4"/>
      <c r="BD7729" s="4"/>
      <c r="BE7729" s="4"/>
      <c r="BF7729" s="4"/>
      <c r="BG7729" s="4"/>
      <c r="BH7729" s="4"/>
      <c r="BI7729" s="4"/>
      <c r="BJ7729" s="4"/>
      <c r="BK7729" s="4"/>
      <c r="BL7729" s="4" t="b">
        <v>0</v>
      </c>
      <c r="BM7729" s="4"/>
      <c r="BN7729" s="4"/>
      <c r="BO7729" s="4"/>
      <c r="BP7729" s="4"/>
      <c r="BQ7729" s="4"/>
      <c r="BR7729" s="4"/>
      <c r="BS7729" s="4"/>
      <c r="BT7729" s="4"/>
      <c r="BU7729" s="4"/>
      <c r="BV7729" s="4"/>
      <c r="BW7729" s="4"/>
    </row>
    <row r="7730" spans="1:75" ht="15.01" customHeight="1">
      <c r="A7730" s="4"/>
      <c r="B7730" s="4"/>
      <c r="C7730" s="4"/>
      <c r="D7730" s="4"/>
      <c r="E7730" s="4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 t="s">
        <v>200</v>
      </c>
      <c r="Q7730" s="4"/>
      <c r="R7730" s="4">
        <v>-7.7</v>
      </c>
      <c r="S7730" s="4">
        <v>46.4</v>
      </c>
      <c r="T7730" s="4"/>
      <c r="U7730" s="4"/>
      <c r="V7730" s="4"/>
      <c r="W7730" s="4"/>
      <c r="X7730" s="4" t="s">
        <v>201</v>
      </c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  <c r="AO7730" s="4"/>
      <c r="AP7730" s="4"/>
      <c r="AQ7730" s="4"/>
      <c r="AR7730" s="4"/>
      <c r="AS7730" s="4"/>
      <c r="AT7730" s="4"/>
      <c r="AU7730" s="4"/>
      <c r="AV7730" s="4" t="s">
        <v>7930</v>
      </c>
      <c r="AW7730" s="4"/>
      <c r="AX7730" s="4"/>
      <c r="AY7730" s="4"/>
      <c r="AZ7730" s="4"/>
      <c r="BA7730" s="4"/>
      <c r="BB7730" s="4"/>
      <c r="BC7730" s="4"/>
      <c r="BD7730" s="4"/>
      <c r="BE7730" s="4"/>
      <c r="BF7730" s="4"/>
      <c r="BG7730" s="4"/>
      <c r="BH7730" s="4"/>
      <c r="BI7730" s="4"/>
      <c r="BJ7730" s="4"/>
      <c r="BK7730" s="4"/>
      <c r="BL7730" s="4" t="b">
        <v>0</v>
      </c>
      <c r="BM7730" s="4"/>
      <c r="BN7730" s="4"/>
      <c r="BO7730" s="4"/>
      <c r="BP7730" s="4"/>
      <c r="BQ7730" s="4"/>
      <c r="BR7730" s="4"/>
      <c r="BS7730" s="4"/>
      <c r="BT7730" s="4"/>
      <c r="BU7730" s="4"/>
      <c r="BV7730" s="4"/>
      <c r="BW7730" s="4"/>
    </row>
    <row r="7731" spans="1:75" ht="15.01" customHeight="1">
      <c r="A7731" s="4"/>
      <c r="B7731" s="4"/>
      <c r="C7731" s="4"/>
      <c r="D7731" s="4"/>
      <c r="E7731" s="4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 t="s">
        <v>200</v>
      </c>
      <c r="Q7731" s="4"/>
      <c r="R7731" s="4">
        <v>-14.1</v>
      </c>
      <c r="S7731" s="4">
        <v>13.4</v>
      </c>
      <c r="T7731" s="4"/>
      <c r="U7731" s="4"/>
      <c r="V7731" s="4"/>
      <c r="W7731" s="4"/>
      <c r="X7731" s="4" t="s">
        <v>201</v>
      </c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  <c r="AO7731" s="4"/>
      <c r="AP7731" s="4"/>
      <c r="AQ7731" s="4"/>
      <c r="AR7731" s="4"/>
      <c r="AS7731" s="4"/>
      <c r="AT7731" s="4"/>
      <c r="AU7731" s="4"/>
      <c r="AV7731" s="4" t="s">
        <v>7931</v>
      </c>
      <c r="AW7731" s="4"/>
      <c r="AX7731" s="4"/>
      <c r="AY7731" s="4"/>
      <c r="AZ7731" s="4"/>
      <c r="BA7731" s="4"/>
      <c r="BB7731" s="4"/>
      <c r="BC7731" s="4"/>
      <c r="BD7731" s="4"/>
      <c r="BE7731" s="4"/>
      <c r="BF7731" s="4"/>
      <c r="BG7731" s="4"/>
      <c r="BH7731" s="4"/>
      <c r="BI7731" s="4"/>
      <c r="BJ7731" s="4"/>
      <c r="BK7731" s="4"/>
      <c r="BL7731" s="4" t="b">
        <v>0</v>
      </c>
      <c r="BM7731" s="4"/>
      <c r="BN7731" s="4"/>
      <c r="BO7731" s="4"/>
      <c r="BP7731" s="4"/>
      <c r="BQ7731" s="4"/>
      <c r="BR7731" s="4"/>
      <c r="BS7731" s="4"/>
      <c r="BT7731" s="4"/>
      <c r="BU7731" s="4"/>
      <c r="BV7731" s="4"/>
      <c r="BW7731" s="4"/>
    </row>
    <row r="7732" spans="1:75" ht="15.01" customHeight="1">
      <c r="A7732" s="4" t="s">
        <v>209</v>
      </c>
      <c r="B7732" s="4"/>
      <c r="C7732" s="4"/>
      <c r="D7732" s="4"/>
      <c r="E7732" s="4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 t="s">
        <v>200</v>
      </c>
      <c r="Q7732" s="4"/>
      <c r="R7732" s="4"/>
      <c r="S7732" s="4"/>
      <c r="T7732" s="4"/>
      <c r="U7732" s="4"/>
      <c r="V7732" s="4"/>
      <c r="W7732" s="4"/>
      <c r="X7732" s="4" t="s">
        <v>201</v>
      </c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  <c r="AO7732" s="4"/>
      <c r="AP7732" s="4"/>
      <c r="AQ7732" s="4"/>
      <c r="AR7732" s="4"/>
      <c r="AS7732" s="4"/>
      <c r="AT7732" s="4"/>
      <c r="AU7732" s="4"/>
      <c r="AV7732" s="4" t="s">
        <v>7932</v>
      </c>
      <c r="AW7732" s="4"/>
      <c r="AX7732" s="4"/>
      <c r="AY7732" s="4"/>
      <c r="AZ7732" s="4"/>
      <c r="BA7732" s="4"/>
      <c r="BB7732" s="4"/>
      <c r="BC7732" s="4"/>
      <c r="BD7732" s="4"/>
      <c r="BE7732" s="4"/>
      <c r="BF7732" s="4"/>
      <c r="BG7732" s="4"/>
      <c r="BH7732" s="4"/>
      <c r="BI7732" s="4"/>
      <c r="BJ7732" s="4"/>
      <c r="BK7732" s="4"/>
      <c r="BL7732" s="4" t="b">
        <v>0</v>
      </c>
      <c r="BM7732" s="4"/>
      <c r="BN7732" s="4"/>
      <c r="BO7732" s="4"/>
      <c r="BP7732" s="4"/>
      <c r="BQ7732" s="4"/>
      <c r="BR7732" s="4"/>
      <c r="BS7732" s="4"/>
      <c r="BT7732" s="4"/>
      <c r="BU7732" s="4"/>
      <c r="BV7732" s="4"/>
      <c r="BW7732" s="4"/>
    </row>
    <row r="7733" spans="1:75" ht="15.01" customHeight="1">
      <c r="A7733" s="4" t="s">
        <v>209</v>
      </c>
      <c r="B7733" s="4"/>
      <c r="C7733" s="4"/>
      <c r="D7733" s="4"/>
      <c r="E7733" s="4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 t="s">
        <v>200</v>
      </c>
      <c r="Q7733" s="4"/>
      <c r="R7733" s="4"/>
      <c r="S7733" s="4"/>
      <c r="T7733" s="4"/>
      <c r="U7733" s="4"/>
      <c r="V7733" s="4"/>
      <c r="W7733" s="4"/>
      <c r="X7733" s="4" t="s">
        <v>201</v>
      </c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  <c r="AO7733" s="4"/>
      <c r="AP7733" s="4"/>
      <c r="AQ7733" s="4"/>
      <c r="AR7733" s="4"/>
      <c r="AS7733" s="4"/>
      <c r="AT7733" s="4"/>
      <c r="AU7733" s="4"/>
      <c r="AV7733" s="4" t="s">
        <v>7933</v>
      </c>
      <c r="AW7733" s="4"/>
      <c r="AX7733" s="4"/>
      <c r="AY7733" s="4"/>
      <c r="AZ7733" s="4"/>
      <c r="BA7733" s="4"/>
      <c r="BB7733" s="4"/>
      <c r="BC7733" s="4"/>
      <c r="BD7733" s="4"/>
      <c r="BE7733" s="4"/>
      <c r="BF7733" s="4"/>
      <c r="BG7733" s="4"/>
      <c r="BH7733" s="4"/>
      <c r="BI7733" s="4"/>
      <c r="BJ7733" s="4"/>
      <c r="BK7733" s="4"/>
      <c r="BL7733" s="4" t="b">
        <v>0</v>
      </c>
      <c r="BM7733" s="4"/>
      <c r="BN7733" s="4"/>
      <c r="BO7733" s="4"/>
      <c r="BP7733" s="4"/>
      <c r="BQ7733" s="4"/>
      <c r="BR7733" s="4"/>
      <c r="BS7733" s="4"/>
      <c r="BT7733" s="4"/>
      <c r="BU7733" s="4"/>
      <c r="BV7733" s="4"/>
      <c r="BW7733" s="4"/>
    </row>
    <row r="7734" spans="1:75" ht="15.01" customHeight="1">
      <c r="A7734" s="4" t="s">
        <v>209</v>
      </c>
      <c r="B7734" s="4"/>
      <c r="C7734" s="4"/>
      <c r="D7734" s="4"/>
      <c r="E7734" s="4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 t="s">
        <v>200</v>
      </c>
      <c r="Q7734" s="4"/>
      <c r="R7734" s="4"/>
      <c r="S7734" s="4"/>
      <c r="T7734" s="4"/>
      <c r="U7734" s="4"/>
      <c r="V7734" s="4"/>
      <c r="W7734" s="4"/>
      <c r="X7734" s="4" t="s">
        <v>201</v>
      </c>
      <c r="Y7734" s="4"/>
      <c r="Z7734" s="4"/>
      <c r="AA7734" s="4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  <c r="AO7734" s="4"/>
      <c r="AP7734" s="4"/>
      <c r="AQ7734" s="4"/>
      <c r="AR7734" s="4"/>
      <c r="AS7734" s="4"/>
      <c r="AT7734" s="4"/>
      <c r="AU7734" s="4"/>
      <c r="AV7734" s="4" t="s">
        <v>7934</v>
      </c>
      <c r="AW7734" s="4"/>
      <c r="AX7734" s="4"/>
      <c r="AY7734" s="4"/>
      <c r="AZ7734" s="4"/>
      <c r="BA7734" s="4"/>
      <c r="BB7734" s="4"/>
      <c r="BC7734" s="4"/>
      <c r="BD7734" s="4"/>
      <c r="BE7734" s="4"/>
      <c r="BF7734" s="4"/>
      <c r="BG7734" s="4"/>
      <c r="BH7734" s="4"/>
      <c r="BI7734" s="4"/>
      <c r="BJ7734" s="4"/>
      <c r="BK7734" s="4"/>
      <c r="BL7734" s="4" t="b">
        <v>0</v>
      </c>
      <c r="BM7734" s="4"/>
      <c r="BN7734" s="4"/>
      <c r="BO7734" s="4"/>
      <c r="BP7734" s="4"/>
      <c r="BQ7734" s="4"/>
      <c r="BR7734" s="4"/>
      <c r="BS7734" s="4"/>
      <c r="BT7734" s="4"/>
      <c r="BU7734" s="4"/>
      <c r="BV7734" s="4"/>
      <c r="BW7734" s="4"/>
    </row>
    <row r="7735" spans="1:75" ht="15.01" customHeight="1">
      <c r="A7735" s="4" t="s">
        <v>209</v>
      </c>
      <c r="B7735" s="4"/>
      <c r="C7735" s="4"/>
      <c r="D7735" s="4"/>
      <c r="E7735" s="4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 t="s">
        <v>200</v>
      </c>
      <c r="Q7735" s="4"/>
      <c r="R7735" s="4"/>
      <c r="S7735" s="4"/>
      <c r="T7735" s="4"/>
      <c r="U7735" s="4"/>
      <c r="V7735" s="4"/>
      <c r="W7735" s="4"/>
      <c r="X7735" s="4" t="s">
        <v>201</v>
      </c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  <c r="AO7735" s="4"/>
      <c r="AP7735" s="4"/>
      <c r="AQ7735" s="4"/>
      <c r="AR7735" s="4"/>
      <c r="AS7735" s="4"/>
      <c r="AT7735" s="4"/>
      <c r="AU7735" s="4"/>
      <c r="AV7735" s="4" t="s">
        <v>7935</v>
      </c>
      <c r="AW7735" s="4"/>
      <c r="AX7735" s="4"/>
      <c r="AY7735" s="4"/>
      <c r="AZ7735" s="4"/>
      <c r="BA7735" s="4"/>
      <c r="BB7735" s="4"/>
      <c r="BC7735" s="4"/>
      <c r="BD7735" s="4"/>
      <c r="BE7735" s="4"/>
      <c r="BF7735" s="4"/>
      <c r="BG7735" s="4"/>
      <c r="BH7735" s="4"/>
      <c r="BI7735" s="4"/>
      <c r="BJ7735" s="4"/>
      <c r="BK7735" s="4"/>
      <c r="BL7735" s="4" t="b">
        <v>0</v>
      </c>
      <c r="BM7735" s="4"/>
      <c r="BN7735" s="4"/>
      <c r="BO7735" s="4"/>
      <c r="BP7735" s="4"/>
      <c r="BQ7735" s="4"/>
      <c r="BR7735" s="4"/>
      <c r="BS7735" s="4"/>
      <c r="BT7735" s="4"/>
      <c r="BU7735" s="4"/>
      <c r="BV7735" s="4"/>
      <c r="BW7735" s="4"/>
    </row>
    <row r="7736" spans="1:75" ht="15.01" customHeight="1">
      <c r="A7736" s="4" t="s">
        <v>209</v>
      </c>
      <c r="B7736" s="4"/>
      <c r="C7736" s="4"/>
      <c r="D7736" s="4"/>
      <c r="E7736" s="4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 t="s">
        <v>200</v>
      </c>
      <c r="Q7736" s="4"/>
      <c r="R7736" s="4"/>
      <c r="S7736" s="4"/>
      <c r="T7736" s="4"/>
      <c r="U7736" s="4"/>
      <c r="V7736" s="4"/>
      <c r="W7736" s="4"/>
      <c r="X7736" s="4" t="s">
        <v>201</v>
      </c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  <c r="AO7736" s="4"/>
      <c r="AP7736" s="4"/>
      <c r="AQ7736" s="4"/>
      <c r="AR7736" s="4"/>
      <c r="AS7736" s="4"/>
      <c r="AT7736" s="4"/>
      <c r="AU7736" s="4"/>
      <c r="AV7736" s="4" t="s">
        <v>7936</v>
      </c>
      <c r="AW7736" s="4"/>
      <c r="AX7736" s="4"/>
      <c r="AY7736" s="4"/>
      <c r="AZ7736" s="4"/>
      <c r="BA7736" s="4"/>
      <c r="BB7736" s="4"/>
      <c r="BC7736" s="4"/>
      <c r="BD7736" s="4"/>
      <c r="BE7736" s="4"/>
      <c r="BF7736" s="4"/>
      <c r="BG7736" s="4"/>
      <c r="BH7736" s="4"/>
      <c r="BI7736" s="4"/>
      <c r="BJ7736" s="4"/>
      <c r="BK7736" s="4"/>
      <c r="BL7736" s="4" t="b">
        <v>0</v>
      </c>
      <c r="BM7736" s="4"/>
      <c r="BN7736" s="4"/>
      <c r="BO7736" s="4"/>
      <c r="BP7736" s="4"/>
      <c r="BQ7736" s="4"/>
      <c r="BR7736" s="4"/>
      <c r="BS7736" s="4"/>
      <c r="BT7736" s="4"/>
      <c r="BU7736" s="4"/>
      <c r="BV7736" s="4"/>
      <c r="BW7736" s="4"/>
    </row>
    <row r="7737" spans="1:75" ht="15.01" customHeight="1">
      <c r="A7737" s="4" t="s">
        <v>209</v>
      </c>
      <c r="B7737" s="4"/>
      <c r="C7737" s="4"/>
      <c r="D7737" s="4"/>
      <c r="E7737" s="4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 t="s">
        <v>200</v>
      </c>
      <c r="Q7737" s="4"/>
      <c r="R7737" s="4"/>
      <c r="S7737" s="4"/>
      <c r="T7737" s="4"/>
      <c r="U7737" s="4"/>
      <c r="V7737" s="4"/>
      <c r="W7737" s="4"/>
      <c r="X7737" s="4" t="s">
        <v>201</v>
      </c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  <c r="AO7737" s="4"/>
      <c r="AP7737" s="4"/>
      <c r="AQ7737" s="4"/>
      <c r="AR7737" s="4"/>
      <c r="AS7737" s="4"/>
      <c r="AT7737" s="4"/>
      <c r="AU7737" s="4"/>
      <c r="AV7737" s="4" t="s">
        <v>7937</v>
      </c>
      <c r="AW7737" s="4"/>
      <c r="AX7737" s="4"/>
      <c r="AY7737" s="4"/>
      <c r="AZ7737" s="4"/>
      <c r="BA7737" s="4"/>
      <c r="BB7737" s="4"/>
      <c r="BC7737" s="4"/>
      <c r="BD7737" s="4"/>
      <c r="BE7737" s="4"/>
      <c r="BF7737" s="4"/>
      <c r="BG7737" s="4"/>
      <c r="BH7737" s="4"/>
      <c r="BI7737" s="4"/>
      <c r="BJ7737" s="4"/>
      <c r="BK7737" s="4"/>
      <c r="BL7737" s="4" t="b">
        <v>0</v>
      </c>
      <c r="BM7737" s="4"/>
      <c r="BN7737" s="4"/>
      <c r="BO7737" s="4"/>
      <c r="BP7737" s="4"/>
      <c r="BQ7737" s="4"/>
      <c r="BR7737" s="4"/>
      <c r="BS7737" s="4"/>
      <c r="BT7737" s="4"/>
      <c r="BU7737" s="4"/>
      <c r="BV7737" s="4"/>
      <c r="BW7737" s="4"/>
    </row>
    <row r="7738" spans="1:75" ht="15.01" customHeight="1">
      <c r="A7738" s="4" t="s">
        <v>209</v>
      </c>
      <c r="B7738" s="4"/>
      <c r="C7738" s="4"/>
      <c r="D7738" s="4"/>
      <c r="E7738" s="4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 t="s">
        <v>200</v>
      </c>
      <c r="Q7738" s="4"/>
      <c r="R7738" s="4"/>
      <c r="S7738" s="4"/>
      <c r="T7738" s="4"/>
      <c r="U7738" s="4"/>
      <c r="V7738" s="4"/>
      <c r="W7738" s="4"/>
      <c r="X7738" s="4" t="s">
        <v>201</v>
      </c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  <c r="AO7738" s="4"/>
      <c r="AP7738" s="4"/>
      <c r="AQ7738" s="4"/>
      <c r="AR7738" s="4"/>
      <c r="AS7738" s="4"/>
      <c r="AT7738" s="4"/>
      <c r="AU7738" s="4"/>
      <c r="AV7738" s="4" t="s">
        <v>7938</v>
      </c>
      <c r="AW7738" s="4"/>
      <c r="AX7738" s="4"/>
      <c r="AY7738" s="4"/>
      <c r="AZ7738" s="4"/>
      <c r="BA7738" s="4"/>
      <c r="BB7738" s="4"/>
      <c r="BC7738" s="4"/>
      <c r="BD7738" s="4"/>
      <c r="BE7738" s="4"/>
      <c r="BF7738" s="4"/>
      <c r="BG7738" s="4"/>
      <c r="BH7738" s="4"/>
      <c r="BI7738" s="4"/>
      <c r="BJ7738" s="4"/>
      <c r="BK7738" s="4"/>
      <c r="BL7738" s="4" t="b">
        <v>0</v>
      </c>
      <c r="BM7738" s="4"/>
      <c r="BN7738" s="4"/>
      <c r="BO7738" s="4"/>
      <c r="BP7738" s="4"/>
      <c r="BQ7738" s="4"/>
      <c r="BR7738" s="4"/>
      <c r="BS7738" s="4"/>
      <c r="BT7738" s="4"/>
      <c r="BU7738" s="4"/>
      <c r="BV7738" s="4"/>
      <c r="BW7738" s="4"/>
    </row>
    <row r="7739" spans="1:75" ht="15.01" customHeight="1">
      <c r="A7739" s="4" t="s">
        <v>209</v>
      </c>
      <c r="B7739" s="4"/>
      <c r="C7739" s="4"/>
      <c r="D7739" s="4"/>
      <c r="E7739" s="4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 t="s">
        <v>200</v>
      </c>
      <c r="Q7739" s="4"/>
      <c r="R7739" s="4"/>
      <c r="S7739" s="4"/>
      <c r="T7739" s="4"/>
      <c r="U7739" s="4"/>
      <c r="V7739" s="4"/>
      <c r="W7739" s="4"/>
      <c r="X7739" s="4" t="s">
        <v>201</v>
      </c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  <c r="AO7739" s="4"/>
      <c r="AP7739" s="4"/>
      <c r="AQ7739" s="4"/>
      <c r="AR7739" s="4"/>
      <c r="AS7739" s="4"/>
      <c r="AT7739" s="4"/>
      <c r="AU7739" s="4"/>
      <c r="AV7739" s="4" t="s">
        <v>7939</v>
      </c>
      <c r="AW7739" s="4"/>
      <c r="AX7739" s="4"/>
      <c r="AY7739" s="4"/>
      <c r="AZ7739" s="4"/>
      <c r="BA7739" s="4"/>
      <c r="BB7739" s="4"/>
      <c r="BC7739" s="4"/>
      <c r="BD7739" s="4"/>
      <c r="BE7739" s="4"/>
      <c r="BF7739" s="4"/>
      <c r="BG7739" s="4"/>
      <c r="BH7739" s="4"/>
      <c r="BI7739" s="4"/>
      <c r="BJ7739" s="4"/>
      <c r="BK7739" s="4"/>
      <c r="BL7739" s="4" t="b">
        <v>0</v>
      </c>
      <c r="BM7739" s="4"/>
      <c r="BN7739" s="4"/>
      <c r="BO7739" s="4"/>
      <c r="BP7739" s="4"/>
      <c r="BQ7739" s="4"/>
      <c r="BR7739" s="4"/>
      <c r="BS7739" s="4"/>
      <c r="BT7739" s="4"/>
      <c r="BU7739" s="4"/>
      <c r="BV7739" s="4"/>
      <c r="BW7739" s="4"/>
    </row>
    <row r="7740" spans="1:75" ht="15.01" customHeight="1">
      <c r="A7740" s="4" t="s">
        <v>209</v>
      </c>
      <c r="B7740" s="4"/>
      <c r="C7740" s="4"/>
      <c r="D7740" s="4"/>
      <c r="E7740" s="4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 t="s">
        <v>200</v>
      </c>
      <c r="Q7740" s="4"/>
      <c r="R7740" s="4"/>
      <c r="S7740" s="4"/>
      <c r="T7740" s="4"/>
      <c r="U7740" s="4"/>
      <c r="V7740" s="4"/>
      <c r="W7740" s="4"/>
      <c r="X7740" s="4" t="s">
        <v>201</v>
      </c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  <c r="AO7740" s="4"/>
      <c r="AP7740" s="4"/>
      <c r="AQ7740" s="4"/>
      <c r="AR7740" s="4"/>
      <c r="AS7740" s="4"/>
      <c r="AT7740" s="4"/>
      <c r="AU7740" s="4"/>
      <c r="AV7740" s="4" t="s">
        <v>7940</v>
      </c>
      <c r="AW7740" s="4"/>
      <c r="AX7740" s="4"/>
      <c r="AY7740" s="4"/>
      <c r="AZ7740" s="4"/>
      <c r="BA7740" s="4"/>
      <c r="BB7740" s="4"/>
      <c r="BC7740" s="4"/>
      <c r="BD7740" s="4"/>
      <c r="BE7740" s="4"/>
      <c r="BF7740" s="4"/>
      <c r="BG7740" s="4"/>
      <c r="BH7740" s="4"/>
      <c r="BI7740" s="4"/>
      <c r="BJ7740" s="4"/>
      <c r="BK7740" s="4"/>
      <c r="BL7740" s="4" t="b">
        <v>0</v>
      </c>
      <c r="BM7740" s="4"/>
      <c r="BN7740" s="4"/>
      <c r="BO7740" s="4"/>
      <c r="BP7740" s="4"/>
      <c r="BQ7740" s="4"/>
      <c r="BR7740" s="4"/>
      <c r="BS7740" s="4"/>
      <c r="BT7740" s="4"/>
      <c r="BU7740" s="4"/>
      <c r="BV7740" s="4"/>
      <c r="BW7740" s="4"/>
    </row>
    <row r="7741" spans="1:75" ht="15.01" customHeight="1">
      <c r="A7741" s="4" t="s">
        <v>209</v>
      </c>
      <c r="B7741" s="4"/>
      <c r="C7741" s="4"/>
      <c r="D7741" s="4"/>
      <c r="E7741" s="4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 t="s">
        <v>200</v>
      </c>
      <c r="Q7741" s="4"/>
      <c r="R7741" s="4"/>
      <c r="S7741" s="4"/>
      <c r="T7741" s="4"/>
      <c r="U7741" s="4"/>
      <c r="V7741" s="4"/>
      <c r="W7741" s="4"/>
      <c r="X7741" s="4" t="s">
        <v>201</v>
      </c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  <c r="AO7741" s="4"/>
      <c r="AP7741" s="4"/>
      <c r="AQ7741" s="4"/>
      <c r="AR7741" s="4"/>
      <c r="AS7741" s="4"/>
      <c r="AT7741" s="4"/>
      <c r="AU7741" s="4"/>
      <c r="AV7741" s="4" t="s">
        <v>7941</v>
      </c>
      <c r="AW7741" s="4"/>
      <c r="AX7741" s="4"/>
      <c r="AY7741" s="4"/>
      <c r="AZ7741" s="4"/>
      <c r="BA7741" s="4"/>
      <c r="BB7741" s="4"/>
      <c r="BC7741" s="4"/>
      <c r="BD7741" s="4"/>
      <c r="BE7741" s="4"/>
      <c r="BF7741" s="4"/>
      <c r="BG7741" s="4"/>
      <c r="BH7741" s="4"/>
      <c r="BI7741" s="4"/>
      <c r="BJ7741" s="4"/>
      <c r="BK7741" s="4"/>
      <c r="BL7741" s="4" t="b">
        <v>0</v>
      </c>
      <c r="BM7741" s="4"/>
      <c r="BN7741" s="4"/>
      <c r="BO7741" s="4"/>
      <c r="BP7741" s="4"/>
      <c r="BQ7741" s="4"/>
      <c r="BR7741" s="4"/>
      <c r="BS7741" s="4"/>
      <c r="BT7741" s="4"/>
      <c r="BU7741" s="4"/>
      <c r="BV7741" s="4"/>
      <c r="BW7741" s="4"/>
    </row>
    <row r="7742" spans="1:75" ht="15.01" customHeight="1">
      <c r="A7742" s="4" t="s">
        <v>209</v>
      </c>
      <c r="B7742" s="4"/>
      <c r="C7742" s="4"/>
      <c r="D7742" s="4"/>
      <c r="E7742" s="4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 t="s">
        <v>200</v>
      </c>
      <c r="Q7742" s="4"/>
      <c r="R7742" s="4"/>
      <c r="S7742" s="4"/>
      <c r="T7742" s="4"/>
      <c r="U7742" s="4"/>
      <c r="V7742" s="4"/>
      <c r="W7742" s="4"/>
      <c r="X7742" s="4" t="s">
        <v>201</v>
      </c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  <c r="AO7742" s="4"/>
      <c r="AP7742" s="4"/>
      <c r="AQ7742" s="4"/>
      <c r="AR7742" s="4"/>
      <c r="AS7742" s="4"/>
      <c r="AT7742" s="4"/>
      <c r="AU7742" s="4"/>
      <c r="AV7742" s="4" t="s">
        <v>7942</v>
      </c>
      <c r="AW7742" s="4"/>
      <c r="AX7742" s="4"/>
      <c r="AY7742" s="4"/>
      <c r="AZ7742" s="4"/>
      <c r="BA7742" s="4"/>
      <c r="BB7742" s="4"/>
      <c r="BC7742" s="4"/>
      <c r="BD7742" s="4"/>
      <c r="BE7742" s="4"/>
      <c r="BF7742" s="4"/>
      <c r="BG7742" s="4"/>
      <c r="BH7742" s="4"/>
      <c r="BI7742" s="4"/>
      <c r="BJ7742" s="4"/>
      <c r="BK7742" s="4"/>
      <c r="BL7742" s="4" t="b">
        <v>0</v>
      </c>
      <c r="BM7742" s="4"/>
      <c r="BN7742" s="4"/>
      <c r="BO7742" s="4"/>
      <c r="BP7742" s="4"/>
      <c r="BQ7742" s="4"/>
      <c r="BR7742" s="4"/>
      <c r="BS7742" s="4"/>
      <c r="BT7742" s="4"/>
      <c r="BU7742" s="4"/>
      <c r="BV7742" s="4"/>
      <c r="BW7742" s="4"/>
    </row>
    <row r="7743" spans="1:75" ht="15.01" customHeight="1">
      <c r="A7743" s="4" t="s">
        <v>209</v>
      </c>
      <c r="B7743" s="4"/>
      <c r="C7743" s="4"/>
      <c r="D7743" s="4"/>
      <c r="E7743" s="4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 t="s">
        <v>200</v>
      </c>
      <c r="Q7743" s="4"/>
      <c r="R7743" s="4"/>
      <c r="S7743" s="4"/>
      <c r="T7743" s="4"/>
      <c r="U7743" s="4"/>
      <c r="V7743" s="4"/>
      <c r="W7743" s="4"/>
      <c r="X7743" s="4" t="s">
        <v>201</v>
      </c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  <c r="AO7743" s="4"/>
      <c r="AP7743" s="4"/>
      <c r="AQ7743" s="4"/>
      <c r="AR7743" s="4"/>
      <c r="AS7743" s="4"/>
      <c r="AT7743" s="4"/>
      <c r="AU7743" s="4"/>
      <c r="AV7743" s="4" t="s">
        <v>7943</v>
      </c>
      <c r="AW7743" s="4"/>
      <c r="AX7743" s="4"/>
      <c r="AY7743" s="4"/>
      <c r="AZ7743" s="4"/>
      <c r="BA7743" s="4"/>
      <c r="BB7743" s="4"/>
      <c r="BC7743" s="4"/>
      <c r="BD7743" s="4"/>
      <c r="BE7743" s="4"/>
      <c r="BF7743" s="4"/>
      <c r="BG7743" s="4"/>
      <c r="BH7743" s="4"/>
      <c r="BI7743" s="4"/>
      <c r="BJ7743" s="4"/>
      <c r="BK7743" s="4"/>
      <c r="BL7743" s="4" t="b">
        <v>0</v>
      </c>
      <c r="BM7743" s="4"/>
      <c r="BN7743" s="4"/>
      <c r="BO7743" s="4"/>
      <c r="BP7743" s="4"/>
      <c r="BQ7743" s="4"/>
      <c r="BR7743" s="4"/>
      <c r="BS7743" s="4"/>
      <c r="BT7743" s="4"/>
      <c r="BU7743" s="4"/>
      <c r="BV7743" s="4"/>
      <c r="BW7743" s="4"/>
    </row>
    <row r="7744" spans="1:75" ht="15.01" customHeight="1">
      <c r="A7744" s="4" t="s">
        <v>209</v>
      </c>
      <c r="B7744" s="4"/>
      <c r="C7744" s="4"/>
      <c r="D7744" s="4"/>
      <c r="E7744" s="4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 t="s">
        <v>200</v>
      </c>
      <c r="Q7744" s="4"/>
      <c r="R7744" s="4"/>
      <c r="S7744" s="4"/>
      <c r="T7744" s="4"/>
      <c r="U7744" s="4"/>
      <c r="V7744" s="4"/>
      <c r="W7744" s="4"/>
      <c r="X7744" s="4" t="s">
        <v>201</v>
      </c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  <c r="AO7744" s="4"/>
      <c r="AP7744" s="4"/>
      <c r="AQ7744" s="4"/>
      <c r="AR7744" s="4"/>
      <c r="AS7744" s="4"/>
      <c r="AT7744" s="4"/>
      <c r="AU7744" s="4"/>
      <c r="AV7744" s="4" t="s">
        <v>7944</v>
      </c>
      <c r="AW7744" s="4"/>
      <c r="AX7744" s="4"/>
      <c r="AY7744" s="4"/>
      <c r="AZ7744" s="4"/>
      <c r="BA7744" s="4"/>
      <c r="BB7744" s="4"/>
      <c r="BC7744" s="4"/>
      <c r="BD7744" s="4"/>
      <c r="BE7744" s="4"/>
      <c r="BF7744" s="4"/>
      <c r="BG7744" s="4"/>
      <c r="BH7744" s="4"/>
      <c r="BI7744" s="4"/>
      <c r="BJ7744" s="4"/>
      <c r="BK7744" s="4"/>
      <c r="BL7744" s="4" t="b">
        <v>0</v>
      </c>
      <c r="BM7744" s="4"/>
      <c r="BN7744" s="4"/>
      <c r="BO7744" s="4"/>
      <c r="BP7744" s="4"/>
      <c r="BQ7744" s="4"/>
      <c r="BR7744" s="4"/>
      <c r="BS7744" s="4"/>
      <c r="BT7744" s="4"/>
      <c r="BU7744" s="4"/>
      <c r="BV7744" s="4"/>
      <c r="BW7744" s="4"/>
    </row>
    <row r="7745" spans="1:75" ht="15.01" customHeight="1">
      <c r="A7745" s="4" t="s">
        <v>209</v>
      </c>
      <c r="B7745" s="4"/>
      <c r="C7745" s="4"/>
      <c r="D7745" s="4"/>
      <c r="E7745" s="4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 t="s">
        <v>200</v>
      </c>
      <c r="Q7745" s="4"/>
      <c r="R7745" s="4"/>
      <c r="S7745" s="4"/>
      <c r="T7745" s="4"/>
      <c r="U7745" s="4"/>
      <c r="V7745" s="4"/>
      <c r="W7745" s="4"/>
      <c r="X7745" s="4" t="s">
        <v>201</v>
      </c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  <c r="AO7745" s="4"/>
      <c r="AP7745" s="4"/>
      <c r="AQ7745" s="4"/>
      <c r="AR7745" s="4"/>
      <c r="AS7745" s="4"/>
      <c r="AT7745" s="4"/>
      <c r="AU7745" s="4"/>
      <c r="AV7745" s="4" t="s">
        <v>7945</v>
      </c>
      <c r="AW7745" s="4"/>
      <c r="AX7745" s="4"/>
      <c r="AY7745" s="4"/>
      <c r="AZ7745" s="4"/>
      <c r="BA7745" s="4"/>
      <c r="BB7745" s="4"/>
      <c r="BC7745" s="4"/>
      <c r="BD7745" s="4"/>
      <c r="BE7745" s="4"/>
      <c r="BF7745" s="4"/>
      <c r="BG7745" s="4"/>
      <c r="BH7745" s="4"/>
      <c r="BI7745" s="4"/>
      <c r="BJ7745" s="4"/>
      <c r="BK7745" s="4"/>
      <c r="BL7745" s="4" t="b">
        <v>0</v>
      </c>
      <c r="BM7745" s="4"/>
      <c r="BN7745" s="4"/>
      <c r="BO7745" s="4"/>
      <c r="BP7745" s="4"/>
      <c r="BQ7745" s="4"/>
      <c r="BR7745" s="4"/>
      <c r="BS7745" s="4"/>
      <c r="BT7745" s="4"/>
      <c r="BU7745" s="4"/>
      <c r="BV7745" s="4"/>
      <c r="BW7745" s="4"/>
    </row>
    <row r="7746" spans="1:75" ht="15.01" customHeight="1">
      <c r="A7746" s="4"/>
      <c r="B7746" s="4"/>
      <c r="C7746" s="4"/>
      <c r="D7746" s="4"/>
      <c r="E7746" s="4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 t="s">
        <v>200</v>
      </c>
      <c r="Q7746" s="4"/>
      <c r="R7746" s="4">
        <v>-396.2</v>
      </c>
      <c r="S7746" s="4">
        <v>36.5</v>
      </c>
      <c r="T7746" s="4"/>
      <c r="U7746" s="4"/>
      <c r="V7746" s="4"/>
      <c r="W7746" s="4"/>
      <c r="X7746" s="4" t="s">
        <v>201</v>
      </c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  <c r="AO7746" s="4"/>
      <c r="AP7746" s="4"/>
      <c r="AQ7746" s="4"/>
      <c r="AR7746" s="4"/>
      <c r="AS7746" s="4"/>
      <c r="AT7746" s="4"/>
      <c r="AU7746" s="4"/>
      <c r="AV7746" s="4" t="s">
        <v>7946</v>
      </c>
      <c r="AW7746" s="4"/>
      <c r="AX7746" s="4"/>
      <c r="AY7746" s="4"/>
      <c r="AZ7746" s="4"/>
      <c r="BA7746" s="4"/>
      <c r="BB7746" s="4"/>
      <c r="BC7746" s="4"/>
      <c r="BD7746" s="4"/>
      <c r="BE7746" s="4"/>
      <c r="BF7746" s="4"/>
      <c r="BG7746" s="4"/>
      <c r="BH7746" s="4"/>
      <c r="BI7746" s="4"/>
      <c r="BJ7746" s="4"/>
      <c r="BK7746" s="4"/>
      <c r="BL7746" s="4" t="b">
        <v>0</v>
      </c>
      <c r="BM7746" s="4"/>
      <c r="BN7746" s="4"/>
      <c r="BO7746" s="4"/>
      <c r="BP7746" s="4"/>
      <c r="BQ7746" s="4"/>
      <c r="BR7746" s="4"/>
      <c r="BS7746" s="4"/>
      <c r="BT7746" s="4"/>
      <c r="BU7746" s="4"/>
      <c r="BV7746" s="4"/>
      <c r="BW7746" s="4"/>
    </row>
    <row r="7747" spans="1:75" ht="15.01" customHeight="1">
      <c r="A7747" s="4" t="s">
        <v>209</v>
      </c>
      <c r="B7747" s="4"/>
      <c r="C7747" s="4"/>
      <c r="D7747" s="4"/>
      <c r="E7747" s="4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 t="s">
        <v>200</v>
      </c>
      <c r="Q7747" s="4"/>
      <c r="R7747" s="4"/>
      <c r="S7747" s="4"/>
      <c r="T7747" s="4"/>
      <c r="U7747" s="4"/>
      <c r="V7747" s="4"/>
      <c r="W7747" s="4"/>
      <c r="X7747" s="4" t="s">
        <v>201</v>
      </c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  <c r="AO7747" s="4"/>
      <c r="AP7747" s="4"/>
      <c r="AQ7747" s="4"/>
      <c r="AR7747" s="4"/>
      <c r="AS7747" s="4"/>
      <c r="AT7747" s="4"/>
      <c r="AU7747" s="4"/>
      <c r="AV7747" s="4" t="s">
        <v>7947</v>
      </c>
      <c r="AW7747" s="4"/>
      <c r="AX7747" s="4"/>
      <c r="AY7747" s="4"/>
      <c r="AZ7747" s="4"/>
      <c r="BA7747" s="4"/>
      <c r="BB7747" s="4"/>
      <c r="BC7747" s="4"/>
      <c r="BD7747" s="4"/>
      <c r="BE7747" s="4"/>
      <c r="BF7747" s="4"/>
      <c r="BG7747" s="4"/>
      <c r="BH7747" s="4"/>
      <c r="BI7747" s="4"/>
      <c r="BJ7747" s="4"/>
      <c r="BK7747" s="4"/>
      <c r="BL7747" s="4" t="b">
        <v>0</v>
      </c>
      <c r="BM7747" s="4"/>
      <c r="BN7747" s="4"/>
      <c r="BO7747" s="4"/>
      <c r="BP7747" s="4"/>
      <c r="BQ7747" s="4"/>
      <c r="BR7747" s="4"/>
      <c r="BS7747" s="4"/>
      <c r="BT7747" s="4"/>
      <c r="BU7747" s="4"/>
      <c r="BV7747" s="4"/>
      <c r="BW7747" s="4"/>
    </row>
    <row r="7748" spans="1:75" ht="15.01" customHeight="1">
      <c r="A7748" s="4" t="s">
        <v>209</v>
      </c>
      <c r="B7748" s="4"/>
      <c r="C7748" s="4"/>
      <c r="D7748" s="4"/>
      <c r="E7748" s="4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 t="s">
        <v>200</v>
      </c>
      <c r="Q7748" s="4"/>
      <c r="R7748" s="4"/>
      <c r="S7748" s="4"/>
      <c r="T7748" s="4"/>
      <c r="U7748" s="4"/>
      <c r="V7748" s="4"/>
      <c r="W7748" s="4"/>
      <c r="X7748" s="4" t="s">
        <v>201</v>
      </c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  <c r="AO7748" s="4"/>
      <c r="AP7748" s="4"/>
      <c r="AQ7748" s="4"/>
      <c r="AR7748" s="4"/>
      <c r="AS7748" s="4"/>
      <c r="AT7748" s="4"/>
      <c r="AU7748" s="4"/>
      <c r="AV7748" s="4" t="s">
        <v>7948</v>
      </c>
      <c r="AW7748" s="4"/>
      <c r="AX7748" s="4"/>
      <c r="AY7748" s="4"/>
      <c r="AZ7748" s="4"/>
      <c r="BA7748" s="4"/>
      <c r="BB7748" s="4"/>
      <c r="BC7748" s="4"/>
      <c r="BD7748" s="4"/>
      <c r="BE7748" s="4"/>
      <c r="BF7748" s="4"/>
      <c r="BG7748" s="4"/>
      <c r="BH7748" s="4"/>
      <c r="BI7748" s="4"/>
      <c r="BJ7748" s="4"/>
      <c r="BK7748" s="4"/>
      <c r="BL7748" s="4" t="b">
        <v>0</v>
      </c>
      <c r="BM7748" s="4"/>
      <c r="BN7748" s="4"/>
      <c r="BO7748" s="4"/>
      <c r="BP7748" s="4"/>
      <c r="BQ7748" s="4"/>
      <c r="BR7748" s="4"/>
      <c r="BS7748" s="4"/>
      <c r="BT7748" s="4"/>
      <c r="BU7748" s="4"/>
      <c r="BV7748" s="4"/>
      <c r="BW7748" s="4"/>
    </row>
    <row r="7749" spans="1:75" ht="15.01" customHeight="1">
      <c r="A7749" s="4"/>
      <c r="B7749" s="4"/>
      <c r="C7749" s="4"/>
      <c r="D7749" s="4"/>
      <c r="E7749" s="4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 t="s">
        <v>200</v>
      </c>
      <c r="Q7749" s="4"/>
      <c r="R7749" s="4">
        <v>-352.3</v>
      </c>
      <c r="S7749" s="4">
        <v>14</v>
      </c>
      <c r="T7749" s="4"/>
      <c r="U7749" s="4"/>
      <c r="V7749" s="4"/>
      <c r="W7749" s="4"/>
      <c r="X7749" s="4" t="s">
        <v>201</v>
      </c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  <c r="AO7749" s="4"/>
      <c r="AP7749" s="4"/>
      <c r="AQ7749" s="4"/>
      <c r="AR7749" s="4"/>
      <c r="AS7749" s="4"/>
      <c r="AT7749" s="4"/>
      <c r="AU7749" s="4"/>
      <c r="AV7749" s="4" t="s">
        <v>7949</v>
      </c>
      <c r="AW7749" s="4"/>
      <c r="AX7749" s="4"/>
      <c r="AY7749" s="4"/>
      <c r="AZ7749" s="4"/>
      <c r="BA7749" s="4"/>
      <c r="BB7749" s="4"/>
      <c r="BC7749" s="4"/>
      <c r="BD7749" s="4"/>
      <c r="BE7749" s="4"/>
      <c r="BF7749" s="4"/>
      <c r="BG7749" s="4"/>
      <c r="BH7749" s="4"/>
      <c r="BI7749" s="4"/>
      <c r="BJ7749" s="4"/>
      <c r="BK7749" s="4"/>
      <c r="BL7749" s="4" t="b">
        <v>0</v>
      </c>
      <c r="BM7749" s="4"/>
      <c r="BN7749" s="4"/>
      <c r="BO7749" s="4"/>
      <c r="BP7749" s="4"/>
      <c r="BQ7749" s="4"/>
      <c r="BR7749" s="4"/>
      <c r="BS7749" s="4"/>
      <c r="BT7749" s="4"/>
      <c r="BU7749" s="4"/>
      <c r="BV7749" s="4"/>
      <c r="BW7749" s="4"/>
    </row>
    <row r="7750" spans="1:75" ht="15.01" customHeight="1">
      <c r="A7750" s="4"/>
      <c r="B7750" s="4"/>
      <c r="C7750" s="4"/>
      <c r="D7750" s="4"/>
      <c r="E7750" s="4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 t="s">
        <v>200</v>
      </c>
      <c r="Q7750" s="4"/>
      <c r="R7750" s="4">
        <v>-25.2</v>
      </c>
      <c r="S7750" s="4">
        <v>13.2</v>
      </c>
      <c r="T7750" s="4"/>
      <c r="U7750" s="4"/>
      <c r="V7750" s="4"/>
      <c r="W7750" s="4"/>
      <c r="X7750" s="4" t="s">
        <v>201</v>
      </c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  <c r="AO7750" s="4"/>
      <c r="AP7750" s="4"/>
      <c r="AQ7750" s="4"/>
      <c r="AR7750" s="4"/>
      <c r="AS7750" s="4"/>
      <c r="AT7750" s="4"/>
      <c r="AU7750" s="4"/>
      <c r="AV7750" s="4" t="s">
        <v>7950</v>
      </c>
      <c r="AW7750" s="4"/>
      <c r="AX7750" s="4"/>
      <c r="AY7750" s="4"/>
      <c r="AZ7750" s="4"/>
      <c r="BA7750" s="4"/>
      <c r="BB7750" s="4"/>
      <c r="BC7750" s="4"/>
      <c r="BD7750" s="4"/>
      <c r="BE7750" s="4"/>
      <c r="BF7750" s="4"/>
      <c r="BG7750" s="4"/>
      <c r="BH7750" s="4"/>
      <c r="BI7750" s="4"/>
      <c r="BJ7750" s="4"/>
      <c r="BK7750" s="4"/>
      <c r="BL7750" s="4" t="b">
        <v>0</v>
      </c>
      <c r="BM7750" s="4"/>
      <c r="BN7750" s="4"/>
      <c r="BO7750" s="4"/>
      <c r="BP7750" s="4"/>
      <c r="BQ7750" s="4"/>
      <c r="BR7750" s="4"/>
      <c r="BS7750" s="4"/>
      <c r="BT7750" s="4"/>
      <c r="BU7750" s="4"/>
      <c r="BV7750" s="4"/>
      <c r="BW7750" s="4"/>
    </row>
    <row r="7751" spans="1:75" ht="15.01" customHeight="1">
      <c r="A7751" s="4" t="s">
        <v>209</v>
      </c>
      <c r="B7751" s="4"/>
      <c r="C7751" s="4"/>
      <c r="D7751" s="4"/>
      <c r="E7751" s="4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 t="s">
        <v>200</v>
      </c>
      <c r="Q7751" s="4"/>
      <c r="R7751" s="4"/>
      <c r="S7751" s="4"/>
      <c r="T7751" s="4"/>
      <c r="U7751" s="4"/>
      <c r="V7751" s="4"/>
      <c r="W7751" s="4"/>
      <c r="X7751" s="4" t="s">
        <v>201</v>
      </c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  <c r="AO7751" s="4"/>
      <c r="AP7751" s="4"/>
      <c r="AQ7751" s="4"/>
      <c r="AR7751" s="4"/>
      <c r="AS7751" s="4"/>
      <c r="AT7751" s="4"/>
      <c r="AU7751" s="4"/>
      <c r="AV7751" s="4" t="s">
        <v>7951</v>
      </c>
      <c r="AW7751" s="4"/>
      <c r="AX7751" s="4"/>
      <c r="AY7751" s="4"/>
      <c r="AZ7751" s="4"/>
      <c r="BA7751" s="4"/>
      <c r="BB7751" s="4"/>
      <c r="BC7751" s="4"/>
      <c r="BD7751" s="4"/>
      <c r="BE7751" s="4"/>
      <c r="BF7751" s="4"/>
      <c r="BG7751" s="4"/>
      <c r="BH7751" s="4"/>
      <c r="BI7751" s="4"/>
      <c r="BJ7751" s="4"/>
      <c r="BK7751" s="4"/>
      <c r="BL7751" s="4" t="b">
        <v>0</v>
      </c>
      <c r="BM7751" s="4"/>
      <c r="BN7751" s="4"/>
      <c r="BO7751" s="4"/>
      <c r="BP7751" s="4"/>
      <c r="BQ7751" s="4"/>
      <c r="BR7751" s="4"/>
      <c r="BS7751" s="4"/>
      <c r="BT7751" s="4"/>
      <c r="BU7751" s="4"/>
      <c r="BV7751" s="4"/>
      <c r="BW7751" s="4"/>
    </row>
    <row r="7752" spans="1:75" ht="15.01" customHeight="1">
      <c r="A7752" s="4" t="s">
        <v>209</v>
      </c>
      <c r="B7752" s="4"/>
      <c r="C7752" s="4"/>
      <c r="D7752" s="4"/>
      <c r="E7752" s="4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 t="s">
        <v>200</v>
      </c>
      <c r="Q7752" s="4"/>
      <c r="R7752" s="4"/>
      <c r="S7752" s="4"/>
      <c r="T7752" s="4"/>
      <c r="U7752" s="4"/>
      <c r="V7752" s="4"/>
      <c r="W7752" s="4"/>
      <c r="X7752" s="4" t="s">
        <v>201</v>
      </c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  <c r="AO7752" s="4"/>
      <c r="AP7752" s="4"/>
      <c r="AQ7752" s="4"/>
      <c r="AR7752" s="4"/>
      <c r="AS7752" s="4"/>
      <c r="AT7752" s="4"/>
      <c r="AU7752" s="4"/>
      <c r="AV7752" s="4" t="s">
        <v>7952</v>
      </c>
      <c r="AW7752" s="4"/>
      <c r="AX7752" s="4"/>
      <c r="AY7752" s="4"/>
      <c r="AZ7752" s="4"/>
      <c r="BA7752" s="4"/>
      <c r="BB7752" s="4"/>
      <c r="BC7752" s="4"/>
      <c r="BD7752" s="4"/>
      <c r="BE7752" s="4"/>
      <c r="BF7752" s="4"/>
      <c r="BG7752" s="4"/>
      <c r="BH7752" s="4"/>
      <c r="BI7752" s="4"/>
      <c r="BJ7752" s="4"/>
      <c r="BK7752" s="4"/>
      <c r="BL7752" s="4" t="b">
        <v>0</v>
      </c>
      <c r="BM7752" s="4"/>
      <c r="BN7752" s="4"/>
      <c r="BO7752" s="4"/>
      <c r="BP7752" s="4"/>
      <c r="BQ7752" s="4"/>
      <c r="BR7752" s="4"/>
      <c r="BS7752" s="4"/>
      <c r="BT7752" s="4"/>
      <c r="BU7752" s="4"/>
      <c r="BV7752" s="4"/>
      <c r="BW7752" s="4"/>
    </row>
    <row r="7753" spans="1:75" ht="15.01" customHeight="1">
      <c r="A7753" s="4"/>
      <c r="B7753" s="4"/>
      <c r="C7753" s="4"/>
      <c r="D7753" s="4"/>
      <c r="E7753" s="4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 t="s">
        <v>200</v>
      </c>
      <c r="Q7753" s="4"/>
      <c r="R7753" s="4">
        <v>-20.2</v>
      </c>
      <c r="S7753" s="4">
        <v>42.2</v>
      </c>
      <c r="T7753" s="4"/>
      <c r="U7753" s="4"/>
      <c r="V7753" s="4"/>
      <c r="W7753" s="4"/>
      <c r="X7753" s="4" t="s">
        <v>201</v>
      </c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  <c r="AO7753" s="4"/>
      <c r="AP7753" s="4"/>
      <c r="AQ7753" s="4"/>
      <c r="AR7753" s="4"/>
      <c r="AS7753" s="4"/>
      <c r="AT7753" s="4"/>
      <c r="AU7753" s="4"/>
      <c r="AV7753" s="4" t="s">
        <v>7953</v>
      </c>
      <c r="AW7753" s="4"/>
      <c r="AX7753" s="4"/>
      <c r="AY7753" s="4"/>
      <c r="AZ7753" s="4"/>
      <c r="BA7753" s="4"/>
      <c r="BB7753" s="4"/>
      <c r="BC7753" s="4"/>
      <c r="BD7753" s="4"/>
      <c r="BE7753" s="4"/>
      <c r="BF7753" s="4"/>
      <c r="BG7753" s="4"/>
      <c r="BH7753" s="4"/>
      <c r="BI7753" s="4"/>
      <c r="BJ7753" s="4"/>
      <c r="BK7753" s="4"/>
      <c r="BL7753" s="4" t="b">
        <v>0</v>
      </c>
      <c r="BM7753" s="4"/>
      <c r="BN7753" s="4"/>
      <c r="BO7753" s="4"/>
      <c r="BP7753" s="4"/>
      <c r="BQ7753" s="4"/>
      <c r="BR7753" s="4"/>
      <c r="BS7753" s="4"/>
      <c r="BT7753" s="4"/>
      <c r="BU7753" s="4"/>
      <c r="BV7753" s="4"/>
      <c r="BW7753" s="4"/>
    </row>
    <row r="7754" spans="1:75" ht="15.01" customHeight="1">
      <c r="A7754" s="4" t="s">
        <v>209</v>
      </c>
      <c r="B7754" s="4"/>
      <c r="C7754" s="4"/>
      <c r="D7754" s="4"/>
      <c r="E7754" s="4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 t="s">
        <v>200</v>
      </c>
      <c r="Q7754" s="4"/>
      <c r="R7754" s="4"/>
      <c r="S7754" s="4"/>
      <c r="T7754" s="4"/>
      <c r="U7754" s="4"/>
      <c r="V7754" s="4"/>
      <c r="W7754" s="4"/>
      <c r="X7754" s="4" t="s">
        <v>201</v>
      </c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  <c r="AO7754" s="4"/>
      <c r="AP7754" s="4"/>
      <c r="AQ7754" s="4"/>
      <c r="AR7754" s="4"/>
      <c r="AS7754" s="4"/>
      <c r="AT7754" s="4"/>
      <c r="AU7754" s="4"/>
      <c r="AV7754" s="4" t="s">
        <v>7954</v>
      </c>
      <c r="AW7754" s="4"/>
      <c r="AX7754" s="4"/>
      <c r="AY7754" s="4"/>
      <c r="AZ7754" s="4"/>
      <c r="BA7754" s="4"/>
      <c r="BB7754" s="4"/>
      <c r="BC7754" s="4"/>
      <c r="BD7754" s="4"/>
      <c r="BE7754" s="4"/>
      <c r="BF7754" s="4"/>
      <c r="BG7754" s="4"/>
      <c r="BH7754" s="4"/>
      <c r="BI7754" s="4"/>
      <c r="BJ7754" s="4"/>
      <c r="BK7754" s="4"/>
      <c r="BL7754" s="4" t="b">
        <v>0</v>
      </c>
      <c r="BM7754" s="4"/>
      <c r="BN7754" s="4"/>
      <c r="BO7754" s="4"/>
      <c r="BP7754" s="4"/>
      <c r="BQ7754" s="4"/>
      <c r="BR7754" s="4"/>
      <c r="BS7754" s="4"/>
      <c r="BT7754" s="4"/>
      <c r="BU7754" s="4"/>
      <c r="BV7754" s="4"/>
      <c r="BW7754" s="4"/>
    </row>
    <row r="7755" spans="1:75" ht="15.01" customHeight="1">
      <c r="A7755" s="4" t="s">
        <v>209</v>
      </c>
      <c r="B7755" s="4"/>
      <c r="C7755" s="4"/>
      <c r="D7755" s="4"/>
      <c r="E7755" s="4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 t="s">
        <v>200</v>
      </c>
      <c r="Q7755" s="4"/>
      <c r="R7755" s="4"/>
      <c r="S7755" s="4"/>
      <c r="T7755" s="4"/>
      <c r="U7755" s="4"/>
      <c r="V7755" s="4"/>
      <c r="W7755" s="4"/>
      <c r="X7755" s="4" t="s">
        <v>201</v>
      </c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  <c r="AO7755" s="4"/>
      <c r="AP7755" s="4"/>
      <c r="AQ7755" s="4"/>
      <c r="AR7755" s="4"/>
      <c r="AS7755" s="4"/>
      <c r="AT7755" s="4"/>
      <c r="AU7755" s="4"/>
      <c r="AV7755" s="4" t="s">
        <v>7955</v>
      </c>
      <c r="AW7755" s="4"/>
      <c r="AX7755" s="4"/>
      <c r="AY7755" s="4"/>
      <c r="AZ7755" s="4"/>
      <c r="BA7755" s="4"/>
      <c r="BB7755" s="4"/>
      <c r="BC7755" s="4"/>
      <c r="BD7755" s="4"/>
      <c r="BE7755" s="4"/>
      <c r="BF7755" s="4"/>
      <c r="BG7755" s="4"/>
      <c r="BH7755" s="4"/>
      <c r="BI7755" s="4"/>
      <c r="BJ7755" s="4"/>
      <c r="BK7755" s="4"/>
      <c r="BL7755" s="4" t="b">
        <v>0</v>
      </c>
      <c r="BM7755" s="4"/>
      <c r="BN7755" s="4"/>
      <c r="BO7755" s="4"/>
      <c r="BP7755" s="4"/>
      <c r="BQ7755" s="4"/>
      <c r="BR7755" s="4"/>
      <c r="BS7755" s="4"/>
      <c r="BT7755" s="4"/>
      <c r="BU7755" s="4"/>
      <c r="BV7755" s="4"/>
      <c r="BW7755" s="4"/>
    </row>
    <row r="7756" spans="1:75" ht="15.01" customHeight="1">
      <c r="A7756" s="4" t="s">
        <v>209</v>
      </c>
      <c r="B7756" s="4"/>
      <c r="C7756" s="4"/>
      <c r="D7756" s="4"/>
      <c r="E7756" s="4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 t="s">
        <v>200</v>
      </c>
      <c r="Q7756" s="4"/>
      <c r="R7756" s="4"/>
      <c r="S7756" s="4"/>
      <c r="T7756" s="4"/>
      <c r="U7756" s="4"/>
      <c r="V7756" s="4"/>
      <c r="W7756" s="4"/>
      <c r="X7756" s="4" t="s">
        <v>201</v>
      </c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  <c r="AO7756" s="4"/>
      <c r="AP7756" s="4"/>
      <c r="AQ7756" s="4"/>
      <c r="AR7756" s="4"/>
      <c r="AS7756" s="4"/>
      <c r="AT7756" s="4"/>
      <c r="AU7756" s="4"/>
      <c r="AV7756" s="4" t="s">
        <v>7956</v>
      </c>
      <c r="AW7756" s="4"/>
      <c r="AX7756" s="4"/>
      <c r="AY7756" s="4"/>
      <c r="AZ7756" s="4"/>
      <c r="BA7756" s="4"/>
      <c r="BB7756" s="4"/>
      <c r="BC7756" s="4"/>
      <c r="BD7756" s="4"/>
      <c r="BE7756" s="4"/>
      <c r="BF7756" s="4"/>
      <c r="BG7756" s="4"/>
      <c r="BH7756" s="4"/>
      <c r="BI7756" s="4"/>
      <c r="BJ7756" s="4"/>
      <c r="BK7756" s="4"/>
      <c r="BL7756" s="4" t="b">
        <v>0</v>
      </c>
      <c r="BM7756" s="4"/>
      <c r="BN7756" s="4"/>
      <c r="BO7756" s="4"/>
      <c r="BP7756" s="4"/>
      <c r="BQ7756" s="4"/>
      <c r="BR7756" s="4"/>
      <c r="BS7756" s="4"/>
      <c r="BT7756" s="4"/>
      <c r="BU7756" s="4"/>
      <c r="BV7756" s="4"/>
      <c r="BW7756" s="4"/>
    </row>
    <row r="7757" spans="1:75" ht="15.01" customHeight="1">
      <c r="A7757" s="4" t="s">
        <v>209</v>
      </c>
      <c r="B7757" s="4"/>
      <c r="C7757" s="4"/>
      <c r="D7757" s="4"/>
      <c r="E7757" s="4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 t="s">
        <v>200</v>
      </c>
      <c r="Q7757" s="4"/>
      <c r="R7757" s="4"/>
      <c r="S7757" s="4"/>
      <c r="T7757" s="4"/>
      <c r="U7757" s="4"/>
      <c r="V7757" s="4"/>
      <c r="W7757" s="4"/>
      <c r="X7757" s="4" t="s">
        <v>201</v>
      </c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  <c r="AO7757" s="4"/>
      <c r="AP7757" s="4"/>
      <c r="AQ7757" s="4"/>
      <c r="AR7757" s="4"/>
      <c r="AS7757" s="4"/>
      <c r="AT7757" s="4"/>
      <c r="AU7757" s="4"/>
      <c r="AV7757" s="4" t="s">
        <v>7957</v>
      </c>
      <c r="AW7757" s="4"/>
      <c r="AX7757" s="4"/>
      <c r="AY7757" s="4"/>
      <c r="AZ7757" s="4"/>
      <c r="BA7757" s="4"/>
      <c r="BB7757" s="4"/>
      <c r="BC7757" s="4"/>
      <c r="BD7757" s="4"/>
      <c r="BE7757" s="4"/>
      <c r="BF7757" s="4"/>
      <c r="BG7757" s="4"/>
      <c r="BH7757" s="4"/>
      <c r="BI7757" s="4"/>
      <c r="BJ7757" s="4"/>
      <c r="BK7757" s="4"/>
      <c r="BL7757" s="4" t="b">
        <v>0</v>
      </c>
      <c r="BM7757" s="4"/>
      <c r="BN7757" s="4"/>
      <c r="BO7757" s="4"/>
      <c r="BP7757" s="4"/>
      <c r="BQ7757" s="4"/>
      <c r="BR7757" s="4"/>
      <c r="BS7757" s="4"/>
      <c r="BT7757" s="4"/>
      <c r="BU7757" s="4"/>
      <c r="BV7757" s="4"/>
      <c r="BW7757" s="4"/>
    </row>
    <row r="7758" spans="1:75" ht="15.01" customHeight="1">
      <c r="A7758" s="4" t="s">
        <v>209</v>
      </c>
      <c r="B7758" s="4"/>
      <c r="C7758" s="4"/>
      <c r="D7758" s="4"/>
      <c r="E7758" s="4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 t="s">
        <v>200</v>
      </c>
      <c r="Q7758" s="4"/>
      <c r="R7758" s="4"/>
      <c r="S7758" s="4"/>
      <c r="T7758" s="4"/>
      <c r="U7758" s="4"/>
      <c r="V7758" s="4"/>
      <c r="W7758" s="4"/>
      <c r="X7758" s="4" t="s">
        <v>201</v>
      </c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  <c r="AO7758" s="4"/>
      <c r="AP7758" s="4"/>
      <c r="AQ7758" s="4"/>
      <c r="AR7758" s="4"/>
      <c r="AS7758" s="4"/>
      <c r="AT7758" s="4"/>
      <c r="AU7758" s="4"/>
      <c r="AV7758" s="4" t="s">
        <v>7958</v>
      </c>
      <c r="AW7758" s="4"/>
      <c r="AX7758" s="4"/>
      <c r="AY7758" s="4"/>
      <c r="AZ7758" s="4"/>
      <c r="BA7758" s="4"/>
      <c r="BB7758" s="4"/>
      <c r="BC7758" s="4"/>
      <c r="BD7758" s="4"/>
      <c r="BE7758" s="4"/>
      <c r="BF7758" s="4"/>
      <c r="BG7758" s="4"/>
      <c r="BH7758" s="4"/>
      <c r="BI7758" s="4"/>
      <c r="BJ7758" s="4"/>
      <c r="BK7758" s="4"/>
      <c r="BL7758" s="4" t="b">
        <v>0</v>
      </c>
      <c r="BM7758" s="4"/>
      <c r="BN7758" s="4"/>
      <c r="BO7758" s="4"/>
      <c r="BP7758" s="4"/>
      <c r="BQ7758" s="4"/>
      <c r="BR7758" s="4"/>
      <c r="BS7758" s="4"/>
      <c r="BT7758" s="4"/>
      <c r="BU7758" s="4"/>
      <c r="BV7758" s="4"/>
      <c r="BW7758" s="4"/>
    </row>
    <row r="7759" spans="1:75" ht="15.01" customHeight="1">
      <c r="A7759" s="4" t="s">
        <v>209</v>
      </c>
      <c r="B7759" s="4"/>
      <c r="C7759" s="4"/>
      <c r="D7759" s="4"/>
      <c r="E7759" s="4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 t="s">
        <v>200</v>
      </c>
      <c r="Q7759" s="4"/>
      <c r="R7759" s="4"/>
      <c r="S7759" s="4"/>
      <c r="T7759" s="4"/>
      <c r="U7759" s="4"/>
      <c r="V7759" s="4"/>
      <c r="W7759" s="4"/>
      <c r="X7759" s="4" t="s">
        <v>201</v>
      </c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  <c r="AO7759" s="4"/>
      <c r="AP7759" s="4"/>
      <c r="AQ7759" s="4"/>
      <c r="AR7759" s="4"/>
      <c r="AS7759" s="4"/>
      <c r="AT7759" s="4"/>
      <c r="AU7759" s="4"/>
      <c r="AV7759" s="4" t="s">
        <v>7959</v>
      </c>
      <c r="AW7759" s="4"/>
      <c r="AX7759" s="4"/>
      <c r="AY7759" s="4"/>
      <c r="AZ7759" s="4"/>
      <c r="BA7759" s="4"/>
      <c r="BB7759" s="4"/>
      <c r="BC7759" s="4"/>
      <c r="BD7759" s="4"/>
      <c r="BE7759" s="4"/>
      <c r="BF7759" s="4"/>
      <c r="BG7759" s="4"/>
      <c r="BH7759" s="4"/>
      <c r="BI7759" s="4"/>
      <c r="BJ7759" s="4"/>
      <c r="BK7759" s="4"/>
      <c r="BL7759" s="4" t="b">
        <v>0</v>
      </c>
      <c r="BM7759" s="4"/>
      <c r="BN7759" s="4"/>
      <c r="BO7759" s="4"/>
      <c r="BP7759" s="4"/>
      <c r="BQ7759" s="4"/>
      <c r="BR7759" s="4"/>
      <c r="BS7759" s="4"/>
      <c r="BT7759" s="4"/>
      <c r="BU7759" s="4"/>
      <c r="BV7759" s="4"/>
      <c r="BW7759" s="4"/>
    </row>
    <row r="7760" spans="1:75" ht="15.01" customHeight="1">
      <c r="A7760" s="4" t="s">
        <v>209</v>
      </c>
      <c r="B7760" s="4"/>
      <c r="C7760" s="4"/>
      <c r="D7760" s="4"/>
      <c r="E7760" s="4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 t="s">
        <v>200</v>
      </c>
      <c r="Q7760" s="4"/>
      <c r="R7760" s="4"/>
      <c r="S7760" s="4"/>
      <c r="T7760" s="4"/>
      <c r="U7760" s="4"/>
      <c r="V7760" s="4"/>
      <c r="W7760" s="4"/>
      <c r="X7760" s="4" t="s">
        <v>201</v>
      </c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  <c r="AO7760" s="4"/>
      <c r="AP7760" s="4"/>
      <c r="AQ7760" s="4"/>
      <c r="AR7760" s="4"/>
      <c r="AS7760" s="4"/>
      <c r="AT7760" s="4"/>
      <c r="AU7760" s="4"/>
      <c r="AV7760" s="4" t="s">
        <v>7960</v>
      </c>
      <c r="AW7760" s="4"/>
      <c r="AX7760" s="4"/>
      <c r="AY7760" s="4"/>
      <c r="AZ7760" s="4"/>
      <c r="BA7760" s="4"/>
      <c r="BB7760" s="4"/>
      <c r="BC7760" s="4"/>
      <c r="BD7760" s="4"/>
      <c r="BE7760" s="4"/>
      <c r="BF7760" s="4"/>
      <c r="BG7760" s="4"/>
      <c r="BH7760" s="4"/>
      <c r="BI7760" s="4"/>
      <c r="BJ7760" s="4"/>
      <c r="BK7760" s="4"/>
      <c r="BL7760" s="4" t="b">
        <v>0</v>
      </c>
      <c r="BM7760" s="4"/>
      <c r="BN7760" s="4"/>
      <c r="BO7760" s="4"/>
      <c r="BP7760" s="4"/>
      <c r="BQ7760" s="4"/>
      <c r="BR7760" s="4"/>
      <c r="BS7760" s="4"/>
      <c r="BT7760" s="4"/>
      <c r="BU7760" s="4"/>
      <c r="BV7760" s="4"/>
      <c r="BW7760" s="4"/>
    </row>
    <row r="7761" spans="1:75" ht="15.01" customHeight="1">
      <c r="A7761" s="4" t="s">
        <v>209</v>
      </c>
      <c r="B7761" s="4"/>
      <c r="C7761" s="4"/>
      <c r="D7761" s="4"/>
      <c r="E7761" s="4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 t="s">
        <v>200</v>
      </c>
      <c r="Q7761" s="4"/>
      <c r="R7761" s="4"/>
      <c r="S7761" s="4"/>
      <c r="T7761" s="4"/>
      <c r="U7761" s="4"/>
      <c r="V7761" s="4"/>
      <c r="W7761" s="4"/>
      <c r="X7761" s="4" t="s">
        <v>201</v>
      </c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  <c r="AO7761" s="4"/>
      <c r="AP7761" s="4"/>
      <c r="AQ7761" s="4"/>
      <c r="AR7761" s="4"/>
      <c r="AS7761" s="4"/>
      <c r="AT7761" s="4"/>
      <c r="AU7761" s="4"/>
      <c r="AV7761" s="4" t="s">
        <v>7961</v>
      </c>
      <c r="AW7761" s="4"/>
      <c r="AX7761" s="4"/>
      <c r="AY7761" s="4"/>
      <c r="AZ7761" s="4"/>
      <c r="BA7761" s="4"/>
      <c r="BB7761" s="4"/>
      <c r="BC7761" s="4"/>
      <c r="BD7761" s="4"/>
      <c r="BE7761" s="4"/>
      <c r="BF7761" s="4"/>
      <c r="BG7761" s="4"/>
      <c r="BH7761" s="4"/>
      <c r="BI7761" s="4"/>
      <c r="BJ7761" s="4"/>
      <c r="BK7761" s="4"/>
      <c r="BL7761" s="4" t="b">
        <v>0</v>
      </c>
      <c r="BM7761" s="4"/>
      <c r="BN7761" s="4"/>
      <c r="BO7761" s="4"/>
      <c r="BP7761" s="4"/>
      <c r="BQ7761" s="4"/>
      <c r="BR7761" s="4"/>
      <c r="BS7761" s="4"/>
      <c r="BT7761" s="4"/>
      <c r="BU7761" s="4"/>
      <c r="BV7761" s="4"/>
      <c r="BW7761" s="4"/>
    </row>
    <row r="7762" spans="1:75" ht="15.01" customHeight="1">
      <c r="A7762" s="4" t="s">
        <v>209</v>
      </c>
      <c r="B7762" s="4"/>
      <c r="C7762" s="4"/>
      <c r="D7762" s="4"/>
      <c r="E7762" s="4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 t="s">
        <v>200</v>
      </c>
      <c r="Q7762" s="4"/>
      <c r="R7762" s="4"/>
      <c r="S7762" s="4"/>
      <c r="T7762" s="4"/>
      <c r="U7762" s="4"/>
      <c r="V7762" s="4"/>
      <c r="W7762" s="4"/>
      <c r="X7762" s="4" t="s">
        <v>201</v>
      </c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  <c r="AO7762" s="4"/>
      <c r="AP7762" s="4"/>
      <c r="AQ7762" s="4"/>
      <c r="AR7762" s="4"/>
      <c r="AS7762" s="4"/>
      <c r="AT7762" s="4"/>
      <c r="AU7762" s="4"/>
      <c r="AV7762" s="4" t="s">
        <v>7962</v>
      </c>
      <c r="AW7762" s="4"/>
      <c r="AX7762" s="4"/>
      <c r="AY7762" s="4"/>
      <c r="AZ7762" s="4"/>
      <c r="BA7762" s="4"/>
      <c r="BB7762" s="4"/>
      <c r="BC7762" s="4"/>
      <c r="BD7762" s="4"/>
      <c r="BE7762" s="4"/>
      <c r="BF7762" s="4"/>
      <c r="BG7762" s="4"/>
      <c r="BH7762" s="4"/>
      <c r="BI7762" s="4"/>
      <c r="BJ7762" s="4"/>
      <c r="BK7762" s="4"/>
      <c r="BL7762" s="4" t="b">
        <v>0</v>
      </c>
      <c r="BM7762" s="4"/>
      <c r="BN7762" s="4"/>
      <c r="BO7762" s="4"/>
      <c r="BP7762" s="4"/>
      <c r="BQ7762" s="4"/>
      <c r="BR7762" s="4"/>
      <c r="BS7762" s="4"/>
      <c r="BT7762" s="4"/>
      <c r="BU7762" s="4"/>
      <c r="BV7762" s="4"/>
      <c r="BW7762" s="4"/>
    </row>
    <row r="7763" spans="1:75" ht="15.01" customHeight="1">
      <c r="A7763" s="4"/>
      <c r="B7763" s="4"/>
      <c r="C7763" s="4"/>
      <c r="D7763" s="4"/>
      <c r="E7763" s="4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 t="s">
        <v>200</v>
      </c>
      <c r="Q7763" s="4"/>
      <c r="R7763" s="4">
        <v>270.6</v>
      </c>
      <c r="S7763" s="4">
        <v>10.4</v>
      </c>
      <c r="T7763" s="4"/>
      <c r="U7763" s="4"/>
      <c r="V7763" s="4"/>
      <c r="W7763" s="4"/>
      <c r="X7763" s="4" t="s">
        <v>201</v>
      </c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  <c r="AO7763" s="4"/>
      <c r="AP7763" s="4"/>
      <c r="AQ7763" s="4"/>
      <c r="AR7763" s="4"/>
      <c r="AS7763" s="4"/>
      <c r="AT7763" s="4"/>
      <c r="AU7763" s="4"/>
      <c r="AV7763" s="4" t="s">
        <v>7963</v>
      </c>
      <c r="AW7763" s="4"/>
      <c r="AX7763" s="4"/>
      <c r="AY7763" s="4"/>
      <c r="AZ7763" s="4"/>
      <c r="BA7763" s="4"/>
      <c r="BB7763" s="4"/>
      <c r="BC7763" s="4"/>
      <c r="BD7763" s="4"/>
      <c r="BE7763" s="4"/>
      <c r="BF7763" s="4"/>
      <c r="BG7763" s="4"/>
      <c r="BH7763" s="4"/>
      <c r="BI7763" s="4"/>
      <c r="BJ7763" s="4"/>
      <c r="BK7763" s="4"/>
      <c r="BL7763" s="4" t="b">
        <v>0</v>
      </c>
      <c r="BM7763" s="4"/>
      <c r="BN7763" s="4"/>
      <c r="BO7763" s="4"/>
      <c r="BP7763" s="4"/>
      <c r="BQ7763" s="4"/>
      <c r="BR7763" s="4"/>
      <c r="BS7763" s="4"/>
      <c r="BT7763" s="4"/>
      <c r="BU7763" s="4"/>
      <c r="BV7763" s="4"/>
      <c r="BW7763" s="4"/>
    </row>
    <row r="7764" spans="1:75" ht="15.01" customHeight="1">
      <c r="A7764" s="4" t="s">
        <v>209</v>
      </c>
      <c r="B7764" s="4"/>
      <c r="C7764" s="4"/>
      <c r="D7764" s="4"/>
      <c r="E7764" s="4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 t="s">
        <v>200</v>
      </c>
      <c r="Q7764" s="4"/>
      <c r="R7764" s="4"/>
      <c r="S7764" s="4"/>
      <c r="T7764" s="4"/>
      <c r="U7764" s="4"/>
      <c r="V7764" s="4"/>
      <c r="W7764" s="4"/>
      <c r="X7764" s="4" t="s">
        <v>201</v>
      </c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  <c r="AO7764" s="4"/>
      <c r="AP7764" s="4"/>
      <c r="AQ7764" s="4"/>
      <c r="AR7764" s="4"/>
      <c r="AS7764" s="4"/>
      <c r="AT7764" s="4"/>
      <c r="AU7764" s="4"/>
      <c r="AV7764" s="4" t="s">
        <v>7964</v>
      </c>
      <c r="AW7764" s="4"/>
      <c r="AX7764" s="4"/>
      <c r="AY7764" s="4"/>
      <c r="AZ7764" s="4"/>
      <c r="BA7764" s="4"/>
      <c r="BB7764" s="4"/>
      <c r="BC7764" s="4"/>
      <c r="BD7764" s="4"/>
      <c r="BE7764" s="4"/>
      <c r="BF7764" s="4"/>
      <c r="BG7764" s="4"/>
      <c r="BH7764" s="4"/>
      <c r="BI7764" s="4"/>
      <c r="BJ7764" s="4"/>
      <c r="BK7764" s="4"/>
      <c r="BL7764" s="4" t="b">
        <v>0</v>
      </c>
      <c r="BM7764" s="4"/>
      <c r="BN7764" s="4"/>
      <c r="BO7764" s="4"/>
      <c r="BP7764" s="4"/>
      <c r="BQ7764" s="4"/>
      <c r="BR7764" s="4"/>
      <c r="BS7764" s="4"/>
      <c r="BT7764" s="4"/>
      <c r="BU7764" s="4"/>
      <c r="BV7764" s="4"/>
      <c r="BW7764" s="4"/>
    </row>
    <row r="7765" spans="1:75" ht="15.01" customHeight="1">
      <c r="A7765" s="4"/>
      <c r="B7765" s="4"/>
      <c r="C7765" s="4"/>
      <c r="D7765" s="4"/>
      <c r="E7765" s="4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 t="s">
        <v>200</v>
      </c>
      <c r="Q7765" s="4"/>
      <c r="R7765" s="4">
        <v>-420.9</v>
      </c>
      <c r="S7765" s="4">
        <v>12.1</v>
      </c>
      <c r="T7765" s="4"/>
      <c r="U7765" s="4"/>
      <c r="V7765" s="4"/>
      <c r="W7765" s="4"/>
      <c r="X7765" s="4" t="s">
        <v>201</v>
      </c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  <c r="AO7765" s="4"/>
      <c r="AP7765" s="4"/>
      <c r="AQ7765" s="4"/>
      <c r="AR7765" s="4"/>
      <c r="AS7765" s="4"/>
      <c r="AT7765" s="4"/>
      <c r="AU7765" s="4"/>
      <c r="AV7765" s="4" t="s">
        <v>7965</v>
      </c>
      <c r="AW7765" s="4"/>
      <c r="AX7765" s="4"/>
      <c r="AY7765" s="4"/>
      <c r="AZ7765" s="4"/>
      <c r="BA7765" s="4"/>
      <c r="BB7765" s="4"/>
      <c r="BC7765" s="4"/>
      <c r="BD7765" s="4"/>
      <c r="BE7765" s="4"/>
      <c r="BF7765" s="4"/>
      <c r="BG7765" s="4"/>
      <c r="BH7765" s="4"/>
      <c r="BI7765" s="4"/>
      <c r="BJ7765" s="4"/>
      <c r="BK7765" s="4"/>
      <c r="BL7765" s="4" t="b">
        <v>0</v>
      </c>
      <c r="BM7765" s="4"/>
      <c r="BN7765" s="4"/>
      <c r="BO7765" s="4"/>
      <c r="BP7765" s="4"/>
      <c r="BQ7765" s="4"/>
      <c r="BR7765" s="4"/>
      <c r="BS7765" s="4"/>
      <c r="BT7765" s="4"/>
      <c r="BU7765" s="4"/>
      <c r="BV7765" s="4"/>
      <c r="BW7765" s="4"/>
    </row>
    <row r="7766" spans="1:75" ht="15.01" customHeight="1">
      <c r="A7766" s="4"/>
      <c r="B7766" s="4"/>
      <c r="C7766" s="4"/>
      <c r="D7766" s="4"/>
      <c r="E7766" s="4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 t="s">
        <v>200</v>
      </c>
      <c r="Q7766" s="4"/>
      <c r="R7766" s="4">
        <v>-3.2</v>
      </c>
      <c r="S7766" s="4">
        <v>10.5</v>
      </c>
      <c r="T7766" s="4"/>
      <c r="U7766" s="4"/>
      <c r="V7766" s="4"/>
      <c r="W7766" s="4"/>
      <c r="X7766" s="4" t="s">
        <v>201</v>
      </c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  <c r="AO7766" s="4"/>
      <c r="AP7766" s="4"/>
      <c r="AQ7766" s="4"/>
      <c r="AR7766" s="4"/>
      <c r="AS7766" s="4"/>
      <c r="AT7766" s="4"/>
      <c r="AU7766" s="4"/>
      <c r="AV7766" s="4" t="s">
        <v>7966</v>
      </c>
      <c r="AW7766" s="4"/>
      <c r="AX7766" s="4"/>
      <c r="AY7766" s="4"/>
      <c r="AZ7766" s="4"/>
      <c r="BA7766" s="4"/>
      <c r="BB7766" s="4"/>
      <c r="BC7766" s="4"/>
      <c r="BD7766" s="4"/>
      <c r="BE7766" s="4"/>
      <c r="BF7766" s="4"/>
      <c r="BG7766" s="4"/>
      <c r="BH7766" s="4"/>
      <c r="BI7766" s="4"/>
      <c r="BJ7766" s="4"/>
      <c r="BK7766" s="4"/>
      <c r="BL7766" s="4" t="b">
        <v>0</v>
      </c>
      <c r="BM7766" s="4"/>
      <c r="BN7766" s="4"/>
      <c r="BO7766" s="4"/>
      <c r="BP7766" s="4"/>
      <c r="BQ7766" s="4"/>
      <c r="BR7766" s="4"/>
      <c r="BS7766" s="4"/>
      <c r="BT7766" s="4"/>
      <c r="BU7766" s="4"/>
      <c r="BV7766" s="4"/>
      <c r="BW7766" s="4"/>
    </row>
    <row r="7767" spans="1:75" ht="15.01" customHeight="1">
      <c r="A7767" s="4"/>
      <c r="B7767" s="4"/>
      <c r="C7767" s="4"/>
      <c r="D7767" s="4"/>
      <c r="E7767" s="4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 t="s">
        <v>200</v>
      </c>
      <c r="Q7767" s="4"/>
      <c r="R7767" s="4">
        <v>-231.6</v>
      </c>
      <c r="S7767" s="4">
        <v>10.1</v>
      </c>
      <c r="T7767" s="4"/>
      <c r="U7767" s="4"/>
      <c r="V7767" s="4"/>
      <c r="W7767" s="4"/>
      <c r="X7767" s="4" t="s">
        <v>201</v>
      </c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  <c r="AO7767" s="4"/>
      <c r="AP7767" s="4"/>
      <c r="AQ7767" s="4"/>
      <c r="AR7767" s="4"/>
      <c r="AS7767" s="4"/>
      <c r="AT7767" s="4"/>
      <c r="AU7767" s="4"/>
      <c r="AV7767" s="4" t="s">
        <v>7967</v>
      </c>
      <c r="AW7767" s="4"/>
      <c r="AX7767" s="4"/>
      <c r="AY7767" s="4"/>
      <c r="AZ7767" s="4"/>
      <c r="BA7767" s="4"/>
      <c r="BB7767" s="4"/>
      <c r="BC7767" s="4"/>
      <c r="BD7767" s="4"/>
      <c r="BE7767" s="4"/>
      <c r="BF7767" s="4"/>
      <c r="BG7767" s="4"/>
      <c r="BH7767" s="4"/>
      <c r="BI7767" s="4"/>
      <c r="BJ7767" s="4"/>
      <c r="BK7767" s="4"/>
      <c r="BL7767" s="4" t="b">
        <v>0</v>
      </c>
      <c r="BM7767" s="4"/>
      <c r="BN7767" s="4"/>
      <c r="BO7767" s="4"/>
      <c r="BP7767" s="4"/>
      <c r="BQ7767" s="4"/>
      <c r="BR7767" s="4"/>
      <c r="BS7767" s="4"/>
      <c r="BT7767" s="4"/>
      <c r="BU7767" s="4"/>
      <c r="BV7767" s="4"/>
      <c r="BW7767" s="4"/>
    </row>
    <row r="7768" spans="1:75" ht="15.01" customHeight="1">
      <c r="A7768" s="4"/>
      <c r="B7768" s="4"/>
      <c r="C7768" s="4"/>
      <c r="D7768" s="4"/>
      <c r="E7768" s="4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 t="s">
        <v>200</v>
      </c>
      <c r="Q7768" s="4"/>
      <c r="R7768" s="4">
        <v>-314.4</v>
      </c>
      <c r="S7768" s="4">
        <v>9.199999999999999</v>
      </c>
      <c r="T7768" s="4"/>
      <c r="U7768" s="4"/>
      <c r="V7768" s="4"/>
      <c r="W7768" s="4"/>
      <c r="X7768" s="4" t="s">
        <v>201</v>
      </c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  <c r="AO7768" s="4"/>
      <c r="AP7768" s="4"/>
      <c r="AQ7768" s="4"/>
      <c r="AR7768" s="4"/>
      <c r="AS7768" s="4"/>
      <c r="AT7768" s="4"/>
      <c r="AU7768" s="4"/>
      <c r="AV7768" s="4" t="s">
        <v>7968</v>
      </c>
      <c r="AW7768" s="4"/>
      <c r="AX7768" s="4"/>
      <c r="AY7768" s="4"/>
      <c r="AZ7768" s="4"/>
      <c r="BA7768" s="4"/>
      <c r="BB7768" s="4"/>
      <c r="BC7768" s="4"/>
      <c r="BD7768" s="4"/>
      <c r="BE7768" s="4"/>
      <c r="BF7768" s="4"/>
      <c r="BG7768" s="4"/>
      <c r="BH7768" s="4"/>
      <c r="BI7768" s="4"/>
      <c r="BJ7768" s="4"/>
      <c r="BK7768" s="4"/>
      <c r="BL7768" s="4" t="b">
        <v>0</v>
      </c>
      <c r="BM7768" s="4"/>
      <c r="BN7768" s="4"/>
      <c r="BO7768" s="4"/>
      <c r="BP7768" s="4"/>
      <c r="BQ7768" s="4"/>
      <c r="BR7768" s="4"/>
      <c r="BS7768" s="4"/>
      <c r="BT7768" s="4"/>
      <c r="BU7768" s="4"/>
      <c r="BV7768" s="4"/>
      <c r="BW7768" s="4"/>
    </row>
    <row r="7769" spans="1:75" ht="15.01" customHeight="1">
      <c r="A7769" s="4"/>
      <c r="B7769" s="4"/>
      <c r="C7769" s="4"/>
      <c r="D7769" s="4"/>
      <c r="E7769" s="4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 t="s">
        <v>200</v>
      </c>
      <c r="Q7769" s="4"/>
      <c r="R7769" s="4">
        <v>-191</v>
      </c>
      <c r="S7769" s="4">
        <v>9.199999999999999</v>
      </c>
      <c r="T7769" s="4"/>
      <c r="U7769" s="4"/>
      <c r="V7769" s="4"/>
      <c r="W7769" s="4"/>
      <c r="X7769" s="4" t="s">
        <v>201</v>
      </c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  <c r="AO7769" s="4"/>
      <c r="AP7769" s="4"/>
      <c r="AQ7769" s="4"/>
      <c r="AR7769" s="4"/>
      <c r="AS7769" s="4"/>
      <c r="AT7769" s="4"/>
      <c r="AU7769" s="4"/>
      <c r="AV7769" s="4" t="s">
        <v>7969</v>
      </c>
      <c r="AW7769" s="4"/>
      <c r="AX7769" s="4"/>
      <c r="AY7769" s="4"/>
      <c r="AZ7769" s="4"/>
      <c r="BA7769" s="4"/>
      <c r="BB7769" s="4"/>
      <c r="BC7769" s="4"/>
      <c r="BD7769" s="4"/>
      <c r="BE7769" s="4"/>
      <c r="BF7769" s="4"/>
      <c r="BG7769" s="4"/>
      <c r="BH7769" s="4"/>
      <c r="BI7769" s="4"/>
      <c r="BJ7769" s="4"/>
      <c r="BK7769" s="4"/>
      <c r="BL7769" s="4" t="b">
        <v>0</v>
      </c>
      <c r="BM7769" s="4"/>
      <c r="BN7769" s="4"/>
      <c r="BO7769" s="4"/>
      <c r="BP7769" s="4"/>
      <c r="BQ7769" s="4"/>
      <c r="BR7769" s="4"/>
      <c r="BS7769" s="4"/>
      <c r="BT7769" s="4"/>
      <c r="BU7769" s="4"/>
      <c r="BV7769" s="4"/>
      <c r="BW7769" s="4"/>
    </row>
    <row r="7770" spans="1:75" ht="15.01" customHeight="1">
      <c r="A7770" s="4"/>
      <c r="B7770" s="4"/>
      <c r="C7770" s="4"/>
      <c r="D7770" s="4"/>
      <c r="E7770" s="4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 t="s">
        <v>200</v>
      </c>
      <c r="Q7770" s="4"/>
      <c r="R7770" s="4">
        <v>-183.5</v>
      </c>
      <c r="S7770" s="4">
        <v>7.5</v>
      </c>
      <c r="T7770" s="4"/>
      <c r="U7770" s="4"/>
      <c r="V7770" s="4"/>
      <c r="W7770" s="4"/>
      <c r="X7770" s="4" t="s">
        <v>201</v>
      </c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  <c r="AO7770" s="4"/>
      <c r="AP7770" s="4"/>
      <c r="AQ7770" s="4"/>
      <c r="AR7770" s="4"/>
      <c r="AS7770" s="4"/>
      <c r="AT7770" s="4"/>
      <c r="AU7770" s="4"/>
      <c r="AV7770" s="4" t="s">
        <v>7970</v>
      </c>
      <c r="AW7770" s="4"/>
      <c r="AX7770" s="4"/>
      <c r="AY7770" s="4"/>
      <c r="AZ7770" s="4"/>
      <c r="BA7770" s="4"/>
      <c r="BB7770" s="4"/>
      <c r="BC7770" s="4"/>
      <c r="BD7770" s="4"/>
      <c r="BE7770" s="4"/>
      <c r="BF7770" s="4"/>
      <c r="BG7770" s="4"/>
      <c r="BH7770" s="4"/>
      <c r="BI7770" s="4"/>
      <c r="BJ7770" s="4"/>
      <c r="BK7770" s="4"/>
      <c r="BL7770" s="4" t="b">
        <v>0</v>
      </c>
      <c r="BM7770" s="4"/>
      <c r="BN7770" s="4"/>
      <c r="BO7770" s="4"/>
      <c r="BP7770" s="4"/>
      <c r="BQ7770" s="4"/>
      <c r="BR7770" s="4"/>
      <c r="BS7770" s="4"/>
      <c r="BT7770" s="4"/>
      <c r="BU7770" s="4"/>
      <c r="BV7770" s="4"/>
      <c r="BW7770" s="4"/>
    </row>
    <row r="7771" spans="1:75" ht="15.01" customHeight="1">
      <c r="A7771" s="4"/>
      <c r="B7771" s="4"/>
      <c r="C7771" s="4"/>
      <c r="D7771" s="4"/>
      <c r="E7771" s="4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 t="s">
        <v>200</v>
      </c>
      <c r="Q7771" s="4"/>
      <c r="R7771" s="4">
        <v>-182.7</v>
      </c>
      <c r="S7771" s="4">
        <v>10.5</v>
      </c>
      <c r="T7771" s="4"/>
      <c r="U7771" s="4"/>
      <c r="V7771" s="4"/>
      <c r="W7771" s="4"/>
      <c r="X7771" s="4" t="s">
        <v>201</v>
      </c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  <c r="AO7771" s="4"/>
      <c r="AP7771" s="4"/>
      <c r="AQ7771" s="4"/>
      <c r="AR7771" s="4"/>
      <c r="AS7771" s="4"/>
      <c r="AT7771" s="4"/>
      <c r="AU7771" s="4"/>
      <c r="AV7771" s="4" t="s">
        <v>7971</v>
      </c>
      <c r="AW7771" s="4"/>
      <c r="AX7771" s="4"/>
      <c r="AY7771" s="4"/>
      <c r="AZ7771" s="4"/>
      <c r="BA7771" s="4"/>
      <c r="BB7771" s="4"/>
      <c r="BC7771" s="4"/>
      <c r="BD7771" s="4"/>
      <c r="BE7771" s="4"/>
      <c r="BF7771" s="4"/>
      <c r="BG7771" s="4"/>
      <c r="BH7771" s="4"/>
      <c r="BI7771" s="4"/>
      <c r="BJ7771" s="4"/>
      <c r="BK7771" s="4"/>
      <c r="BL7771" s="4" t="b">
        <v>0</v>
      </c>
      <c r="BM7771" s="4"/>
      <c r="BN7771" s="4"/>
      <c r="BO7771" s="4"/>
      <c r="BP7771" s="4"/>
      <c r="BQ7771" s="4"/>
      <c r="BR7771" s="4"/>
      <c r="BS7771" s="4"/>
      <c r="BT7771" s="4"/>
      <c r="BU7771" s="4"/>
      <c r="BV7771" s="4"/>
      <c r="BW7771" s="4"/>
    </row>
    <row r="7772" spans="1:75" ht="15.01" customHeight="1">
      <c r="A7772" s="4"/>
      <c r="B7772" s="4"/>
      <c r="C7772" s="4"/>
      <c r="D7772" s="4"/>
      <c r="E7772" s="4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 t="s">
        <v>200</v>
      </c>
      <c r="Q7772" s="4"/>
      <c r="R7772" s="4">
        <v>-367.2</v>
      </c>
      <c r="S7772" s="4">
        <v>9.6</v>
      </c>
      <c r="T7772" s="4"/>
      <c r="U7772" s="4"/>
      <c r="V7772" s="4"/>
      <c r="W7772" s="4"/>
      <c r="X7772" s="4" t="s">
        <v>201</v>
      </c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  <c r="AO7772" s="4"/>
      <c r="AP7772" s="4"/>
      <c r="AQ7772" s="4"/>
      <c r="AR7772" s="4"/>
      <c r="AS7772" s="4"/>
      <c r="AT7772" s="4"/>
      <c r="AU7772" s="4"/>
      <c r="AV7772" s="4" t="s">
        <v>7972</v>
      </c>
      <c r="AW7772" s="4"/>
      <c r="AX7772" s="4"/>
      <c r="AY7772" s="4"/>
      <c r="AZ7772" s="4"/>
      <c r="BA7772" s="4"/>
      <c r="BB7772" s="4"/>
      <c r="BC7772" s="4"/>
      <c r="BD7772" s="4"/>
      <c r="BE7772" s="4"/>
      <c r="BF7772" s="4"/>
      <c r="BG7772" s="4"/>
      <c r="BH7772" s="4"/>
      <c r="BI7772" s="4"/>
      <c r="BJ7772" s="4"/>
      <c r="BK7772" s="4"/>
      <c r="BL7772" s="4" t="b">
        <v>0</v>
      </c>
      <c r="BM7772" s="4"/>
      <c r="BN7772" s="4"/>
      <c r="BO7772" s="4"/>
      <c r="BP7772" s="4"/>
      <c r="BQ7772" s="4"/>
      <c r="BR7772" s="4"/>
      <c r="BS7772" s="4"/>
      <c r="BT7772" s="4"/>
      <c r="BU7772" s="4"/>
      <c r="BV7772" s="4"/>
      <c r="BW7772" s="4"/>
    </row>
    <row r="7773" spans="1:75" ht="15.01" customHeight="1">
      <c r="A7773" s="4"/>
      <c r="B7773" s="4"/>
      <c r="C7773" s="4"/>
      <c r="D7773" s="4"/>
      <c r="E7773" s="4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 t="s">
        <v>200</v>
      </c>
      <c r="Q7773" s="4"/>
      <c r="R7773" s="4">
        <v>-41.1</v>
      </c>
      <c r="S7773" s="4">
        <v>9.199999999999999</v>
      </c>
      <c r="T7773" s="4"/>
      <c r="U7773" s="4"/>
      <c r="V7773" s="4"/>
      <c r="W7773" s="4"/>
      <c r="X7773" s="4" t="s">
        <v>201</v>
      </c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  <c r="AO7773" s="4"/>
      <c r="AP7773" s="4"/>
      <c r="AQ7773" s="4"/>
      <c r="AR7773" s="4"/>
      <c r="AS7773" s="4"/>
      <c r="AT7773" s="4"/>
      <c r="AU7773" s="4"/>
      <c r="AV7773" s="4" t="s">
        <v>7973</v>
      </c>
      <c r="AW7773" s="4"/>
      <c r="AX7773" s="4"/>
      <c r="AY7773" s="4"/>
      <c r="AZ7773" s="4"/>
      <c r="BA7773" s="4"/>
      <c r="BB7773" s="4"/>
      <c r="BC7773" s="4"/>
      <c r="BD7773" s="4"/>
      <c r="BE7773" s="4"/>
      <c r="BF7773" s="4"/>
      <c r="BG7773" s="4"/>
      <c r="BH7773" s="4"/>
      <c r="BI7773" s="4"/>
      <c r="BJ7773" s="4"/>
      <c r="BK7773" s="4"/>
      <c r="BL7773" s="4" t="b">
        <v>0</v>
      </c>
      <c r="BM7773" s="4"/>
      <c r="BN7773" s="4"/>
      <c r="BO7773" s="4"/>
      <c r="BP7773" s="4"/>
      <c r="BQ7773" s="4"/>
      <c r="BR7773" s="4"/>
      <c r="BS7773" s="4"/>
      <c r="BT7773" s="4"/>
      <c r="BU7773" s="4"/>
      <c r="BV7773" s="4"/>
      <c r="BW7773" s="4"/>
    </row>
    <row r="7774" spans="1:75" ht="15.01" customHeight="1">
      <c r="A7774" s="4"/>
      <c r="B7774" s="4"/>
      <c r="C7774" s="4"/>
      <c r="D7774" s="4"/>
      <c r="E7774" s="4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 t="s">
        <v>200</v>
      </c>
      <c r="Q7774" s="4"/>
      <c r="R7774" s="4">
        <v>-258.7</v>
      </c>
      <c r="S7774" s="4">
        <v>9.4</v>
      </c>
      <c r="T7774" s="4"/>
      <c r="U7774" s="4"/>
      <c r="V7774" s="4"/>
      <c r="W7774" s="4"/>
      <c r="X7774" s="4" t="s">
        <v>201</v>
      </c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  <c r="AO7774" s="4"/>
      <c r="AP7774" s="4"/>
      <c r="AQ7774" s="4"/>
      <c r="AR7774" s="4"/>
      <c r="AS7774" s="4"/>
      <c r="AT7774" s="4"/>
      <c r="AU7774" s="4"/>
      <c r="AV7774" s="4" t="s">
        <v>7974</v>
      </c>
      <c r="AW7774" s="4"/>
      <c r="AX7774" s="4"/>
      <c r="AY7774" s="4"/>
      <c r="AZ7774" s="4"/>
      <c r="BA7774" s="4"/>
      <c r="BB7774" s="4"/>
      <c r="BC7774" s="4"/>
      <c r="BD7774" s="4"/>
      <c r="BE7774" s="4"/>
      <c r="BF7774" s="4"/>
      <c r="BG7774" s="4"/>
      <c r="BH7774" s="4"/>
      <c r="BI7774" s="4"/>
      <c r="BJ7774" s="4"/>
      <c r="BK7774" s="4"/>
      <c r="BL7774" s="4" t="b">
        <v>0</v>
      </c>
      <c r="BM7774" s="4"/>
      <c r="BN7774" s="4"/>
      <c r="BO7774" s="4"/>
      <c r="BP7774" s="4"/>
      <c r="BQ7774" s="4"/>
      <c r="BR7774" s="4"/>
      <c r="BS7774" s="4"/>
      <c r="BT7774" s="4"/>
      <c r="BU7774" s="4"/>
      <c r="BV7774" s="4"/>
      <c r="BW7774" s="4"/>
    </row>
    <row r="7775" spans="1:75" ht="15.01" customHeight="1">
      <c r="A7775" s="4" t="s">
        <v>209</v>
      </c>
      <c r="B7775" s="4"/>
      <c r="C7775" s="4"/>
      <c r="D7775" s="4"/>
      <c r="E7775" s="4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 t="s">
        <v>200</v>
      </c>
      <c r="Q7775" s="4"/>
      <c r="R7775" s="4"/>
      <c r="S7775" s="4"/>
      <c r="T7775" s="4"/>
      <c r="U7775" s="4"/>
      <c r="V7775" s="4"/>
      <c r="W7775" s="4"/>
      <c r="X7775" s="4" t="s">
        <v>201</v>
      </c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  <c r="AO7775" s="4"/>
      <c r="AP7775" s="4"/>
      <c r="AQ7775" s="4"/>
      <c r="AR7775" s="4"/>
      <c r="AS7775" s="4"/>
      <c r="AT7775" s="4"/>
      <c r="AU7775" s="4"/>
      <c r="AV7775" s="4" t="s">
        <v>7975</v>
      </c>
      <c r="AW7775" s="4"/>
      <c r="AX7775" s="4"/>
      <c r="AY7775" s="4"/>
      <c r="AZ7775" s="4"/>
      <c r="BA7775" s="4"/>
      <c r="BB7775" s="4"/>
      <c r="BC7775" s="4"/>
      <c r="BD7775" s="4"/>
      <c r="BE7775" s="4"/>
      <c r="BF7775" s="4"/>
      <c r="BG7775" s="4"/>
      <c r="BH7775" s="4"/>
      <c r="BI7775" s="4"/>
      <c r="BJ7775" s="4"/>
      <c r="BK7775" s="4"/>
      <c r="BL7775" s="4" t="b">
        <v>0</v>
      </c>
      <c r="BM7775" s="4"/>
      <c r="BN7775" s="4"/>
      <c r="BO7775" s="4"/>
      <c r="BP7775" s="4"/>
      <c r="BQ7775" s="4"/>
      <c r="BR7775" s="4"/>
      <c r="BS7775" s="4"/>
      <c r="BT7775" s="4"/>
      <c r="BU7775" s="4"/>
      <c r="BV7775" s="4"/>
      <c r="BW7775" s="4"/>
    </row>
    <row r="7776" spans="1:75" ht="15.01" customHeight="1">
      <c r="A7776" s="4" t="s">
        <v>209</v>
      </c>
      <c r="B7776" s="4"/>
      <c r="C7776" s="4"/>
      <c r="D7776" s="4"/>
      <c r="E7776" s="4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 t="s">
        <v>200</v>
      </c>
      <c r="Q7776" s="4"/>
      <c r="R7776" s="4"/>
      <c r="S7776" s="4"/>
      <c r="T7776" s="4"/>
      <c r="U7776" s="4"/>
      <c r="V7776" s="4"/>
      <c r="W7776" s="4"/>
      <c r="X7776" s="4" t="s">
        <v>201</v>
      </c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  <c r="AO7776" s="4"/>
      <c r="AP7776" s="4"/>
      <c r="AQ7776" s="4"/>
      <c r="AR7776" s="4"/>
      <c r="AS7776" s="4"/>
      <c r="AT7776" s="4"/>
      <c r="AU7776" s="4"/>
      <c r="AV7776" s="4" t="s">
        <v>7976</v>
      </c>
      <c r="AW7776" s="4"/>
      <c r="AX7776" s="4"/>
      <c r="AY7776" s="4"/>
      <c r="AZ7776" s="4"/>
      <c r="BA7776" s="4"/>
      <c r="BB7776" s="4"/>
      <c r="BC7776" s="4"/>
      <c r="BD7776" s="4"/>
      <c r="BE7776" s="4"/>
      <c r="BF7776" s="4"/>
      <c r="BG7776" s="4"/>
      <c r="BH7776" s="4"/>
      <c r="BI7776" s="4"/>
      <c r="BJ7776" s="4"/>
      <c r="BK7776" s="4"/>
      <c r="BL7776" s="4" t="b">
        <v>0</v>
      </c>
      <c r="BM7776" s="4"/>
      <c r="BN7776" s="4"/>
      <c r="BO7776" s="4"/>
      <c r="BP7776" s="4"/>
      <c r="BQ7776" s="4"/>
      <c r="BR7776" s="4"/>
      <c r="BS7776" s="4"/>
      <c r="BT7776" s="4"/>
      <c r="BU7776" s="4"/>
      <c r="BV7776" s="4"/>
      <c r="BW7776" s="4"/>
    </row>
    <row r="7777" spans="1:75" ht="15.01" customHeight="1">
      <c r="A7777" s="4" t="s">
        <v>209</v>
      </c>
      <c r="B7777" s="4"/>
      <c r="C7777" s="4"/>
      <c r="D7777" s="4"/>
      <c r="E7777" s="4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 t="s">
        <v>200</v>
      </c>
      <c r="Q7777" s="4"/>
      <c r="R7777" s="4"/>
      <c r="S7777" s="4"/>
      <c r="T7777" s="4"/>
      <c r="U7777" s="4"/>
      <c r="V7777" s="4"/>
      <c r="W7777" s="4"/>
      <c r="X7777" s="4" t="s">
        <v>201</v>
      </c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  <c r="AO7777" s="4"/>
      <c r="AP7777" s="4"/>
      <c r="AQ7777" s="4"/>
      <c r="AR7777" s="4"/>
      <c r="AS7777" s="4"/>
      <c r="AT7777" s="4"/>
      <c r="AU7777" s="4"/>
      <c r="AV7777" s="4" t="s">
        <v>7977</v>
      </c>
      <c r="AW7777" s="4"/>
      <c r="AX7777" s="4"/>
      <c r="AY7777" s="4"/>
      <c r="AZ7777" s="4"/>
      <c r="BA7777" s="4"/>
      <c r="BB7777" s="4"/>
      <c r="BC7777" s="4"/>
      <c r="BD7777" s="4"/>
      <c r="BE7777" s="4"/>
      <c r="BF7777" s="4"/>
      <c r="BG7777" s="4"/>
      <c r="BH7777" s="4"/>
      <c r="BI7777" s="4"/>
      <c r="BJ7777" s="4"/>
      <c r="BK7777" s="4"/>
      <c r="BL7777" s="4" t="b">
        <v>0</v>
      </c>
      <c r="BM7777" s="4"/>
      <c r="BN7777" s="4"/>
      <c r="BO7777" s="4"/>
      <c r="BP7777" s="4"/>
      <c r="BQ7777" s="4"/>
      <c r="BR7777" s="4"/>
      <c r="BS7777" s="4"/>
      <c r="BT7777" s="4"/>
      <c r="BU7777" s="4"/>
      <c r="BV7777" s="4"/>
      <c r="BW7777" s="4"/>
    </row>
    <row r="7778" spans="1:75" ht="15.01" customHeight="1">
      <c r="A7778" s="4" t="s">
        <v>209</v>
      </c>
      <c r="B7778" s="4"/>
      <c r="C7778" s="4"/>
      <c r="D7778" s="4"/>
      <c r="E7778" s="4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 t="s">
        <v>200</v>
      </c>
      <c r="Q7778" s="4"/>
      <c r="R7778" s="4"/>
      <c r="S7778" s="4"/>
      <c r="T7778" s="4"/>
      <c r="U7778" s="4"/>
      <c r="V7778" s="4"/>
      <c r="W7778" s="4"/>
      <c r="X7778" s="4" t="s">
        <v>201</v>
      </c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  <c r="AO7778" s="4"/>
      <c r="AP7778" s="4"/>
      <c r="AQ7778" s="4"/>
      <c r="AR7778" s="4"/>
      <c r="AS7778" s="4"/>
      <c r="AT7778" s="4"/>
      <c r="AU7778" s="4"/>
      <c r="AV7778" s="4" t="s">
        <v>7978</v>
      </c>
      <c r="AW7778" s="4"/>
      <c r="AX7778" s="4"/>
      <c r="AY7778" s="4"/>
      <c r="AZ7778" s="4"/>
      <c r="BA7778" s="4"/>
      <c r="BB7778" s="4"/>
      <c r="BC7778" s="4"/>
      <c r="BD7778" s="4"/>
      <c r="BE7778" s="4"/>
      <c r="BF7778" s="4"/>
      <c r="BG7778" s="4"/>
      <c r="BH7778" s="4"/>
      <c r="BI7778" s="4"/>
      <c r="BJ7778" s="4"/>
      <c r="BK7778" s="4"/>
      <c r="BL7778" s="4" t="b">
        <v>0</v>
      </c>
      <c r="BM7778" s="4"/>
      <c r="BN7778" s="4"/>
      <c r="BO7778" s="4"/>
      <c r="BP7778" s="4"/>
      <c r="BQ7778" s="4"/>
      <c r="BR7778" s="4"/>
      <c r="BS7778" s="4"/>
      <c r="BT7778" s="4"/>
      <c r="BU7778" s="4"/>
      <c r="BV7778" s="4"/>
      <c r="BW7778" s="4"/>
    </row>
    <row r="7779" spans="1:75" ht="15.01" customHeight="1">
      <c r="A7779" s="4" t="s">
        <v>209</v>
      </c>
      <c r="B7779" s="4"/>
      <c r="C7779" s="4"/>
      <c r="D7779" s="4"/>
      <c r="E7779" s="4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 t="s">
        <v>200</v>
      </c>
      <c r="Q7779" s="4"/>
      <c r="R7779" s="4"/>
      <c r="S7779" s="4"/>
      <c r="T7779" s="4"/>
      <c r="U7779" s="4"/>
      <c r="V7779" s="4"/>
      <c r="W7779" s="4"/>
      <c r="X7779" s="4" t="s">
        <v>201</v>
      </c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  <c r="AO7779" s="4"/>
      <c r="AP7779" s="4"/>
      <c r="AQ7779" s="4"/>
      <c r="AR7779" s="4"/>
      <c r="AS7779" s="4"/>
      <c r="AT7779" s="4"/>
      <c r="AU7779" s="4"/>
      <c r="AV7779" s="4" t="s">
        <v>7979</v>
      </c>
      <c r="AW7779" s="4"/>
      <c r="AX7779" s="4"/>
      <c r="AY7779" s="4"/>
      <c r="AZ7779" s="4"/>
      <c r="BA7779" s="4"/>
      <c r="BB7779" s="4"/>
      <c r="BC7779" s="4"/>
      <c r="BD7779" s="4"/>
      <c r="BE7779" s="4"/>
      <c r="BF7779" s="4"/>
      <c r="BG7779" s="4"/>
      <c r="BH7779" s="4"/>
      <c r="BI7779" s="4"/>
      <c r="BJ7779" s="4"/>
      <c r="BK7779" s="4"/>
      <c r="BL7779" s="4" t="b">
        <v>0</v>
      </c>
      <c r="BM7779" s="4"/>
      <c r="BN7779" s="4"/>
      <c r="BO7779" s="4"/>
      <c r="BP7779" s="4"/>
      <c r="BQ7779" s="4"/>
      <c r="BR7779" s="4"/>
      <c r="BS7779" s="4"/>
      <c r="BT7779" s="4"/>
      <c r="BU7779" s="4"/>
      <c r="BV7779" s="4"/>
      <c r="BW7779" s="4"/>
    </row>
    <row r="7780" spans="1:75" ht="15.01" customHeight="1">
      <c r="A7780" s="4"/>
      <c r="B7780" s="4"/>
      <c r="C7780" s="4"/>
      <c r="D7780" s="4"/>
      <c r="E7780" s="4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 t="s">
        <v>200</v>
      </c>
      <c r="Q7780" s="4"/>
      <c r="R7780" s="4">
        <v>-144.1</v>
      </c>
      <c r="S7780" s="4">
        <v>6.3</v>
      </c>
      <c r="T7780" s="4"/>
      <c r="U7780" s="4"/>
      <c r="V7780" s="4"/>
      <c r="W7780" s="4"/>
      <c r="X7780" s="4" t="s">
        <v>201</v>
      </c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  <c r="AO7780" s="4"/>
      <c r="AP7780" s="4"/>
      <c r="AQ7780" s="4"/>
      <c r="AR7780" s="4"/>
      <c r="AS7780" s="4"/>
      <c r="AT7780" s="4"/>
      <c r="AU7780" s="4"/>
      <c r="AV7780" s="4" t="s">
        <v>7980</v>
      </c>
      <c r="AW7780" s="4"/>
      <c r="AX7780" s="4"/>
      <c r="AY7780" s="4"/>
      <c r="AZ7780" s="4"/>
      <c r="BA7780" s="4"/>
      <c r="BB7780" s="4"/>
      <c r="BC7780" s="4"/>
      <c r="BD7780" s="4"/>
      <c r="BE7780" s="4"/>
      <c r="BF7780" s="4"/>
      <c r="BG7780" s="4"/>
      <c r="BH7780" s="4"/>
      <c r="BI7780" s="4"/>
      <c r="BJ7780" s="4"/>
      <c r="BK7780" s="4"/>
      <c r="BL7780" s="4" t="b">
        <v>0</v>
      </c>
      <c r="BM7780" s="4"/>
      <c r="BN7780" s="4"/>
      <c r="BO7780" s="4"/>
      <c r="BP7780" s="4"/>
      <c r="BQ7780" s="4"/>
      <c r="BR7780" s="4"/>
      <c r="BS7780" s="4"/>
      <c r="BT7780" s="4"/>
      <c r="BU7780" s="4"/>
      <c r="BV7780" s="4"/>
      <c r="BW7780" s="4"/>
    </row>
    <row r="7781" spans="1:75" ht="15.01" customHeight="1">
      <c r="A7781" s="4" t="s">
        <v>209</v>
      </c>
      <c r="B7781" s="4"/>
      <c r="C7781" s="4"/>
      <c r="D7781" s="4"/>
      <c r="E7781" s="4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 t="s">
        <v>200</v>
      </c>
      <c r="Q7781" s="4"/>
      <c r="R7781" s="4"/>
      <c r="S7781" s="4"/>
      <c r="T7781" s="4"/>
      <c r="U7781" s="4"/>
      <c r="V7781" s="4"/>
      <c r="W7781" s="4"/>
      <c r="X7781" s="4" t="s">
        <v>201</v>
      </c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  <c r="AO7781" s="4"/>
      <c r="AP7781" s="4"/>
      <c r="AQ7781" s="4"/>
      <c r="AR7781" s="4"/>
      <c r="AS7781" s="4"/>
      <c r="AT7781" s="4"/>
      <c r="AU7781" s="4"/>
      <c r="AV7781" s="4" t="s">
        <v>7981</v>
      </c>
      <c r="AW7781" s="4"/>
      <c r="AX7781" s="4"/>
      <c r="AY7781" s="4"/>
      <c r="AZ7781" s="4"/>
      <c r="BA7781" s="4"/>
      <c r="BB7781" s="4"/>
      <c r="BC7781" s="4"/>
      <c r="BD7781" s="4"/>
      <c r="BE7781" s="4"/>
      <c r="BF7781" s="4"/>
      <c r="BG7781" s="4"/>
      <c r="BH7781" s="4"/>
      <c r="BI7781" s="4"/>
      <c r="BJ7781" s="4"/>
      <c r="BK7781" s="4"/>
      <c r="BL7781" s="4" t="b">
        <v>0</v>
      </c>
      <c r="BM7781" s="4"/>
      <c r="BN7781" s="4"/>
      <c r="BO7781" s="4"/>
      <c r="BP7781" s="4"/>
      <c r="BQ7781" s="4"/>
      <c r="BR7781" s="4"/>
      <c r="BS7781" s="4"/>
      <c r="BT7781" s="4"/>
      <c r="BU7781" s="4"/>
      <c r="BV7781" s="4"/>
      <c r="BW7781" s="4"/>
    </row>
    <row r="7782" spans="1:75" ht="15.01" customHeight="1">
      <c r="A7782" s="4"/>
      <c r="B7782" s="4"/>
      <c r="C7782" s="4"/>
      <c r="D7782" s="4"/>
      <c r="E7782" s="4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 t="s">
        <v>200</v>
      </c>
      <c r="Q7782" s="4"/>
      <c r="R7782" s="4">
        <v>-9.800000000000001</v>
      </c>
      <c r="S7782" s="4">
        <v>7.5</v>
      </c>
      <c r="T7782" s="4"/>
      <c r="U7782" s="4"/>
      <c r="V7782" s="4"/>
      <c r="W7782" s="4"/>
      <c r="X7782" s="4" t="s">
        <v>201</v>
      </c>
      <c r="Y7782" s="4"/>
      <c r="Z7782" s="4"/>
      <c r="AA7782" s="4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  <c r="AO7782" s="4"/>
      <c r="AP7782" s="4"/>
      <c r="AQ7782" s="4"/>
      <c r="AR7782" s="4"/>
      <c r="AS7782" s="4"/>
      <c r="AT7782" s="4"/>
      <c r="AU7782" s="4"/>
      <c r="AV7782" s="4" t="s">
        <v>7982</v>
      </c>
      <c r="AW7782" s="4"/>
      <c r="AX7782" s="4"/>
      <c r="AY7782" s="4"/>
      <c r="AZ7782" s="4"/>
      <c r="BA7782" s="4"/>
      <c r="BB7782" s="4"/>
      <c r="BC7782" s="4"/>
      <c r="BD7782" s="4"/>
      <c r="BE7782" s="4"/>
      <c r="BF7782" s="4"/>
      <c r="BG7782" s="4"/>
      <c r="BH7782" s="4"/>
      <c r="BI7782" s="4"/>
      <c r="BJ7782" s="4"/>
      <c r="BK7782" s="4"/>
      <c r="BL7782" s="4" t="b">
        <v>0</v>
      </c>
      <c r="BM7782" s="4"/>
      <c r="BN7782" s="4"/>
      <c r="BO7782" s="4"/>
      <c r="BP7782" s="4"/>
      <c r="BQ7782" s="4"/>
      <c r="BR7782" s="4"/>
      <c r="BS7782" s="4"/>
      <c r="BT7782" s="4"/>
      <c r="BU7782" s="4"/>
      <c r="BV7782" s="4"/>
      <c r="BW7782" s="4"/>
    </row>
    <row r="7783" spans="1:75" ht="15.01" customHeight="1">
      <c r="A7783" s="4" t="s">
        <v>209</v>
      </c>
      <c r="B7783" s="4"/>
      <c r="C7783" s="4"/>
      <c r="D7783" s="4"/>
      <c r="E7783" s="4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 t="s">
        <v>200</v>
      </c>
      <c r="Q7783" s="4"/>
      <c r="R7783" s="4"/>
      <c r="S7783" s="4"/>
      <c r="T7783" s="4"/>
      <c r="U7783" s="4"/>
      <c r="V7783" s="4"/>
      <c r="W7783" s="4"/>
      <c r="X7783" s="4" t="s">
        <v>201</v>
      </c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  <c r="AO7783" s="4"/>
      <c r="AP7783" s="4"/>
      <c r="AQ7783" s="4"/>
      <c r="AR7783" s="4"/>
      <c r="AS7783" s="4"/>
      <c r="AT7783" s="4"/>
      <c r="AU7783" s="4"/>
      <c r="AV7783" s="4" t="s">
        <v>7983</v>
      </c>
      <c r="AW7783" s="4"/>
      <c r="AX7783" s="4"/>
      <c r="AY7783" s="4"/>
      <c r="AZ7783" s="4"/>
      <c r="BA7783" s="4"/>
      <c r="BB7783" s="4"/>
      <c r="BC7783" s="4"/>
      <c r="BD7783" s="4"/>
      <c r="BE7783" s="4"/>
      <c r="BF7783" s="4"/>
      <c r="BG7783" s="4"/>
      <c r="BH7783" s="4"/>
      <c r="BI7783" s="4"/>
      <c r="BJ7783" s="4"/>
      <c r="BK7783" s="4"/>
      <c r="BL7783" s="4" t="b">
        <v>0</v>
      </c>
      <c r="BM7783" s="4"/>
      <c r="BN7783" s="4"/>
      <c r="BO7783" s="4"/>
      <c r="BP7783" s="4"/>
      <c r="BQ7783" s="4"/>
      <c r="BR7783" s="4"/>
      <c r="BS7783" s="4"/>
      <c r="BT7783" s="4"/>
      <c r="BU7783" s="4"/>
      <c r="BV7783" s="4"/>
      <c r="BW7783" s="4"/>
    </row>
    <row r="7784" spans="1:75" ht="15.01" customHeight="1">
      <c r="A7784" s="4" t="s">
        <v>209</v>
      </c>
      <c r="B7784" s="4"/>
      <c r="C7784" s="4"/>
      <c r="D7784" s="4"/>
      <c r="E7784" s="4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 t="s">
        <v>200</v>
      </c>
      <c r="Q7784" s="4"/>
      <c r="R7784" s="4"/>
      <c r="S7784" s="4"/>
      <c r="T7784" s="4"/>
      <c r="U7784" s="4"/>
      <c r="V7784" s="4"/>
      <c r="W7784" s="4"/>
      <c r="X7784" s="4" t="s">
        <v>201</v>
      </c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  <c r="AO7784" s="4"/>
      <c r="AP7784" s="4"/>
      <c r="AQ7784" s="4"/>
      <c r="AR7784" s="4"/>
      <c r="AS7784" s="4"/>
      <c r="AT7784" s="4"/>
      <c r="AU7784" s="4"/>
      <c r="AV7784" s="4" t="s">
        <v>7984</v>
      </c>
      <c r="AW7784" s="4"/>
      <c r="AX7784" s="4"/>
      <c r="AY7784" s="4"/>
      <c r="AZ7784" s="4"/>
      <c r="BA7784" s="4"/>
      <c r="BB7784" s="4"/>
      <c r="BC7784" s="4"/>
      <c r="BD7784" s="4"/>
      <c r="BE7784" s="4"/>
      <c r="BF7784" s="4"/>
      <c r="BG7784" s="4"/>
      <c r="BH7784" s="4"/>
      <c r="BI7784" s="4"/>
      <c r="BJ7784" s="4"/>
      <c r="BK7784" s="4"/>
      <c r="BL7784" s="4" t="b">
        <v>0</v>
      </c>
      <c r="BM7784" s="4"/>
      <c r="BN7784" s="4"/>
      <c r="BO7784" s="4"/>
      <c r="BP7784" s="4"/>
      <c r="BQ7784" s="4"/>
      <c r="BR7784" s="4"/>
      <c r="BS7784" s="4"/>
      <c r="BT7784" s="4"/>
      <c r="BU7784" s="4"/>
      <c r="BV7784" s="4"/>
      <c r="BW7784" s="4"/>
    </row>
    <row r="7785" spans="1:75" ht="15.01" customHeight="1">
      <c r="A7785" s="4" t="s">
        <v>209</v>
      </c>
      <c r="B7785" s="4"/>
      <c r="C7785" s="4"/>
      <c r="D7785" s="4"/>
      <c r="E7785" s="4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 t="s">
        <v>200</v>
      </c>
      <c r="Q7785" s="4"/>
      <c r="R7785" s="4"/>
      <c r="S7785" s="4"/>
      <c r="T7785" s="4"/>
      <c r="U7785" s="4"/>
      <c r="V7785" s="4"/>
      <c r="W7785" s="4"/>
      <c r="X7785" s="4" t="s">
        <v>201</v>
      </c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  <c r="AO7785" s="4"/>
      <c r="AP7785" s="4"/>
      <c r="AQ7785" s="4"/>
      <c r="AR7785" s="4"/>
      <c r="AS7785" s="4"/>
      <c r="AT7785" s="4"/>
      <c r="AU7785" s="4"/>
      <c r="AV7785" s="4" t="s">
        <v>7985</v>
      </c>
      <c r="AW7785" s="4"/>
      <c r="AX7785" s="4"/>
      <c r="AY7785" s="4"/>
      <c r="AZ7785" s="4"/>
      <c r="BA7785" s="4"/>
      <c r="BB7785" s="4"/>
      <c r="BC7785" s="4"/>
      <c r="BD7785" s="4"/>
      <c r="BE7785" s="4"/>
      <c r="BF7785" s="4"/>
      <c r="BG7785" s="4"/>
      <c r="BH7785" s="4"/>
      <c r="BI7785" s="4"/>
      <c r="BJ7785" s="4"/>
      <c r="BK7785" s="4"/>
      <c r="BL7785" s="4" t="b">
        <v>0</v>
      </c>
      <c r="BM7785" s="4"/>
      <c r="BN7785" s="4"/>
      <c r="BO7785" s="4"/>
      <c r="BP7785" s="4"/>
      <c r="BQ7785" s="4"/>
      <c r="BR7785" s="4"/>
      <c r="BS7785" s="4"/>
      <c r="BT7785" s="4"/>
      <c r="BU7785" s="4"/>
      <c r="BV7785" s="4"/>
      <c r="BW7785" s="4"/>
    </row>
    <row r="7786" spans="1:75" ht="15.01" customHeight="1">
      <c r="A7786" s="4" t="s">
        <v>209</v>
      </c>
      <c r="B7786" s="4"/>
      <c r="C7786" s="4"/>
      <c r="D7786" s="4"/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 t="s">
        <v>200</v>
      </c>
      <c r="Q7786" s="4"/>
      <c r="R7786" s="4"/>
      <c r="S7786" s="4"/>
      <c r="T7786" s="4"/>
      <c r="U7786" s="4"/>
      <c r="V7786" s="4"/>
      <c r="W7786" s="4"/>
      <c r="X7786" s="4" t="s">
        <v>201</v>
      </c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  <c r="AO7786" s="4"/>
      <c r="AP7786" s="4"/>
      <c r="AQ7786" s="4"/>
      <c r="AR7786" s="4"/>
      <c r="AS7786" s="4"/>
      <c r="AT7786" s="4"/>
      <c r="AU7786" s="4"/>
      <c r="AV7786" s="4" t="s">
        <v>7986</v>
      </c>
      <c r="AW7786" s="4"/>
      <c r="AX7786" s="4"/>
      <c r="AY7786" s="4"/>
      <c r="AZ7786" s="4"/>
      <c r="BA7786" s="4"/>
      <c r="BB7786" s="4"/>
      <c r="BC7786" s="4"/>
      <c r="BD7786" s="4"/>
      <c r="BE7786" s="4"/>
      <c r="BF7786" s="4"/>
      <c r="BG7786" s="4"/>
      <c r="BH7786" s="4"/>
      <c r="BI7786" s="4"/>
      <c r="BJ7786" s="4"/>
      <c r="BK7786" s="4"/>
      <c r="BL7786" s="4" t="b">
        <v>0</v>
      </c>
      <c r="BM7786" s="4"/>
      <c r="BN7786" s="4"/>
      <c r="BO7786" s="4"/>
      <c r="BP7786" s="4"/>
      <c r="BQ7786" s="4"/>
      <c r="BR7786" s="4"/>
      <c r="BS7786" s="4"/>
      <c r="BT7786" s="4"/>
      <c r="BU7786" s="4"/>
      <c r="BV7786" s="4"/>
      <c r="BW7786" s="4"/>
    </row>
    <row r="7787" spans="1:75" ht="15.01" customHeight="1">
      <c r="A7787" s="4" t="s">
        <v>209</v>
      </c>
      <c r="B7787" s="4"/>
      <c r="C7787" s="4"/>
      <c r="D7787" s="4"/>
      <c r="E7787" s="4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 t="s">
        <v>200</v>
      </c>
      <c r="Q7787" s="4"/>
      <c r="R7787" s="4"/>
      <c r="S7787" s="4"/>
      <c r="T7787" s="4"/>
      <c r="U7787" s="4"/>
      <c r="V7787" s="4"/>
      <c r="W7787" s="4"/>
      <c r="X7787" s="4" t="s">
        <v>201</v>
      </c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  <c r="AO7787" s="4"/>
      <c r="AP7787" s="4"/>
      <c r="AQ7787" s="4"/>
      <c r="AR7787" s="4"/>
      <c r="AS7787" s="4"/>
      <c r="AT7787" s="4"/>
      <c r="AU7787" s="4"/>
      <c r="AV7787" s="4" t="s">
        <v>7987</v>
      </c>
      <c r="AW7787" s="4"/>
      <c r="AX7787" s="4"/>
      <c r="AY7787" s="4"/>
      <c r="AZ7787" s="4"/>
      <c r="BA7787" s="4"/>
      <c r="BB7787" s="4"/>
      <c r="BC7787" s="4"/>
      <c r="BD7787" s="4"/>
      <c r="BE7787" s="4"/>
      <c r="BF7787" s="4"/>
      <c r="BG7787" s="4"/>
      <c r="BH7787" s="4"/>
      <c r="BI7787" s="4"/>
      <c r="BJ7787" s="4"/>
      <c r="BK7787" s="4"/>
      <c r="BL7787" s="4" t="b">
        <v>0</v>
      </c>
      <c r="BM7787" s="4"/>
      <c r="BN7787" s="4"/>
      <c r="BO7787" s="4"/>
      <c r="BP7787" s="4"/>
      <c r="BQ7787" s="4"/>
      <c r="BR7787" s="4"/>
      <c r="BS7787" s="4"/>
      <c r="BT7787" s="4"/>
      <c r="BU7787" s="4"/>
      <c r="BV7787" s="4"/>
      <c r="BW7787" s="4"/>
    </row>
    <row r="7788" spans="1:75" ht="15.01" customHeight="1">
      <c r="A7788" s="4"/>
      <c r="B7788" s="4"/>
      <c r="C7788" s="4"/>
      <c r="D7788" s="4"/>
      <c r="E7788" s="4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 t="s">
        <v>200</v>
      </c>
      <c r="Q7788" s="4"/>
      <c r="R7788" s="4">
        <v>-9.800000000000001</v>
      </c>
      <c r="S7788" s="4">
        <v>44.3</v>
      </c>
      <c r="T7788" s="4"/>
      <c r="U7788" s="4"/>
      <c r="V7788" s="4"/>
      <c r="W7788" s="4"/>
      <c r="X7788" s="4" t="s">
        <v>201</v>
      </c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  <c r="AO7788" s="4"/>
      <c r="AP7788" s="4"/>
      <c r="AQ7788" s="4"/>
      <c r="AR7788" s="4"/>
      <c r="AS7788" s="4"/>
      <c r="AT7788" s="4"/>
      <c r="AU7788" s="4"/>
      <c r="AV7788" s="4" t="s">
        <v>7988</v>
      </c>
      <c r="AW7788" s="4"/>
      <c r="AX7788" s="4"/>
      <c r="AY7788" s="4"/>
      <c r="AZ7788" s="4"/>
      <c r="BA7788" s="4"/>
      <c r="BB7788" s="4"/>
      <c r="BC7788" s="4"/>
      <c r="BD7788" s="4"/>
      <c r="BE7788" s="4"/>
      <c r="BF7788" s="4"/>
      <c r="BG7788" s="4"/>
      <c r="BH7788" s="4"/>
      <c r="BI7788" s="4"/>
      <c r="BJ7788" s="4"/>
      <c r="BK7788" s="4"/>
      <c r="BL7788" s="4" t="b">
        <v>0</v>
      </c>
      <c r="BM7788" s="4"/>
      <c r="BN7788" s="4"/>
      <c r="BO7788" s="4"/>
      <c r="BP7788" s="4"/>
      <c r="BQ7788" s="4"/>
      <c r="BR7788" s="4"/>
      <c r="BS7788" s="4"/>
      <c r="BT7788" s="4"/>
      <c r="BU7788" s="4"/>
      <c r="BV7788" s="4"/>
      <c r="BW7788" s="4"/>
    </row>
    <row r="7789" spans="1:75" ht="15.01" customHeight="1">
      <c r="A7789" s="4"/>
      <c r="B7789" s="4"/>
      <c r="C7789" s="4"/>
      <c r="D7789" s="4"/>
      <c r="E7789" s="4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 t="s">
        <v>200</v>
      </c>
      <c r="Q7789" s="4"/>
      <c r="R7789" s="4">
        <v>-357</v>
      </c>
      <c r="S7789" s="4">
        <v>48</v>
      </c>
      <c r="T7789" s="4"/>
      <c r="U7789" s="4"/>
      <c r="V7789" s="4"/>
      <c r="W7789" s="4"/>
      <c r="X7789" s="4" t="s">
        <v>201</v>
      </c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  <c r="AO7789" s="4"/>
      <c r="AP7789" s="4"/>
      <c r="AQ7789" s="4"/>
      <c r="AR7789" s="4"/>
      <c r="AS7789" s="4"/>
      <c r="AT7789" s="4"/>
      <c r="AU7789" s="4"/>
      <c r="AV7789" s="4" t="s">
        <v>7989</v>
      </c>
      <c r="AW7789" s="4"/>
      <c r="AX7789" s="4"/>
      <c r="AY7789" s="4"/>
      <c r="AZ7789" s="4"/>
      <c r="BA7789" s="4"/>
      <c r="BB7789" s="4"/>
      <c r="BC7789" s="4"/>
      <c r="BD7789" s="4"/>
      <c r="BE7789" s="4"/>
      <c r="BF7789" s="4"/>
      <c r="BG7789" s="4"/>
      <c r="BH7789" s="4"/>
      <c r="BI7789" s="4"/>
      <c r="BJ7789" s="4"/>
      <c r="BK7789" s="4"/>
      <c r="BL7789" s="4" t="b">
        <v>0</v>
      </c>
      <c r="BM7789" s="4"/>
      <c r="BN7789" s="4"/>
      <c r="BO7789" s="4"/>
      <c r="BP7789" s="4"/>
      <c r="BQ7789" s="4"/>
      <c r="BR7789" s="4"/>
      <c r="BS7789" s="4"/>
      <c r="BT7789" s="4"/>
      <c r="BU7789" s="4"/>
      <c r="BV7789" s="4"/>
      <c r="BW7789" s="4"/>
    </row>
    <row r="7790" spans="1:75" ht="15.01" customHeight="1">
      <c r="A7790" s="4"/>
      <c r="B7790" s="4"/>
      <c r="C7790" s="4"/>
      <c r="D7790" s="4"/>
      <c r="E7790" s="4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 t="s">
        <v>200</v>
      </c>
      <c r="Q7790" s="4"/>
      <c r="R7790" s="4">
        <v>-143</v>
      </c>
      <c r="S7790" s="4">
        <v>52.2</v>
      </c>
      <c r="T7790" s="4"/>
      <c r="U7790" s="4"/>
      <c r="V7790" s="4"/>
      <c r="W7790" s="4"/>
      <c r="X7790" s="4" t="s">
        <v>201</v>
      </c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  <c r="AO7790" s="4"/>
      <c r="AP7790" s="4"/>
      <c r="AQ7790" s="4"/>
      <c r="AR7790" s="4"/>
      <c r="AS7790" s="4"/>
      <c r="AT7790" s="4"/>
      <c r="AU7790" s="4"/>
      <c r="AV7790" s="4" t="s">
        <v>7990</v>
      </c>
      <c r="AW7790" s="4"/>
      <c r="AX7790" s="4"/>
      <c r="AY7790" s="4"/>
      <c r="AZ7790" s="4"/>
      <c r="BA7790" s="4"/>
      <c r="BB7790" s="4"/>
      <c r="BC7790" s="4"/>
      <c r="BD7790" s="4"/>
      <c r="BE7790" s="4"/>
      <c r="BF7790" s="4"/>
      <c r="BG7790" s="4"/>
      <c r="BH7790" s="4"/>
      <c r="BI7790" s="4"/>
      <c r="BJ7790" s="4"/>
      <c r="BK7790" s="4"/>
      <c r="BL7790" s="4" t="b">
        <v>0</v>
      </c>
      <c r="BM7790" s="4"/>
      <c r="BN7790" s="4"/>
      <c r="BO7790" s="4"/>
      <c r="BP7790" s="4"/>
      <c r="BQ7790" s="4"/>
      <c r="BR7790" s="4"/>
      <c r="BS7790" s="4"/>
      <c r="BT7790" s="4"/>
      <c r="BU7790" s="4"/>
      <c r="BV7790" s="4"/>
      <c r="BW7790" s="4"/>
    </row>
    <row r="7791" spans="1:75" ht="15.01" customHeight="1">
      <c r="A7791" s="4" t="s">
        <v>209</v>
      </c>
      <c r="B7791" s="4"/>
      <c r="C7791" s="4"/>
      <c r="D7791" s="4"/>
      <c r="E7791" s="4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 t="s">
        <v>200</v>
      </c>
      <c r="Q7791" s="4"/>
      <c r="R7791" s="4"/>
      <c r="S7791" s="4"/>
      <c r="T7791" s="4"/>
      <c r="U7791" s="4"/>
      <c r="V7791" s="4"/>
      <c r="W7791" s="4"/>
      <c r="X7791" s="4" t="s">
        <v>201</v>
      </c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  <c r="AO7791" s="4"/>
      <c r="AP7791" s="4"/>
      <c r="AQ7791" s="4"/>
      <c r="AR7791" s="4"/>
      <c r="AS7791" s="4"/>
      <c r="AT7791" s="4"/>
      <c r="AU7791" s="4"/>
      <c r="AV7791" s="4" t="s">
        <v>7991</v>
      </c>
      <c r="AW7791" s="4"/>
      <c r="AX7791" s="4"/>
      <c r="AY7791" s="4"/>
      <c r="AZ7791" s="4"/>
      <c r="BA7791" s="4"/>
      <c r="BB7791" s="4"/>
      <c r="BC7791" s="4"/>
      <c r="BD7791" s="4"/>
      <c r="BE7791" s="4"/>
      <c r="BF7791" s="4"/>
      <c r="BG7791" s="4"/>
      <c r="BH7791" s="4"/>
      <c r="BI7791" s="4"/>
      <c r="BJ7791" s="4"/>
      <c r="BK7791" s="4"/>
      <c r="BL7791" s="4" t="b">
        <v>0</v>
      </c>
      <c r="BM7791" s="4"/>
      <c r="BN7791" s="4"/>
      <c r="BO7791" s="4"/>
      <c r="BP7791" s="4"/>
      <c r="BQ7791" s="4"/>
      <c r="BR7791" s="4"/>
      <c r="BS7791" s="4"/>
      <c r="BT7791" s="4"/>
      <c r="BU7791" s="4"/>
      <c r="BV7791" s="4"/>
      <c r="BW7791" s="4"/>
    </row>
    <row r="7792" spans="1:75" ht="15.01" customHeight="1">
      <c r="A7792" s="4" t="s">
        <v>209</v>
      </c>
      <c r="B7792" s="4"/>
      <c r="C7792" s="4"/>
      <c r="D7792" s="4"/>
      <c r="E7792" s="4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 t="s">
        <v>200</v>
      </c>
      <c r="Q7792" s="4"/>
      <c r="R7792" s="4"/>
      <c r="S7792" s="4"/>
      <c r="T7792" s="4"/>
      <c r="U7792" s="4"/>
      <c r="V7792" s="4"/>
      <c r="W7792" s="4"/>
      <c r="X7792" s="4" t="s">
        <v>201</v>
      </c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  <c r="AO7792" s="4"/>
      <c r="AP7792" s="4"/>
      <c r="AQ7792" s="4"/>
      <c r="AR7792" s="4"/>
      <c r="AS7792" s="4"/>
      <c r="AT7792" s="4"/>
      <c r="AU7792" s="4"/>
      <c r="AV7792" s="4" t="s">
        <v>7992</v>
      </c>
      <c r="AW7792" s="4"/>
      <c r="AX7792" s="4"/>
      <c r="AY7792" s="4"/>
      <c r="AZ7792" s="4"/>
      <c r="BA7792" s="4"/>
      <c r="BB7792" s="4"/>
      <c r="BC7792" s="4"/>
      <c r="BD7792" s="4"/>
      <c r="BE7792" s="4"/>
      <c r="BF7792" s="4"/>
      <c r="BG7792" s="4"/>
      <c r="BH7792" s="4"/>
      <c r="BI7792" s="4"/>
      <c r="BJ7792" s="4"/>
      <c r="BK7792" s="4"/>
      <c r="BL7792" s="4" t="b">
        <v>0</v>
      </c>
      <c r="BM7792" s="4"/>
      <c r="BN7792" s="4"/>
      <c r="BO7792" s="4"/>
      <c r="BP7792" s="4"/>
      <c r="BQ7792" s="4"/>
      <c r="BR7792" s="4"/>
      <c r="BS7792" s="4"/>
      <c r="BT7792" s="4"/>
      <c r="BU7792" s="4"/>
      <c r="BV7792" s="4"/>
      <c r="BW7792" s="4"/>
    </row>
    <row r="7793" spans="1:75" ht="15.01" customHeight="1">
      <c r="A7793" s="4" t="s">
        <v>209</v>
      </c>
      <c r="B7793" s="4"/>
      <c r="C7793" s="4"/>
      <c r="D7793" s="4"/>
      <c r="E7793" s="4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 t="s">
        <v>200</v>
      </c>
      <c r="Q7793" s="4"/>
      <c r="R7793" s="4"/>
      <c r="S7793" s="4"/>
      <c r="T7793" s="4"/>
      <c r="U7793" s="4"/>
      <c r="V7793" s="4"/>
      <c r="W7793" s="4"/>
      <c r="X7793" s="4" t="s">
        <v>201</v>
      </c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  <c r="AO7793" s="4"/>
      <c r="AP7793" s="4"/>
      <c r="AQ7793" s="4"/>
      <c r="AR7793" s="4"/>
      <c r="AS7793" s="4"/>
      <c r="AT7793" s="4"/>
      <c r="AU7793" s="4"/>
      <c r="AV7793" s="4" t="s">
        <v>7993</v>
      </c>
      <c r="AW7793" s="4"/>
      <c r="AX7793" s="4"/>
      <c r="AY7793" s="4"/>
      <c r="AZ7793" s="4"/>
      <c r="BA7793" s="4"/>
      <c r="BB7793" s="4"/>
      <c r="BC7793" s="4"/>
      <c r="BD7793" s="4"/>
      <c r="BE7793" s="4"/>
      <c r="BF7793" s="4"/>
      <c r="BG7793" s="4"/>
      <c r="BH7793" s="4"/>
      <c r="BI7793" s="4"/>
      <c r="BJ7793" s="4"/>
      <c r="BK7793" s="4"/>
      <c r="BL7793" s="4" t="b">
        <v>0</v>
      </c>
      <c r="BM7793" s="4"/>
      <c r="BN7793" s="4"/>
      <c r="BO7793" s="4"/>
      <c r="BP7793" s="4"/>
      <c r="BQ7793" s="4"/>
      <c r="BR7793" s="4"/>
      <c r="BS7793" s="4"/>
      <c r="BT7793" s="4"/>
      <c r="BU7793" s="4"/>
      <c r="BV7793" s="4"/>
      <c r="BW7793" s="4"/>
    </row>
    <row r="7794" spans="1:75" ht="15.01" customHeight="1">
      <c r="A7794" s="4" t="s">
        <v>209</v>
      </c>
      <c r="B7794" s="4"/>
      <c r="C7794" s="4"/>
      <c r="D7794" s="4"/>
      <c r="E7794" s="4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 t="s">
        <v>200</v>
      </c>
      <c r="Q7794" s="4"/>
      <c r="R7794" s="4"/>
      <c r="S7794" s="4"/>
      <c r="T7794" s="4"/>
      <c r="U7794" s="4"/>
      <c r="V7794" s="4"/>
      <c r="W7794" s="4"/>
      <c r="X7794" s="4" t="s">
        <v>201</v>
      </c>
      <c r="Y7794" s="4"/>
      <c r="Z7794" s="4"/>
      <c r="AA7794" s="4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  <c r="AO7794" s="4"/>
      <c r="AP7794" s="4"/>
      <c r="AQ7794" s="4"/>
      <c r="AR7794" s="4"/>
      <c r="AS7794" s="4"/>
      <c r="AT7794" s="4"/>
      <c r="AU7794" s="4"/>
      <c r="AV7794" s="4" t="s">
        <v>7994</v>
      </c>
      <c r="AW7794" s="4"/>
      <c r="AX7794" s="4"/>
      <c r="AY7794" s="4"/>
      <c r="AZ7794" s="4"/>
      <c r="BA7794" s="4"/>
      <c r="BB7794" s="4"/>
      <c r="BC7794" s="4"/>
      <c r="BD7794" s="4"/>
      <c r="BE7794" s="4"/>
      <c r="BF7794" s="4"/>
      <c r="BG7794" s="4"/>
      <c r="BH7794" s="4"/>
      <c r="BI7794" s="4"/>
      <c r="BJ7794" s="4"/>
      <c r="BK7794" s="4"/>
      <c r="BL7794" s="4" t="b">
        <v>0</v>
      </c>
      <c r="BM7794" s="4"/>
      <c r="BN7794" s="4"/>
      <c r="BO7794" s="4"/>
      <c r="BP7794" s="4"/>
      <c r="BQ7794" s="4"/>
      <c r="BR7794" s="4"/>
      <c r="BS7794" s="4"/>
      <c r="BT7794" s="4"/>
      <c r="BU7794" s="4"/>
      <c r="BV7794" s="4"/>
      <c r="BW7794" s="4"/>
    </row>
    <row r="7795" spans="1:75" ht="15.01" customHeight="1">
      <c r="A7795" s="4" t="s">
        <v>209</v>
      </c>
      <c r="B7795" s="4"/>
      <c r="C7795" s="4"/>
      <c r="D7795" s="4"/>
      <c r="E7795" s="4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 t="s">
        <v>200</v>
      </c>
      <c r="Q7795" s="4"/>
      <c r="R7795" s="4"/>
      <c r="S7795" s="4"/>
      <c r="T7795" s="4"/>
      <c r="U7795" s="4"/>
      <c r="V7795" s="4"/>
      <c r="W7795" s="4"/>
      <c r="X7795" s="4" t="s">
        <v>201</v>
      </c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  <c r="AO7795" s="4"/>
      <c r="AP7795" s="4"/>
      <c r="AQ7795" s="4"/>
      <c r="AR7795" s="4"/>
      <c r="AS7795" s="4"/>
      <c r="AT7795" s="4"/>
      <c r="AU7795" s="4"/>
      <c r="AV7795" s="4" t="s">
        <v>7995</v>
      </c>
      <c r="AW7795" s="4"/>
      <c r="AX7795" s="4"/>
      <c r="AY7795" s="4"/>
      <c r="AZ7795" s="4"/>
      <c r="BA7795" s="4"/>
      <c r="BB7795" s="4"/>
      <c r="BC7795" s="4"/>
      <c r="BD7795" s="4"/>
      <c r="BE7795" s="4"/>
      <c r="BF7795" s="4"/>
      <c r="BG7795" s="4"/>
      <c r="BH7795" s="4"/>
      <c r="BI7795" s="4"/>
      <c r="BJ7795" s="4"/>
      <c r="BK7795" s="4"/>
      <c r="BL7795" s="4" t="b">
        <v>0</v>
      </c>
      <c r="BM7795" s="4"/>
      <c r="BN7795" s="4"/>
      <c r="BO7795" s="4"/>
      <c r="BP7795" s="4"/>
      <c r="BQ7795" s="4"/>
      <c r="BR7795" s="4"/>
      <c r="BS7795" s="4"/>
      <c r="BT7795" s="4"/>
      <c r="BU7795" s="4"/>
      <c r="BV7795" s="4"/>
      <c r="BW7795" s="4"/>
    </row>
    <row r="7796" spans="1:75" ht="15.01" customHeight="1">
      <c r="A7796" s="4" t="s">
        <v>209</v>
      </c>
      <c r="B7796" s="4"/>
      <c r="C7796" s="4"/>
      <c r="D7796" s="4"/>
      <c r="E7796" s="4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 t="s">
        <v>200</v>
      </c>
      <c r="Q7796" s="4"/>
      <c r="R7796" s="4"/>
      <c r="S7796" s="4"/>
      <c r="T7796" s="4"/>
      <c r="U7796" s="4"/>
      <c r="V7796" s="4"/>
      <c r="W7796" s="4"/>
      <c r="X7796" s="4" t="s">
        <v>201</v>
      </c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  <c r="AO7796" s="4"/>
      <c r="AP7796" s="4"/>
      <c r="AQ7796" s="4"/>
      <c r="AR7796" s="4"/>
      <c r="AS7796" s="4"/>
      <c r="AT7796" s="4"/>
      <c r="AU7796" s="4"/>
      <c r="AV7796" s="4" t="s">
        <v>7996</v>
      </c>
      <c r="AW7796" s="4"/>
      <c r="AX7796" s="4"/>
      <c r="AY7796" s="4"/>
      <c r="AZ7796" s="4"/>
      <c r="BA7796" s="4"/>
      <c r="BB7796" s="4"/>
      <c r="BC7796" s="4"/>
      <c r="BD7796" s="4"/>
      <c r="BE7796" s="4"/>
      <c r="BF7796" s="4"/>
      <c r="BG7796" s="4"/>
      <c r="BH7796" s="4"/>
      <c r="BI7796" s="4"/>
      <c r="BJ7796" s="4"/>
      <c r="BK7796" s="4"/>
      <c r="BL7796" s="4" t="b">
        <v>0</v>
      </c>
      <c r="BM7796" s="4"/>
      <c r="BN7796" s="4"/>
      <c r="BO7796" s="4"/>
      <c r="BP7796" s="4"/>
      <c r="BQ7796" s="4"/>
      <c r="BR7796" s="4"/>
      <c r="BS7796" s="4"/>
      <c r="BT7796" s="4"/>
      <c r="BU7796" s="4"/>
      <c r="BV7796" s="4"/>
      <c r="BW7796" s="4"/>
    </row>
    <row r="7797" spans="1:75" ht="15.01" customHeight="1">
      <c r="A7797" s="4" t="s">
        <v>209</v>
      </c>
      <c r="B7797" s="4"/>
      <c r="C7797" s="4"/>
      <c r="D7797" s="4"/>
      <c r="E7797" s="4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 t="s">
        <v>200</v>
      </c>
      <c r="Q7797" s="4"/>
      <c r="R7797" s="4"/>
      <c r="S7797" s="4"/>
      <c r="T7797" s="4"/>
      <c r="U7797" s="4"/>
      <c r="V7797" s="4"/>
      <c r="W7797" s="4"/>
      <c r="X7797" s="4" t="s">
        <v>201</v>
      </c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  <c r="AO7797" s="4"/>
      <c r="AP7797" s="4"/>
      <c r="AQ7797" s="4"/>
      <c r="AR7797" s="4"/>
      <c r="AS7797" s="4"/>
      <c r="AT7797" s="4"/>
      <c r="AU7797" s="4"/>
      <c r="AV7797" s="4" t="s">
        <v>7997</v>
      </c>
      <c r="AW7797" s="4"/>
      <c r="AX7797" s="4"/>
      <c r="AY7797" s="4"/>
      <c r="AZ7797" s="4"/>
      <c r="BA7797" s="4"/>
      <c r="BB7797" s="4"/>
      <c r="BC7797" s="4"/>
      <c r="BD7797" s="4"/>
      <c r="BE7797" s="4"/>
      <c r="BF7797" s="4"/>
      <c r="BG7797" s="4"/>
      <c r="BH7797" s="4"/>
      <c r="BI7797" s="4"/>
      <c r="BJ7797" s="4"/>
      <c r="BK7797" s="4"/>
      <c r="BL7797" s="4" t="b">
        <v>0</v>
      </c>
      <c r="BM7797" s="4"/>
      <c r="BN7797" s="4"/>
      <c r="BO7797" s="4"/>
      <c r="BP7797" s="4"/>
      <c r="BQ7797" s="4"/>
      <c r="BR7797" s="4"/>
      <c r="BS7797" s="4"/>
      <c r="BT7797" s="4"/>
      <c r="BU7797" s="4"/>
      <c r="BV7797" s="4"/>
      <c r="BW7797" s="4"/>
    </row>
    <row r="7798" spans="1:75" ht="15.01" customHeight="1">
      <c r="A7798" s="4" t="s">
        <v>209</v>
      </c>
      <c r="B7798" s="4"/>
      <c r="C7798" s="4"/>
      <c r="D7798" s="4"/>
      <c r="E7798" s="4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 t="s">
        <v>200</v>
      </c>
      <c r="Q7798" s="4"/>
      <c r="R7798" s="4"/>
      <c r="S7798" s="4"/>
      <c r="T7798" s="4"/>
      <c r="U7798" s="4"/>
      <c r="V7798" s="4"/>
      <c r="W7798" s="4"/>
      <c r="X7798" s="4" t="s">
        <v>201</v>
      </c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  <c r="AO7798" s="4"/>
      <c r="AP7798" s="4"/>
      <c r="AQ7798" s="4"/>
      <c r="AR7798" s="4"/>
      <c r="AS7798" s="4"/>
      <c r="AT7798" s="4"/>
      <c r="AU7798" s="4"/>
      <c r="AV7798" s="4" t="s">
        <v>7998</v>
      </c>
      <c r="AW7798" s="4"/>
      <c r="AX7798" s="4"/>
      <c r="AY7798" s="4"/>
      <c r="AZ7798" s="4"/>
      <c r="BA7798" s="4"/>
      <c r="BB7798" s="4"/>
      <c r="BC7798" s="4"/>
      <c r="BD7798" s="4"/>
      <c r="BE7798" s="4"/>
      <c r="BF7798" s="4"/>
      <c r="BG7798" s="4"/>
      <c r="BH7798" s="4"/>
      <c r="BI7798" s="4"/>
      <c r="BJ7798" s="4"/>
      <c r="BK7798" s="4"/>
      <c r="BL7798" s="4" t="b">
        <v>0</v>
      </c>
      <c r="BM7798" s="4"/>
      <c r="BN7798" s="4"/>
      <c r="BO7798" s="4"/>
      <c r="BP7798" s="4"/>
      <c r="BQ7798" s="4"/>
      <c r="BR7798" s="4"/>
      <c r="BS7798" s="4"/>
      <c r="BT7798" s="4"/>
      <c r="BU7798" s="4"/>
      <c r="BV7798" s="4"/>
      <c r="BW7798" s="4"/>
    </row>
    <row r="7799" spans="1:75" ht="15.01" customHeight="1">
      <c r="A7799" s="4" t="s">
        <v>209</v>
      </c>
      <c r="B7799" s="4"/>
      <c r="C7799" s="4"/>
      <c r="D7799" s="4"/>
      <c r="E7799" s="4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 t="s">
        <v>200</v>
      </c>
      <c r="Q7799" s="4"/>
      <c r="R7799" s="4"/>
      <c r="S7799" s="4"/>
      <c r="T7799" s="4"/>
      <c r="U7799" s="4"/>
      <c r="V7799" s="4"/>
      <c r="W7799" s="4"/>
      <c r="X7799" s="4" t="s">
        <v>201</v>
      </c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  <c r="AO7799" s="4"/>
      <c r="AP7799" s="4"/>
      <c r="AQ7799" s="4"/>
      <c r="AR7799" s="4"/>
      <c r="AS7799" s="4"/>
      <c r="AT7799" s="4"/>
      <c r="AU7799" s="4"/>
      <c r="AV7799" s="4" t="s">
        <v>7999</v>
      </c>
      <c r="AW7799" s="4"/>
      <c r="AX7799" s="4"/>
      <c r="AY7799" s="4"/>
      <c r="AZ7799" s="4"/>
      <c r="BA7799" s="4"/>
      <c r="BB7799" s="4"/>
      <c r="BC7799" s="4"/>
      <c r="BD7799" s="4"/>
      <c r="BE7799" s="4"/>
      <c r="BF7799" s="4"/>
      <c r="BG7799" s="4"/>
      <c r="BH7799" s="4"/>
      <c r="BI7799" s="4"/>
      <c r="BJ7799" s="4"/>
      <c r="BK7799" s="4"/>
      <c r="BL7799" s="4" t="b">
        <v>0</v>
      </c>
      <c r="BM7799" s="4"/>
      <c r="BN7799" s="4"/>
      <c r="BO7799" s="4"/>
      <c r="BP7799" s="4"/>
      <c r="BQ7799" s="4"/>
      <c r="BR7799" s="4"/>
      <c r="BS7799" s="4"/>
      <c r="BT7799" s="4"/>
      <c r="BU7799" s="4"/>
      <c r="BV7799" s="4"/>
      <c r="BW7799" s="4"/>
    </row>
    <row r="7800" spans="1:75" ht="15.01" customHeight="1">
      <c r="A7800" s="4" t="s">
        <v>209</v>
      </c>
      <c r="B7800" s="4"/>
      <c r="C7800" s="4"/>
      <c r="D7800" s="4"/>
      <c r="E7800" s="4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 t="s">
        <v>200</v>
      </c>
      <c r="Q7800" s="4"/>
      <c r="R7800" s="4"/>
      <c r="S7800" s="4"/>
      <c r="T7800" s="4"/>
      <c r="U7800" s="4"/>
      <c r="V7800" s="4"/>
      <c r="W7800" s="4"/>
      <c r="X7800" s="4" t="s">
        <v>201</v>
      </c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  <c r="AO7800" s="4"/>
      <c r="AP7800" s="4"/>
      <c r="AQ7800" s="4"/>
      <c r="AR7800" s="4"/>
      <c r="AS7800" s="4"/>
      <c r="AT7800" s="4"/>
      <c r="AU7800" s="4"/>
      <c r="AV7800" s="4" t="s">
        <v>8000</v>
      </c>
      <c r="AW7800" s="4"/>
      <c r="AX7800" s="4"/>
      <c r="AY7800" s="4"/>
      <c r="AZ7800" s="4"/>
      <c r="BA7800" s="4"/>
      <c r="BB7800" s="4"/>
      <c r="BC7800" s="4"/>
      <c r="BD7800" s="4"/>
      <c r="BE7800" s="4"/>
      <c r="BF7800" s="4"/>
      <c r="BG7800" s="4"/>
      <c r="BH7800" s="4"/>
      <c r="BI7800" s="4"/>
      <c r="BJ7800" s="4"/>
      <c r="BK7800" s="4"/>
      <c r="BL7800" s="4" t="b">
        <v>0</v>
      </c>
      <c r="BM7800" s="4"/>
      <c r="BN7800" s="4"/>
      <c r="BO7800" s="4"/>
      <c r="BP7800" s="4"/>
      <c r="BQ7800" s="4"/>
      <c r="BR7800" s="4"/>
      <c r="BS7800" s="4"/>
      <c r="BT7800" s="4"/>
      <c r="BU7800" s="4"/>
      <c r="BV7800" s="4"/>
      <c r="BW7800" s="4"/>
    </row>
    <row r="7801" spans="1:75" ht="15.01" customHeight="1">
      <c r="A7801" s="4" t="s">
        <v>209</v>
      </c>
      <c r="B7801" s="4"/>
      <c r="C7801" s="4"/>
      <c r="D7801" s="4"/>
      <c r="E7801" s="4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 t="s">
        <v>200</v>
      </c>
      <c r="Q7801" s="4"/>
      <c r="R7801" s="4"/>
      <c r="S7801" s="4"/>
      <c r="T7801" s="4"/>
      <c r="U7801" s="4"/>
      <c r="V7801" s="4"/>
      <c r="W7801" s="4"/>
      <c r="X7801" s="4" t="s">
        <v>201</v>
      </c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  <c r="AO7801" s="4"/>
      <c r="AP7801" s="4"/>
      <c r="AQ7801" s="4"/>
      <c r="AR7801" s="4"/>
      <c r="AS7801" s="4"/>
      <c r="AT7801" s="4"/>
      <c r="AU7801" s="4"/>
      <c r="AV7801" s="4" t="s">
        <v>8001</v>
      </c>
      <c r="AW7801" s="4"/>
      <c r="AX7801" s="4"/>
      <c r="AY7801" s="4"/>
      <c r="AZ7801" s="4"/>
      <c r="BA7801" s="4"/>
      <c r="BB7801" s="4"/>
      <c r="BC7801" s="4"/>
      <c r="BD7801" s="4"/>
      <c r="BE7801" s="4"/>
      <c r="BF7801" s="4"/>
      <c r="BG7801" s="4"/>
      <c r="BH7801" s="4"/>
      <c r="BI7801" s="4"/>
      <c r="BJ7801" s="4"/>
      <c r="BK7801" s="4"/>
      <c r="BL7801" s="4" t="b">
        <v>0</v>
      </c>
      <c r="BM7801" s="4"/>
      <c r="BN7801" s="4"/>
      <c r="BO7801" s="4"/>
      <c r="BP7801" s="4"/>
      <c r="BQ7801" s="4"/>
      <c r="BR7801" s="4"/>
      <c r="BS7801" s="4"/>
      <c r="BT7801" s="4"/>
      <c r="BU7801" s="4"/>
      <c r="BV7801" s="4"/>
      <c r="BW7801" s="4"/>
    </row>
    <row r="7802" spans="1:75" ht="15.01" customHeight="1">
      <c r="A7802" s="4" t="s">
        <v>209</v>
      </c>
      <c r="B7802" s="4"/>
      <c r="C7802" s="4"/>
      <c r="D7802" s="4"/>
      <c r="E7802" s="4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 t="s">
        <v>200</v>
      </c>
      <c r="Q7802" s="4"/>
      <c r="R7802" s="4"/>
      <c r="S7802" s="4"/>
      <c r="T7802" s="4"/>
      <c r="U7802" s="4"/>
      <c r="V7802" s="4"/>
      <c r="W7802" s="4"/>
      <c r="X7802" s="4" t="s">
        <v>201</v>
      </c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  <c r="AO7802" s="4"/>
      <c r="AP7802" s="4"/>
      <c r="AQ7802" s="4"/>
      <c r="AR7802" s="4"/>
      <c r="AS7802" s="4"/>
      <c r="AT7802" s="4"/>
      <c r="AU7802" s="4"/>
      <c r="AV7802" s="4" t="s">
        <v>8002</v>
      </c>
      <c r="AW7802" s="4"/>
      <c r="AX7802" s="4"/>
      <c r="AY7802" s="4"/>
      <c r="AZ7802" s="4"/>
      <c r="BA7802" s="4"/>
      <c r="BB7802" s="4"/>
      <c r="BC7802" s="4"/>
      <c r="BD7802" s="4"/>
      <c r="BE7802" s="4"/>
      <c r="BF7802" s="4"/>
      <c r="BG7802" s="4"/>
      <c r="BH7802" s="4"/>
      <c r="BI7802" s="4"/>
      <c r="BJ7802" s="4"/>
      <c r="BK7802" s="4"/>
      <c r="BL7802" s="4" t="b">
        <v>0</v>
      </c>
      <c r="BM7802" s="4"/>
      <c r="BN7802" s="4"/>
      <c r="BO7802" s="4"/>
      <c r="BP7802" s="4"/>
      <c r="BQ7802" s="4"/>
      <c r="BR7802" s="4"/>
      <c r="BS7802" s="4"/>
      <c r="BT7802" s="4"/>
      <c r="BU7802" s="4"/>
      <c r="BV7802" s="4"/>
      <c r="BW7802" s="4"/>
    </row>
    <row r="7803" spans="1:75" ht="15.01" customHeight="1">
      <c r="A7803" s="4" t="s">
        <v>209</v>
      </c>
      <c r="B7803" s="4"/>
      <c r="C7803" s="4"/>
      <c r="D7803" s="4"/>
      <c r="E7803" s="4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 t="s">
        <v>200</v>
      </c>
      <c r="Q7803" s="4"/>
      <c r="R7803" s="4"/>
      <c r="S7803" s="4"/>
      <c r="T7803" s="4"/>
      <c r="U7803" s="4"/>
      <c r="V7803" s="4"/>
      <c r="W7803" s="4"/>
      <c r="X7803" s="4" t="s">
        <v>201</v>
      </c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  <c r="AO7803" s="4"/>
      <c r="AP7803" s="4"/>
      <c r="AQ7803" s="4"/>
      <c r="AR7803" s="4"/>
      <c r="AS7803" s="4"/>
      <c r="AT7803" s="4"/>
      <c r="AU7803" s="4"/>
      <c r="AV7803" s="4" t="s">
        <v>8003</v>
      </c>
      <c r="AW7803" s="4"/>
      <c r="AX7803" s="4"/>
      <c r="AY7803" s="4"/>
      <c r="AZ7803" s="4"/>
      <c r="BA7803" s="4"/>
      <c r="BB7803" s="4"/>
      <c r="BC7803" s="4"/>
      <c r="BD7803" s="4"/>
      <c r="BE7803" s="4"/>
      <c r="BF7803" s="4"/>
      <c r="BG7803" s="4"/>
      <c r="BH7803" s="4"/>
      <c r="BI7803" s="4"/>
      <c r="BJ7803" s="4"/>
      <c r="BK7803" s="4"/>
      <c r="BL7803" s="4" t="b">
        <v>0</v>
      </c>
      <c r="BM7803" s="4"/>
      <c r="BN7803" s="4"/>
      <c r="BO7803" s="4"/>
      <c r="BP7803" s="4"/>
      <c r="BQ7803" s="4"/>
      <c r="BR7803" s="4"/>
      <c r="BS7803" s="4"/>
      <c r="BT7803" s="4"/>
      <c r="BU7803" s="4"/>
      <c r="BV7803" s="4"/>
      <c r="BW7803" s="4"/>
    </row>
    <row r="7804" spans="1:75" ht="15.01" customHeight="1">
      <c r="A7804" s="4" t="s">
        <v>209</v>
      </c>
      <c r="B7804" s="4"/>
      <c r="C7804" s="4"/>
      <c r="D7804" s="4"/>
      <c r="E7804" s="4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 t="s">
        <v>200</v>
      </c>
      <c r="Q7804" s="4"/>
      <c r="R7804" s="4"/>
      <c r="S7804" s="4"/>
      <c r="T7804" s="4"/>
      <c r="U7804" s="4"/>
      <c r="V7804" s="4"/>
      <c r="W7804" s="4"/>
      <c r="X7804" s="4" t="s">
        <v>201</v>
      </c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  <c r="AO7804" s="4"/>
      <c r="AP7804" s="4"/>
      <c r="AQ7804" s="4"/>
      <c r="AR7804" s="4"/>
      <c r="AS7804" s="4"/>
      <c r="AT7804" s="4"/>
      <c r="AU7804" s="4"/>
      <c r="AV7804" s="4" t="s">
        <v>8004</v>
      </c>
      <c r="AW7804" s="4"/>
      <c r="AX7804" s="4"/>
      <c r="AY7804" s="4"/>
      <c r="AZ7804" s="4"/>
      <c r="BA7804" s="4"/>
      <c r="BB7804" s="4"/>
      <c r="BC7804" s="4"/>
      <c r="BD7804" s="4"/>
      <c r="BE7804" s="4"/>
      <c r="BF7804" s="4"/>
      <c r="BG7804" s="4"/>
      <c r="BH7804" s="4"/>
      <c r="BI7804" s="4"/>
      <c r="BJ7804" s="4"/>
      <c r="BK7804" s="4"/>
      <c r="BL7804" s="4" t="b">
        <v>0</v>
      </c>
      <c r="BM7804" s="4"/>
      <c r="BN7804" s="4"/>
      <c r="BO7804" s="4"/>
      <c r="BP7804" s="4"/>
      <c r="BQ7804" s="4"/>
      <c r="BR7804" s="4"/>
      <c r="BS7804" s="4"/>
      <c r="BT7804" s="4"/>
      <c r="BU7804" s="4"/>
      <c r="BV7804" s="4"/>
      <c r="BW7804" s="4"/>
    </row>
    <row r="7805" spans="1:75" ht="15.01" customHeight="1">
      <c r="A7805" s="4" t="s">
        <v>209</v>
      </c>
      <c r="B7805" s="4"/>
      <c r="C7805" s="4"/>
      <c r="D7805" s="4"/>
      <c r="E7805" s="4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 t="s">
        <v>200</v>
      </c>
      <c r="Q7805" s="4"/>
      <c r="R7805" s="4"/>
      <c r="S7805" s="4"/>
      <c r="T7805" s="4"/>
      <c r="U7805" s="4"/>
      <c r="V7805" s="4"/>
      <c r="W7805" s="4"/>
      <c r="X7805" s="4" t="s">
        <v>201</v>
      </c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  <c r="AO7805" s="4"/>
      <c r="AP7805" s="4"/>
      <c r="AQ7805" s="4"/>
      <c r="AR7805" s="4"/>
      <c r="AS7805" s="4"/>
      <c r="AT7805" s="4"/>
      <c r="AU7805" s="4"/>
      <c r="AV7805" s="4" t="s">
        <v>8005</v>
      </c>
      <c r="AW7805" s="4"/>
      <c r="AX7805" s="4"/>
      <c r="AY7805" s="4"/>
      <c r="AZ7805" s="4"/>
      <c r="BA7805" s="4"/>
      <c r="BB7805" s="4"/>
      <c r="BC7805" s="4"/>
      <c r="BD7805" s="4"/>
      <c r="BE7805" s="4"/>
      <c r="BF7805" s="4"/>
      <c r="BG7805" s="4"/>
      <c r="BH7805" s="4"/>
      <c r="BI7805" s="4"/>
      <c r="BJ7805" s="4"/>
      <c r="BK7805" s="4"/>
      <c r="BL7805" s="4" t="b">
        <v>0</v>
      </c>
      <c r="BM7805" s="4"/>
      <c r="BN7805" s="4"/>
      <c r="BO7805" s="4"/>
      <c r="BP7805" s="4"/>
      <c r="BQ7805" s="4"/>
      <c r="BR7805" s="4"/>
      <c r="BS7805" s="4"/>
      <c r="BT7805" s="4"/>
      <c r="BU7805" s="4"/>
      <c r="BV7805" s="4"/>
      <c r="BW7805" s="4"/>
    </row>
    <row r="7806" spans="1:75" ht="15.01" customHeight="1">
      <c r="A7806" s="4" t="s">
        <v>209</v>
      </c>
      <c r="B7806" s="4"/>
      <c r="C7806" s="4"/>
      <c r="D7806" s="4"/>
      <c r="E7806" s="4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 t="s">
        <v>200</v>
      </c>
      <c r="Q7806" s="4"/>
      <c r="R7806" s="4"/>
      <c r="S7806" s="4"/>
      <c r="T7806" s="4"/>
      <c r="U7806" s="4"/>
      <c r="V7806" s="4"/>
      <c r="W7806" s="4"/>
      <c r="X7806" s="4" t="s">
        <v>201</v>
      </c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  <c r="AO7806" s="4"/>
      <c r="AP7806" s="4"/>
      <c r="AQ7806" s="4"/>
      <c r="AR7806" s="4"/>
      <c r="AS7806" s="4"/>
      <c r="AT7806" s="4"/>
      <c r="AU7806" s="4"/>
      <c r="AV7806" s="4" t="s">
        <v>8006</v>
      </c>
      <c r="AW7806" s="4"/>
      <c r="AX7806" s="4"/>
      <c r="AY7806" s="4"/>
      <c r="AZ7806" s="4"/>
      <c r="BA7806" s="4"/>
      <c r="BB7806" s="4"/>
      <c r="BC7806" s="4"/>
      <c r="BD7806" s="4"/>
      <c r="BE7806" s="4"/>
      <c r="BF7806" s="4"/>
      <c r="BG7806" s="4"/>
      <c r="BH7806" s="4"/>
      <c r="BI7806" s="4"/>
      <c r="BJ7806" s="4"/>
      <c r="BK7806" s="4"/>
      <c r="BL7806" s="4" t="b">
        <v>0</v>
      </c>
      <c r="BM7806" s="4"/>
      <c r="BN7806" s="4"/>
      <c r="BO7806" s="4"/>
      <c r="BP7806" s="4"/>
      <c r="BQ7806" s="4"/>
      <c r="BR7806" s="4"/>
      <c r="BS7806" s="4"/>
      <c r="BT7806" s="4"/>
      <c r="BU7806" s="4"/>
      <c r="BV7806" s="4"/>
      <c r="BW7806" s="4"/>
    </row>
    <row r="7807" spans="1:75" ht="15.01" customHeight="1">
      <c r="A7807" s="4" t="s">
        <v>209</v>
      </c>
      <c r="B7807" s="4"/>
      <c r="C7807" s="4"/>
      <c r="D7807" s="4"/>
      <c r="E7807" s="4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 t="s">
        <v>200</v>
      </c>
      <c r="Q7807" s="4"/>
      <c r="R7807" s="4"/>
      <c r="S7807" s="4"/>
      <c r="T7807" s="4"/>
      <c r="U7807" s="4"/>
      <c r="V7807" s="4"/>
      <c r="W7807" s="4"/>
      <c r="X7807" s="4" t="s">
        <v>201</v>
      </c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  <c r="AO7807" s="4"/>
      <c r="AP7807" s="4"/>
      <c r="AQ7807" s="4"/>
      <c r="AR7807" s="4"/>
      <c r="AS7807" s="4"/>
      <c r="AT7807" s="4"/>
      <c r="AU7807" s="4"/>
      <c r="AV7807" s="4" t="s">
        <v>8007</v>
      </c>
      <c r="AW7807" s="4"/>
      <c r="AX7807" s="4"/>
      <c r="AY7807" s="4"/>
      <c r="AZ7807" s="4"/>
      <c r="BA7807" s="4"/>
      <c r="BB7807" s="4"/>
      <c r="BC7807" s="4"/>
      <c r="BD7807" s="4"/>
      <c r="BE7807" s="4"/>
      <c r="BF7807" s="4"/>
      <c r="BG7807" s="4"/>
      <c r="BH7807" s="4"/>
      <c r="BI7807" s="4"/>
      <c r="BJ7807" s="4"/>
      <c r="BK7807" s="4"/>
      <c r="BL7807" s="4" t="b">
        <v>0</v>
      </c>
      <c r="BM7807" s="4"/>
      <c r="BN7807" s="4"/>
      <c r="BO7807" s="4"/>
      <c r="BP7807" s="4"/>
      <c r="BQ7807" s="4"/>
      <c r="BR7807" s="4"/>
      <c r="BS7807" s="4"/>
      <c r="BT7807" s="4"/>
      <c r="BU7807" s="4"/>
      <c r="BV7807" s="4"/>
      <c r="BW7807" s="4"/>
    </row>
    <row r="7808" spans="1:75" ht="15.01" customHeight="1">
      <c r="A7808" s="4" t="s">
        <v>209</v>
      </c>
      <c r="B7808" s="4"/>
      <c r="C7808" s="4"/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 t="s">
        <v>200</v>
      </c>
      <c r="Q7808" s="4"/>
      <c r="R7808" s="4"/>
      <c r="S7808" s="4"/>
      <c r="T7808" s="4"/>
      <c r="U7808" s="4"/>
      <c r="V7808" s="4"/>
      <c r="W7808" s="4"/>
      <c r="X7808" s="4" t="s">
        <v>201</v>
      </c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  <c r="AO7808" s="4"/>
      <c r="AP7808" s="4"/>
      <c r="AQ7808" s="4"/>
      <c r="AR7808" s="4"/>
      <c r="AS7808" s="4"/>
      <c r="AT7808" s="4"/>
      <c r="AU7808" s="4"/>
      <c r="AV7808" s="4" t="s">
        <v>8008</v>
      </c>
      <c r="AW7808" s="4"/>
      <c r="AX7808" s="4"/>
      <c r="AY7808" s="4"/>
      <c r="AZ7808" s="4"/>
      <c r="BA7808" s="4"/>
      <c r="BB7808" s="4"/>
      <c r="BC7808" s="4"/>
      <c r="BD7808" s="4"/>
      <c r="BE7808" s="4"/>
      <c r="BF7808" s="4"/>
      <c r="BG7808" s="4"/>
      <c r="BH7808" s="4"/>
      <c r="BI7808" s="4"/>
      <c r="BJ7808" s="4"/>
      <c r="BK7808" s="4"/>
      <c r="BL7808" s="4" t="b">
        <v>0</v>
      </c>
      <c r="BM7808" s="4"/>
      <c r="BN7808" s="4"/>
      <c r="BO7808" s="4"/>
      <c r="BP7808" s="4"/>
      <c r="BQ7808" s="4"/>
      <c r="BR7808" s="4"/>
      <c r="BS7808" s="4"/>
      <c r="BT7808" s="4"/>
      <c r="BU7808" s="4"/>
      <c r="BV7808" s="4"/>
      <c r="BW7808" s="4"/>
    </row>
    <row r="7809" spans="1:75" ht="15.01" customHeight="1">
      <c r="A7809" s="4" t="s">
        <v>209</v>
      </c>
      <c r="B7809" s="4"/>
      <c r="C7809" s="4"/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 t="s">
        <v>200</v>
      </c>
      <c r="Q7809" s="4"/>
      <c r="R7809" s="4"/>
      <c r="S7809" s="4"/>
      <c r="T7809" s="4"/>
      <c r="U7809" s="4"/>
      <c r="V7809" s="4"/>
      <c r="W7809" s="4"/>
      <c r="X7809" s="4" t="s">
        <v>201</v>
      </c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  <c r="AO7809" s="4"/>
      <c r="AP7809" s="4"/>
      <c r="AQ7809" s="4"/>
      <c r="AR7809" s="4"/>
      <c r="AS7809" s="4"/>
      <c r="AT7809" s="4"/>
      <c r="AU7809" s="4"/>
      <c r="AV7809" s="4" t="s">
        <v>8009</v>
      </c>
      <c r="AW7809" s="4"/>
      <c r="AX7809" s="4"/>
      <c r="AY7809" s="4"/>
      <c r="AZ7809" s="4"/>
      <c r="BA7809" s="4"/>
      <c r="BB7809" s="4"/>
      <c r="BC7809" s="4"/>
      <c r="BD7809" s="4"/>
      <c r="BE7809" s="4"/>
      <c r="BF7809" s="4"/>
      <c r="BG7809" s="4"/>
      <c r="BH7809" s="4"/>
      <c r="BI7809" s="4"/>
      <c r="BJ7809" s="4"/>
      <c r="BK7809" s="4"/>
      <c r="BL7809" s="4" t="b">
        <v>0</v>
      </c>
      <c r="BM7809" s="4"/>
      <c r="BN7809" s="4"/>
      <c r="BO7809" s="4"/>
      <c r="BP7809" s="4"/>
      <c r="BQ7809" s="4"/>
      <c r="BR7809" s="4"/>
      <c r="BS7809" s="4"/>
      <c r="BT7809" s="4"/>
      <c r="BU7809" s="4"/>
      <c r="BV7809" s="4"/>
      <c r="BW7809" s="4"/>
    </row>
    <row r="7810" spans="1:75" ht="15.01" customHeight="1">
      <c r="A7810" s="4"/>
      <c r="B7810" s="4"/>
      <c r="C7810" s="4"/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 t="s">
        <v>200</v>
      </c>
      <c r="Q7810" s="4"/>
      <c r="R7810" s="4">
        <v>-39.5</v>
      </c>
      <c r="S7810" s="4">
        <v>4.6</v>
      </c>
      <c r="T7810" s="4"/>
      <c r="U7810" s="4"/>
      <c r="V7810" s="4"/>
      <c r="W7810" s="4"/>
      <c r="X7810" s="4" t="s">
        <v>201</v>
      </c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  <c r="AO7810" s="4"/>
      <c r="AP7810" s="4"/>
      <c r="AQ7810" s="4"/>
      <c r="AR7810" s="4"/>
      <c r="AS7810" s="4"/>
      <c r="AT7810" s="4"/>
      <c r="AU7810" s="4"/>
      <c r="AV7810" s="4" t="s">
        <v>8010</v>
      </c>
      <c r="AW7810" s="4"/>
      <c r="AX7810" s="4"/>
      <c r="AY7810" s="4"/>
      <c r="AZ7810" s="4"/>
      <c r="BA7810" s="4"/>
      <c r="BB7810" s="4"/>
      <c r="BC7810" s="4"/>
      <c r="BD7810" s="4"/>
      <c r="BE7810" s="4"/>
      <c r="BF7810" s="4"/>
      <c r="BG7810" s="4"/>
      <c r="BH7810" s="4"/>
      <c r="BI7810" s="4"/>
      <c r="BJ7810" s="4"/>
      <c r="BK7810" s="4"/>
      <c r="BL7810" s="4" t="b">
        <v>0</v>
      </c>
      <c r="BM7810" s="4"/>
      <c r="BN7810" s="4"/>
      <c r="BO7810" s="4"/>
      <c r="BP7810" s="4"/>
      <c r="BQ7810" s="4"/>
      <c r="BR7810" s="4"/>
      <c r="BS7810" s="4"/>
      <c r="BT7810" s="4"/>
      <c r="BU7810" s="4"/>
      <c r="BV7810" s="4"/>
      <c r="BW7810" s="4"/>
    </row>
    <row r="7811" spans="1:75" ht="15.01" customHeight="1">
      <c r="A7811" s="4" t="s">
        <v>209</v>
      </c>
      <c r="B7811" s="4"/>
      <c r="C7811" s="4"/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 t="s">
        <v>200</v>
      </c>
      <c r="Q7811" s="4"/>
      <c r="R7811" s="4"/>
      <c r="S7811" s="4"/>
      <c r="T7811" s="4"/>
      <c r="U7811" s="4"/>
      <c r="V7811" s="4"/>
      <c r="W7811" s="4"/>
      <c r="X7811" s="4" t="s">
        <v>201</v>
      </c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  <c r="AO7811" s="4"/>
      <c r="AP7811" s="4"/>
      <c r="AQ7811" s="4"/>
      <c r="AR7811" s="4"/>
      <c r="AS7811" s="4"/>
      <c r="AT7811" s="4"/>
      <c r="AU7811" s="4"/>
      <c r="AV7811" s="4" t="s">
        <v>8011</v>
      </c>
      <c r="AW7811" s="4"/>
      <c r="AX7811" s="4"/>
      <c r="AY7811" s="4"/>
      <c r="AZ7811" s="4"/>
      <c r="BA7811" s="4"/>
      <c r="BB7811" s="4"/>
      <c r="BC7811" s="4"/>
      <c r="BD7811" s="4"/>
      <c r="BE7811" s="4"/>
      <c r="BF7811" s="4"/>
      <c r="BG7811" s="4"/>
      <c r="BH7811" s="4"/>
      <c r="BI7811" s="4"/>
      <c r="BJ7811" s="4"/>
      <c r="BK7811" s="4"/>
      <c r="BL7811" s="4" t="b">
        <v>0</v>
      </c>
      <c r="BM7811" s="4"/>
      <c r="BN7811" s="4"/>
      <c r="BO7811" s="4"/>
      <c r="BP7811" s="4"/>
      <c r="BQ7811" s="4"/>
      <c r="BR7811" s="4"/>
      <c r="BS7811" s="4"/>
      <c r="BT7811" s="4"/>
      <c r="BU7811" s="4"/>
      <c r="BV7811" s="4"/>
      <c r="BW7811" s="4"/>
    </row>
    <row r="7812" spans="1:75" ht="15.01" customHeight="1">
      <c r="A7812" s="4" t="s">
        <v>209</v>
      </c>
      <c r="B7812" s="4"/>
      <c r="C7812" s="4"/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 t="s">
        <v>200</v>
      </c>
      <c r="Q7812" s="4"/>
      <c r="R7812" s="4"/>
      <c r="S7812" s="4"/>
      <c r="T7812" s="4"/>
      <c r="U7812" s="4"/>
      <c r="V7812" s="4"/>
      <c r="W7812" s="4"/>
      <c r="X7812" s="4" t="s">
        <v>201</v>
      </c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  <c r="AO7812" s="4"/>
      <c r="AP7812" s="4"/>
      <c r="AQ7812" s="4"/>
      <c r="AR7812" s="4"/>
      <c r="AS7812" s="4"/>
      <c r="AT7812" s="4"/>
      <c r="AU7812" s="4"/>
      <c r="AV7812" s="4" t="s">
        <v>8012</v>
      </c>
      <c r="AW7812" s="4"/>
      <c r="AX7812" s="4"/>
      <c r="AY7812" s="4"/>
      <c r="AZ7812" s="4"/>
      <c r="BA7812" s="4"/>
      <c r="BB7812" s="4"/>
      <c r="BC7812" s="4"/>
      <c r="BD7812" s="4"/>
      <c r="BE7812" s="4"/>
      <c r="BF7812" s="4"/>
      <c r="BG7812" s="4"/>
      <c r="BH7812" s="4"/>
      <c r="BI7812" s="4"/>
      <c r="BJ7812" s="4"/>
      <c r="BK7812" s="4"/>
      <c r="BL7812" s="4" t="b">
        <v>0</v>
      </c>
      <c r="BM7812" s="4"/>
      <c r="BN7812" s="4"/>
      <c r="BO7812" s="4"/>
      <c r="BP7812" s="4"/>
      <c r="BQ7812" s="4"/>
      <c r="BR7812" s="4"/>
      <c r="BS7812" s="4"/>
      <c r="BT7812" s="4"/>
      <c r="BU7812" s="4"/>
      <c r="BV7812" s="4"/>
      <c r="BW7812" s="4"/>
    </row>
    <row r="7813" spans="1:75" ht="15.01" customHeight="1">
      <c r="A7813" s="4" t="s">
        <v>209</v>
      </c>
      <c r="B7813" s="4"/>
      <c r="C7813" s="4"/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 t="s">
        <v>200</v>
      </c>
      <c r="Q7813" s="4"/>
      <c r="R7813" s="4"/>
      <c r="S7813" s="4"/>
      <c r="T7813" s="4"/>
      <c r="U7813" s="4"/>
      <c r="V7813" s="4"/>
      <c r="W7813" s="4"/>
      <c r="X7813" s="4" t="s">
        <v>201</v>
      </c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  <c r="AO7813" s="4"/>
      <c r="AP7813" s="4"/>
      <c r="AQ7813" s="4"/>
      <c r="AR7813" s="4"/>
      <c r="AS7813" s="4"/>
      <c r="AT7813" s="4"/>
      <c r="AU7813" s="4"/>
      <c r="AV7813" s="4" t="s">
        <v>8013</v>
      </c>
      <c r="AW7813" s="4"/>
      <c r="AX7813" s="4"/>
      <c r="AY7813" s="4"/>
      <c r="AZ7813" s="4"/>
      <c r="BA7813" s="4"/>
      <c r="BB7813" s="4"/>
      <c r="BC7813" s="4"/>
      <c r="BD7813" s="4"/>
      <c r="BE7813" s="4"/>
      <c r="BF7813" s="4"/>
      <c r="BG7813" s="4"/>
      <c r="BH7813" s="4"/>
      <c r="BI7813" s="4"/>
      <c r="BJ7813" s="4"/>
      <c r="BK7813" s="4"/>
      <c r="BL7813" s="4" t="b">
        <v>0</v>
      </c>
      <c r="BM7813" s="4"/>
      <c r="BN7813" s="4"/>
      <c r="BO7813" s="4"/>
      <c r="BP7813" s="4"/>
      <c r="BQ7813" s="4"/>
      <c r="BR7813" s="4"/>
      <c r="BS7813" s="4"/>
      <c r="BT7813" s="4"/>
      <c r="BU7813" s="4"/>
      <c r="BV7813" s="4"/>
      <c r="BW7813" s="4"/>
    </row>
    <row r="7814" spans="1:75" ht="15.01" customHeight="1">
      <c r="A7814" s="4" t="s">
        <v>209</v>
      </c>
      <c r="B7814" s="4"/>
      <c r="C7814" s="4"/>
      <c r="D7814" s="4"/>
      <c r="E7814" s="4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 t="s">
        <v>200</v>
      </c>
      <c r="Q7814" s="4"/>
      <c r="R7814" s="4"/>
      <c r="S7814" s="4"/>
      <c r="T7814" s="4"/>
      <c r="U7814" s="4"/>
      <c r="V7814" s="4"/>
      <c r="W7814" s="4"/>
      <c r="X7814" s="4" t="s">
        <v>201</v>
      </c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  <c r="AO7814" s="4"/>
      <c r="AP7814" s="4"/>
      <c r="AQ7814" s="4"/>
      <c r="AR7814" s="4"/>
      <c r="AS7814" s="4"/>
      <c r="AT7814" s="4"/>
      <c r="AU7814" s="4"/>
      <c r="AV7814" s="4" t="s">
        <v>8014</v>
      </c>
      <c r="AW7814" s="4"/>
      <c r="AX7814" s="4"/>
      <c r="AY7814" s="4"/>
      <c r="AZ7814" s="4"/>
      <c r="BA7814" s="4"/>
      <c r="BB7814" s="4"/>
      <c r="BC7814" s="4"/>
      <c r="BD7814" s="4"/>
      <c r="BE7814" s="4"/>
      <c r="BF7814" s="4"/>
      <c r="BG7814" s="4"/>
      <c r="BH7814" s="4"/>
      <c r="BI7814" s="4"/>
      <c r="BJ7814" s="4"/>
      <c r="BK7814" s="4"/>
      <c r="BL7814" s="4" t="b">
        <v>0</v>
      </c>
      <c r="BM7814" s="4"/>
      <c r="BN7814" s="4"/>
      <c r="BO7814" s="4"/>
      <c r="BP7814" s="4"/>
      <c r="BQ7814" s="4"/>
      <c r="BR7814" s="4"/>
      <c r="BS7814" s="4"/>
      <c r="BT7814" s="4"/>
      <c r="BU7814" s="4"/>
      <c r="BV7814" s="4"/>
      <c r="BW7814" s="4"/>
    </row>
    <row r="7815" spans="1:75" ht="15.01" customHeight="1">
      <c r="A7815" s="4" t="s">
        <v>209</v>
      </c>
      <c r="B7815" s="4"/>
      <c r="C7815" s="4"/>
      <c r="D7815" s="4"/>
      <c r="E7815" s="4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 t="s">
        <v>200</v>
      </c>
      <c r="Q7815" s="4"/>
      <c r="R7815" s="4"/>
      <c r="S7815" s="4"/>
      <c r="T7815" s="4"/>
      <c r="U7815" s="4"/>
      <c r="V7815" s="4"/>
      <c r="W7815" s="4"/>
      <c r="X7815" s="4" t="s">
        <v>201</v>
      </c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  <c r="AO7815" s="4"/>
      <c r="AP7815" s="4"/>
      <c r="AQ7815" s="4"/>
      <c r="AR7815" s="4"/>
      <c r="AS7815" s="4"/>
      <c r="AT7815" s="4"/>
      <c r="AU7815" s="4"/>
      <c r="AV7815" s="4" t="s">
        <v>8015</v>
      </c>
      <c r="AW7815" s="4"/>
      <c r="AX7815" s="4"/>
      <c r="AY7815" s="4"/>
      <c r="AZ7815" s="4"/>
      <c r="BA7815" s="4"/>
      <c r="BB7815" s="4"/>
      <c r="BC7815" s="4"/>
      <c r="BD7815" s="4"/>
      <c r="BE7815" s="4"/>
      <c r="BF7815" s="4"/>
      <c r="BG7815" s="4"/>
      <c r="BH7815" s="4"/>
      <c r="BI7815" s="4"/>
      <c r="BJ7815" s="4"/>
      <c r="BK7815" s="4"/>
      <c r="BL7815" s="4" t="b">
        <v>0</v>
      </c>
      <c r="BM7815" s="4"/>
      <c r="BN7815" s="4"/>
      <c r="BO7815" s="4"/>
      <c r="BP7815" s="4"/>
      <c r="BQ7815" s="4"/>
      <c r="BR7815" s="4"/>
      <c r="BS7815" s="4"/>
      <c r="BT7815" s="4"/>
      <c r="BU7815" s="4"/>
      <c r="BV7815" s="4"/>
      <c r="BW7815" s="4"/>
    </row>
    <row r="7816" spans="1:75" ht="15.01" customHeight="1">
      <c r="A7816" s="4"/>
      <c r="B7816" s="4"/>
      <c r="C7816" s="4"/>
      <c r="D7816" s="4"/>
      <c r="E7816" s="4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 t="s">
        <v>200</v>
      </c>
      <c r="Q7816" s="4"/>
      <c r="R7816" s="4">
        <v>-9</v>
      </c>
      <c r="S7816" s="4">
        <v>119.9</v>
      </c>
      <c r="T7816" s="4"/>
      <c r="U7816" s="4"/>
      <c r="V7816" s="4"/>
      <c r="W7816" s="4"/>
      <c r="X7816" s="4" t="s">
        <v>201</v>
      </c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  <c r="AO7816" s="4"/>
      <c r="AP7816" s="4"/>
      <c r="AQ7816" s="4"/>
      <c r="AR7816" s="4"/>
      <c r="AS7816" s="4"/>
      <c r="AT7816" s="4"/>
      <c r="AU7816" s="4"/>
      <c r="AV7816" s="4" t="s">
        <v>8016</v>
      </c>
      <c r="AW7816" s="4"/>
      <c r="AX7816" s="4"/>
      <c r="AY7816" s="4"/>
      <c r="AZ7816" s="4"/>
      <c r="BA7816" s="4"/>
      <c r="BB7816" s="4"/>
      <c r="BC7816" s="4"/>
      <c r="BD7816" s="4"/>
      <c r="BE7816" s="4"/>
      <c r="BF7816" s="4"/>
      <c r="BG7816" s="4"/>
      <c r="BH7816" s="4"/>
      <c r="BI7816" s="4"/>
      <c r="BJ7816" s="4"/>
      <c r="BK7816" s="4"/>
      <c r="BL7816" s="4" t="b">
        <v>0</v>
      </c>
      <c r="BM7816" s="4"/>
      <c r="BN7816" s="4"/>
      <c r="BO7816" s="4"/>
      <c r="BP7816" s="4"/>
      <c r="BQ7816" s="4"/>
      <c r="BR7816" s="4"/>
      <c r="BS7816" s="4"/>
      <c r="BT7816" s="4"/>
      <c r="BU7816" s="4"/>
      <c r="BV7816" s="4"/>
      <c r="BW7816" s="4"/>
    </row>
    <row r="7817" spans="1:75" ht="15.01" customHeight="1">
      <c r="A7817" s="4" t="s">
        <v>209</v>
      </c>
      <c r="B7817" s="4"/>
      <c r="C7817" s="4"/>
      <c r="D7817" s="4"/>
      <c r="E7817" s="4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 t="s">
        <v>200</v>
      </c>
      <c r="Q7817" s="4"/>
      <c r="R7817" s="4"/>
      <c r="S7817" s="4"/>
      <c r="T7817" s="4"/>
      <c r="U7817" s="4"/>
      <c r="V7817" s="4"/>
      <c r="W7817" s="4"/>
      <c r="X7817" s="4" t="s">
        <v>201</v>
      </c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  <c r="AO7817" s="4"/>
      <c r="AP7817" s="4"/>
      <c r="AQ7817" s="4"/>
      <c r="AR7817" s="4"/>
      <c r="AS7817" s="4"/>
      <c r="AT7817" s="4"/>
      <c r="AU7817" s="4"/>
      <c r="AV7817" s="4" t="s">
        <v>8017</v>
      </c>
      <c r="AW7817" s="4"/>
      <c r="AX7817" s="4"/>
      <c r="AY7817" s="4"/>
      <c r="AZ7817" s="4"/>
      <c r="BA7817" s="4"/>
      <c r="BB7817" s="4"/>
      <c r="BC7817" s="4"/>
      <c r="BD7817" s="4"/>
      <c r="BE7817" s="4"/>
      <c r="BF7817" s="4"/>
      <c r="BG7817" s="4"/>
      <c r="BH7817" s="4"/>
      <c r="BI7817" s="4"/>
      <c r="BJ7817" s="4"/>
      <c r="BK7817" s="4"/>
      <c r="BL7817" s="4" t="b">
        <v>0</v>
      </c>
      <c r="BM7817" s="4"/>
      <c r="BN7817" s="4"/>
      <c r="BO7817" s="4"/>
      <c r="BP7817" s="4"/>
      <c r="BQ7817" s="4"/>
      <c r="BR7817" s="4"/>
      <c r="BS7817" s="4"/>
      <c r="BT7817" s="4"/>
      <c r="BU7817" s="4"/>
      <c r="BV7817" s="4"/>
      <c r="BW7817" s="4"/>
    </row>
    <row r="7818" spans="1:75" ht="15.01" customHeight="1">
      <c r="A7818" s="4" t="s">
        <v>209</v>
      </c>
      <c r="B7818" s="4"/>
      <c r="C7818" s="4"/>
      <c r="D7818" s="4"/>
      <c r="E7818" s="4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 t="s">
        <v>200</v>
      </c>
      <c r="Q7818" s="4"/>
      <c r="R7818" s="4"/>
      <c r="S7818" s="4"/>
      <c r="T7818" s="4"/>
      <c r="U7818" s="4"/>
      <c r="V7818" s="4"/>
      <c r="W7818" s="4"/>
      <c r="X7818" s="4" t="s">
        <v>201</v>
      </c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  <c r="AO7818" s="4"/>
      <c r="AP7818" s="4"/>
      <c r="AQ7818" s="4"/>
      <c r="AR7818" s="4"/>
      <c r="AS7818" s="4"/>
      <c r="AT7818" s="4"/>
      <c r="AU7818" s="4"/>
      <c r="AV7818" s="4" t="s">
        <v>8018</v>
      </c>
      <c r="AW7818" s="4"/>
      <c r="AX7818" s="4"/>
      <c r="AY7818" s="4"/>
      <c r="AZ7818" s="4"/>
      <c r="BA7818" s="4"/>
      <c r="BB7818" s="4"/>
      <c r="BC7818" s="4"/>
      <c r="BD7818" s="4"/>
      <c r="BE7818" s="4"/>
      <c r="BF7818" s="4"/>
      <c r="BG7818" s="4"/>
      <c r="BH7818" s="4"/>
      <c r="BI7818" s="4"/>
      <c r="BJ7818" s="4"/>
      <c r="BK7818" s="4"/>
      <c r="BL7818" s="4" t="b">
        <v>0</v>
      </c>
      <c r="BM7818" s="4"/>
      <c r="BN7818" s="4"/>
      <c r="BO7818" s="4"/>
      <c r="BP7818" s="4"/>
      <c r="BQ7818" s="4"/>
      <c r="BR7818" s="4"/>
      <c r="BS7818" s="4"/>
      <c r="BT7818" s="4"/>
      <c r="BU7818" s="4"/>
      <c r="BV7818" s="4"/>
      <c r="BW7818" s="4"/>
    </row>
    <row r="7819" spans="1:75" ht="15.01" customHeight="1">
      <c r="A7819" s="4"/>
      <c r="B7819" s="4"/>
      <c r="C7819" s="4"/>
      <c r="D7819" s="4"/>
      <c r="E7819" s="4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 t="s">
        <v>200</v>
      </c>
      <c r="Q7819" s="4"/>
      <c r="R7819" s="4">
        <v>-28.7</v>
      </c>
      <c r="S7819" s="4">
        <v>4.8</v>
      </c>
      <c r="T7819" s="4"/>
      <c r="U7819" s="4"/>
      <c r="V7819" s="4"/>
      <c r="W7819" s="4"/>
      <c r="X7819" s="4" t="s">
        <v>201</v>
      </c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  <c r="AO7819" s="4"/>
      <c r="AP7819" s="4"/>
      <c r="AQ7819" s="4"/>
      <c r="AR7819" s="4"/>
      <c r="AS7819" s="4"/>
      <c r="AT7819" s="4"/>
      <c r="AU7819" s="4"/>
      <c r="AV7819" s="4" t="s">
        <v>8019</v>
      </c>
      <c r="AW7819" s="4"/>
      <c r="AX7819" s="4"/>
      <c r="AY7819" s="4"/>
      <c r="AZ7819" s="4"/>
      <c r="BA7819" s="4"/>
      <c r="BB7819" s="4"/>
      <c r="BC7819" s="4"/>
      <c r="BD7819" s="4"/>
      <c r="BE7819" s="4"/>
      <c r="BF7819" s="4"/>
      <c r="BG7819" s="4"/>
      <c r="BH7819" s="4"/>
      <c r="BI7819" s="4"/>
      <c r="BJ7819" s="4"/>
      <c r="BK7819" s="4"/>
      <c r="BL7819" s="4" t="b">
        <v>0</v>
      </c>
      <c r="BM7819" s="4"/>
      <c r="BN7819" s="4"/>
      <c r="BO7819" s="4"/>
      <c r="BP7819" s="4"/>
      <c r="BQ7819" s="4"/>
      <c r="BR7819" s="4"/>
      <c r="BS7819" s="4"/>
      <c r="BT7819" s="4"/>
      <c r="BU7819" s="4"/>
      <c r="BV7819" s="4"/>
      <c r="BW7819" s="4"/>
    </row>
    <row r="7820" spans="1:75" ht="15.01" customHeight="1">
      <c r="A7820" s="4" t="s">
        <v>209</v>
      </c>
      <c r="B7820" s="4"/>
      <c r="C7820" s="4"/>
      <c r="D7820" s="4"/>
      <c r="E7820" s="4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 t="s">
        <v>200</v>
      </c>
      <c r="Q7820" s="4"/>
      <c r="R7820" s="4"/>
      <c r="S7820" s="4"/>
      <c r="T7820" s="4"/>
      <c r="U7820" s="4"/>
      <c r="V7820" s="4"/>
      <c r="W7820" s="4"/>
      <c r="X7820" s="4" t="s">
        <v>201</v>
      </c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  <c r="AO7820" s="4"/>
      <c r="AP7820" s="4"/>
      <c r="AQ7820" s="4"/>
      <c r="AR7820" s="4"/>
      <c r="AS7820" s="4"/>
      <c r="AT7820" s="4"/>
      <c r="AU7820" s="4"/>
      <c r="AV7820" s="4" t="s">
        <v>8020</v>
      </c>
      <c r="AW7820" s="4"/>
      <c r="AX7820" s="4"/>
      <c r="AY7820" s="4"/>
      <c r="AZ7820" s="4"/>
      <c r="BA7820" s="4"/>
      <c r="BB7820" s="4"/>
      <c r="BC7820" s="4"/>
      <c r="BD7820" s="4"/>
      <c r="BE7820" s="4"/>
      <c r="BF7820" s="4"/>
      <c r="BG7820" s="4"/>
      <c r="BH7820" s="4"/>
      <c r="BI7820" s="4"/>
      <c r="BJ7820" s="4"/>
      <c r="BK7820" s="4"/>
      <c r="BL7820" s="4" t="b">
        <v>0</v>
      </c>
      <c r="BM7820" s="4"/>
      <c r="BN7820" s="4"/>
      <c r="BO7820" s="4"/>
      <c r="BP7820" s="4"/>
      <c r="BQ7820" s="4"/>
      <c r="BR7820" s="4"/>
      <c r="BS7820" s="4"/>
      <c r="BT7820" s="4"/>
      <c r="BU7820" s="4"/>
      <c r="BV7820" s="4"/>
      <c r="BW7820" s="4"/>
    </row>
    <row r="7821" spans="1:75" ht="15.01" customHeight="1">
      <c r="A7821" s="4" t="s">
        <v>209</v>
      </c>
      <c r="B7821" s="4"/>
      <c r="C7821" s="4"/>
      <c r="D7821" s="4"/>
      <c r="E7821" s="4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 t="s">
        <v>200</v>
      </c>
      <c r="Q7821" s="4"/>
      <c r="R7821" s="4"/>
      <c r="S7821" s="4"/>
      <c r="T7821" s="4"/>
      <c r="U7821" s="4"/>
      <c r="V7821" s="4"/>
      <c r="W7821" s="4"/>
      <c r="X7821" s="4" t="s">
        <v>201</v>
      </c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  <c r="AO7821" s="4"/>
      <c r="AP7821" s="4"/>
      <c r="AQ7821" s="4"/>
      <c r="AR7821" s="4"/>
      <c r="AS7821" s="4"/>
      <c r="AT7821" s="4"/>
      <c r="AU7821" s="4"/>
      <c r="AV7821" s="4" t="s">
        <v>8021</v>
      </c>
      <c r="AW7821" s="4"/>
      <c r="AX7821" s="4"/>
      <c r="AY7821" s="4"/>
      <c r="AZ7821" s="4"/>
      <c r="BA7821" s="4"/>
      <c r="BB7821" s="4"/>
      <c r="BC7821" s="4"/>
      <c r="BD7821" s="4"/>
      <c r="BE7821" s="4"/>
      <c r="BF7821" s="4"/>
      <c r="BG7821" s="4"/>
      <c r="BH7821" s="4"/>
      <c r="BI7821" s="4"/>
      <c r="BJ7821" s="4"/>
      <c r="BK7821" s="4"/>
      <c r="BL7821" s="4" t="b">
        <v>0</v>
      </c>
      <c r="BM7821" s="4"/>
      <c r="BN7821" s="4"/>
      <c r="BO7821" s="4"/>
      <c r="BP7821" s="4"/>
      <c r="BQ7821" s="4"/>
      <c r="BR7821" s="4"/>
      <c r="BS7821" s="4"/>
      <c r="BT7821" s="4"/>
      <c r="BU7821" s="4"/>
      <c r="BV7821" s="4"/>
      <c r="BW7821" s="4"/>
    </row>
    <row r="7822" spans="1:75" ht="15.01" customHeight="1">
      <c r="A7822" s="4"/>
      <c r="B7822" s="4"/>
      <c r="C7822" s="4"/>
      <c r="D7822" s="4"/>
      <c r="E7822" s="4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 t="s">
        <v>200</v>
      </c>
      <c r="Q7822" s="4"/>
      <c r="R7822" s="4">
        <v>-169.7</v>
      </c>
      <c r="S7822" s="4">
        <v>130.4</v>
      </c>
      <c r="T7822" s="4"/>
      <c r="U7822" s="4"/>
      <c r="V7822" s="4"/>
      <c r="W7822" s="4"/>
      <c r="X7822" s="4" t="s">
        <v>201</v>
      </c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  <c r="AO7822" s="4"/>
      <c r="AP7822" s="4"/>
      <c r="AQ7822" s="4"/>
      <c r="AR7822" s="4"/>
      <c r="AS7822" s="4"/>
      <c r="AT7822" s="4"/>
      <c r="AU7822" s="4"/>
      <c r="AV7822" s="4" t="s">
        <v>8022</v>
      </c>
      <c r="AW7822" s="4"/>
      <c r="AX7822" s="4"/>
      <c r="AY7822" s="4"/>
      <c r="AZ7822" s="4"/>
      <c r="BA7822" s="4"/>
      <c r="BB7822" s="4"/>
      <c r="BC7822" s="4"/>
      <c r="BD7822" s="4"/>
      <c r="BE7822" s="4"/>
      <c r="BF7822" s="4"/>
      <c r="BG7822" s="4"/>
      <c r="BH7822" s="4"/>
      <c r="BI7822" s="4"/>
      <c r="BJ7822" s="4"/>
      <c r="BK7822" s="4"/>
      <c r="BL7822" s="4" t="b">
        <v>0</v>
      </c>
      <c r="BM7822" s="4"/>
      <c r="BN7822" s="4"/>
      <c r="BO7822" s="4"/>
      <c r="BP7822" s="4"/>
      <c r="BQ7822" s="4"/>
      <c r="BR7822" s="4"/>
      <c r="BS7822" s="4"/>
      <c r="BT7822" s="4"/>
      <c r="BU7822" s="4"/>
      <c r="BV7822" s="4"/>
      <c r="BW7822" s="4"/>
    </row>
    <row r="7823" spans="1:75" ht="15.01" customHeight="1">
      <c r="A7823" s="4" t="s">
        <v>209</v>
      </c>
      <c r="B7823" s="4"/>
      <c r="C7823" s="4"/>
      <c r="D7823" s="4"/>
      <c r="E7823" s="4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 t="s">
        <v>200</v>
      </c>
      <c r="Q7823" s="4"/>
      <c r="R7823" s="4"/>
      <c r="S7823" s="4"/>
      <c r="T7823" s="4"/>
      <c r="U7823" s="4"/>
      <c r="V7823" s="4"/>
      <c r="W7823" s="4"/>
      <c r="X7823" s="4" t="s">
        <v>201</v>
      </c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  <c r="AO7823" s="4"/>
      <c r="AP7823" s="4"/>
      <c r="AQ7823" s="4"/>
      <c r="AR7823" s="4"/>
      <c r="AS7823" s="4"/>
      <c r="AT7823" s="4"/>
      <c r="AU7823" s="4"/>
      <c r="AV7823" s="4" t="s">
        <v>8023</v>
      </c>
      <c r="AW7823" s="4"/>
      <c r="AX7823" s="4"/>
      <c r="AY7823" s="4"/>
      <c r="AZ7823" s="4"/>
      <c r="BA7823" s="4"/>
      <c r="BB7823" s="4"/>
      <c r="BC7823" s="4"/>
      <c r="BD7823" s="4"/>
      <c r="BE7823" s="4"/>
      <c r="BF7823" s="4"/>
      <c r="BG7823" s="4"/>
      <c r="BH7823" s="4"/>
      <c r="BI7823" s="4"/>
      <c r="BJ7823" s="4"/>
      <c r="BK7823" s="4"/>
      <c r="BL7823" s="4" t="b">
        <v>0</v>
      </c>
      <c r="BM7823" s="4"/>
      <c r="BN7823" s="4"/>
      <c r="BO7823" s="4"/>
      <c r="BP7823" s="4"/>
      <c r="BQ7823" s="4"/>
      <c r="BR7823" s="4"/>
      <c r="BS7823" s="4"/>
      <c r="BT7823" s="4"/>
      <c r="BU7823" s="4"/>
      <c r="BV7823" s="4"/>
      <c r="BW7823" s="4"/>
    </row>
    <row r="7824" spans="1:75" ht="15.01" customHeight="1">
      <c r="A7824" s="4" t="s">
        <v>209</v>
      </c>
      <c r="B7824" s="4"/>
      <c r="C7824" s="4"/>
      <c r="D7824" s="4"/>
      <c r="E7824" s="4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 t="s">
        <v>200</v>
      </c>
      <c r="Q7824" s="4"/>
      <c r="R7824" s="4"/>
      <c r="S7824" s="4"/>
      <c r="T7824" s="4"/>
      <c r="U7824" s="4"/>
      <c r="V7824" s="4"/>
      <c r="W7824" s="4"/>
      <c r="X7824" s="4" t="s">
        <v>201</v>
      </c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  <c r="AO7824" s="4"/>
      <c r="AP7824" s="4"/>
      <c r="AQ7824" s="4"/>
      <c r="AR7824" s="4"/>
      <c r="AS7824" s="4"/>
      <c r="AT7824" s="4"/>
      <c r="AU7824" s="4"/>
      <c r="AV7824" s="4" t="s">
        <v>8024</v>
      </c>
      <c r="AW7824" s="4"/>
      <c r="AX7824" s="4"/>
      <c r="AY7824" s="4"/>
      <c r="AZ7824" s="4"/>
      <c r="BA7824" s="4"/>
      <c r="BB7824" s="4"/>
      <c r="BC7824" s="4"/>
      <c r="BD7824" s="4"/>
      <c r="BE7824" s="4"/>
      <c r="BF7824" s="4"/>
      <c r="BG7824" s="4"/>
      <c r="BH7824" s="4"/>
      <c r="BI7824" s="4"/>
      <c r="BJ7824" s="4"/>
      <c r="BK7824" s="4"/>
      <c r="BL7824" s="4" t="b">
        <v>0</v>
      </c>
      <c r="BM7824" s="4"/>
      <c r="BN7824" s="4"/>
      <c r="BO7824" s="4"/>
      <c r="BP7824" s="4"/>
      <c r="BQ7824" s="4"/>
      <c r="BR7824" s="4"/>
      <c r="BS7824" s="4"/>
      <c r="BT7824" s="4"/>
      <c r="BU7824" s="4"/>
      <c r="BV7824" s="4"/>
      <c r="BW7824" s="4"/>
    </row>
    <row r="7825" spans="1:75" ht="15.01" customHeight="1">
      <c r="A7825" s="4" t="s">
        <v>209</v>
      </c>
      <c r="B7825" s="4"/>
      <c r="C7825" s="4"/>
      <c r="D7825" s="4"/>
      <c r="E7825" s="4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 t="s">
        <v>200</v>
      </c>
      <c r="Q7825" s="4"/>
      <c r="R7825" s="4"/>
      <c r="S7825" s="4"/>
      <c r="T7825" s="4"/>
      <c r="U7825" s="4"/>
      <c r="V7825" s="4"/>
      <c r="W7825" s="4"/>
      <c r="X7825" s="4" t="s">
        <v>201</v>
      </c>
      <c r="Y7825" s="4"/>
      <c r="Z7825" s="4"/>
      <c r="AA7825" s="4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  <c r="AO7825" s="4"/>
      <c r="AP7825" s="4"/>
      <c r="AQ7825" s="4"/>
      <c r="AR7825" s="4"/>
      <c r="AS7825" s="4"/>
      <c r="AT7825" s="4"/>
      <c r="AU7825" s="4"/>
      <c r="AV7825" s="4" t="s">
        <v>8025</v>
      </c>
      <c r="AW7825" s="4"/>
      <c r="AX7825" s="4"/>
      <c r="AY7825" s="4"/>
      <c r="AZ7825" s="4"/>
      <c r="BA7825" s="4"/>
      <c r="BB7825" s="4"/>
      <c r="BC7825" s="4"/>
      <c r="BD7825" s="4"/>
      <c r="BE7825" s="4"/>
      <c r="BF7825" s="4"/>
      <c r="BG7825" s="4"/>
      <c r="BH7825" s="4"/>
      <c r="BI7825" s="4"/>
      <c r="BJ7825" s="4"/>
      <c r="BK7825" s="4"/>
      <c r="BL7825" s="4" t="b">
        <v>0</v>
      </c>
      <c r="BM7825" s="4"/>
      <c r="BN7825" s="4"/>
      <c r="BO7825" s="4"/>
      <c r="BP7825" s="4"/>
      <c r="BQ7825" s="4"/>
      <c r="BR7825" s="4"/>
      <c r="BS7825" s="4"/>
      <c r="BT7825" s="4"/>
      <c r="BU7825" s="4"/>
      <c r="BV7825" s="4"/>
      <c r="BW7825" s="4"/>
    </row>
    <row r="7826" spans="1:75" ht="15.01" customHeight="1">
      <c r="A7826" s="4" t="s">
        <v>209</v>
      </c>
      <c r="B7826" s="4"/>
      <c r="C7826" s="4"/>
      <c r="D7826" s="4"/>
      <c r="E7826" s="4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 t="s">
        <v>200</v>
      </c>
      <c r="Q7826" s="4"/>
      <c r="R7826" s="4"/>
      <c r="S7826" s="4"/>
      <c r="T7826" s="4"/>
      <c r="U7826" s="4"/>
      <c r="V7826" s="4"/>
      <c r="W7826" s="4"/>
      <c r="X7826" s="4" t="s">
        <v>201</v>
      </c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  <c r="AO7826" s="4"/>
      <c r="AP7826" s="4"/>
      <c r="AQ7826" s="4"/>
      <c r="AR7826" s="4"/>
      <c r="AS7826" s="4"/>
      <c r="AT7826" s="4"/>
      <c r="AU7826" s="4"/>
      <c r="AV7826" s="4" t="s">
        <v>8026</v>
      </c>
      <c r="AW7826" s="4"/>
      <c r="AX7826" s="4"/>
      <c r="AY7826" s="4"/>
      <c r="AZ7826" s="4"/>
      <c r="BA7826" s="4"/>
      <c r="BB7826" s="4"/>
      <c r="BC7826" s="4"/>
      <c r="BD7826" s="4"/>
      <c r="BE7826" s="4"/>
      <c r="BF7826" s="4"/>
      <c r="BG7826" s="4"/>
      <c r="BH7826" s="4"/>
      <c r="BI7826" s="4"/>
      <c r="BJ7826" s="4"/>
      <c r="BK7826" s="4"/>
      <c r="BL7826" s="4" t="b">
        <v>0</v>
      </c>
      <c r="BM7826" s="4"/>
      <c r="BN7826" s="4"/>
      <c r="BO7826" s="4"/>
      <c r="BP7826" s="4"/>
      <c r="BQ7826" s="4"/>
      <c r="BR7826" s="4"/>
      <c r="BS7826" s="4"/>
      <c r="BT7826" s="4"/>
      <c r="BU7826" s="4"/>
      <c r="BV7826" s="4"/>
      <c r="BW7826" s="4"/>
    </row>
    <row r="7827" spans="1:75" ht="15.01" customHeight="1">
      <c r="A7827" s="4" t="s">
        <v>209</v>
      </c>
      <c r="B7827" s="4"/>
      <c r="C7827" s="4"/>
      <c r="D7827" s="4"/>
      <c r="E7827" s="4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 t="s">
        <v>200</v>
      </c>
      <c r="Q7827" s="4"/>
      <c r="R7827" s="4"/>
      <c r="S7827" s="4"/>
      <c r="T7827" s="4"/>
      <c r="U7827" s="4"/>
      <c r="V7827" s="4"/>
      <c r="W7827" s="4"/>
      <c r="X7827" s="4" t="s">
        <v>201</v>
      </c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  <c r="AO7827" s="4"/>
      <c r="AP7827" s="4"/>
      <c r="AQ7827" s="4"/>
      <c r="AR7827" s="4"/>
      <c r="AS7827" s="4"/>
      <c r="AT7827" s="4"/>
      <c r="AU7827" s="4"/>
      <c r="AV7827" s="4" t="s">
        <v>8027</v>
      </c>
      <c r="AW7827" s="4"/>
      <c r="AX7827" s="4"/>
      <c r="AY7827" s="4"/>
      <c r="AZ7827" s="4"/>
      <c r="BA7827" s="4"/>
      <c r="BB7827" s="4"/>
      <c r="BC7827" s="4"/>
      <c r="BD7827" s="4"/>
      <c r="BE7827" s="4"/>
      <c r="BF7827" s="4"/>
      <c r="BG7827" s="4"/>
      <c r="BH7827" s="4"/>
      <c r="BI7827" s="4"/>
      <c r="BJ7827" s="4"/>
      <c r="BK7827" s="4"/>
      <c r="BL7827" s="4" t="b">
        <v>0</v>
      </c>
      <c r="BM7827" s="4"/>
      <c r="BN7827" s="4"/>
      <c r="BO7827" s="4"/>
      <c r="BP7827" s="4"/>
      <c r="BQ7827" s="4"/>
      <c r="BR7827" s="4"/>
      <c r="BS7827" s="4"/>
      <c r="BT7827" s="4"/>
      <c r="BU7827" s="4"/>
      <c r="BV7827" s="4"/>
      <c r="BW7827" s="4"/>
    </row>
    <row r="7828" spans="1:75" ht="15.01" customHeight="1">
      <c r="A7828" s="4" t="s">
        <v>209</v>
      </c>
      <c r="B7828" s="4"/>
      <c r="C7828" s="4"/>
      <c r="D7828" s="4"/>
      <c r="E7828" s="4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 t="s">
        <v>200</v>
      </c>
      <c r="Q7828" s="4"/>
      <c r="R7828" s="4"/>
      <c r="S7828" s="4"/>
      <c r="T7828" s="4"/>
      <c r="U7828" s="4"/>
      <c r="V7828" s="4"/>
      <c r="W7828" s="4"/>
      <c r="X7828" s="4" t="s">
        <v>201</v>
      </c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  <c r="AO7828" s="4"/>
      <c r="AP7828" s="4"/>
      <c r="AQ7828" s="4"/>
      <c r="AR7828" s="4"/>
      <c r="AS7828" s="4"/>
      <c r="AT7828" s="4"/>
      <c r="AU7828" s="4"/>
      <c r="AV7828" s="4" t="s">
        <v>8028</v>
      </c>
      <c r="AW7828" s="4"/>
      <c r="AX7828" s="4"/>
      <c r="AY7828" s="4"/>
      <c r="AZ7828" s="4"/>
      <c r="BA7828" s="4"/>
      <c r="BB7828" s="4"/>
      <c r="BC7828" s="4"/>
      <c r="BD7828" s="4"/>
      <c r="BE7828" s="4"/>
      <c r="BF7828" s="4"/>
      <c r="BG7828" s="4"/>
      <c r="BH7828" s="4"/>
      <c r="BI7828" s="4"/>
      <c r="BJ7828" s="4"/>
      <c r="BK7828" s="4"/>
      <c r="BL7828" s="4" t="b">
        <v>0</v>
      </c>
      <c r="BM7828" s="4"/>
      <c r="BN7828" s="4"/>
      <c r="BO7828" s="4"/>
      <c r="BP7828" s="4"/>
      <c r="BQ7828" s="4"/>
      <c r="BR7828" s="4"/>
      <c r="BS7828" s="4"/>
      <c r="BT7828" s="4"/>
      <c r="BU7828" s="4"/>
      <c r="BV7828" s="4"/>
      <c r="BW7828" s="4"/>
    </row>
    <row r="7829" spans="1:75" ht="15.01" customHeight="1">
      <c r="A7829" s="4" t="s">
        <v>209</v>
      </c>
      <c r="B7829" s="4"/>
      <c r="C7829" s="4"/>
      <c r="D7829" s="4"/>
      <c r="E7829" s="4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 t="s">
        <v>200</v>
      </c>
      <c r="Q7829" s="4"/>
      <c r="R7829" s="4"/>
      <c r="S7829" s="4"/>
      <c r="T7829" s="4"/>
      <c r="U7829" s="4"/>
      <c r="V7829" s="4"/>
      <c r="W7829" s="4"/>
      <c r="X7829" s="4" t="s">
        <v>201</v>
      </c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  <c r="AO7829" s="4"/>
      <c r="AP7829" s="4"/>
      <c r="AQ7829" s="4"/>
      <c r="AR7829" s="4"/>
      <c r="AS7829" s="4"/>
      <c r="AT7829" s="4"/>
      <c r="AU7829" s="4"/>
      <c r="AV7829" s="4" t="s">
        <v>8029</v>
      </c>
      <c r="AW7829" s="4"/>
      <c r="AX7829" s="4"/>
      <c r="AY7829" s="4"/>
      <c r="AZ7829" s="4"/>
      <c r="BA7829" s="4"/>
      <c r="BB7829" s="4"/>
      <c r="BC7829" s="4"/>
      <c r="BD7829" s="4"/>
      <c r="BE7829" s="4"/>
      <c r="BF7829" s="4"/>
      <c r="BG7829" s="4"/>
      <c r="BH7829" s="4"/>
      <c r="BI7829" s="4"/>
      <c r="BJ7829" s="4"/>
      <c r="BK7829" s="4"/>
      <c r="BL7829" s="4" t="b">
        <v>0</v>
      </c>
      <c r="BM7829" s="4"/>
      <c r="BN7829" s="4"/>
      <c r="BO7829" s="4"/>
      <c r="BP7829" s="4"/>
      <c r="BQ7829" s="4"/>
      <c r="BR7829" s="4"/>
      <c r="BS7829" s="4"/>
      <c r="BT7829" s="4"/>
      <c r="BU7829" s="4"/>
      <c r="BV7829" s="4"/>
      <c r="BW7829" s="4"/>
    </row>
    <row r="7830" spans="1:75" ht="15.01" customHeight="1">
      <c r="A7830" s="4" t="s">
        <v>209</v>
      </c>
      <c r="B7830" s="4"/>
      <c r="C7830" s="4"/>
      <c r="D7830" s="4"/>
      <c r="E7830" s="4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 t="s">
        <v>200</v>
      </c>
      <c r="Q7830" s="4"/>
      <c r="R7830" s="4"/>
      <c r="S7830" s="4"/>
      <c r="T7830" s="4"/>
      <c r="U7830" s="4"/>
      <c r="V7830" s="4"/>
      <c r="W7830" s="4"/>
      <c r="X7830" s="4" t="s">
        <v>201</v>
      </c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  <c r="AO7830" s="4"/>
      <c r="AP7830" s="4"/>
      <c r="AQ7830" s="4"/>
      <c r="AR7830" s="4"/>
      <c r="AS7830" s="4"/>
      <c r="AT7830" s="4"/>
      <c r="AU7830" s="4"/>
      <c r="AV7830" s="4" t="s">
        <v>8030</v>
      </c>
      <c r="AW7830" s="4"/>
      <c r="AX7830" s="4"/>
      <c r="AY7830" s="4"/>
      <c r="AZ7830" s="4"/>
      <c r="BA7830" s="4"/>
      <c r="BB7830" s="4"/>
      <c r="BC7830" s="4"/>
      <c r="BD7830" s="4"/>
      <c r="BE7830" s="4"/>
      <c r="BF7830" s="4"/>
      <c r="BG7830" s="4"/>
      <c r="BH7830" s="4"/>
      <c r="BI7830" s="4"/>
      <c r="BJ7830" s="4"/>
      <c r="BK7830" s="4"/>
      <c r="BL7830" s="4" t="b">
        <v>0</v>
      </c>
      <c r="BM7830" s="4"/>
      <c r="BN7830" s="4"/>
      <c r="BO7830" s="4"/>
      <c r="BP7830" s="4"/>
      <c r="BQ7830" s="4"/>
      <c r="BR7830" s="4"/>
      <c r="BS7830" s="4"/>
      <c r="BT7830" s="4"/>
      <c r="BU7830" s="4"/>
      <c r="BV7830" s="4"/>
      <c r="BW7830" s="4"/>
    </row>
    <row r="7831" spans="1:75" ht="15.01" customHeight="1">
      <c r="A7831" s="4"/>
      <c r="B7831" s="4"/>
      <c r="C7831" s="4"/>
      <c r="D7831" s="4"/>
      <c r="E7831" s="4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 t="s">
        <v>200</v>
      </c>
      <c r="Q7831" s="4"/>
      <c r="R7831" s="4">
        <v>-9.800000000000001</v>
      </c>
      <c r="S7831" s="4">
        <v>65.90000000000001</v>
      </c>
      <c r="T7831" s="4"/>
      <c r="U7831" s="4"/>
      <c r="V7831" s="4"/>
      <c r="W7831" s="4"/>
      <c r="X7831" s="4" t="s">
        <v>201</v>
      </c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  <c r="AO7831" s="4"/>
      <c r="AP7831" s="4"/>
      <c r="AQ7831" s="4"/>
      <c r="AR7831" s="4"/>
      <c r="AS7831" s="4"/>
      <c r="AT7831" s="4"/>
      <c r="AU7831" s="4"/>
      <c r="AV7831" s="4" t="s">
        <v>8031</v>
      </c>
      <c r="AW7831" s="4"/>
      <c r="AX7831" s="4"/>
      <c r="AY7831" s="4"/>
      <c r="AZ7831" s="4"/>
      <c r="BA7831" s="4"/>
      <c r="BB7831" s="4"/>
      <c r="BC7831" s="4"/>
      <c r="BD7831" s="4"/>
      <c r="BE7831" s="4"/>
      <c r="BF7831" s="4"/>
      <c r="BG7831" s="4"/>
      <c r="BH7831" s="4"/>
      <c r="BI7831" s="4"/>
      <c r="BJ7831" s="4"/>
      <c r="BK7831" s="4"/>
      <c r="BL7831" s="4" t="b">
        <v>0</v>
      </c>
      <c r="BM7831" s="4"/>
      <c r="BN7831" s="4"/>
      <c r="BO7831" s="4"/>
      <c r="BP7831" s="4"/>
      <c r="BQ7831" s="4"/>
      <c r="BR7831" s="4"/>
      <c r="BS7831" s="4"/>
      <c r="BT7831" s="4"/>
      <c r="BU7831" s="4"/>
      <c r="BV7831" s="4"/>
      <c r="BW7831" s="4"/>
    </row>
    <row r="7832" spans="1:75" ht="15.01" customHeight="1">
      <c r="A7832" s="4"/>
      <c r="B7832" s="4"/>
      <c r="C7832" s="4"/>
      <c r="D7832" s="4"/>
      <c r="E7832" s="4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 t="s">
        <v>200</v>
      </c>
      <c r="Q7832" s="4"/>
      <c r="R7832" s="4">
        <v>-9.800000000000001</v>
      </c>
      <c r="S7832" s="4">
        <v>65.90000000000001</v>
      </c>
      <c r="T7832" s="4"/>
      <c r="U7832" s="4"/>
      <c r="V7832" s="4"/>
      <c r="W7832" s="4"/>
      <c r="X7832" s="4" t="s">
        <v>201</v>
      </c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  <c r="AO7832" s="4"/>
      <c r="AP7832" s="4"/>
      <c r="AQ7832" s="4"/>
      <c r="AR7832" s="4"/>
      <c r="AS7832" s="4"/>
      <c r="AT7832" s="4"/>
      <c r="AU7832" s="4"/>
      <c r="AV7832" s="4" t="s">
        <v>8032</v>
      </c>
      <c r="AW7832" s="4"/>
      <c r="AX7832" s="4"/>
      <c r="AY7832" s="4"/>
      <c r="AZ7832" s="4"/>
      <c r="BA7832" s="4"/>
      <c r="BB7832" s="4"/>
      <c r="BC7832" s="4"/>
      <c r="BD7832" s="4"/>
      <c r="BE7832" s="4"/>
      <c r="BF7832" s="4"/>
      <c r="BG7832" s="4"/>
      <c r="BH7832" s="4"/>
      <c r="BI7832" s="4"/>
      <c r="BJ7832" s="4"/>
      <c r="BK7832" s="4"/>
      <c r="BL7832" s="4" t="b">
        <v>0</v>
      </c>
      <c r="BM7832" s="4"/>
      <c r="BN7832" s="4"/>
      <c r="BO7832" s="4"/>
      <c r="BP7832" s="4"/>
      <c r="BQ7832" s="4"/>
      <c r="BR7832" s="4"/>
      <c r="BS7832" s="4"/>
      <c r="BT7832" s="4"/>
      <c r="BU7832" s="4"/>
      <c r="BV7832" s="4"/>
      <c r="BW7832" s="4"/>
    </row>
    <row r="7833" spans="1:75" ht="15.01" customHeight="1">
      <c r="A7833" s="4" t="s">
        <v>209</v>
      </c>
      <c r="B7833" s="4"/>
      <c r="C7833" s="4"/>
      <c r="D7833" s="4"/>
      <c r="E7833" s="4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 t="s">
        <v>200</v>
      </c>
      <c r="Q7833" s="4"/>
      <c r="R7833" s="4"/>
      <c r="S7833" s="4"/>
      <c r="T7833" s="4"/>
      <c r="U7833" s="4"/>
      <c r="V7833" s="4"/>
      <c r="W7833" s="4"/>
      <c r="X7833" s="4" t="s">
        <v>201</v>
      </c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  <c r="AO7833" s="4"/>
      <c r="AP7833" s="4"/>
      <c r="AQ7833" s="4"/>
      <c r="AR7833" s="4"/>
      <c r="AS7833" s="4"/>
      <c r="AT7833" s="4"/>
      <c r="AU7833" s="4"/>
      <c r="AV7833" s="4" t="s">
        <v>8033</v>
      </c>
      <c r="AW7833" s="4"/>
      <c r="AX7833" s="4"/>
      <c r="AY7833" s="4"/>
      <c r="AZ7833" s="4"/>
      <c r="BA7833" s="4"/>
      <c r="BB7833" s="4"/>
      <c r="BC7833" s="4"/>
      <c r="BD7833" s="4"/>
      <c r="BE7833" s="4"/>
      <c r="BF7833" s="4"/>
      <c r="BG7833" s="4"/>
      <c r="BH7833" s="4"/>
      <c r="BI7833" s="4"/>
      <c r="BJ7833" s="4"/>
      <c r="BK7833" s="4"/>
      <c r="BL7833" s="4" t="b">
        <v>0</v>
      </c>
      <c r="BM7833" s="4"/>
      <c r="BN7833" s="4"/>
      <c r="BO7833" s="4"/>
      <c r="BP7833" s="4"/>
      <c r="BQ7833" s="4"/>
      <c r="BR7833" s="4"/>
      <c r="BS7833" s="4"/>
      <c r="BT7833" s="4"/>
      <c r="BU7833" s="4"/>
      <c r="BV7833" s="4"/>
      <c r="BW7833" s="4"/>
    </row>
    <row r="7834" spans="1:75" ht="15.01" customHeight="1">
      <c r="A7834" s="4" t="s">
        <v>209</v>
      </c>
      <c r="B7834" s="4"/>
      <c r="C7834" s="4"/>
      <c r="D7834" s="4"/>
      <c r="E7834" s="4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 t="s">
        <v>200</v>
      </c>
      <c r="Q7834" s="4"/>
      <c r="R7834" s="4"/>
      <c r="S7834" s="4"/>
      <c r="T7834" s="4"/>
      <c r="U7834" s="4"/>
      <c r="V7834" s="4"/>
      <c r="W7834" s="4"/>
      <c r="X7834" s="4" t="s">
        <v>201</v>
      </c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  <c r="AO7834" s="4"/>
      <c r="AP7834" s="4"/>
      <c r="AQ7834" s="4"/>
      <c r="AR7834" s="4"/>
      <c r="AS7834" s="4"/>
      <c r="AT7834" s="4"/>
      <c r="AU7834" s="4"/>
      <c r="AV7834" s="4" t="s">
        <v>8034</v>
      </c>
      <c r="AW7834" s="4"/>
      <c r="AX7834" s="4"/>
      <c r="AY7834" s="4"/>
      <c r="AZ7834" s="4"/>
      <c r="BA7834" s="4"/>
      <c r="BB7834" s="4"/>
      <c r="BC7834" s="4"/>
      <c r="BD7834" s="4"/>
      <c r="BE7834" s="4"/>
      <c r="BF7834" s="4"/>
      <c r="BG7834" s="4"/>
      <c r="BH7834" s="4"/>
      <c r="BI7834" s="4"/>
      <c r="BJ7834" s="4"/>
      <c r="BK7834" s="4"/>
      <c r="BL7834" s="4" t="b">
        <v>0</v>
      </c>
      <c r="BM7834" s="4"/>
      <c r="BN7834" s="4"/>
      <c r="BO7834" s="4"/>
      <c r="BP7834" s="4"/>
      <c r="BQ7834" s="4"/>
      <c r="BR7834" s="4"/>
      <c r="BS7834" s="4"/>
      <c r="BT7834" s="4"/>
      <c r="BU7834" s="4"/>
      <c r="BV7834" s="4"/>
      <c r="BW7834" s="4"/>
    </row>
    <row r="7835" spans="1:75" ht="15.01" customHeight="1">
      <c r="A7835" s="4" t="s">
        <v>209</v>
      </c>
      <c r="B7835" s="4"/>
      <c r="C7835" s="4"/>
      <c r="D7835" s="4"/>
      <c r="E7835" s="4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 t="s">
        <v>200</v>
      </c>
      <c r="Q7835" s="4"/>
      <c r="R7835" s="4"/>
      <c r="S7835" s="4"/>
      <c r="T7835" s="4"/>
      <c r="U7835" s="4"/>
      <c r="V7835" s="4"/>
      <c r="W7835" s="4"/>
      <c r="X7835" s="4" t="s">
        <v>201</v>
      </c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  <c r="AO7835" s="4"/>
      <c r="AP7835" s="4"/>
      <c r="AQ7835" s="4"/>
      <c r="AR7835" s="4"/>
      <c r="AS7835" s="4"/>
      <c r="AT7835" s="4"/>
      <c r="AU7835" s="4"/>
      <c r="AV7835" s="4" t="s">
        <v>8035</v>
      </c>
      <c r="AW7835" s="4"/>
      <c r="AX7835" s="4"/>
      <c r="AY7835" s="4"/>
      <c r="AZ7835" s="4"/>
      <c r="BA7835" s="4"/>
      <c r="BB7835" s="4"/>
      <c r="BC7835" s="4"/>
      <c r="BD7835" s="4"/>
      <c r="BE7835" s="4"/>
      <c r="BF7835" s="4"/>
      <c r="BG7835" s="4"/>
      <c r="BH7835" s="4"/>
      <c r="BI7835" s="4"/>
      <c r="BJ7835" s="4"/>
      <c r="BK7835" s="4"/>
      <c r="BL7835" s="4" t="b">
        <v>0</v>
      </c>
      <c r="BM7835" s="4"/>
      <c r="BN7835" s="4"/>
      <c r="BO7835" s="4"/>
      <c r="BP7835" s="4"/>
      <c r="BQ7835" s="4"/>
      <c r="BR7835" s="4"/>
      <c r="BS7835" s="4"/>
      <c r="BT7835" s="4"/>
      <c r="BU7835" s="4"/>
      <c r="BV7835" s="4"/>
      <c r="BW7835" s="4"/>
    </row>
    <row r="7836" spans="1:75" ht="15.01" customHeight="1">
      <c r="A7836" s="4" t="s">
        <v>209</v>
      </c>
      <c r="B7836" s="4"/>
      <c r="C7836" s="4"/>
      <c r="D7836" s="4"/>
      <c r="E7836" s="4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 t="s">
        <v>200</v>
      </c>
      <c r="Q7836" s="4"/>
      <c r="R7836" s="4"/>
      <c r="S7836" s="4"/>
      <c r="T7836" s="4"/>
      <c r="U7836" s="4"/>
      <c r="V7836" s="4"/>
      <c r="W7836" s="4"/>
      <c r="X7836" s="4" t="s">
        <v>201</v>
      </c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  <c r="AO7836" s="4"/>
      <c r="AP7836" s="4"/>
      <c r="AQ7836" s="4"/>
      <c r="AR7836" s="4"/>
      <c r="AS7836" s="4"/>
      <c r="AT7836" s="4"/>
      <c r="AU7836" s="4"/>
      <c r="AV7836" s="4" t="s">
        <v>8036</v>
      </c>
      <c r="AW7836" s="4"/>
      <c r="AX7836" s="4"/>
      <c r="AY7836" s="4"/>
      <c r="AZ7836" s="4"/>
      <c r="BA7836" s="4"/>
      <c r="BB7836" s="4"/>
      <c r="BC7836" s="4"/>
      <c r="BD7836" s="4"/>
      <c r="BE7836" s="4"/>
      <c r="BF7836" s="4"/>
      <c r="BG7836" s="4"/>
      <c r="BH7836" s="4"/>
      <c r="BI7836" s="4"/>
      <c r="BJ7836" s="4"/>
      <c r="BK7836" s="4"/>
      <c r="BL7836" s="4" t="b">
        <v>0</v>
      </c>
      <c r="BM7836" s="4"/>
      <c r="BN7836" s="4"/>
      <c r="BO7836" s="4"/>
      <c r="BP7836" s="4"/>
      <c r="BQ7836" s="4"/>
      <c r="BR7836" s="4"/>
      <c r="BS7836" s="4"/>
      <c r="BT7836" s="4"/>
      <c r="BU7836" s="4"/>
      <c r="BV7836" s="4"/>
      <c r="BW7836" s="4"/>
    </row>
    <row r="7837" spans="1:75" ht="15.01" customHeight="1">
      <c r="A7837" s="4" t="s">
        <v>209</v>
      </c>
      <c r="B7837" s="4"/>
      <c r="C7837" s="4"/>
      <c r="D7837" s="4"/>
      <c r="E7837" s="4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 t="s">
        <v>200</v>
      </c>
      <c r="Q7837" s="4"/>
      <c r="R7837" s="4"/>
      <c r="S7837" s="4"/>
      <c r="T7837" s="4"/>
      <c r="U7837" s="4"/>
      <c r="V7837" s="4"/>
      <c r="W7837" s="4"/>
      <c r="X7837" s="4" t="s">
        <v>201</v>
      </c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  <c r="AO7837" s="4"/>
      <c r="AP7837" s="4"/>
      <c r="AQ7837" s="4"/>
      <c r="AR7837" s="4"/>
      <c r="AS7837" s="4"/>
      <c r="AT7837" s="4"/>
      <c r="AU7837" s="4"/>
      <c r="AV7837" s="4" t="s">
        <v>8037</v>
      </c>
      <c r="AW7837" s="4"/>
      <c r="AX7837" s="4"/>
      <c r="AY7837" s="4"/>
      <c r="AZ7837" s="4"/>
      <c r="BA7837" s="4"/>
      <c r="BB7837" s="4"/>
      <c r="BC7837" s="4"/>
      <c r="BD7837" s="4"/>
      <c r="BE7837" s="4"/>
      <c r="BF7837" s="4"/>
      <c r="BG7837" s="4"/>
      <c r="BH7837" s="4"/>
      <c r="BI7837" s="4"/>
      <c r="BJ7837" s="4"/>
      <c r="BK7837" s="4"/>
      <c r="BL7837" s="4" t="b">
        <v>0</v>
      </c>
      <c r="BM7837" s="4"/>
      <c r="BN7837" s="4"/>
      <c r="BO7837" s="4"/>
      <c r="BP7837" s="4"/>
      <c r="BQ7837" s="4"/>
      <c r="BR7837" s="4"/>
      <c r="BS7837" s="4"/>
      <c r="BT7837" s="4"/>
      <c r="BU7837" s="4"/>
      <c r="BV7837" s="4"/>
      <c r="BW7837" s="4"/>
    </row>
    <row r="7838" spans="1:75" ht="15.01" customHeight="1">
      <c r="A7838" s="4" t="s">
        <v>209</v>
      </c>
      <c r="B7838" s="4"/>
      <c r="C7838" s="4"/>
      <c r="D7838" s="4"/>
      <c r="E7838" s="4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 t="s">
        <v>200</v>
      </c>
      <c r="Q7838" s="4"/>
      <c r="R7838" s="4"/>
      <c r="S7838" s="4"/>
      <c r="T7838" s="4"/>
      <c r="U7838" s="4"/>
      <c r="V7838" s="4"/>
      <c r="W7838" s="4"/>
      <c r="X7838" s="4" t="s">
        <v>201</v>
      </c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  <c r="AO7838" s="4"/>
      <c r="AP7838" s="4"/>
      <c r="AQ7838" s="4"/>
      <c r="AR7838" s="4"/>
      <c r="AS7838" s="4"/>
      <c r="AT7838" s="4"/>
      <c r="AU7838" s="4"/>
      <c r="AV7838" s="4" t="s">
        <v>8038</v>
      </c>
      <c r="AW7838" s="4"/>
      <c r="AX7838" s="4"/>
      <c r="AY7838" s="4"/>
      <c r="AZ7838" s="4"/>
      <c r="BA7838" s="4"/>
      <c r="BB7838" s="4"/>
      <c r="BC7838" s="4"/>
      <c r="BD7838" s="4"/>
      <c r="BE7838" s="4"/>
      <c r="BF7838" s="4"/>
      <c r="BG7838" s="4"/>
      <c r="BH7838" s="4"/>
      <c r="BI7838" s="4"/>
      <c r="BJ7838" s="4"/>
      <c r="BK7838" s="4"/>
      <c r="BL7838" s="4" t="b">
        <v>0</v>
      </c>
      <c r="BM7838" s="4"/>
      <c r="BN7838" s="4"/>
      <c r="BO7838" s="4"/>
      <c r="BP7838" s="4"/>
      <c r="BQ7838" s="4"/>
      <c r="BR7838" s="4"/>
      <c r="BS7838" s="4"/>
      <c r="BT7838" s="4"/>
      <c r="BU7838" s="4"/>
      <c r="BV7838" s="4"/>
      <c r="BW7838" s="4"/>
    </row>
    <row r="7839" spans="1:75" ht="15.01" customHeight="1">
      <c r="A7839" s="4" t="s">
        <v>209</v>
      </c>
      <c r="B7839" s="4"/>
      <c r="C7839" s="4"/>
      <c r="D7839" s="4"/>
      <c r="E7839" s="4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 t="s">
        <v>200</v>
      </c>
      <c r="Q7839" s="4"/>
      <c r="R7839" s="4"/>
      <c r="S7839" s="4"/>
      <c r="T7839" s="4"/>
      <c r="U7839" s="4"/>
      <c r="V7839" s="4"/>
      <c r="W7839" s="4"/>
      <c r="X7839" s="4" t="s">
        <v>201</v>
      </c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  <c r="AO7839" s="4"/>
      <c r="AP7839" s="4"/>
      <c r="AQ7839" s="4"/>
      <c r="AR7839" s="4"/>
      <c r="AS7839" s="4"/>
      <c r="AT7839" s="4"/>
      <c r="AU7839" s="4"/>
      <c r="AV7839" s="4" t="s">
        <v>8039</v>
      </c>
      <c r="AW7839" s="4"/>
      <c r="AX7839" s="4"/>
      <c r="AY7839" s="4"/>
      <c r="AZ7839" s="4"/>
      <c r="BA7839" s="4"/>
      <c r="BB7839" s="4"/>
      <c r="BC7839" s="4"/>
      <c r="BD7839" s="4"/>
      <c r="BE7839" s="4"/>
      <c r="BF7839" s="4"/>
      <c r="BG7839" s="4"/>
      <c r="BH7839" s="4"/>
      <c r="BI7839" s="4"/>
      <c r="BJ7839" s="4"/>
      <c r="BK7839" s="4"/>
      <c r="BL7839" s="4" t="b">
        <v>0</v>
      </c>
      <c r="BM7839" s="4"/>
      <c r="BN7839" s="4"/>
      <c r="BO7839" s="4"/>
      <c r="BP7839" s="4"/>
      <c r="BQ7839" s="4"/>
      <c r="BR7839" s="4"/>
      <c r="BS7839" s="4"/>
      <c r="BT7839" s="4"/>
      <c r="BU7839" s="4"/>
      <c r="BV7839" s="4"/>
      <c r="BW7839" s="4"/>
    </row>
    <row r="7840" spans="1:75" ht="15.01" customHeight="1">
      <c r="A7840" s="4" t="s">
        <v>209</v>
      </c>
      <c r="B7840" s="4"/>
      <c r="C7840" s="4"/>
      <c r="D7840" s="4"/>
      <c r="E7840" s="4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 t="s">
        <v>200</v>
      </c>
      <c r="Q7840" s="4"/>
      <c r="R7840" s="4"/>
      <c r="S7840" s="4"/>
      <c r="T7840" s="4"/>
      <c r="U7840" s="4"/>
      <c r="V7840" s="4"/>
      <c r="W7840" s="4"/>
      <c r="X7840" s="4" t="s">
        <v>201</v>
      </c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  <c r="AO7840" s="4"/>
      <c r="AP7840" s="4"/>
      <c r="AQ7840" s="4"/>
      <c r="AR7840" s="4"/>
      <c r="AS7840" s="4"/>
      <c r="AT7840" s="4"/>
      <c r="AU7840" s="4"/>
      <c r="AV7840" s="4" t="s">
        <v>8040</v>
      </c>
      <c r="AW7840" s="4"/>
      <c r="AX7840" s="4"/>
      <c r="AY7840" s="4"/>
      <c r="AZ7840" s="4"/>
      <c r="BA7840" s="4"/>
      <c r="BB7840" s="4"/>
      <c r="BC7840" s="4"/>
      <c r="BD7840" s="4"/>
      <c r="BE7840" s="4"/>
      <c r="BF7840" s="4"/>
      <c r="BG7840" s="4"/>
      <c r="BH7840" s="4"/>
      <c r="BI7840" s="4"/>
      <c r="BJ7840" s="4"/>
      <c r="BK7840" s="4"/>
      <c r="BL7840" s="4" t="b">
        <v>0</v>
      </c>
      <c r="BM7840" s="4"/>
      <c r="BN7840" s="4"/>
      <c r="BO7840" s="4"/>
      <c r="BP7840" s="4"/>
      <c r="BQ7840" s="4"/>
      <c r="BR7840" s="4"/>
      <c r="BS7840" s="4"/>
      <c r="BT7840" s="4"/>
      <c r="BU7840" s="4"/>
      <c r="BV7840" s="4"/>
      <c r="BW7840" s="4"/>
    </row>
    <row r="7841" spans="1:75" ht="15.01" customHeight="1">
      <c r="A7841" s="4" t="s">
        <v>209</v>
      </c>
      <c r="B7841" s="4"/>
      <c r="C7841" s="4"/>
      <c r="D7841" s="4"/>
      <c r="E7841" s="4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 t="s">
        <v>200</v>
      </c>
      <c r="Q7841" s="4"/>
      <c r="R7841" s="4"/>
      <c r="S7841" s="4"/>
      <c r="T7841" s="4"/>
      <c r="U7841" s="4"/>
      <c r="V7841" s="4"/>
      <c r="W7841" s="4"/>
      <c r="X7841" s="4" t="s">
        <v>201</v>
      </c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  <c r="AO7841" s="4"/>
      <c r="AP7841" s="4"/>
      <c r="AQ7841" s="4"/>
      <c r="AR7841" s="4"/>
      <c r="AS7841" s="4"/>
      <c r="AT7841" s="4"/>
      <c r="AU7841" s="4"/>
      <c r="AV7841" s="4" t="s">
        <v>8041</v>
      </c>
      <c r="AW7841" s="4"/>
      <c r="AX7841" s="4"/>
      <c r="AY7841" s="4"/>
      <c r="AZ7841" s="4"/>
      <c r="BA7841" s="4"/>
      <c r="BB7841" s="4"/>
      <c r="BC7841" s="4"/>
      <c r="BD7841" s="4"/>
      <c r="BE7841" s="4"/>
      <c r="BF7841" s="4"/>
      <c r="BG7841" s="4"/>
      <c r="BH7841" s="4"/>
      <c r="BI7841" s="4"/>
      <c r="BJ7841" s="4"/>
      <c r="BK7841" s="4"/>
      <c r="BL7841" s="4" t="b">
        <v>0</v>
      </c>
      <c r="BM7841" s="4"/>
      <c r="BN7841" s="4"/>
      <c r="BO7841" s="4"/>
      <c r="BP7841" s="4"/>
      <c r="BQ7841" s="4"/>
      <c r="BR7841" s="4"/>
      <c r="BS7841" s="4"/>
      <c r="BT7841" s="4"/>
      <c r="BU7841" s="4"/>
      <c r="BV7841" s="4"/>
      <c r="BW7841" s="4"/>
    </row>
    <row r="7842" spans="1:75" ht="15.01" customHeight="1">
      <c r="A7842" s="4" t="s">
        <v>209</v>
      </c>
      <c r="B7842" s="4"/>
      <c r="C7842" s="4"/>
      <c r="D7842" s="4"/>
      <c r="E7842" s="4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 t="s">
        <v>200</v>
      </c>
      <c r="Q7842" s="4"/>
      <c r="R7842" s="4"/>
      <c r="S7842" s="4"/>
      <c r="T7842" s="4"/>
      <c r="U7842" s="4"/>
      <c r="V7842" s="4"/>
      <c r="W7842" s="4"/>
      <c r="X7842" s="4" t="s">
        <v>201</v>
      </c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  <c r="AO7842" s="4"/>
      <c r="AP7842" s="4"/>
      <c r="AQ7842" s="4"/>
      <c r="AR7842" s="4"/>
      <c r="AS7842" s="4"/>
      <c r="AT7842" s="4"/>
      <c r="AU7842" s="4"/>
      <c r="AV7842" s="4" t="s">
        <v>8042</v>
      </c>
      <c r="AW7842" s="4"/>
      <c r="AX7842" s="4"/>
      <c r="AY7842" s="4"/>
      <c r="AZ7842" s="4"/>
      <c r="BA7842" s="4"/>
      <c r="BB7842" s="4"/>
      <c r="BC7842" s="4"/>
      <c r="BD7842" s="4"/>
      <c r="BE7842" s="4"/>
      <c r="BF7842" s="4"/>
      <c r="BG7842" s="4"/>
      <c r="BH7842" s="4"/>
      <c r="BI7842" s="4"/>
      <c r="BJ7842" s="4"/>
      <c r="BK7842" s="4"/>
      <c r="BL7842" s="4" t="b">
        <v>0</v>
      </c>
      <c r="BM7842" s="4"/>
      <c r="BN7842" s="4"/>
      <c r="BO7842" s="4"/>
      <c r="BP7842" s="4"/>
      <c r="BQ7842" s="4"/>
      <c r="BR7842" s="4"/>
      <c r="BS7842" s="4"/>
      <c r="BT7842" s="4"/>
      <c r="BU7842" s="4"/>
      <c r="BV7842" s="4"/>
      <c r="BW7842" s="4"/>
    </row>
    <row r="7843" spans="1:75" ht="15.01" customHeight="1">
      <c r="A7843" s="4" t="s">
        <v>209</v>
      </c>
      <c r="B7843" s="4"/>
      <c r="C7843" s="4"/>
      <c r="D7843" s="4"/>
      <c r="E7843" s="4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 t="s">
        <v>200</v>
      </c>
      <c r="Q7843" s="4"/>
      <c r="R7843" s="4"/>
      <c r="S7843" s="4"/>
      <c r="T7843" s="4"/>
      <c r="U7843" s="4"/>
      <c r="V7843" s="4"/>
      <c r="W7843" s="4"/>
      <c r="X7843" s="4" t="s">
        <v>201</v>
      </c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  <c r="AO7843" s="4"/>
      <c r="AP7843" s="4"/>
      <c r="AQ7843" s="4"/>
      <c r="AR7843" s="4"/>
      <c r="AS7843" s="4"/>
      <c r="AT7843" s="4"/>
      <c r="AU7843" s="4"/>
      <c r="AV7843" s="4" t="s">
        <v>8043</v>
      </c>
      <c r="AW7843" s="4"/>
      <c r="AX7843" s="4"/>
      <c r="AY7843" s="4"/>
      <c r="AZ7843" s="4"/>
      <c r="BA7843" s="4"/>
      <c r="BB7843" s="4"/>
      <c r="BC7843" s="4"/>
      <c r="BD7843" s="4"/>
      <c r="BE7843" s="4"/>
      <c r="BF7843" s="4"/>
      <c r="BG7843" s="4"/>
      <c r="BH7843" s="4"/>
      <c r="BI7843" s="4"/>
      <c r="BJ7843" s="4"/>
      <c r="BK7843" s="4"/>
      <c r="BL7843" s="4" t="b">
        <v>0</v>
      </c>
      <c r="BM7843" s="4"/>
      <c r="BN7843" s="4"/>
      <c r="BO7843" s="4"/>
      <c r="BP7843" s="4"/>
      <c r="BQ7843" s="4"/>
      <c r="BR7843" s="4"/>
      <c r="BS7843" s="4"/>
      <c r="BT7843" s="4"/>
      <c r="BU7843" s="4"/>
      <c r="BV7843" s="4"/>
      <c r="BW7843" s="4"/>
    </row>
    <row r="7844" spans="1:75" ht="15.01" customHeight="1">
      <c r="A7844" s="4" t="s">
        <v>209</v>
      </c>
      <c r="B7844" s="4"/>
      <c r="C7844" s="4"/>
      <c r="D7844" s="4"/>
      <c r="E7844" s="4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 t="s">
        <v>200</v>
      </c>
      <c r="Q7844" s="4"/>
      <c r="R7844" s="4"/>
      <c r="S7844" s="4"/>
      <c r="T7844" s="4"/>
      <c r="U7844" s="4"/>
      <c r="V7844" s="4"/>
      <c r="W7844" s="4"/>
      <c r="X7844" s="4" t="s">
        <v>201</v>
      </c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  <c r="AO7844" s="4"/>
      <c r="AP7844" s="4"/>
      <c r="AQ7844" s="4"/>
      <c r="AR7844" s="4"/>
      <c r="AS7844" s="4"/>
      <c r="AT7844" s="4"/>
      <c r="AU7844" s="4"/>
      <c r="AV7844" s="4" t="s">
        <v>8044</v>
      </c>
      <c r="AW7844" s="4"/>
      <c r="AX7844" s="4"/>
      <c r="AY7844" s="4"/>
      <c r="AZ7844" s="4"/>
      <c r="BA7844" s="4"/>
      <c r="BB7844" s="4"/>
      <c r="BC7844" s="4"/>
      <c r="BD7844" s="4"/>
      <c r="BE7844" s="4"/>
      <c r="BF7844" s="4"/>
      <c r="BG7844" s="4"/>
      <c r="BH7844" s="4"/>
      <c r="BI7844" s="4"/>
      <c r="BJ7844" s="4"/>
      <c r="BK7844" s="4"/>
      <c r="BL7844" s="4" t="b">
        <v>0</v>
      </c>
      <c r="BM7844" s="4"/>
      <c r="BN7844" s="4"/>
      <c r="BO7844" s="4"/>
      <c r="BP7844" s="4"/>
      <c r="BQ7844" s="4"/>
      <c r="BR7844" s="4"/>
      <c r="BS7844" s="4"/>
      <c r="BT7844" s="4"/>
      <c r="BU7844" s="4"/>
      <c r="BV7844" s="4"/>
      <c r="BW7844" s="4"/>
    </row>
    <row r="7845" spans="1:75" ht="15.01" customHeight="1">
      <c r="A7845" s="4" t="s">
        <v>209</v>
      </c>
      <c r="B7845" s="4"/>
      <c r="C7845" s="4"/>
      <c r="D7845" s="4"/>
      <c r="E7845" s="4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 t="s">
        <v>200</v>
      </c>
      <c r="Q7845" s="4"/>
      <c r="R7845" s="4"/>
      <c r="S7845" s="4"/>
      <c r="T7845" s="4"/>
      <c r="U7845" s="4"/>
      <c r="V7845" s="4"/>
      <c r="W7845" s="4"/>
      <c r="X7845" s="4" t="s">
        <v>201</v>
      </c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  <c r="AO7845" s="4"/>
      <c r="AP7845" s="4"/>
      <c r="AQ7845" s="4"/>
      <c r="AR7845" s="4"/>
      <c r="AS7845" s="4"/>
      <c r="AT7845" s="4"/>
      <c r="AU7845" s="4"/>
      <c r="AV7845" s="4" t="s">
        <v>8045</v>
      </c>
      <c r="AW7845" s="4"/>
      <c r="AX7845" s="4"/>
      <c r="AY7845" s="4"/>
      <c r="AZ7845" s="4"/>
      <c r="BA7845" s="4"/>
      <c r="BB7845" s="4"/>
      <c r="BC7845" s="4"/>
      <c r="BD7845" s="4"/>
      <c r="BE7845" s="4"/>
      <c r="BF7845" s="4"/>
      <c r="BG7845" s="4"/>
      <c r="BH7845" s="4"/>
      <c r="BI7845" s="4"/>
      <c r="BJ7845" s="4"/>
      <c r="BK7845" s="4"/>
      <c r="BL7845" s="4" t="b">
        <v>0</v>
      </c>
      <c r="BM7845" s="4"/>
      <c r="BN7845" s="4"/>
      <c r="BO7845" s="4"/>
      <c r="BP7845" s="4"/>
      <c r="BQ7845" s="4"/>
      <c r="BR7845" s="4"/>
      <c r="BS7845" s="4"/>
      <c r="BT7845" s="4"/>
      <c r="BU7845" s="4"/>
      <c r="BV7845" s="4"/>
      <c r="BW7845" s="4"/>
    </row>
    <row r="7846" spans="1:75" ht="15.01" customHeight="1">
      <c r="A7846" s="4" t="s">
        <v>209</v>
      </c>
      <c r="B7846" s="4"/>
      <c r="C7846" s="4"/>
      <c r="D7846" s="4"/>
      <c r="E7846" s="4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 t="s">
        <v>200</v>
      </c>
      <c r="Q7846" s="4"/>
      <c r="R7846" s="4"/>
      <c r="S7846" s="4"/>
      <c r="T7846" s="4"/>
      <c r="U7846" s="4"/>
      <c r="V7846" s="4"/>
      <c r="W7846" s="4"/>
      <c r="X7846" s="4" t="s">
        <v>201</v>
      </c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  <c r="AO7846" s="4"/>
      <c r="AP7846" s="4"/>
      <c r="AQ7846" s="4"/>
      <c r="AR7846" s="4"/>
      <c r="AS7846" s="4"/>
      <c r="AT7846" s="4"/>
      <c r="AU7846" s="4"/>
      <c r="AV7846" s="4" t="s">
        <v>8046</v>
      </c>
      <c r="AW7846" s="4"/>
      <c r="AX7846" s="4"/>
      <c r="AY7846" s="4"/>
      <c r="AZ7846" s="4"/>
      <c r="BA7846" s="4"/>
      <c r="BB7846" s="4"/>
      <c r="BC7846" s="4"/>
      <c r="BD7846" s="4"/>
      <c r="BE7846" s="4"/>
      <c r="BF7846" s="4"/>
      <c r="BG7846" s="4"/>
      <c r="BH7846" s="4"/>
      <c r="BI7846" s="4"/>
      <c r="BJ7846" s="4"/>
      <c r="BK7846" s="4"/>
      <c r="BL7846" s="4" t="b">
        <v>0</v>
      </c>
      <c r="BM7846" s="4"/>
      <c r="BN7846" s="4"/>
      <c r="BO7846" s="4"/>
      <c r="BP7846" s="4"/>
      <c r="BQ7846" s="4"/>
      <c r="BR7846" s="4"/>
      <c r="BS7846" s="4"/>
      <c r="BT7846" s="4"/>
      <c r="BU7846" s="4"/>
      <c r="BV7846" s="4"/>
      <c r="BW7846" s="4"/>
    </row>
    <row r="7847" spans="1:75" ht="15.01" customHeight="1">
      <c r="A7847" s="4" t="s">
        <v>209</v>
      </c>
      <c r="B7847" s="4"/>
      <c r="C7847" s="4"/>
      <c r="D7847" s="4"/>
      <c r="E7847" s="4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 t="s">
        <v>200</v>
      </c>
      <c r="Q7847" s="4"/>
      <c r="R7847" s="4"/>
      <c r="S7847" s="4"/>
      <c r="T7847" s="4"/>
      <c r="U7847" s="4"/>
      <c r="V7847" s="4"/>
      <c r="W7847" s="4"/>
      <c r="X7847" s="4" t="s">
        <v>201</v>
      </c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  <c r="AO7847" s="4"/>
      <c r="AP7847" s="4"/>
      <c r="AQ7847" s="4"/>
      <c r="AR7847" s="4"/>
      <c r="AS7847" s="4"/>
      <c r="AT7847" s="4"/>
      <c r="AU7847" s="4"/>
      <c r="AV7847" s="4" t="s">
        <v>8047</v>
      </c>
      <c r="AW7847" s="4"/>
      <c r="AX7847" s="4"/>
      <c r="AY7847" s="4"/>
      <c r="AZ7847" s="4"/>
      <c r="BA7847" s="4"/>
      <c r="BB7847" s="4"/>
      <c r="BC7847" s="4"/>
      <c r="BD7847" s="4"/>
      <c r="BE7847" s="4"/>
      <c r="BF7847" s="4"/>
      <c r="BG7847" s="4"/>
      <c r="BH7847" s="4"/>
      <c r="BI7847" s="4"/>
      <c r="BJ7847" s="4"/>
      <c r="BK7847" s="4"/>
      <c r="BL7847" s="4" t="b">
        <v>0</v>
      </c>
      <c r="BM7847" s="4"/>
      <c r="BN7847" s="4"/>
      <c r="BO7847" s="4"/>
      <c r="BP7847" s="4"/>
      <c r="BQ7847" s="4"/>
      <c r="BR7847" s="4"/>
      <c r="BS7847" s="4"/>
      <c r="BT7847" s="4"/>
      <c r="BU7847" s="4"/>
      <c r="BV7847" s="4"/>
      <c r="BW7847" s="4"/>
    </row>
    <row r="7848" spans="1:75" ht="15.01" customHeight="1">
      <c r="A7848" s="4"/>
      <c r="B7848" s="4"/>
      <c r="C7848" s="4"/>
      <c r="D7848" s="4"/>
      <c r="E7848" s="4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 t="s">
        <v>200</v>
      </c>
      <c r="Q7848" s="4"/>
      <c r="R7848" s="4">
        <v>-63.2</v>
      </c>
      <c r="S7848" s="4">
        <v>7.8</v>
      </c>
      <c r="T7848" s="4"/>
      <c r="U7848" s="4"/>
      <c r="V7848" s="4"/>
      <c r="W7848" s="4"/>
      <c r="X7848" s="4" t="s">
        <v>201</v>
      </c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  <c r="AO7848" s="4"/>
      <c r="AP7848" s="4"/>
      <c r="AQ7848" s="4"/>
      <c r="AR7848" s="4"/>
      <c r="AS7848" s="4"/>
      <c r="AT7848" s="4"/>
      <c r="AU7848" s="4"/>
      <c r="AV7848" s="4" t="s">
        <v>8048</v>
      </c>
      <c r="AW7848" s="4"/>
      <c r="AX7848" s="4"/>
      <c r="AY7848" s="4"/>
      <c r="AZ7848" s="4"/>
      <c r="BA7848" s="4"/>
      <c r="BB7848" s="4"/>
      <c r="BC7848" s="4"/>
      <c r="BD7848" s="4"/>
      <c r="BE7848" s="4"/>
      <c r="BF7848" s="4"/>
      <c r="BG7848" s="4"/>
      <c r="BH7848" s="4"/>
      <c r="BI7848" s="4"/>
      <c r="BJ7848" s="4"/>
      <c r="BK7848" s="4"/>
      <c r="BL7848" s="4" t="b">
        <v>0</v>
      </c>
      <c r="BM7848" s="4"/>
      <c r="BN7848" s="4"/>
      <c r="BO7848" s="4"/>
      <c r="BP7848" s="4"/>
      <c r="BQ7848" s="4"/>
      <c r="BR7848" s="4"/>
      <c r="BS7848" s="4"/>
      <c r="BT7848" s="4"/>
      <c r="BU7848" s="4"/>
      <c r="BV7848" s="4"/>
      <c r="BW7848" s="4"/>
    </row>
    <row r="7849" spans="1:75" ht="15.01" customHeight="1">
      <c r="A7849" s="4"/>
      <c r="B7849" s="4"/>
      <c r="C7849" s="4"/>
      <c r="D7849" s="4"/>
      <c r="E7849" s="4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 t="s">
        <v>200</v>
      </c>
      <c r="Q7849" s="4"/>
      <c r="R7849" s="4">
        <v>-53.2</v>
      </c>
      <c r="S7849" s="4">
        <v>26.4</v>
      </c>
      <c r="T7849" s="4"/>
      <c r="U7849" s="4"/>
      <c r="V7849" s="4"/>
      <c r="W7849" s="4"/>
      <c r="X7849" s="4" t="s">
        <v>201</v>
      </c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  <c r="AO7849" s="4"/>
      <c r="AP7849" s="4"/>
      <c r="AQ7849" s="4"/>
      <c r="AR7849" s="4"/>
      <c r="AS7849" s="4"/>
      <c r="AT7849" s="4"/>
      <c r="AU7849" s="4"/>
      <c r="AV7849" s="4" t="s">
        <v>8049</v>
      </c>
      <c r="AW7849" s="4"/>
      <c r="AX7849" s="4"/>
      <c r="AY7849" s="4"/>
      <c r="AZ7849" s="4"/>
      <c r="BA7849" s="4"/>
      <c r="BB7849" s="4"/>
      <c r="BC7849" s="4"/>
      <c r="BD7849" s="4"/>
      <c r="BE7849" s="4"/>
      <c r="BF7849" s="4"/>
      <c r="BG7849" s="4"/>
      <c r="BH7849" s="4"/>
      <c r="BI7849" s="4"/>
      <c r="BJ7849" s="4"/>
      <c r="BK7849" s="4"/>
      <c r="BL7849" s="4" t="b">
        <v>0</v>
      </c>
      <c r="BM7849" s="4"/>
      <c r="BN7849" s="4"/>
      <c r="BO7849" s="4"/>
      <c r="BP7849" s="4"/>
      <c r="BQ7849" s="4"/>
      <c r="BR7849" s="4"/>
      <c r="BS7849" s="4"/>
      <c r="BT7849" s="4"/>
      <c r="BU7849" s="4"/>
      <c r="BV7849" s="4"/>
      <c r="BW7849" s="4"/>
    </row>
    <row r="7850" spans="1:75" ht="15.01" customHeight="1">
      <c r="A7850" s="4"/>
      <c r="B7850" s="4"/>
      <c r="C7850" s="4"/>
      <c r="D7850" s="4"/>
      <c r="E7850" s="4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 t="s">
        <v>200</v>
      </c>
      <c r="Q7850" s="4"/>
      <c r="R7850" s="4">
        <v>71.3</v>
      </c>
      <c r="S7850" s="4">
        <v>18.3</v>
      </c>
      <c r="T7850" s="4"/>
      <c r="U7850" s="4"/>
      <c r="V7850" s="4"/>
      <c r="W7850" s="4"/>
      <c r="X7850" s="4" t="s">
        <v>201</v>
      </c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  <c r="AO7850" s="4"/>
      <c r="AP7850" s="4"/>
      <c r="AQ7850" s="4"/>
      <c r="AR7850" s="4"/>
      <c r="AS7850" s="4"/>
      <c r="AT7850" s="4"/>
      <c r="AU7850" s="4"/>
      <c r="AV7850" s="4" t="s">
        <v>8050</v>
      </c>
      <c r="AW7850" s="4"/>
      <c r="AX7850" s="4"/>
      <c r="AY7850" s="4"/>
      <c r="AZ7850" s="4"/>
      <c r="BA7850" s="4"/>
      <c r="BB7850" s="4"/>
      <c r="BC7850" s="4"/>
      <c r="BD7850" s="4"/>
      <c r="BE7850" s="4"/>
      <c r="BF7850" s="4"/>
      <c r="BG7850" s="4"/>
      <c r="BH7850" s="4"/>
      <c r="BI7850" s="4"/>
      <c r="BJ7850" s="4"/>
      <c r="BK7850" s="4"/>
      <c r="BL7850" s="4" t="b">
        <v>0</v>
      </c>
      <c r="BM7850" s="4"/>
      <c r="BN7850" s="4"/>
      <c r="BO7850" s="4"/>
      <c r="BP7850" s="4"/>
      <c r="BQ7850" s="4"/>
      <c r="BR7850" s="4"/>
      <c r="BS7850" s="4"/>
      <c r="BT7850" s="4"/>
      <c r="BU7850" s="4"/>
      <c r="BV7850" s="4"/>
      <c r="BW7850" s="4"/>
    </row>
    <row r="7851" spans="1:75" ht="15.01" customHeight="1">
      <c r="A7851" s="4"/>
      <c r="B7851" s="4"/>
      <c r="C7851" s="4"/>
      <c r="D7851" s="4"/>
      <c r="E7851" s="4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 t="s">
        <v>200</v>
      </c>
      <c r="Q7851" s="4"/>
      <c r="R7851" s="4">
        <v>-452.6</v>
      </c>
      <c r="S7851" s="4">
        <v>15.8</v>
      </c>
      <c r="T7851" s="4"/>
      <c r="U7851" s="4"/>
      <c r="V7851" s="4"/>
      <c r="W7851" s="4"/>
      <c r="X7851" s="4" t="s">
        <v>201</v>
      </c>
      <c r="Y7851" s="4"/>
      <c r="Z7851" s="4"/>
      <c r="AA7851" s="4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  <c r="AO7851" s="4"/>
      <c r="AP7851" s="4"/>
      <c r="AQ7851" s="4"/>
      <c r="AR7851" s="4"/>
      <c r="AS7851" s="4"/>
      <c r="AT7851" s="4"/>
      <c r="AU7851" s="4"/>
      <c r="AV7851" s="4" t="s">
        <v>8051</v>
      </c>
      <c r="AW7851" s="4"/>
      <c r="AX7851" s="4"/>
      <c r="AY7851" s="4"/>
      <c r="AZ7851" s="4"/>
      <c r="BA7851" s="4"/>
      <c r="BB7851" s="4"/>
      <c r="BC7851" s="4"/>
      <c r="BD7851" s="4"/>
      <c r="BE7851" s="4"/>
      <c r="BF7851" s="4"/>
      <c r="BG7851" s="4"/>
      <c r="BH7851" s="4"/>
      <c r="BI7851" s="4"/>
      <c r="BJ7851" s="4"/>
      <c r="BK7851" s="4"/>
      <c r="BL7851" s="4" t="b">
        <v>0</v>
      </c>
      <c r="BM7851" s="4"/>
      <c r="BN7851" s="4"/>
      <c r="BO7851" s="4"/>
      <c r="BP7851" s="4"/>
      <c r="BQ7851" s="4"/>
      <c r="BR7851" s="4"/>
      <c r="BS7851" s="4"/>
      <c r="BT7851" s="4"/>
      <c r="BU7851" s="4"/>
      <c r="BV7851" s="4"/>
      <c r="BW7851" s="4"/>
    </row>
    <row r="7852" spans="1:75" ht="15.01" customHeight="1">
      <c r="A7852" s="4"/>
      <c r="B7852" s="4"/>
      <c r="C7852" s="4"/>
      <c r="D7852" s="4"/>
      <c r="E7852" s="4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 t="s">
        <v>200</v>
      </c>
      <c r="Q7852" s="4"/>
      <c r="R7852" s="4">
        <v>27.8</v>
      </c>
      <c r="S7852" s="4">
        <v>19.3</v>
      </c>
      <c r="T7852" s="4"/>
      <c r="U7852" s="4"/>
      <c r="V7852" s="4"/>
      <c r="W7852" s="4"/>
      <c r="X7852" s="4" t="s">
        <v>201</v>
      </c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  <c r="AO7852" s="4"/>
      <c r="AP7852" s="4"/>
      <c r="AQ7852" s="4"/>
      <c r="AR7852" s="4"/>
      <c r="AS7852" s="4"/>
      <c r="AT7852" s="4"/>
      <c r="AU7852" s="4"/>
      <c r="AV7852" s="4" t="s">
        <v>8052</v>
      </c>
      <c r="AW7852" s="4"/>
      <c r="AX7852" s="4"/>
      <c r="AY7852" s="4"/>
      <c r="AZ7852" s="4"/>
      <c r="BA7852" s="4"/>
      <c r="BB7852" s="4"/>
      <c r="BC7852" s="4"/>
      <c r="BD7852" s="4"/>
      <c r="BE7852" s="4"/>
      <c r="BF7852" s="4"/>
      <c r="BG7852" s="4"/>
      <c r="BH7852" s="4"/>
      <c r="BI7852" s="4"/>
      <c r="BJ7852" s="4"/>
      <c r="BK7852" s="4"/>
      <c r="BL7852" s="4" t="b">
        <v>0</v>
      </c>
      <c r="BM7852" s="4"/>
      <c r="BN7852" s="4"/>
      <c r="BO7852" s="4"/>
      <c r="BP7852" s="4"/>
      <c r="BQ7852" s="4"/>
      <c r="BR7852" s="4"/>
      <c r="BS7852" s="4"/>
      <c r="BT7852" s="4"/>
      <c r="BU7852" s="4"/>
      <c r="BV7852" s="4"/>
      <c r="BW7852" s="4"/>
    </row>
    <row r="7853" spans="1:75" ht="15.01" customHeight="1">
      <c r="A7853" s="4"/>
      <c r="B7853" s="4"/>
      <c r="C7853" s="4"/>
      <c r="D7853" s="4"/>
      <c r="E7853" s="4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 t="s">
        <v>200</v>
      </c>
      <c r="Q7853" s="4"/>
      <c r="R7853" s="4">
        <v>-57.4</v>
      </c>
      <c r="S7853" s="4">
        <v>11.9</v>
      </c>
      <c r="T7853" s="4"/>
      <c r="U7853" s="4"/>
      <c r="V7853" s="4"/>
      <c r="W7853" s="4"/>
      <c r="X7853" s="4" t="s">
        <v>201</v>
      </c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  <c r="AO7853" s="4"/>
      <c r="AP7853" s="4"/>
      <c r="AQ7853" s="4"/>
      <c r="AR7853" s="4"/>
      <c r="AS7853" s="4"/>
      <c r="AT7853" s="4"/>
      <c r="AU7853" s="4"/>
      <c r="AV7853" s="4" t="s">
        <v>8053</v>
      </c>
      <c r="AW7853" s="4"/>
      <c r="AX7853" s="4"/>
      <c r="AY7853" s="4"/>
      <c r="AZ7853" s="4"/>
      <c r="BA7853" s="4"/>
      <c r="BB7853" s="4"/>
      <c r="BC7853" s="4"/>
      <c r="BD7853" s="4"/>
      <c r="BE7853" s="4"/>
      <c r="BF7853" s="4"/>
      <c r="BG7853" s="4"/>
      <c r="BH7853" s="4"/>
      <c r="BI7853" s="4"/>
      <c r="BJ7853" s="4"/>
      <c r="BK7853" s="4"/>
      <c r="BL7853" s="4" t="b">
        <v>0</v>
      </c>
      <c r="BM7853" s="4"/>
      <c r="BN7853" s="4"/>
      <c r="BO7853" s="4"/>
      <c r="BP7853" s="4"/>
      <c r="BQ7853" s="4"/>
      <c r="BR7853" s="4"/>
      <c r="BS7853" s="4"/>
      <c r="BT7853" s="4"/>
      <c r="BU7853" s="4"/>
      <c r="BV7853" s="4"/>
      <c r="BW7853" s="4"/>
    </row>
    <row r="7854" spans="1:75" ht="15.01" customHeight="1">
      <c r="A7854" s="4" t="s">
        <v>209</v>
      </c>
      <c r="B7854" s="4"/>
      <c r="C7854" s="4"/>
      <c r="D7854" s="4"/>
      <c r="E7854" s="4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 t="s">
        <v>200</v>
      </c>
      <c r="Q7854" s="4"/>
      <c r="R7854" s="4"/>
      <c r="S7854" s="4"/>
      <c r="T7854" s="4"/>
      <c r="U7854" s="4"/>
      <c r="V7854" s="4"/>
      <c r="W7854" s="4"/>
      <c r="X7854" s="4" t="s">
        <v>201</v>
      </c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  <c r="AO7854" s="4"/>
      <c r="AP7854" s="4"/>
      <c r="AQ7854" s="4"/>
      <c r="AR7854" s="4"/>
      <c r="AS7854" s="4"/>
      <c r="AT7854" s="4"/>
      <c r="AU7854" s="4"/>
      <c r="AV7854" s="4" t="s">
        <v>8054</v>
      </c>
      <c r="AW7854" s="4"/>
      <c r="AX7854" s="4"/>
      <c r="AY7854" s="4"/>
      <c r="AZ7854" s="4"/>
      <c r="BA7854" s="4"/>
      <c r="BB7854" s="4"/>
      <c r="BC7854" s="4"/>
      <c r="BD7854" s="4"/>
      <c r="BE7854" s="4"/>
      <c r="BF7854" s="4"/>
      <c r="BG7854" s="4"/>
      <c r="BH7854" s="4"/>
      <c r="BI7854" s="4"/>
      <c r="BJ7854" s="4"/>
      <c r="BK7854" s="4"/>
      <c r="BL7854" s="4" t="b">
        <v>0</v>
      </c>
      <c r="BM7854" s="4"/>
      <c r="BN7854" s="4"/>
      <c r="BO7854" s="4"/>
      <c r="BP7854" s="4"/>
      <c r="BQ7854" s="4"/>
      <c r="BR7854" s="4"/>
      <c r="BS7854" s="4"/>
      <c r="BT7854" s="4"/>
      <c r="BU7854" s="4"/>
      <c r="BV7854" s="4"/>
      <c r="BW7854" s="4"/>
    </row>
    <row r="7855" spans="1:75" ht="15.01" customHeight="1">
      <c r="A7855" s="4" t="s">
        <v>209</v>
      </c>
      <c r="B7855" s="4"/>
      <c r="C7855" s="4"/>
      <c r="D7855" s="4"/>
      <c r="E7855" s="4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 t="s">
        <v>200</v>
      </c>
      <c r="Q7855" s="4"/>
      <c r="R7855" s="4"/>
      <c r="S7855" s="4"/>
      <c r="T7855" s="4"/>
      <c r="U7855" s="4"/>
      <c r="V7855" s="4"/>
      <c r="W7855" s="4"/>
      <c r="X7855" s="4" t="s">
        <v>201</v>
      </c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  <c r="AO7855" s="4"/>
      <c r="AP7855" s="4"/>
      <c r="AQ7855" s="4"/>
      <c r="AR7855" s="4"/>
      <c r="AS7855" s="4"/>
      <c r="AT7855" s="4"/>
      <c r="AU7855" s="4"/>
      <c r="AV7855" s="4" t="s">
        <v>8055</v>
      </c>
      <c r="AW7855" s="4"/>
      <c r="AX7855" s="4"/>
      <c r="AY7855" s="4"/>
      <c r="AZ7855" s="4"/>
      <c r="BA7855" s="4"/>
      <c r="BB7855" s="4"/>
      <c r="BC7855" s="4"/>
      <c r="BD7855" s="4"/>
      <c r="BE7855" s="4"/>
      <c r="BF7855" s="4"/>
      <c r="BG7855" s="4"/>
      <c r="BH7855" s="4"/>
      <c r="BI7855" s="4"/>
      <c r="BJ7855" s="4"/>
      <c r="BK7855" s="4"/>
      <c r="BL7855" s="4" t="b">
        <v>0</v>
      </c>
      <c r="BM7855" s="4"/>
      <c r="BN7855" s="4"/>
      <c r="BO7855" s="4"/>
      <c r="BP7855" s="4"/>
      <c r="BQ7855" s="4"/>
      <c r="BR7855" s="4"/>
      <c r="BS7855" s="4"/>
      <c r="BT7855" s="4"/>
      <c r="BU7855" s="4"/>
      <c r="BV7855" s="4"/>
      <c r="BW7855" s="4"/>
    </row>
    <row r="7856" spans="1:75" ht="15.01" customHeight="1">
      <c r="A7856" s="4" t="s">
        <v>209</v>
      </c>
      <c r="B7856" s="4"/>
      <c r="C7856" s="4"/>
      <c r="D7856" s="4"/>
      <c r="E7856" s="4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 t="s">
        <v>200</v>
      </c>
      <c r="Q7856" s="4"/>
      <c r="R7856" s="4"/>
      <c r="S7856" s="4"/>
      <c r="T7856" s="4"/>
      <c r="U7856" s="4"/>
      <c r="V7856" s="4"/>
      <c r="W7856" s="4"/>
      <c r="X7856" s="4" t="s">
        <v>201</v>
      </c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  <c r="AO7856" s="4"/>
      <c r="AP7856" s="4"/>
      <c r="AQ7856" s="4"/>
      <c r="AR7856" s="4"/>
      <c r="AS7856" s="4"/>
      <c r="AT7856" s="4"/>
      <c r="AU7856" s="4"/>
      <c r="AV7856" s="4" t="s">
        <v>8056</v>
      </c>
      <c r="AW7856" s="4"/>
      <c r="AX7856" s="4"/>
      <c r="AY7856" s="4"/>
      <c r="AZ7856" s="4"/>
      <c r="BA7856" s="4"/>
      <c r="BB7856" s="4"/>
      <c r="BC7856" s="4"/>
      <c r="BD7856" s="4"/>
      <c r="BE7856" s="4"/>
      <c r="BF7856" s="4"/>
      <c r="BG7856" s="4"/>
      <c r="BH7856" s="4"/>
      <c r="BI7856" s="4"/>
      <c r="BJ7856" s="4"/>
      <c r="BK7856" s="4"/>
      <c r="BL7856" s="4" t="b">
        <v>0</v>
      </c>
      <c r="BM7856" s="4"/>
      <c r="BN7856" s="4"/>
      <c r="BO7856" s="4"/>
      <c r="BP7856" s="4"/>
      <c r="BQ7856" s="4"/>
      <c r="BR7856" s="4"/>
      <c r="BS7856" s="4"/>
      <c r="BT7856" s="4"/>
      <c r="BU7856" s="4"/>
      <c r="BV7856" s="4"/>
      <c r="BW7856" s="4"/>
    </row>
    <row r="7857" spans="1:75" ht="15.01" customHeight="1">
      <c r="A7857" s="4" t="s">
        <v>209</v>
      </c>
      <c r="B7857" s="4"/>
      <c r="C7857" s="4"/>
      <c r="D7857" s="4"/>
      <c r="E7857" s="4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 t="s">
        <v>200</v>
      </c>
      <c r="Q7857" s="4"/>
      <c r="R7857" s="4"/>
      <c r="S7857" s="4"/>
      <c r="T7857" s="4"/>
      <c r="U7857" s="4"/>
      <c r="V7857" s="4"/>
      <c r="W7857" s="4"/>
      <c r="X7857" s="4" t="s">
        <v>201</v>
      </c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  <c r="AO7857" s="4"/>
      <c r="AP7857" s="4"/>
      <c r="AQ7857" s="4"/>
      <c r="AR7857" s="4"/>
      <c r="AS7857" s="4"/>
      <c r="AT7857" s="4"/>
      <c r="AU7857" s="4"/>
      <c r="AV7857" s="4" t="s">
        <v>8057</v>
      </c>
      <c r="AW7857" s="4"/>
      <c r="AX7857" s="4"/>
      <c r="AY7857" s="4"/>
      <c r="AZ7857" s="4"/>
      <c r="BA7857" s="4"/>
      <c r="BB7857" s="4"/>
      <c r="BC7857" s="4"/>
      <c r="BD7857" s="4"/>
      <c r="BE7857" s="4"/>
      <c r="BF7857" s="4"/>
      <c r="BG7857" s="4"/>
      <c r="BH7857" s="4"/>
      <c r="BI7857" s="4"/>
      <c r="BJ7857" s="4"/>
      <c r="BK7857" s="4"/>
      <c r="BL7857" s="4" t="b">
        <v>0</v>
      </c>
      <c r="BM7857" s="4"/>
      <c r="BN7857" s="4"/>
      <c r="BO7857" s="4"/>
      <c r="BP7857" s="4"/>
      <c r="BQ7857" s="4"/>
      <c r="BR7857" s="4"/>
      <c r="BS7857" s="4"/>
      <c r="BT7857" s="4"/>
      <c r="BU7857" s="4"/>
      <c r="BV7857" s="4"/>
      <c r="BW7857" s="4"/>
    </row>
    <row r="7858" spans="1:75" ht="15.01" customHeight="1">
      <c r="A7858" s="4" t="s">
        <v>209</v>
      </c>
      <c r="B7858" s="4"/>
      <c r="C7858" s="4"/>
      <c r="D7858" s="4"/>
      <c r="E7858" s="4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 t="s">
        <v>200</v>
      </c>
      <c r="Q7858" s="4"/>
      <c r="R7858" s="4"/>
      <c r="S7858" s="4"/>
      <c r="T7858" s="4"/>
      <c r="U7858" s="4"/>
      <c r="V7858" s="4"/>
      <c r="W7858" s="4"/>
      <c r="X7858" s="4" t="s">
        <v>201</v>
      </c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  <c r="AO7858" s="4"/>
      <c r="AP7858" s="4"/>
      <c r="AQ7858" s="4"/>
      <c r="AR7858" s="4"/>
      <c r="AS7858" s="4"/>
      <c r="AT7858" s="4"/>
      <c r="AU7858" s="4"/>
      <c r="AV7858" s="4" t="s">
        <v>8058</v>
      </c>
      <c r="AW7858" s="4"/>
      <c r="AX7858" s="4"/>
      <c r="AY7858" s="4"/>
      <c r="AZ7858" s="4"/>
      <c r="BA7858" s="4"/>
      <c r="BB7858" s="4"/>
      <c r="BC7858" s="4"/>
      <c r="BD7858" s="4"/>
      <c r="BE7858" s="4"/>
      <c r="BF7858" s="4"/>
      <c r="BG7858" s="4"/>
      <c r="BH7858" s="4"/>
      <c r="BI7858" s="4"/>
      <c r="BJ7858" s="4"/>
      <c r="BK7858" s="4"/>
      <c r="BL7858" s="4" t="b">
        <v>0</v>
      </c>
      <c r="BM7858" s="4"/>
      <c r="BN7858" s="4"/>
      <c r="BO7858" s="4"/>
      <c r="BP7858" s="4"/>
      <c r="BQ7858" s="4"/>
      <c r="BR7858" s="4"/>
      <c r="BS7858" s="4"/>
      <c r="BT7858" s="4"/>
      <c r="BU7858" s="4"/>
      <c r="BV7858" s="4"/>
      <c r="BW7858" s="4"/>
    </row>
    <row r="7859" spans="1:75" ht="15.01" customHeight="1">
      <c r="A7859" s="4" t="s">
        <v>209</v>
      </c>
      <c r="B7859" s="4"/>
      <c r="C7859" s="4"/>
      <c r="D7859" s="4"/>
      <c r="E7859" s="4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 t="s">
        <v>200</v>
      </c>
      <c r="Q7859" s="4"/>
      <c r="R7859" s="4"/>
      <c r="S7859" s="4"/>
      <c r="T7859" s="4"/>
      <c r="U7859" s="4"/>
      <c r="V7859" s="4"/>
      <c r="W7859" s="4"/>
      <c r="X7859" s="4" t="s">
        <v>201</v>
      </c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  <c r="AO7859" s="4"/>
      <c r="AP7859" s="4"/>
      <c r="AQ7859" s="4"/>
      <c r="AR7859" s="4"/>
      <c r="AS7859" s="4"/>
      <c r="AT7859" s="4"/>
      <c r="AU7859" s="4"/>
      <c r="AV7859" s="4" t="s">
        <v>8059</v>
      </c>
      <c r="AW7859" s="4"/>
      <c r="AX7859" s="4"/>
      <c r="AY7859" s="4"/>
      <c r="AZ7859" s="4"/>
      <c r="BA7859" s="4"/>
      <c r="BB7859" s="4"/>
      <c r="BC7859" s="4"/>
      <c r="BD7859" s="4"/>
      <c r="BE7859" s="4"/>
      <c r="BF7859" s="4"/>
      <c r="BG7859" s="4"/>
      <c r="BH7859" s="4"/>
      <c r="BI7859" s="4"/>
      <c r="BJ7859" s="4"/>
      <c r="BK7859" s="4"/>
      <c r="BL7859" s="4" t="b">
        <v>0</v>
      </c>
      <c r="BM7859" s="4"/>
      <c r="BN7859" s="4"/>
      <c r="BO7859" s="4"/>
      <c r="BP7859" s="4"/>
      <c r="BQ7859" s="4"/>
      <c r="BR7859" s="4"/>
      <c r="BS7859" s="4"/>
      <c r="BT7859" s="4"/>
      <c r="BU7859" s="4"/>
      <c r="BV7859" s="4"/>
      <c r="BW7859" s="4"/>
    </row>
    <row r="7860" spans="1:75" ht="15.01" customHeight="1">
      <c r="A7860" s="4" t="s">
        <v>209</v>
      </c>
      <c r="B7860" s="4"/>
      <c r="C7860" s="4"/>
      <c r="D7860" s="4"/>
      <c r="E7860" s="4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 t="s">
        <v>200</v>
      </c>
      <c r="Q7860" s="4"/>
      <c r="R7860" s="4"/>
      <c r="S7860" s="4"/>
      <c r="T7860" s="4"/>
      <c r="U7860" s="4"/>
      <c r="V7860" s="4"/>
      <c r="W7860" s="4"/>
      <c r="X7860" s="4" t="s">
        <v>201</v>
      </c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  <c r="AO7860" s="4"/>
      <c r="AP7860" s="4"/>
      <c r="AQ7860" s="4"/>
      <c r="AR7860" s="4"/>
      <c r="AS7860" s="4"/>
      <c r="AT7860" s="4"/>
      <c r="AU7860" s="4"/>
      <c r="AV7860" s="4" t="s">
        <v>8060</v>
      </c>
      <c r="AW7860" s="4"/>
      <c r="AX7860" s="4"/>
      <c r="AY7860" s="4"/>
      <c r="AZ7860" s="4"/>
      <c r="BA7860" s="4"/>
      <c r="BB7860" s="4"/>
      <c r="BC7860" s="4"/>
      <c r="BD7860" s="4"/>
      <c r="BE7860" s="4"/>
      <c r="BF7860" s="4"/>
      <c r="BG7860" s="4"/>
      <c r="BH7860" s="4"/>
      <c r="BI7860" s="4"/>
      <c r="BJ7860" s="4"/>
      <c r="BK7860" s="4"/>
      <c r="BL7860" s="4" t="b">
        <v>0</v>
      </c>
      <c r="BM7860" s="4"/>
      <c r="BN7860" s="4"/>
      <c r="BO7860" s="4"/>
      <c r="BP7860" s="4"/>
      <c r="BQ7860" s="4"/>
      <c r="BR7860" s="4"/>
      <c r="BS7860" s="4"/>
      <c r="BT7860" s="4"/>
      <c r="BU7860" s="4"/>
      <c r="BV7860" s="4"/>
      <c r="BW7860" s="4"/>
    </row>
    <row r="7861" spans="1:75" ht="15.01" customHeight="1">
      <c r="A7861" s="4"/>
      <c r="B7861" s="4"/>
      <c r="C7861" s="4"/>
      <c r="D7861" s="4"/>
      <c r="E7861" s="4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 t="s">
        <v>200</v>
      </c>
      <c r="Q7861" s="4"/>
      <c r="R7861" s="4">
        <v>-244.9</v>
      </c>
      <c r="S7861" s="4">
        <v>14.7</v>
      </c>
      <c r="T7861" s="4"/>
      <c r="U7861" s="4"/>
      <c r="V7861" s="4"/>
      <c r="W7861" s="4"/>
      <c r="X7861" s="4" t="s">
        <v>201</v>
      </c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  <c r="AO7861" s="4"/>
      <c r="AP7861" s="4"/>
      <c r="AQ7861" s="4"/>
      <c r="AR7861" s="4"/>
      <c r="AS7861" s="4"/>
      <c r="AT7861" s="4"/>
      <c r="AU7861" s="4"/>
      <c r="AV7861" s="4" t="s">
        <v>8061</v>
      </c>
      <c r="AW7861" s="4"/>
      <c r="AX7861" s="4"/>
      <c r="AY7861" s="4"/>
      <c r="AZ7861" s="4"/>
      <c r="BA7861" s="4"/>
      <c r="BB7861" s="4"/>
      <c r="BC7861" s="4"/>
      <c r="BD7861" s="4"/>
      <c r="BE7861" s="4"/>
      <c r="BF7861" s="4"/>
      <c r="BG7861" s="4"/>
      <c r="BH7861" s="4"/>
      <c r="BI7861" s="4"/>
      <c r="BJ7861" s="4"/>
      <c r="BK7861" s="4"/>
      <c r="BL7861" s="4" t="b">
        <v>0</v>
      </c>
      <c r="BM7861" s="4"/>
      <c r="BN7861" s="4"/>
      <c r="BO7861" s="4"/>
      <c r="BP7861" s="4"/>
      <c r="BQ7861" s="4"/>
      <c r="BR7861" s="4"/>
      <c r="BS7861" s="4"/>
      <c r="BT7861" s="4"/>
      <c r="BU7861" s="4"/>
      <c r="BV7861" s="4"/>
      <c r="BW7861" s="4"/>
    </row>
    <row r="7862" spans="1:75" ht="15.01" customHeight="1">
      <c r="A7862" s="4"/>
      <c r="B7862" s="4"/>
      <c r="C7862" s="4"/>
      <c r="D7862" s="4"/>
      <c r="E7862" s="4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 t="s">
        <v>200</v>
      </c>
      <c r="Q7862" s="4"/>
      <c r="R7862" s="4">
        <v>-46.8</v>
      </c>
      <c r="S7862" s="4">
        <v>6.9</v>
      </c>
      <c r="T7862" s="4"/>
      <c r="U7862" s="4"/>
      <c r="V7862" s="4"/>
      <c r="W7862" s="4"/>
      <c r="X7862" s="4" t="s">
        <v>201</v>
      </c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  <c r="AO7862" s="4"/>
      <c r="AP7862" s="4"/>
      <c r="AQ7862" s="4"/>
      <c r="AR7862" s="4"/>
      <c r="AS7862" s="4"/>
      <c r="AT7862" s="4"/>
      <c r="AU7862" s="4"/>
      <c r="AV7862" s="4" t="s">
        <v>8062</v>
      </c>
      <c r="AW7862" s="4"/>
      <c r="AX7862" s="4"/>
      <c r="AY7862" s="4"/>
      <c r="AZ7862" s="4"/>
      <c r="BA7862" s="4"/>
      <c r="BB7862" s="4"/>
      <c r="BC7862" s="4"/>
      <c r="BD7862" s="4"/>
      <c r="BE7862" s="4"/>
      <c r="BF7862" s="4"/>
      <c r="BG7862" s="4"/>
      <c r="BH7862" s="4"/>
      <c r="BI7862" s="4"/>
      <c r="BJ7862" s="4"/>
      <c r="BK7862" s="4"/>
      <c r="BL7862" s="4" t="b">
        <v>0</v>
      </c>
      <c r="BM7862" s="4"/>
      <c r="BN7862" s="4"/>
      <c r="BO7862" s="4"/>
      <c r="BP7862" s="4"/>
      <c r="BQ7862" s="4"/>
      <c r="BR7862" s="4"/>
      <c r="BS7862" s="4"/>
      <c r="BT7862" s="4"/>
      <c r="BU7862" s="4"/>
      <c r="BV7862" s="4"/>
      <c r="BW7862" s="4"/>
    </row>
    <row r="7863" spans="1:75" ht="15.01" customHeight="1">
      <c r="A7863" s="4" t="s">
        <v>209</v>
      </c>
      <c r="B7863" s="4"/>
      <c r="C7863" s="4"/>
      <c r="D7863" s="4"/>
      <c r="E7863" s="4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 t="s">
        <v>200</v>
      </c>
      <c r="Q7863" s="4"/>
      <c r="R7863" s="4"/>
      <c r="S7863" s="4"/>
      <c r="T7863" s="4"/>
      <c r="U7863" s="4"/>
      <c r="V7863" s="4"/>
      <c r="W7863" s="4"/>
      <c r="X7863" s="4" t="s">
        <v>201</v>
      </c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  <c r="AO7863" s="4"/>
      <c r="AP7863" s="4"/>
      <c r="AQ7863" s="4"/>
      <c r="AR7863" s="4"/>
      <c r="AS7863" s="4"/>
      <c r="AT7863" s="4"/>
      <c r="AU7863" s="4"/>
      <c r="AV7863" s="4" t="s">
        <v>8063</v>
      </c>
      <c r="AW7863" s="4"/>
      <c r="AX7863" s="4"/>
      <c r="AY7863" s="4"/>
      <c r="AZ7863" s="4"/>
      <c r="BA7863" s="4"/>
      <c r="BB7863" s="4"/>
      <c r="BC7863" s="4"/>
      <c r="BD7863" s="4"/>
      <c r="BE7863" s="4"/>
      <c r="BF7863" s="4"/>
      <c r="BG7863" s="4"/>
      <c r="BH7863" s="4"/>
      <c r="BI7863" s="4"/>
      <c r="BJ7863" s="4"/>
      <c r="BK7863" s="4"/>
      <c r="BL7863" s="4" t="b">
        <v>0</v>
      </c>
      <c r="BM7863" s="4"/>
      <c r="BN7863" s="4"/>
      <c r="BO7863" s="4"/>
      <c r="BP7863" s="4"/>
      <c r="BQ7863" s="4"/>
      <c r="BR7863" s="4"/>
      <c r="BS7863" s="4"/>
      <c r="BT7863" s="4"/>
      <c r="BU7863" s="4"/>
      <c r="BV7863" s="4"/>
      <c r="BW7863" s="4"/>
    </row>
    <row r="7864" spans="1:75" ht="15.01" customHeight="1">
      <c r="A7864" s="4" t="s">
        <v>209</v>
      </c>
      <c r="B7864" s="4"/>
      <c r="C7864" s="4"/>
      <c r="D7864" s="4"/>
      <c r="E7864" s="4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 t="s">
        <v>200</v>
      </c>
      <c r="Q7864" s="4"/>
      <c r="R7864" s="4"/>
      <c r="S7864" s="4"/>
      <c r="T7864" s="4"/>
      <c r="U7864" s="4"/>
      <c r="V7864" s="4"/>
      <c r="W7864" s="4"/>
      <c r="X7864" s="4" t="s">
        <v>201</v>
      </c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  <c r="AO7864" s="4"/>
      <c r="AP7864" s="4"/>
      <c r="AQ7864" s="4"/>
      <c r="AR7864" s="4"/>
      <c r="AS7864" s="4"/>
      <c r="AT7864" s="4"/>
      <c r="AU7864" s="4"/>
      <c r="AV7864" s="4" t="s">
        <v>8064</v>
      </c>
      <c r="AW7864" s="4"/>
      <c r="AX7864" s="4"/>
      <c r="AY7864" s="4"/>
      <c r="AZ7864" s="4"/>
      <c r="BA7864" s="4"/>
      <c r="BB7864" s="4"/>
      <c r="BC7864" s="4"/>
      <c r="BD7864" s="4"/>
      <c r="BE7864" s="4"/>
      <c r="BF7864" s="4"/>
      <c r="BG7864" s="4"/>
      <c r="BH7864" s="4"/>
      <c r="BI7864" s="4"/>
      <c r="BJ7864" s="4"/>
      <c r="BK7864" s="4"/>
      <c r="BL7864" s="4" t="b">
        <v>0</v>
      </c>
      <c r="BM7864" s="4"/>
      <c r="BN7864" s="4"/>
      <c r="BO7864" s="4"/>
      <c r="BP7864" s="4"/>
      <c r="BQ7864" s="4"/>
      <c r="BR7864" s="4"/>
      <c r="BS7864" s="4"/>
      <c r="BT7864" s="4"/>
      <c r="BU7864" s="4"/>
      <c r="BV7864" s="4"/>
      <c r="BW7864" s="4"/>
    </row>
    <row r="7865" spans="1:75" ht="15.01" customHeight="1">
      <c r="A7865" s="4" t="s">
        <v>209</v>
      </c>
      <c r="B7865" s="4"/>
      <c r="C7865" s="4"/>
      <c r="D7865" s="4"/>
      <c r="E7865" s="4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 t="s">
        <v>200</v>
      </c>
      <c r="Q7865" s="4"/>
      <c r="R7865" s="4"/>
      <c r="S7865" s="4"/>
      <c r="T7865" s="4"/>
      <c r="U7865" s="4"/>
      <c r="V7865" s="4"/>
      <c r="W7865" s="4"/>
      <c r="X7865" s="4" t="s">
        <v>201</v>
      </c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  <c r="AO7865" s="4"/>
      <c r="AP7865" s="4"/>
      <c r="AQ7865" s="4"/>
      <c r="AR7865" s="4"/>
      <c r="AS7865" s="4"/>
      <c r="AT7865" s="4"/>
      <c r="AU7865" s="4"/>
      <c r="AV7865" s="4" t="s">
        <v>8065</v>
      </c>
      <c r="AW7865" s="4"/>
      <c r="AX7865" s="4"/>
      <c r="AY7865" s="4"/>
      <c r="AZ7865" s="4"/>
      <c r="BA7865" s="4"/>
      <c r="BB7865" s="4"/>
      <c r="BC7865" s="4"/>
      <c r="BD7865" s="4"/>
      <c r="BE7865" s="4"/>
      <c r="BF7865" s="4"/>
      <c r="BG7865" s="4"/>
      <c r="BH7865" s="4"/>
      <c r="BI7865" s="4"/>
      <c r="BJ7865" s="4"/>
      <c r="BK7865" s="4"/>
      <c r="BL7865" s="4" t="b">
        <v>0</v>
      </c>
      <c r="BM7865" s="4"/>
      <c r="BN7865" s="4"/>
      <c r="BO7865" s="4"/>
      <c r="BP7865" s="4"/>
      <c r="BQ7865" s="4"/>
      <c r="BR7865" s="4"/>
      <c r="BS7865" s="4"/>
      <c r="BT7865" s="4"/>
      <c r="BU7865" s="4"/>
      <c r="BV7865" s="4"/>
      <c r="BW7865" s="4"/>
    </row>
    <row r="7866" spans="1:75" ht="15.01" customHeight="1">
      <c r="A7866" s="4" t="s">
        <v>209</v>
      </c>
      <c r="B7866" s="4"/>
      <c r="C7866" s="4"/>
      <c r="D7866" s="4"/>
      <c r="E7866" s="4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 t="s">
        <v>200</v>
      </c>
      <c r="Q7866" s="4"/>
      <c r="R7866" s="4"/>
      <c r="S7866" s="4"/>
      <c r="T7866" s="4"/>
      <c r="U7866" s="4"/>
      <c r="V7866" s="4"/>
      <c r="W7866" s="4"/>
      <c r="X7866" s="4" t="s">
        <v>201</v>
      </c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  <c r="AO7866" s="4"/>
      <c r="AP7866" s="4"/>
      <c r="AQ7866" s="4"/>
      <c r="AR7866" s="4"/>
      <c r="AS7866" s="4"/>
      <c r="AT7866" s="4"/>
      <c r="AU7866" s="4"/>
      <c r="AV7866" s="4" t="s">
        <v>8066</v>
      </c>
      <c r="AW7866" s="4"/>
      <c r="AX7866" s="4"/>
      <c r="AY7866" s="4"/>
      <c r="AZ7866" s="4"/>
      <c r="BA7866" s="4"/>
      <c r="BB7866" s="4"/>
      <c r="BC7866" s="4"/>
      <c r="BD7866" s="4"/>
      <c r="BE7866" s="4"/>
      <c r="BF7866" s="4"/>
      <c r="BG7866" s="4"/>
      <c r="BH7866" s="4"/>
      <c r="BI7866" s="4"/>
      <c r="BJ7866" s="4"/>
      <c r="BK7866" s="4"/>
      <c r="BL7866" s="4" t="b">
        <v>0</v>
      </c>
      <c r="BM7866" s="4"/>
      <c r="BN7866" s="4"/>
      <c r="BO7866" s="4"/>
      <c r="BP7866" s="4"/>
      <c r="BQ7866" s="4"/>
      <c r="BR7866" s="4"/>
      <c r="BS7866" s="4"/>
      <c r="BT7866" s="4"/>
      <c r="BU7866" s="4"/>
      <c r="BV7866" s="4"/>
      <c r="BW7866" s="4"/>
    </row>
    <row r="7867" spans="1:75" ht="15.01" customHeight="1">
      <c r="A7867" s="4" t="s">
        <v>209</v>
      </c>
      <c r="B7867" s="4"/>
      <c r="C7867" s="4"/>
      <c r="D7867" s="4"/>
      <c r="E7867" s="4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 t="s">
        <v>200</v>
      </c>
      <c r="Q7867" s="4"/>
      <c r="R7867" s="4"/>
      <c r="S7867" s="4"/>
      <c r="T7867" s="4"/>
      <c r="U7867" s="4"/>
      <c r="V7867" s="4"/>
      <c r="W7867" s="4"/>
      <c r="X7867" s="4" t="s">
        <v>201</v>
      </c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  <c r="AO7867" s="4"/>
      <c r="AP7867" s="4"/>
      <c r="AQ7867" s="4"/>
      <c r="AR7867" s="4"/>
      <c r="AS7867" s="4"/>
      <c r="AT7867" s="4"/>
      <c r="AU7867" s="4"/>
      <c r="AV7867" s="4" t="s">
        <v>8067</v>
      </c>
      <c r="AW7867" s="4"/>
      <c r="AX7867" s="4"/>
      <c r="AY7867" s="4"/>
      <c r="AZ7867" s="4"/>
      <c r="BA7867" s="4"/>
      <c r="BB7867" s="4"/>
      <c r="BC7867" s="4"/>
      <c r="BD7867" s="4"/>
      <c r="BE7867" s="4"/>
      <c r="BF7867" s="4"/>
      <c r="BG7867" s="4"/>
      <c r="BH7867" s="4"/>
      <c r="BI7867" s="4"/>
      <c r="BJ7867" s="4"/>
      <c r="BK7867" s="4"/>
      <c r="BL7867" s="4" t="b">
        <v>0</v>
      </c>
      <c r="BM7867" s="4"/>
      <c r="BN7867" s="4"/>
      <c r="BO7867" s="4"/>
      <c r="BP7867" s="4"/>
      <c r="BQ7867" s="4"/>
      <c r="BR7867" s="4"/>
      <c r="BS7867" s="4"/>
      <c r="BT7867" s="4"/>
      <c r="BU7867" s="4"/>
      <c r="BV7867" s="4"/>
      <c r="BW7867" s="4"/>
    </row>
    <row r="7868" spans="1:75" ht="15.01" customHeight="1">
      <c r="A7868" s="4"/>
      <c r="B7868" s="4"/>
      <c r="C7868" s="4"/>
      <c r="D7868" s="4"/>
      <c r="E7868" s="4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 t="s">
        <v>200</v>
      </c>
      <c r="Q7868" s="4"/>
      <c r="R7868" s="4">
        <v>-510.3</v>
      </c>
      <c r="S7868" s="4">
        <v>49.8</v>
      </c>
      <c r="T7868" s="4"/>
      <c r="U7868" s="4"/>
      <c r="V7868" s="4"/>
      <c r="W7868" s="4"/>
      <c r="X7868" s="4" t="s">
        <v>201</v>
      </c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  <c r="AO7868" s="4"/>
      <c r="AP7868" s="4"/>
      <c r="AQ7868" s="4"/>
      <c r="AR7868" s="4"/>
      <c r="AS7868" s="4"/>
      <c r="AT7868" s="4"/>
      <c r="AU7868" s="4"/>
      <c r="AV7868" s="4" t="s">
        <v>8068</v>
      </c>
      <c r="AW7868" s="4"/>
      <c r="AX7868" s="4"/>
      <c r="AY7868" s="4"/>
      <c r="AZ7868" s="4"/>
      <c r="BA7868" s="4"/>
      <c r="BB7868" s="4"/>
      <c r="BC7868" s="4"/>
      <c r="BD7868" s="4"/>
      <c r="BE7868" s="4"/>
      <c r="BF7868" s="4"/>
      <c r="BG7868" s="4"/>
      <c r="BH7868" s="4"/>
      <c r="BI7868" s="4"/>
      <c r="BJ7868" s="4"/>
      <c r="BK7868" s="4"/>
      <c r="BL7868" s="4" t="b">
        <v>0</v>
      </c>
      <c r="BM7868" s="4"/>
      <c r="BN7868" s="4"/>
      <c r="BO7868" s="4"/>
      <c r="BP7868" s="4"/>
      <c r="BQ7868" s="4"/>
      <c r="BR7868" s="4"/>
      <c r="BS7868" s="4"/>
      <c r="BT7868" s="4"/>
      <c r="BU7868" s="4"/>
      <c r="BV7868" s="4"/>
      <c r="BW7868" s="4"/>
    </row>
    <row r="7869" spans="1:75" ht="15.01" customHeight="1">
      <c r="A7869" s="4"/>
      <c r="B7869" s="4"/>
      <c r="C7869" s="4"/>
      <c r="D7869" s="4"/>
      <c r="E7869" s="4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 t="s">
        <v>200</v>
      </c>
      <c r="Q7869" s="4"/>
      <c r="R7869" s="4">
        <v>-218.7</v>
      </c>
      <c r="S7869" s="4">
        <v>34</v>
      </c>
      <c r="T7869" s="4"/>
      <c r="U7869" s="4"/>
      <c r="V7869" s="4"/>
      <c r="W7869" s="4"/>
      <c r="X7869" s="4" t="s">
        <v>201</v>
      </c>
      <c r="Y7869" s="4"/>
      <c r="Z7869" s="4"/>
      <c r="AA7869" s="4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  <c r="AO7869" s="4"/>
      <c r="AP7869" s="4"/>
      <c r="AQ7869" s="4"/>
      <c r="AR7869" s="4"/>
      <c r="AS7869" s="4"/>
      <c r="AT7869" s="4"/>
      <c r="AU7869" s="4"/>
      <c r="AV7869" s="4" t="s">
        <v>8069</v>
      </c>
      <c r="AW7869" s="4"/>
      <c r="AX7869" s="4"/>
      <c r="AY7869" s="4"/>
      <c r="AZ7869" s="4"/>
      <c r="BA7869" s="4"/>
      <c r="BB7869" s="4"/>
      <c r="BC7869" s="4"/>
      <c r="BD7869" s="4"/>
      <c r="BE7869" s="4"/>
      <c r="BF7869" s="4"/>
      <c r="BG7869" s="4"/>
      <c r="BH7869" s="4"/>
      <c r="BI7869" s="4"/>
      <c r="BJ7869" s="4"/>
      <c r="BK7869" s="4"/>
      <c r="BL7869" s="4" t="b">
        <v>0</v>
      </c>
      <c r="BM7869" s="4"/>
      <c r="BN7869" s="4"/>
      <c r="BO7869" s="4"/>
      <c r="BP7869" s="4"/>
      <c r="BQ7869" s="4"/>
      <c r="BR7869" s="4"/>
      <c r="BS7869" s="4"/>
      <c r="BT7869" s="4"/>
      <c r="BU7869" s="4"/>
      <c r="BV7869" s="4"/>
      <c r="BW7869" s="4"/>
    </row>
    <row r="7870" spans="1:75" ht="15.01" customHeight="1">
      <c r="A7870" s="4"/>
      <c r="B7870" s="4"/>
      <c r="C7870" s="4"/>
      <c r="D7870" s="4"/>
      <c r="E7870" s="4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 t="s">
        <v>200</v>
      </c>
      <c r="Q7870" s="4"/>
      <c r="R7870" s="4">
        <v>-145.8</v>
      </c>
      <c r="S7870" s="4">
        <v>40.8</v>
      </c>
      <c r="T7870" s="4"/>
      <c r="U7870" s="4"/>
      <c r="V7870" s="4"/>
      <c r="W7870" s="4"/>
      <c r="X7870" s="4" t="s">
        <v>201</v>
      </c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  <c r="AO7870" s="4"/>
      <c r="AP7870" s="4"/>
      <c r="AQ7870" s="4"/>
      <c r="AR7870" s="4"/>
      <c r="AS7870" s="4"/>
      <c r="AT7870" s="4"/>
      <c r="AU7870" s="4"/>
      <c r="AV7870" s="4" t="s">
        <v>8070</v>
      </c>
      <c r="AW7870" s="4"/>
      <c r="AX7870" s="4"/>
      <c r="AY7870" s="4"/>
      <c r="AZ7870" s="4"/>
      <c r="BA7870" s="4"/>
      <c r="BB7870" s="4"/>
      <c r="BC7870" s="4"/>
      <c r="BD7870" s="4"/>
      <c r="BE7870" s="4"/>
      <c r="BF7870" s="4"/>
      <c r="BG7870" s="4"/>
      <c r="BH7870" s="4"/>
      <c r="BI7870" s="4"/>
      <c r="BJ7870" s="4"/>
      <c r="BK7870" s="4"/>
      <c r="BL7870" s="4" t="b">
        <v>0</v>
      </c>
      <c r="BM7870" s="4"/>
      <c r="BN7870" s="4"/>
      <c r="BO7870" s="4"/>
      <c r="BP7870" s="4"/>
      <c r="BQ7870" s="4"/>
      <c r="BR7870" s="4"/>
      <c r="BS7870" s="4"/>
      <c r="BT7870" s="4"/>
      <c r="BU7870" s="4"/>
      <c r="BV7870" s="4"/>
      <c r="BW7870" s="4"/>
    </row>
    <row r="7871" spans="1:75" ht="15.01" customHeight="1">
      <c r="A7871" s="4"/>
      <c r="B7871" s="4"/>
      <c r="C7871" s="4"/>
      <c r="D7871" s="4"/>
      <c r="E7871" s="4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 t="s">
        <v>200</v>
      </c>
      <c r="Q7871" s="4"/>
      <c r="R7871" s="4">
        <v>-291.6</v>
      </c>
      <c r="S7871" s="4">
        <v>37.2</v>
      </c>
      <c r="T7871" s="4"/>
      <c r="U7871" s="4"/>
      <c r="V7871" s="4"/>
      <c r="W7871" s="4"/>
      <c r="X7871" s="4" t="s">
        <v>201</v>
      </c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  <c r="AO7871" s="4"/>
      <c r="AP7871" s="4"/>
      <c r="AQ7871" s="4"/>
      <c r="AR7871" s="4"/>
      <c r="AS7871" s="4"/>
      <c r="AT7871" s="4"/>
      <c r="AU7871" s="4"/>
      <c r="AV7871" s="4" t="s">
        <v>8071</v>
      </c>
      <c r="AW7871" s="4"/>
      <c r="AX7871" s="4"/>
      <c r="AY7871" s="4"/>
      <c r="AZ7871" s="4"/>
      <c r="BA7871" s="4"/>
      <c r="BB7871" s="4"/>
      <c r="BC7871" s="4"/>
      <c r="BD7871" s="4"/>
      <c r="BE7871" s="4"/>
      <c r="BF7871" s="4"/>
      <c r="BG7871" s="4"/>
      <c r="BH7871" s="4"/>
      <c r="BI7871" s="4"/>
      <c r="BJ7871" s="4"/>
      <c r="BK7871" s="4"/>
      <c r="BL7871" s="4" t="b">
        <v>0</v>
      </c>
      <c r="BM7871" s="4"/>
      <c r="BN7871" s="4"/>
      <c r="BO7871" s="4"/>
      <c r="BP7871" s="4"/>
      <c r="BQ7871" s="4"/>
      <c r="BR7871" s="4"/>
      <c r="BS7871" s="4"/>
      <c r="BT7871" s="4"/>
      <c r="BU7871" s="4"/>
      <c r="BV7871" s="4"/>
      <c r="BW7871" s="4"/>
    </row>
    <row r="7872" spans="1:75" ht="15.01" customHeight="1">
      <c r="A7872" s="4"/>
      <c r="B7872" s="4"/>
      <c r="C7872" s="4"/>
      <c r="D7872" s="4"/>
      <c r="E7872" s="4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 t="s">
        <v>200</v>
      </c>
      <c r="Q7872" s="4"/>
      <c r="R7872" s="4">
        <v>-364.5</v>
      </c>
      <c r="S7872" s="4">
        <v>41</v>
      </c>
      <c r="T7872" s="4"/>
      <c r="U7872" s="4"/>
      <c r="V7872" s="4"/>
      <c r="W7872" s="4"/>
      <c r="X7872" s="4" t="s">
        <v>201</v>
      </c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  <c r="AO7872" s="4"/>
      <c r="AP7872" s="4"/>
      <c r="AQ7872" s="4"/>
      <c r="AR7872" s="4"/>
      <c r="AS7872" s="4"/>
      <c r="AT7872" s="4"/>
      <c r="AU7872" s="4"/>
      <c r="AV7872" s="4" t="s">
        <v>8072</v>
      </c>
      <c r="AW7872" s="4"/>
      <c r="AX7872" s="4"/>
      <c r="AY7872" s="4"/>
      <c r="AZ7872" s="4"/>
      <c r="BA7872" s="4"/>
      <c r="BB7872" s="4"/>
      <c r="BC7872" s="4"/>
      <c r="BD7872" s="4"/>
      <c r="BE7872" s="4"/>
      <c r="BF7872" s="4"/>
      <c r="BG7872" s="4"/>
      <c r="BH7872" s="4"/>
      <c r="BI7872" s="4"/>
      <c r="BJ7872" s="4"/>
      <c r="BK7872" s="4"/>
      <c r="BL7872" s="4" t="b">
        <v>0</v>
      </c>
      <c r="BM7872" s="4"/>
      <c r="BN7872" s="4"/>
      <c r="BO7872" s="4"/>
      <c r="BP7872" s="4"/>
      <c r="BQ7872" s="4"/>
      <c r="BR7872" s="4"/>
      <c r="BS7872" s="4"/>
      <c r="BT7872" s="4"/>
      <c r="BU7872" s="4"/>
      <c r="BV7872" s="4"/>
      <c r="BW7872" s="4"/>
    </row>
    <row r="7873" spans="1:75" ht="15.01" customHeight="1">
      <c r="A7873" s="4"/>
      <c r="B7873" s="4"/>
      <c r="C7873" s="4"/>
      <c r="D7873" s="4"/>
      <c r="E7873" s="4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 t="s">
        <v>200</v>
      </c>
      <c r="Q7873" s="4"/>
      <c r="R7873" s="4">
        <v>-510.3</v>
      </c>
      <c r="S7873" s="4">
        <v>49.8</v>
      </c>
      <c r="T7873" s="4"/>
      <c r="U7873" s="4"/>
      <c r="V7873" s="4"/>
      <c r="W7873" s="4"/>
      <c r="X7873" s="4" t="s">
        <v>201</v>
      </c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  <c r="AO7873" s="4"/>
      <c r="AP7873" s="4"/>
      <c r="AQ7873" s="4"/>
      <c r="AR7873" s="4"/>
      <c r="AS7873" s="4"/>
      <c r="AT7873" s="4"/>
      <c r="AU7873" s="4"/>
      <c r="AV7873" s="4" t="s">
        <v>8073</v>
      </c>
      <c r="AW7873" s="4"/>
      <c r="AX7873" s="4"/>
      <c r="AY7873" s="4"/>
      <c r="AZ7873" s="4"/>
      <c r="BA7873" s="4"/>
      <c r="BB7873" s="4"/>
      <c r="BC7873" s="4"/>
      <c r="BD7873" s="4"/>
      <c r="BE7873" s="4"/>
      <c r="BF7873" s="4"/>
      <c r="BG7873" s="4"/>
      <c r="BH7873" s="4"/>
      <c r="BI7873" s="4"/>
      <c r="BJ7873" s="4"/>
      <c r="BK7873" s="4"/>
      <c r="BL7873" s="4" t="b">
        <v>0</v>
      </c>
      <c r="BM7873" s="4"/>
      <c r="BN7873" s="4"/>
      <c r="BO7873" s="4"/>
      <c r="BP7873" s="4"/>
      <c r="BQ7873" s="4"/>
      <c r="BR7873" s="4"/>
      <c r="BS7873" s="4"/>
      <c r="BT7873" s="4"/>
      <c r="BU7873" s="4"/>
      <c r="BV7873" s="4"/>
      <c r="BW7873" s="4"/>
    </row>
    <row r="7874" spans="1:75" ht="15.01" customHeight="1">
      <c r="A7874" s="4"/>
      <c r="B7874" s="4"/>
      <c r="C7874" s="4"/>
      <c r="D7874" s="4"/>
      <c r="E7874" s="4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 t="s">
        <v>200</v>
      </c>
      <c r="Q7874" s="4"/>
      <c r="R7874" s="4">
        <v>-510.3</v>
      </c>
      <c r="S7874" s="4">
        <v>43.1</v>
      </c>
      <c r="T7874" s="4"/>
      <c r="U7874" s="4"/>
      <c r="V7874" s="4"/>
      <c r="W7874" s="4"/>
      <c r="X7874" s="4" t="s">
        <v>201</v>
      </c>
      <c r="Y7874" s="4"/>
      <c r="Z7874" s="4"/>
      <c r="AA7874" s="4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  <c r="AO7874" s="4"/>
      <c r="AP7874" s="4"/>
      <c r="AQ7874" s="4"/>
      <c r="AR7874" s="4"/>
      <c r="AS7874" s="4"/>
      <c r="AT7874" s="4"/>
      <c r="AU7874" s="4"/>
      <c r="AV7874" s="4" t="s">
        <v>8074</v>
      </c>
      <c r="AW7874" s="4"/>
      <c r="AX7874" s="4"/>
      <c r="AY7874" s="4"/>
      <c r="AZ7874" s="4"/>
      <c r="BA7874" s="4"/>
      <c r="BB7874" s="4"/>
      <c r="BC7874" s="4"/>
      <c r="BD7874" s="4"/>
      <c r="BE7874" s="4"/>
      <c r="BF7874" s="4"/>
      <c r="BG7874" s="4"/>
      <c r="BH7874" s="4"/>
      <c r="BI7874" s="4"/>
      <c r="BJ7874" s="4"/>
      <c r="BK7874" s="4"/>
      <c r="BL7874" s="4" t="b">
        <v>0</v>
      </c>
      <c r="BM7874" s="4"/>
      <c r="BN7874" s="4"/>
      <c r="BO7874" s="4"/>
      <c r="BP7874" s="4"/>
      <c r="BQ7874" s="4"/>
      <c r="BR7874" s="4"/>
      <c r="BS7874" s="4"/>
      <c r="BT7874" s="4"/>
      <c r="BU7874" s="4"/>
      <c r="BV7874" s="4"/>
      <c r="BW7874" s="4"/>
    </row>
    <row r="7875" spans="1:75" ht="15.01" customHeight="1">
      <c r="A7875" s="4"/>
      <c r="B7875" s="4"/>
      <c r="C7875" s="4"/>
      <c r="D7875" s="4"/>
      <c r="E7875" s="4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 t="s">
        <v>200</v>
      </c>
      <c r="Q7875" s="4"/>
      <c r="R7875" s="4">
        <v>-364.5</v>
      </c>
      <c r="S7875" s="4">
        <v>49.4</v>
      </c>
      <c r="T7875" s="4"/>
      <c r="U7875" s="4"/>
      <c r="V7875" s="4"/>
      <c r="W7875" s="4"/>
      <c r="X7875" s="4" t="s">
        <v>201</v>
      </c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  <c r="AO7875" s="4"/>
      <c r="AP7875" s="4"/>
      <c r="AQ7875" s="4"/>
      <c r="AR7875" s="4"/>
      <c r="AS7875" s="4"/>
      <c r="AT7875" s="4"/>
      <c r="AU7875" s="4"/>
      <c r="AV7875" s="4" t="s">
        <v>8075</v>
      </c>
      <c r="AW7875" s="4"/>
      <c r="AX7875" s="4"/>
      <c r="AY7875" s="4"/>
      <c r="AZ7875" s="4"/>
      <c r="BA7875" s="4"/>
      <c r="BB7875" s="4"/>
      <c r="BC7875" s="4"/>
      <c r="BD7875" s="4"/>
      <c r="BE7875" s="4"/>
      <c r="BF7875" s="4"/>
      <c r="BG7875" s="4"/>
      <c r="BH7875" s="4"/>
      <c r="BI7875" s="4"/>
      <c r="BJ7875" s="4"/>
      <c r="BK7875" s="4"/>
      <c r="BL7875" s="4" t="b">
        <v>0</v>
      </c>
      <c r="BM7875" s="4"/>
      <c r="BN7875" s="4"/>
      <c r="BO7875" s="4"/>
      <c r="BP7875" s="4"/>
      <c r="BQ7875" s="4"/>
      <c r="BR7875" s="4"/>
      <c r="BS7875" s="4"/>
      <c r="BT7875" s="4"/>
      <c r="BU7875" s="4"/>
      <c r="BV7875" s="4"/>
      <c r="BW7875" s="4"/>
    </row>
    <row r="7876" spans="1:75" ht="15.01" customHeight="1">
      <c r="A7876" s="4"/>
      <c r="B7876" s="4"/>
      <c r="C7876" s="4"/>
      <c r="D7876" s="4"/>
      <c r="E7876" s="4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 t="s">
        <v>200</v>
      </c>
      <c r="Q7876" s="4"/>
      <c r="R7876" s="4">
        <v>28.2</v>
      </c>
      <c r="S7876" s="4">
        <v>5.1</v>
      </c>
      <c r="T7876" s="4"/>
      <c r="U7876" s="4"/>
      <c r="V7876" s="4"/>
      <c r="W7876" s="4"/>
      <c r="X7876" s="4" t="s">
        <v>201</v>
      </c>
      <c r="Y7876" s="4"/>
      <c r="Z7876" s="4"/>
      <c r="AA7876" s="4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  <c r="AO7876" s="4"/>
      <c r="AP7876" s="4"/>
      <c r="AQ7876" s="4"/>
      <c r="AR7876" s="4"/>
      <c r="AS7876" s="4"/>
      <c r="AT7876" s="4"/>
      <c r="AU7876" s="4"/>
      <c r="AV7876" s="4" t="s">
        <v>8076</v>
      </c>
      <c r="AW7876" s="4"/>
      <c r="AX7876" s="4"/>
      <c r="AY7876" s="4"/>
      <c r="AZ7876" s="4"/>
      <c r="BA7876" s="4"/>
      <c r="BB7876" s="4"/>
      <c r="BC7876" s="4"/>
      <c r="BD7876" s="4"/>
      <c r="BE7876" s="4"/>
      <c r="BF7876" s="4"/>
      <c r="BG7876" s="4"/>
      <c r="BH7876" s="4"/>
      <c r="BI7876" s="4"/>
      <c r="BJ7876" s="4"/>
      <c r="BK7876" s="4"/>
      <c r="BL7876" s="4" t="b">
        <v>0</v>
      </c>
      <c r="BM7876" s="4"/>
      <c r="BN7876" s="4"/>
      <c r="BO7876" s="4"/>
      <c r="BP7876" s="4"/>
      <c r="BQ7876" s="4"/>
      <c r="BR7876" s="4"/>
      <c r="BS7876" s="4"/>
      <c r="BT7876" s="4"/>
      <c r="BU7876" s="4"/>
      <c r="BV7876" s="4"/>
      <c r="BW7876" s="4"/>
    </row>
    <row r="7877" spans="1:75" ht="15.01" customHeight="1">
      <c r="A7877" s="4"/>
      <c r="B7877" s="4"/>
      <c r="C7877" s="4"/>
      <c r="D7877" s="4"/>
      <c r="E7877" s="4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 t="s">
        <v>200</v>
      </c>
      <c r="Q7877" s="4"/>
      <c r="R7877" s="4">
        <v>-24.7</v>
      </c>
      <c r="S7877" s="4">
        <v>4.9</v>
      </c>
      <c r="T7877" s="4"/>
      <c r="U7877" s="4"/>
      <c r="V7877" s="4"/>
      <c r="W7877" s="4"/>
      <c r="X7877" s="4" t="s">
        <v>201</v>
      </c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  <c r="AO7877" s="4"/>
      <c r="AP7877" s="4"/>
      <c r="AQ7877" s="4"/>
      <c r="AR7877" s="4"/>
      <c r="AS7877" s="4"/>
      <c r="AT7877" s="4"/>
      <c r="AU7877" s="4"/>
      <c r="AV7877" s="4" t="s">
        <v>8077</v>
      </c>
      <c r="AW7877" s="4"/>
      <c r="AX7877" s="4"/>
      <c r="AY7877" s="4"/>
      <c r="AZ7877" s="4"/>
      <c r="BA7877" s="4"/>
      <c r="BB7877" s="4"/>
      <c r="BC7877" s="4"/>
      <c r="BD7877" s="4"/>
      <c r="BE7877" s="4"/>
      <c r="BF7877" s="4"/>
      <c r="BG7877" s="4"/>
      <c r="BH7877" s="4"/>
      <c r="BI7877" s="4"/>
      <c r="BJ7877" s="4"/>
      <c r="BK7877" s="4"/>
      <c r="BL7877" s="4" t="b">
        <v>0</v>
      </c>
      <c r="BM7877" s="4"/>
      <c r="BN7877" s="4"/>
      <c r="BO7877" s="4"/>
      <c r="BP7877" s="4"/>
      <c r="BQ7877" s="4"/>
      <c r="BR7877" s="4"/>
      <c r="BS7877" s="4"/>
      <c r="BT7877" s="4"/>
      <c r="BU7877" s="4"/>
      <c r="BV7877" s="4"/>
      <c r="BW7877" s="4"/>
    </row>
    <row r="7878" spans="1:75" ht="15.01" customHeight="1">
      <c r="A7878" s="4"/>
      <c r="B7878" s="4"/>
      <c r="C7878" s="4"/>
      <c r="D7878" s="4"/>
      <c r="E7878" s="4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 t="s">
        <v>200</v>
      </c>
      <c r="Q7878" s="4"/>
      <c r="R7878" s="4">
        <v>0.2</v>
      </c>
      <c r="S7878" s="4">
        <v>4.2</v>
      </c>
      <c r="T7878" s="4"/>
      <c r="U7878" s="4"/>
      <c r="V7878" s="4"/>
      <c r="W7878" s="4"/>
      <c r="X7878" s="4" t="s">
        <v>201</v>
      </c>
      <c r="Y7878" s="4"/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  <c r="AO7878" s="4"/>
      <c r="AP7878" s="4"/>
      <c r="AQ7878" s="4"/>
      <c r="AR7878" s="4"/>
      <c r="AS7878" s="4"/>
      <c r="AT7878" s="4"/>
      <c r="AU7878" s="4"/>
      <c r="AV7878" s="4" t="s">
        <v>8078</v>
      </c>
      <c r="AW7878" s="4"/>
      <c r="AX7878" s="4"/>
      <c r="AY7878" s="4"/>
      <c r="AZ7878" s="4"/>
      <c r="BA7878" s="4"/>
      <c r="BB7878" s="4"/>
      <c r="BC7878" s="4"/>
      <c r="BD7878" s="4"/>
      <c r="BE7878" s="4"/>
      <c r="BF7878" s="4"/>
      <c r="BG7878" s="4"/>
      <c r="BH7878" s="4"/>
      <c r="BI7878" s="4"/>
      <c r="BJ7878" s="4"/>
      <c r="BK7878" s="4"/>
      <c r="BL7878" s="4" t="b">
        <v>0</v>
      </c>
      <c r="BM7878" s="4"/>
      <c r="BN7878" s="4"/>
      <c r="BO7878" s="4"/>
      <c r="BP7878" s="4"/>
      <c r="BQ7878" s="4"/>
      <c r="BR7878" s="4"/>
      <c r="BS7878" s="4"/>
      <c r="BT7878" s="4"/>
      <c r="BU7878" s="4"/>
      <c r="BV7878" s="4"/>
      <c r="BW7878" s="4"/>
    </row>
    <row r="7879" spans="1:75" ht="15.01" customHeight="1">
      <c r="A7879" s="4"/>
      <c r="B7879" s="4"/>
      <c r="C7879" s="4"/>
      <c r="D7879" s="4"/>
      <c r="E7879" s="4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 t="s">
        <v>200</v>
      </c>
      <c r="Q7879" s="4"/>
      <c r="R7879" s="4">
        <v>-26.1</v>
      </c>
      <c r="S7879" s="4">
        <v>44.6</v>
      </c>
      <c r="T7879" s="4"/>
      <c r="U7879" s="4"/>
      <c r="V7879" s="4"/>
      <c r="W7879" s="4"/>
      <c r="X7879" s="4" t="s">
        <v>201</v>
      </c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  <c r="AO7879" s="4"/>
      <c r="AP7879" s="4"/>
      <c r="AQ7879" s="4"/>
      <c r="AR7879" s="4"/>
      <c r="AS7879" s="4"/>
      <c r="AT7879" s="4"/>
      <c r="AU7879" s="4"/>
      <c r="AV7879" s="4" t="s">
        <v>8079</v>
      </c>
      <c r="AW7879" s="4"/>
      <c r="AX7879" s="4"/>
      <c r="AY7879" s="4"/>
      <c r="AZ7879" s="4"/>
      <c r="BA7879" s="4"/>
      <c r="BB7879" s="4"/>
      <c r="BC7879" s="4"/>
      <c r="BD7879" s="4"/>
      <c r="BE7879" s="4"/>
      <c r="BF7879" s="4"/>
      <c r="BG7879" s="4"/>
      <c r="BH7879" s="4"/>
      <c r="BI7879" s="4"/>
      <c r="BJ7879" s="4"/>
      <c r="BK7879" s="4"/>
      <c r="BL7879" s="4" t="b">
        <v>0</v>
      </c>
      <c r="BM7879" s="4"/>
      <c r="BN7879" s="4"/>
      <c r="BO7879" s="4"/>
      <c r="BP7879" s="4"/>
      <c r="BQ7879" s="4"/>
      <c r="BR7879" s="4"/>
      <c r="BS7879" s="4"/>
      <c r="BT7879" s="4"/>
      <c r="BU7879" s="4"/>
      <c r="BV7879" s="4"/>
      <c r="BW7879" s="4"/>
    </row>
    <row r="7880" spans="1:75" ht="15.01" customHeight="1">
      <c r="A7880" s="4"/>
      <c r="B7880" s="4"/>
      <c r="C7880" s="4"/>
      <c r="D7880" s="4"/>
      <c r="E7880" s="4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 t="s">
        <v>200</v>
      </c>
      <c r="Q7880" s="4"/>
      <c r="R7880" s="4">
        <v>-26.7</v>
      </c>
      <c r="S7880" s="4">
        <v>38.1</v>
      </c>
      <c r="T7880" s="4"/>
      <c r="U7880" s="4"/>
      <c r="V7880" s="4"/>
      <c r="W7880" s="4"/>
      <c r="X7880" s="4" t="s">
        <v>201</v>
      </c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  <c r="AO7880" s="4"/>
      <c r="AP7880" s="4"/>
      <c r="AQ7880" s="4"/>
      <c r="AR7880" s="4"/>
      <c r="AS7880" s="4"/>
      <c r="AT7880" s="4"/>
      <c r="AU7880" s="4"/>
      <c r="AV7880" s="4" t="s">
        <v>8080</v>
      </c>
      <c r="AW7880" s="4"/>
      <c r="AX7880" s="4"/>
      <c r="AY7880" s="4"/>
      <c r="AZ7880" s="4"/>
      <c r="BA7880" s="4"/>
      <c r="BB7880" s="4"/>
      <c r="BC7880" s="4"/>
      <c r="BD7880" s="4"/>
      <c r="BE7880" s="4"/>
      <c r="BF7880" s="4"/>
      <c r="BG7880" s="4"/>
      <c r="BH7880" s="4"/>
      <c r="BI7880" s="4"/>
      <c r="BJ7880" s="4"/>
      <c r="BK7880" s="4"/>
      <c r="BL7880" s="4" t="b">
        <v>0</v>
      </c>
      <c r="BM7880" s="4"/>
      <c r="BN7880" s="4"/>
      <c r="BO7880" s="4"/>
      <c r="BP7880" s="4"/>
      <c r="BQ7880" s="4"/>
      <c r="BR7880" s="4"/>
      <c r="BS7880" s="4"/>
      <c r="BT7880" s="4"/>
      <c r="BU7880" s="4"/>
      <c r="BV7880" s="4"/>
      <c r="BW7880" s="4"/>
    </row>
    <row r="7881" spans="1:75" ht="15.01" customHeight="1">
      <c r="A7881" s="4"/>
      <c r="B7881" s="4"/>
      <c r="C7881" s="4"/>
      <c r="D7881" s="4"/>
      <c r="E7881" s="4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 t="s">
        <v>200</v>
      </c>
      <c r="Q7881" s="4"/>
      <c r="R7881" s="4">
        <v>-26.1</v>
      </c>
      <c r="S7881" s="4">
        <v>40</v>
      </c>
      <c r="T7881" s="4"/>
      <c r="U7881" s="4"/>
      <c r="V7881" s="4"/>
      <c r="W7881" s="4"/>
      <c r="X7881" s="4" t="s">
        <v>201</v>
      </c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  <c r="AO7881" s="4"/>
      <c r="AP7881" s="4"/>
      <c r="AQ7881" s="4"/>
      <c r="AR7881" s="4"/>
      <c r="AS7881" s="4"/>
      <c r="AT7881" s="4"/>
      <c r="AU7881" s="4"/>
      <c r="AV7881" s="4" t="s">
        <v>8081</v>
      </c>
      <c r="AW7881" s="4"/>
      <c r="AX7881" s="4"/>
      <c r="AY7881" s="4"/>
      <c r="AZ7881" s="4"/>
      <c r="BA7881" s="4"/>
      <c r="BB7881" s="4"/>
      <c r="BC7881" s="4"/>
      <c r="BD7881" s="4"/>
      <c r="BE7881" s="4"/>
      <c r="BF7881" s="4"/>
      <c r="BG7881" s="4"/>
      <c r="BH7881" s="4"/>
      <c r="BI7881" s="4"/>
      <c r="BJ7881" s="4"/>
      <c r="BK7881" s="4"/>
      <c r="BL7881" s="4" t="b">
        <v>0</v>
      </c>
      <c r="BM7881" s="4"/>
      <c r="BN7881" s="4"/>
      <c r="BO7881" s="4"/>
      <c r="BP7881" s="4"/>
      <c r="BQ7881" s="4"/>
      <c r="BR7881" s="4"/>
      <c r="BS7881" s="4"/>
      <c r="BT7881" s="4"/>
      <c r="BU7881" s="4"/>
      <c r="BV7881" s="4"/>
      <c r="BW7881" s="4"/>
    </row>
    <row r="7882" spans="1:75" ht="15.01" customHeight="1">
      <c r="A7882" s="4" t="s">
        <v>209</v>
      </c>
      <c r="B7882" s="4"/>
      <c r="C7882" s="4"/>
      <c r="D7882" s="4"/>
      <c r="E7882" s="4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 t="s">
        <v>200</v>
      </c>
      <c r="Q7882" s="4"/>
      <c r="R7882" s="4"/>
      <c r="S7882" s="4"/>
      <c r="T7882" s="4"/>
      <c r="U7882" s="4"/>
      <c r="V7882" s="4"/>
      <c r="W7882" s="4"/>
      <c r="X7882" s="4" t="s">
        <v>201</v>
      </c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  <c r="AO7882" s="4"/>
      <c r="AP7882" s="4"/>
      <c r="AQ7882" s="4"/>
      <c r="AR7882" s="4"/>
      <c r="AS7882" s="4"/>
      <c r="AT7882" s="4"/>
      <c r="AU7882" s="4"/>
      <c r="AV7882" s="4" t="s">
        <v>8082</v>
      </c>
      <c r="AW7882" s="4"/>
      <c r="AX7882" s="4"/>
      <c r="AY7882" s="4"/>
      <c r="AZ7882" s="4"/>
      <c r="BA7882" s="4"/>
      <c r="BB7882" s="4"/>
      <c r="BC7882" s="4"/>
      <c r="BD7882" s="4"/>
      <c r="BE7882" s="4"/>
      <c r="BF7882" s="4"/>
      <c r="BG7882" s="4"/>
      <c r="BH7882" s="4"/>
      <c r="BI7882" s="4"/>
      <c r="BJ7882" s="4"/>
      <c r="BK7882" s="4"/>
      <c r="BL7882" s="4" t="b">
        <v>0</v>
      </c>
      <c r="BM7882" s="4"/>
      <c r="BN7882" s="4"/>
      <c r="BO7882" s="4"/>
      <c r="BP7882" s="4"/>
      <c r="BQ7882" s="4"/>
      <c r="BR7882" s="4"/>
      <c r="BS7882" s="4"/>
      <c r="BT7882" s="4"/>
      <c r="BU7882" s="4"/>
      <c r="BV7882" s="4"/>
      <c r="BW7882" s="4"/>
    </row>
    <row r="7883" spans="1:75" ht="15.01" customHeight="1">
      <c r="A7883" s="4" t="s">
        <v>209</v>
      </c>
      <c r="B7883" s="4"/>
      <c r="C7883" s="4"/>
      <c r="D7883" s="4"/>
      <c r="E7883" s="4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 t="s">
        <v>200</v>
      </c>
      <c r="Q7883" s="4"/>
      <c r="R7883" s="4"/>
      <c r="S7883" s="4"/>
      <c r="T7883" s="4"/>
      <c r="U7883" s="4"/>
      <c r="V7883" s="4"/>
      <c r="W7883" s="4"/>
      <c r="X7883" s="4" t="s">
        <v>201</v>
      </c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  <c r="AO7883" s="4"/>
      <c r="AP7883" s="4"/>
      <c r="AQ7883" s="4"/>
      <c r="AR7883" s="4"/>
      <c r="AS7883" s="4"/>
      <c r="AT7883" s="4"/>
      <c r="AU7883" s="4"/>
      <c r="AV7883" s="4" t="s">
        <v>8083</v>
      </c>
      <c r="AW7883" s="4"/>
      <c r="AX7883" s="4"/>
      <c r="AY7883" s="4"/>
      <c r="AZ7883" s="4"/>
      <c r="BA7883" s="4"/>
      <c r="BB7883" s="4"/>
      <c r="BC7883" s="4"/>
      <c r="BD7883" s="4"/>
      <c r="BE7883" s="4"/>
      <c r="BF7883" s="4"/>
      <c r="BG7883" s="4"/>
      <c r="BH7883" s="4"/>
      <c r="BI7883" s="4"/>
      <c r="BJ7883" s="4"/>
      <c r="BK7883" s="4"/>
      <c r="BL7883" s="4" t="b">
        <v>0</v>
      </c>
      <c r="BM7883" s="4"/>
      <c r="BN7883" s="4"/>
      <c r="BO7883" s="4"/>
      <c r="BP7883" s="4"/>
      <c r="BQ7883" s="4"/>
      <c r="BR7883" s="4"/>
      <c r="BS7883" s="4"/>
      <c r="BT7883" s="4"/>
      <c r="BU7883" s="4"/>
      <c r="BV7883" s="4"/>
      <c r="BW7883" s="4"/>
    </row>
    <row r="7884" spans="1:75" ht="15.01" customHeight="1">
      <c r="A7884" s="4" t="s">
        <v>209</v>
      </c>
      <c r="B7884" s="4"/>
      <c r="C7884" s="4"/>
      <c r="D7884" s="4"/>
      <c r="E7884" s="4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 t="s">
        <v>200</v>
      </c>
      <c r="Q7884" s="4"/>
      <c r="R7884" s="4"/>
      <c r="S7884" s="4"/>
      <c r="T7884" s="4"/>
      <c r="U7884" s="4"/>
      <c r="V7884" s="4"/>
      <c r="W7884" s="4"/>
      <c r="X7884" s="4" t="s">
        <v>201</v>
      </c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  <c r="AO7884" s="4"/>
      <c r="AP7884" s="4"/>
      <c r="AQ7884" s="4"/>
      <c r="AR7884" s="4"/>
      <c r="AS7884" s="4"/>
      <c r="AT7884" s="4"/>
      <c r="AU7884" s="4"/>
      <c r="AV7884" s="4" t="s">
        <v>8084</v>
      </c>
      <c r="AW7884" s="4"/>
      <c r="AX7884" s="4"/>
      <c r="AY7884" s="4"/>
      <c r="AZ7884" s="4"/>
      <c r="BA7884" s="4"/>
      <c r="BB7884" s="4"/>
      <c r="BC7884" s="4"/>
      <c r="BD7884" s="4"/>
      <c r="BE7884" s="4"/>
      <c r="BF7884" s="4"/>
      <c r="BG7884" s="4"/>
      <c r="BH7884" s="4"/>
      <c r="BI7884" s="4"/>
      <c r="BJ7884" s="4"/>
      <c r="BK7884" s="4"/>
      <c r="BL7884" s="4" t="b">
        <v>0</v>
      </c>
      <c r="BM7884" s="4"/>
      <c r="BN7884" s="4"/>
      <c r="BO7884" s="4"/>
      <c r="BP7884" s="4"/>
      <c r="BQ7884" s="4"/>
      <c r="BR7884" s="4"/>
      <c r="BS7884" s="4"/>
      <c r="BT7884" s="4"/>
      <c r="BU7884" s="4"/>
      <c r="BV7884" s="4"/>
      <c r="BW7884" s="4"/>
    </row>
    <row r="7885" spans="1:75" ht="15.01" customHeight="1">
      <c r="A7885" s="4" t="s">
        <v>209</v>
      </c>
      <c r="B7885" s="4"/>
      <c r="C7885" s="4"/>
      <c r="D7885" s="4"/>
      <c r="E7885" s="4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 t="s">
        <v>200</v>
      </c>
      <c r="Q7885" s="4"/>
      <c r="R7885" s="4"/>
      <c r="S7885" s="4"/>
      <c r="T7885" s="4"/>
      <c r="U7885" s="4"/>
      <c r="V7885" s="4"/>
      <c r="W7885" s="4"/>
      <c r="X7885" s="4" t="s">
        <v>201</v>
      </c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  <c r="AO7885" s="4"/>
      <c r="AP7885" s="4"/>
      <c r="AQ7885" s="4"/>
      <c r="AR7885" s="4"/>
      <c r="AS7885" s="4"/>
      <c r="AT7885" s="4"/>
      <c r="AU7885" s="4"/>
      <c r="AV7885" s="4" t="s">
        <v>8085</v>
      </c>
      <c r="AW7885" s="4"/>
      <c r="AX7885" s="4"/>
      <c r="AY7885" s="4"/>
      <c r="AZ7885" s="4"/>
      <c r="BA7885" s="4"/>
      <c r="BB7885" s="4"/>
      <c r="BC7885" s="4"/>
      <c r="BD7885" s="4"/>
      <c r="BE7885" s="4"/>
      <c r="BF7885" s="4"/>
      <c r="BG7885" s="4"/>
      <c r="BH7885" s="4"/>
      <c r="BI7885" s="4"/>
      <c r="BJ7885" s="4"/>
      <c r="BK7885" s="4"/>
      <c r="BL7885" s="4" t="b">
        <v>0</v>
      </c>
      <c r="BM7885" s="4"/>
      <c r="BN7885" s="4"/>
      <c r="BO7885" s="4"/>
      <c r="BP7885" s="4"/>
      <c r="BQ7885" s="4"/>
      <c r="BR7885" s="4"/>
      <c r="BS7885" s="4"/>
      <c r="BT7885" s="4"/>
      <c r="BU7885" s="4"/>
      <c r="BV7885" s="4"/>
      <c r="BW7885" s="4"/>
    </row>
    <row r="7886" spans="1:75" ht="15.01" customHeight="1">
      <c r="A7886" s="4" t="s">
        <v>209</v>
      </c>
      <c r="B7886" s="4"/>
      <c r="C7886" s="4"/>
      <c r="D7886" s="4"/>
      <c r="E7886" s="4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 t="s">
        <v>200</v>
      </c>
      <c r="Q7886" s="4"/>
      <c r="R7886" s="4"/>
      <c r="S7886" s="4"/>
      <c r="T7886" s="4"/>
      <c r="U7886" s="4"/>
      <c r="V7886" s="4"/>
      <c r="W7886" s="4"/>
      <c r="X7886" s="4" t="s">
        <v>201</v>
      </c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  <c r="AO7886" s="4"/>
      <c r="AP7886" s="4"/>
      <c r="AQ7886" s="4"/>
      <c r="AR7886" s="4"/>
      <c r="AS7886" s="4"/>
      <c r="AT7886" s="4"/>
      <c r="AU7886" s="4"/>
      <c r="AV7886" s="4" t="s">
        <v>8086</v>
      </c>
      <c r="AW7886" s="4"/>
      <c r="AX7886" s="4"/>
      <c r="AY7886" s="4"/>
      <c r="AZ7886" s="4"/>
      <c r="BA7886" s="4"/>
      <c r="BB7886" s="4"/>
      <c r="BC7886" s="4"/>
      <c r="BD7886" s="4"/>
      <c r="BE7886" s="4"/>
      <c r="BF7886" s="4"/>
      <c r="BG7886" s="4"/>
      <c r="BH7886" s="4"/>
      <c r="BI7886" s="4"/>
      <c r="BJ7886" s="4"/>
      <c r="BK7886" s="4"/>
      <c r="BL7886" s="4" t="b">
        <v>0</v>
      </c>
      <c r="BM7886" s="4"/>
      <c r="BN7886" s="4"/>
      <c r="BO7886" s="4"/>
      <c r="BP7886" s="4"/>
      <c r="BQ7886" s="4"/>
      <c r="BR7886" s="4"/>
      <c r="BS7886" s="4"/>
      <c r="BT7886" s="4"/>
      <c r="BU7886" s="4"/>
      <c r="BV7886" s="4"/>
      <c r="BW7886" s="4"/>
    </row>
    <row r="7887" spans="1:75" ht="15.01" customHeight="1">
      <c r="A7887" s="4" t="s">
        <v>209</v>
      </c>
      <c r="B7887" s="4"/>
      <c r="C7887" s="4"/>
      <c r="D7887" s="4"/>
      <c r="E7887" s="4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 t="s">
        <v>200</v>
      </c>
      <c r="Q7887" s="4"/>
      <c r="R7887" s="4"/>
      <c r="S7887" s="4"/>
      <c r="T7887" s="4"/>
      <c r="U7887" s="4"/>
      <c r="V7887" s="4"/>
      <c r="W7887" s="4"/>
      <c r="X7887" s="4" t="s">
        <v>201</v>
      </c>
      <c r="Y7887" s="4"/>
      <c r="Z7887" s="4"/>
      <c r="AA7887" s="4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  <c r="AO7887" s="4"/>
      <c r="AP7887" s="4"/>
      <c r="AQ7887" s="4"/>
      <c r="AR7887" s="4"/>
      <c r="AS7887" s="4"/>
      <c r="AT7887" s="4"/>
      <c r="AU7887" s="4"/>
      <c r="AV7887" s="4" t="s">
        <v>8087</v>
      </c>
      <c r="AW7887" s="4"/>
      <c r="AX7887" s="4"/>
      <c r="AY7887" s="4"/>
      <c r="AZ7887" s="4"/>
      <c r="BA7887" s="4"/>
      <c r="BB7887" s="4"/>
      <c r="BC7887" s="4"/>
      <c r="BD7887" s="4"/>
      <c r="BE7887" s="4"/>
      <c r="BF7887" s="4"/>
      <c r="BG7887" s="4"/>
      <c r="BH7887" s="4"/>
      <c r="BI7887" s="4"/>
      <c r="BJ7887" s="4"/>
      <c r="BK7887" s="4"/>
      <c r="BL7887" s="4" t="b">
        <v>0</v>
      </c>
      <c r="BM7887" s="4"/>
      <c r="BN7887" s="4"/>
      <c r="BO7887" s="4"/>
      <c r="BP7887" s="4"/>
      <c r="BQ7887" s="4"/>
      <c r="BR7887" s="4"/>
      <c r="BS7887" s="4"/>
      <c r="BT7887" s="4"/>
      <c r="BU7887" s="4"/>
      <c r="BV7887" s="4"/>
      <c r="BW7887" s="4"/>
    </row>
    <row r="7888" spans="1:75" ht="15.01" customHeight="1">
      <c r="A7888" s="4" t="s">
        <v>209</v>
      </c>
      <c r="B7888" s="4"/>
      <c r="C7888" s="4"/>
      <c r="D7888" s="4"/>
      <c r="E7888" s="4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 t="s">
        <v>200</v>
      </c>
      <c r="Q7888" s="4"/>
      <c r="R7888" s="4"/>
      <c r="S7888" s="4"/>
      <c r="T7888" s="4"/>
      <c r="U7888" s="4"/>
      <c r="V7888" s="4"/>
      <c r="W7888" s="4"/>
      <c r="X7888" s="4" t="s">
        <v>201</v>
      </c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  <c r="AO7888" s="4"/>
      <c r="AP7888" s="4"/>
      <c r="AQ7888" s="4"/>
      <c r="AR7888" s="4"/>
      <c r="AS7888" s="4"/>
      <c r="AT7888" s="4"/>
      <c r="AU7888" s="4"/>
      <c r="AV7888" s="4" t="s">
        <v>8088</v>
      </c>
      <c r="AW7888" s="4"/>
      <c r="AX7888" s="4"/>
      <c r="AY7888" s="4"/>
      <c r="AZ7888" s="4"/>
      <c r="BA7888" s="4"/>
      <c r="BB7888" s="4"/>
      <c r="BC7888" s="4"/>
      <c r="BD7888" s="4"/>
      <c r="BE7888" s="4"/>
      <c r="BF7888" s="4"/>
      <c r="BG7888" s="4"/>
      <c r="BH7888" s="4"/>
      <c r="BI7888" s="4"/>
      <c r="BJ7888" s="4"/>
      <c r="BK7888" s="4"/>
      <c r="BL7888" s="4" t="b">
        <v>0</v>
      </c>
      <c r="BM7888" s="4"/>
      <c r="BN7888" s="4"/>
      <c r="BO7888" s="4"/>
      <c r="BP7888" s="4"/>
      <c r="BQ7888" s="4"/>
      <c r="BR7888" s="4"/>
      <c r="BS7888" s="4"/>
      <c r="BT7888" s="4"/>
      <c r="BU7888" s="4"/>
      <c r="BV7888" s="4"/>
      <c r="BW7888" s="4"/>
    </row>
    <row r="7889" spans="1:75" ht="15.01" customHeight="1">
      <c r="A7889" s="4" t="s">
        <v>209</v>
      </c>
      <c r="B7889" s="4"/>
      <c r="C7889" s="4"/>
      <c r="D7889" s="4"/>
      <c r="E7889" s="4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 t="s">
        <v>200</v>
      </c>
      <c r="Q7889" s="4"/>
      <c r="R7889" s="4"/>
      <c r="S7889" s="4"/>
      <c r="T7889" s="4"/>
      <c r="U7889" s="4"/>
      <c r="V7889" s="4"/>
      <c r="W7889" s="4"/>
      <c r="X7889" s="4" t="s">
        <v>201</v>
      </c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  <c r="AO7889" s="4"/>
      <c r="AP7889" s="4"/>
      <c r="AQ7889" s="4"/>
      <c r="AR7889" s="4"/>
      <c r="AS7889" s="4"/>
      <c r="AT7889" s="4"/>
      <c r="AU7889" s="4"/>
      <c r="AV7889" s="4" t="s">
        <v>8089</v>
      </c>
      <c r="AW7889" s="4"/>
      <c r="AX7889" s="4"/>
      <c r="AY7889" s="4"/>
      <c r="AZ7889" s="4"/>
      <c r="BA7889" s="4"/>
      <c r="BB7889" s="4"/>
      <c r="BC7889" s="4"/>
      <c r="BD7889" s="4"/>
      <c r="BE7889" s="4"/>
      <c r="BF7889" s="4"/>
      <c r="BG7889" s="4"/>
      <c r="BH7889" s="4"/>
      <c r="BI7889" s="4"/>
      <c r="BJ7889" s="4"/>
      <c r="BK7889" s="4"/>
      <c r="BL7889" s="4" t="b">
        <v>0</v>
      </c>
      <c r="BM7889" s="4"/>
      <c r="BN7889" s="4"/>
      <c r="BO7889" s="4"/>
      <c r="BP7889" s="4"/>
      <c r="BQ7889" s="4"/>
      <c r="BR7889" s="4"/>
      <c r="BS7889" s="4"/>
      <c r="BT7889" s="4"/>
      <c r="BU7889" s="4"/>
      <c r="BV7889" s="4"/>
      <c r="BW7889" s="4"/>
    </row>
    <row r="7890" spans="1:75" ht="15.01" customHeight="1">
      <c r="A7890" s="4" t="s">
        <v>209</v>
      </c>
      <c r="B7890" s="4"/>
      <c r="C7890" s="4"/>
      <c r="D7890" s="4"/>
      <c r="E7890" s="4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 t="s">
        <v>200</v>
      </c>
      <c r="Q7890" s="4"/>
      <c r="R7890" s="4"/>
      <c r="S7890" s="4"/>
      <c r="T7890" s="4"/>
      <c r="U7890" s="4"/>
      <c r="V7890" s="4"/>
      <c r="W7890" s="4"/>
      <c r="X7890" s="4" t="s">
        <v>201</v>
      </c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  <c r="AO7890" s="4"/>
      <c r="AP7890" s="4"/>
      <c r="AQ7890" s="4"/>
      <c r="AR7890" s="4"/>
      <c r="AS7890" s="4"/>
      <c r="AT7890" s="4"/>
      <c r="AU7890" s="4"/>
      <c r="AV7890" s="4" t="s">
        <v>8090</v>
      </c>
      <c r="AW7890" s="4"/>
      <c r="AX7890" s="4"/>
      <c r="AY7890" s="4"/>
      <c r="AZ7890" s="4"/>
      <c r="BA7890" s="4"/>
      <c r="BB7890" s="4"/>
      <c r="BC7890" s="4"/>
      <c r="BD7890" s="4"/>
      <c r="BE7890" s="4"/>
      <c r="BF7890" s="4"/>
      <c r="BG7890" s="4"/>
      <c r="BH7890" s="4"/>
      <c r="BI7890" s="4"/>
      <c r="BJ7890" s="4"/>
      <c r="BK7890" s="4"/>
      <c r="BL7890" s="4" t="b">
        <v>0</v>
      </c>
      <c r="BM7890" s="4"/>
      <c r="BN7890" s="4"/>
      <c r="BO7890" s="4"/>
      <c r="BP7890" s="4"/>
      <c r="BQ7890" s="4"/>
      <c r="BR7890" s="4"/>
      <c r="BS7890" s="4"/>
      <c r="BT7890" s="4"/>
      <c r="BU7890" s="4"/>
      <c r="BV7890" s="4"/>
      <c r="BW7890" s="4"/>
    </row>
    <row r="7891" spans="1:75" ht="15.01" customHeight="1">
      <c r="A7891" s="4" t="s">
        <v>209</v>
      </c>
      <c r="B7891" s="4"/>
      <c r="C7891" s="4"/>
      <c r="D7891" s="4"/>
      <c r="E7891" s="4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 t="s">
        <v>200</v>
      </c>
      <c r="Q7891" s="4"/>
      <c r="R7891" s="4"/>
      <c r="S7891" s="4"/>
      <c r="T7891" s="4"/>
      <c r="U7891" s="4"/>
      <c r="V7891" s="4"/>
      <c r="W7891" s="4"/>
      <c r="X7891" s="4" t="s">
        <v>201</v>
      </c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  <c r="AO7891" s="4"/>
      <c r="AP7891" s="4"/>
      <c r="AQ7891" s="4"/>
      <c r="AR7891" s="4"/>
      <c r="AS7891" s="4"/>
      <c r="AT7891" s="4"/>
      <c r="AU7891" s="4"/>
      <c r="AV7891" s="4" t="s">
        <v>8091</v>
      </c>
      <c r="AW7891" s="4"/>
      <c r="AX7891" s="4"/>
      <c r="AY7891" s="4"/>
      <c r="AZ7891" s="4"/>
      <c r="BA7891" s="4"/>
      <c r="BB7891" s="4"/>
      <c r="BC7891" s="4"/>
      <c r="BD7891" s="4"/>
      <c r="BE7891" s="4"/>
      <c r="BF7891" s="4"/>
      <c r="BG7891" s="4"/>
      <c r="BH7891" s="4"/>
      <c r="BI7891" s="4"/>
      <c r="BJ7891" s="4"/>
      <c r="BK7891" s="4"/>
      <c r="BL7891" s="4" t="b">
        <v>0</v>
      </c>
      <c r="BM7891" s="4"/>
      <c r="BN7891" s="4"/>
      <c r="BO7891" s="4"/>
      <c r="BP7891" s="4"/>
      <c r="BQ7891" s="4"/>
      <c r="BR7891" s="4"/>
      <c r="BS7891" s="4"/>
      <c r="BT7891" s="4"/>
      <c r="BU7891" s="4"/>
      <c r="BV7891" s="4"/>
      <c r="BW7891" s="4"/>
    </row>
    <row r="7892" spans="1:75" ht="15.01" customHeight="1">
      <c r="A7892" s="4" t="s">
        <v>209</v>
      </c>
      <c r="B7892" s="4"/>
      <c r="C7892" s="4"/>
      <c r="D7892" s="4"/>
      <c r="E7892" s="4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 t="s">
        <v>200</v>
      </c>
      <c r="Q7892" s="4"/>
      <c r="R7892" s="4"/>
      <c r="S7892" s="4"/>
      <c r="T7892" s="4"/>
      <c r="U7892" s="4"/>
      <c r="V7892" s="4"/>
      <c r="W7892" s="4"/>
      <c r="X7892" s="4" t="s">
        <v>201</v>
      </c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  <c r="AO7892" s="4"/>
      <c r="AP7892" s="4"/>
      <c r="AQ7892" s="4"/>
      <c r="AR7892" s="4"/>
      <c r="AS7892" s="4"/>
      <c r="AT7892" s="4"/>
      <c r="AU7892" s="4"/>
      <c r="AV7892" s="4" t="s">
        <v>8092</v>
      </c>
      <c r="AW7892" s="4"/>
      <c r="AX7892" s="4"/>
      <c r="AY7892" s="4"/>
      <c r="AZ7892" s="4"/>
      <c r="BA7892" s="4"/>
      <c r="BB7892" s="4"/>
      <c r="BC7892" s="4"/>
      <c r="BD7892" s="4"/>
      <c r="BE7892" s="4"/>
      <c r="BF7892" s="4"/>
      <c r="BG7892" s="4"/>
      <c r="BH7892" s="4"/>
      <c r="BI7892" s="4"/>
      <c r="BJ7892" s="4"/>
      <c r="BK7892" s="4"/>
      <c r="BL7892" s="4" t="b">
        <v>0</v>
      </c>
      <c r="BM7892" s="4"/>
      <c r="BN7892" s="4"/>
      <c r="BO7892" s="4"/>
      <c r="BP7892" s="4"/>
      <c r="BQ7892" s="4"/>
      <c r="BR7892" s="4"/>
      <c r="BS7892" s="4"/>
      <c r="BT7892" s="4"/>
      <c r="BU7892" s="4"/>
      <c r="BV7892" s="4"/>
      <c r="BW7892" s="4"/>
    </row>
    <row r="7893" spans="1:75" ht="15.01" customHeight="1">
      <c r="A7893" s="4" t="s">
        <v>209</v>
      </c>
      <c r="B7893" s="4"/>
      <c r="C7893" s="4"/>
      <c r="D7893" s="4"/>
      <c r="E7893" s="4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 t="s">
        <v>200</v>
      </c>
      <c r="Q7893" s="4"/>
      <c r="R7893" s="4"/>
      <c r="S7893" s="4"/>
      <c r="T7893" s="4"/>
      <c r="U7893" s="4"/>
      <c r="V7893" s="4"/>
      <c r="W7893" s="4"/>
      <c r="X7893" s="4" t="s">
        <v>201</v>
      </c>
      <c r="Y7893" s="4"/>
      <c r="Z7893" s="4"/>
      <c r="AA7893" s="4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  <c r="AO7893" s="4"/>
      <c r="AP7893" s="4"/>
      <c r="AQ7893" s="4"/>
      <c r="AR7893" s="4"/>
      <c r="AS7893" s="4"/>
      <c r="AT7893" s="4"/>
      <c r="AU7893" s="4"/>
      <c r="AV7893" s="4" t="s">
        <v>8093</v>
      </c>
      <c r="AW7893" s="4"/>
      <c r="AX7893" s="4"/>
      <c r="AY7893" s="4"/>
      <c r="AZ7893" s="4"/>
      <c r="BA7893" s="4"/>
      <c r="BB7893" s="4"/>
      <c r="BC7893" s="4"/>
      <c r="BD7893" s="4"/>
      <c r="BE7893" s="4"/>
      <c r="BF7893" s="4"/>
      <c r="BG7893" s="4"/>
      <c r="BH7893" s="4"/>
      <c r="BI7893" s="4"/>
      <c r="BJ7893" s="4"/>
      <c r="BK7893" s="4"/>
      <c r="BL7893" s="4" t="b">
        <v>0</v>
      </c>
      <c r="BM7893" s="4"/>
      <c r="BN7893" s="4"/>
      <c r="BO7893" s="4"/>
      <c r="BP7893" s="4"/>
      <c r="BQ7893" s="4"/>
      <c r="BR7893" s="4"/>
      <c r="BS7893" s="4"/>
      <c r="BT7893" s="4"/>
      <c r="BU7893" s="4"/>
      <c r="BV7893" s="4"/>
      <c r="BW7893" s="4"/>
    </row>
    <row r="7894" spans="1:75" ht="15.01" customHeight="1">
      <c r="A7894" s="4"/>
      <c r="B7894" s="4"/>
      <c r="C7894" s="4"/>
      <c r="D7894" s="4"/>
      <c r="E7894" s="4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 t="s">
        <v>200</v>
      </c>
      <c r="Q7894" s="4"/>
      <c r="R7894" s="4">
        <v>26.5</v>
      </c>
      <c r="S7894" s="4">
        <v>26</v>
      </c>
      <c r="T7894" s="4"/>
      <c r="U7894" s="4"/>
      <c r="V7894" s="4"/>
      <c r="W7894" s="4"/>
      <c r="X7894" s="4" t="s">
        <v>201</v>
      </c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  <c r="AO7894" s="4"/>
      <c r="AP7894" s="4"/>
      <c r="AQ7894" s="4"/>
      <c r="AR7894" s="4"/>
      <c r="AS7894" s="4"/>
      <c r="AT7894" s="4"/>
      <c r="AU7894" s="4"/>
      <c r="AV7894" s="4" t="s">
        <v>8094</v>
      </c>
      <c r="AW7894" s="4"/>
      <c r="AX7894" s="4"/>
      <c r="AY7894" s="4"/>
      <c r="AZ7894" s="4"/>
      <c r="BA7894" s="4"/>
      <c r="BB7894" s="4"/>
      <c r="BC7894" s="4"/>
      <c r="BD7894" s="4"/>
      <c r="BE7894" s="4"/>
      <c r="BF7894" s="4"/>
      <c r="BG7894" s="4"/>
      <c r="BH7894" s="4"/>
      <c r="BI7894" s="4"/>
      <c r="BJ7894" s="4"/>
      <c r="BK7894" s="4"/>
      <c r="BL7894" s="4" t="b">
        <v>0</v>
      </c>
      <c r="BM7894" s="4"/>
      <c r="BN7894" s="4"/>
      <c r="BO7894" s="4"/>
      <c r="BP7894" s="4"/>
      <c r="BQ7894" s="4"/>
      <c r="BR7894" s="4"/>
      <c r="BS7894" s="4"/>
      <c r="BT7894" s="4"/>
      <c r="BU7894" s="4"/>
      <c r="BV7894" s="4"/>
      <c r="BW7894" s="4"/>
    </row>
    <row r="7895" spans="1:75" ht="15.01" customHeight="1">
      <c r="A7895" s="4"/>
      <c r="B7895" s="4"/>
      <c r="C7895" s="4"/>
      <c r="D7895" s="4"/>
      <c r="E7895" s="4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 t="s">
        <v>200</v>
      </c>
      <c r="Q7895" s="4"/>
      <c r="R7895" s="4">
        <v>26.5</v>
      </c>
      <c r="S7895" s="4">
        <v>23.2</v>
      </c>
      <c r="T7895" s="4"/>
      <c r="U7895" s="4"/>
      <c r="V7895" s="4"/>
      <c r="W7895" s="4"/>
      <c r="X7895" s="4" t="s">
        <v>201</v>
      </c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  <c r="AO7895" s="4"/>
      <c r="AP7895" s="4"/>
      <c r="AQ7895" s="4"/>
      <c r="AR7895" s="4"/>
      <c r="AS7895" s="4"/>
      <c r="AT7895" s="4"/>
      <c r="AU7895" s="4"/>
      <c r="AV7895" s="4" t="s">
        <v>8095</v>
      </c>
      <c r="AW7895" s="4"/>
      <c r="AX7895" s="4"/>
      <c r="AY7895" s="4"/>
      <c r="AZ7895" s="4"/>
      <c r="BA7895" s="4"/>
      <c r="BB7895" s="4"/>
      <c r="BC7895" s="4"/>
      <c r="BD7895" s="4"/>
      <c r="BE7895" s="4"/>
      <c r="BF7895" s="4"/>
      <c r="BG7895" s="4"/>
      <c r="BH7895" s="4"/>
      <c r="BI7895" s="4"/>
      <c r="BJ7895" s="4"/>
      <c r="BK7895" s="4"/>
      <c r="BL7895" s="4" t="b">
        <v>0</v>
      </c>
      <c r="BM7895" s="4"/>
      <c r="BN7895" s="4"/>
      <c r="BO7895" s="4"/>
      <c r="BP7895" s="4"/>
      <c r="BQ7895" s="4"/>
      <c r="BR7895" s="4"/>
      <c r="BS7895" s="4"/>
      <c r="BT7895" s="4"/>
      <c r="BU7895" s="4"/>
      <c r="BV7895" s="4"/>
      <c r="BW7895" s="4"/>
    </row>
    <row r="7896" spans="1:75" ht="15.01" customHeight="1">
      <c r="A7896" s="4"/>
      <c r="B7896" s="4"/>
      <c r="C7896" s="4"/>
      <c r="D7896" s="4"/>
      <c r="E7896" s="4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 t="s">
        <v>200</v>
      </c>
      <c r="Q7896" s="4"/>
      <c r="R7896" s="4">
        <v>-245.7</v>
      </c>
      <c r="S7896" s="4">
        <v>14.3</v>
      </c>
      <c r="T7896" s="4"/>
      <c r="U7896" s="4"/>
      <c r="V7896" s="4"/>
      <c r="W7896" s="4"/>
      <c r="X7896" s="4" t="s">
        <v>201</v>
      </c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  <c r="AO7896" s="4"/>
      <c r="AP7896" s="4"/>
      <c r="AQ7896" s="4"/>
      <c r="AR7896" s="4"/>
      <c r="AS7896" s="4"/>
      <c r="AT7896" s="4"/>
      <c r="AU7896" s="4"/>
      <c r="AV7896" s="4" t="s">
        <v>8096</v>
      </c>
      <c r="AW7896" s="4"/>
      <c r="AX7896" s="4"/>
      <c r="AY7896" s="4"/>
      <c r="AZ7896" s="4"/>
      <c r="BA7896" s="4"/>
      <c r="BB7896" s="4"/>
      <c r="BC7896" s="4"/>
      <c r="BD7896" s="4"/>
      <c r="BE7896" s="4"/>
      <c r="BF7896" s="4"/>
      <c r="BG7896" s="4"/>
      <c r="BH7896" s="4"/>
      <c r="BI7896" s="4"/>
      <c r="BJ7896" s="4"/>
      <c r="BK7896" s="4"/>
      <c r="BL7896" s="4" t="b">
        <v>0</v>
      </c>
      <c r="BM7896" s="4"/>
      <c r="BN7896" s="4"/>
      <c r="BO7896" s="4"/>
      <c r="BP7896" s="4"/>
      <c r="BQ7896" s="4"/>
      <c r="BR7896" s="4"/>
      <c r="BS7896" s="4"/>
      <c r="BT7896" s="4"/>
      <c r="BU7896" s="4"/>
      <c r="BV7896" s="4"/>
      <c r="BW7896" s="4"/>
    </row>
    <row r="7897" spans="1:75" ht="15.01" customHeight="1">
      <c r="A7897" s="4"/>
      <c r="B7897" s="4"/>
      <c r="C7897" s="4"/>
      <c r="D7897" s="4"/>
      <c r="E7897" s="4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 t="s">
        <v>200</v>
      </c>
      <c r="Q7897" s="4"/>
      <c r="R7897" s="4">
        <v>-8.1</v>
      </c>
      <c r="S7897" s="4">
        <v>13</v>
      </c>
      <c r="T7897" s="4"/>
      <c r="U7897" s="4"/>
      <c r="V7897" s="4"/>
      <c r="W7897" s="4"/>
      <c r="X7897" s="4" t="s">
        <v>201</v>
      </c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  <c r="AO7897" s="4"/>
      <c r="AP7897" s="4"/>
      <c r="AQ7897" s="4"/>
      <c r="AR7897" s="4"/>
      <c r="AS7897" s="4"/>
      <c r="AT7897" s="4"/>
      <c r="AU7897" s="4"/>
      <c r="AV7897" s="4" t="s">
        <v>8097</v>
      </c>
      <c r="AW7897" s="4"/>
      <c r="AX7897" s="4"/>
      <c r="AY7897" s="4"/>
      <c r="AZ7897" s="4"/>
      <c r="BA7897" s="4"/>
      <c r="BB7897" s="4"/>
      <c r="BC7897" s="4"/>
      <c r="BD7897" s="4"/>
      <c r="BE7897" s="4"/>
      <c r="BF7897" s="4"/>
      <c r="BG7897" s="4"/>
      <c r="BH7897" s="4"/>
      <c r="BI7897" s="4"/>
      <c r="BJ7897" s="4"/>
      <c r="BK7897" s="4"/>
      <c r="BL7897" s="4" t="b">
        <v>0</v>
      </c>
      <c r="BM7897" s="4"/>
      <c r="BN7897" s="4"/>
      <c r="BO7897" s="4"/>
      <c r="BP7897" s="4"/>
      <c r="BQ7897" s="4"/>
      <c r="BR7897" s="4"/>
      <c r="BS7897" s="4"/>
      <c r="BT7897" s="4"/>
      <c r="BU7897" s="4"/>
      <c r="BV7897" s="4"/>
      <c r="BW7897" s="4"/>
    </row>
    <row r="7898" spans="1:75" ht="15.01" customHeight="1">
      <c r="A7898" s="4" t="s">
        <v>209</v>
      </c>
      <c r="B7898" s="4"/>
      <c r="C7898" s="4"/>
      <c r="D7898" s="4"/>
      <c r="E7898" s="4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 t="s">
        <v>200</v>
      </c>
      <c r="Q7898" s="4"/>
      <c r="R7898" s="4"/>
      <c r="S7898" s="4"/>
      <c r="T7898" s="4"/>
      <c r="U7898" s="4"/>
      <c r="V7898" s="4"/>
      <c r="W7898" s="4"/>
      <c r="X7898" s="4" t="s">
        <v>201</v>
      </c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  <c r="AO7898" s="4"/>
      <c r="AP7898" s="4"/>
      <c r="AQ7898" s="4"/>
      <c r="AR7898" s="4"/>
      <c r="AS7898" s="4"/>
      <c r="AT7898" s="4"/>
      <c r="AU7898" s="4"/>
      <c r="AV7898" s="4" t="s">
        <v>8098</v>
      </c>
      <c r="AW7898" s="4"/>
      <c r="AX7898" s="4"/>
      <c r="AY7898" s="4"/>
      <c r="AZ7898" s="4"/>
      <c r="BA7898" s="4"/>
      <c r="BB7898" s="4"/>
      <c r="BC7898" s="4"/>
      <c r="BD7898" s="4"/>
      <c r="BE7898" s="4"/>
      <c r="BF7898" s="4"/>
      <c r="BG7898" s="4"/>
      <c r="BH7898" s="4"/>
      <c r="BI7898" s="4"/>
      <c r="BJ7898" s="4"/>
      <c r="BK7898" s="4"/>
      <c r="BL7898" s="4" t="b">
        <v>0</v>
      </c>
      <c r="BM7898" s="4"/>
      <c r="BN7898" s="4"/>
      <c r="BO7898" s="4"/>
      <c r="BP7898" s="4"/>
      <c r="BQ7898" s="4"/>
      <c r="BR7898" s="4"/>
      <c r="BS7898" s="4"/>
      <c r="BT7898" s="4"/>
      <c r="BU7898" s="4"/>
      <c r="BV7898" s="4"/>
      <c r="BW7898" s="4"/>
    </row>
    <row r="7899" spans="1:75" ht="15.01" customHeight="1">
      <c r="A7899" s="4"/>
      <c r="B7899" s="4"/>
      <c r="C7899" s="4"/>
      <c r="D7899" s="4"/>
      <c r="E7899" s="4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 t="s">
        <v>200</v>
      </c>
      <c r="Q7899" s="4"/>
      <c r="R7899" s="4">
        <v>-371.2</v>
      </c>
      <c r="S7899" s="4">
        <v>33.9</v>
      </c>
      <c r="T7899" s="4"/>
      <c r="U7899" s="4"/>
      <c r="V7899" s="4"/>
      <c r="W7899" s="4"/>
      <c r="X7899" s="4" t="s">
        <v>201</v>
      </c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  <c r="AO7899" s="4"/>
      <c r="AP7899" s="4"/>
      <c r="AQ7899" s="4"/>
      <c r="AR7899" s="4"/>
      <c r="AS7899" s="4"/>
      <c r="AT7899" s="4"/>
      <c r="AU7899" s="4"/>
      <c r="AV7899" s="4" t="s">
        <v>8099</v>
      </c>
      <c r="AW7899" s="4"/>
      <c r="AX7899" s="4"/>
      <c r="AY7899" s="4"/>
      <c r="AZ7899" s="4"/>
      <c r="BA7899" s="4"/>
      <c r="BB7899" s="4"/>
      <c r="BC7899" s="4"/>
      <c r="BD7899" s="4"/>
      <c r="BE7899" s="4"/>
      <c r="BF7899" s="4"/>
      <c r="BG7899" s="4"/>
      <c r="BH7899" s="4"/>
      <c r="BI7899" s="4"/>
      <c r="BJ7899" s="4"/>
      <c r="BK7899" s="4"/>
      <c r="BL7899" s="4" t="b">
        <v>0</v>
      </c>
      <c r="BM7899" s="4"/>
      <c r="BN7899" s="4"/>
      <c r="BO7899" s="4"/>
      <c r="BP7899" s="4"/>
      <c r="BQ7899" s="4"/>
      <c r="BR7899" s="4"/>
      <c r="BS7899" s="4"/>
      <c r="BT7899" s="4"/>
      <c r="BU7899" s="4"/>
      <c r="BV7899" s="4"/>
      <c r="BW7899" s="4"/>
    </row>
    <row r="7900" spans="1:75" ht="15.01" customHeight="1">
      <c r="A7900" s="4"/>
      <c r="B7900" s="4"/>
      <c r="C7900" s="4"/>
      <c r="D7900" s="4"/>
      <c r="E7900" s="4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 t="s">
        <v>200</v>
      </c>
      <c r="Q7900" s="4"/>
      <c r="R7900" s="4">
        <v>-253.6</v>
      </c>
      <c r="S7900" s="4">
        <v>27</v>
      </c>
      <c r="T7900" s="4"/>
      <c r="U7900" s="4"/>
      <c r="V7900" s="4"/>
      <c r="W7900" s="4"/>
      <c r="X7900" s="4" t="s">
        <v>201</v>
      </c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  <c r="AO7900" s="4"/>
      <c r="AP7900" s="4"/>
      <c r="AQ7900" s="4"/>
      <c r="AR7900" s="4"/>
      <c r="AS7900" s="4"/>
      <c r="AT7900" s="4"/>
      <c r="AU7900" s="4"/>
      <c r="AV7900" s="4" t="s">
        <v>8100</v>
      </c>
      <c r="AW7900" s="4"/>
      <c r="AX7900" s="4"/>
      <c r="AY7900" s="4"/>
      <c r="AZ7900" s="4"/>
      <c r="BA7900" s="4"/>
      <c r="BB7900" s="4"/>
      <c r="BC7900" s="4"/>
      <c r="BD7900" s="4"/>
      <c r="BE7900" s="4"/>
      <c r="BF7900" s="4"/>
      <c r="BG7900" s="4"/>
      <c r="BH7900" s="4"/>
      <c r="BI7900" s="4"/>
      <c r="BJ7900" s="4"/>
      <c r="BK7900" s="4"/>
      <c r="BL7900" s="4" t="b">
        <v>0</v>
      </c>
      <c r="BM7900" s="4"/>
      <c r="BN7900" s="4"/>
      <c r="BO7900" s="4"/>
      <c r="BP7900" s="4"/>
      <c r="BQ7900" s="4"/>
      <c r="BR7900" s="4"/>
      <c r="BS7900" s="4"/>
      <c r="BT7900" s="4"/>
      <c r="BU7900" s="4"/>
      <c r="BV7900" s="4"/>
      <c r="BW7900" s="4"/>
    </row>
    <row r="7901" spans="1:75" ht="15.01" customHeight="1">
      <c r="A7901" s="4"/>
      <c r="B7901" s="4"/>
      <c r="C7901" s="4"/>
      <c r="D7901" s="4"/>
      <c r="E7901" s="4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 t="s">
        <v>200</v>
      </c>
      <c r="Q7901" s="4"/>
      <c r="R7901" s="4">
        <v>-49.3</v>
      </c>
      <c r="S7901" s="4">
        <v>22.9</v>
      </c>
      <c r="T7901" s="4"/>
      <c r="U7901" s="4"/>
      <c r="V7901" s="4"/>
      <c r="W7901" s="4"/>
      <c r="X7901" s="4" t="s">
        <v>201</v>
      </c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  <c r="AO7901" s="4"/>
      <c r="AP7901" s="4"/>
      <c r="AQ7901" s="4"/>
      <c r="AR7901" s="4"/>
      <c r="AS7901" s="4"/>
      <c r="AT7901" s="4"/>
      <c r="AU7901" s="4"/>
      <c r="AV7901" s="4" t="s">
        <v>8101</v>
      </c>
      <c r="AW7901" s="4"/>
      <c r="AX7901" s="4"/>
      <c r="AY7901" s="4"/>
      <c r="AZ7901" s="4"/>
      <c r="BA7901" s="4"/>
      <c r="BB7901" s="4"/>
      <c r="BC7901" s="4"/>
      <c r="BD7901" s="4"/>
      <c r="BE7901" s="4"/>
      <c r="BF7901" s="4"/>
      <c r="BG7901" s="4"/>
      <c r="BH7901" s="4"/>
      <c r="BI7901" s="4"/>
      <c r="BJ7901" s="4"/>
      <c r="BK7901" s="4"/>
      <c r="BL7901" s="4" t="b">
        <v>0</v>
      </c>
      <c r="BM7901" s="4"/>
      <c r="BN7901" s="4"/>
      <c r="BO7901" s="4"/>
      <c r="BP7901" s="4"/>
      <c r="BQ7901" s="4"/>
      <c r="BR7901" s="4"/>
      <c r="BS7901" s="4"/>
      <c r="BT7901" s="4"/>
      <c r="BU7901" s="4"/>
      <c r="BV7901" s="4"/>
      <c r="BW7901" s="4"/>
    </row>
    <row r="7902" spans="1:75" ht="15.01" customHeight="1">
      <c r="A7902" s="4"/>
      <c r="B7902" s="4"/>
      <c r="C7902" s="4"/>
      <c r="D7902" s="4"/>
      <c r="E7902" s="4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 t="s">
        <v>200</v>
      </c>
      <c r="Q7902" s="4"/>
      <c r="R7902" s="4">
        <v>-9.800000000000001</v>
      </c>
      <c r="S7902" s="4">
        <v>18.6</v>
      </c>
      <c r="T7902" s="4"/>
      <c r="U7902" s="4"/>
      <c r="V7902" s="4"/>
      <c r="W7902" s="4"/>
      <c r="X7902" s="4" t="s">
        <v>201</v>
      </c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  <c r="AO7902" s="4"/>
      <c r="AP7902" s="4"/>
      <c r="AQ7902" s="4"/>
      <c r="AR7902" s="4"/>
      <c r="AS7902" s="4"/>
      <c r="AT7902" s="4"/>
      <c r="AU7902" s="4"/>
      <c r="AV7902" s="4" t="s">
        <v>8102</v>
      </c>
      <c r="AW7902" s="4"/>
      <c r="AX7902" s="4"/>
      <c r="AY7902" s="4"/>
      <c r="AZ7902" s="4"/>
      <c r="BA7902" s="4"/>
      <c r="BB7902" s="4"/>
      <c r="BC7902" s="4"/>
      <c r="BD7902" s="4"/>
      <c r="BE7902" s="4"/>
      <c r="BF7902" s="4"/>
      <c r="BG7902" s="4"/>
      <c r="BH7902" s="4"/>
      <c r="BI7902" s="4"/>
      <c r="BJ7902" s="4"/>
      <c r="BK7902" s="4"/>
      <c r="BL7902" s="4" t="b">
        <v>0</v>
      </c>
      <c r="BM7902" s="4"/>
      <c r="BN7902" s="4"/>
      <c r="BO7902" s="4"/>
      <c r="BP7902" s="4"/>
      <c r="BQ7902" s="4"/>
      <c r="BR7902" s="4"/>
      <c r="BS7902" s="4"/>
      <c r="BT7902" s="4"/>
      <c r="BU7902" s="4"/>
      <c r="BV7902" s="4"/>
      <c r="BW7902" s="4"/>
    </row>
    <row r="7903" spans="1:75" ht="15.01" customHeight="1">
      <c r="A7903" s="4"/>
      <c r="B7903" s="4"/>
      <c r="C7903" s="4"/>
      <c r="D7903" s="4"/>
      <c r="E7903" s="4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 t="s">
        <v>200</v>
      </c>
      <c r="Q7903" s="4"/>
      <c r="R7903" s="4">
        <v>-26.8</v>
      </c>
      <c r="S7903" s="4">
        <v>3.7</v>
      </c>
      <c r="T7903" s="4"/>
      <c r="U7903" s="4"/>
      <c r="V7903" s="4"/>
      <c r="W7903" s="4"/>
      <c r="X7903" s="4" t="s">
        <v>201</v>
      </c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  <c r="AO7903" s="4"/>
      <c r="AP7903" s="4"/>
      <c r="AQ7903" s="4"/>
      <c r="AR7903" s="4"/>
      <c r="AS7903" s="4"/>
      <c r="AT7903" s="4"/>
      <c r="AU7903" s="4"/>
      <c r="AV7903" s="4" t="s">
        <v>8103</v>
      </c>
      <c r="AW7903" s="4"/>
      <c r="AX7903" s="4"/>
      <c r="AY7903" s="4"/>
      <c r="AZ7903" s="4"/>
      <c r="BA7903" s="4"/>
      <c r="BB7903" s="4"/>
      <c r="BC7903" s="4"/>
      <c r="BD7903" s="4"/>
      <c r="BE7903" s="4"/>
      <c r="BF7903" s="4"/>
      <c r="BG7903" s="4"/>
      <c r="BH7903" s="4"/>
      <c r="BI7903" s="4"/>
      <c r="BJ7903" s="4"/>
      <c r="BK7903" s="4"/>
      <c r="BL7903" s="4" t="b">
        <v>0</v>
      </c>
      <c r="BM7903" s="4"/>
      <c r="BN7903" s="4"/>
      <c r="BO7903" s="4"/>
      <c r="BP7903" s="4"/>
      <c r="BQ7903" s="4"/>
      <c r="BR7903" s="4"/>
      <c r="BS7903" s="4"/>
      <c r="BT7903" s="4"/>
      <c r="BU7903" s="4"/>
      <c r="BV7903" s="4"/>
      <c r="BW7903" s="4"/>
    </row>
    <row r="7904" spans="1:75" ht="15.01" customHeight="1">
      <c r="A7904" s="4"/>
      <c r="B7904" s="4"/>
      <c r="C7904" s="4"/>
      <c r="D7904" s="4"/>
      <c r="E7904" s="4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 t="s">
        <v>200</v>
      </c>
      <c r="Q7904" s="4"/>
      <c r="R7904" s="4">
        <v>7.4</v>
      </c>
      <c r="S7904" s="4">
        <v>5.4</v>
      </c>
      <c r="T7904" s="4"/>
      <c r="U7904" s="4"/>
      <c r="V7904" s="4"/>
      <c r="W7904" s="4"/>
      <c r="X7904" s="4" t="s">
        <v>201</v>
      </c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  <c r="AO7904" s="4"/>
      <c r="AP7904" s="4"/>
      <c r="AQ7904" s="4"/>
      <c r="AR7904" s="4"/>
      <c r="AS7904" s="4"/>
      <c r="AT7904" s="4"/>
      <c r="AU7904" s="4"/>
      <c r="AV7904" s="4" t="s">
        <v>8104</v>
      </c>
      <c r="AW7904" s="4"/>
      <c r="AX7904" s="4"/>
      <c r="AY7904" s="4"/>
      <c r="AZ7904" s="4"/>
      <c r="BA7904" s="4"/>
      <c r="BB7904" s="4"/>
      <c r="BC7904" s="4"/>
      <c r="BD7904" s="4"/>
      <c r="BE7904" s="4"/>
      <c r="BF7904" s="4"/>
      <c r="BG7904" s="4"/>
      <c r="BH7904" s="4"/>
      <c r="BI7904" s="4"/>
      <c r="BJ7904" s="4"/>
      <c r="BK7904" s="4"/>
      <c r="BL7904" s="4" t="b">
        <v>0</v>
      </c>
      <c r="BM7904" s="4"/>
      <c r="BN7904" s="4"/>
      <c r="BO7904" s="4"/>
      <c r="BP7904" s="4"/>
      <c r="BQ7904" s="4"/>
      <c r="BR7904" s="4"/>
      <c r="BS7904" s="4"/>
      <c r="BT7904" s="4"/>
      <c r="BU7904" s="4"/>
      <c r="BV7904" s="4"/>
      <c r="BW7904" s="4"/>
    </row>
    <row r="7905" spans="1:75" ht="15.01" customHeight="1">
      <c r="A7905" s="4"/>
      <c r="B7905" s="4"/>
      <c r="C7905" s="4"/>
      <c r="D7905" s="4"/>
      <c r="E7905" s="4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 t="s">
        <v>200</v>
      </c>
      <c r="Q7905" s="4"/>
      <c r="R7905" s="4">
        <v>1.2</v>
      </c>
      <c r="S7905" s="4">
        <v>3.4</v>
      </c>
      <c r="T7905" s="4"/>
      <c r="U7905" s="4"/>
      <c r="V7905" s="4"/>
      <c r="W7905" s="4"/>
      <c r="X7905" s="4" t="s">
        <v>201</v>
      </c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  <c r="AO7905" s="4"/>
      <c r="AP7905" s="4"/>
      <c r="AQ7905" s="4"/>
      <c r="AR7905" s="4"/>
      <c r="AS7905" s="4"/>
      <c r="AT7905" s="4"/>
      <c r="AU7905" s="4"/>
      <c r="AV7905" s="4" t="s">
        <v>8105</v>
      </c>
      <c r="AW7905" s="4"/>
      <c r="AX7905" s="4"/>
      <c r="AY7905" s="4"/>
      <c r="AZ7905" s="4"/>
      <c r="BA7905" s="4"/>
      <c r="BB7905" s="4"/>
      <c r="BC7905" s="4"/>
      <c r="BD7905" s="4"/>
      <c r="BE7905" s="4"/>
      <c r="BF7905" s="4"/>
      <c r="BG7905" s="4"/>
      <c r="BH7905" s="4"/>
      <c r="BI7905" s="4"/>
      <c r="BJ7905" s="4"/>
      <c r="BK7905" s="4"/>
      <c r="BL7905" s="4" t="b">
        <v>0</v>
      </c>
      <c r="BM7905" s="4"/>
      <c r="BN7905" s="4"/>
      <c r="BO7905" s="4"/>
      <c r="BP7905" s="4"/>
      <c r="BQ7905" s="4"/>
      <c r="BR7905" s="4"/>
      <c r="BS7905" s="4"/>
      <c r="BT7905" s="4"/>
      <c r="BU7905" s="4"/>
      <c r="BV7905" s="4"/>
      <c r="BW7905" s="4"/>
    </row>
    <row r="7906" spans="1:75" ht="15.01" customHeight="1">
      <c r="A7906" s="4"/>
      <c r="B7906" s="4"/>
      <c r="C7906" s="4"/>
      <c r="D7906" s="4"/>
      <c r="E7906" s="4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 t="s">
        <v>200</v>
      </c>
      <c r="Q7906" s="4"/>
      <c r="R7906" s="4">
        <v>-3.1</v>
      </c>
      <c r="S7906" s="4">
        <v>31.7</v>
      </c>
      <c r="T7906" s="4"/>
      <c r="U7906" s="4"/>
      <c r="V7906" s="4"/>
      <c r="W7906" s="4"/>
      <c r="X7906" s="4" t="s">
        <v>201</v>
      </c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  <c r="AO7906" s="4"/>
      <c r="AP7906" s="4"/>
      <c r="AQ7906" s="4"/>
      <c r="AR7906" s="4"/>
      <c r="AS7906" s="4"/>
      <c r="AT7906" s="4"/>
      <c r="AU7906" s="4"/>
      <c r="AV7906" s="4" t="s">
        <v>8106</v>
      </c>
      <c r="AW7906" s="4"/>
      <c r="AX7906" s="4"/>
      <c r="AY7906" s="4"/>
      <c r="AZ7906" s="4"/>
      <c r="BA7906" s="4"/>
      <c r="BB7906" s="4"/>
      <c r="BC7906" s="4"/>
      <c r="BD7906" s="4"/>
      <c r="BE7906" s="4"/>
      <c r="BF7906" s="4"/>
      <c r="BG7906" s="4"/>
      <c r="BH7906" s="4"/>
      <c r="BI7906" s="4"/>
      <c r="BJ7906" s="4"/>
      <c r="BK7906" s="4"/>
      <c r="BL7906" s="4" t="b">
        <v>0</v>
      </c>
      <c r="BM7906" s="4"/>
      <c r="BN7906" s="4"/>
      <c r="BO7906" s="4"/>
      <c r="BP7906" s="4"/>
      <c r="BQ7906" s="4"/>
      <c r="BR7906" s="4"/>
      <c r="BS7906" s="4"/>
      <c r="BT7906" s="4"/>
      <c r="BU7906" s="4"/>
      <c r="BV7906" s="4"/>
      <c r="BW7906" s="4"/>
    </row>
    <row r="7907" spans="1:75" ht="15.01" customHeight="1">
      <c r="A7907" s="4"/>
      <c r="B7907" s="4"/>
      <c r="C7907" s="4"/>
      <c r="D7907" s="4"/>
      <c r="E7907" s="4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 t="s">
        <v>200</v>
      </c>
      <c r="Q7907" s="4"/>
      <c r="R7907" s="4">
        <v>0</v>
      </c>
      <c r="S7907" s="4">
        <v>33.1</v>
      </c>
      <c r="T7907" s="4"/>
      <c r="U7907" s="4"/>
      <c r="V7907" s="4"/>
      <c r="W7907" s="4"/>
      <c r="X7907" s="4" t="s">
        <v>201</v>
      </c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  <c r="AO7907" s="4"/>
      <c r="AP7907" s="4"/>
      <c r="AQ7907" s="4"/>
      <c r="AR7907" s="4"/>
      <c r="AS7907" s="4"/>
      <c r="AT7907" s="4"/>
      <c r="AU7907" s="4"/>
      <c r="AV7907" s="4" t="s">
        <v>8107</v>
      </c>
      <c r="AW7907" s="4"/>
      <c r="AX7907" s="4"/>
      <c r="AY7907" s="4"/>
      <c r="AZ7907" s="4"/>
      <c r="BA7907" s="4"/>
      <c r="BB7907" s="4"/>
      <c r="BC7907" s="4"/>
      <c r="BD7907" s="4"/>
      <c r="BE7907" s="4"/>
      <c r="BF7907" s="4"/>
      <c r="BG7907" s="4"/>
      <c r="BH7907" s="4"/>
      <c r="BI7907" s="4"/>
      <c r="BJ7907" s="4"/>
      <c r="BK7907" s="4"/>
      <c r="BL7907" s="4" t="b">
        <v>0</v>
      </c>
      <c r="BM7907" s="4"/>
      <c r="BN7907" s="4"/>
      <c r="BO7907" s="4"/>
      <c r="BP7907" s="4"/>
      <c r="BQ7907" s="4"/>
      <c r="BR7907" s="4"/>
      <c r="BS7907" s="4"/>
      <c r="BT7907" s="4"/>
      <c r="BU7907" s="4"/>
      <c r="BV7907" s="4"/>
      <c r="BW7907" s="4"/>
    </row>
    <row r="7908" spans="1:75" ht="15.01" customHeight="1">
      <c r="A7908" s="4" t="s">
        <v>209</v>
      </c>
      <c r="B7908" s="4"/>
      <c r="C7908" s="4"/>
      <c r="D7908" s="4"/>
      <c r="E7908" s="4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 t="s">
        <v>200</v>
      </c>
      <c r="Q7908" s="4"/>
      <c r="R7908" s="4"/>
      <c r="S7908" s="4"/>
      <c r="T7908" s="4"/>
      <c r="U7908" s="4"/>
      <c r="V7908" s="4"/>
      <c r="W7908" s="4"/>
      <c r="X7908" s="4" t="s">
        <v>201</v>
      </c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  <c r="AO7908" s="4"/>
      <c r="AP7908" s="4"/>
      <c r="AQ7908" s="4"/>
      <c r="AR7908" s="4"/>
      <c r="AS7908" s="4"/>
      <c r="AT7908" s="4"/>
      <c r="AU7908" s="4"/>
      <c r="AV7908" s="4" t="s">
        <v>8108</v>
      </c>
      <c r="AW7908" s="4"/>
      <c r="AX7908" s="4"/>
      <c r="AY7908" s="4"/>
      <c r="AZ7908" s="4"/>
      <c r="BA7908" s="4"/>
      <c r="BB7908" s="4"/>
      <c r="BC7908" s="4"/>
      <c r="BD7908" s="4"/>
      <c r="BE7908" s="4"/>
      <c r="BF7908" s="4"/>
      <c r="BG7908" s="4"/>
      <c r="BH7908" s="4"/>
      <c r="BI7908" s="4"/>
      <c r="BJ7908" s="4"/>
      <c r="BK7908" s="4"/>
      <c r="BL7908" s="4" t="b">
        <v>0</v>
      </c>
      <c r="BM7908" s="4"/>
      <c r="BN7908" s="4"/>
      <c r="BO7908" s="4"/>
      <c r="BP7908" s="4"/>
      <c r="BQ7908" s="4"/>
      <c r="BR7908" s="4"/>
      <c r="BS7908" s="4"/>
      <c r="BT7908" s="4"/>
      <c r="BU7908" s="4"/>
      <c r="BV7908" s="4"/>
      <c r="BW7908" s="4"/>
    </row>
    <row r="7909" spans="1:75" ht="15.01" customHeight="1">
      <c r="A7909" s="4"/>
      <c r="B7909" s="4"/>
      <c r="C7909" s="4"/>
      <c r="D7909" s="4"/>
      <c r="E7909" s="4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 t="s">
        <v>200</v>
      </c>
      <c r="Q7909" s="4"/>
      <c r="R7909" s="4">
        <v>-21.8</v>
      </c>
      <c r="S7909" s="4">
        <v>24.5</v>
      </c>
      <c r="T7909" s="4"/>
      <c r="U7909" s="4"/>
      <c r="V7909" s="4"/>
      <c r="W7909" s="4"/>
      <c r="X7909" s="4" t="s">
        <v>201</v>
      </c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  <c r="AO7909" s="4"/>
      <c r="AP7909" s="4"/>
      <c r="AQ7909" s="4"/>
      <c r="AR7909" s="4"/>
      <c r="AS7909" s="4"/>
      <c r="AT7909" s="4"/>
      <c r="AU7909" s="4"/>
      <c r="AV7909" s="4" t="s">
        <v>8109</v>
      </c>
      <c r="AW7909" s="4"/>
      <c r="AX7909" s="4"/>
      <c r="AY7909" s="4"/>
      <c r="AZ7909" s="4"/>
      <c r="BA7909" s="4"/>
      <c r="BB7909" s="4"/>
      <c r="BC7909" s="4"/>
      <c r="BD7909" s="4"/>
      <c r="BE7909" s="4"/>
      <c r="BF7909" s="4"/>
      <c r="BG7909" s="4"/>
      <c r="BH7909" s="4"/>
      <c r="BI7909" s="4"/>
      <c r="BJ7909" s="4"/>
      <c r="BK7909" s="4"/>
      <c r="BL7909" s="4" t="b">
        <v>0</v>
      </c>
      <c r="BM7909" s="4"/>
      <c r="BN7909" s="4"/>
      <c r="BO7909" s="4"/>
      <c r="BP7909" s="4"/>
      <c r="BQ7909" s="4"/>
      <c r="BR7909" s="4"/>
      <c r="BS7909" s="4"/>
      <c r="BT7909" s="4"/>
      <c r="BU7909" s="4"/>
      <c r="BV7909" s="4"/>
      <c r="BW7909" s="4"/>
    </row>
    <row r="7910" spans="1:75" ht="15.01" customHeight="1">
      <c r="A7910" s="4"/>
      <c r="B7910" s="4"/>
      <c r="C7910" s="4"/>
      <c r="D7910" s="4"/>
      <c r="E7910" s="4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 t="s">
        <v>200</v>
      </c>
      <c r="Q7910" s="4"/>
      <c r="R7910" s="4">
        <v>-1.4</v>
      </c>
      <c r="S7910" s="4">
        <v>30.3</v>
      </c>
      <c r="T7910" s="4"/>
      <c r="U7910" s="4"/>
      <c r="V7910" s="4"/>
      <c r="W7910" s="4"/>
      <c r="X7910" s="4" t="s">
        <v>201</v>
      </c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  <c r="AO7910" s="4"/>
      <c r="AP7910" s="4"/>
      <c r="AQ7910" s="4"/>
      <c r="AR7910" s="4"/>
      <c r="AS7910" s="4"/>
      <c r="AT7910" s="4"/>
      <c r="AU7910" s="4"/>
      <c r="AV7910" s="4" t="s">
        <v>8110</v>
      </c>
      <c r="AW7910" s="4"/>
      <c r="AX7910" s="4"/>
      <c r="AY7910" s="4"/>
      <c r="AZ7910" s="4"/>
      <c r="BA7910" s="4"/>
      <c r="BB7910" s="4"/>
      <c r="BC7910" s="4"/>
      <c r="BD7910" s="4"/>
      <c r="BE7910" s="4"/>
      <c r="BF7910" s="4"/>
      <c r="BG7910" s="4"/>
      <c r="BH7910" s="4"/>
      <c r="BI7910" s="4"/>
      <c r="BJ7910" s="4"/>
      <c r="BK7910" s="4"/>
      <c r="BL7910" s="4" t="b">
        <v>0</v>
      </c>
      <c r="BM7910" s="4"/>
      <c r="BN7910" s="4"/>
      <c r="BO7910" s="4"/>
      <c r="BP7910" s="4"/>
      <c r="BQ7910" s="4"/>
      <c r="BR7910" s="4"/>
      <c r="BS7910" s="4"/>
      <c r="BT7910" s="4"/>
      <c r="BU7910" s="4"/>
      <c r="BV7910" s="4"/>
      <c r="BW7910" s="4"/>
    </row>
    <row r="7911" spans="1:75" ht="15.01" customHeight="1">
      <c r="A7911" s="4"/>
      <c r="B7911" s="4"/>
      <c r="C7911" s="4"/>
      <c r="D7911" s="4"/>
      <c r="E7911" s="4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 t="s">
        <v>200</v>
      </c>
      <c r="Q7911" s="4"/>
      <c r="R7911" s="4">
        <v>-21.8</v>
      </c>
      <c r="S7911" s="4">
        <v>24.5</v>
      </c>
      <c r="T7911" s="4"/>
      <c r="U7911" s="4"/>
      <c r="V7911" s="4"/>
      <c r="W7911" s="4"/>
      <c r="X7911" s="4" t="s">
        <v>201</v>
      </c>
      <c r="Y7911" s="4"/>
      <c r="Z7911" s="4"/>
      <c r="AA7911" s="4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  <c r="AO7911" s="4"/>
      <c r="AP7911" s="4"/>
      <c r="AQ7911" s="4"/>
      <c r="AR7911" s="4"/>
      <c r="AS7911" s="4"/>
      <c r="AT7911" s="4"/>
      <c r="AU7911" s="4"/>
      <c r="AV7911" s="4" t="s">
        <v>8111</v>
      </c>
      <c r="AW7911" s="4"/>
      <c r="AX7911" s="4"/>
      <c r="AY7911" s="4"/>
      <c r="AZ7911" s="4"/>
      <c r="BA7911" s="4"/>
      <c r="BB7911" s="4"/>
      <c r="BC7911" s="4"/>
      <c r="BD7911" s="4"/>
      <c r="BE7911" s="4"/>
      <c r="BF7911" s="4"/>
      <c r="BG7911" s="4"/>
      <c r="BH7911" s="4"/>
      <c r="BI7911" s="4"/>
      <c r="BJ7911" s="4"/>
      <c r="BK7911" s="4"/>
      <c r="BL7911" s="4" t="b">
        <v>0</v>
      </c>
      <c r="BM7911" s="4"/>
      <c r="BN7911" s="4"/>
      <c r="BO7911" s="4"/>
      <c r="BP7911" s="4"/>
      <c r="BQ7911" s="4"/>
      <c r="BR7911" s="4"/>
      <c r="BS7911" s="4"/>
      <c r="BT7911" s="4"/>
      <c r="BU7911" s="4"/>
      <c r="BV7911" s="4"/>
      <c r="BW7911" s="4"/>
    </row>
    <row r="7912" spans="1:75" ht="15.01" customHeight="1">
      <c r="A7912" s="4" t="s">
        <v>209</v>
      </c>
      <c r="B7912" s="4"/>
      <c r="C7912" s="4"/>
      <c r="D7912" s="4"/>
      <c r="E7912" s="4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 t="s">
        <v>200</v>
      </c>
      <c r="Q7912" s="4"/>
      <c r="R7912" s="4"/>
      <c r="S7912" s="4"/>
      <c r="T7912" s="4"/>
      <c r="U7912" s="4"/>
      <c r="V7912" s="4"/>
      <c r="W7912" s="4"/>
      <c r="X7912" s="4" t="s">
        <v>201</v>
      </c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  <c r="AO7912" s="4"/>
      <c r="AP7912" s="4"/>
      <c r="AQ7912" s="4"/>
      <c r="AR7912" s="4"/>
      <c r="AS7912" s="4"/>
      <c r="AT7912" s="4"/>
      <c r="AU7912" s="4"/>
      <c r="AV7912" s="4" t="s">
        <v>8112</v>
      </c>
      <c r="AW7912" s="4"/>
      <c r="AX7912" s="4"/>
      <c r="AY7912" s="4"/>
      <c r="AZ7912" s="4"/>
      <c r="BA7912" s="4"/>
      <c r="BB7912" s="4"/>
      <c r="BC7912" s="4"/>
      <c r="BD7912" s="4"/>
      <c r="BE7912" s="4"/>
      <c r="BF7912" s="4"/>
      <c r="BG7912" s="4"/>
      <c r="BH7912" s="4"/>
      <c r="BI7912" s="4"/>
      <c r="BJ7912" s="4"/>
      <c r="BK7912" s="4"/>
      <c r="BL7912" s="4" t="b">
        <v>0</v>
      </c>
      <c r="BM7912" s="4"/>
      <c r="BN7912" s="4"/>
      <c r="BO7912" s="4"/>
      <c r="BP7912" s="4"/>
      <c r="BQ7912" s="4"/>
      <c r="BR7912" s="4"/>
      <c r="BS7912" s="4"/>
      <c r="BT7912" s="4"/>
      <c r="BU7912" s="4"/>
      <c r="BV7912" s="4"/>
      <c r="BW7912" s="4"/>
    </row>
    <row r="7913" spans="1:75" ht="15.01" customHeight="1">
      <c r="A7913" s="4"/>
      <c r="B7913" s="4"/>
      <c r="C7913" s="4"/>
      <c r="D7913" s="4"/>
      <c r="E7913" s="4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 t="s">
        <v>200</v>
      </c>
      <c r="Q7913" s="4"/>
      <c r="R7913" s="4">
        <v>24.8</v>
      </c>
      <c r="S7913" s="4">
        <v>5.8</v>
      </c>
      <c r="T7913" s="4"/>
      <c r="U7913" s="4"/>
      <c r="V7913" s="4"/>
      <c r="W7913" s="4"/>
      <c r="X7913" s="4" t="s">
        <v>201</v>
      </c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  <c r="AO7913" s="4"/>
      <c r="AP7913" s="4"/>
      <c r="AQ7913" s="4"/>
      <c r="AR7913" s="4"/>
      <c r="AS7913" s="4"/>
      <c r="AT7913" s="4"/>
      <c r="AU7913" s="4"/>
      <c r="AV7913" s="4" t="s">
        <v>8113</v>
      </c>
      <c r="AW7913" s="4"/>
      <c r="AX7913" s="4"/>
      <c r="AY7913" s="4"/>
      <c r="AZ7913" s="4"/>
      <c r="BA7913" s="4"/>
      <c r="BB7913" s="4"/>
      <c r="BC7913" s="4"/>
      <c r="BD7913" s="4"/>
      <c r="BE7913" s="4"/>
      <c r="BF7913" s="4"/>
      <c r="BG7913" s="4"/>
      <c r="BH7913" s="4"/>
      <c r="BI7913" s="4"/>
      <c r="BJ7913" s="4"/>
      <c r="BK7913" s="4"/>
      <c r="BL7913" s="4" t="b">
        <v>0</v>
      </c>
      <c r="BM7913" s="4"/>
      <c r="BN7913" s="4"/>
      <c r="BO7913" s="4"/>
      <c r="BP7913" s="4"/>
      <c r="BQ7913" s="4"/>
      <c r="BR7913" s="4"/>
      <c r="BS7913" s="4"/>
      <c r="BT7913" s="4"/>
      <c r="BU7913" s="4"/>
      <c r="BV7913" s="4"/>
      <c r="BW7913" s="4"/>
    </row>
    <row r="7914" spans="1:75" ht="15.01" customHeight="1">
      <c r="A7914" s="4"/>
      <c r="B7914" s="4"/>
      <c r="C7914" s="4"/>
      <c r="D7914" s="4"/>
      <c r="E7914" s="4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 t="s">
        <v>200</v>
      </c>
      <c r="Q7914" s="4"/>
      <c r="R7914" s="4">
        <v>42.8</v>
      </c>
      <c r="S7914" s="4">
        <v>31.1</v>
      </c>
      <c r="T7914" s="4"/>
      <c r="U7914" s="4"/>
      <c r="V7914" s="4"/>
      <c r="W7914" s="4"/>
      <c r="X7914" s="4" t="s">
        <v>201</v>
      </c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  <c r="AO7914" s="4"/>
      <c r="AP7914" s="4"/>
      <c r="AQ7914" s="4"/>
      <c r="AR7914" s="4"/>
      <c r="AS7914" s="4"/>
      <c r="AT7914" s="4"/>
      <c r="AU7914" s="4"/>
      <c r="AV7914" s="4" t="s">
        <v>8114</v>
      </c>
      <c r="AW7914" s="4"/>
      <c r="AX7914" s="4"/>
      <c r="AY7914" s="4"/>
      <c r="AZ7914" s="4"/>
      <c r="BA7914" s="4"/>
      <c r="BB7914" s="4"/>
      <c r="BC7914" s="4"/>
      <c r="BD7914" s="4"/>
      <c r="BE7914" s="4"/>
      <c r="BF7914" s="4"/>
      <c r="BG7914" s="4"/>
      <c r="BH7914" s="4"/>
      <c r="BI7914" s="4"/>
      <c r="BJ7914" s="4"/>
      <c r="BK7914" s="4"/>
      <c r="BL7914" s="4" t="b">
        <v>0</v>
      </c>
      <c r="BM7914" s="4"/>
      <c r="BN7914" s="4"/>
      <c r="BO7914" s="4"/>
      <c r="BP7914" s="4"/>
      <c r="BQ7914" s="4"/>
      <c r="BR7914" s="4"/>
      <c r="BS7914" s="4"/>
      <c r="BT7914" s="4"/>
      <c r="BU7914" s="4"/>
      <c r="BV7914" s="4"/>
      <c r="BW7914" s="4"/>
    </row>
    <row r="7915" spans="1:75" ht="15.01" customHeight="1">
      <c r="A7915" s="4"/>
      <c r="B7915" s="4"/>
      <c r="C7915" s="4"/>
      <c r="D7915" s="4"/>
      <c r="E7915" s="4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 t="s">
        <v>200</v>
      </c>
      <c r="Q7915" s="4"/>
      <c r="R7915" s="4">
        <v>0</v>
      </c>
      <c r="S7915" s="4">
        <v>30.7</v>
      </c>
      <c r="T7915" s="4"/>
      <c r="U7915" s="4"/>
      <c r="V7915" s="4"/>
      <c r="W7915" s="4"/>
      <c r="X7915" s="4" t="s">
        <v>201</v>
      </c>
      <c r="Y7915" s="4"/>
      <c r="Z7915" s="4"/>
      <c r="AA7915" s="4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  <c r="AO7915" s="4"/>
      <c r="AP7915" s="4"/>
      <c r="AQ7915" s="4"/>
      <c r="AR7915" s="4"/>
      <c r="AS7915" s="4"/>
      <c r="AT7915" s="4"/>
      <c r="AU7915" s="4"/>
      <c r="AV7915" s="4" t="s">
        <v>8115</v>
      </c>
      <c r="AW7915" s="4"/>
      <c r="AX7915" s="4"/>
      <c r="AY7915" s="4"/>
      <c r="AZ7915" s="4"/>
      <c r="BA7915" s="4"/>
      <c r="BB7915" s="4"/>
      <c r="BC7915" s="4"/>
      <c r="BD7915" s="4"/>
      <c r="BE7915" s="4"/>
      <c r="BF7915" s="4"/>
      <c r="BG7915" s="4"/>
      <c r="BH7915" s="4"/>
      <c r="BI7915" s="4"/>
      <c r="BJ7915" s="4"/>
      <c r="BK7915" s="4"/>
      <c r="BL7915" s="4" t="b">
        <v>0</v>
      </c>
      <c r="BM7915" s="4"/>
      <c r="BN7915" s="4"/>
      <c r="BO7915" s="4"/>
      <c r="BP7915" s="4"/>
      <c r="BQ7915" s="4"/>
      <c r="BR7915" s="4"/>
      <c r="BS7915" s="4"/>
      <c r="BT7915" s="4"/>
      <c r="BU7915" s="4"/>
      <c r="BV7915" s="4"/>
      <c r="BW7915" s="4"/>
    </row>
    <row r="7916" spans="1:75" ht="15.01" customHeight="1">
      <c r="A7916" s="4" t="s">
        <v>209</v>
      </c>
      <c r="B7916" s="4"/>
      <c r="C7916" s="4"/>
      <c r="D7916" s="4"/>
      <c r="E7916" s="4"/>
      <c r="F7916" s="4"/>
      <c r="G7916" s="4"/>
      <c r="H7916" s="4"/>
      <c r="I7916" s="4"/>
      <c r="J7916" s="4"/>
      <c r="K7916" s="4"/>
      <c r="L7916" s="4"/>
      <c r="M7916" s="4"/>
      <c r="N7916" s="4"/>
      <c r="O7916" s="4"/>
      <c r="P7916" s="4" t="s">
        <v>200</v>
      </c>
      <c r="Q7916" s="4"/>
      <c r="R7916" s="4"/>
      <c r="S7916" s="4"/>
      <c r="T7916" s="4"/>
      <c r="U7916" s="4"/>
      <c r="V7916" s="4"/>
      <c r="W7916" s="4"/>
      <c r="X7916" s="4" t="s">
        <v>201</v>
      </c>
      <c r="Y7916" s="4"/>
      <c r="Z7916" s="4"/>
      <c r="AA7916" s="4"/>
      <c r="AB7916" s="4"/>
      <c r="AC7916" s="4"/>
      <c r="AD7916" s="4"/>
      <c r="AE7916" s="4"/>
      <c r="AF7916" s="4"/>
      <c r="AG7916" s="4"/>
      <c r="AH7916" s="4"/>
      <c r="AI7916" s="4"/>
      <c r="AJ7916" s="4"/>
      <c r="AK7916" s="4"/>
      <c r="AL7916" s="4"/>
      <c r="AM7916" s="4"/>
      <c r="AN7916" s="4"/>
      <c r="AO7916" s="4"/>
      <c r="AP7916" s="4"/>
      <c r="AQ7916" s="4"/>
      <c r="AR7916" s="4"/>
      <c r="AS7916" s="4"/>
      <c r="AT7916" s="4"/>
      <c r="AU7916" s="4"/>
      <c r="AV7916" s="4" t="s">
        <v>8116</v>
      </c>
      <c r="AW7916" s="4"/>
      <c r="AX7916" s="4"/>
      <c r="AY7916" s="4"/>
      <c r="AZ7916" s="4"/>
      <c r="BA7916" s="4"/>
      <c r="BB7916" s="4"/>
      <c r="BC7916" s="4"/>
      <c r="BD7916" s="4"/>
      <c r="BE7916" s="4"/>
      <c r="BF7916" s="4"/>
      <c r="BG7916" s="4"/>
      <c r="BH7916" s="4"/>
      <c r="BI7916" s="4"/>
      <c r="BJ7916" s="4"/>
      <c r="BK7916" s="4"/>
      <c r="BL7916" s="4" t="b">
        <v>0</v>
      </c>
      <c r="BM7916" s="4"/>
      <c r="BN7916" s="4"/>
      <c r="BO7916" s="4"/>
      <c r="BP7916" s="4"/>
      <c r="BQ7916" s="4"/>
      <c r="BR7916" s="4"/>
      <c r="BS7916" s="4"/>
      <c r="BT7916" s="4"/>
      <c r="BU7916" s="4"/>
      <c r="BV7916" s="4"/>
      <c r="BW7916" s="4"/>
    </row>
    <row r="7917" spans="1:75" ht="15.01" customHeight="1">
      <c r="A7917" s="4"/>
      <c r="B7917" s="4"/>
      <c r="C7917" s="4"/>
      <c r="D7917" s="4"/>
      <c r="E7917" s="4"/>
      <c r="F7917" s="4"/>
      <c r="G7917" s="4"/>
      <c r="H7917" s="4"/>
      <c r="I7917" s="4"/>
      <c r="J7917" s="4"/>
      <c r="K7917" s="4"/>
      <c r="L7917" s="4"/>
      <c r="M7917" s="4"/>
      <c r="N7917" s="4"/>
      <c r="O7917" s="4"/>
      <c r="P7917" s="4" t="s">
        <v>200</v>
      </c>
      <c r="Q7917" s="4"/>
      <c r="R7917" s="4">
        <v>108.5</v>
      </c>
      <c r="S7917" s="4">
        <v>8.4</v>
      </c>
      <c r="T7917" s="4"/>
      <c r="U7917" s="4"/>
      <c r="V7917" s="4"/>
      <c r="W7917" s="4"/>
      <c r="X7917" s="4" t="s">
        <v>201</v>
      </c>
      <c r="Y7917" s="4"/>
      <c r="Z7917" s="4"/>
      <c r="AA7917" s="4"/>
      <c r="AB7917" s="4"/>
      <c r="AC7917" s="4"/>
      <c r="AD7917" s="4"/>
      <c r="AE7917" s="4"/>
      <c r="AF7917" s="4"/>
      <c r="AG7917" s="4"/>
      <c r="AH7917" s="4"/>
      <c r="AI7917" s="4"/>
      <c r="AJ7917" s="4"/>
      <c r="AK7917" s="4"/>
      <c r="AL7917" s="4"/>
      <c r="AM7917" s="4"/>
      <c r="AN7917" s="4"/>
      <c r="AO7917" s="4"/>
      <c r="AP7917" s="4"/>
      <c r="AQ7917" s="4"/>
      <c r="AR7917" s="4"/>
      <c r="AS7917" s="4"/>
      <c r="AT7917" s="4"/>
      <c r="AU7917" s="4"/>
      <c r="AV7917" s="4" t="s">
        <v>8117</v>
      </c>
      <c r="AW7917" s="4"/>
      <c r="AX7917" s="4"/>
      <c r="AY7917" s="4"/>
      <c r="AZ7917" s="4"/>
      <c r="BA7917" s="4"/>
      <c r="BB7917" s="4"/>
      <c r="BC7917" s="4"/>
      <c r="BD7917" s="4"/>
      <c r="BE7917" s="4"/>
      <c r="BF7917" s="4"/>
      <c r="BG7917" s="4"/>
      <c r="BH7917" s="4"/>
      <c r="BI7917" s="4"/>
      <c r="BJ7917" s="4"/>
      <c r="BK7917" s="4"/>
      <c r="BL7917" s="4" t="b">
        <v>0</v>
      </c>
      <c r="BM7917" s="4"/>
      <c r="BN7917" s="4"/>
      <c r="BO7917" s="4"/>
      <c r="BP7917" s="4"/>
      <c r="BQ7917" s="4"/>
      <c r="BR7917" s="4"/>
      <c r="BS7917" s="4"/>
      <c r="BT7917" s="4"/>
      <c r="BU7917" s="4"/>
      <c r="BV7917" s="4"/>
      <c r="BW7917" s="4"/>
    </row>
    <row r="7918" spans="1:75" ht="15.01" customHeight="1">
      <c r="A7918" s="4" t="s">
        <v>209</v>
      </c>
      <c r="B7918" s="4"/>
      <c r="C7918" s="4"/>
      <c r="D7918" s="4"/>
      <c r="E7918" s="4"/>
      <c r="F7918" s="4"/>
      <c r="G7918" s="4"/>
      <c r="H7918" s="4"/>
      <c r="I7918" s="4"/>
      <c r="J7918" s="4"/>
      <c r="K7918" s="4"/>
      <c r="L7918" s="4"/>
      <c r="M7918" s="4"/>
      <c r="N7918" s="4"/>
      <c r="O7918" s="4"/>
      <c r="P7918" s="4" t="s">
        <v>200</v>
      </c>
      <c r="Q7918" s="4"/>
      <c r="R7918" s="4"/>
      <c r="S7918" s="4"/>
      <c r="T7918" s="4"/>
      <c r="U7918" s="4"/>
      <c r="V7918" s="4"/>
      <c r="W7918" s="4"/>
      <c r="X7918" s="4" t="s">
        <v>201</v>
      </c>
      <c r="Y7918" s="4"/>
      <c r="Z7918" s="4"/>
      <c r="AA7918" s="4"/>
      <c r="AB7918" s="4"/>
      <c r="AC7918" s="4"/>
      <c r="AD7918" s="4"/>
      <c r="AE7918" s="4"/>
      <c r="AF7918" s="4"/>
      <c r="AG7918" s="4"/>
      <c r="AH7918" s="4"/>
      <c r="AI7918" s="4"/>
      <c r="AJ7918" s="4"/>
      <c r="AK7918" s="4"/>
      <c r="AL7918" s="4"/>
      <c r="AM7918" s="4"/>
      <c r="AN7918" s="4"/>
      <c r="AO7918" s="4"/>
      <c r="AP7918" s="4"/>
      <c r="AQ7918" s="4"/>
      <c r="AR7918" s="4"/>
      <c r="AS7918" s="4"/>
      <c r="AT7918" s="4"/>
      <c r="AU7918" s="4"/>
      <c r="AV7918" s="4" t="s">
        <v>8118</v>
      </c>
      <c r="AW7918" s="4"/>
      <c r="AX7918" s="4"/>
      <c r="AY7918" s="4"/>
      <c r="AZ7918" s="4"/>
      <c r="BA7918" s="4"/>
      <c r="BB7918" s="4"/>
      <c r="BC7918" s="4"/>
      <c r="BD7918" s="4"/>
      <c r="BE7918" s="4"/>
      <c r="BF7918" s="4"/>
      <c r="BG7918" s="4"/>
      <c r="BH7918" s="4"/>
      <c r="BI7918" s="4"/>
      <c r="BJ7918" s="4"/>
      <c r="BK7918" s="4"/>
      <c r="BL7918" s="4" t="b">
        <v>0</v>
      </c>
      <c r="BM7918" s="4"/>
      <c r="BN7918" s="4"/>
      <c r="BO7918" s="4"/>
      <c r="BP7918" s="4"/>
      <c r="BQ7918" s="4"/>
      <c r="BR7918" s="4"/>
      <c r="BS7918" s="4"/>
      <c r="BT7918" s="4"/>
      <c r="BU7918" s="4"/>
      <c r="BV7918" s="4"/>
      <c r="BW7918" s="4"/>
    </row>
    <row r="7919" spans="1:75" ht="15.01" customHeight="1">
      <c r="A7919" s="4" t="s">
        <v>209</v>
      </c>
      <c r="B7919" s="4"/>
      <c r="C7919" s="4"/>
      <c r="D7919" s="4"/>
      <c r="E7919" s="4"/>
      <c r="F7919" s="4"/>
      <c r="G7919" s="4"/>
      <c r="H7919" s="4"/>
      <c r="I7919" s="4"/>
      <c r="J7919" s="4"/>
      <c r="K7919" s="4"/>
      <c r="L7919" s="4"/>
      <c r="M7919" s="4"/>
      <c r="N7919" s="4"/>
      <c r="O7919" s="4"/>
      <c r="P7919" s="4" t="s">
        <v>200</v>
      </c>
      <c r="Q7919" s="4"/>
      <c r="R7919" s="4"/>
      <c r="S7919" s="4"/>
      <c r="T7919" s="4"/>
      <c r="U7919" s="4"/>
      <c r="V7919" s="4"/>
      <c r="W7919" s="4"/>
      <c r="X7919" s="4" t="s">
        <v>201</v>
      </c>
      <c r="Y7919" s="4"/>
      <c r="Z7919" s="4"/>
      <c r="AA7919" s="4"/>
      <c r="AB7919" s="4"/>
      <c r="AC7919" s="4"/>
      <c r="AD7919" s="4"/>
      <c r="AE7919" s="4"/>
      <c r="AF7919" s="4"/>
      <c r="AG7919" s="4"/>
      <c r="AH7919" s="4"/>
      <c r="AI7919" s="4"/>
      <c r="AJ7919" s="4"/>
      <c r="AK7919" s="4"/>
      <c r="AL7919" s="4"/>
      <c r="AM7919" s="4"/>
      <c r="AN7919" s="4"/>
      <c r="AO7919" s="4"/>
      <c r="AP7919" s="4"/>
      <c r="AQ7919" s="4"/>
      <c r="AR7919" s="4"/>
      <c r="AS7919" s="4"/>
      <c r="AT7919" s="4"/>
      <c r="AU7919" s="4"/>
      <c r="AV7919" s="4" t="s">
        <v>8119</v>
      </c>
      <c r="AW7919" s="4"/>
      <c r="AX7919" s="4"/>
      <c r="AY7919" s="4"/>
      <c r="AZ7919" s="4"/>
      <c r="BA7919" s="4"/>
      <c r="BB7919" s="4"/>
      <c r="BC7919" s="4"/>
      <c r="BD7919" s="4"/>
      <c r="BE7919" s="4"/>
      <c r="BF7919" s="4"/>
      <c r="BG7919" s="4"/>
      <c r="BH7919" s="4"/>
      <c r="BI7919" s="4"/>
      <c r="BJ7919" s="4"/>
      <c r="BK7919" s="4"/>
      <c r="BL7919" s="4" t="b">
        <v>0</v>
      </c>
      <c r="BM7919" s="4"/>
      <c r="BN7919" s="4"/>
      <c r="BO7919" s="4"/>
      <c r="BP7919" s="4"/>
      <c r="BQ7919" s="4"/>
      <c r="BR7919" s="4"/>
      <c r="BS7919" s="4"/>
      <c r="BT7919" s="4"/>
      <c r="BU7919" s="4"/>
      <c r="BV7919" s="4"/>
      <c r="BW7919" s="4"/>
    </row>
    <row r="7920" spans="1:75" ht="15.01" customHeight="1">
      <c r="A7920" s="4"/>
      <c r="B7920" s="4"/>
      <c r="C7920" s="4"/>
      <c r="D7920" s="4"/>
      <c r="E7920" s="4"/>
      <c r="F7920" s="4"/>
      <c r="G7920" s="4"/>
      <c r="H7920" s="4"/>
      <c r="I7920" s="4"/>
      <c r="J7920" s="4"/>
      <c r="K7920" s="4"/>
      <c r="L7920" s="4"/>
      <c r="M7920" s="4"/>
      <c r="N7920" s="4"/>
      <c r="O7920" s="4"/>
      <c r="P7920" s="4" t="s">
        <v>200</v>
      </c>
      <c r="Q7920" s="4"/>
      <c r="R7920" s="4">
        <v>31.1</v>
      </c>
      <c r="S7920" s="4">
        <v>61.3</v>
      </c>
      <c r="T7920" s="4"/>
      <c r="U7920" s="4"/>
      <c r="V7920" s="4"/>
      <c r="W7920" s="4"/>
      <c r="X7920" s="4" t="s">
        <v>201</v>
      </c>
      <c r="Y7920" s="4"/>
      <c r="Z7920" s="4"/>
      <c r="AA7920" s="4"/>
      <c r="AB7920" s="4"/>
      <c r="AC7920" s="4"/>
      <c r="AD7920" s="4"/>
      <c r="AE7920" s="4"/>
      <c r="AF7920" s="4"/>
      <c r="AG7920" s="4"/>
      <c r="AH7920" s="4"/>
      <c r="AI7920" s="4"/>
      <c r="AJ7920" s="4"/>
      <c r="AK7920" s="4"/>
      <c r="AL7920" s="4"/>
      <c r="AM7920" s="4"/>
      <c r="AN7920" s="4"/>
      <c r="AO7920" s="4"/>
      <c r="AP7920" s="4"/>
      <c r="AQ7920" s="4"/>
      <c r="AR7920" s="4"/>
      <c r="AS7920" s="4"/>
      <c r="AT7920" s="4"/>
      <c r="AU7920" s="4"/>
      <c r="AV7920" s="4" t="s">
        <v>8120</v>
      </c>
      <c r="AW7920" s="4"/>
      <c r="AX7920" s="4"/>
      <c r="AY7920" s="4"/>
      <c r="AZ7920" s="4"/>
      <c r="BA7920" s="4"/>
      <c r="BB7920" s="4"/>
      <c r="BC7920" s="4"/>
      <c r="BD7920" s="4"/>
      <c r="BE7920" s="4"/>
      <c r="BF7920" s="4"/>
      <c r="BG7920" s="4"/>
      <c r="BH7920" s="4"/>
      <c r="BI7920" s="4"/>
      <c r="BJ7920" s="4"/>
      <c r="BK7920" s="4"/>
      <c r="BL7920" s="4" t="b">
        <v>0</v>
      </c>
      <c r="BM7920" s="4"/>
      <c r="BN7920" s="4"/>
      <c r="BO7920" s="4"/>
      <c r="BP7920" s="4"/>
      <c r="BQ7920" s="4"/>
      <c r="BR7920" s="4"/>
      <c r="BS7920" s="4"/>
      <c r="BT7920" s="4"/>
      <c r="BU7920" s="4"/>
      <c r="BV7920" s="4"/>
      <c r="BW7920" s="4"/>
    </row>
    <row r="7921" spans="1:75" ht="15.01" customHeight="1">
      <c r="A7921" s="4"/>
      <c r="B7921" s="4"/>
      <c r="C7921" s="4"/>
      <c r="D7921" s="4"/>
      <c r="E7921" s="4"/>
      <c r="F7921" s="4"/>
      <c r="G7921" s="4"/>
      <c r="H7921" s="4"/>
      <c r="I7921" s="4"/>
      <c r="J7921" s="4"/>
      <c r="K7921" s="4"/>
      <c r="L7921" s="4"/>
      <c r="M7921" s="4"/>
      <c r="N7921" s="4"/>
      <c r="O7921" s="4"/>
      <c r="P7921" s="4" t="s">
        <v>200</v>
      </c>
      <c r="Q7921" s="4"/>
      <c r="R7921" s="4">
        <v>-67.90000000000001</v>
      </c>
      <c r="S7921" s="4">
        <v>97.8</v>
      </c>
      <c r="T7921" s="4"/>
      <c r="U7921" s="4"/>
      <c r="V7921" s="4"/>
      <c r="W7921" s="4"/>
      <c r="X7921" s="4" t="s">
        <v>201</v>
      </c>
      <c r="Y7921" s="4"/>
      <c r="Z7921" s="4"/>
      <c r="AA7921" s="4"/>
      <c r="AB7921" s="4"/>
      <c r="AC7921" s="4"/>
      <c r="AD7921" s="4"/>
      <c r="AE7921" s="4"/>
      <c r="AF7921" s="4"/>
      <c r="AG7921" s="4"/>
      <c r="AH7921" s="4"/>
      <c r="AI7921" s="4"/>
      <c r="AJ7921" s="4"/>
      <c r="AK7921" s="4"/>
      <c r="AL7921" s="4"/>
      <c r="AM7921" s="4"/>
      <c r="AN7921" s="4"/>
      <c r="AO7921" s="4"/>
      <c r="AP7921" s="4"/>
      <c r="AQ7921" s="4"/>
      <c r="AR7921" s="4"/>
      <c r="AS7921" s="4"/>
      <c r="AT7921" s="4"/>
      <c r="AU7921" s="4"/>
      <c r="AV7921" s="4" t="s">
        <v>8121</v>
      </c>
      <c r="AW7921" s="4"/>
      <c r="AX7921" s="4"/>
      <c r="AY7921" s="4"/>
      <c r="AZ7921" s="4"/>
      <c r="BA7921" s="4"/>
      <c r="BB7921" s="4"/>
      <c r="BC7921" s="4"/>
      <c r="BD7921" s="4"/>
      <c r="BE7921" s="4"/>
      <c r="BF7921" s="4"/>
      <c r="BG7921" s="4"/>
      <c r="BH7921" s="4"/>
      <c r="BI7921" s="4"/>
      <c r="BJ7921" s="4"/>
      <c r="BK7921" s="4"/>
      <c r="BL7921" s="4" t="b">
        <v>0</v>
      </c>
      <c r="BM7921" s="4"/>
      <c r="BN7921" s="4"/>
      <c r="BO7921" s="4"/>
      <c r="BP7921" s="4"/>
      <c r="BQ7921" s="4"/>
      <c r="BR7921" s="4"/>
      <c r="BS7921" s="4"/>
      <c r="BT7921" s="4"/>
      <c r="BU7921" s="4"/>
      <c r="BV7921" s="4"/>
      <c r="BW7921" s="4"/>
    </row>
    <row r="7922" spans="1:75" ht="15.01" customHeight="1">
      <c r="A7922" s="4" t="s">
        <v>209</v>
      </c>
      <c r="B7922" s="4"/>
      <c r="C7922" s="4"/>
      <c r="D7922" s="4"/>
      <c r="E7922" s="4"/>
      <c r="F7922" s="4"/>
      <c r="G7922" s="4"/>
      <c r="H7922" s="4"/>
      <c r="I7922" s="4"/>
      <c r="J7922" s="4"/>
      <c r="K7922" s="4"/>
      <c r="L7922" s="4"/>
      <c r="M7922" s="4"/>
      <c r="N7922" s="4"/>
      <c r="O7922" s="4"/>
      <c r="P7922" s="4" t="s">
        <v>200</v>
      </c>
      <c r="Q7922" s="4"/>
      <c r="R7922" s="4"/>
      <c r="S7922" s="4"/>
      <c r="T7922" s="4"/>
      <c r="U7922" s="4"/>
      <c r="V7922" s="4"/>
      <c r="W7922" s="4"/>
      <c r="X7922" s="4" t="s">
        <v>201</v>
      </c>
      <c r="Y7922" s="4"/>
      <c r="Z7922" s="4"/>
      <c r="AA7922" s="4"/>
      <c r="AB7922" s="4"/>
      <c r="AC7922" s="4"/>
      <c r="AD7922" s="4"/>
      <c r="AE7922" s="4"/>
      <c r="AF7922" s="4"/>
      <c r="AG7922" s="4"/>
      <c r="AH7922" s="4"/>
      <c r="AI7922" s="4"/>
      <c r="AJ7922" s="4"/>
      <c r="AK7922" s="4"/>
      <c r="AL7922" s="4"/>
      <c r="AM7922" s="4"/>
      <c r="AN7922" s="4"/>
      <c r="AO7922" s="4"/>
      <c r="AP7922" s="4"/>
      <c r="AQ7922" s="4"/>
      <c r="AR7922" s="4"/>
      <c r="AS7922" s="4"/>
      <c r="AT7922" s="4"/>
      <c r="AU7922" s="4"/>
      <c r="AV7922" s="4" t="s">
        <v>8122</v>
      </c>
      <c r="AW7922" s="4"/>
      <c r="AX7922" s="4"/>
      <c r="AY7922" s="4"/>
      <c r="AZ7922" s="4"/>
      <c r="BA7922" s="4"/>
      <c r="BB7922" s="4"/>
      <c r="BC7922" s="4"/>
      <c r="BD7922" s="4"/>
      <c r="BE7922" s="4"/>
      <c r="BF7922" s="4"/>
      <c r="BG7922" s="4"/>
      <c r="BH7922" s="4"/>
      <c r="BI7922" s="4"/>
      <c r="BJ7922" s="4"/>
      <c r="BK7922" s="4"/>
      <c r="BL7922" s="4" t="b">
        <v>0</v>
      </c>
      <c r="BM7922" s="4"/>
      <c r="BN7922" s="4"/>
      <c r="BO7922" s="4"/>
      <c r="BP7922" s="4"/>
      <c r="BQ7922" s="4"/>
      <c r="BR7922" s="4"/>
      <c r="BS7922" s="4"/>
      <c r="BT7922" s="4"/>
      <c r="BU7922" s="4"/>
      <c r="BV7922" s="4"/>
      <c r="BW7922" s="4"/>
    </row>
    <row r="7923" spans="1:75" ht="15.01" customHeight="1">
      <c r="A7923" s="4" t="s">
        <v>209</v>
      </c>
      <c r="B7923" s="4"/>
      <c r="C7923" s="4"/>
      <c r="D7923" s="4"/>
      <c r="E7923" s="4"/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 t="s">
        <v>200</v>
      </c>
      <c r="Q7923" s="4"/>
      <c r="R7923" s="4"/>
      <c r="S7923" s="4"/>
      <c r="T7923" s="4"/>
      <c r="U7923" s="4"/>
      <c r="V7923" s="4"/>
      <c r="W7923" s="4"/>
      <c r="X7923" s="4" t="s">
        <v>201</v>
      </c>
      <c r="Y7923" s="4"/>
      <c r="Z7923" s="4"/>
      <c r="AA7923" s="4"/>
      <c r="AB7923" s="4"/>
      <c r="AC7923" s="4"/>
      <c r="AD7923" s="4"/>
      <c r="AE7923" s="4"/>
      <c r="AF7923" s="4"/>
      <c r="AG7923" s="4"/>
      <c r="AH7923" s="4"/>
      <c r="AI7923" s="4"/>
      <c r="AJ7923" s="4"/>
      <c r="AK7923" s="4"/>
      <c r="AL7923" s="4"/>
      <c r="AM7923" s="4"/>
      <c r="AN7923" s="4"/>
      <c r="AO7923" s="4"/>
      <c r="AP7923" s="4"/>
      <c r="AQ7923" s="4"/>
      <c r="AR7923" s="4"/>
      <c r="AS7923" s="4"/>
      <c r="AT7923" s="4"/>
      <c r="AU7923" s="4"/>
      <c r="AV7923" s="4" t="s">
        <v>8123</v>
      </c>
      <c r="AW7923" s="4"/>
      <c r="AX7923" s="4"/>
      <c r="AY7923" s="4"/>
      <c r="AZ7923" s="4"/>
      <c r="BA7923" s="4"/>
      <c r="BB7923" s="4"/>
      <c r="BC7923" s="4"/>
      <c r="BD7923" s="4"/>
      <c r="BE7923" s="4"/>
      <c r="BF7923" s="4"/>
      <c r="BG7923" s="4"/>
      <c r="BH7923" s="4"/>
      <c r="BI7923" s="4"/>
      <c r="BJ7923" s="4"/>
      <c r="BK7923" s="4"/>
      <c r="BL7923" s="4" t="b">
        <v>0</v>
      </c>
      <c r="BM7923" s="4"/>
      <c r="BN7923" s="4"/>
      <c r="BO7923" s="4"/>
      <c r="BP7923" s="4"/>
      <c r="BQ7923" s="4"/>
      <c r="BR7923" s="4"/>
      <c r="BS7923" s="4"/>
      <c r="BT7923" s="4"/>
      <c r="BU7923" s="4"/>
      <c r="BV7923" s="4"/>
      <c r="BW7923" s="4"/>
    </row>
    <row r="7924" spans="1:75" ht="15.01" customHeight="1">
      <c r="A7924" s="4" t="s">
        <v>209</v>
      </c>
      <c r="B7924" s="4"/>
      <c r="C7924" s="4"/>
      <c r="D7924" s="4"/>
      <c r="E7924" s="4"/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 t="s">
        <v>200</v>
      </c>
      <c r="Q7924" s="4"/>
      <c r="R7924" s="4"/>
      <c r="S7924" s="4"/>
      <c r="T7924" s="4"/>
      <c r="U7924" s="4"/>
      <c r="V7924" s="4"/>
      <c r="W7924" s="4"/>
      <c r="X7924" s="4" t="s">
        <v>201</v>
      </c>
      <c r="Y7924" s="4"/>
      <c r="Z7924" s="4"/>
      <c r="AA7924" s="4"/>
      <c r="AB7924" s="4"/>
      <c r="AC7924" s="4"/>
      <c r="AD7924" s="4"/>
      <c r="AE7924" s="4"/>
      <c r="AF7924" s="4"/>
      <c r="AG7924" s="4"/>
      <c r="AH7924" s="4"/>
      <c r="AI7924" s="4"/>
      <c r="AJ7924" s="4"/>
      <c r="AK7924" s="4"/>
      <c r="AL7924" s="4"/>
      <c r="AM7924" s="4"/>
      <c r="AN7924" s="4"/>
      <c r="AO7924" s="4"/>
      <c r="AP7924" s="4"/>
      <c r="AQ7924" s="4"/>
      <c r="AR7924" s="4"/>
      <c r="AS7924" s="4"/>
      <c r="AT7924" s="4"/>
      <c r="AU7924" s="4"/>
      <c r="AV7924" s="4" t="s">
        <v>8124</v>
      </c>
      <c r="AW7924" s="4"/>
      <c r="AX7924" s="4"/>
      <c r="AY7924" s="4"/>
      <c r="AZ7924" s="4"/>
      <c r="BA7924" s="4"/>
      <c r="BB7924" s="4"/>
      <c r="BC7924" s="4"/>
      <c r="BD7924" s="4"/>
      <c r="BE7924" s="4"/>
      <c r="BF7924" s="4"/>
      <c r="BG7924" s="4"/>
      <c r="BH7924" s="4"/>
      <c r="BI7924" s="4"/>
      <c r="BJ7924" s="4"/>
      <c r="BK7924" s="4"/>
      <c r="BL7924" s="4" t="b">
        <v>0</v>
      </c>
      <c r="BM7924" s="4"/>
      <c r="BN7924" s="4"/>
      <c r="BO7924" s="4"/>
      <c r="BP7924" s="4"/>
      <c r="BQ7924" s="4"/>
      <c r="BR7924" s="4"/>
      <c r="BS7924" s="4"/>
      <c r="BT7924" s="4"/>
      <c r="BU7924" s="4"/>
      <c r="BV7924" s="4"/>
      <c r="BW7924" s="4"/>
    </row>
    <row r="7925" spans="1:75" ht="15.01" customHeight="1">
      <c r="A7925" s="4"/>
      <c r="B7925" s="4"/>
      <c r="C7925" s="4"/>
      <c r="D7925" s="4"/>
      <c r="E7925" s="4"/>
      <c r="F7925" s="4"/>
      <c r="G7925" s="4"/>
      <c r="H7925" s="4"/>
      <c r="I7925" s="4"/>
      <c r="J7925" s="4"/>
      <c r="K7925" s="4"/>
      <c r="L7925" s="4"/>
      <c r="M7925" s="4"/>
      <c r="N7925" s="4"/>
      <c r="O7925" s="4"/>
      <c r="P7925" s="4" t="s">
        <v>200</v>
      </c>
      <c r="Q7925" s="4"/>
      <c r="R7925" s="4">
        <v>-72.2</v>
      </c>
      <c r="S7925" s="4">
        <v>69.09999999999999</v>
      </c>
      <c r="T7925" s="4"/>
      <c r="U7925" s="4"/>
      <c r="V7925" s="4"/>
      <c r="W7925" s="4"/>
      <c r="X7925" s="4" t="s">
        <v>201</v>
      </c>
      <c r="Y7925" s="4"/>
      <c r="Z7925" s="4"/>
      <c r="AA7925" s="4"/>
      <c r="AB7925" s="4"/>
      <c r="AC7925" s="4"/>
      <c r="AD7925" s="4"/>
      <c r="AE7925" s="4"/>
      <c r="AF7925" s="4"/>
      <c r="AG7925" s="4"/>
      <c r="AH7925" s="4"/>
      <c r="AI7925" s="4"/>
      <c r="AJ7925" s="4"/>
      <c r="AK7925" s="4"/>
      <c r="AL7925" s="4"/>
      <c r="AM7925" s="4"/>
      <c r="AN7925" s="4"/>
      <c r="AO7925" s="4"/>
      <c r="AP7925" s="4"/>
      <c r="AQ7925" s="4"/>
      <c r="AR7925" s="4"/>
      <c r="AS7925" s="4"/>
      <c r="AT7925" s="4"/>
      <c r="AU7925" s="4"/>
      <c r="AV7925" s="4" t="s">
        <v>8125</v>
      </c>
      <c r="AW7925" s="4"/>
      <c r="AX7925" s="4"/>
      <c r="AY7925" s="4"/>
      <c r="AZ7925" s="4"/>
      <c r="BA7925" s="4"/>
      <c r="BB7925" s="4"/>
      <c r="BC7925" s="4"/>
      <c r="BD7925" s="4"/>
      <c r="BE7925" s="4"/>
      <c r="BF7925" s="4"/>
      <c r="BG7925" s="4"/>
      <c r="BH7925" s="4"/>
      <c r="BI7925" s="4"/>
      <c r="BJ7925" s="4"/>
      <c r="BK7925" s="4"/>
      <c r="BL7925" s="4" t="b">
        <v>0</v>
      </c>
      <c r="BM7925" s="4"/>
      <c r="BN7925" s="4"/>
      <c r="BO7925" s="4"/>
      <c r="BP7925" s="4"/>
      <c r="BQ7925" s="4"/>
      <c r="BR7925" s="4"/>
      <c r="BS7925" s="4"/>
      <c r="BT7925" s="4"/>
      <c r="BU7925" s="4"/>
      <c r="BV7925" s="4"/>
      <c r="BW7925" s="4"/>
    </row>
    <row r="7926" spans="1:75" ht="15.01" customHeight="1">
      <c r="A7926" s="4"/>
      <c r="B7926" s="4"/>
      <c r="C7926" s="4"/>
      <c r="D7926" s="4"/>
      <c r="E7926" s="4"/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 t="s">
        <v>200</v>
      </c>
      <c r="Q7926" s="4"/>
      <c r="R7926" s="4">
        <v>-420.8</v>
      </c>
      <c r="S7926" s="4">
        <v>63.8</v>
      </c>
      <c r="T7926" s="4"/>
      <c r="U7926" s="4"/>
      <c r="V7926" s="4"/>
      <c r="W7926" s="4"/>
      <c r="X7926" s="4" t="s">
        <v>201</v>
      </c>
      <c r="Y7926" s="4"/>
      <c r="Z7926" s="4"/>
      <c r="AA7926" s="4"/>
      <c r="AB7926" s="4"/>
      <c r="AC7926" s="4"/>
      <c r="AD7926" s="4"/>
      <c r="AE7926" s="4"/>
      <c r="AF7926" s="4"/>
      <c r="AG7926" s="4"/>
      <c r="AH7926" s="4"/>
      <c r="AI7926" s="4"/>
      <c r="AJ7926" s="4"/>
      <c r="AK7926" s="4"/>
      <c r="AL7926" s="4"/>
      <c r="AM7926" s="4"/>
      <c r="AN7926" s="4"/>
      <c r="AO7926" s="4"/>
      <c r="AP7926" s="4"/>
      <c r="AQ7926" s="4"/>
      <c r="AR7926" s="4"/>
      <c r="AS7926" s="4"/>
      <c r="AT7926" s="4"/>
      <c r="AU7926" s="4"/>
      <c r="AV7926" s="4" t="s">
        <v>8126</v>
      </c>
      <c r="AW7926" s="4"/>
      <c r="AX7926" s="4"/>
      <c r="AY7926" s="4"/>
      <c r="AZ7926" s="4"/>
      <c r="BA7926" s="4"/>
      <c r="BB7926" s="4"/>
      <c r="BC7926" s="4"/>
      <c r="BD7926" s="4"/>
      <c r="BE7926" s="4"/>
      <c r="BF7926" s="4"/>
      <c r="BG7926" s="4"/>
      <c r="BH7926" s="4"/>
      <c r="BI7926" s="4"/>
      <c r="BJ7926" s="4"/>
      <c r="BK7926" s="4"/>
      <c r="BL7926" s="4" t="b">
        <v>0</v>
      </c>
      <c r="BM7926" s="4"/>
      <c r="BN7926" s="4"/>
      <c r="BO7926" s="4"/>
      <c r="BP7926" s="4"/>
      <c r="BQ7926" s="4"/>
      <c r="BR7926" s="4"/>
      <c r="BS7926" s="4"/>
      <c r="BT7926" s="4"/>
      <c r="BU7926" s="4"/>
      <c r="BV7926" s="4"/>
      <c r="BW7926" s="4"/>
    </row>
    <row r="7927" spans="1:75" ht="15.01" customHeight="1">
      <c r="A7927" s="4"/>
      <c r="B7927" s="4"/>
      <c r="C7927" s="4"/>
      <c r="D7927" s="4"/>
      <c r="E7927" s="4"/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 t="s">
        <v>200</v>
      </c>
      <c r="Q7927" s="4"/>
      <c r="R7927" s="4">
        <v>-444.8</v>
      </c>
      <c r="S7927" s="4">
        <v>96.5</v>
      </c>
      <c r="T7927" s="4"/>
      <c r="U7927" s="4"/>
      <c r="V7927" s="4"/>
      <c r="W7927" s="4"/>
      <c r="X7927" s="4" t="s">
        <v>201</v>
      </c>
      <c r="Y7927" s="4"/>
      <c r="Z7927" s="4"/>
      <c r="AA7927" s="4"/>
      <c r="AB7927" s="4"/>
      <c r="AC7927" s="4"/>
      <c r="AD7927" s="4"/>
      <c r="AE7927" s="4"/>
      <c r="AF7927" s="4"/>
      <c r="AG7927" s="4"/>
      <c r="AH7927" s="4"/>
      <c r="AI7927" s="4"/>
      <c r="AJ7927" s="4"/>
      <c r="AK7927" s="4"/>
      <c r="AL7927" s="4"/>
      <c r="AM7927" s="4"/>
      <c r="AN7927" s="4"/>
      <c r="AO7927" s="4"/>
      <c r="AP7927" s="4"/>
      <c r="AQ7927" s="4"/>
      <c r="AR7927" s="4"/>
      <c r="AS7927" s="4"/>
      <c r="AT7927" s="4"/>
      <c r="AU7927" s="4"/>
      <c r="AV7927" s="4" t="s">
        <v>8127</v>
      </c>
      <c r="AW7927" s="4"/>
      <c r="AX7927" s="4"/>
      <c r="AY7927" s="4"/>
      <c r="AZ7927" s="4"/>
      <c r="BA7927" s="4"/>
      <c r="BB7927" s="4"/>
      <c r="BC7927" s="4"/>
      <c r="BD7927" s="4"/>
      <c r="BE7927" s="4"/>
      <c r="BF7927" s="4"/>
      <c r="BG7927" s="4"/>
      <c r="BH7927" s="4"/>
      <c r="BI7927" s="4"/>
      <c r="BJ7927" s="4"/>
      <c r="BK7927" s="4"/>
      <c r="BL7927" s="4" t="b">
        <v>0</v>
      </c>
      <c r="BM7927" s="4"/>
      <c r="BN7927" s="4"/>
      <c r="BO7927" s="4"/>
      <c r="BP7927" s="4"/>
      <c r="BQ7927" s="4"/>
      <c r="BR7927" s="4"/>
      <c r="BS7927" s="4"/>
      <c r="BT7927" s="4"/>
      <c r="BU7927" s="4"/>
      <c r="BV7927" s="4"/>
      <c r="BW7927" s="4"/>
    </row>
    <row r="7928" spans="1:75" ht="15.01" customHeight="1">
      <c r="A7928" s="4" t="s">
        <v>209</v>
      </c>
      <c r="B7928" s="4"/>
      <c r="C7928" s="4"/>
      <c r="D7928" s="4"/>
      <c r="E7928" s="4"/>
      <c r="F7928" s="4"/>
      <c r="G7928" s="4"/>
      <c r="H7928" s="4"/>
      <c r="I7928" s="4"/>
      <c r="J7928" s="4"/>
      <c r="K7928" s="4"/>
      <c r="L7928" s="4"/>
      <c r="M7928" s="4"/>
      <c r="N7928" s="4"/>
      <c r="O7928" s="4"/>
      <c r="P7928" s="4" t="s">
        <v>200</v>
      </c>
      <c r="Q7928" s="4"/>
      <c r="R7928" s="4"/>
      <c r="S7928" s="4"/>
      <c r="T7928" s="4"/>
      <c r="U7928" s="4"/>
      <c r="V7928" s="4"/>
      <c r="W7928" s="4"/>
      <c r="X7928" s="4" t="s">
        <v>201</v>
      </c>
      <c r="Y7928" s="4"/>
      <c r="Z7928" s="4"/>
      <c r="AA7928" s="4"/>
      <c r="AB7928" s="4"/>
      <c r="AC7928" s="4"/>
      <c r="AD7928" s="4"/>
      <c r="AE7928" s="4"/>
      <c r="AF7928" s="4"/>
      <c r="AG7928" s="4"/>
      <c r="AH7928" s="4"/>
      <c r="AI7928" s="4"/>
      <c r="AJ7928" s="4"/>
      <c r="AK7928" s="4"/>
      <c r="AL7928" s="4"/>
      <c r="AM7928" s="4"/>
      <c r="AN7928" s="4"/>
      <c r="AO7928" s="4"/>
      <c r="AP7928" s="4"/>
      <c r="AQ7928" s="4"/>
      <c r="AR7928" s="4"/>
      <c r="AS7928" s="4"/>
      <c r="AT7928" s="4"/>
      <c r="AU7928" s="4"/>
      <c r="AV7928" s="4" t="s">
        <v>8128</v>
      </c>
      <c r="AW7928" s="4"/>
      <c r="AX7928" s="4"/>
      <c r="AY7928" s="4"/>
      <c r="AZ7928" s="4"/>
      <c r="BA7928" s="4"/>
      <c r="BB7928" s="4"/>
      <c r="BC7928" s="4"/>
      <c r="BD7928" s="4"/>
      <c r="BE7928" s="4"/>
      <c r="BF7928" s="4"/>
      <c r="BG7928" s="4"/>
      <c r="BH7928" s="4"/>
      <c r="BI7928" s="4"/>
      <c r="BJ7928" s="4"/>
      <c r="BK7928" s="4"/>
      <c r="BL7928" s="4" t="b">
        <v>0</v>
      </c>
      <c r="BM7928" s="4"/>
      <c r="BN7928" s="4"/>
      <c r="BO7928" s="4"/>
      <c r="BP7928" s="4"/>
      <c r="BQ7928" s="4"/>
      <c r="BR7928" s="4"/>
      <c r="BS7928" s="4"/>
      <c r="BT7928" s="4"/>
      <c r="BU7928" s="4"/>
      <c r="BV7928" s="4"/>
      <c r="BW7928" s="4"/>
    </row>
    <row r="7929" spans="1:75" ht="15.01" customHeight="1">
      <c r="A7929" s="4" t="s">
        <v>209</v>
      </c>
      <c r="B7929" s="4"/>
      <c r="C7929" s="4"/>
      <c r="D7929" s="4"/>
      <c r="E7929" s="4"/>
      <c r="F7929" s="4"/>
      <c r="G7929" s="4"/>
      <c r="H7929" s="4"/>
      <c r="I7929" s="4"/>
      <c r="J7929" s="4"/>
      <c r="K7929" s="4"/>
      <c r="L7929" s="4"/>
      <c r="M7929" s="4"/>
      <c r="N7929" s="4"/>
      <c r="O7929" s="4"/>
      <c r="P7929" s="4" t="s">
        <v>200</v>
      </c>
      <c r="Q7929" s="4"/>
      <c r="R7929" s="4"/>
      <c r="S7929" s="4"/>
      <c r="T7929" s="4"/>
      <c r="U7929" s="4"/>
      <c r="V7929" s="4"/>
      <c r="W7929" s="4"/>
      <c r="X7929" s="4" t="s">
        <v>201</v>
      </c>
      <c r="Y7929" s="4"/>
      <c r="Z7929" s="4"/>
      <c r="AA7929" s="4"/>
      <c r="AB7929" s="4"/>
      <c r="AC7929" s="4"/>
      <c r="AD7929" s="4"/>
      <c r="AE7929" s="4"/>
      <c r="AF7929" s="4"/>
      <c r="AG7929" s="4"/>
      <c r="AH7929" s="4"/>
      <c r="AI7929" s="4"/>
      <c r="AJ7929" s="4"/>
      <c r="AK7929" s="4"/>
      <c r="AL7929" s="4"/>
      <c r="AM7929" s="4"/>
      <c r="AN7929" s="4"/>
      <c r="AO7929" s="4"/>
      <c r="AP7929" s="4"/>
      <c r="AQ7929" s="4"/>
      <c r="AR7929" s="4"/>
      <c r="AS7929" s="4"/>
      <c r="AT7929" s="4"/>
      <c r="AU7929" s="4"/>
      <c r="AV7929" s="4" t="s">
        <v>8129</v>
      </c>
      <c r="AW7929" s="4"/>
      <c r="AX7929" s="4"/>
      <c r="AY7929" s="4"/>
      <c r="AZ7929" s="4"/>
      <c r="BA7929" s="4"/>
      <c r="BB7929" s="4"/>
      <c r="BC7929" s="4"/>
      <c r="BD7929" s="4"/>
      <c r="BE7929" s="4"/>
      <c r="BF7929" s="4"/>
      <c r="BG7929" s="4"/>
      <c r="BH7929" s="4"/>
      <c r="BI7929" s="4"/>
      <c r="BJ7929" s="4"/>
      <c r="BK7929" s="4"/>
      <c r="BL7929" s="4" t="b">
        <v>0</v>
      </c>
      <c r="BM7929" s="4"/>
      <c r="BN7929" s="4"/>
      <c r="BO7929" s="4"/>
      <c r="BP7929" s="4"/>
      <c r="BQ7929" s="4"/>
      <c r="BR7929" s="4"/>
      <c r="BS7929" s="4"/>
      <c r="BT7929" s="4"/>
      <c r="BU7929" s="4"/>
      <c r="BV7929" s="4"/>
      <c r="BW7929" s="4"/>
    </row>
    <row r="7930" spans="1:75" ht="15.01" customHeight="1">
      <c r="A7930" s="4" t="s">
        <v>209</v>
      </c>
      <c r="B7930" s="4"/>
      <c r="C7930" s="4"/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/>
      <c r="O7930" s="4"/>
      <c r="P7930" s="4" t="s">
        <v>200</v>
      </c>
      <c r="Q7930" s="4"/>
      <c r="R7930" s="4"/>
      <c r="S7930" s="4"/>
      <c r="T7930" s="4"/>
      <c r="U7930" s="4"/>
      <c r="V7930" s="4"/>
      <c r="W7930" s="4"/>
      <c r="X7930" s="4" t="s">
        <v>201</v>
      </c>
      <c r="Y7930" s="4"/>
      <c r="Z7930" s="4"/>
      <c r="AA7930" s="4"/>
      <c r="AB7930" s="4"/>
      <c r="AC7930" s="4"/>
      <c r="AD7930" s="4"/>
      <c r="AE7930" s="4"/>
      <c r="AF7930" s="4"/>
      <c r="AG7930" s="4"/>
      <c r="AH7930" s="4"/>
      <c r="AI7930" s="4"/>
      <c r="AJ7930" s="4"/>
      <c r="AK7930" s="4"/>
      <c r="AL7930" s="4"/>
      <c r="AM7930" s="4"/>
      <c r="AN7930" s="4"/>
      <c r="AO7930" s="4"/>
      <c r="AP7930" s="4"/>
      <c r="AQ7930" s="4"/>
      <c r="AR7930" s="4"/>
      <c r="AS7930" s="4"/>
      <c r="AT7930" s="4"/>
      <c r="AU7930" s="4"/>
      <c r="AV7930" s="4" t="s">
        <v>8130</v>
      </c>
      <c r="AW7930" s="4"/>
      <c r="AX7930" s="4"/>
      <c r="AY7930" s="4"/>
      <c r="AZ7930" s="4"/>
      <c r="BA7930" s="4"/>
      <c r="BB7930" s="4"/>
      <c r="BC7930" s="4"/>
      <c r="BD7930" s="4"/>
      <c r="BE7930" s="4"/>
      <c r="BF7930" s="4"/>
      <c r="BG7930" s="4"/>
      <c r="BH7930" s="4"/>
      <c r="BI7930" s="4"/>
      <c r="BJ7930" s="4"/>
      <c r="BK7930" s="4"/>
      <c r="BL7930" s="4" t="b">
        <v>0</v>
      </c>
      <c r="BM7930" s="4"/>
      <c r="BN7930" s="4"/>
      <c r="BO7930" s="4"/>
      <c r="BP7930" s="4"/>
      <c r="BQ7930" s="4"/>
      <c r="BR7930" s="4"/>
      <c r="BS7930" s="4"/>
      <c r="BT7930" s="4"/>
      <c r="BU7930" s="4"/>
      <c r="BV7930" s="4"/>
      <c r="BW7930" s="4"/>
    </row>
    <row r="7931" spans="1:75" ht="15.01" customHeight="1">
      <c r="A7931" s="4" t="s">
        <v>209</v>
      </c>
      <c r="B7931" s="4"/>
      <c r="C7931" s="4"/>
      <c r="D7931" s="4"/>
      <c r="E7931" s="4"/>
      <c r="F7931" s="4"/>
      <c r="G7931" s="4"/>
      <c r="H7931" s="4"/>
      <c r="I7931" s="4"/>
      <c r="J7931" s="4"/>
      <c r="K7931" s="4"/>
      <c r="L7931" s="4"/>
      <c r="M7931" s="4"/>
      <c r="N7931" s="4"/>
      <c r="O7931" s="4"/>
      <c r="P7931" s="4" t="s">
        <v>200</v>
      </c>
      <c r="Q7931" s="4"/>
      <c r="R7931" s="4"/>
      <c r="S7931" s="4"/>
      <c r="T7931" s="4"/>
      <c r="U7931" s="4"/>
      <c r="V7931" s="4"/>
      <c r="W7931" s="4"/>
      <c r="X7931" s="4" t="s">
        <v>201</v>
      </c>
      <c r="Y7931" s="4"/>
      <c r="Z7931" s="4"/>
      <c r="AA7931" s="4"/>
      <c r="AB7931" s="4"/>
      <c r="AC7931" s="4"/>
      <c r="AD7931" s="4"/>
      <c r="AE7931" s="4"/>
      <c r="AF7931" s="4"/>
      <c r="AG7931" s="4"/>
      <c r="AH7931" s="4"/>
      <c r="AI7931" s="4"/>
      <c r="AJ7931" s="4"/>
      <c r="AK7931" s="4"/>
      <c r="AL7931" s="4"/>
      <c r="AM7931" s="4"/>
      <c r="AN7931" s="4"/>
      <c r="AO7931" s="4"/>
      <c r="AP7931" s="4"/>
      <c r="AQ7931" s="4"/>
      <c r="AR7931" s="4"/>
      <c r="AS7931" s="4"/>
      <c r="AT7931" s="4"/>
      <c r="AU7931" s="4"/>
      <c r="AV7931" s="4" t="s">
        <v>8131</v>
      </c>
      <c r="AW7931" s="4"/>
      <c r="AX7931" s="4"/>
      <c r="AY7931" s="4"/>
      <c r="AZ7931" s="4"/>
      <c r="BA7931" s="4"/>
      <c r="BB7931" s="4"/>
      <c r="BC7931" s="4"/>
      <c r="BD7931" s="4"/>
      <c r="BE7931" s="4"/>
      <c r="BF7931" s="4"/>
      <c r="BG7931" s="4"/>
      <c r="BH7931" s="4"/>
      <c r="BI7931" s="4"/>
      <c r="BJ7931" s="4"/>
      <c r="BK7931" s="4"/>
      <c r="BL7931" s="4" t="b">
        <v>0</v>
      </c>
      <c r="BM7931" s="4"/>
      <c r="BN7931" s="4"/>
      <c r="BO7931" s="4"/>
      <c r="BP7931" s="4"/>
      <c r="BQ7931" s="4"/>
      <c r="BR7931" s="4"/>
      <c r="BS7931" s="4"/>
      <c r="BT7931" s="4"/>
      <c r="BU7931" s="4"/>
      <c r="BV7931" s="4"/>
      <c r="BW7931" s="4"/>
    </row>
    <row r="7932" spans="1:75" ht="15.01" customHeight="1">
      <c r="A7932" s="4"/>
      <c r="B7932" s="4"/>
      <c r="C7932" s="4"/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/>
      <c r="O7932" s="4"/>
      <c r="P7932" s="4" t="s">
        <v>200</v>
      </c>
      <c r="Q7932" s="4"/>
      <c r="R7932" s="4">
        <v>-403.6</v>
      </c>
      <c r="S7932" s="4">
        <v>71.8</v>
      </c>
      <c r="T7932" s="4"/>
      <c r="U7932" s="4"/>
      <c r="V7932" s="4"/>
      <c r="W7932" s="4"/>
      <c r="X7932" s="4" t="s">
        <v>201</v>
      </c>
      <c r="Y7932" s="4"/>
      <c r="Z7932" s="4"/>
      <c r="AA7932" s="4"/>
      <c r="AB7932" s="4"/>
      <c r="AC7932" s="4"/>
      <c r="AD7932" s="4"/>
      <c r="AE7932" s="4"/>
      <c r="AF7932" s="4"/>
      <c r="AG7932" s="4"/>
      <c r="AH7932" s="4"/>
      <c r="AI7932" s="4"/>
      <c r="AJ7932" s="4"/>
      <c r="AK7932" s="4"/>
      <c r="AL7932" s="4"/>
      <c r="AM7932" s="4"/>
      <c r="AN7932" s="4"/>
      <c r="AO7932" s="4"/>
      <c r="AP7932" s="4"/>
      <c r="AQ7932" s="4"/>
      <c r="AR7932" s="4"/>
      <c r="AS7932" s="4"/>
      <c r="AT7932" s="4"/>
      <c r="AU7932" s="4"/>
      <c r="AV7932" s="4" t="s">
        <v>8132</v>
      </c>
      <c r="AW7932" s="4"/>
      <c r="AX7932" s="4"/>
      <c r="AY7932" s="4"/>
      <c r="AZ7932" s="4"/>
      <c r="BA7932" s="4"/>
      <c r="BB7932" s="4"/>
      <c r="BC7932" s="4"/>
      <c r="BD7932" s="4"/>
      <c r="BE7932" s="4"/>
      <c r="BF7932" s="4"/>
      <c r="BG7932" s="4"/>
      <c r="BH7932" s="4"/>
      <c r="BI7932" s="4"/>
      <c r="BJ7932" s="4"/>
      <c r="BK7932" s="4"/>
      <c r="BL7932" s="4" t="b">
        <v>0</v>
      </c>
      <c r="BM7932" s="4"/>
      <c r="BN7932" s="4"/>
      <c r="BO7932" s="4"/>
      <c r="BP7932" s="4"/>
      <c r="BQ7932" s="4"/>
      <c r="BR7932" s="4"/>
      <c r="BS7932" s="4"/>
      <c r="BT7932" s="4"/>
      <c r="BU7932" s="4"/>
      <c r="BV7932" s="4"/>
      <c r="BW7932" s="4"/>
    </row>
    <row r="7933" spans="1:75" ht="15.01" customHeight="1">
      <c r="A7933" s="4"/>
      <c r="B7933" s="4"/>
      <c r="C7933" s="4"/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/>
      <c r="O7933" s="4"/>
      <c r="P7933" s="4" t="s">
        <v>200</v>
      </c>
      <c r="Q7933" s="4"/>
      <c r="R7933" s="4">
        <v>-82.90000000000001</v>
      </c>
      <c r="S7933" s="4">
        <v>90.90000000000001</v>
      </c>
      <c r="T7933" s="4"/>
      <c r="U7933" s="4"/>
      <c r="V7933" s="4"/>
      <c r="W7933" s="4"/>
      <c r="X7933" s="4" t="s">
        <v>201</v>
      </c>
      <c r="Y7933" s="4"/>
      <c r="Z7933" s="4"/>
      <c r="AA7933" s="4"/>
      <c r="AB7933" s="4"/>
      <c r="AC7933" s="4"/>
      <c r="AD7933" s="4"/>
      <c r="AE7933" s="4"/>
      <c r="AF7933" s="4"/>
      <c r="AG7933" s="4"/>
      <c r="AH7933" s="4"/>
      <c r="AI7933" s="4"/>
      <c r="AJ7933" s="4"/>
      <c r="AK7933" s="4"/>
      <c r="AL7933" s="4"/>
      <c r="AM7933" s="4"/>
      <c r="AN7933" s="4"/>
      <c r="AO7933" s="4"/>
      <c r="AP7933" s="4"/>
      <c r="AQ7933" s="4"/>
      <c r="AR7933" s="4"/>
      <c r="AS7933" s="4"/>
      <c r="AT7933" s="4"/>
      <c r="AU7933" s="4"/>
      <c r="AV7933" s="4" t="s">
        <v>8133</v>
      </c>
      <c r="AW7933" s="4"/>
      <c r="AX7933" s="4"/>
      <c r="AY7933" s="4"/>
      <c r="AZ7933" s="4"/>
      <c r="BA7933" s="4"/>
      <c r="BB7933" s="4"/>
      <c r="BC7933" s="4"/>
      <c r="BD7933" s="4"/>
      <c r="BE7933" s="4"/>
      <c r="BF7933" s="4"/>
      <c r="BG7933" s="4"/>
      <c r="BH7933" s="4"/>
      <c r="BI7933" s="4"/>
      <c r="BJ7933" s="4"/>
      <c r="BK7933" s="4"/>
      <c r="BL7933" s="4" t="b">
        <v>0</v>
      </c>
      <c r="BM7933" s="4"/>
      <c r="BN7933" s="4"/>
      <c r="BO7933" s="4"/>
      <c r="BP7933" s="4"/>
      <c r="BQ7933" s="4"/>
      <c r="BR7933" s="4"/>
      <c r="BS7933" s="4"/>
      <c r="BT7933" s="4"/>
      <c r="BU7933" s="4"/>
      <c r="BV7933" s="4"/>
      <c r="BW7933" s="4"/>
    </row>
    <row r="7934" spans="1:75" ht="15.01" customHeight="1">
      <c r="A7934" s="4"/>
      <c r="B7934" s="4"/>
      <c r="C7934" s="4"/>
      <c r="D7934" s="4"/>
      <c r="E7934" s="4"/>
      <c r="F7934" s="4"/>
      <c r="G7934" s="4"/>
      <c r="H7934" s="4"/>
      <c r="I7934" s="4"/>
      <c r="J7934" s="4"/>
      <c r="K7934" s="4"/>
      <c r="L7934" s="4"/>
      <c r="M7934" s="4"/>
      <c r="N7934" s="4"/>
      <c r="O7934" s="4"/>
      <c r="P7934" s="4" t="s">
        <v>200</v>
      </c>
      <c r="Q7934" s="4"/>
      <c r="R7934" s="4">
        <v>-5.8</v>
      </c>
      <c r="S7934" s="4">
        <v>109.7</v>
      </c>
      <c r="T7934" s="4"/>
      <c r="U7934" s="4"/>
      <c r="V7934" s="4"/>
      <c r="W7934" s="4"/>
      <c r="X7934" s="4" t="s">
        <v>201</v>
      </c>
      <c r="Y7934" s="4"/>
      <c r="Z7934" s="4"/>
      <c r="AA7934" s="4"/>
      <c r="AB7934" s="4"/>
      <c r="AC7934" s="4"/>
      <c r="AD7934" s="4"/>
      <c r="AE7934" s="4"/>
      <c r="AF7934" s="4"/>
      <c r="AG7934" s="4"/>
      <c r="AH7934" s="4"/>
      <c r="AI7934" s="4"/>
      <c r="AJ7934" s="4"/>
      <c r="AK7934" s="4"/>
      <c r="AL7934" s="4"/>
      <c r="AM7934" s="4"/>
      <c r="AN7934" s="4"/>
      <c r="AO7934" s="4"/>
      <c r="AP7934" s="4"/>
      <c r="AQ7934" s="4"/>
      <c r="AR7934" s="4"/>
      <c r="AS7934" s="4"/>
      <c r="AT7934" s="4"/>
      <c r="AU7934" s="4"/>
      <c r="AV7934" s="4" t="s">
        <v>8134</v>
      </c>
      <c r="AW7934" s="4"/>
      <c r="AX7934" s="4"/>
      <c r="AY7934" s="4"/>
      <c r="AZ7934" s="4"/>
      <c r="BA7934" s="4"/>
      <c r="BB7934" s="4"/>
      <c r="BC7934" s="4"/>
      <c r="BD7934" s="4"/>
      <c r="BE7934" s="4"/>
      <c r="BF7934" s="4"/>
      <c r="BG7934" s="4"/>
      <c r="BH7934" s="4"/>
      <c r="BI7934" s="4"/>
      <c r="BJ7934" s="4"/>
      <c r="BK7934" s="4"/>
      <c r="BL7934" s="4" t="b">
        <v>0</v>
      </c>
      <c r="BM7934" s="4"/>
      <c r="BN7934" s="4"/>
      <c r="BO7934" s="4"/>
      <c r="BP7934" s="4"/>
      <c r="BQ7934" s="4"/>
      <c r="BR7934" s="4"/>
      <c r="BS7934" s="4"/>
      <c r="BT7934" s="4"/>
      <c r="BU7934" s="4"/>
      <c r="BV7934" s="4"/>
      <c r="BW7934" s="4"/>
    </row>
    <row r="7935" spans="1:75" ht="15.01" customHeight="1">
      <c r="A7935" s="4"/>
      <c r="B7935" s="4"/>
      <c r="C7935" s="4"/>
      <c r="D7935" s="4"/>
      <c r="E7935" s="4"/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 t="s">
        <v>200</v>
      </c>
      <c r="Q7935" s="4"/>
      <c r="R7935" s="4">
        <v>-204.1</v>
      </c>
      <c r="S7935" s="4">
        <v>112.6</v>
      </c>
      <c r="T7935" s="4"/>
      <c r="U7935" s="4"/>
      <c r="V7935" s="4"/>
      <c r="W7935" s="4"/>
      <c r="X7935" s="4" t="s">
        <v>201</v>
      </c>
      <c r="Y7935" s="4"/>
      <c r="Z7935" s="4"/>
      <c r="AA7935" s="4"/>
      <c r="AB7935" s="4"/>
      <c r="AC7935" s="4"/>
      <c r="AD7935" s="4"/>
      <c r="AE7935" s="4"/>
      <c r="AF7935" s="4"/>
      <c r="AG7935" s="4"/>
      <c r="AH7935" s="4"/>
      <c r="AI7935" s="4"/>
      <c r="AJ7935" s="4"/>
      <c r="AK7935" s="4"/>
      <c r="AL7935" s="4"/>
      <c r="AM7935" s="4"/>
      <c r="AN7935" s="4"/>
      <c r="AO7935" s="4"/>
      <c r="AP7935" s="4"/>
      <c r="AQ7935" s="4"/>
      <c r="AR7935" s="4"/>
      <c r="AS7935" s="4"/>
      <c r="AT7935" s="4"/>
      <c r="AU7935" s="4"/>
      <c r="AV7935" s="4" t="s">
        <v>8135</v>
      </c>
      <c r="AW7935" s="4"/>
      <c r="AX7935" s="4"/>
      <c r="AY7935" s="4"/>
      <c r="AZ7935" s="4"/>
      <c r="BA7935" s="4"/>
      <c r="BB7935" s="4"/>
      <c r="BC7935" s="4"/>
      <c r="BD7935" s="4"/>
      <c r="BE7935" s="4"/>
      <c r="BF7935" s="4"/>
      <c r="BG7935" s="4"/>
      <c r="BH7935" s="4"/>
      <c r="BI7935" s="4"/>
      <c r="BJ7935" s="4"/>
      <c r="BK7935" s="4"/>
      <c r="BL7935" s="4" t="b">
        <v>0</v>
      </c>
      <c r="BM7935" s="4"/>
      <c r="BN7935" s="4"/>
      <c r="BO7935" s="4"/>
      <c r="BP7935" s="4"/>
      <c r="BQ7935" s="4"/>
      <c r="BR7935" s="4"/>
      <c r="BS7935" s="4"/>
      <c r="BT7935" s="4"/>
      <c r="BU7935" s="4"/>
      <c r="BV7935" s="4"/>
      <c r="BW7935" s="4"/>
    </row>
    <row r="7936" spans="1:75" ht="15.01" customHeight="1">
      <c r="A7936" s="4"/>
      <c r="B7936" s="4"/>
      <c r="C7936" s="4"/>
      <c r="D7936" s="4"/>
      <c r="E7936" s="4"/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 t="s">
        <v>200</v>
      </c>
      <c r="Q7936" s="4"/>
      <c r="R7936" s="4">
        <v>-17.7</v>
      </c>
      <c r="S7936" s="4">
        <v>113.9</v>
      </c>
      <c r="T7936" s="4"/>
      <c r="U7936" s="4"/>
      <c r="V7936" s="4"/>
      <c r="W7936" s="4"/>
      <c r="X7936" s="4" t="s">
        <v>201</v>
      </c>
      <c r="Y7936" s="4"/>
      <c r="Z7936" s="4"/>
      <c r="AA7936" s="4"/>
      <c r="AB7936" s="4"/>
      <c r="AC7936" s="4"/>
      <c r="AD7936" s="4"/>
      <c r="AE7936" s="4"/>
      <c r="AF7936" s="4"/>
      <c r="AG7936" s="4"/>
      <c r="AH7936" s="4"/>
      <c r="AI7936" s="4"/>
      <c r="AJ7936" s="4"/>
      <c r="AK7936" s="4"/>
      <c r="AL7936" s="4"/>
      <c r="AM7936" s="4"/>
      <c r="AN7936" s="4"/>
      <c r="AO7936" s="4"/>
      <c r="AP7936" s="4"/>
      <c r="AQ7936" s="4"/>
      <c r="AR7936" s="4"/>
      <c r="AS7936" s="4"/>
      <c r="AT7936" s="4"/>
      <c r="AU7936" s="4"/>
      <c r="AV7936" s="4" t="s">
        <v>8136</v>
      </c>
      <c r="AW7936" s="4"/>
      <c r="AX7936" s="4"/>
      <c r="AY7936" s="4"/>
      <c r="AZ7936" s="4"/>
      <c r="BA7936" s="4"/>
      <c r="BB7936" s="4"/>
      <c r="BC7936" s="4"/>
      <c r="BD7936" s="4"/>
      <c r="BE7936" s="4"/>
      <c r="BF7936" s="4"/>
      <c r="BG7936" s="4"/>
      <c r="BH7936" s="4"/>
      <c r="BI7936" s="4"/>
      <c r="BJ7936" s="4"/>
      <c r="BK7936" s="4"/>
      <c r="BL7936" s="4" t="b">
        <v>0</v>
      </c>
      <c r="BM7936" s="4"/>
      <c r="BN7936" s="4"/>
      <c r="BO7936" s="4"/>
      <c r="BP7936" s="4"/>
      <c r="BQ7936" s="4"/>
      <c r="BR7936" s="4"/>
      <c r="BS7936" s="4"/>
      <c r="BT7936" s="4"/>
      <c r="BU7936" s="4"/>
      <c r="BV7936" s="4"/>
      <c r="BW7936" s="4"/>
    </row>
    <row r="7937" spans="1:75" ht="15.01" customHeight="1">
      <c r="A7937" s="4"/>
      <c r="B7937" s="4"/>
      <c r="C7937" s="4"/>
      <c r="D7937" s="4"/>
      <c r="E7937" s="4"/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 t="s">
        <v>200</v>
      </c>
      <c r="Q7937" s="4"/>
      <c r="R7937" s="4">
        <v>-14.4</v>
      </c>
      <c r="S7937" s="4">
        <v>116</v>
      </c>
      <c r="T7937" s="4"/>
      <c r="U7937" s="4"/>
      <c r="V7937" s="4"/>
      <c r="W7937" s="4"/>
      <c r="X7937" s="4" t="s">
        <v>201</v>
      </c>
      <c r="Y7937" s="4"/>
      <c r="Z7937" s="4"/>
      <c r="AA7937" s="4"/>
      <c r="AB7937" s="4"/>
      <c r="AC7937" s="4"/>
      <c r="AD7937" s="4"/>
      <c r="AE7937" s="4"/>
      <c r="AF7937" s="4"/>
      <c r="AG7937" s="4"/>
      <c r="AH7937" s="4"/>
      <c r="AI7937" s="4"/>
      <c r="AJ7937" s="4"/>
      <c r="AK7937" s="4"/>
      <c r="AL7937" s="4"/>
      <c r="AM7937" s="4"/>
      <c r="AN7937" s="4"/>
      <c r="AO7937" s="4"/>
      <c r="AP7937" s="4"/>
      <c r="AQ7937" s="4"/>
      <c r="AR7937" s="4"/>
      <c r="AS7937" s="4"/>
      <c r="AT7937" s="4"/>
      <c r="AU7937" s="4"/>
      <c r="AV7937" s="4" t="s">
        <v>8137</v>
      </c>
      <c r="AW7937" s="4"/>
      <c r="AX7937" s="4"/>
      <c r="AY7937" s="4"/>
      <c r="AZ7937" s="4"/>
      <c r="BA7937" s="4"/>
      <c r="BB7937" s="4"/>
      <c r="BC7937" s="4"/>
      <c r="BD7937" s="4"/>
      <c r="BE7937" s="4"/>
      <c r="BF7937" s="4"/>
      <c r="BG7937" s="4"/>
      <c r="BH7937" s="4"/>
      <c r="BI7937" s="4"/>
      <c r="BJ7937" s="4"/>
      <c r="BK7937" s="4"/>
      <c r="BL7937" s="4" t="b">
        <v>0</v>
      </c>
      <c r="BM7937" s="4"/>
      <c r="BN7937" s="4"/>
      <c r="BO7937" s="4"/>
      <c r="BP7937" s="4"/>
      <c r="BQ7937" s="4"/>
      <c r="BR7937" s="4"/>
      <c r="BS7937" s="4"/>
      <c r="BT7937" s="4"/>
      <c r="BU7937" s="4"/>
      <c r="BV7937" s="4"/>
      <c r="BW7937" s="4"/>
    </row>
    <row r="7938" spans="1:75" ht="15.01" customHeight="1">
      <c r="A7938" s="4"/>
      <c r="B7938" s="4"/>
      <c r="C7938" s="4"/>
      <c r="D7938" s="4"/>
      <c r="E7938" s="4"/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 t="s">
        <v>200</v>
      </c>
      <c r="Q7938" s="4"/>
      <c r="R7938" s="4">
        <v>239</v>
      </c>
      <c r="S7938" s="4">
        <v>116.6</v>
      </c>
      <c r="T7938" s="4"/>
      <c r="U7938" s="4"/>
      <c r="V7938" s="4"/>
      <c r="W7938" s="4"/>
      <c r="X7938" s="4" t="s">
        <v>201</v>
      </c>
      <c r="Y7938" s="4"/>
      <c r="Z7938" s="4"/>
      <c r="AA7938" s="4"/>
      <c r="AB7938" s="4"/>
      <c r="AC7938" s="4"/>
      <c r="AD7938" s="4"/>
      <c r="AE7938" s="4"/>
      <c r="AF7938" s="4"/>
      <c r="AG7938" s="4"/>
      <c r="AH7938" s="4"/>
      <c r="AI7938" s="4"/>
      <c r="AJ7938" s="4"/>
      <c r="AK7938" s="4"/>
      <c r="AL7938" s="4"/>
      <c r="AM7938" s="4"/>
      <c r="AN7938" s="4"/>
      <c r="AO7938" s="4"/>
      <c r="AP7938" s="4"/>
      <c r="AQ7938" s="4"/>
      <c r="AR7938" s="4"/>
      <c r="AS7938" s="4"/>
      <c r="AT7938" s="4"/>
      <c r="AU7938" s="4"/>
      <c r="AV7938" s="4" t="s">
        <v>8138</v>
      </c>
      <c r="AW7938" s="4"/>
      <c r="AX7938" s="4"/>
      <c r="AY7938" s="4"/>
      <c r="AZ7938" s="4"/>
      <c r="BA7938" s="4"/>
      <c r="BB7938" s="4"/>
      <c r="BC7938" s="4"/>
      <c r="BD7938" s="4"/>
      <c r="BE7938" s="4"/>
      <c r="BF7938" s="4"/>
      <c r="BG7938" s="4"/>
      <c r="BH7938" s="4"/>
      <c r="BI7938" s="4"/>
      <c r="BJ7938" s="4"/>
      <c r="BK7938" s="4"/>
      <c r="BL7938" s="4" t="b">
        <v>0</v>
      </c>
      <c r="BM7938" s="4"/>
      <c r="BN7938" s="4"/>
      <c r="BO7938" s="4"/>
      <c r="BP7938" s="4"/>
      <c r="BQ7938" s="4"/>
      <c r="BR7938" s="4"/>
      <c r="BS7938" s="4"/>
      <c r="BT7938" s="4"/>
      <c r="BU7938" s="4"/>
      <c r="BV7938" s="4"/>
      <c r="BW7938" s="4"/>
    </row>
    <row r="7939" spans="1:75" ht="15.01" customHeight="1">
      <c r="A7939" s="4"/>
      <c r="B7939" s="4"/>
      <c r="C7939" s="4"/>
      <c r="D7939" s="4"/>
      <c r="E7939" s="4"/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 t="s">
        <v>200</v>
      </c>
      <c r="Q7939" s="4"/>
      <c r="R7939" s="4">
        <v>-127.1</v>
      </c>
      <c r="S7939" s="4">
        <v>118.8</v>
      </c>
      <c r="T7939" s="4"/>
      <c r="U7939" s="4"/>
      <c r="V7939" s="4"/>
      <c r="W7939" s="4"/>
      <c r="X7939" s="4" t="s">
        <v>201</v>
      </c>
      <c r="Y7939" s="4"/>
      <c r="Z7939" s="4"/>
      <c r="AA7939" s="4"/>
      <c r="AB7939" s="4"/>
      <c r="AC7939" s="4"/>
      <c r="AD7939" s="4"/>
      <c r="AE7939" s="4"/>
      <c r="AF7939" s="4"/>
      <c r="AG7939" s="4"/>
      <c r="AH7939" s="4"/>
      <c r="AI7939" s="4"/>
      <c r="AJ7939" s="4"/>
      <c r="AK7939" s="4"/>
      <c r="AL7939" s="4"/>
      <c r="AM7939" s="4"/>
      <c r="AN7939" s="4"/>
      <c r="AO7939" s="4"/>
      <c r="AP7939" s="4"/>
      <c r="AQ7939" s="4"/>
      <c r="AR7939" s="4"/>
      <c r="AS7939" s="4"/>
      <c r="AT7939" s="4"/>
      <c r="AU7939" s="4"/>
      <c r="AV7939" s="4" t="s">
        <v>8139</v>
      </c>
      <c r="AW7939" s="4"/>
      <c r="AX7939" s="4"/>
      <c r="AY7939" s="4"/>
      <c r="AZ7939" s="4"/>
      <c r="BA7939" s="4"/>
      <c r="BB7939" s="4"/>
      <c r="BC7939" s="4"/>
      <c r="BD7939" s="4"/>
      <c r="BE7939" s="4"/>
      <c r="BF7939" s="4"/>
      <c r="BG7939" s="4"/>
      <c r="BH7939" s="4"/>
      <c r="BI7939" s="4"/>
      <c r="BJ7939" s="4"/>
      <c r="BK7939" s="4"/>
      <c r="BL7939" s="4" t="b">
        <v>0</v>
      </c>
      <c r="BM7939" s="4"/>
      <c r="BN7939" s="4"/>
      <c r="BO7939" s="4"/>
      <c r="BP7939" s="4"/>
      <c r="BQ7939" s="4"/>
      <c r="BR7939" s="4"/>
      <c r="BS7939" s="4"/>
      <c r="BT7939" s="4"/>
      <c r="BU7939" s="4"/>
      <c r="BV7939" s="4"/>
      <c r="BW7939" s="4"/>
    </row>
    <row r="7940" spans="1:75" ht="15.01" customHeight="1">
      <c r="A7940" s="4"/>
      <c r="B7940" s="4"/>
      <c r="C7940" s="4"/>
      <c r="D7940" s="4"/>
      <c r="E7940" s="4"/>
      <c r="F7940" s="4"/>
      <c r="G7940" s="4"/>
      <c r="H7940" s="4"/>
      <c r="I7940" s="4"/>
      <c r="J7940" s="4"/>
      <c r="K7940" s="4"/>
      <c r="L7940" s="4"/>
      <c r="M7940" s="4"/>
      <c r="N7940" s="4"/>
      <c r="O7940" s="4"/>
      <c r="P7940" s="4" t="s">
        <v>200</v>
      </c>
      <c r="Q7940" s="4"/>
      <c r="R7940" s="4">
        <v>-113.1</v>
      </c>
      <c r="S7940" s="4">
        <v>119.4</v>
      </c>
      <c r="T7940" s="4"/>
      <c r="U7940" s="4"/>
      <c r="V7940" s="4"/>
      <c r="W7940" s="4"/>
      <c r="X7940" s="4" t="s">
        <v>201</v>
      </c>
      <c r="Y7940" s="4"/>
      <c r="Z7940" s="4"/>
      <c r="AA7940" s="4"/>
      <c r="AB7940" s="4"/>
      <c r="AC7940" s="4"/>
      <c r="AD7940" s="4"/>
      <c r="AE7940" s="4"/>
      <c r="AF7940" s="4"/>
      <c r="AG7940" s="4"/>
      <c r="AH7940" s="4"/>
      <c r="AI7940" s="4"/>
      <c r="AJ7940" s="4"/>
      <c r="AK7940" s="4"/>
      <c r="AL7940" s="4"/>
      <c r="AM7940" s="4"/>
      <c r="AN7940" s="4"/>
      <c r="AO7940" s="4"/>
      <c r="AP7940" s="4"/>
      <c r="AQ7940" s="4"/>
      <c r="AR7940" s="4"/>
      <c r="AS7940" s="4"/>
      <c r="AT7940" s="4"/>
      <c r="AU7940" s="4"/>
      <c r="AV7940" s="4" t="s">
        <v>8140</v>
      </c>
      <c r="AW7940" s="4"/>
      <c r="AX7940" s="4"/>
      <c r="AY7940" s="4"/>
      <c r="AZ7940" s="4"/>
      <c r="BA7940" s="4"/>
      <c r="BB7940" s="4"/>
      <c r="BC7940" s="4"/>
      <c r="BD7940" s="4"/>
      <c r="BE7940" s="4"/>
      <c r="BF7940" s="4"/>
      <c r="BG7940" s="4"/>
      <c r="BH7940" s="4"/>
      <c r="BI7940" s="4"/>
      <c r="BJ7940" s="4"/>
      <c r="BK7940" s="4"/>
      <c r="BL7940" s="4" t="b">
        <v>0</v>
      </c>
      <c r="BM7940" s="4"/>
      <c r="BN7940" s="4"/>
      <c r="BO7940" s="4"/>
      <c r="BP7940" s="4"/>
      <c r="BQ7940" s="4"/>
      <c r="BR7940" s="4"/>
      <c r="BS7940" s="4"/>
      <c r="BT7940" s="4"/>
      <c r="BU7940" s="4"/>
      <c r="BV7940" s="4"/>
      <c r="BW7940" s="4"/>
    </row>
    <row r="7941" spans="1:75" ht="15.01" customHeight="1">
      <c r="A7941" s="4"/>
      <c r="B7941" s="4"/>
      <c r="C7941" s="4"/>
      <c r="D7941" s="4"/>
      <c r="E7941" s="4"/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 t="s">
        <v>200</v>
      </c>
      <c r="Q7941" s="4"/>
      <c r="R7941" s="4">
        <v>542.9</v>
      </c>
      <c r="S7941" s="4">
        <v>116.7</v>
      </c>
      <c r="T7941" s="4"/>
      <c r="U7941" s="4"/>
      <c r="V7941" s="4"/>
      <c r="W7941" s="4"/>
      <c r="X7941" s="4" t="s">
        <v>201</v>
      </c>
      <c r="Y7941" s="4"/>
      <c r="Z7941" s="4"/>
      <c r="AA7941" s="4"/>
      <c r="AB7941" s="4"/>
      <c r="AC7941" s="4"/>
      <c r="AD7941" s="4"/>
      <c r="AE7941" s="4"/>
      <c r="AF7941" s="4"/>
      <c r="AG7941" s="4"/>
      <c r="AH7941" s="4"/>
      <c r="AI7941" s="4"/>
      <c r="AJ7941" s="4"/>
      <c r="AK7941" s="4"/>
      <c r="AL7941" s="4"/>
      <c r="AM7941" s="4"/>
      <c r="AN7941" s="4"/>
      <c r="AO7941" s="4"/>
      <c r="AP7941" s="4"/>
      <c r="AQ7941" s="4"/>
      <c r="AR7941" s="4"/>
      <c r="AS7941" s="4"/>
      <c r="AT7941" s="4"/>
      <c r="AU7941" s="4"/>
      <c r="AV7941" s="4" t="s">
        <v>8141</v>
      </c>
      <c r="AW7941" s="4"/>
      <c r="AX7941" s="4"/>
      <c r="AY7941" s="4"/>
      <c r="AZ7941" s="4"/>
      <c r="BA7941" s="4"/>
      <c r="BB7941" s="4"/>
      <c r="BC7941" s="4"/>
      <c r="BD7941" s="4"/>
      <c r="BE7941" s="4"/>
      <c r="BF7941" s="4"/>
      <c r="BG7941" s="4"/>
      <c r="BH7941" s="4"/>
      <c r="BI7941" s="4"/>
      <c r="BJ7941" s="4"/>
      <c r="BK7941" s="4"/>
      <c r="BL7941" s="4" t="b">
        <v>0</v>
      </c>
      <c r="BM7941" s="4"/>
      <c r="BN7941" s="4"/>
      <c r="BO7941" s="4"/>
      <c r="BP7941" s="4"/>
      <c r="BQ7941" s="4"/>
      <c r="BR7941" s="4"/>
      <c r="BS7941" s="4"/>
      <c r="BT7941" s="4"/>
      <c r="BU7941" s="4"/>
      <c r="BV7941" s="4"/>
      <c r="BW7941" s="4"/>
    </row>
    <row r="7942" spans="1:75" ht="15.01" customHeight="1">
      <c r="A7942" s="4"/>
      <c r="B7942" s="4"/>
      <c r="C7942" s="4"/>
      <c r="D7942" s="4"/>
      <c r="E7942" s="4"/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 t="s">
        <v>200</v>
      </c>
      <c r="Q7942" s="4"/>
      <c r="R7942" s="4">
        <v>-4.7</v>
      </c>
      <c r="S7942" s="4">
        <v>119.3</v>
      </c>
      <c r="T7942" s="4"/>
      <c r="U7942" s="4"/>
      <c r="V7942" s="4"/>
      <c r="W7942" s="4"/>
      <c r="X7942" s="4" t="s">
        <v>201</v>
      </c>
      <c r="Y7942" s="4"/>
      <c r="Z7942" s="4"/>
      <c r="AA7942" s="4"/>
      <c r="AB7942" s="4"/>
      <c r="AC7942" s="4"/>
      <c r="AD7942" s="4"/>
      <c r="AE7942" s="4"/>
      <c r="AF7942" s="4"/>
      <c r="AG7942" s="4"/>
      <c r="AH7942" s="4"/>
      <c r="AI7942" s="4"/>
      <c r="AJ7942" s="4"/>
      <c r="AK7942" s="4"/>
      <c r="AL7942" s="4"/>
      <c r="AM7942" s="4"/>
      <c r="AN7942" s="4"/>
      <c r="AO7942" s="4"/>
      <c r="AP7942" s="4"/>
      <c r="AQ7942" s="4"/>
      <c r="AR7942" s="4"/>
      <c r="AS7942" s="4"/>
      <c r="AT7942" s="4"/>
      <c r="AU7942" s="4"/>
      <c r="AV7942" s="4" t="s">
        <v>8142</v>
      </c>
      <c r="AW7942" s="4"/>
      <c r="AX7942" s="4"/>
      <c r="AY7942" s="4"/>
      <c r="AZ7942" s="4"/>
      <c r="BA7942" s="4"/>
      <c r="BB7942" s="4"/>
      <c r="BC7942" s="4"/>
      <c r="BD7942" s="4"/>
      <c r="BE7942" s="4"/>
      <c r="BF7942" s="4"/>
      <c r="BG7942" s="4"/>
      <c r="BH7942" s="4"/>
      <c r="BI7942" s="4"/>
      <c r="BJ7942" s="4"/>
      <c r="BK7942" s="4"/>
      <c r="BL7942" s="4" t="b">
        <v>0</v>
      </c>
      <c r="BM7942" s="4"/>
      <c r="BN7942" s="4"/>
      <c r="BO7942" s="4"/>
      <c r="BP7942" s="4"/>
      <c r="BQ7942" s="4"/>
      <c r="BR7942" s="4"/>
      <c r="BS7942" s="4"/>
      <c r="BT7942" s="4"/>
      <c r="BU7942" s="4"/>
      <c r="BV7942" s="4"/>
      <c r="BW7942" s="4"/>
    </row>
    <row r="7943" spans="1:75" ht="15.01" customHeight="1">
      <c r="A7943" s="4"/>
      <c r="B7943" s="4"/>
      <c r="C7943" s="4"/>
      <c r="D7943" s="4"/>
      <c r="E7943" s="4"/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 t="s">
        <v>200</v>
      </c>
      <c r="Q7943" s="4"/>
      <c r="R7943" s="4">
        <v>-404.4</v>
      </c>
      <c r="S7943" s="4">
        <v>119.1</v>
      </c>
      <c r="T7943" s="4"/>
      <c r="U7943" s="4"/>
      <c r="V7943" s="4"/>
      <c r="W7943" s="4"/>
      <c r="X7943" s="4" t="s">
        <v>201</v>
      </c>
      <c r="Y7943" s="4"/>
      <c r="Z7943" s="4"/>
      <c r="AA7943" s="4"/>
      <c r="AB7943" s="4"/>
      <c r="AC7943" s="4"/>
      <c r="AD7943" s="4"/>
      <c r="AE7943" s="4"/>
      <c r="AF7943" s="4"/>
      <c r="AG7943" s="4"/>
      <c r="AH7943" s="4"/>
      <c r="AI7943" s="4"/>
      <c r="AJ7943" s="4"/>
      <c r="AK7943" s="4"/>
      <c r="AL7943" s="4"/>
      <c r="AM7943" s="4"/>
      <c r="AN7943" s="4"/>
      <c r="AO7943" s="4"/>
      <c r="AP7943" s="4"/>
      <c r="AQ7943" s="4"/>
      <c r="AR7943" s="4"/>
      <c r="AS7943" s="4"/>
      <c r="AT7943" s="4"/>
      <c r="AU7943" s="4"/>
      <c r="AV7943" s="4" t="s">
        <v>8143</v>
      </c>
      <c r="AW7943" s="4"/>
      <c r="AX7943" s="4"/>
      <c r="AY7943" s="4"/>
      <c r="AZ7943" s="4"/>
      <c r="BA7943" s="4"/>
      <c r="BB7943" s="4"/>
      <c r="BC7943" s="4"/>
      <c r="BD7943" s="4"/>
      <c r="BE7943" s="4"/>
      <c r="BF7943" s="4"/>
      <c r="BG7943" s="4"/>
      <c r="BH7943" s="4"/>
      <c r="BI7943" s="4"/>
      <c r="BJ7943" s="4"/>
      <c r="BK7943" s="4"/>
      <c r="BL7943" s="4" t="b">
        <v>0</v>
      </c>
      <c r="BM7943" s="4"/>
      <c r="BN7943" s="4"/>
      <c r="BO7943" s="4"/>
      <c r="BP7943" s="4"/>
      <c r="BQ7943" s="4"/>
      <c r="BR7943" s="4"/>
      <c r="BS7943" s="4"/>
      <c r="BT7943" s="4"/>
      <c r="BU7943" s="4"/>
      <c r="BV7943" s="4"/>
      <c r="BW7943" s="4"/>
    </row>
    <row r="7944" spans="1:75" ht="15.01" customHeight="1">
      <c r="A7944" s="4" t="s">
        <v>209</v>
      </c>
      <c r="B7944" s="4"/>
      <c r="C7944" s="4"/>
      <c r="D7944" s="4"/>
      <c r="E7944" s="4"/>
      <c r="F7944" s="4"/>
      <c r="G7944" s="4"/>
      <c r="H7944" s="4"/>
      <c r="I7944" s="4"/>
      <c r="J7944" s="4"/>
      <c r="K7944" s="4"/>
      <c r="L7944" s="4"/>
      <c r="M7944" s="4"/>
      <c r="N7944" s="4"/>
      <c r="O7944" s="4"/>
      <c r="P7944" s="4" t="s">
        <v>200</v>
      </c>
      <c r="Q7944" s="4"/>
      <c r="R7944" s="4"/>
      <c r="S7944" s="4"/>
      <c r="T7944" s="4"/>
      <c r="U7944" s="4"/>
      <c r="V7944" s="4"/>
      <c r="W7944" s="4"/>
      <c r="X7944" s="4" t="s">
        <v>201</v>
      </c>
      <c r="Y7944" s="4"/>
      <c r="Z7944" s="4"/>
      <c r="AA7944" s="4"/>
      <c r="AB7944" s="4"/>
      <c r="AC7944" s="4"/>
      <c r="AD7944" s="4"/>
      <c r="AE7944" s="4"/>
      <c r="AF7944" s="4"/>
      <c r="AG7944" s="4"/>
      <c r="AH7944" s="4"/>
      <c r="AI7944" s="4"/>
      <c r="AJ7944" s="4"/>
      <c r="AK7944" s="4"/>
      <c r="AL7944" s="4"/>
      <c r="AM7944" s="4"/>
      <c r="AN7944" s="4"/>
      <c r="AO7944" s="4"/>
      <c r="AP7944" s="4"/>
      <c r="AQ7944" s="4"/>
      <c r="AR7944" s="4"/>
      <c r="AS7944" s="4"/>
      <c r="AT7944" s="4"/>
      <c r="AU7944" s="4"/>
      <c r="AV7944" s="4" t="s">
        <v>8144</v>
      </c>
      <c r="AW7944" s="4"/>
      <c r="AX7944" s="4"/>
      <c r="AY7944" s="4"/>
      <c r="AZ7944" s="4"/>
      <c r="BA7944" s="4"/>
      <c r="BB7944" s="4"/>
      <c r="BC7944" s="4"/>
      <c r="BD7944" s="4"/>
      <c r="BE7944" s="4"/>
      <c r="BF7944" s="4"/>
      <c r="BG7944" s="4"/>
      <c r="BH7944" s="4"/>
      <c r="BI7944" s="4"/>
      <c r="BJ7944" s="4"/>
      <c r="BK7944" s="4"/>
      <c r="BL7944" s="4" t="b">
        <v>0</v>
      </c>
      <c r="BM7944" s="4"/>
      <c r="BN7944" s="4"/>
      <c r="BO7944" s="4"/>
      <c r="BP7944" s="4"/>
      <c r="BQ7944" s="4"/>
      <c r="BR7944" s="4"/>
      <c r="BS7944" s="4"/>
      <c r="BT7944" s="4"/>
      <c r="BU7944" s="4"/>
      <c r="BV7944" s="4"/>
      <c r="BW7944" s="4"/>
    </row>
    <row r="7945" spans="1:75" ht="15.01" customHeight="1">
      <c r="A7945" s="4" t="s">
        <v>209</v>
      </c>
      <c r="B7945" s="4"/>
      <c r="C7945" s="4"/>
      <c r="D7945" s="4"/>
      <c r="E7945" s="4"/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 t="s">
        <v>200</v>
      </c>
      <c r="Q7945" s="4"/>
      <c r="R7945" s="4"/>
      <c r="S7945" s="4"/>
      <c r="T7945" s="4"/>
      <c r="U7945" s="4"/>
      <c r="V7945" s="4"/>
      <c r="W7945" s="4"/>
      <c r="X7945" s="4" t="s">
        <v>201</v>
      </c>
      <c r="Y7945" s="4"/>
      <c r="Z7945" s="4"/>
      <c r="AA7945" s="4"/>
      <c r="AB7945" s="4"/>
      <c r="AC7945" s="4"/>
      <c r="AD7945" s="4"/>
      <c r="AE7945" s="4"/>
      <c r="AF7945" s="4"/>
      <c r="AG7945" s="4"/>
      <c r="AH7945" s="4"/>
      <c r="AI7945" s="4"/>
      <c r="AJ7945" s="4"/>
      <c r="AK7945" s="4"/>
      <c r="AL7945" s="4"/>
      <c r="AM7945" s="4"/>
      <c r="AN7945" s="4"/>
      <c r="AO7945" s="4"/>
      <c r="AP7945" s="4"/>
      <c r="AQ7945" s="4"/>
      <c r="AR7945" s="4"/>
      <c r="AS7945" s="4"/>
      <c r="AT7945" s="4"/>
      <c r="AU7945" s="4"/>
      <c r="AV7945" s="4" t="s">
        <v>8145</v>
      </c>
      <c r="AW7945" s="4"/>
      <c r="AX7945" s="4"/>
      <c r="AY7945" s="4"/>
      <c r="AZ7945" s="4"/>
      <c r="BA7945" s="4"/>
      <c r="BB7945" s="4"/>
      <c r="BC7945" s="4"/>
      <c r="BD7945" s="4"/>
      <c r="BE7945" s="4"/>
      <c r="BF7945" s="4"/>
      <c r="BG7945" s="4"/>
      <c r="BH7945" s="4"/>
      <c r="BI7945" s="4"/>
      <c r="BJ7945" s="4"/>
      <c r="BK7945" s="4"/>
      <c r="BL7945" s="4" t="b">
        <v>0</v>
      </c>
      <c r="BM7945" s="4"/>
      <c r="BN7945" s="4"/>
      <c r="BO7945" s="4"/>
      <c r="BP7945" s="4"/>
      <c r="BQ7945" s="4"/>
      <c r="BR7945" s="4"/>
      <c r="BS7945" s="4"/>
      <c r="BT7945" s="4"/>
      <c r="BU7945" s="4"/>
      <c r="BV7945" s="4"/>
      <c r="BW7945" s="4"/>
    </row>
    <row r="7946" spans="1:75" ht="15.01" customHeight="1">
      <c r="A7946" s="4" t="s">
        <v>209</v>
      </c>
      <c r="B7946" s="4"/>
      <c r="C7946" s="4"/>
      <c r="D7946" s="4"/>
      <c r="E7946" s="4"/>
      <c r="F7946" s="4"/>
      <c r="G7946" s="4"/>
      <c r="H7946" s="4"/>
      <c r="I7946" s="4"/>
      <c r="J7946" s="4"/>
      <c r="K7946" s="4"/>
      <c r="L7946" s="4"/>
      <c r="M7946" s="4"/>
      <c r="N7946" s="4"/>
      <c r="O7946" s="4"/>
      <c r="P7946" s="4" t="s">
        <v>200</v>
      </c>
      <c r="Q7946" s="4"/>
      <c r="R7946" s="4"/>
      <c r="S7946" s="4"/>
      <c r="T7946" s="4"/>
      <c r="U7946" s="4"/>
      <c r="V7946" s="4"/>
      <c r="W7946" s="4"/>
      <c r="X7946" s="4" t="s">
        <v>201</v>
      </c>
      <c r="Y7946" s="4"/>
      <c r="Z7946" s="4"/>
      <c r="AA7946" s="4"/>
      <c r="AB7946" s="4"/>
      <c r="AC7946" s="4"/>
      <c r="AD7946" s="4"/>
      <c r="AE7946" s="4"/>
      <c r="AF7946" s="4"/>
      <c r="AG7946" s="4"/>
      <c r="AH7946" s="4"/>
      <c r="AI7946" s="4"/>
      <c r="AJ7946" s="4"/>
      <c r="AK7946" s="4"/>
      <c r="AL7946" s="4"/>
      <c r="AM7946" s="4"/>
      <c r="AN7946" s="4"/>
      <c r="AO7946" s="4"/>
      <c r="AP7946" s="4"/>
      <c r="AQ7946" s="4"/>
      <c r="AR7946" s="4"/>
      <c r="AS7946" s="4"/>
      <c r="AT7946" s="4"/>
      <c r="AU7946" s="4"/>
      <c r="AV7946" s="4" t="s">
        <v>8146</v>
      </c>
      <c r="AW7946" s="4"/>
      <c r="AX7946" s="4"/>
      <c r="AY7946" s="4"/>
      <c r="AZ7946" s="4"/>
      <c r="BA7946" s="4"/>
      <c r="BB7946" s="4"/>
      <c r="BC7946" s="4"/>
      <c r="BD7946" s="4"/>
      <c r="BE7946" s="4"/>
      <c r="BF7946" s="4"/>
      <c r="BG7946" s="4"/>
      <c r="BH7946" s="4"/>
      <c r="BI7946" s="4"/>
      <c r="BJ7946" s="4"/>
      <c r="BK7946" s="4"/>
      <c r="BL7946" s="4" t="b">
        <v>0</v>
      </c>
      <c r="BM7946" s="4"/>
      <c r="BN7946" s="4"/>
      <c r="BO7946" s="4"/>
      <c r="BP7946" s="4"/>
      <c r="BQ7946" s="4"/>
      <c r="BR7946" s="4"/>
      <c r="BS7946" s="4"/>
      <c r="BT7946" s="4"/>
      <c r="BU7946" s="4"/>
      <c r="BV7946" s="4"/>
      <c r="BW7946" s="4"/>
    </row>
    <row r="7947" spans="1:75" ht="15.01" customHeight="1">
      <c r="A7947" s="4" t="s">
        <v>209</v>
      </c>
      <c r="B7947" s="4"/>
      <c r="C7947" s="4"/>
      <c r="D7947" s="4"/>
      <c r="E7947" s="4"/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 t="s">
        <v>200</v>
      </c>
      <c r="Q7947" s="4"/>
      <c r="R7947" s="4"/>
      <c r="S7947" s="4"/>
      <c r="T7947" s="4"/>
      <c r="U7947" s="4"/>
      <c r="V7947" s="4"/>
      <c r="W7947" s="4"/>
      <c r="X7947" s="4" t="s">
        <v>201</v>
      </c>
      <c r="Y7947" s="4"/>
      <c r="Z7947" s="4"/>
      <c r="AA7947" s="4"/>
      <c r="AB7947" s="4"/>
      <c r="AC7947" s="4"/>
      <c r="AD7947" s="4"/>
      <c r="AE7947" s="4"/>
      <c r="AF7947" s="4"/>
      <c r="AG7947" s="4"/>
      <c r="AH7947" s="4"/>
      <c r="AI7947" s="4"/>
      <c r="AJ7947" s="4"/>
      <c r="AK7947" s="4"/>
      <c r="AL7947" s="4"/>
      <c r="AM7947" s="4"/>
      <c r="AN7947" s="4"/>
      <c r="AO7947" s="4"/>
      <c r="AP7947" s="4"/>
      <c r="AQ7947" s="4"/>
      <c r="AR7947" s="4"/>
      <c r="AS7947" s="4"/>
      <c r="AT7947" s="4"/>
      <c r="AU7947" s="4"/>
      <c r="AV7947" s="4" t="s">
        <v>8147</v>
      </c>
      <c r="AW7947" s="4"/>
      <c r="AX7947" s="4"/>
      <c r="AY7947" s="4"/>
      <c r="AZ7947" s="4"/>
      <c r="BA7947" s="4"/>
      <c r="BB7947" s="4"/>
      <c r="BC7947" s="4"/>
      <c r="BD7947" s="4"/>
      <c r="BE7947" s="4"/>
      <c r="BF7947" s="4"/>
      <c r="BG7947" s="4"/>
      <c r="BH7947" s="4"/>
      <c r="BI7947" s="4"/>
      <c r="BJ7947" s="4"/>
      <c r="BK7947" s="4"/>
      <c r="BL7947" s="4" t="b">
        <v>0</v>
      </c>
      <c r="BM7947" s="4"/>
      <c r="BN7947" s="4"/>
      <c r="BO7947" s="4"/>
      <c r="BP7947" s="4"/>
      <c r="BQ7947" s="4"/>
      <c r="BR7947" s="4"/>
      <c r="BS7947" s="4"/>
      <c r="BT7947" s="4"/>
      <c r="BU7947" s="4"/>
      <c r="BV7947" s="4"/>
      <c r="BW7947" s="4"/>
    </row>
    <row r="7948" spans="1:75" ht="15.01" customHeight="1">
      <c r="A7948" s="4" t="s">
        <v>209</v>
      </c>
      <c r="B7948" s="4"/>
      <c r="C7948" s="4"/>
      <c r="D7948" s="4"/>
      <c r="E7948" s="4"/>
      <c r="F7948" s="4"/>
      <c r="G7948" s="4"/>
      <c r="H7948" s="4"/>
      <c r="I7948" s="4"/>
      <c r="J7948" s="4"/>
      <c r="K7948" s="4"/>
      <c r="L7948" s="4"/>
      <c r="M7948" s="4"/>
      <c r="N7948" s="4"/>
      <c r="O7948" s="4"/>
      <c r="P7948" s="4" t="s">
        <v>200</v>
      </c>
      <c r="Q7948" s="4"/>
      <c r="R7948" s="4"/>
      <c r="S7948" s="4"/>
      <c r="T7948" s="4"/>
      <c r="U7948" s="4"/>
      <c r="V7948" s="4"/>
      <c r="W7948" s="4"/>
      <c r="X7948" s="4" t="s">
        <v>201</v>
      </c>
      <c r="Y7948" s="4"/>
      <c r="Z7948" s="4"/>
      <c r="AA7948" s="4"/>
      <c r="AB7948" s="4"/>
      <c r="AC7948" s="4"/>
      <c r="AD7948" s="4"/>
      <c r="AE7948" s="4"/>
      <c r="AF7948" s="4"/>
      <c r="AG7948" s="4"/>
      <c r="AH7948" s="4"/>
      <c r="AI7948" s="4"/>
      <c r="AJ7948" s="4"/>
      <c r="AK7948" s="4"/>
      <c r="AL7948" s="4"/>
      <c r="AM7948" s="4"/>
      <c r="AN7948" s="4"/>
      <c r="AO7948" s="4"/>
      <c r="AP7948" s="4"/>
      <c r="AQ7948" s="4"/>
      <c r="AR7948" s="4"/>
      <c r="AS7948" s="4"/>
      <c r="AT7948" s="4"/>
      <c r="AU7948" s="4"/>
      <c r="AV7948" s="4" t="s">
        <v>8148</v>
      </c>
      <c r="AW7948" s="4"/>
      <c r="AX7948" s="4"/>
      <c r="AY7948" s="4"/>
      <c r="AZ7948" s="4"/>
      <c r="BA7948" s="4"/>
      <c r="BB7948" s="4"/>
      <c r="BC7948" s="4"/>
      <c r="BD7948" s="4"/>
      <c r="BE7948" s="4"/>
      <c r="BF7948" s="4"/>
      <c r="BG7948" s="4"/>
      <c r="BH7948" s="4"/>
      <c r="BI7948" s="4"/>
      <c r="BJ7948" s="4"/>
      <c r="BK7948" s="4"/>
      <c r="BL7948" s="4" t="b">
        <v>0</v>
      </c>
      <c r="BM7948" s="4"/>
      <c r="BN7948" s="4"/>
      <c r="BO7948" s="4"/>
      <c r="BP7948" s="4"/>
      <c r="BQ7948" s="4"/>
      <c r="BR7948" s="4"/>
      <c r="BS7948" s="4"/>
      <c r="BT7948" s="4"/>
      <c r="BU7948" s="4"/>
      <c r="BV7948" s="4"/>
      <c r="BW7948" s="4"/>
    </row>
    <row r="7949" spans="1:75" ht="15.01" customHeight="1">
      <c r="A7949" s="4" t="s">
        <v>209</v>
      </c>
      <c r="B7949" s="4"/>
      <c r="C7949" s="4"/>
      <c r="D7949" s="4"/>
      <c r="E7949" s="4"/>
      <c r="F7949" s="4"/>
      <c r="G7949" s="4"/>
      <c r="H7949" s="4"/>
      <c r="I7949" s="4"/>
      <c r="J7949" s="4"/>
      <c r="K7949" s="4"/>
      <c r="L7949" s="4"/>
      <c r="M7949" s="4"/>
      <c r="N7949" s="4"/>
      <c r="O7949" s="4"/>
      <c r="P7949" s="4" t="s">
        <v>200</v>
      </c>
      <c r="Q7949" s="4"/>
      <c r="R7949" s="4"/>
      <c r="S7949" s="4"/>
      <c r="T7949" s="4"/>
      <c r="U7949" s="4"/>
      <c r="V7949" s="4"/>
      <c r="W7949" s="4"/>
      <c r="X7949" s="4" t="s">
        <v>201</v>
      </c>
      <c r="Y7949" s="4"/>
      <c r="Z7949" s="4"/>
      <c r="AA7949" s="4"/>
      <c r="AB7949" s="4"/>
      <c r="AC7949" s="4"/>
      <c r="AD7949" s="4"/>
      <c r="AE7949" s="4"/>
      <c r="AF7949" s="4"/>
      <c r="AG7949" s="4"/>
      <c r="AH7949" s="4"/>
      <c r="AI7949" s="4"/>
      <c r="AJ7949" s="4"/>
      <c r="AK7949" s="4"/>
      <c r="AL7949" s="4"/>
      <c r="AM7949" s="4"/>
      <c r="AN7949" s="4"/>
      <c r="AO7949" s="4"/>
      <c r="AP7949" s="4"/>
      <c r="AQ7949" s="4"/>
      <c r="AR7949" s="4"/>
      <c r="AS7949" s="4"/>
      <c r="AT7949" s="4"/>
      <c r="AU7949" s="4"/>
      <c r="AV7949" s="4" t="s">
        <v>8149</v>
      </c>
      <c r="AW7949" s="4"/>
      <c r="AX7949" s="4"/>
      <c r="AY7949" s="4"/>
      <c r="AZ7949" s="4"/>
      <c r="BA7949" s="4"/>
      <c r="BB7949" s="4"/>
      <c r="BC7949" s="4"/>
      <c r="BD7949" s="4"/>
      <c r="BE7949" s="4"/>
      <c r="BF7949" s="4"/>
      <c r="BG7949" s="4"/>
      <c r="BH7949" s="4"/>
      <c r="BI7949" s="4"/>
      <c r="BJ7949" s="4"/>
      <c r="BK7949" s="4"/>
      <c r="BL7949" s="4" t="b">
        <v>0</v>
      </c>
      <c r="BM7949" s="4"/>
      <c r="BN7949" s="4"/>
      <c r="BO7949" s="4"/>
      <c r="BP7949" s="4"/>
      <c r="BQ7949" s="4"/>
      <c r="BR7949" s="4"/>
      <c r="BS7949" s="4"/>
      <c r="BT7949" s="4"/>
      <c r="BU7949" s="4"/>
      <c r="BV7949" s="4"/>
      <c r="BW7949" s="4"/>
    </row>
    <row r="7950" spans="1:75" ht="15.01" customHeight="1">
      <c r="A7950" s="4" t="s">
        <v>209</v>
      </c>
      <c r="B7950" s="4"/>
      <c r="C7950" s="4"/>
      <c r="D7950" s="4"/>
      <c r="E7950" s="4"/>
      <c r="F7950" s="4"/>
      <c r="G7950" s="4"/>
      <c r="H7950" s="4"/>
      <c r="I7950" s="4"/>
      <c r="J7950" s="4"/>
      <c r="K7950" s="4"/>
      <c r="L7950" s="4"/>
      <c r="M7950" s="4"/>
      <c r="N7950" s="4"/>
      <c r="O7950" s="4"/>
      <c r="P7950" s="4" t="s">
        <v>200</v>
      </c>
      <c r="Q7950" s="4"/>
      <c r="R7950" s="4"/>
      <c r="S7950" s="4"/>
      <c r="T7950" s="4"/>
      <c r="U7950" s="4"/>
      <c r="V7950" s="4"/>
      <c r="W7950" s="4"/>
      <c r="X7950" s="4" t="s">
        <v>201</v>
      </c>
      <c r="Y7950" s="4"/>
      <c r="Z7950" s="4"/>
      <c r="AA7950" s="4"/>
      <c r="AB7950" s="4"/>
      <c r="AC7950" s="4"/>
      <c r="AD7950" s="4"/>
      <c r="AE7950" s="4"/>
      <c r="AF7950" s="4"/>
      <c r="AG7950" s="4"/>
      <c r="AH7950" s="4"/>
      <c r="AI7950" s="4"/>
      <c r="AJ7950" s="4"/>
      <c r="AK7950" s="4"/>
      <c r="AL7950" s="4"/>
      <c r="AM7950" s="4"/>
      <c r="AN7950" s="4"/>
      <c r="AO7950" s="4"/>
      <c r="AP7950" s="4"/>
      <c r="AQ7950" s="4"/>
      <c r="AR7950" s="4"/>
      <c r="AS7950" s="4"/>
      <c r="AT7950" s="4"/>
      <c r="AU7950" s="4"/>
      <c r="AV7950" s="4" t="s">
        <v>8150</v>
      </c>
      <c r="AW7950" s="4"/>
      <c r="AX7950" s="4"/>
      <c r="AY7950" s="4"/>
      <c r="AZ7950" s="4"/>
      <c r="BA7950" s="4"/>
      <c r="BB7950" s="4"/>
      <c r="BC7950" s="4"/>
      <c r="BD7950" s="4"/>
      <c r="BE7950" s="4"/>
      <c r="BF7950" s="4"/>
      <c r="BG7950" s="4"/>
      <c r="BH7950" s="4"/>
      <c r="BI7950" s="4"/>
      <c r="BJ7950" s="4"/>
      <c r="BK7950" s="4"/>
      <c r="BL7950" s="4" t="b">
        <v>0</v>
      </c>
      <c r="BM7950" s="4"/>
      <c r="BN7950" s="4"/>
      <c r="BO7950" s="4"/>
      <c r="BP7950" s="4"/>
      <c r="BQ7950" s="4"/>
      <c r="BR7950" s="4"/>
      <c r="BS7950" s="4"/>
      <c r="BT7950" s="4"/>
      <c r="BU7950" s="4"/>
      <c r="BV7950" s="4"/>
      <c r="BW7950" s="4"/>
    </row>
    <row r="7951" spans="1:75" ht="15.01" customHeight="1">
      <c r="A7951" s="4" t="s">
        <v>209</v>
      </c>
      <c r="B7951" s="4"/>
      <c r="C7951" s="4"/>
      <c r="D7951" s="4"/>
      <c r="E7951" s="4"/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 t="s">
        <v>200</v>
      </c>
      <c r="Q7951" s="4"/>
      <c r="R7951" s="4"/>
      <c r="S7951" s="4"/>
      <c r="T7951" s="4"/>
      <c r="U7951" s="4"/>
      <c r="V7951" s="4"/>
      <c r="W7951" s="4"/>
      <c r="X7951" s="4" t="s">
        <v>201</v>
      </c>
      <c r="Y7951" s="4"/>
      <c r="Z7951" s="4"/>
      <c r="AA7951" s="4"/>
      <c r="AB7951" s="4"/>
      <c r="AC7951" s="4"/>
      <c r="AD7951" s="4"/>
      <c r="AE7951" s="4"/>
      <c r="AF7951" s="4"/>
      <c r="AG7951" s="4"/>
      <c r="AH7951" s="4"/>
      <c r="AI7951" s="4"/>
      <c r="AJ7951" s="4"/>
      <c r="AK7951" s="4"/>
      <c r="AL7951" s="4"/>
      <c r="AM7951" s="4"/>
      <c r="AN7951" s="4"/>
      <c r="AO7951" s="4"/>
      <c r="AP7951" s="4"/>
      <c r="AQ7951" s="4"/>
      <c r="AR7951" s="4"/>
      <c r="AS7951" s="4"/>
      <c r="AT7951" s="4"/>
      <c r="AU7951" s="4"/>
      <c r="AV7951" s="4" t="s">
        <v>8151</v>
      </c>
      <c r="AW7951" s="4"/>
      <c r="AX7951" s="4"/>
      <c r="AY7951" s="4"/>
      <c r="AZ7951" s="4"/>
      <c r="BA7951" s="4"/>
      <c r="BB7951" s="4"/>
      <c r="BC7951" s="4"/>
      <c r="BD7951" s="4"/>
      <c r="BE7951" s="4"/>
      <c r="BF7951" s="4"/>
      <c r="BG7951" s="4"/>
      <c r="BH7951" s="4"/>
      <c r="BI7951" s="4"/>
      <c r="BJ7951" s="4"/>
      <c r="BK7951" s="4"/>
      <c r="BL7951" s="4" t="b">
        <v>0</v>
      </c>
      <c r="BM7951" s="4"/>
      <c r="BN7951" s="4"/>
      <c r="BO7951" s="4"/>
      <c r="BP7951" s="4"/>
      <c r="BQ7951" s="4"/>
      <c r="BR7951" s="4"/>
      <c r="BS7951" s="4"/>
      <c r="BT7951" s="4"/>
      <c r="BU7951" s="4"/>
      <c r="BV7951" s="4"/>
      <c r="BW7951" s="4"/>
    </row>
    <row r="7952" spans="1:75" ht="15.01" customHeight="1">
      <c r="A7952" s="4"/>
      <c r="B7952" s="4"/>
      <c r="C7952" s="4"/>
      <c r="D7952" s="4"/>
      <c r="E7952" s="4"/>
      <c r="F7952" s="4"/>
      <c r="G7952" s="4"/>
      <c r="H7952" s="4"/>
      <c r="I7952" s="4"/>
      <c r="J7952" s="4"/>
      <c r="K7952" s="4"/>
      <c r="L7952" s="4"/>
      <c r="M7952" s="4"/>
      <c r="N7952" s="4"/>
      <c r="O7952" s="4"/>
      <c r="P7952" s="4" t="s">
        <v>200</v>
      </c>
      <c r="Q7952" s="4"/>
      <c r="R7952" s="4">
        <v>19.8</v>
      </c>
      <c r="S7952" s="4">
        <v>94.7</v>
      </c>
      <c r="T7952" s="4"/>
      <c r="U7952" s="4"/>
      <c r="V7952" s="4"/>
      <c r="W7952" s="4"/>
      <c r="X7952" s="4" t="s">
        <v>201</v>
      </c>
      <c r="Y7952" s="4"/>
      <c r="Z7952" s="4"/>
      <c r="AA7952" s="4"/>
      <c r="AB7952" s="4"/>
      <c r="AC7952" s="4"/>
      <c r="AD7952" s="4"/>
      <c r="AE7952" s="4"/>
      <c r="AF7952" s="4"/>
      <c r="AG7952" s="4"/>
      <c r="AH7952" s="4"/>
      <c r="AI7952" s="4"/>
      <c r="AJ7952" s="4"/>
      <c r="AK7952" s="4"/>
      <c r="AL7952" s="4"/>
      <c r="AM7952" s="4"/>
      <c r="AN7952" s="4"/>
      <c r="AO7952" s="4"/>
      <c r="AP7952" s="4"/>
      <c r="AQ7952" s="4"/>
      <c r="AR7952" s="4"/>
      <c r="AS7952" s="4"/>
      <c r="AT7952" s="4"/>
      <c r="AU7952" s="4"/>
      <c r="AV7952" s="4" t="s">
        <v>8152</v>
      </c>
      <c r="AW7952" s="4"/>
      <c r="AX7952" s="4"/>
      <c r="AY7952" s="4"/>
      <c r="AZ7952" s="4"/>
      <c r="BA7952" s="4"/>
      <c r="BB7952" s="4"/>
      <c r="BC7952" s="4"/>
      <c r="BD7952" s="4"/>
      <c r="BE7952" s="4"/>
      <c r="BF7952" s="4"/>
      <c r="BG7952" s="4"/>
      <c r="BH7952" s="4"/>
      <c r="BI7952" s="4"/>
      <c r="BJ7952" s="4"/>
      <c r="BK7952" s="4"/>
      <c r="BL7952" s="4" t="b">
        <v>0</v>
      </c>
      <c r="BM7952" s="4"/>
      <c r="BN7952" s="4"/>
      <c r="BO7952" s="4"/>
      <c r="BP7952" s="4"/>
      <c r="BQ7952" s="4"/>
      <c r="BR7952" s="4"/>
      <c r="BS7952" s="4"/>
      <c r="BT7952" s="4"/>
      <c r="BU7952" s="4"/>
      <c r="BV7952" s="4"/>
      <c r="BW7952" s="4"/>
    </row>
    <row r="7953" spans="1:75" ht="15.01" customHeight="1">
      <c r="A7953" s="4"/>
      <c r="B7953" s="4"/>
      <c r="C7953" s="4"/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 t="s">
        <v>200</v>
      </c>
      <c r="Q7953" s="4"/>
      <c r="R7953" s="4">
        <v>68.7</v>
      </c>
      <c r="S7953" s="4">
        <v>97.90000000000001</v>
      </c>
      <c r="T7953" s="4"/>
      <c r="U7953" s="4"/>
      <c r="V7953" s="4"/>
      <c r="W7953" s="4"/>
      <c r="X7953" s="4" t="s">
        <v>201</v>
      </c>
      <c r="Y7953" s="4"/>
      <c r="Z7953" s="4"/>
      <c r="AA7953" s="4"/>
      <c r="AB7953" s="4"/>
      <c r="AC7953" s="4"/>
      <c r="AD7953" s="4"/>
      <c r="AE7953" s="4"/>
      <c r="AF7953" s="4"/>
      <c r="AG7953" s="4"/>
      <c r="AH7953" s="4"/>
      <c r="AI7953" s="4"/>
      <c r="AJ7953" s="4"/>
      <c r="AK7953" s="4"/>
      <c r="AL7953" s="4"/>
      <c r="AM7953" s="4"/>
      <c r="AN7953" s="4"/>
      <c r="AO7953" s="4"/>
      <c r="AP7953" s="4"/>
      <c r="AQ7953" s="4"/>
      <c r="AR7953" s="4"/>
      <c r="AS7953" s="4"/>
      <c r="AT7953" s="4"/>
      <c r="AU7953" s="4"/>
      <c r="AV7953" s="4" t="s">
        <v>8153</v>
      </c>
      <c r="AW7953" s="4"/>
      <c r="AX7953" s="4"/>
      <c r="AY7953" s="4"/>
      <c r="AZ7953" s="4"/>
      <c r="BA7953" s="4"/>
      <c r="BB7953" s="4"/>
      <c r="BC7953" s="4"/>
      <c r="BD7953" s="4"/>
      <c r="BE7953" s="4"/>
      <c r="BF7953" s="4"/>
      <c r="BG7953" s="4"/>
      <c r="BH7953" s="4"/>
      <c r="BI7953" s="4"/>
      <c r="BJ7953" s="4"/>
      <c r="BK7953" s="4"/>
      <c r="BL7953" s="4" t="b">
        <v>0</v>
      </c>
      <c r="BM7953" s="4"/>
      <c r="BN7953" s="4"/>
      <c r="BO7953" s="4"/>
      <c r="BP7953" s="4"/>
      <c r="BQ7953" s="4"/>
      <c r="BR7953" s="4"/>
      <c r="BS7953" s="4"/>
      <c r="BT7953" s="4"/>
      <c r="BU7953" s="4"/>
      <c r="BV7953" s="4"/>
      <c r="BW7953" s="4"/>
    </row>
    <row r="7954" spans="1:75" ht="15.01" customHeight="1">
      <c r="A7954" s="4"/>
      <c r="B7954" s="4"/>
      <c r="C7954" s="4"/>
      <c r="D7954" s="4"/>
      <c r="E7954" s="4"/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 t="s">
        <v>200</v>
      </c>
      <c r="Q7954" s="4"/>
      <c r="R7954" s="4">
        <v>239</v>
      </c>
      <c r="S7954" s="4">
        <v>100.2</v>
      </c>
      <c r="T7954" s="4"/>
      <c r="U7954" s="4"/>
      <c r="V7954" s="4"/>
      <c r="W7954" s="4"/>
      <c r="X7954" s="4" t="s">
        <v>201</v>
      </c>
      <c r="Y7954" s="4"/>
      <c r="Z7954" s="4"/>
      <c r="AA7954" s="4"/>
      <c r="AB7954" s="4"/>
      <c r="AC7954" s="4"/>
      <c r="AD7954" s="4"/>
      <c r="AE7954" s="4"/>
      <c r="AF7954" s="4"/>
      <c r="AG7954" s="4"/>
      <c r="AH7954" s="4"/>
      <c r="AI7954" s="4"/>
      <c r="AJ7954" s="4"/>
      <c r="AK7954" s="4"/>
      <c r="AL7954" s="4"/>
      <c r="AM7954" s="4"/>
      <c r="AN7954" s="4"/>
      <c r="AO7954" s="4"/>
      <c r="AP7954" s="4"/>
      <c r="AQ7954" s="4"/>
      <c r="AR7954" s="4"/>
      <c r="AS7954" s="4"/>
      <c r="AT7954" s="4"/>
      <c r="AU7954" s="4"/>
      <c r="AV7954" s="4" t="s">
        <v>8154</v>
      </c>
      <c r="AW7954" s="4"/>
      <c r="AX7954" s="4"/>
      <c r="AY7954" s="4"/>
      <c r="AZ7954" s="4"/>
      <c r="BA7954" s="4"/>
      <c r="BB7954" s="4"/>
      <c r="BC7954" s="4"/>
      <c r="BD7954" s="4"/>
      <c r="BE7954" s="4"/>
      <c r="BF7954" s="4"/>
      <c r="BG7954" s="4"/>
      <c r="BH7954" s="4"/>
      <c r="BI7954" s="4"/>
      <c r="BJ7954" s="4"/>
      <c r="BK7954" s="4"/>
      <c r="BL7954" s="4" t="b">
        <v>0</v>
      </c>
      <c r="BM7954" s="4"/>
      <c r="BN7954" s="4"/>
      <c r="BO7954" s="4"/>
      <c r="BP7954" s="4"/>
      <c r="BQ7954" s="4"/>
      <c r="BR7954" s="4"/>
      <c r="BS7954" s="4"/>
      <c r="BT7954" s="4"/>
      <c r="BU7954" s="4"/>
      <c r="BV7954" s="4"/>
      <c r="BW7954" s="4"/>
    </row>
    <row r="7955" spans="1:75" ht="15.01" customHeight="1">
      <c r="A7955" s="4" t="s">
        <v>209</v>
      </c>
      <c r="B7955" s="4"/>
      <c r="C7955" s="4"/>
      <c r="D7955" s="4"/>
      <c r="E7955" s="4"/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 t="s">
        <v>200</v>
      </c>
      <c r="Q7955" s="4"/>
      <c r="R7955" s="4"/>
      <c r="S7955" s="4"/>
      <c r="T7955" s="4"/>
      <c r="U7955" s="4"/>
      <c r="V7955" s="4"/>
      <c r="W7955" s="4"/>
      <c r="X7955" s="4" t="s">
        <v>201</v>
      </c>
      <c r="Y7955" s="4"/>
      <c r="Z7955" s="4"/>
      <c r="AA7955" s="4"/>
      <c r="AB7955" s="4"/>
      <c r="AC7955" s="4"/>
      <c r="AD7955" s="4"/>
      <c r="AE7955" s="4"/>
      <c r="AF7955" s="4"/>
      <c r="AG7955" s="4"/>
      <c r="AH7955" s="4"/>
      <c r="AI7955" s="4"/>
      <c r="AJ7955" s="4"/>
      <c r="AK7955" s="4"/>
      <c r="AL7955" s="4"/>
      <c r="AM7955" s="4"/>
      <c r="AN7955" s="4"/>
      <c r="AO7955" s="4"/>
      <c r="AP7955" s="4"/>
      <c r="AQ7955" s="4"/>
      <c r="AR7955" s="4"/>
      <c r="AS7955" s="4"/>
      <c r="AT7955" s="4"/>
      <c r="AU7955" s="4"/>
      <c r="AV7955" s="4" t="s">
        <v>8155</v>
      </c>
      <c r="AW7955" s="4"/>
      <c r="AX7955" s="4"/>
      <c r="AY7955" s="4"/>
      <c r="AZ7955" s="4"/>
      <c r="BA7955" s="4"/>
      <c r="BB7955" s="4"/>
      <c r="BC7955" s="4"/>
      <c r="BD7955" s="4"/>
      <c r="BE7955" s="4"/>
      <c r="BF7955" s="4"/>
      <c r="BG7955" s="4"/>
      <c r="BH7955" s="4"/>
      <c r="BI7955" s="4"/>
      <c r="BJ7955" s="4"/>
      <c r="BK7955" s="4"/>
      <c r="BL7955" s="4" t="b">
        <v>0</v>
      </c>
      <c r="BM7955" s="4"/>
      <c r="BN7955" s="4"/>
      <c r="BO7955" s="4"/>
      <c r="BP7955" s="4"/>
      <c r="BQ7955" s="4"/>
      <c r="BR7955" s="4"/>
      <c r="BS7955" s="4"/>
      <c r="BT7955" s="4"/>
      <c r="BU7955" s="4"/>
      <c r="BV7955" s="4"/>
      <c r="BW7955" s="4"/>
    </row>
    <row r="7956" spans="1:75" ht="15.01" customHeight="1">
      <c r="A7956" s="4" t="s">
        <v>209</v>
      </c>
      <c r="B7956" s="4"/>
      <c r="C7956" s="4"/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 t="s">
        <v>200</v>
      </c>
      <c r="Q7956" s="4"/>
      <c r="R7956" s="4"/>
      <c r="S7956" s="4"/>
      <c r="T7956" s="4"/>
      <c r="U7956" s="4"/>
      <c r="V7956" s="4"/>
      <c r="W7956" s="4"/>
      <c r="X7956" s="4" t="s">
        <v>201</v>
      </c>
      <c r="Y7956" s="4"/>
      <c r="Z7956" s="4"/>
      <c r="AA7956" s="4"/>
      <c r="AB7956" s="4"/>
      <c r="AC7956" s="4"/>
      <c r="AD7956" s="4"/>
      <c r="AE7956" s="4"/>
      <c r="AF7956" s="4"/>
      <c r="AG7956" s="4"/>
      <c r="AH7956" s="4"/>
      <c r="AI7956" s="4"/>
      <c r="AJ7956" s="4"/>
      <c r="AK7956" s="4"/>
      <c r="AL7956" s="4"/>
      <c r="AM7956" s="4"/>
      <c r="AN7956" s="4"/>
      <c r="AO7956" s="4"/>
      <c r="AP7956" s="4"/>
      <c r="AQ7956" s="4"/>
      <c r="AR7956" s="4"/>
      <c r="AS7956" s="4"/>
      <c r="AT7956" s="4"/>
      <c r="AU7956" s="4"/>
      <c r="AV7956" s="4" t="s">
        <v>8156</v>
      </c>
      <c r="AW7956" s="4"/>
      <c r="AX7956" s="4"/>
      <c r="AY7956" s="4"/>
      <c r="AZ7956" s="4"/>
      <c r="BA7956" s="4"/>
      <c r="BB7956" s="4"/>
      <c r="BC7956" s="4"/>
      <c r="BD7956" s="4"/>
      <c r="BE7956" s="4"/>
      <c r="BF7956" s="4"/>
      <c r="BG7956" s="4"/>
      <c r="BH7956" s="4"/>
      <c r="BI7956" s="4"/>
      <c r="BJ7956" s="4"/>
      <c r="BK7956" s="4"/>
      <c r="BL7956" s="4" t="b">
        <v>0</v>
      </c>
      <c r="BM7956" s="4"/>
      <c r="BN7956" s="4"/>
      <c r="BO7956" s="4"/>
      <c r="BP7956" s="4"/>
      <c r="BQ7956" s="4"/>
      <c r="BR7956" s="4"/>
      <c r="BS7956" s="4"/>
      <c r="BT7956" s="4"/>
      <c r="BU7956" s="4"/>
      <c r="BV7956" s="4"/>
      <c r="BW7956" s="4"/>
    </row>
    <row r="7957" spans="1:75" ht="15.01" customHeight="1">
      <c r="A7957" s="4" t="s">
        <v>209</v>
      </c>
      <c r="B7957" s="4"/>
      <c r="C7957" s="4"/>
      <c r="D7957" s="4"/>
      <c r="E7957" s="4"/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 t="s">
        <v>200</v>
      </c>
      <c r="Q7957" s="4"/>
      <c r="R7957" s="4"/>
      <c r="S7957" s="4"/>
      <c r="T7957" s="4"/>
      <c r="U7957" s="4"/>
      <c r="V7957" s="4"/>
      <c r="W7957" s="4"/>
      <c r="X7957" s="4" t="s">
        <v>201</v>
      </c>
      <c r="Y7957" s="4"/>
      <c r="Z7957" s="4"/>
      <c r="AA7957" s="4"/>
      <c r="AB7957" s="4"/>
      <c r="AC7957" s="4"/>
      <c r="AD7957" s="4"/>
      <c r="AE7957" s="4"/>
      <c r="AF7957" s="4"/>
      <c r="AG7957" s="4"/>
      <c r="AH7957" s="4"/>
      <c r="AI7957" s="4"/>
      <c r="AJ7957" s="4"/>
      <c r="AK7957" s="4"/>
      <c r="AL7957" s="4"/>
      <c r="AM7957" s="4"/>
      <c r="AN7957" s="4"/>
      <c r="AO7957" s="4"/>
      <c r="AP7957" s="4"/>
      <c r="AQ7957" s="4"/>
      <c r="AR7957" s="4"/>
      <c r="AS7957" s="4"/>
      <c r="AT7957" s="4"/>
      <c r="AU7957" s="4"/>
      <c r="AV7957" s="4" t="s">
        <v>8157</v>
      </c>
      <c r="AW7957" s="4"/>
      <c r="AX7957" s="4"/>
      <c r="AY7957" s="4"/>
      <c r="AZ7957" s="4"/>
      <c r="BA7957" s="4"/>
      <c r="BB7957" s="4"/>
      <c r="BC7957" s="4"/>
      <c r="BD7957" s="4"/>
      <c r="BE7957" s="4"/>
      <c r="BF7957" s="4"/>
      <c r="BG7957" s="4"/>
      <c r="BH7957" s="4"/>
      <c r="BI7957" s="4"/>
      <c r="BJ7957" s="4"/>
      <c r="BK7957" s="4"/>
      <c r="BL7957" s="4" t="b">
        <v>0</v>
      </c>
      <c r="BM7957" s="4"/>
      <c r="BN7957" s="4"/>
      <c r="BO7957" s="4"/>
      <c r="BP7957" s="4"/>
      <c r="BQ7957" s="4"/>
      <c r="BR7957" s="4"/>
      <c r="BS7957" s="4"/>
      <c r="BT7957" s="4"/>
      <c r="BU7957" s="4"/>
      <c r="BV7957" s="4"/>
      <c r="BW7957" s="4"/>
    </row>
    <row r="7958" spans="1:75" ht="15.01" customHeight="1">
      <c r="A7958" s="4" t="s">
        <v>209</v>
      </c>
      <c r="B7958" s="4"/>
      <c r="C7958" s="4"/>
      <c r="D7958" s="4"/>
      <c r="E7958" s="4"/>
      <c r="F7958" s="4"/>
      <c r="G7958" s="4"/>
      <c r="H7958" s="4"/>
      <c r="I7958" s="4"/>
      <c r="J7958" s="4"/>
      <c r="K7958" s="4"/>
      <c r="L7958" s="4"/>
      <c r="M7958" s="4"/>
      <c r="N7958" s="4"/>
      <c r="O7958" s="4"/>
      <c r="P7958" s="4" t="s">
        <v>200</v>
      </c>
      <c r="Q7958" s="4"/>
      <c r="R7958" s="4"/>
      <c r="S7958" s="4"/>
      <c r="T7958" s="4"/>
      <c r="U7958" s="4"/>
      <c r="V7958" s="4"/>
      <c r="W7958" s="4"/>
      <c r="X7958" s="4" t="s">
        <v>201</v>
      </c>
      <c r="Y7958" s="4"/>
      <c r="Z7958" s="4"/>
      <c r="AA7958" s="4"/>
      <c r="AB7958" s="4"/>
      <c r="AC7958" s="4"/>
      <c r="AD7958" s="4"/>
      <c r="AE7958" s="4"/>
      <c r="AF7958" s="4"/>
      <c r="AG7958" s="4"/>
      <c r="AH7958" s="4"/>
      <c r="AI7958" s="4"/>
      <c r="AJ7958" s="4"/>
      <c r="AK7958" s="4"/>
      <c r="AL7958" s="4"/>
      <c r="AM7958" s="4"/>
      <c r="AN7958" s="4"/>
      <c r="AO7958" s="4"/>
      <c r="AP7958" s="4"/>
      <c r="AQ7958" s="4"/>
      <c r="AR7958" s="4"/>
      <c r="AS7958" s="4"/>
      <c r="AT7958" s="4"/>
      <c r="AU7958" s="4"/>
      <c r="AV7958" s="4" t="s">
        <v>8158</v>
      </c>
      <c r="AW7958" s="4"/>
      <c r="AX7958" s="4"/>
      <c r="AY7958" s="4"/>
      <c r="AZ7958" s="4"/>
      <c r="BA7958" s="4"/>
      <c r="BB7958" s="4"/>
      <c r="BC7958" s="4"/>
      <c r="BD7958" s="4"/>
      <c r="BE7958" s="4"/>
      <c r="BF7958" s="4"/>
      <c r="BG7958" s="4"/>
      <c r="BH7958" s="4"/>
      <c r="BI7958" s="4"/>
      <c r="BJ7958" s="4"/>
      <c r="BK7958" s="4"/>
      <c r="BL7958" s="4" t="b">
        <v>0</v>
      </c>
      <c r="BM7958" s="4"/>
      <c r="BN7958" s="4"/>
      <c r="BO7958" s="4"/>
      <c r="BP7958" s="4"/>
      <c r="BQ7958" s="4"/>
      <c r="BR7958" s="4"/>
      <c r="BS7958" s="4"/>
      <c r="BT7958" s="4"/>
      <c r="BU7958" s="4"/>
      <c r="BV7958" s="4"/>
      <c r="BW7958" s="4"/>
    </row>
    <row r="7959" spans="1:75" ht="15.01" customHeight="1">
      <c r="A7959" s="4"/>
      <c r="B7959" s="4"/>
      <c r="C7959" s="4"/>
      <c r="D7959" s="4"/>
      <c r="E7959" s="4"/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 t="s">
        <v>200</v>
      </c>
      <c r="Q7959" s="4"/>
      <c r="R7959" s="4">
        <v>43.5</v>
      </c>
      <c r="S7959" s="4">
        <v>87.5</v>
      </c>
      <c r="T7959" s="4"/>
      <c r="U7959" s="4"/>
      <c r="V7959" s="4"/>
      <c r="W7959" s="4"/>
      <c r="X7959" s="4" t="s">
        <v>201</v>
      </c>
      <c r="Y7959" s="4"/>
      <c r="Z7959" s="4"/>
      <c r="AA7959" s="4"/>
      <c r="AB7959" s="4"/>
      <c r="AC7959" s="4"/>
      <c r="AD7959" s="4"/>
      <c r="AE7959" s="4"/>
      <c r="AF7959" s="4"/>
      <c r="AG7959" s="4"/>
      <c r="AH7959" s="4"/>
      <c r="AI7959" s="4"/>
      <c r="AJ7959" s="4"/>
      <c r="AK7959" s="4"/>
      <c r="AL7959" s="4"/>
      <c r="AM7959" s="4"/>
      <c r="AN7959" s="4"/>
      <c r="AO7959" s="4"/>
      <c r="AP7959" s="4"/>
      <c r="AQ7959" s="4"/>
      <c r="AR7959" s="4"/>
      <c r="AS7959" s="4"/>
      <c r="AT7959" s="4"/>
      <c r="AU7959" s="4"/>
      <c r="AV7959" s="4" t="s">
        <v>8159</v>
      </c>
      <c r="AW7959" s="4"/>
      <c r="AX7959" s="4"/>
      <c r="AY7959" s="4"/>
      <c r="AZ7959" s="4"/>
      <c r="BA7959" s="4"/>
      <c r="BB7959" s="4"/>
      <c r="BC7959" s="4"/>
      <c r="BD7959" s="4"/>
      <c r="BE7959" s="4"/>
      <c r="BF7959" s="4"/>
      <c r="BG7959" s="4"/>
      <c r="BH7959" s="4"/>
      <c r="BI7959" s="4"/>
      <c r="BJ7959" s="4"/>
      <c r="BK7959" s="4"/>
      <c r="BL7959" s="4" t="b">
        <v>0</v>
      </c>
      <c r="BM7959" s="4"/>
      <c r="BN7959" s="4"/>
      <c r="BO7959" s="4"/>
      <c r="BP7959" s="4"/>
      <c r="BQ7959" s="4"/>
      <c r="BR7959" s="4"/>
      <c r="BS7959" s="4"/>
      <c r="BT7959" s="4"/>
      <c r="BU7959" s="4"/>
      <c r="BV7959" s="4"/>
      <c r="BW7959" s="4"/>
    </row>
    <row r="7960" spans="1:75" ht="15.01" customHeight="1">
      <c r="A7960" s="4" t="s">
        <v>209</v>
      </c>
      <c r="B7960" s="4"/>
      <c r="C7960" s="4"/>
      <c r="D7960" s="4"/>
      <c r="E7960" s="4"/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 t="s">
        <v>200</v>
      </c>
      <c r="Q7960" s="4"/>
      <c r="R7960" s="4"/>
      <c r="S7960" s="4"/>
      <c r="T7960" s="4"/>
      <c r="U7960" s="4"/>
      <c r="V7960" s="4"/>
      <c r="W7960" s="4"/>
      <c r="X7960" s="4" t="s">
        <v>201</v>
      </c>
      <c r="Y7960" s="4"/>
      <c r="Z7960" s="4"/>
      <c r="AA7960" s="4"/>
      <c r="AB7960" s="4"/>
      <c r="AC7960" s="4"/>
      <c r="AD7960" s="4"/>
      <c r="AE7960" s="4"/>
      <c r="AF7960" s="4"/>
      <c r="AG7960" s="4"/>
      <c r="AH7960" s="4"/>
      <c r="AI7960" s="4"/>
      <c r="AJ7960" s="4"/>
      <c r="AK7960" s="4"/>
      <c r="AL7960" s="4"/>
      <c r="AM7960" s="4"/>
      <c r="AN7960" s="4"/>
      <c r="AO7960" s="4"/>
      <c r="AP7960" s="4"/>
      <c r="AQ7960" s="4"/>
      <c r="AR7960" s="4"/>
      <c r="AS7960" s="4"/>
      <c r="AT7960" s="4"/>
      <c r="AU7960" s="4"/>
      <c r="AV7960" s="4" t="s">
        <v>8160</v>
      </c>
      <c r="AW7960" s="4"/>
      <c r="AX7960" s="4"/>
      <c r="AY7960" s="4"/>
      <c r="AZ7960" s="4"/>
      <c r="BA7960" s="4"/>
      <c r="BB7960" s="4"/>
      <c r="BC7960" s="4"/>
      <c r="BD7960" s="4"/>
      <c r="BE7960" s="4"/>
      <c r="BF7960" s="4"/>
      <c r="BG7960" s="4"/>
      <c r="BH7960" s="4"/>
      <c r="BI7960" s="4"/>
      <c r="BJ7960" s="4"/>
      <c r="BK7960" s="4"/>
      <c r="BL7960" s="4" t="b">
        <v>0</v>
      </c>
      <c r="BM7960" s="4"/>
      <c r="BN7960" s="4"/>
      <c r="BO7960" s="4"/>
      <c r="BP7960" s="4"/>
      <c r="BQ7960" s="4"/>
      <c r="BR7960" s="4"/>
      <c r="BS7960" s="4"/>
      <c r="BT7960" s="4"/>
      <c r="BU7960" s="4"/>
      <c r="BV7960" s="4"/>
      <c r="BW7960" s="4"/>
    </row>
    <row r="7961" spans="1:75" ht="15.01" customHeight="1">
      <c r="A7961" s="4" t="s">
        <v>209</v>
      </c>
      <c r="B7961" s="4"/>
      <c r="C7961" s="4"/>
      <c r="D7961" s="4"/>
      <c r="E7961" s="4"/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 t="s">
        <v>200</v>
      </c>
      <c r="Q7961" s="4"/>
      <c r="R7961" s="4"/>
      <c r="S7961" s="4"/>
      <c r="T7961" s="4"/>
      <c r="U7961" s="4"/>
      <c r="V7961" s="4"/>
      <c r="W7961" s="4"/>
      <c r="X7961" s="4" t="s">
        <v>201</v>
      </c>
      <c r="Y7961" s="4"/>
      <c r="Z7961" s="4"/>
      <c r="AA7961" s="4"/>
      <c r="AB7961" s="4"/>
      <c r="AC7961" s="4"/>
      <c r="AD7961" s="4"/>
      <c r="AE7961" s="4"/>
      <c r="AF7961" s="4"/>
      <c r="AG7961" s="4"/>
      <c r="AH7961" s="4"/>
      <c r="AI7961" s="4"/>
      <c r="AJ7961" s="4"/>
      <c r="AK7961" s="4"/>
      <c r="AL7961" s="4"/>
      <c r="AM7961" s="4"/>
      <c r="AN7961" s="4"/>
      <c r="AO7961" s="4"/>
      <c r="AP7961" s="4"/>
      <c r="AQ7961" s="4"/>
      <c r="AR7961" s="4"/>
      <c r="AS7961" s="4"/>
      <c r="AT7961" s="4"/>
      <c r="AU7961" s="4"/>
      <c r="AV7961" s="4" t="s">
        <v>8161</v>
      </c>
      <c r="AW7961" s="4"/>
      <c r="AX7961" s="4"/>
      <c r="AY7961" s="4"/>
      <c r="AZ7961" s="4"/>
      <c r="BA7961" s="4"/>
      <c r="BB7961" s="4"/>
      <c r="BC7961" s="4"/>
      <c r="BD7961" s="4"/>
      <c r="BE7961" s="4"/>
      <c r="BF7961" s="4"/>
      <c r="BG7961" s="4"/>
      <c r="BH7961" s="4"/>
      <c r="BI7961" s="4"/>
      <c r="BJ7961" s="4"/>
      <c r="BK7961" s="4"/>
      <c r="BL7961" s="4" t="b">
        <v>0</v>
      </c>
      <c r="BM7961" s="4"/>
      <c r="BN7961" s="4"/>
      <c r="BO7961" s="4"/>
      <c r="BP7961" s="4"/>
      <c r="BQ7961" s="4"/>
      <c r="BR7961" s="4"/>
      <c r="BS7961" s="4"/>
      <c r="BT7961" s="4"/>
      <c r="BU7961" s="4"/>
      <c r="BV7961" s="4"/>
      <c r="BW7961" s="4"/>
    </row>
    <row r="7962" spans="1:75" ht="15.01" customHeight="1">
      <c r="A7962" s="4"/>
      <c r="B7962" s="4"/>
      <c r="C7962" s="4"/>
      <c r="D7962" s="4"/>
      <c r="E7962" s="4"/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 t="s">
        <v>200</v>
      </c>
      <c r="Q7962" s="4"/>
      <c r="R7962" s="4">
        <v>-204.3</v>
      </c>
      <c r="S7962" s="4">
        <v>94.59999999999999</v>
      </c>
      <c r="T7962" s="4"/>
      <c r="U7962" s="4"/>
      <c r="V7962" s="4"/>
      <c r="W7962" s="4"/>
      <c r="X7962" s="4" t="s">
        <v>201</v>
      </c>
      <c r="Y7962" s="4"/>
      <c r="Z7962" s="4"/>
      <c r="AA7962" s="4"/>
      <c r="AB7962" s="4"/>
      <c r="AC7962" s="4"/>
      <c r="AD7962" s="4"/>
      <c r="AE7962" s="4"/>
      <c r="AF7962" s="4"/>
      <c r="AG7962" s="4"/>
      <c r="AH7962" s="4"/>
      <c r="AI7962" s="4"/>
      <c r="AJ7962" s="4"/>
      <c r="AK7962" s="4"/>
      <c r="AL7962" s="4"/>
      <c r="AM7962" s="4"/>
      <c r="AN7962" s="4"/>
      <c r="AO7962" s="4"/>
      <c r="AP7962" s="4"/>
      <c r="AQ7962" s="4"/>
      <c r="AR7962" s="4"/>
      <c r="AS7962" s="4"/>
      <c r="AT7962" s="4"/>
      <c r="AU7962" s="4"/>
      <c r="AV7962" s="4" t="s">
        <v>8162</v>
      </c>
      <c r="AW7962" s="4"/>
      <c r="AX7962" s="4"/>
      <c r="AY7962" s="4"/>
      <c r="AZ7962" s="4"/>
      <c r="BA7962" s="4"/>
      <c r="BB7962" s="4"/>
      <c r="BC7962" s="4"/>
      <c r="BD7962" s="4"/>
      <c r="BE7962" s="4"/>
      <c r="BF7962" s="4"/>
      <c r="BG7962" s="4"/>
      <c r="BH7962" s="4"/>
      <c r="BI7962" s="4"/>
      <c r="BJ7962" s="4"/>
      <c r="BK7962" s="4"/>
      <c r="BL7962" s="4" t="b">
        <v>0</v>
      </c>
      <c r="BM7962" s="4"/>
      <c r="BN7962" s="4"/>
      <c r="BO7962" s="4"/>
      <c r="BP7962" s="4"/>
      <c r="BQ7962" s="4"/>
      <c r="BR7962" s="4"/>
      <c r="BS7962" s="4"/>
      <c r="BT7962" s="4"/>
      <c r="BU7962" s="4"/>
      <c r="BV7962" s="4"/>
      <c r="BW7962" s="4"/>
    </row>
    <row r="7963" spans="1:75" ht="15.01" customHeight="1">
      <c r="A7963" s="4" t="s">
        <v>209</v>
      </c>
      <c r="B7963" s="4"/>
      <c r="C7963" s="4"/>
      <c r="D7963" s="4"/>
      <c r="E7963" s="4"/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 t="s">
        <v>200</v>
      </c>
      <c r="Q7963" s="4"/>
      <c r="R7963" s="4"/>
      <c r="S7963" s="4"/>
      <c r="T7963" s="4"/>
      <c r="U7963" s="4"/>
      <c r="V7963" s="4"/>
      <c r="W7963" s="4"/>
      <c r="X7963" s="4" t="s">
        <v>201</v>
      </c>
      <c r="Y7963" s="4"/>
      <c r="Z7963" s="4"/>
      <c r="AA7963" s="4"/>
      <c r="AB7963" s="4"/>
      <c r="AC7963" s="4"/>
      <c r="AD7963" s="4"/>
      <c r="AE7963" s="4"/>
      <c r="AF7963" s="4"/>
      <c r="AG7963" s="4"/>
      <c r="AH7963" s="4"/>
      <c r="AI7963" s="4"/>
      <c r="AJ7963" s="4"/>
      <c r="AK7963" s="4"/>
      <c r="AL7963" s="4"/>
      <c r="AM7963" s="4"/>
      <c r="AN7963" s="4"/>
      <c r="AO7963" s="4"/>
      <c r="AP7963" s="4"/>
      <c r="AQ7963" s="4"/>
      <c r="AR7963" s="4"/>
      <c r="AS7963" s="4"/>
      <c r="AT7963" s="4"/>
      <c r="AU7963" s="4"/>
      <c r="AV7963" s="4" t="s">
        <v>8163</v>
      </c>
      <c r="AW7963" s="4"/>
      <c r="AX7963" s="4"/>
      <c r="AY7963" s="4"/>
      <c r="AZ7963" s="4"/>
      <c r="BA7963" s="4"/>
      <c r="BB7963" s="4"/>
      <c r="BC7963" s="4"/>
      <c r="BD7963" s="4"/>
      <c r="BE7963" s="4"/>
      <c r="BF7963" s="4"/>
      <c r="BG7963" s="4"/>
      <c r="BH7963" s="4"/>
      <c r="BI7963" s="4"/>
      <c r="BJ7963" s="4"/>
      <c r="BK7963" s="4"/>
      <c r="BL7963" s="4" t="b">
        <v>0</v>
      </c>
      <c r="BM7963" s="4"/>
      <c r="BN7963" s="4"/>
      <c r="BO7963" s="4"/>
      <c r="BP7963" s="4"/>
      <c r="BQ7963" s="4"/>
      <c r="BR7963" s="4"/>
      <c r="BS7963" s="4"/>
      <c r="BT7963" s="4"/>
      <c r="BU7963" s="4"/>
      <c r="BV7963" s="4"/>
      <c r="BW7963" s="4"/>
    </row>
    <row r="7964" spans="1:75" ht="15.01" customHeight="1">
      <c r="A7964" s="4" t="s">
        <v>209</v>
      </c>
      <c r="B7964" s="4"/>
      <c r="C7964" s="4"/>
      <c r="D7964" s="4"/>
      <c r="E7964" s="4"/>
      <c r="F7964" s="4"/>
      <c r="G7964" s="4"/>
      <c r="H7964" s="4"/>
      <c r="I7964" s="4"/>
      <c r="J7964" s="4"/>
      <c r="K7964" s="4"/>
      <c r="L7964" s="4"/>
      <c r="M7964" s="4"/>
      <c r="N7964" s="4"/>
      <c r="O7964" s="4"/>
      <c r="P7964" s="4" t="s">
        <v>200</v>
      </c>
      <c r="Q7964" s="4"/>
      <c r="R7964" s="4"/>
      <c r="S7964" s="4"/>
      <c r="T7964" s="4"/>
      <c r="U7964" s="4"/>
      <c r="V7964" s="4"/>
      <c r="W7964" s="4"/>
      <c r="X7964" s="4" t="s">
        <v>201</v>
      </c>
      <c r="Y7964" s="4"/>
      <c r="Z7964" s="4"/>
      <c r="AA7964" s="4"/>
      <c r="AB7964" s="4"/>
      <c r="AC7964" s="4"/>
      <c r="AD7964" s="4"/>
      <c r="AE7964" s="4"/>
      <c r="AF7964" s="4"/>
      <c r="AG7964" s="4"/>
      <c r="AH7964" s="4"/>
      <c r="AI7964" s="4"/>
      <c r="AJ7964" s="4"/>
      <c r="AK7964" s="4"/>
      <c r="AL7964" s="4"/>
      <c r="AM7964" s="4"/>
      <c r="AN7964" s="4"/>
      <c r="AO7964" s="4"/>
      <c r="AP7964" s="4"/>
      <c r="AQ7964" s="4"/>
      <c r="AR7964" s="4"/>
      <c r="AS7964" s="4"/>
      <c r="AT7964" s="4"/>
      <c r="AU7964" s="4"/>
      <c r="AV7964" s="4" t="s">
        <v>8164</v>
      </c>
      <c r="AW7964" s="4"/>
      <c r="AX7964" s="4"/>
      <c r="AY7964" s="4"/>
      <c r="AZ7964" s="4"/>
      <c r="BA7964" s="4"/>
      <c r="BB7964" s="4"/>
      <c r="BC7964" s="4"/>
      <c r="BD7964" s="4"/>
      <c r="BE7964" s="4"/>
      <c r="BF7964" s="4"/>
      <c r="BG7964" s="4"/>
      <c r="BH7964" s="4"/>
      <c r="BI7964" s="4"/>
      <c r="BJ7964" s="4"/>
      <c r="BK7964" s="4"/>
      <c r="BL7964" s="4" t="b">
        <v>0</v>
      </c>
      <c r="BM7964" s="4"/>
      <c r="BN7964" s="4"/>
      <c r="BO7964" s="4"/>
      <c r="BP7964" s="4"/>
      <c r="BQ7964" s="4"/>
      <c r="BR7964" s="4"/>
      <c r="BS7964" s="4"/>
      <c r="BT7964" s="4"/>
      <c r="BU7964" s="4"/>
      <c r="BV7964" s="4"/>
      <c r="BW7964" s="4"/>
    </row>
    <row r="7965" spans="1:75" ht="15.01" customHeight="1">
      <c r="A7965" s="4"/>
      <c r="B7965" s="4"/>
      <c r="C7965" s="4"/>
      <c r="D7965" s="4"/>
      <c r="E7965" s="4"/>
      <c r="F7965" s="4"/>
      <c r="G7965" s="4"/>
      <c r="H7965" s="4"/>
      <c r="I7965" s="4"/>
      <c r="J7965" s="4"/>
      <c r="K7965" s="4"/>
      <c r="L7965" s="4"/>
      <c r="M7965" s="4"/>
      <c r="N7965" s="4"/>
      <c r="O7965" s="4"/>
      <c r="P7965" s="4" t="s">
        <v>200</v>
      </c>
      <c r="Q7965" s="4"/>
      <c r="R7965" s="4">
        <v>68.7</v>
      </c>
      <c r="S7965" s="4">
        <v>103.4</v>
      </c>
      <c r="T7965" s="4"/>
      <c r="U7965" s="4"/>
      <c r="V7965" s="4"/>
      <c r="W7965" s="4"/>
      <c r="X7965" s="4" t="s">
        <v>201</v>
      </c>
      <c r="Y7965" s="4"/>
      <c r="Z7965" s="4"/>
      <c r="AA7965" s="4"/>
      <c r="AB7965" s="4"/>
      <c r="AC7965" s="4"/>
      <c r="AD7965" s="4"/>
      <c r="AE7965" s="4"/>
      <c r="AF7965" s="4"/>
      <c r="AG7965" s="4"/>
      <c r="AH7965" s="4"/>
      <c r="AI7965" s="4"/>
      <c r="AJ7965" s="4"/>
      <c r="AK7965" s="4"/>
      <c r="AL7965" s="4"/>
      <c r="AM7965" s="4"/>
      <c r="AN7965" s="4"/>
      <c r="AO7965" s="4"/>
      <c r="AP7965" s="4"/>
      <c r="AQ7965" s="4"/>
      <c r="AR7965" s="4"/>
      <c r="AS7965" s="4"/>
      <c r="AT7965" s="4"/>
      <c r="AU7965" s="4"/>
      <c r="AV7965" s="4" t="s">
        <v>8165</v>
      </c>
      <c r="AW7965" s="4"/>
      <c r="AX7965" s="4"/>
      <c r="AY7965" s="4"/>
      <c r="AZ7965" s="4"/>
      <c r="BA7965" s="4"/>
      <c r="BB7965" s="4"/>
      <c r="BC7965" s="4"/>
      <c r="BD7965" s="4"/>
      <c r="BE7965" s="4"/>
      <c r="BF7965" s="4"/>
      <c r="BG7965" s="4"/>
      <c r="BH7965" s="4"/>
      <c r="BI7965" s="4"/>
      <c r="BJ7965" s="4"/>
      <c r="BK7965" s="4"/>
      <c r="BL7965" s="4" t="b">
        <v>0</v>
      </c>
      <c r="BM7965" s="4"/>
      <c r="BN7965" s="4"/>
      <c r="BO7965" s="4"/>
      <c r="BP7965" s="4"/>
      <c r="BQ7965" s="4"/>
      <c r="BR7965" s="4"/>
      <c r="BS7965" s="4"/>
      <c r="BT7965" s="4"/>
      <c r="BU7965" s="4"/>
      <c r="BV7965" s="4"/>
      <c r="BW7965" s="4"/>
    </row>
    <row r="7966" spans="1:75" ht="15.01" customHeight="1">
      <c r="A7966" s="4"/>
      <c r="B7966" s="4"/>
      <c r="C7966" s="4"/>
      <c r="D7966" s="4"/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4"/>
      <c r="P7966" s="4" t="s">
        <v>200</v>
      </c>
      <c r="Q7966" s="4"/>
      <c r="R7966" s="4">
        <v>68.7</v>
      </c>
      <c r="S7966" s="4">
        <v>107</v>
      </c>
      <c r="T7966" s="4"/>
      <c r="U7966" s="4"/>
      <c r="V7966" s="4"/>
      <c r="W7966" s="4"/>
      <c r="X7966" s="4" t="s">
        <v>201</v>
      </c>
      <c r="Y7966" s="4"/>
      <c r="Z7966" s="4"/>
      <c r="AA7966" s="4"/>
      <c r="AB7966" s="4"/>
      <c r="AC7966" s="4"/>
      <c r="AD7966" s="4"/>
      <c r="AE7966" s="4"/>
      <c r="AF7966" s="4"/>
      <c r="AG7966" s="4"/>
      <c r="AH7966" s="4"/>
      <c r="AI7966" s="4"/>
      <c r="AJ7966" s="4"/>
      <c r="AK7966" s="4"/>
      <c r="AL7966" s="4"/>
      <c r="AM7966" s="4"/>
      <c r="AN7966" s="4"/>
      <c r="AO7966" s="4"/>
      <c r="AP7966" s="4"/>
      <c r="AQ7966" s="4"/>
      <c r="AR7966" s="4"/>
      <c r="AS7966" s="4"/>
      <c r="AT7966" s="4"/>
      <c r="AU7966" s="4"/>
      <c r="AV7966" s="4" t="s">
        <v>8166</v>
      </c>
      <c r="AW7966" s="4"/>
      <c r="AX7966" s="4"/>
      <c r="AY7966" s="4"/>
      <c r="AZ7966" s="4"/>
      <c r="BA7966" s="4"/>
      <c r="BB7966" s="4"/>
      <c r="BC7966" s="4"/>
      <c r="BD7966" s="4"/>
      <c r="BE7966" s="4"/>
      <c r="BF7966" s="4"/>
      <c r="BG7966" s="4"/>
      <c r="BH7966" s="4"/>
      <c r="BI7966" s="4"/>
      <c r="BJ7966" s="4"/>
      <c r="BK7966" s="4"/>
      <c r="BL7966" s="4" t="b">
        <v>0</v>
      </c>
      <c r="BM7966" s="4"/>
      <c r="BN7966" s="4"/>
      <c r="BO7966" s="4"/>
      <c r="BP7966" s="4"/>
      <c r="BQ7966" s="4"/>
      <c r="BR7966" s="4"/>
      <c r="BS7966" s="4"/>
      <c r="BT7966" s="4"/>
      <c r="BU7966" s="4"/>
      <c r="BV7966" s="4"/>
      <c r="BW7966" s="4"/>
    </row>
    <row r="7967" spans="1:75" ht="15.01" customHeight="1">
      <c r="A7967" s="4"/>
      <c r="B7967" s="4"/>
      <c r="C7967" s="4"/>
      <c r="D7967" s="4"/>
      <c r="E7967" s="4"/>
      <c r="F7967" s="4"/>
      <c r="G7967" s="4"/>
      <c r="H7967" s="4"/>
      <c r="I7967" s="4"/>
      <c r="J7967" s="4"/>
      <c r="K7967" s="4"/>
      <c r="L7967" s="4"/>
      <c r="M7967" s="4"/>
      <c r="N7967" s="4"/>
      <c r="O7967" s="4"/>
      <c r="P7967" s="4" t="s">
        <v>200</v>
      </c>
      <c r="Q7967" s="4"/>
      <c r="R7967" s="4">
        <v>239</v>
      </c>
      <c r="S7967" s="4">
        <v>111.8</v>
      </c>
      <c r="T7967" s="4"/>
      <c r="U7967" s="4"/>
      <c r="V7967" s="4"/>
      <c r="W7967" s="4"/>
      <c r="X7967" s="4" t="s">
        <v>201</v>
      </c>
      <c r="Y7967" s="4"/>
      <c r="Z7967" s="4"/>
      <c r="AA7967" s="4"/>
      <c r="AB7967" s="4"/>
      <c r="AC7967" s="4"/>
      <c r="AD7967" s="4"/>
      <c r="AE7967" s="4"/>
      <c r="AF7967" s="4"/>
      <c r="AG7967" s="4"/>
      <c r="AH7967" s="4"/>
      <c r="AI7967" s="4"/>
      <c r="AJ7967" s="4"/>
      <c r="AK7967" s="4"/>
      <c r="AL7967" s="4"/>
      <c r="AM7967" s="4"/>
      <c r="AN7967" s="4"/>
      <c r="AO7967" s="4"/>
      <c r="AP7967" s="4"/>
      <c r="AQ7967" s="4"/>
      <c r="AR7967" s="4"/>
      <c r="AS7967" s="4"/>
      <c r="AT7967" s="4"/>
      <c r="AU7967" s="4"/>
      <c r="AV7967" s="4" t="s">
        <v>8167</v>
      </c>
      <c r="AW7967" s="4"/>
      <c r="AX7967" s="4"/>
      <c r="AY7967" s="4"/>
      <c r="AZ7967" s="4"/>
      <c r="BA7967" s="4"/>
      <c r="BB7967" s="4"/>
      <c r="BC7967" s="4"/>
      <c r="BD7967" s="4"/>
      <c r="BE7967" s="4"/>
      <c r="BF7967" s="4"/>
      <c r="BG7967" s="4"/>
      <c r="BH7967" s="4"/>
      <c r="BI7967" s="4"/>
      <c r="BJ7967" s="4"/>
      <c r="BK7967" s="4"/>
      <c r="BL7967" s="4" t="b">
        <v>0</v>
      </c>
      <c r="BM7967" s="4"/>
      <c r="BN7967" s="4"/>
      <c r="BO7967" s="4"/>
      <c r="BP7967" s="4"/>
      <c r="BQ7967" s="4"/>
      <c r="BR7967" s="4"/>
      <c r="BS7967" s="4"/>
      <c r="BT7967" s="4"/>
      <c r="BU7967" s="4"/>
      <c r="BV7967" s="4"/>
      <c r="BW7967" s="4"/>
    </row>
    <row r="7968" spans="1:75" ht="15.01" customHeight="1">
      <c r="A7968" s="4"/>
      <c r="B7968" s="4"/>
      <c r="C7968" s="4"/>
      <c r="D7968" s="4"/>
      <c r="E7968" s="4"/>
      <c r="F7968" s="4"/>
      <c r="G7968" s="4"/>
      <c r="H7968" s="4"/>
      <c r="I7968" s="4"/>
      <c r="J7968" s="4"/>
      <c r="K7968" s="4"/>
      <c r="L7968" s="4"/>
      <c r="M7968" s="4"/>
      <c r="N7968" s="4"/>
      <c r="O7968" s="4"/>
      <c r="P7968" s="4" t="s">
        <v>200</v>
      </c>
      <c r="Q7968" s="4"/>
      <c r="R7968" s="4">
        <v>-440.8</v>
      </c>
      <c r="S7968" s="4">
        <v>13.5</v>
      </c>
      <c r="T7968" s="4"/>
      <c r="U7968" s="4"/>
      <c r="V7968" s="4"/>
      <c r="W7968" s="4"/>
      <c r="X7968" s="4" t="s">
        <v>201</v>
      </c>
      <c r="Y7968" s="4"/>
      <c r="Z7968" s="4"/>
      <c r="AA7968" s="4"/>
      <c r="AB7968" s="4"/>
      <c r="AC7968" s="4"/>
      <c r="AD7968" s="4"/>
      <c r="AE7968" s="4"/>
      <c r="AF7968" s="4"/>
      <c r="AG7968" s="4"/>
      <c r="AH7968" s="4"/>
      <c r="AI7968" s="4"/>
      <c r="AJ7968" s="4"/>
      <c r="AK7968" s="4"/>
      <c r="AL7968" s="4"/>
      <c r="AM7968" s="4"/>
      <c r="AN7968" s="4"/>
      <c r="AO7968" s="4"/>
      <c r="AP7968" s="4"/>
      <c r="AQ7968" s="4"/>
      <c r="AR7968" s="4"/>
      <c r="AS7968" s="4"/>
      <c r="AT7968" s="4"/>
      <c r="AU7968" s="4"/>
      <c r="AV7968" s="4" t="s">
        <v>8168</v>
      </c>
      <c r="AW7968" s="4"/>
      <c r="AX7968" s="4"/>
      <c r="AY7968" s="4"/>
      <c r="AZ7968" s="4"/>
      <c r="BA7968" s="4"/>
      <c r="BB7968" s="4"/>
      <c r="BC7968" s="4"/>
      <c r="BD7968" s="4"/>
      <c r="BE7968" s="4"/>
      <c r="BF7968" s="4"/>
      <c r="BG7968" s="4"/>
      <c r="BH7968" s="4"/>
      <c r="BI7968" s="4"/>
      <c r="BJ7968" s="4"/>
      <c r="BK7968" s="4"/>
      <c r="BL7968" s="4" t="b">
        <v>0</v>
      </c>
      <c r="BM7968" s="4"/>
      <c r="BN7968" s="4"/>
      <c r="BO7968" s="4"/>
      <c r="BP7968" s="4"/>
      <c r="BQ7968" s="4"/>
      <c r="BR7968" s="4"/>
      <c r="BS7968" s="4"/>
      <c r="BT7968" s="4"/>
      <c r="BU7968" s="4"/>
      <c r="BV7968" s="4"/>
      <c r="BW7968" s="4"/>
    </row>
    <row r="7969" spans="1:75" ht="15.01" customHeight="1">
      <c r="A7969" s="4"/>
      <c r="B7969" s="4"/>
      <c r="C7969" s="4"/>
      <c r="D7969" s="4"/>
      <c r="E7969" s="4"/>
      <c r="F7969" s="4"/>
      <c r="G7969" s="4"/>
      <c r="H7969" s="4"/>
      <c r="I7969" s="4"/>
      <c r="J7969" s="4"/>
      <c r="K7969" s="4"/>
      <c r="L7969" s="4"/>
      <c r="M7969" s="4"/>
      <c r="N7969" s="4"/>
      <c r="O7969" s="4"/>
      <c r="P7969" s="4" t="s">
        <v>200</v>
      </c>
      <c r="Q7969" s="4"/>
      <c r="R7969" s="4">
        <v>-34.1</v>
      </c>
      <c r="S7969" s="4">
        <v>24.3</v>
      </c>
      <c r="T7969" s="4"/>
      <c r="U7969" s="4"/>
      <c r="V7969" s="4"/>
      <c r="W7969" s="4"/>
      <c r="X7969" s="4" t="s">
        <v>201</v>
      </c>
      <c r="Y7969" s="4"/>
      <c r="Z7969" s="4"/>
      <c r="AA7969" s="4"/>
      <c r="AB7969" s="4"/>
      <c r="AC7969" s="4"/>
      <c r="AD7969" s="4"/>
      <c r="AE7969" s="4"/>
      <c r="AF7969" s="4"/>
      <c r="AG7969" s="4"/>
      <c r="AH7969" s="4"/>
      <c r="AI7969" s="4"/>
      <c r="AJ7969" s="4"/>
      <c r="AK7969" s="4"/>
      <c r="AL7969" s="4"/>
      <c r="AM7969" s="4"/>
      <c r="AN7969" s="4"/>
      <c r="AO7969" s="4"/>
      <c r="AP7969" s="4"/>
      <c r="AQ7969" s="4"/>
      <c r="AR7969" s="4"/>
      <c r="AS7969" s="4"/>
      <c r="AT7969" s="4"/>
      <c r="AU7969" s="4"/>
      <c r="AV7969" s="4" t="s">
        <v>8169</v>
      </c>
      <c r="AW7969" s="4"/>
      <c r="AX7969" s="4"/>
      <c r="AY7969" s="4"/>
      <c r="AZ7969" s="4"/>
      <c r="BA7969" s="4"/>
      <c r="BB7969" s="4"/>
      <c r="BC7969" s="4"/>
      <c r="BD7969" s="4"/>
      <c r="BE7969" s="4"/>
      <c r="BF7969" s="4"/>
      <c r="BG7969" s="4"/>
      <c r="BH7969" s="4"/>
      <c r="BI7969" s="4"/>
      <c r="BJ7969" s="4"/>
      <c r="BK7969" s="4"/>
      <c r="BL7969" s="4" t="b">
        <v>0</v>
      </c>
      <c r="BM7969" s="4"/>
      <c r="BN7969" s="4"/>
      <c r="BO7969" s="4"/>
      <c r="BP7969" s="4"/>
      <c r="BQ7969" s="4"/>
      <c r="BR7969" s="4"/>
      <c r="BS7969" s="4"/>
      <c r="BT7969" s="4"/>
      <c r="BU7969" s="4"/>
      <c r="BV7969" s="4"/>
      <c r="BW7969" s="4"/>
    </row>
    <row r="7970" spans="1:75" ht="15.01" customHeight="1">
      <c r="A7970" s="4" t="s">
        <v>209</v>
      </c>
      <c r="B7970" s="4"/>
      <c r="C7970" s="4"/>
      <c r="D7970" s="4"/>
      <c r="E7970" s="4"/>
      <c r="F7970" s="4"/>
      <c r="G7970" s="4"/>
      <c r="H7970" s="4"/>
      <c r="I7970" s="4"/>
      <c r="J7970" s="4"/>
      <c r="K7970" s="4"/>
      <c r="L7970" s="4"/>
      <c r="M7970" s="4"/>
      <c r="N7970" s="4"/>
      <c r="O7970" s="4"/>
      <c r="P7970" s="4" t="s">
        <v>200</v>
      </c>
      <c r="Q7970" s="4"/>
      <c r="R7970" s="4"/>
      <c r="S7970" s="4"/>
      <c r="T7970" s="4"/>
      <c r="U7970" s="4"/>
      <c r="V7970" s="4"/>
      <c r="W7970" s="4"/>
      <c r="X7970" s="4" t="s">
        <v>201</v>
      </c>
      <c r="Y7970" s="4"/>
      <c r="Z7970" s="4"/>
      <c r="AA7970" s="4"/>
      <c r="AB7970" s="4"/>
      <c r="AC7970" s="4"/>
      <c r="AD7970" s="4"/>
      <c r="AE7970" s="4"/>
      <c r="AF7970" s="4"/>
      <c r="AG7970" s="4"/>
      <c r="AH7970" s="4"/>
      <c r="AI7970" s="4"/>
      <c r="AJ7970" s="4"/>
      <c r="AK7970" s="4"/>
      <c r="AL7970" s="4"/>
      <c r="AM7970" s="4"/>
      <c r="AN7970" s="4"/>
      <c r="AO7970" s="4"/>
      <c r="AP7970" s="4"/>
      <c r="AQ7970" s="4"/>
      <c r="AR7970" s="4"/>
      <c r="AS7970" s="4"/>
      <c r="AT7970" s="4"/>
      <c r="AU7970" s="4"/>
      <c r="AV7970" s="4" t="s">
        <v>8170</v>
      </c>
      <c r="AW7970" s="4"/>
      <c r="AX7970" s="4"/>
      <c r="AY7970" s="4"/>
      <c r="AZ7970" s="4"/>
      <c r="BA7970" s="4"/>
      <c r="BB7970" s="4"/>
      <c r="BC7970" s="4"/>
      <c r="BD7970" s="4"/>
      <c r="BE7970" s="4"/>
      <c r="BF7970" s="4"/>
      <c r="BG7970" s="4"/>
      <c r="BH7970" s="4"/>
      <c r="BI7970" s="4"/>
      <c r="BJ7970" s="4"/>
      <c r="BK7970" s="4"/>
      <c r="BL7970" s="4" t="b">
        <v>0</v>
      </c>
      <c r="BM7970" s="4"/>
      <c r="BN7970" s="4"/>
      <c r="BO7970" s="4"/>
      <c r="BP7970" s="4"/>
      <c r="BQ7970" s="4"/>
      <c r="BR7970" s="4"/>
      <c r="BS7970" s="4"/>
      <c r="BT7970" s="4"/>
      <c r="BU7970" s="4"/>
      <c r="BV7970" s="4"/>
      <c r="BW7970" s="4"/>
    </row>
    <row r="7971" spans="1:75" ht="15.01" customHeight="1">
      <c r="A7971" s="4" t="s">
        <v>209</v>
      </c>
      <c r="B7971" s="4"/>
      <c r="C7971" s="4"/>
      <c r="D7971" s="4"/>
      <c r="E7971" s="4"/>
      <c r="F7971" s="4"/>
      <c r="G7971" s="4"/>
      <c r="H7971" s="4"/>
      <c r="I7971" s="4"/>
      <c r="J7971" s="4"/>
      <c r="K7971" s="4"/>
      <c r="L7971" s="4"/>
      <c r="M7971" s="4"/>
      <c r="N7971" s="4"/>
      <c r="O7971" s="4"/>
      <c r="P7971" s="4" t="s">
        <v>200</v>
      </c>
      <c r="Q7971" s="4"/>
      <c r="R7971" s="4"/>
      <c r="S7971" s="4"/>
      <c r="T7971" s="4"/>
      <c r="U7971" s="4"/>
      <c r="V7971" s="4"/>
      <c r="W7971" s="4"/>
      <c r="X7971" s="4" t="s">
        <v>201</v>
      </c>
      <c r="Y7971" s="4"/>
      <c r="Z7971" s="4"/>
      <c r="AA7971" s="4"/>
      <c r="AB7971" s="4"/>
      <c r="AC7971" s="4"/>
      <c r="AD7971" s="4"/>
      <c r="AE7971" s="4"/>
      <c r="AF7971" s="4"/>
      <c r="AG7971" s="4"/>
      <c r="AH7971" s="4"/>
      <c r="AI7971" s="4"/>
      <c r="AJ7971" s="4"/>
      <c r="AK7971" s="4"/>
      <c r="AL7971" s="4"/>
      <c r="AM7971" s="4"/>
      <c r="AN7971" s="4"/>
      <c r="AO7971" s="4"/>
      <c r="AP7971" s="4"/>
      <c r="AQ7971" s="4"/>
      <c r="AR7971" s="4"/>
      <c r="AS7971" s="4"/>
      <c r="AT7971" s="4"/>
      <c r="AU7971" s="4"/>
      <c r="AV7971" s="4" t="s">
        <v>8171</v>
      </c>
      <c r="AW7971" s="4"/>
      <c r="AX7971" s="4"/>
      <c r="AY7971" s="4"/>
      <c r="AZ7971" s="4"/>
      <c r="BA7971" s="4"/>
      <c r="BB7971" s="4"/>
      <c r="BC7971" s="4"/>
      <c r="BD7971" s="4"/>
      <c r="BE7971" s="4"/>
      <c r="BF7971" s="4"/>
      <c r="BG7971" s="4"/>
      <c r="BH7971" s="4"/>
      <c r="BI7971" s="4"/>
      <c r="BJ7971" s="4"/>
      <c r="BK7971" s="4"/>
      <c r="BL7971" s="4" t="b">
        <v>0</v>
      </c>
      <c r="BM7971" s="4"/>
      <c r="BN7971" s="4"/>
      <c r="BO7971" s="4"/>
      <c r="BP7971" s="4"/>
      <c r="BQ7971" s="4"/>
      <c r="BR7971" s="4"/>
      <c r="BS7971" s="4"/>
      <c r="BT7971" s="4"/>
      <c r="BU7971" s="4"/>
      <c r="BV7971" s="4"/>
      <c r="BW7971" s="4"/>
    </row>
    <row r="7972" spans="1:75" ht="15.01" customHeight="1">
      <c r="A7972" s="4" t="s">
        <v>209</v>
      </c>
      <c r="B7972" s="4"/>
      <c r="C7972" s="4"/>
      <c r="D7972" s="4"/>
      <c r="E7972" s="4"/>
      <c r="F7972" s="4"/>
      <c r="G7972" s="4"/>
      <c r="H7972" s="4"/>
      <c r="I7972" s="4"/>
      <c r="J7972" s="4"/>
      <c r="K7972" s="4"/>
      <c r="L7972" s="4"/>
      <c r="M7972" s="4"/>
      <c r="N7972" s="4"/>
      <c r="O7972" s="4"/>
      <c r="P7972" s="4" t="s">
        <v>200</v>
      </c>
      <c r="Q7972" s="4"/>
      <c r="R7972" s="4"/>
      <c r="S7972" s="4"/>
      <c r="T7972" s="4"/>
      <c r="U7972" s="4"/>
      <c r="V7972" s="4"/>
      <c r="W7972" s="4"/>
      <c r="X7972" s="4" t="s">
        <v>201</v>
      </c>
      <c r="Y7972" s="4"/>
      <c r="Z7972" s="4"/>
      <c r="AA7972" s="4"/>
      <c r="AB7972" s="4"/>
      <c r="AC7972" s="4"/>
      <c r="AD7972" s="4"/>
      <c r="AE7972" s="4"/>
      <c r="AF7972" s="4"/>
      <c r="AG7972" s="4"/>
      <c r="AH7972" s="4"/>
      <c r="AI7972" s="4"/>
      <c r="AJ7972" s="4"/>
      <c r="AK7972" s="4"/>
      <c r="AL7972" s="4"/>
      <c r="AM7972" s="4"/>
      <c r="AN7972" s="4"/>
      <c r="AO7972" s="4"/>
      <c r="AP7972" s="4"/>
      <c r="AQ7972" s="4"/>
      <c r="AR7972" s="4"/>
      <c r="AS7972" s="4"/>
      <c r="AT7972" s="4"/>
      <c r="AU7972" s="4"/>
      <c r="AV7972" s="4" t="s">
        <v>8172</v>
      </c>
      <c r="AW7972" s="4"/>
      <c r="AX7972" s="4"/>
      <c r="AY7972" s="4"/>
      <c r="AZ7972" s="4"/>
      <c r="BA7972" s="4"/>
      <c r="BB7972" s="4"/>
      <c r="BC7972" s="4"/>
      <c r="BD7972" s="4"/>
      <c r="BE7972" s="4"/>
      <c r="BF7972" s="4"/>
      <c r="BG7972" s="4"/>
      <c r="BH7972" s="4"/>
      <c r="BI7972" s="4"/>
      <c r="BJ7972" s="4"/>
      <c r="BK7972" s="4"/>
      <c r="BL7972" s="4" t="b">
        <v>0</v>
      </c>
      <c r="BM7972" s="4"/>
      <c r="BN7972" s="4"/>
      <c r="BO7972" s="4"/>
      <c r="BP7972" s="4"/>
      <c r="BQ7972" s="4"/>
      <c r="BR7972" s="4"/>
      <c r="BS7972" s="4"/>
      <c r="BT7972" s="4"/>
      <c r="BU7972" s="4"/>
      <c r="BV7972" s="4"/>
      <c r="BW7972" s="4"/>
    </row>
    <row r="7973" spans="1:75" ht="15.01" customHeight="1">
      <c r="A7973" s="4" t="s">
        <v>209</v>
      </c>
      <c r="B7973" s="4"/>
      <c r="C7973" s="4"/>
      <c r="D7973" s="4"/>
      <c r="E7973" s="4"/>
      <c r="F7973" s="4"/>
      <c r="G7973" s="4"/>
      <c r="H7973" s="4"/>
      <c r="I7973" s="4"/>
      <c r="J7973" s="4"/>
      <c r="K7973" s="4"/>
      <c r="L7973" s="4"/>
      <c r="M7973" s="4"/>
      <c r="N7973" s="4"/>
      <c r="O7973" s="4"/>
      <c r="P7973" s="4" t="s">
        <v>200</v>
      </c>
      <c r="Q7973" s="4"/>
      <c r="R7973" s="4"/>
      <c r="S7973" s="4"/>
      <c r="T7973" s="4"/>
      <c r="U7973" s="4"/>
      <c r="V7973" s="4"/>
      <c r="W7973" s="4"/>
      <c r="X7973" s="4" t="s">
        <v>201</v>
      </c>
      <c r="Y7973" s="4"/>
      <c r="Z7973" s="4"/>
      <c r="AA7973" s="4"/>
      <c r="AB7973" s="4"/>
      <c r="AC7973" s="4"/>
      <c r="AD7973" s="4"/>
      <c r="AE7973" s="4"/>
      <c r="AF7973" s="4"/>
      <c r="AG7973" s="4"/>
      <c r="AH7973" s="4"/>
      <c r="AI7973" s="4"/>
      <c r="AJ7973" s="4"/>
      <c r="AK7973" s="4"/>
      <c r="AL7973" s="4"/>
      <c r="AM7973" s="4"/>
      <c r="AN7973" s="4"/>
      <c r="AO7973" s="4"/>
      <c r="AP7973" s="4"/>
      <c r="AQ7973" s="4"/>
      <c r="AR7973" s="4"/>
      <c r="AS7973" s="4"/>
      <c r="AT7973" s="4"/>
      <c r="AU7973" s="4"/>
      <c r="AV7973" s="4" t="s">
        <v>8173</v>
      </c>
      <c r="AW7973" s="4"/>
      <c r="AX7973" s="4"/>
      <c r="AY7973" s="4"/>
      <c r="AZ7973" s="4"/>
      <c r="BA7973" s="4"/>
      <c r="BB7973" s="4"/>
      <c r="BC7973" s="4"/>
      <c r="BD7973" s="4"/>
      <c r="BE7973" s="4"/>
      <c r="BF7973" s="4"/>
      <c r="BG7973" s="4"/>
      <c r="BH7973" s="4"/>
      <c r="BI7973" s="4"/>
      <c r="BJ7973" s="4"/>
      <c r="BK7973" s="4"/>
      <c r="BL7973" s="4" t="b">
        <v>0</v>
      </c>
      <c r="BM7973" s="4"/>
      <c r="BN7973" s="4"/>
      <c r="BO7973" s="4"/>
      <c r="BP7973" s="4"/>
      <c r="BQ7973" s="4"/>
      <c r="BR7973" s="4"/>
      <c r="BS7973" s="4"/>
      <c r="BT7973" s="4"/>
      <c r="BU7973" s="4"/>
      <c r="BV7973" s="4"/>
      <c r="BW7973" s="4"/>
    </row>
    <row r="7974" spans="1:75" ht="15.01" customHeight="1">
      <c r="A7974" s="4" t="s">
        <v>209</v>
      </c>
      <c r="B7974" s="4"/>
      <c r="C7974" s="4"/>
      <c r="D7974" s="4"/>
      <c r="E7974" s="4"/>
      <c r="F7974" s="4"/>
      <c r="G7974" s="4"/>
      <c r="H7974" s="4"/>
      <c r="I7974" s="4"/>
      <c r="J7974" s="4"/>
      <c r="K7974" s="4"/>
      <c r="L7974" s="4"/>
      <c r="M7974" s="4"/>
      <c r="N7974" s="4"/>
      <c r="O7974" s="4"/>
      <c r="P7974" s="4" t="s">
        <v>200</v>
      </c>
      <c r="Q7974" s="4"/>
      <c r="R7974" s="4"/>
      <c r="S7974" s="4"/>
      <c r="T7974" s="4"/>
      <c r="U7974" s="4"/>
      <c r="V7974" s="4"/>
      <c r="W7974" s="4"/>
      <c r="X7974" s="4" t="s">
        <v>201</v>
      </c>
      <c r="Y7974" s="4"/>
      <c r="Z7974" s="4"/>
      <c r="AA7974" s="4"/>
      <c r="AB7974" s="4"/>
      <c r="AC7974" s="4"/>
      <c r="AD7974" s="4"/>
      <c r="AE7974" s="4"/>
      <c r="AF7974" s="4"/>
      <c r="AG7974" s="4"/>
      <c r="AH7974" s="4"/>
      <c r="AI7974" s="4"/>
      <c r="AJ7974" s="4"/>
      <c r="AK7974" s="4"/>
      <c r="AL7974" s="4"/>
      <c r="AM7974" s="4"/>
      <c r="AN7974" s="4"/>
      <c r="AO7974" s="4"/>
      <c r="AP7974" s="4"/>
      <c r="AQ7974" s="4"/>
      <c r="AR7974" s="4"/>
      <c r="AS7974" s="4"/>
      <c r="AT7974" s="4"/>
      <c r="AU7974" s="4"/>
      <c r="AV7974" s="4" t="s">
        <v>8174</v>
      </c>
      <c r="AW7974" s="4"/>
      <c r="AX7974" s="4"/>
      <c r="AY7974" s="4"/>
      <c r="AZ7974" s="4"/>
      <c r="BA7974" s="4"/>
      <c r="BB7974" s="4"/>
      <c r="BC7974" s="4"/>
      <c r="BD7974" s="4"/>
      <c r="BE7974" s="4"/>
      <c r="BF7974" s="4"/>
      <c r="BG7974" s="4"/>
      <c r="BH7974" s="4"/>
      <c r="BI7974" s="4"/>
      <c r="BJ7974" s="4"/>
      <c r="BK7974" s="4"/>
      <c r="BL7974" s="4" t="b">
        <v>0</v>
      </c>
      <c r="BM7974" s="4"/>
      <c r="BN7974" s="4"/>
      <c r="BO7974" s="4"/>
      <c r="BP7974" s="4"/>
      <c r="BQ7974" s="4"/>
      <c r="BR7974" s="4"/>
      <c r="BS7974" s="4"/>
      <c r="BT7974" s="4"/>
      <c r="BU7974" s="4"/>
      <c r="BV7974" s="4"/>
      <c r="BW7974" s="4"/>
    </row>
    <row r="7975" spans="1:75" ht="15.01" customHeight="1">
      <c r="A7975" s="4" t="s">
        <v>209</v>
      </c>
      <c r="B7975" s="4"/>
      <c r="C7975" s="4"/>
      <c r="D7975" s="4"/>
      <c r="E7975" s="4"/>
      <c r="F7975" s="4"/>
      <c r="G7975" s="4"/>
      <c r="H7975" s="4"/>
      <c r="I7975" s="4"/>
      <c r="J7975" s="4"/>
      <c r="K7975" s="4"/>
      <c r="L7975" s="4"/>
      <c r="M7975" s="4"/>
      <c r="N7975" s="4"/>
      <c r="O7975" s="4"/>
      <c r="P7975" s="4" t="s">
        <v>200</v>
      </c>
      <c r="Q7975" s="4"/>
      <c r="R7975" s="4"/>
      <c r="S7975" s="4"/>
      <c r="T7975" s="4"/>
      <c r="U7975" s="4"/>
      <c r="V7975" s="4"/>
      <c r="W7975" s="4"/>
      <c r="X7975" s="4" t="s">
        <v>201</v>
      </c>
      <c r="Y7975" s="4"/>
      <c r="Z7975" s="4"/>
      <c r="AA7975" s="4"/>
      <c r="AB7975" s="4"/>
      <c r="AC7975" s="4"/>
      <c r="AD7975" s="4"/>
      <c r="AE7975" s="4"/>
      <c r="AF7975" s="4"/>
      <c r="AG7975" s="4"/>
      <c r="AH7975" s="4"/>
      <c r="AI7975" s="4"/>
      <c r="AJ7975" s="4"/>
      <c r="AK7975" s="4"/>
      <c r="AL7975" s="4"/>
      <c r="AM7975" s="4"/>
      <c r="AN7975" s="4"/>
      <c r="AO7975" s="4"/>
      <c r="AP7975" s="4"/>
      <c r="AQ7975" s="4"/>
      <c r="AR7975" s="4"/>
      <c r="AS7975" s="4"/>
      <c r="AT7975" s="4"/>
      <c r="AU7975" s="4"/>
      <c r="AV7975" s="4" t="s">
        <v>8175</v>
      </c>
      <c r="AW7975" s="4"/>
      <c r="AX7975" s="4"/>
      <c r="AY7975" s="4"/>
      <c r="AZ7975" s="4"/>
      <c r="BA7975" s="4"/>
      <c r="BB7975" s="4"/>
      <c r="BC7975" s="4"/>
      <c r="BD7975" s="4"/>
      <c r="BE7975" s="4"/>
      <c r="BF7975" s="4"/>
      <c r="BG7975" s="4"/>
      <c r="BH7975" s="4"/>
      <c r="BI7975" s="4"/>
      <c r="BJ7975" s="4"/>
      <c r="BK7975" s="4"/>
      <c r="BL7975" s="4" t="b">
        <v>0</v>
      </c>
      <c r="BM7975" s="4"/>
      <c r="BN7975" s="4"/>
      <c r="BO7975" s="4"/>
      <c r="BP7975" s="4"/>
      <c r="BQ7975" s="4"/>
      <c r="BR7975" s="4"/>
      <c r="BS7975" s="4"/>
      <c r="BT7975" s="4"/>
      <c r="BU7975" s="4"/>
      <c r="BV7975" s="4"/>
      <c r="BW7975" s="4"/>
    </row>
    <row r="7976" spans="1:75" ht="15.01" customHeight="1">
      <c r="A7976" s="4" t="s">
        <v>209</v>
      </c>
      <c r="B7976" s="4"/>
      <c r="C7976" s="4"/>
      <c r="D7976" s="4"/>
      <c r="E7976" s="4"/>
      <c r="F7976" s="4"/>
      <c r="G7976" s="4"/>
      <c r="H7976" s="4"/>
      <c r="I7976" s="4"/>
      <c r="J7976" s="4"/>
      <c r="K7976" s="4"/>
      <c r="L7976" s="4"/>
      <c r="M7976" s="4"/>
      <c r="N7976" s="4"/>
      <c r="O7976" s="4"/>
      <c r="P7976" s="4" t="s">
        <v>200</v>
      </c>
      <c r="Q7976" s="4"/>
      <c r="R7976" s="4"/>
      <c r="S7976" s="4"/>
      <c r="T7976" s="4"/>
      <c r="U7976" s="4"/>
      <c r="V7976" s="4"/>
      <c r="W7976" s="4"/>
      <c r="X7976" s="4" t="s">
        <v>201</v>
      </c>
      <c r="Y7976" s="4"/>
      <c r="Z7976" s="4"/>
      <c r="AA7976" s="4"/>
      <c r="AB7976" s="4"/>
      <c r="AC7976" s="4"/>
      <c r="AD7976" s="4"/>
      <c r="AE7976" s="4"/>
      <c r="AF7976" s="4"/>
      <c r="AG7976" s="4"/>
      <c r="AH7976" s="4"/>
      <c r="AI7976" s="4"/>
      <c r="AJ7976" s="4"/>
      <c r="AK7976" s="4"/>
      <c r="AL7976" s="4"/>
      <c r="AM7976" s="4"/>
      <c r="AN7976" s="4"/>
      <c r="AO7976" s="4"/>
      <c r="AP7976" s="4"/>
      <c r="AQ7976" s="4"/>
      <c r="AR7976" s="4"/>
      <c r="AS7976" s="4"/>
      <c r="AT7976" s="4"/>
      <c r="AU7976" s="4"/>
      <c r="AV7976" s="4" t="s">
        <v>8176</v>
      </c>
      <c r="AW7976" s="4"/>
      <c r="AX7976" s="4"/>
      <c r="AY7976" s="4"/>
      <c r="AZ7976" s="4"/>
      <c r="BA7976" s="4"/>
      <c r="BB7976" s="4"/>
      <c r="BC7976" s="4"/>
      <c r="BD7976" s="4"/>
      <c r="BE7976" s="4"/>
      <c r="BF7976" s="4"/>
      <c r="BG7976" s="4"/>
      <c r="BH7976" s="4"/>
      <c r="BI7976" s="4"/>
      <c r="BJ7976" s="4"/>
      <c r="BK7976" s="4"/>
      <c r="BL7976" s="4" t="b">
        <v>0</v>
      </c>
      <c r="BM7976" s="4"/>
      <c r="BN7976" s="4"/>
      <c r="BO7976" s="4"/>
      <c r="BP7976" s="4"/>
      <c r="BQ7976" s="4"/>
      <c r="BR7976" s="4"/>
      <c r="BS7976" s="4"/>
      <c r="BT7976" s="4"/>
      <c r="BU7976" s="4"/>
      <c r="BV7976" s="4"/>
      <c r="BW7976" s="4"/>
    </row>
    <row r="7977" spans="1:75" ht="15.01" customHeight="1">
      <c r="A7977" s="4" t="s">
        <v>209</v>
      </c>
      <c r="B7977" s="4"/>
      <c r="C7977" s="4"/>
      <c r="D7977" s="4"/>
      <c r="E7977" s="4"/>
      <c r="F7977" s="4"/>
      <c r="G7977" s="4"/>
      <c r="H7977" s="4"/>
      <c r="I7977" s="4"/>
      <c r="J7977" s="4"/>
      <c r="K7977" s="4"/>
      <c r="L7977" s="4"/>
      <c r="M7977" s="4"/>
      <c r="N7977" s="4"/>
      <c r="O7977" s="4"/>
      <c r="P7977" s="4" t="s">
        <v>200</v>
      </c>
      <c r="Q7977" s="4"/>
      <c r="R7977" s="4"/>
      <c r="S7977" s="4"/>
      <c r="T7977" s="4"/>
      <c r="U7977" s="4"/>
      <c r="V7977" s="4"/>
      <c r="W7977" s="4"/>
      <c r="X7977" s="4" t="s">
        <v>201</v>
      </c>
      <c r="Y7977" s="4"/>
      <c r="Z7977" s="4"/>
      <c r="AA7977" s="4"/>
      <c r="AB7977" s="4"/>
      <c r="AC7977" s="4"/>
      <c r="AD7977" s="4"/>
      <c r="AE7977" s="4"/>
      <c r="AF7977" s="4"/>
      <c r="AG7977" s="4"/>
      <c r="AH7977" s="4"/>
      <c r="AI7977" s="4"/>
      <c r="AJ7977" s="4"/>
      <c r="AK7977" s="4"/>
      <c r="AL7977" s="4"/>
      <c r="AM7977" s="4"/>
      <c r="AN7977" s="4"/>
      <c r="AO7977" s="4"/>
      <c r="AP7977" s="4"/>
      <c r="AQ7977" s="4"/>
      <c r="AR7977" s="4"/>
      <c r="AS7977" s="4"/>
      <c r="AT7977" s="4"/>
      <c r="AU7977" s="4"/>
      <c r="AV7977" s="4" t="s">
        <v>8177</v>
      </c>
      <c r="AW7977" s="4"/>
      <c r="AX7977" s="4"/>
      <c r="AY7977" s="4"/>
      <c r="AZ7977" s="4"/>
      <c r="BA7977" s="4"/>
      <c r="BB7977" s="4"/>
      <c r="BC7977" s="4"/>
      <c r="BD7977" s="4"/>
      <c r="BE7977" s="4"/>
      <c r="BF7977" s="4"/>
      <c r="BG7977" s="4"/>
      <c r="BH7977" s="4"/>
      <c r="BI7977" s="4"/>
      <c r="BJ7977" s="4"/>
      <c r="BK7977" s="4"/>
      <c r="BL7977" s="4" t="b">
        <v>0</v>
      </c>
      <c r="BM7977" s="4"/>
      <c r="BN7977" s="4"/>
      <c r="BO7977" s="4"/>
      <c r="BP7977" s="4"/>
      <c r="BQ7977" s="4"/>
      <c r="BR7977" s="4"/>
      <c r="BS7977" s="4"/>
      <c r="BT7977" s="4"/>
      <c r="BU7977" s="4"/>
      <c r="BV7977" s="4"/>
      <c r="BW7977" s="4"/>
    </row>
    <row r="7978" spans="1:75" ht="15.01" customHeight="1">
      <c r="A7978" s="4" t="s">
        <v>209</v>
      </c>
      <c r="B7978" s="4"/>
      <c r="C7978" s="4"/>
      <c r="D7978" s="4"/>
      <c r="E7978" s="4"/>
      <c r="F7978" s="4"/>
      <c r="G7978" s="4"/>
      <c r="H7978" s="4"/>
      <c r="I7978" s="4"/>
      <c r="J7978" s="4"/>
      <c r="K7978" s="4"/>
      <c r="L7978" s="4"/>
      <c r="M7978" s="4"/>
      <c r="N7978" s="4"/>
      <c r="O7978" s="4"/>
      <c r="P7978" s="4" t="s">
        <v>200</v>
      </c>
      <c r="Q7978" s="4"/>
      <c r="R7978" s="4"/>
      <c r="S7978" s="4"/>
      <c r="T7978" s="4"/>
      <c r="U7978" s="4"/>
      <c r="V7978" s="4"/>
      <c r="W7978" s="4"/>
      <c r="X7978" s="4" t="s">
        <v>201</v>
      </c>
      <c r="Y7978" s="4"/>
      <c r="Z7978" s="4"/>
      <c r="AA7978" s="4"/>
      <c r="AB7978" s="4"/>
      <c r="AC7978" s="4"/>
      <c r="AD7978" s="4"/>
      <c r="AE7978" s="4"/>
      <c r="AF7978" s="4"/>
      <c r="AG7978" s="4"/>
      <c r="AH7978" s="4"/>
      <c r="AI7978" s="4"/>
      <c r="AJ7978" s="4"/>
      <c r="AK7978" s="4"/>
      <c r="AL7978" s="4"/>
      <c r="AM7978" s="4"/>
      <c r="AN7978" s="4"/>
      <c r="AO7978" s="4"/>
      <c r="AP7978" s="4"/>
      <c r="AQ7978" s="4"/>
      <c r="AR7978" s="4"/>
      <c r="AS7978" s="4"/>
      <c r="AT7978" s="4"/>
      <c r="AU7978" s="4"/>
      <c r="AV7978" s="4" t="s">
        <v>8178</v>
      </c>
      <c r="AW7978" s="4"/>
      <c r="AX7978" s="4"/>
      <c r="AY7978" s="4"/>
      <c r="AZ7978" s="4"/>
      <c r="BA7978" s="4"/>
      <c r="BB7978" s="4"/>
      <c r="BC7978" s="4"/>
      <c r="BD7978" s="4"/>
      <c r="BE7978" s="4"/>
      <c r="BF7978" s="4"/>
      <c r="BG7978" s="4"/>
      <c r="BH7978" s="4"/>
      <c r="BI7978" s="4"/>
      <c r="BJ7978" s="4"/>
      <c r="BK7978" s="4"/>
      <c r="BL7978" s="4" t="b">
        <v>0</v>
      </c>
      <c r="BM7978" s="4"/>
      <c r="BN7978" s="4"/>
      <c r="BO7978" s="4"/>
      <c r="BP7978" s="4"/>
      <c r="BQ7978" s="4"/>
      <c r="BR7978" s="4"/>
      <c r="BS7978" s="4"/>
      <c r="BT7978" s="4"/>
      <c r="BU7978" s="4"/>
      <c r="BV7978" s="4"/>
      <c r="BW7978" s="4"/>
    </row>
    <row r="7979" spans="1:75" ht="15.01" customHeight="1">
      <c r="A7979" s="4" t="s">
        <v>209</v>
      </c>
      <c r="B7979" s="4"/>
      <c r="C7979" s="4"/>
      <c r="D7979" s="4"/>
      <c r="E7979" s="4"/>
      <c r="F7979" s="4"/>
      <c r="G7979" s="4"/>
      <c r="H7979" s="4"/>
      <c r="I7979" s="4"/>
      <c r="J7979" s="4"/>
      <c r="K7979" s="4"/>
      <c r="L7979" s="4"/>
      <c r="M7979" s="4"/>
      <c r="N7979" s="4"/>
      <c r="O7979" s="4"/>
      <c r="P7979" s="4" t="s">
        <v>200</v>
      </c>
      <c r="Q7979" s="4"/>
      <c r="R7979" s="4"/>
      <c r="S7979" s="4"/>
      <c r="T7979" s="4"/>
      <c r="U7979" s="4"/>
      <c r="V7979" s="4"/>
      <c r="W7979" s="4"/>
      <c r="X7979" s="4" t="s">
        <v>201</v>
      </c>
      <c r="Y7979" s="4"/>
      <c r="Z7979" s="4"/>
      <c r="AA7979" s="4"/>
      <c r="AB7979" s="4"/>
      <c r="AC7979" s="4"/>
      <c r="AD7979" s="4"/>
      <c r="AE7979" s="4"/>
      <c r="AF7979" s="4"/>
      <c r="AG7979" s="4"/>
      <c r="AH7979" s="4"/>
      <c r="AI7979" s="4"/>
      <c r="AJ7979" s="4"/>
      <c r="AK7979" s="4"/>
      <c r="AL7979" s="4"/>
      <c r="AM7979" s="4"/>
      <c r="AN7979" s="4"/>
      <c r="AO7979" s="4"/>
      <c r="AP7979" s="4"/>
      <c r="AQ7979" s="4"/>
      <c r="AR7979" s="4"/>
      <c r="AS7979" s="4"/>
      <c r="AT7979" s="4"/>
      <c r="AU7979" s="4"/>
      <c r="AV7979" s="4" t="s">
        <v>8179</v>
      </c>
      <c r="AW7979" s="4"/>
      <c r="AX7979" s="4"/>
      <c r="AY7979" s="4"/>
      <c r="AZ7979" s="4"/>
      <c r="BA7979" s="4"/>
      <c r="BB7979" s="4"/>
      <c r="BC7979" s="4"/>
      <c r="BD7979" s="4"/>
      <c r="BE7979" s="4"/>
      <c r="BF7979" s="4"/>
      <c r="BG7979" s="4"/>
      <c r="BH7979" s="4"/>
      <c r="BI7979" s="4"/>
      <c r="BJ7979" s="4"/>
      <c r="BK7979" s="4"/>
      <c r="BL7979" s="4" t="b">
        <v>0</v>
      </c>
      <c r="BM7979" s="4"/>
      <c r="BN7979" s="4"/>
      <c r="BO7979" s="4"/>
      <c r="BP7979" s="4"/>
      <c r="BQ7979" s="4"/>
      <c r="BR7979" s="4"/>
      <c r="BS7979" s="4"/>
      <c r="BT7979" s="4"/>
      <c r="BU7979" s="4"/>
      <c r="BV7979" s="4"/>
      <c r="BW7979" s="4"/>
    </row>
    <row r="7980" spans="1:75" ht="15.01" customHeight="1">
      <c r="A7980" s="4" t="s">
        <v>209</v>
      </c>
      <c r="B7980" s="4"/>
      <c r="C7980" s="4"/>
      <c r="D7980" s="4"/>
      <c r="E7980" s="4"/>
      <c r="F7980" s="4"/>
      <c r="G7980" s="4"/>
      <c r="H7980" s="4"/>
      <c r="I7980" s="4"/>
      <c r="J7980" s="4"/>
      <c r="K7980" s="4"/>
      <c r="L7980" s="4"/>
      <c r="M7980" s="4"/>
      <c r="N7980" s="4"/>
      <c r="O7980" s="4"/>
      <c r="P7980" s="4" t="s">
        <v>200</v>
      </c>
      <c r="Q7980" s="4"/>
      <c r="R7980" s="4"/>
      <c r="S7980" s="4"/>
      <c r="T7980" s="4"/>
      <c r="U7980" s="4"/>
      <c r="V7980" s="4"/>
      <c r="W7980" s="4"/>
      <c r="X7980" s="4" t="s">
        <v>201</v>
      </c>
      <c r="Y7980" s="4"/>
      <c r="Z7980" s="4"/>
      <c r="AA7980" s="4"/>
      <c r="AB7980" s="4"/>
      <c r="AC7980" s="4"/>
      <c r="AD7980" s="4"/>
      <c r="AE7980" s="4"/>
      <c r="AF7980" s="4"/>
      <c r="AG7980" s="4"/>
      <c r="AH7980" s="4"/>
      <c r="AI7980" s="4"/>
      <c r="AJ7980" s="4"/>
      <c r="AK7980" s="4"/>
      <c r="AL7980" s="4"/>
      <c r="AM7980" s="4"/>
      <c r="AN7980" s="4"/>
      <c r="AO7980" s="4"/>
      <c r="AP7980" s="4"/>
      <c r="AQ7980" s="4"/>
      <c r="AR7980" s="4"/>
      <c r="AS7980" s="4"/>
      <c r="AT7980" s="4"/>
      <c r="AU7980" s="4"/>
      <c r="AV7980" s="4" t="s">
        <v>8180</v>
      </c>
      <c r="AW7980" s="4"/>
      <c r="AX7980" s="4"/>
      <c r="AY7980" s="4"/>
      <c r="AZ7980" s="4"/>
      <c r="BA7980" s="4"/>
      <c r="BB7980" s="4"/>
      <c r="BC7980" s="4"/>
      <c r="BD7980" s="4"/>
      <c r="BE7980" s="4"/>
      <c r="BF7980" s="4"/>
      <c r="BG7980" s="4"/>
      <c r="BH7980" s="4"/>
      <c r="BI7980" s="4"/>
      <c r="BJ7980" s="4"/>
      <c r="BK7980" s="4"/>
      <c r="BL7980" s="4" t="b">
        <v>0</v>
      </c>
      <c r="BM7980" s="4"/>
      <c r="BN7980" s="4"/>
      <c r="BO7980" s="4"/>
      <c r="BP7980" s="4"/>
      <c r="BQ7980" s="4"/>
      <c r="BR7980" s="4"/>
      <c r="BS7980" s="4"/>
      <c r="BT7980" s="4"/>
      <c r="BU7980" s="4"/>
      <c r="BV7980" s="4"/>
      <c r="BW7980" s="4"/>
    </row>
    <row r="7981" spans="1:75" ht="15.01" customHeight="1">
      <c r="A7981" s="4" t="s">
        <v>209</v>
      </c>
      <c r="B7981" s="4"/>
      <c r="C7981" s="4"/>
      <c r="D7981" s="4"/>
      <c r="E7981" s="4"/>
      <c r="F7981" s="4"/>
      <c r="G7981" s="4"/>
      <c r="H7981" s="4"/>
      <c r="I7981" s="4"/>
      <c r="J7981" s="4"/>
      <c r="K7981" s="4"/>
      <c r="L7981" s="4"/>
      <c r="M7981" s="4"/>
      <c r="N7981" s="4"/>
      <c r="O7981" s="4"/>
      <c r="P7981" s="4" t="s">
        <v>200</v>
      </c>
      <c r="Q7981" s="4"/>
      <c r="R7981" s="4"/>
      <c r="S7981" s="4"/>
      <c r="T7981" s="4"/>
      <c r="U7981" s="4"/>
      <c r="V7981" s="4"/>
      <c r="W7981" s="4"/>
      <c r="X7981" s="4" t="s">
        <v>201</v>
      </c>
      <c r="Y7981" s="4"/>
      <c r="Z7981" s="4"/>
      <c r="AA7981" s="4"/>
      <c r="AB7981" s="4"/>
      <c r="AC7981" s="4"/>
      <c r="AD7981" s="4"/>
      <c r="AE7981" s="4"/>
      <c r="AF7981" s="4"/>
      <c r="AG7981" s="4"/>
      <c r="AH7981" s="4"/>
      <c r="AI7981" s="4"/>
      <c r="AJ7981" s="4"/>
      <c r="AK7981" s="4"/>
      <c r="AL7981" s="4"/>
      <c r="AM7981" s="4"/>
      <c r="AN7981" s="4"/>
      <c r="AO7981" s="4"/>
      <c r="AP7981" s="4"/>
      <c r="AQ7981" s="4"/>
      <c r="AR7981" s="4"/>
      <c r="AS7981" s="4"/>
      <c r="AT7981" s="4"/>
      <c r="AU7981" s="4"/>
      <c r="AV7981" s="4" t="s">
        <v>8181</v>
      </c>
      <c r="AW7981" s="4"/>
      <c r="AX7981" s="4"/>
      <c r="AY7981" s="4"/>
      <c r="AZ7981" s="4"/>
      <c r="BA7981" s="4"/>
      <c r="BB7981" s="4"/>
      <c r="BC7981" s="4"/>
      <c r="BD7981" s="4"/>
      <c r="BE7981" s="4"/>
      <c r="BF7981" s="4"/>
      <c r="BG7981" s="4"/>
      <c r="BH7981" s="4"/>
      <c r="BI7981" s="4"/>
      <c r="BJ7981" s="4"/>
      <c r="BK7981" s="4"/>
      <c r="BL7981" s="4" t="b">
        <v>0</v>
      </c>
      <c r="BM7981" s="4"/>
      <c r="BN7981" s="4"/>
      <c r="BO7981" s="4"/>
      <c r="BP7981" s="4"/>
      <c r="BQ7981" s="4"/>
      <c r="BR7981" s="4"/>
      <c r="BS7981" s="4"/>
      <c r="BT7981" s="4"/>
      <c r="BU7981" s="4"/>
      <c r="BV7981" s="4"/>
      <c r="BW7981" s="4"/>
    </row>
    <row r="7982" spans="1:75" ht="15.01" customHeight="1">
      <c r="A7982" s="4" t="s">
        <v>209</v>
      </c>
      <c r="B7982" s="4"/>
      <c r="C7982" s="4"/>
      <c r="D7982" s="4"/>
      <c r="E7982" s="4"/>
      <c r="F7982" s="4"/>
      <c r="G7982" s="4"/>
      <c r="H7982" s="4"/>
      <c r="I7982" s="4"/>
      <c r="J7982" s="4"/>
      <c r="K7982" s="4"/>
      <c r="L7982" s="4"/>
      <c r="M7982" s="4"/>
      <c r="N7982" s="4"/>
      <c r="O7982" s="4"/>
      <c r="P7982" s="4" t="s">
        <v>200</v>
      </c>
      <c r="Q7982" s="4"/>
      <c r="R7982" s="4"/>
      <c r="S7982" s="4"/>
      <c r="T7982" s="4"/>
      <c r="U7982" s="4"/>
      <c r="V7982" s="4"/>
      <c r="W7982" s="4"/>
      <c r="X7982" s="4" t="s">
        <v>201</v>
      </c>
      <c r="Y7982" s="4"/>
      <c r="Z7982" s="4"/>
      <c r="AA7982" s="4"/>
      <c r="AB7982" s="4"/>
      <c r="AC7982" s="4"/>
      <c r="AD7982" s="4"/>
      <c r="AE7982" s="4"/>
      <c r="AF7982" s="4"/>
      <c r="AG7982" s="4"/>
      <c r="AH7982" s="4"/>
      <c r="AI7982" s="4"/>
      <c r="AJ7982" s="4"/>
      <c r="AK7982" s="4"/>
      <c r="AL7982" s="4"/>
      <c r="AM7982" s="4"/>
      <c r="AN7982" s="4"/>
      <c r="AO7982" s="4"/>
      <c r="AP7982" s="4"/>
      <c r="AQ7982" s="4"/>
      <c r="AR7982" s="4"/>
      <c r="AS7982" s="4"/>
      <c r="AT7982" s="4"/>
      <c r="AU7982" s="4"/>
      <c r="AV7982" s="4" t="s">
        <v>8182</v>
      </c>
      <c r="AW7982" s="4"/>
      <c r="AX7982" s="4"/>
      <c r="AY7982" s="4"/>
      <c r="AZ7982" s="4"/>
      <c r="BA7982" s="4"/>
      <c r="BB7982" s="4"/>
      <c r="BC7982" s="4"/>
      <c r="BD7982" s="4"/>
      <c r="BE7982" s="4"/>
      <c r="BF7982" s="4"/>
      <c r="BG7982" s="4"/>
      <c r="BH7982" s="4"/>
      <c r="BI7982" s="4"/>
      <c r="BJ7982" s="4"/>
      <c r="BK7982" s="4"/>
      <c r="BL7982" s="4" t="b">
        <v>0</v>
      </c>
      <c r="BM7982" s="4"/>
      <c r="BN7982" s="4"/>
      <c r="BO7982" s="4"/>
      <c r="BP7982" s="4"/>
      <c r="BQ7982" s="4"/>
      <c r="BR7982" s="4"/>
      <c r="BS7982" s="4"/>
      <c r="BT7982" s="4"/>
      <c r="BU7982" s="4"/>
      <c r="BV7982" s="4"/>
      <c r="BW7982" s="4"/>
    </row>
    <row r="7983" spans="1:75" ht="15.01" customHeight="1">
      <c r="A7983" s="4"/>
      <c r="B7983" s="4"/>
      <c r="C7983" s="4"/>
      <c r="D7983" s="4"/>
      <c r="E7983" s="4"/>
      <c r="F7983" s="4"/>
      <c r="G7983" s="4"/>
      <c r="H7983" s="4"/>
      <c r="I7983" s="4"/>
      <c r="J7983" s="4"/>
      <c r="K7983" s="4"/>
      <c r="L7983" s="4"/>
      <c r="M7983" s="4"/>
      <c r="N7983" s="4"/>
      <c r="O7983" s="4"/>
      <c r="P7983" s="4" t="s">
        <v>200</v>
      </c>
      <c r="Q7983" s="4"/>
      <c r="R7983" s="4">
        <v>-18.9</v>
      </c>
      <c r="S7983" s="4">
        <v>4.8</v>
      </c>
      <c r="T7983" s="4"/>
      <c r="U7983" s="4"/>
      <c r="V7983" s="4"/>
      <c r="W7983" s="4"/>
      <c r="X7983" s="4" t="s">
        <v>201</v>
      </c>
      <c r="Y7983" s="4"/>
      <c r="Z7983" s="4"/>
      <c r="AA7983" s="4"/>
      <c r="AB7983" s="4"/>
      <c r="AC7983" s="4"/>
      <c r="AD7983" s="4"/>
      <c r="AE7983" s="4"/>
      <c r="AF7983" s="4"/>
      <c r="AG7983" s="4"/>
      <c r="AH7983" s="4"/>
      <c r="AI7983" s="4"/>
      <c r="AJ7983" s="4"/>
      <c r="AK7983" s="4"/>
      <c r="AL7983" s="4"/>
      <c r="AM7983" s="4"/>
      <c r="AN7983" s="4"/>
      <c r="AO7983" s="4"/>
      <c r="AP7983" s="4"/>
      <c r="AQ7983" s="4"/>
      <c r="AR7983" s="4"/>
      <c r="AS7983" s="4"/>
      <c r="AT7983" s="4"/>
      <c r="AU7983" s="4"/>
      <c r="AV7983" s="4" t="s">
        <v>8183</v>
      </c>
      <c r="AW7983" s="4"/>
      <c r="AX7983" s="4"/>
      <c r="AY7983" s="4"/>
      <c r="AZ7983" s="4"/>
      <c r="BA7983" s="4"/>
      <c r="BB7983" s="4"/>
      <c r="BC7983" s="4"/>
      <c r="BD7983" s="4"/>
      <c r="BE7983" s="4"/>
      <c r="BF7983" s="4"/>
      <c r="BG7983" s="4"/>
      <c r="BH7983" s="4"/>
      <c r="BI7983" s="4"/>
      <c r="BJ7983" s="4"/>
      <c r="BK7983" s="4"/>
      <c r="BL7983" s="4" t="b">
        <v>0</v>
      </c>
      <c r="BM7983" s="4"/>
      <c r="BN7983" s="4"/>
      <c r="BO7983" s="4"/>
      <c r="BP7983" s="4"/>
      <c r="BQ7983" s="4"/>
      <c r="BR7983" s="4"/>
      <c r="BS7983" s="4"/>
      <c r="BT7983" s="4"/>
      <c r="BU7983" s="4"/>
      <c r="BV7983" s="4"/>
      <c r="BW7983" s="4"/>
    </row>
    <row r="7984" spans="1:75" ht="15.01" customHeight="1">
      <c r="A7984" s="4"/>
      <c r="B7984" s="4"/>
      <c r="C7984" s="4"/>
      <c r="D7984" s="4"/>
      <c r="E7984" s="4"/>
      <c r="F7984" s="4"/>
      <c r="G7984" s="4"/>
      <c r="H7984" s="4"/>
      <c r="I7984" s="4"/>
      <c r="J7984" s="4"/>
      <c r="K7984" s="4"/>
      <c r="L7984" s="4"/>
      <c r="M7984" s="4"/>
      <c r="N7984" s="4"/>
      <c r="O7984" s="4"/>
      <c r="P7984" s="4" t="s">
        <v>200</v>
      </c>
      <c r="Q7984" s="4"/>
      <c r="R7984" s="4">
        <v>-30.6</v>
      </c>
      <c r="S7984" s="4">
        <v>19.8</v>
      </c>
      <c r="T7984" s="4"/>
      <c r="U7984" s="4"/>
      <c r="V7984" s="4"/>
      <c r="W7984" s="4"/>
      <c r="X7984" s="4" t="s">
        <v>201</v>
      </c>
      <c r="Y7984" s="4"/>
      <c r="Z7984" s="4"/>
      <c r="AA7984" s="4"/>
      <c r="AB7984" s="4"/>
      <c r="AC7984" s="4"/>
      <c r="AD7984" s="4"/>
      <c r="AE7984" s="4"/>
      <c r="AF7984" s="4"/>
      <c r="AG7984" s="4"/>
      <c r="AH7984" s="4"/>
      <c r="AI7984" s="4"/>
      <c r="AJ7984" s="4"/>
      <c r="AK7984" s="4"/>
      <c r="AL7984" s="4"/>
      <c r="AM7984" s="4"/>
      <c r="AN7984" s="4"/>
      <c r="AO7984" s="4"/>
      <c r="AP7984" s="4"/>
      <c r="AQ7984" s="4"/>
      <c r="AR7984" s="4"/>
      <c r="AS7984" s="4"/>
      <c r="AT7984" s="4"/>
      <c r="AU7984" s="4"/>
      <c r="AV7984" s="4" t="s">
        <v>8184</v>
      </c>
      <c r="AW7984" s="4"/>
      <c r="AX7984" s="4"/>
      <c r="AY7984" s="4"/>
      <c r="AZ7984" s="4"/>
      <c r="BA7984" s="4"/>
      <c r="BB7984" s="4"/>
      <c r="BC7984" s="4"/>
      <c r="BD7984" s="4"/>
      <c r="BE7984" s="4"/>
      <c r="BF7984" s="4"/>
      <c r="BG7984" s="4"/>
      <c r="BH7984" s="4"/>
      <c r="BI7984" s="4"/>
      <c r="BJ7984" s="4"/>
      <c r="BK7984" s="4"/>
      <c r="BL7984" s="4" t="b">
        <v>0</v>
      </c>
      <c r="BM7984" s="4"/>
      <c r="BN7984" s="4"/>
      <c r="BO7984" s="4"/>
      <c r="BP7984" s="4"/>
      <c r="BQ7984" s="4"/>
      <c r="BR7984" s="4"/>
      <c r="BS7984" s="4"/>
      <c r="BT7984" s="4"/>
      <c r="BU7984" s="4"/>
      <c r="BV7984" s="4"/>
      <c r="BW7984" s="4"/>
    </row>
    <row r="7985" spans="1:75" ht="15.01" customHeight="1">
      <c r="A7985" s="4" t="s">
        <v>209</v>
      </c>
      <c r="B7985" s="4"/>
      <c r="C7985" s="4"/>
      <c r="D7985" s="4"/>
      <c r="E7985" s="4"/>
      <c r="F7985" s="4"/>
      <c r="G7985" s="4"/>
      <c r="H7985" s="4"/>
      <c r="I7985" s="4"/>
      <c r="J7985" s="4"/>
      <c r="K7985" s="4"/>
      <c r="L7985" s="4"/>
      <c r="M7985" s="4"/>
      <c r="N7985" s="4"/>
      <c r="O7985" s="4"/>
      <c r="P7985" s="4" t="s">
        <v>200</v>
      </c>
      <c r="Q7985" s="4"/>
      <c r="R7985" s="4"/>
      <c r="S7985" s="4"/>
      <c r="T7985" s="4"/>
      <c r="U7985" s="4"/>
      <c r="V7985" s="4"/>
      <c r="W7985" s="4"/>
      <c r="X7985" s="4" t="s">
        <v>201</v>
      </c>
      <c r="Y7985" s="4"/>
      <c r="Z7985" s="4"/>
      <c r="AA7985" s="4"/>
      <c r="AB7985" s="4"/>
      <c r="AC7985" s="4"/>
      <c r="AD7985" s="4"/>
      <c r="AE7985" s="4"/>
      <c r="AF7985" s="4"/>
      <c r="AG7985" s="4"/>
      <c r="AH7985" s="4"/>
      <c r="AI7985" s="4"/>
      <c r="AJ7985" s="4"/>
      <c r="AK7985" s="4"/>
      <c r="AL7985" s="4"/>
      <c r="AM7985" s="4"/>
      <c r="AN7985" s="4"/>
      <c r="AO7985" s="4"/>
      <c r="AP7985" s="4"/>
      <c r="AQ7985" s="4"/>
      <c r="AR7985" s="4"/>
      <c r="AS7985" s="4"/>
      <c r="AT7985" s="4"/>
      <c r="AU7985" s="4"/>
      <c r="AV7985" s="4" t="s">
        <v>8185</v>
      </c>
      <c r="AW7985" s="4"/>
      <c r="AX7985" s="4"/>
      <c r="AY7985" s="4"/>
      <c r="AZ7985" s="4"/>
      <c r="BA7985" s="4"/>
      <c r="BB7985" s="4"/>
      <c r="BC7985" s="4"/>
      <c r="BD7985" s="4"/>
      <c r="BE7985" s="4"/>
      <c r="BF7985" s="4"/>
      <c r="BG7985" s="4"/>
      <c r="BH7985" s="4"/>
      <c r="BI7985" s="4"/>
      <c r="BJ7985" s="4"/>
      <c r="BK7985" s="4"/>
      <c r="BL7985" s="4" t="b">
        <v>0</v>
      </c>
      <c r="BM7985" s="4"/>
      <c r="BN7985" s="4"/>
      <c r="BO7985" s="4"/>
      <c r="BP7985" s="4"/>
      <c r="BQ7985" s="4"/>
      <c r="BR7985" s="4"/>
      <c r="BS7985" s="4"/>
      <c r="BT7985" s="4"/>
      <c r="BU7985" s="4"/>
      <c r="BV7985" s="4"/>
      <c r="BW7985" s="4"/>
    </row>
    <row r="7986" spans="1:75" ht="15.01" customHeight="1">
      <c r="A7986" s="4" t="s">
        <v>209</v>
      </c>
      <c r="B7986" s="4"/>
      <c r="C7986" s="4"/>
      <c r="D7986" s="4"/>
      <c r="E7986" s="4"/>
      <c r="F7986" s="4"/>
      <c r="G7986" s="4"/>
      <c r="H7986" s="4"/>
      <c r="I7986" s="4"/>
      <c r="J7986" s="4"/>
      <c r="K7986" s="4"/>
      <c r="L7986" s="4"/>
      <c r="M7986" s="4"/>
      <c r="N7986" s="4"/>
      <c r="O7986" s="4"/>
      <c r="P7986" s="4" t="s">
        <v>200</v>
      </c>
      <c r="Q7986" s="4"/>
      <c r="R7986" s="4"/>
      <c r="S7986" s="4"/>
      <c r="T7986" s="4"/>
      <c r="U7986" s="4"/>
      <c r="V7986" s="4"/>
      <c r="W7986" s="4"/>
      <c r="X7986" s="4" t="s">
        <v>201</v>
      </c>
      <c r="Y7986" s="4"/>
      <c r="Z7986" s="4"/>
      <c r="AA7986" s="4"/>
      <c r="AB7986" s="4"/>
      <c r="AC7986" s="4"/>
      <c r="AD7986" s="4"/>
      <c r="AE7986" s="4"/>
      <c r="AF7986" s="4"/>
      <c r="AG7986" s="4"/>
      <c r="AH7986" s="4"/>
      <c r="AI7986" s="4"/>
      <c r="AJ7986" s="4"/>
      <c r="AK7986" s="4"/>
      <c r="AL7986" s="4"/>
      <c r="AM7986" s="4"/>
      <c r="AN7986" s="4"/>
      <c r="AO7986" s="4"/>
      <c r="AP7986" s="4"/>
      <c r="AQ7986" s="4"/>
      <c r="AR7986" s="4"/>
      <c r="AS7986" s="4"/>
      <c r="AT7986" s="4"/>
      <c r="AU7986" s="4"/>
      <c r="AV7986" s="4" t="s">
        <v>8186</v>
      </c>
      <c r="AW7986" s="4"/>
      <c r="AX7986" s="4"/>
      <c r="AY7986" s="4"/>
      <c r="AZ7986" s="4"/>
      <c r="BA7986" s="4"/>
      <c r="BB7986" s="4"/>
      <c r="BC7986" s="4"/>
      <c r="BD7986" s="4"/>
      <c r="BE7986" s="4"/>
      <c r="BF7986" s="4"/>
      <c r="BG7986" s="4"/>
      <c r="BH7986" s="4"/>
      <c r="BI7986" s="4"/>
      <c r="BJ7986" s="4"/>
      <c r="BK7986" s="4"/>
      <c r="BL7986" s="4" t="b">
        <v>0</v>
      </c>
      <c r="BM7986" s="4"/>
      <c r="BN7986" s="4"/>
      <c r="BO7986" s="4"/>
      <c r="BP7986" s="4"/>
      <c r="BQ7986" s="4"/>
      <c r="BR7986" s="4"/>
      <c r="BS7986" s="4"/>
      <c r="BT7986" s="4"/>
      <c r="BU7986" s="4"/>
      <c r="BV7986" s="4"/>
      <c r="BW7986" s="4"/>
    </row>
    <row r="7987" spans="1:75" ht="15.01" customHeight="1">
      <c r="A7987" s="4" t="s">
        <v>209</v>
      </c>
      <c r="B7987" s="4"/>
      <c r="C7987" s="4"/>
      <c r="D7987" s="4"/>
      <c r="E7987" s="4"/>
      <c r="F7987" s="4"/>
      <c r="G7987" s="4"/>
      <c r="H7987" s="4"/>
      <c r="I7987" s="4"/>
      <c r="J7987" s="4"/>
      <c r="K7987" s="4"/>
      <c r="L7987" s="4"/>
      <c r="M7987" s="4"/>
      <c r="N7987" s="4"/>
      <c r="O7987" s="4"/>
      <c r="P7987" s="4" t="s">
        <v>200</v>
      </c>
      <c r="Q7987" s="4"/>
      <c r="R7987" s="4"/>
      <c r="S7987" s="4"/>
      <c r="T7987" s="4"/>
      <c r="U7987" s="4"/>
      <c r="V7987" s="4"/>
      <c r="W7987" s="4"/>
      <c r="X7987" s="4" t="s">
        <v>201</v>
      </c>
      <c r="Y7987" s="4"/>
      <c r="Z7987" s="4"/>
      <c r="AA7987" s="4"/>
      <c r="AB7987" s="4"/>
      <c r="AC7987" s="4"/>
      <c r="AD7987" s="4"/>
      <c r="AE7987" s="4"/>
      <c r="AF7987" s="4"/>
      <c r="AG7987" s="4"/>
      <c r="AH7987" s="4"/>
      <c r="AI7987" s="4"/>
      <c r="AJ7987" s="4"/>
      <c r="AK7987" s="4"/>
      <c r="AL7987" s="4"/>
      <c r="AM7987" s="4"/>
      <c r="AN7987" s="4"/>
      <c r="AO7987" s="4"/>
      <c r="AP7987" s="4"/>
      <c r="AQ7987" s="4"/>
      <c r="AR7987" s="4"/>
      <c r="AS7987" s="4"/>
      <c r="AT7987" s="4"/>
      <c r="AU7987" s="4"/>
      <c r="AV7987" s="4" t="s">
        <v>8187</v>
      </c>
      <c r="AW7987" s="4"/>
      <c r="AX7987" s="4"/>
      <c r="AY7987" s="4"/>
      <c r="AZ7987" s="4"/>
      <c r="BA7987" s="4"/>
      <c r="BB7987" s="4"/>
      <c r="BC7987" s="4"/>
      <c r="BD7987" s="4"/>
      <c r="BE7987" s="4"/>
      <c r="BF7987" s="4"/>
      <c r="BG7987" s="4"/>
      <c r="BH7987" s="4"/>
      <c r="BI7987" s="4"/>
      <c r="BJ7987" s="4"/>
      <c r="BK7987" s="4"/>
      <c r="BL7987" s="4" t="b">
        <v>0</v>
      </c>
      <c r="BM7987" s="4"/>
      <c r="BN7987" s="4"/>
      <c r="BO7987" s="4"/>
      <c r="BP7987" s="4"/>
      <c r="BQ7987" s="4"/>
      <c r="BR7987" s="4"/>
      <c r="BS7987" s="4"/>
      <c r="BT7987" s="4"/>
      <c r="BU7987" s="4"/>
      <c r="BV7987" s="4"/>
      <c r="BW7987" s="4"/>
    </row>
    <row r="7988" spans="1:75" ht="15.01" customHeight="1">
      <c r="A7988" s="4" t="s">
        <v>209</v>
      </c>
      <c r="B7988" s="4"/>
      <c r="C7988" s="4"/>
      <c r="D7988" s="4"/>
      <c r="E7988" s="4"/>
      <c r="F7988" s="4"/>
      <c r="G7988" s="4"/>
      <c r="H7988" s="4"/>
      <c r="I7988" s="4"/>
      <c r="J7988" s="4"/>
      <c r="K7988" s="4"/>
      <c r="L7988" s="4"/>
      <c r="M7988" s="4"/>
      <c r="N7988" s="4"/>
      <c r="O7988" s="4"/>
      <c r="P7988" s="4" t="s">
        <v>200</v>
      </c>
      <c r="Q7988" s="4"/>
      <c r="R7988" s="4"/>
      <c r="S7988" s="4"/>
      <c r="T7988" s="4"/>
      <c r="U7988" s="4"/>
      <c r="V7988" s="4"/>
      <c r="W7988" s="4"/>
      <c r="X7988" s="4" t="s">
        <v>201</v>
      </c>
      <c r="Y7988" s="4"/>
      <c r="Z7988" s="4"/>
      <c r="AA7988" s="4"/>
      <c r="AB7988" s="4"/>
      <c r="AC7988" s="4"/>
      <c r="AD7988" s="4"/>
      <c r="AE7988" s="4"/>
      <c r="AF7988" s="4"/>
      <c r="AG7988" s="4"/>
      <c r="AH7988" s="4"/>
      <c r="AI7988" s="4"/>
      <c r="AJ7988" s="4"/>
      <c r="AK7988" s="4"/>
      <c r="AL7988" s="4"/>
      <c r="AM7988" s="4"/>
      <c r="AN7988" s="4"/>
      <c r="AO7988" s="4"/>
      <c r="AP7988" s="4"/>
      <c r="AQ7988" s="4"/>
      <c r="AR7988" s="4"/>
      <c r="AS7988" s="4"/>
      <c r="AT7988" s="4"/>
      <c r="AU7988" s="4"/>
      <c r="AV7988" s="4" t="s">
        <v>8188</v>
      </c>
      <c r="AW7988" s="4"/>
      <c r="AX7988" s="4"/>
      <c r="AY7988" s="4"/>
      <c r="AZ7988" s="4"/>
      <c r="BA7988" s="4"/>
      <c r="BB7988" s="4"/>
      <c r="BC7988" s="4"/>
      <c r="BD7988" s="4"/>
      <c r="BE7988" s="4"/>
      <c r="BF7988" s="4"/>
      <c r="BG7988" s="4"/>
      <c r="BH7988" s="4"/>
      <c r="BI7988" s="4"/>
      <c r="BJ7988" s="4"/>
      <c r="BK7988" s="4"/>
      <c r="BL7988" s="4" t="b">
        <v>0</v>
      </c>
      <c r="BM7988" s="4"/>
      <c r="BN7988" s="4"/>
      <c r="BO7988" s="4"/>
      <c r="BP7988" s="4"/>
      <c r="BQ7988" s="4"/>
      <c r="BR7988" s="4"/>
      <c r="BS7988" s="4"/>
      <c r="BT7988" s="4"/>
      <c r="BU7988" s="4"/>
      <c r="BV7988" s="4"/>
      <c r="BW7988" s="4"/>
    </row>
    <row r="7989" spans="1:75" ht="15.01" customHeight="1">
      <c r="A7989" s="4" t="s">
        <v>209</v>
      </c>
      <c r="B7989" s="4"/>
      <c r="C7989" s="4"/>
      <c r="D7989" s="4"/>
      <c r="E7989" s="4"/>
      <c r="F7989" s="4"/>
      <c r="G7989" s="4"/>
      <c r="H7989" s="4"/>
      <c r="I7989" s="4"/>
      <c r="J7989" s="4"/>
      <c r="K7989" s="4"/>
      <c r="L7989" s="4"/>
      <c r="M7989" s="4"/>
      <c r="N7989" s="4"/>
      <c r="O7989" s="4"/>
      <c r="P7989" s="4" t="s">
        <v>200</v>
      </c>
      <c r="Q7989" s="4"/>
      <c r="R7989" s="4"/>
      <c r="S7989" s="4"/>
      <c r="T7989" s="4"/>
      <c r="U7989" s="4"/>
      <c r="V7989" s="4"/>
      <c r="W7989" s="4"/>
      <c r="X7989" s="4" t="s">
        <v>201</v>
      </c>
      <c r="Y7989" s="4"/>
      <c r="Z7989" s="4"/>
      <c r="AA7989" s="4"/>
      <c r="AB7989" s="4"/>
      <c r="AC7989" s="4"/>
      <c r="AD7989" s="4"/>
      <c r="AE7989" s="4"/>
      <c r="AF7989" s="4"/>
      <c r="AG7989" s="4"/>
      <c r="AH7989" s="4"/>
      <c r="AI7989" s="4"/>
      <c r="AJ7989" s="4"/>
      <c r="AK7989" s="4"/>
      <c r="AL7989" s="4"/>
      <c r="AM7989" s="4"/>
      <c r="AN7989" s="4"/>
      <c r="AO7989" s="4"/>
      <c r="AP7989" s="4"/>
      <c r="AQ7989" s="4"/>
      <c r="AR7989" s="4"/>
      <c r="AS7989" s="4"/>
      <c r="AT7989" s="4"/>
      <c r="AU7989" s="4"/>
      <c r="AV7989" s="4" t="s">
        <v>8189</v>
      </c>
      <c r="AW7989" s="4"/>
      <c r="AX7989" s="4"/>
      <c r="AY7989" s="4"/>
      <c r="AZ7989" s="4"/>
      <c r="BA7989" s="4"/>
      <c r="BB7989" s="4"/>
      <c r="BC7989" s="4"/>
      <c r="BD7989" s="4"/>
      <c r="BE7989" s="4"/>
      <c r="BF7989" s="4"/>
      <c r="BG7989" s="4"/>
      <c r="BH7989" s="4"/>
      <c r="BI7989" s="4"/>
      <c r="BJ7989" s="4"/>
      <c r="BK7989" s="4"/>
      <c r="BL7989" s="4" t="b">
        <v>0</v>
      </c>
      <c r="BM7989" s="4"/>
      <c r="BN7989" s="4"/>
      <c r="BO7989" s="4"/>
      <c r="BP7989" s="4"/>
      <c r="BQ7989" s="4"/>
      <c r="BR7989" s="4"/>
      <c r="BS7989" s="4"/>
      <c r="BT7989" s="4"/>
      <c r="BU7989" s="4"/>
      <c r="BV7989" s="4"/>
      <c r="BW7989" s="4"/>
    </row>
    <row r="7990" spans="1:75" ht="15.01" customHeight="1">
      <c r="A7990" s="4" t="s">
        <v>209</v>
      </c>
      <c r="B7990" s="4"/>
      <c r="C7990" s="4"/>
      <c r="D7990" s="4"/>
      <c r="E7990" s="4"/>
      <c r="F7990" s="4"/>
      <c r="G7990" s="4"/>
      <c r="H7990" s="4"/>
      <c r="I7990" s="4"/>
      <c r="J7990" s="4"/>
      <c r="K7990" s="4"/>
      <c r="L7990" s="4"/>
      <c r="M7990" s="4"/>
      <c r="N7990" s="4"/>
      <c r="O7990" s="4"/>
      <c r="P7990" s="4" t="s">
        <v>200</v>
      </c>
      <c r="Q7990" s="4"/>
      <c r="R7990" s="4"/>
      <c r="S7990" s="4"/>
      <c r="T7990" s="4"/>
      <c r="U7990" s="4"/>
      <c r="V7990" s="4"/>
      <c r="W7990" s="4"/>
      <c r="X7990" s="4" t="s">
        <v>201</v>
      </c>
      <c r="Y7990" s="4"/>
      <c r="Z7990" s="4"/>
      <c r="AA7990" s="4"/>
      <c r="AB7990" s="4"/>
      <c r="AC7990" s="4"/>
      <c r="AD7990" s="4"/>
      <c r="AE7990" s="4"/>
      <c r="AF7990" s="4"/>
      <c r="AG7990" s="4"/>
      <c r="AH7990" s="4"/>
      <c r="AI7990" s="4"/>
      <c r="AJ7990" s="4"/>
      <c r="AK7990" s="4"/>
      <c r="AL7990" s="4"/>
      <c r="AM7990" s="4"/>
      <c r="AN7990" s="4"/>
      <c r="AO7990" s="4"/>
      <c r="AP7990" s="4"/>
      <c r="AQ7990" s="4"/>
      <c r="AR7990" s="4"/>
      <c r="AS7990" s="4"/>
      <c r="AT7990" s="4"/>
      <c r="AU7990" s="4"/>
      <c r="AV7990" s="4" t="s">
        <v>8190</v>
      </c>
      <c r="AW7990" s="4"/>
      <c r="AX7990" s="4"/>
      <c r="AY7990" s="4"/>
      <c r="AZ7990" s="4"/>
      <c r="BA7990" s="4"/>
      <c r="BB7990" s="4"/>
      <c r="BC7990" s="4"/>
      <c r="BD7990" s="4"/>
      <c r="BE7990" s="4"/>
      <c r="BF7990" s="4"/>
      <c r="BG7990" s="4"/>
      <c r="BH7990" s="4"/>
      <c r="BI7990" s="4"/>
      <c r="BJ7990" s="4"/>
      <c r="BK7990" s="4"/>
      <c r="BL7990" s="4" t="b">
        <v>0</v>
      </c>
      <c r="BM7990" s="4"/>
      <c r="BN7990" s="4"/>
      <c r="BO7990" s="4"/>
      <c r="BP7990" s="4"/>
      <c r="BQ7990" s="4"/>
      <c r="BR7990" s="4"/>
      <c r="BS7990" s="4"/>
      <c r="BT7990" s="4"/>
      <c r="BU7990" s="4"/>
      <c r="BV7990" s="4"/>
      <c r="BW7990" s="4"/>
    </row>
    <row r="7991" spans="1:75" ht="15.01" customHeight="1">
      <c r="A7991" s="4" t="s">
        <v>209</v>
      </c>
      <c r="B7991" s="4"/>
      <c r="C7991" s="4"/>
      <c r="D7991" s="4"/>
      <c r="E7991" s="4"/>
      <c r="F7991" s="4"/>
      <c r="G7991" s="4"/>
      <c r="H7991" s="4"/>
      <c r="I7991" s="4"/>
      <c r="J7991" s="4"/>
      <c r="K7991" s="4"/>
      <c r="L7991" s="4"/>
      <c r="M7991" s="4"/>
      <c r="N7991" s="4"/>
      <c r="O7991" s="4"/>
      <c r="P7991" s="4" t="s">
        <v>200</v>
      </c>
      <c r="Q7991" s="4"/>
      <c r="R7991" s="4"/>
      <c r="S7991" s="4"/>
      <c r="T7991" s="4"/>
      <c r="U7991" s="4"/>
      <c r="V7991" s="4"/>
      <c r="W7991" s="4"/>
      <c r="X7991" s="4" t="s">
        <v>201</v>
      </c>
      <c r="Y7991" s="4"/>
      <c r="Z7991" s="4"/>
      <c r="AA7991" s="4"/>
      <c r="AB7991" s="4"/>
      <c r="AC7991" s="4"/>
      <c r="AD7991" s="4"/>
      <c r="AE7991" s="4"/>
      <c r="AF7991" s="4"/>
      <c r="AG7991" s="4"/>
      <c r="AH7991" s="4"/>
      <c r="AI7991" s="4"/>
      <c r="AJ7991" s="4"/>
      <c r="AK7991" s="4"/>
      <c r="AL7991" s="4"/>
      <c r="AM7991" s="4"/>
      <c r="AN7991" s="4"/>
      <c r="AO7991" s="4"/>
      <c r="AP7991" s="4"/>
      <c r="AQ7991" s="4"/>
      <c r="AR7991" s="4"/>
      <c r="AS7991" s="4"/>
      <c r="AT7991" s="4"/>
      <c r="AU7991" s="4"/>
      <c r="AV7991" s="4" t="s">
        <v>8191</v>
      </c>
      <c r="AW7991" s="4"/>
      <c r="AX7991" s="4"/>
      <c r="AY7991" s="4"/>
      <c r="AZ7991" s="4"/>
      <c r="BA7991" s="4"/>
      <c r="BB7991" s="4"/>
      <c r="BC7991" s="4"/>
      <c r="BD7991" s="4"/>
      <c r="BE7991" s="4"/>
      <c r="BF7991" s="4"/>
      <c r="BG7991" s="4"/>
      <c r="BH7991" s="4"/>
      <c r="BI7991" s="4"/>
      <c r="BJ7991" s="4"/>
      <c r="BK7991" s="4"/>
      <c r="BL7991" s="4" t="b">
        <v>0</v>
      </c>
      <c r="BM7991" s="4"/>
      <c r="BN7991" s="4"/>
      <c r="BO7991" s="4"/>
      <c r="BP7991" s="4"/>
      <c r="BQ7991" s="4"/>
      <c r="BR7991" s="4"/>
      <c r="BS7991" s="4"/>
      <c r="BT7991" s="4"/>
      <c r="BU7991" s="4"/>
      <c r="BV7991" s="4"/>
      <c r="BW7991" s="4"/>
    </row>
    <row r="7992" spans="1:75" ht="15.01" customHeight="1">
      <c r="A7992" s="4" t="s">
        <v>209</v>
      </c>
      <c r="B7992" s="4"/>
      <c r="C7992" s="4"/>
      <c r="D7992" s="4"/>
      <c r="E7992" s="4"/>
      <c r="F7992" s="4"/>
      <c r="G7992" s="4"/>
      <c r="H7992" s="4"/>
      <c r="I7992" s="4"/>
      <c r="J7992" s="4"/>
      <c r="K7992" s="4"/>
      <c r="L7992" s="4"/>
      <c r="M7992" s="4"/>
      <c r="N7992" s="4"/>
      <c r="O7992" s="4"/>
      <c r="P7992" s="4" t="s">
        <v>200</v>
      </c>
      <c r="Q7992" s="4"/>
      <c r="R7992" s="4"/>
      <c r="S7992" s="4"/>
      <c r="T7992" s="4"/>
      <c r="U7992" s="4"/>
      <c r="V7992" s="4"/>
      <c r="W7992" s="4"/>
      <c r="X7992" s="4" t="s">
        <v>201</v>
      </c>
      <c r="Y7992" s="4"/>
      <c r="Z7992" s="4"/>
      <c r="AA7992" s="4"/>
      <c r="AB7992" s="4"/>
      <c r="AC7992" s="4"/>
      <c r="AD7992" s="4"/>
      <c r="AE7992" s="4"/>
      <c r="AF7992" s="4"/>
      <c r="AG7992" s="4"/>
      <c r="AH7992" s="4"/>
      <c r="AI7992" s="4"/>
      <c r="AJ7992" s="4"/>
      <c r="AK7992" s="4"/>
      <c r="AL7992" s="4"/>
      <c r="AM7992" s="4"/>
      <c r="AN7992" s="4"/>
      <c r="AO7992" s="4"/>
      <c r="AP7992" s="4"/>
      <c r="AQ7992" s="4"/>
      <c r="AR7992" s="4"/>
      <c r="AS7992" s="4"/>
      <c r="AT7992" s="4"/>
      <c r="AU7992" s="4"/>
      <c r="AV7992" s="4" t="s">
        <v>8192</v>
      </c>
      <c r="AW7992" s="4"/>
      <c r="AX7992" s="4"/>
      <c r="AY7992" s="4"/>
      <c r="AZ7992" s="4"/>
      <c r="BA7992" s="4"/>
      <c r="BB7992" s="4"/>
      <c r="BC7992" s="4"/>
      <c r="BD7992" s="4"/>
      <c r="BE7992" s="4"/>
      <c r="BF7992" s="4"/>
      <c r="BG7992" s="4"/>
      <c r="BH7992" s="4"/>
      <c r="BI7992" s="4"/>
      <c r="BJ7992" s="4"/>
      <c r="BK7992" s="4"/>
      <c r="BL7992" s="4" t="b">
        <v>0</v>
      </c>
      <c r="BM7992" s="4"/>
      <c r="BN7992" s="4"/>
      <c r="BO7992" s="4"/>
      <c r="BP7992" s="4"/>
      <c r="BQ7992" s="4"/>
      <c r="BR7992" s="4"/>
      <c r="BS7992" s="4"/>
      <c r="BT7992" s="4"/>
      <c r="BU7992" s="4"/>
      <c r="BV7992" s="4"/>
      <c r="BW7992" s="4"/>
    </row>
    <row r="7993" spans="1:75" ht="15.01" customHeight="1">
      <c r="A7993" s="4"/>
      <c r="B7993" s="4"/>
      <c r="C7993" s="4"/>
      <c r="D7993" s="4"/>
      <c r="E7993" s="4"/>
      <c r="F7993" s="4"/>
      <c r="G7993" s="4"/>
      <c r="H7993" s="4"/>
      <c r="I7993" s="4"/>
      <c r="J7993" s="4"/>
      <c r="K7993" s="4"/>
      <c r="L7993" s="4"/>
      <c r="M7993" s="4"/>
      <c r="N7993" s="4"/>
      <c r="O7993" s="4"/>
      <c r="P7993" s="4" t="s">
        <v>200</v>
      </c>
      <c r="Q7993" s="4"/>
      <c r="R7993" s="4">
        <v>6.4</v>
      </c>
      <c r="S7993" s="4">
        <v>32</v>
      </c>
      <c r="T7993" s="4"/>
      <c r="U7993" s="4"/>
      <c r="V7993" s="4"/>
      <c r="W7993" s="4"/>
      <c r="X7993" s="4" t="s">
        <v>201</v>
      </c>
      <c r="Y7993" s="4"/>
      <c r="Z7993" s="4"/>
      <c r="AA7993" s="4"/>
      <c r="AB7993" s="4"/>
      <c r="AC7993" s="4"/>
      <c r="AD7993" s="4"/>
      <c r="AE7993" s="4"/>
      <c r="AF7993" s="4"/>
      <c r="AG7993" s="4"/>
      <c r="AH7993" s="4"/>
      <c r="AI7993" s="4"/>
      <c r="AJ7993" s="4"/>
      <c r="AK7993" s="4"/>
      <c r="AL7993" s="4"/>
      <c r="AM7993" s="4"/>
      <c r="AN7993" s="4"/>
      <c r="AO7993" s="4"/>
      <c r="AP7993" s="4"/>
      <c r="AQ7993" s="4"/>
      <c r="AR7993" s="4"/>
      <c r="AS7993" s="4"/>
      <c r="AT7993" s="4"/>
      <c r="AU7993" s="4"/>
      <c r="AV7993" s="4" t="s">
        <v>8193</v>
      </c>
      <c r="AW7993" s="4"/>
      <c r="AX7993" s="4"/>
      <c r="AY7993" s="4"/>
      <c r="AZ7993" s="4"/>
      <c r="BA7993" s="4"/>
      <c r="BB7993" s="4"/>
      <c r="BC7993" s="4"/>
      <c r="BD7993" s="4"/>
      <c r="BE7993" s="4"/>
      <c r="BF7993" s="4"/>
      <c r="BG7993" s="4"/>
      <c r="BH7993" s="4"/>
      <c r="BI7993" s="4"/>
      <c r="BJ7993" s="4"/>
      <c r="BK7993" s="4"/>
      <c r="BL7993" s="4" t="b">
        <v>0</v>
      </c>
      <c r="BM7993" s="4"/>
      <c r="BN7993" s="4"/>
      <c r="BO7993" s="4"/>
      <c r="BP7993" s="4"/>
      <c r="BQ7993" s="4"/>
      <c r="BR7993" s="4"/>
      <c r="BS7993" s="4"/>
      <c r="BT7993" s="4"/>
      <c r="BU7993" s="4"/>
      <c r="BV7993" s="4"/>
      <c r="BW7993" s="4"/>
    </row>
    <row r="7994" spans="1:75" ht="15.01" customHeight="1">
      <c r="A7994" s="4" t="s">
        <v>209</v>
      </c>
      <c r="B7994" s="4"/>
      <c r="C7994" s="4"/>
      <c r="D7994" s="4"/>
      <c r="E7994" s="4"/>
      <c r="F7994" s="4"/>
      <c r="G7994" s="4"/>
      <c r="H7994" s="4"/>
      <c r="I7994" s="4"/>
      <c r="J7994" s="4"/>
      <c r="K7994" s="4"/>
      <c r="L7994" s="4"/>
      <c r="M7994" s="4"/>
      <c r="N7994" s="4"/>
      <c r="O7994" s="4"/>
      <c r="P7994" s="4" t="s">
        <v>200</v>
      </c>
      <c r="Q7994" s="4"/>
      <c r="R7994" s="4"/>
      <c r="S7994" s="4"/>
      <c r="T7994" s="4"/>
      <c r="U7994" s="4"/>
      <c r="V7994" s="4"/>
      <c r="W7994" s="4"/>
      <c r="X7994" s="4" t="s">
        <v>201</v>
      </c>
      <c r="Y7994" s="4"/>
      <c r="Z7994" s="4"/>
      <c r="AA7994" s="4"/>
      <c r="AB7994" s="4"/>
      <c r="AC7994" s="4"/>
      <c r="AD7994" s="4"/>
      <c r="AE7994" s="4"/>
      <c r="AF7994" s="4"/>
      <c r="AG7994" s="4"/>
      <c r="AH7994" s="4"/>
      <c r="AI7994" s="4"/>
      <c r="AJ7994" s="4"/>
      <c r="AK7994" s="4"/>
      <c r="AL7994" s="4"/>
      <c r="AM7994" s="4"/>
      <c r="AN7994" s="4"/>
      <c r="AO7994" s="4"/>
      <c r="AP7994" s="4"/>
      <c r="AQ7994" s="4"/>
      <c r="AR7994" s="4"/>
      <c r="AS7994" s="4"/>
      <c r="AT7994" s="4"/>
      <c r="AU7994" s="4"/>
      <c r="AV7994" s="4" t="s">
        <v>8194</v>
      </c>
      <c r="AW7994" s="4"/>
      <c r="AX7994" s="4"/>
      <c r="AY7994" s="4"/>
      <c r="AZ7994" s="4"/>
      <c r="BA7994" s="4"/>
      <c r="BB7994" s="4"/>
      <c r="BC7994" s="4"/>
      <c r="BD7994" s="4"/>
      <c r="BE7994" s="4"/>
      <c r="BF7994" s="4"/>
      <c r="BG7994" s="4"/>
      <c r="BH7994" s="4"/>
      <c r="BI7994" s="4"/>
      <c r="BJ7994" s="4"/>
      <c r="BK7994" s="4"/>
      <c r="BL7994" s="4" t="b">
        <v>0</v>
      </c>
      <c r="BM7994" s="4"/>
      <c r="BN7994" s="4"/>
      <c r="BO7994" s="4"/>
      <c r="BP7994" s="4"/>
      <c r="BQ7994" s="4"/>
      <c r="BR7994" s="4"/>
      <c r="BS7994" s="4"/>
      <c r="BT7994" s="4"/>
      <c r="BU7994" s="4"/>
      <c r="BV7994" s="4"/>
      <c r="BW7994" s="4"/>
    </row>
    <row r="7995" spans="1:75" ht="15.01" customHeight="1">
      <c r="A7995" s="4"/>
      <c r="B7995" s="4"/>
      <c r="C7995" s="4"/>
      <c r="D7995" s="4"/>
      <c r="E7995" s="4"/>
      <c r="F7995" s="4"/>
      <c r="G7995" s="4"/>
      <c r="H7995" s="4"/>
      <c r="I7995" s="4"/>
      <c r="J7995" s="4"/>
      <c r="K7995" s="4"/>
      <c r="L7995" s="4"/>
      <c r="M7995" s="4"/>
      <c r="N7995" s="4"/>
      <c r="O7995" s="4"/>
      <c r="P7995" s="4" t="s">
        <v>200</v>
      </c>
      <c r="Q7995" s="4"/>
      <c r="R7995" s="4">
        <v>-360.7</v>
      </c>
      <c r="S7995" s="4">
        <v>22.6</v>
      </c>
      <c r="T7995" s="4"/>
      <c r="U7995" s="4"/>
      <c r="V7995" s="4"/>
      <c r="W7995" s="4"/>
      <c r="X7995" s="4" t="s">
        <v>201</v>
      </c>
      <c r="Y7995" s="4"/>
      <c r="Z7995" s="4"/>
      <c r="AA7995" s="4"/>
      <c r="AB7995" s="4"/>
      <c r="AC7995" s="4"/>
      <c r="AD7995" s="4"/>
      <c r="AE7995" s="4"/>
      <c r="AF7995" s="4"/>
      <c r="AG7995" s="4"/>
      <c r="AH7995" s="4"/>
      <c r="AI7995" s="4"/>
      <c r="AJ7995" s="4"/>
      <c r="AK7995" s="4"/>
      <c r="AL7995" s="4"/>
      <c r="AM7995" s="4"/>
      <c r="AN7995" s="4"/>
      <c r="AO7995" s="4"/>
      <c r="AP7995" s="4"/>
      <c r="AQ7995" s="4"/>
      <c r="AR7995" s="4"/>
      <c r="AS7995" s="4"/>
      <c r="AT7995" s="4"/>
      <c r="AU7995" s="4"/>
      <c r="AV7995" s="4" t="s">
        <v>8195</v>
      </c>
      <c r="AW7995" s="4"/>
      <c r="AX7995" s="4"/>
      <c r="AY7995" s="4"/>
      <c r="AZ7995" s="4"/>
      <c r="BA7995" s="4"/>
      <c r="BB7995" s="4"/>
      <c r="BC7995" s="4"/>
      <c r="BD7995" s="4"/>
      <c r="BE7995" s="4"/>
      <c r="BF7995" s="4"/>
      <c r="BG7995" s="4"/>
      <c r="BH7995" s="4"/>
      <c r="BI7995" s="4"/>
      <c r="BJ7995" s="4"/>
      <c r="BK7995" s="4"/>
      <c r="BL7995" s="4" t="b">
        <v>0</v>
      </c>
      <c r="BM7995" s="4"/>
      <c r="BN7995" s="4"/>
      <c r="BO7995" s="4"/>
      <c r="BP7995" s="4"/>
      <c r="BQ7995" s="4"/>
      <c r="BR7995" s="4"/>
      <c r="BS7995" s="4"/>
      <c r="BT7995" s="4"/>
      <c r="BU7995" s="4"/>
      <c r="BV7995" s="4"/>
      <c r="BW7995" s="4"/>
    </row>
    <row r="7996" spans="1:75" ht="15.01" customHeight="1">
      <c r="A7996" s="4"/>
      <c r="B7996" s="4"/>
      <c r="C7996" s="4"/>
      <c r="D7996" s="4"/>
      <c r="E7996" s="4"/>
      <c r="F7996" s="4"/>
      <c r="G7996" s="4"/>
      <c r="H7996" s="4"/>
      <c r="I7996" s="4"/>
      <c r="J7996" s="4"/>
      <c r="K7996" s="4"/>
      <c r="L7996" s="4"/>
      <c r="M7996" s="4"/>
      <c r="N7996" s="4"/>
      <c r="O7996" s="4"/>
      <c r="P7996" s="4" t="s">
        <v>200</v>
      </c>
      <c r="Q7996" s="4"/>
      <c r="R7996" s="4">
        <v>-76.2</v>
      </c>
      <c r="S7996" s="4">
        <v>13.9</v>
      </c>
      <c r="T7996" s="4"/>
      <c r="U7996" s="4"/>
      <c r="V7996" s="4"/>
      <c r="W7996" s="4"/>
      <c r="X7996" s="4" t="s">
        <v>201</v>
      </c>
      <c r="Y7996" s="4"/>
      <c r="Z7996" s="4"/>
      <c r="AA7996" s="4"/>
      <c r="AB7996" s="4"/>
      <c r="AC7996" s="4"/>
      <c r="AD7996" s="4"/>
      <c r="AE7996" s="4"/>
      <c r="AF7996" s="4"/>
      <c r="AG7996" s="4"/>
      <c r="AH7996" s="4"/>
      <c r="AI7996" s="4"/>
      <c r="AJ7996" s="4"/>
      <c r="AK7996" s="4"/>
      <c r="AL7996" s="4"/>
      <c r="AM7996" s="4"/>
      <c r="AN7996" s="4"/>
      <c r="AO7996" s="4"/>
      <c r="AP7996" s="4"/>
      <c r="AQ7996" s="4"/>
      <c r="AR7996" s="4"/>
      <c r="AS7996" s="4"/>
      <c r="AT7996" s="4"/>
      <c r="AU7996" s="4"/>
      <c r="AV7996" s="4" t="s">
        <v>8196</v>
      </c>
      <c r="AW7996" s="4"/>
      <c r="AX7996" s="4"/>
      <c r="AY7996" s="4"/>
      <c r="AZ7996" s="4"/>
      <c r="BA7996" s="4"/>
      <c r="BB7996" s="4"/>
      <c r="BC7996" s="4"/>
      <c r="BD7996" s="4"/>
      <c r="BE7996" s="4"/>
      <c r="BF7996" s="4"/>
      <c r="BG7996" s="4"/>
      <c r="BH7996" s="4"/>
      <c r="BI7996" s="4"/>
      <c r="BJ7996" s="4"/>
      <c r="BK7996" s="4"/>
      <c r="BL7996" s="4" t="b">
        <v>0</v>
      </c>
      <c r="BM7996" s="4"/>
      <c r="BN7996" s="4"/>
      <c r="BO7996" s="4"/>
      <c r="BP7996" s="4"/>
      <c r="BQ7996" s="4"/>
      <c r="BR7996" s="4"/>
      <c r="BS7996" s="4"/>
      <c r="BT7996" s="4"/>
      <c r="BU7996" s="4"/>
      <c r="BV7996" s="4"/>
      <c r="BW7996" s="4"/>
    </row>
    <row r="7997" spans="1:75" ht="15.01" customHeight="1">
      <c r="A7997" s="4"/>
      <c r="B7997" s="4"/>
      <c r="C7997" s="4"/>
      <c r="D7997" s="4"/>
      <c r="E7997" s="4"/>
      <c r="F7997" s="4"/>
      <c r="G7997" s="4"/>
      <c r="H7997" s="4"/>
      <c r="I7997" s="4"/>
      <c r="J7997" s="4"/>
      <c r="K7997" s="4"/>
      <c r="L7997" s="4"/>
      <c r="M7997" s="4"/>
      <c r="N7997" s="4"/>
      <c r="O7997" s="4"/>
      <c r="P7997" s="4" t="s">
        <v>200</v>
      </c>
      <c r="Q7997" s="4"/>
      <c r="R7997" s="4">
        <v>-76.2</v>
      </c>
      <c r="S7997" s="4">
        <v>13.9</v>
      </c>
      <c r="T7997" s="4"/>
      <c r="U7997" s="4"/>
      <c r="V7997" s="4"/>
      <c r="W7997" s="4"/>
      <c r="X7997" s="4" t="s">
        <v>201</v>
      </c>
      <c r="Y7997" s="4"/>
      <c r="Z7997" s="4"/>
      <c r="AA7997" s="4"/>
      <c r="AB7997" s="4"/>
      <c r="AC7997" s="4"/>
      <c r="AD7997" s="4"/>
      <c r="AE7997" s="4"/>
      <c r="AF7997" s="4"/>
      <c r="AG7997" s="4"/>
      <c r="AH7997" s="4"/>
      <c r="AI7997" s="4"/>
      <c r="AJ7997" s="4"/>
      <c r="AK7997" s="4"/>
      <c r="AL7997" s="4"/>
      <c r="AM7997" s="4"/>
      <c r="AN7997" s="4"/>
      <c r="AO7997" s="4"/>
      <c r="AP7997" s="4"/>
      <c r="AQ7997" s="4"/>
      <c r="AR7997" s="4"/>
      <c r="AS7997" s="4"/>
      <c r="AT7997" s="4"/>
      <c r="AU7997" s="4"/>
      <c r="AV7997" s="4" t="s">
        <v>8197</v>
      </c>
      <c r="AW7997" s="4"/>
      <c r="AX7997" s="4"/>
      <c r="AY7997" s="4"/>
      <c r="AZ7997" s="4"/>
      <c r="BA7997" s="4"/>
      <c r="BB7997" s="4"/>
      <c r="BC7997" s="4"/>
      <c r="BD7997" s="4"/>
      <c r="BE7997" s="4"/>
      <c r="BF7997" s="4"/>
      <c r="BG7997" s="4"/>
      <c r="BH7997" s="4"/>
      <c r="BI7997" s="4"/>
      <c r="BJ7997" s="4"/>
      <c r="BK7997" s="4"/>
      <c r="BL7997" s="4" t="b">
        <v>0</v>
      </c>
      <c r="BM7997" s="4"/>
      <c r="BN7997" s="4"/>
      <c r="BO7997" s="4"/>
      <c r="BP7997" s="4"/>
      <c r="BQ7997" s="4"/>
      <c r="BR7997" s="4"/>
      <c r="BS7997" s="4"/>
      <c r="BT7997" s="4"/>
      <c r="BU7997" s="4"/>
      <c r="BV7997" s="4"/>
      <c r="BW7997" s="4"/>
    </row>
    <row r="7998" spans="1:75" ht="15.01" customHeight="1">
      <c r="A7998" s="4" t="s">
        <v>209</v>
      </c>
      <c r="B7998" s="4"/>
      <c r="C7998" s="4"/>
      <c r="D7998" s="4"/>
      <c r="E7998" s="4"/>
      <c r="F7998" s="4"/>
      <c r="G7998" s="4"/>
      <c r="H7998" s="4"/>
      <c r="I7998" s="4"/>
      <c r="J7998" s="4"/>
      <c r="K7998" s="4"/>
      <c r="L7998" s="4"/>
      <c r="M7998" s="4"/>
      <c r="N7998" s="4"/>
      <c r="O7998" s="4"/>
      <c r="P7998" s="4" t="s">
        <v>200</v>
      </c>
      <c r="Q7998" s="4"/>
      <c r="R7998" s="4"/>
      <c r="S7998" s="4"/>
      <c r="T7998" s="4"/>
      <c r="U7998" s="4"/>
      <c r="V7998" s="4"/>
      <c r="W7998" s="4"/>
      <c r="X7998" s="4" t="s">
        <v>201</v>
      </c>
      <c r="Y7998" s="4"/>
      <c r="Z7998" s="4"/>
      <c r="AA7998" s="4"/>
      <c r="AB7998" s="4"/>
      <c r="AC7998" s="4"/>
      <c r="AD7998" s="4"/>
      <c r="AE7998" s="4"/>
      <c r="AF7998" s="4"/>
      <c r="AG7998" s="4"/>
      <c r="AH7998" s="4"/>
      <c r="AI7998" s="4"/>
      <c r="AJ7998" s="4"/>
      <c r="AK7998" s="4"/>
      <c r="AL7998" s="4"/>
      <c r="AM7998" s="4"/>
      <c r="AN7998" s="4"/>
      <c r="AO7998" s="4"/>
      <c r="AP7998" s="4"/>
      <c r="AQ7998" s="4"/>
      <c r="AR7998" s="4"/>
      <c r="AS7998" s="4"/>
      <c r="AT7998" s="4"/>
      <c r="AU7998" s="4"/>
      <c r="AV7998" s="4" t="s">
        <v>8198</v>
      </c>
      <c r="AW7998" s="4"/>
      <c r="AX7998" s="4"/>
      <c r="AY7998" s="4"/>
      <c r="AZ7998" s="4"/>
      <c r="BA7998" s="4"/>
      <c r="BB7998" s="4"/>
      <c r="BC7998" s="4"/>
      <c r="BD7998" s="4"/>
      <c r="BE7998" s="4"/>
      <c r="BF7998" s="4"/>
      <c r="BG7998" s="4"/>
      <c r="BH7998" s="4"/>
      <c r="BI7998" s="4"/>
      <c r="BJ7998" s="4"/>
      <c r="BK7998" s="4"/>
      <c r="BL7998" s="4" t="b">
        <v>0</v>
      </c>
      <c r="BM7998" s="4"/>
      <c r="BN7998" s="4"/>
      <c r="BO7998" s="4"/>
      <c r="BP7998" s="4"/>
      <c r="BQ7998" s="4"/>
      <c r="BR7998" s="4"/>
      <c r="BS7998" s="4"/>
      <c r="BT7998" s="4"/>
      <c r="BU7998" s="4"/>
      <c r="BV7998" s="4"/>
      <c r="BW7998" s="4"/>
    </row>
    <row r="7999" spans="1:75" ht="15.01" customHeight="1">
      <c r="A7999" s="4" t="s">
        <v>209</v>
      </c>
      <c r="B7999" s="4"/>
      <c r="C7999" s="4"/>
      <c r="D7999" s="4"/>
      <c r="E7999" s="4"/>
      <c r="F7999" s="4"/>
      <c r="G7999" s="4"/>
      <c r="H7999" s="4"/>
      <c r="I7999" s="4"/>
      <c r="J7999" s="4"/>
      <c r="K7999" s="4"/>
      <c r="L7999" s="4"/>
      <c r="M7999" s="4"/>
      <c r="N7999" s="4"/>
      <c r="O7999" s="4"/>
      <c r="P7999" s="4" t="s">
        <v>200</v>
      </c>
      <c r="Q7999" s="4"/>
      <c r="R7999" s="4"/>
      <c r="S7999" s="4"/>
      <c r="T7999" s="4"/>
      <c r="U7999" s="4"/>
      <c r="V7999" s="4"/>
      <c r="W7999" s="4"/>
      <c r="X7999" s="4" t="s">
        <v>201</v>
      </c>
      <c r="Y7999" s="4"/>
      <c r="Z7999" s="4"/>
      <c r="AA7999" s="4"/>
      <c r="AB7999" s="4"/>
      <c r="AC7999" s="4"/>
      <c r="AD7999" s="4"/>
      <c r="AE7999" s="4"/>
      <c r="AF7999" s="4"/>
      <c r="AG7999" s="4"/>
      <c r="AH7999" s="4"/>
      <c r="AI7999" s="4"/>
      <c r="AJ7999" s="4"/>
      <c r="AK7999" s="4"/>
      <c r="AL7999" s="4"/>
      <c r="AM7999" s="4"/>
      <c r="AN7999" s="4"/>
      <c r="AO7999" s="4"/>
      <c r="AP7999" s="4"/>
      <c r="AQ7999" s="4"/>
      <c r="AR7999" s="4"/>
      <c r="AS7999" s="4"/>
      <c r="AT7999" s="4"/>
      <c r="AU7999" s="4"/>
      <c r="AV7999" s="4" t="s">
        <v>8199</v>
      </c>
      <c r="AW7999" s="4"/>
      <c r="AX7999" s="4"/>
      <c r="AY7999" s="4"/>
      <c r="AZ7999" s="4"/>
      <c r="BA7999" s="4"/>
      <c r="BB7999" s="4"/>
      <c r="BC7999" s="4"/>
      <c r="BD7999" s="4"/>
      <c r="BE7999" s="4"/>
      <c r="BF7999" s="4"/>
      <c r="BG7999" s="4"/>
      <c r="BH7999" s="4"/>
      <c r="BI7999" s="4"/>
      <c r="BJ7999" s="4"/>
      <c r="BK7999" s="4"/>
      <c r="BL7999" s="4" t="b">
        <v>0</v>
      </c>
      <c r="BM7999" s="4"/>
      <c r="BN7999" s="4"/>
      <c r="BO7999" s="4"/>
      <c r="BP7999" s="4"/>
      <c r="BQ7999" s="4"/>
      <c r="BR7999" s="4"/>
      <c r="BS7999" s="4"/>
      <c r="BT7999" s="4"/>
      <c r="BU7999" s="4"/>
      <c r="BV7999" s="4"/>
      <c r="BW7999" s="4"/>
    </row>
    <row r="8000" spans="1:75" ht="15.01" customHeight="1">
      <c r="A8000" s="4" t="s">
        <v>209</v>
      </c>
      <c r="B8000" s="4"/>
      <c r="C8000" s="4"/>
      <c r="D8000" s="4"/>
      <c r="E8000" s="4"/>
      <c r="F8000" s="4"/>
      <c r="G8000" s="4"/>
      <c r="H8000" s="4"/>
      <c r="I8000" s="4"/>
      <c r="J8000" s="4"/>
      <c r="K8000" s="4"/>
      <c r="L8000" s="4"/>
      <c r="M8000" s="4"/>
      <c r="N8000" s="4"/>
      <c r="O8000" s="4"/>
      <c r="P8000" s="4" t="s">
        <v>200</v>
      </c>
      <c r="Q8000" s="4"/>
      <c r="R8000" s="4"/>
      <c r="S8000" s="4"/>
      <c r="T8000" s="4"/>
      <c r="U8000" s="4"/>
      <c r="V8000" s="4"/>
      <c r="W8000" s="4"/>
      <c r="X8000" s="4" t="s">
        <v>201</v>
      </c>
      <c r="Y8000" s="4"/>
      <c r="Z8000" s="4"/>
      <c r="AA8000" s="4"/>
      <c r="AB8000" s="4"/>
      <c r="AC8000" s="4"/>
      <c r="AD8000" s="4"/>
      <c r="AE8000" s="4"/>
      <c r="AF8000" s="4"/>
      <c r="AG8000" s="4"/>
      <c r="AH8000" s="4"/>
      <c r="AI8000" s="4"/>
      <c r="AJ8000" s="4"/>
      <c r="AK8000" s="4"/>
      <c r="AL8000" s="4"/>
      <c r="AM8000" s="4"/>
      <c r="AN8000" s="4"/>
      <c r="AO8000" s="4"/>
      <c r="AP8000" s="4"/>
      <c r="AQ8000" s="4"/>
      <c r="AR8000" s="4"/>
      <c r="AS8000" s="4"/>
      <c r="AT8000" s="4"/>
      <c r="AU8000" s="4"/>
      <c r="AV8000" s="4" t="s">
        <v>8200</v>
      </c>
      <c r="AW8000" s="4"/>
      <c r="AX8000" s="4"/>
      <c r="AY8000" s="4"/>
      <c r="AZ8000" s="4"/>
      <c r="BA8000" s="4"/>
      <c r="BB8000" s="4"/>
      <c r="BC8000" s="4"/>
      <c r="BD8000" s="4"/>
      <c r="BE8000" s="4"/>
      <c r="BF8000" s="4"/>
      <c r="BG8000" s="4"/>
      <c r="BH8000" s="4"/>
      <c r="BI8000" s="4"/>
      <c r="BJ8000" s="4"/>
      <c r="BK8000" s="4"/>
      <c r="BL8000" s="4" t="b">
        <v>0</v>
      </c>
      <c r="BM8000" s="4"/>
      <c r="BN8000" s="4"/>
      <c r="BO8000" s="4"/>
      <c r="BP8000" s="4"/>
      <c r="BQ8000" s="4"/>
      <c r="BR8000" s="4"/>
      <c r="BS8000" s="4"/>
      <c r="BT8000" s="4"/>
      <c r="BU8000" s="4"/>
      <c r="BV8000" s="4"/>
      <c r="BW8000" s="4"/>
    </row>
    <row r="8001" spans="1:75" ht="15.01" customHeight="1">
      <c r="A8001" s="4" t="s">
        <v>209</v>
      </c>
      <c r="B8001" s="4"/>
      <c r="C8001" s="4"/>
      <c r="D8001" s="4"/>
      <c r="E8001" s="4"/>
      <c r="F8001" s="4"/>
      <c r="G8001" s="4"/>
      <c r="H8001" s="4"/>
      <c r="I8001" s="4"/>
      <c r="J8001" s="4"/>
      <c r="K8001" s="4"/>
      <c r="L8001" s="4"/>
      <c r="M8001" s="4"/>
      <c r="N8001" s="4"/>
      <c r="O8001" s="4"/>
      <c r="P8001" s="4" t="s">
        <v>200</v>
      </c>
      <c r="Q8001" s="4"/>
      <c r="R8001" s="4"/>
      <c r="S8001" s="4"/>
      <c r="T8001" s="4"/>
      <c r="U8001" s="4"/>
      <c r="V8001" s="4"/>
      <c r="W8001" s="4"/>
      <c r="X8001" s="4" t="s">
        <v>201</v>
      </c>
      <c r="Y8001" s="4"/>
      <c r="Z8001" s="4"/>
      <c r="AA8001" s="4"/>
      <c r="AB8001" s="4"/>
      <c r="AC8001" s="4"/>
      <c r="AD8001" s="4"/>
      <c r="AE8001" s="4"/>
      <c r="AF8001" s="4"/>
      <c r="AG8001" s="4"/>
      <c r="AH8001" s="4"/>
      <c r="AI8001" s="4"/>
      <c r="AJ8001" s="4"/>
      <c r="AK8001" s="4"/>
      <c r="AL8001" s="4"/>
      <c r="AM8001" s="4"/>
      <c r="AN8001" s="4"/>
      <c r="AO8001" s="4"/>
      <c r="AP8001" s="4"/>
      <c r="AQ8001" s="4"/>
      <c r="AR8001" s="4"/>
      <c r="AS8001" s="4"/>
      <c r="AT8001" s="4"/>
      <c r="AU8001" s="4"/>
      <c r="AV8001" s="4" t="s">
        <v>8201</v>
      </c>
      <c r="AW8001" s="4"/>
      <c r="AX8001" s="4"/>
      <c r="AY8001" s="4"/>
      <c r="AZ8001" s="4"/>
      <c r="BA8001" s="4"/>
      <c r="BB8001" s="4"/>
      <c r="BC8001" s="4"/>
      <c r="BD8001" s="4"/>
      <c r="BE8001" s="4"/>
      <c r="BF8001" s="4"/>
      <c r="BG8001" s="4"/>
      <c r="BH8001" s="4"/>
      <c r="BI8001" s="4"/>
      <c r="BJ8001" s="4"/>
      <c r="BK8001" s="4"/>
      <c r="BL8001" s="4" t="b">
        <v>0</v>
      </c>
      <c r="BM8001" s="4"/>
      <c r="BN8001" s="4"/>
      <c r="BO8001" s="4"/>
      <c r="BP8001" s="4"/>
      <c r="BQ8001" s="4"/>
      <c r="BR8001" s="4"/>
      <c r="BS8001" s="4"/>
      <c r="BT8001" s="4"/>
      <c r="BU8001" s="4"/>
      <c r="BV8001" s="4"/>
      <c r="BW8001" s="4"/>
    </row>
    <row r="8002" spans="1:75" ht="15.01" customHeight="1">
      <c r="A8002" s="4"/>
      <c r="B8002" s="4"/>
      <c r="C8002" s="4"/>
      <c r="D8002" s="4"/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4"/>
      <c r="P8002" s="4" t="s">
        <v>200</v>
      </c>
      <c r="Q8002" s="4"/>
      <c r="R8002" s="4">
        <v>-2.5</v>
      </c>
      <c r="S8002" s="4">
        <v>5.6</v>
      </c>
      <c r="T8002" s="4"/>
      <c r="U8002" s="4"/>
      <c r="V8002" s="4"/>
      <c r="W8002" s="4"/>
      <c r="X8002" s="4" t="s">
        <v>201</v>
      </c>
      <c r="Y8002" s="4"/>
      <c r="Z8002" s="4"/>
      <c r="AA8002" s="4"/>
      <c r="AB8002" s="4"/>
      <c r="AC8002" s="4"/>
      <c r="AD8002" s="4"/>
      <c r="AE8002" s="4"/>
      <c r="AF8002" s="4"/>
      <c r="AG8002" s="4"/>
      <c r="AH8002" s="4"/>
      <c r="AI8002" s="4"/>
      <c r="AJ8002" s="4"/>
      <c r="AK8002" s="4"/>
      <c r="AL8002" s="4"/>
      <c r="AM8002" s="4"/>
      <c r="AN8002" s="4"/>
      <c r="AO8002" s="4"/>
      <c r="AP8002" s="4"/>
      <c r="AQ8002" s="4"/>
      <c r="AR8002" s="4"/>
      <c r="AS8002" s="4"/>
      <c r="AT8002" s="4"/>
      <c r="AU8002" s="4"/>
      <c r="AV8002" s="4" t="s">
        <v>8202</v>
      </c>
      <c r="AW8002" s="4"/>
      <c r="AX8002" s="4"/>
      <c r="AY8002" s="4"/>
      <c r="AZ8002" s="4"/>
      <c r="BA8002" s="4"/>
      <c r="BB8002" s="4"/>
      <c r="BC8002" s="4"/>
      <c r="BD8002" s="4"/>
      <c r="BE8002" s="4"/>
      <c r="BF8002" s="4"/>
      <c r="BG8002" s="4"/>
      <c r="BH8002" s="4"/>
      <c r="BI8002" s="4"/>
      <c r="BJ8002" s="4"/>
      <c r="BK8002" s="4"/>
      <c r="BL8002" s="4" t="b">
        <v>0</v>
      </c>
      <c r="BM8002" s="4"/>
      <c r="BN8002" s="4"/>
      <c r="BO8002" s="4"/>
      <c r="BP8002" s="4"/>
      <c r="BQ8002" s="4"/>
      <c r="BR8002" s="4"/>
      <c r="BS8002" s="4"/>
      <c r="BT8002" s="4"/>
      <c r="BU8002" s="4"/>
      <c r="BV8002" s="4"/>
      <c r="BW8002" s="4"/>
    </row>
    <row r="8003" spans="1:75" ht="15.01" customHeight="1">
      <c r="A8003" s="4" t="s">
        <v>209</v>
      </c>
      <c r="B8003" s="4"/>
      <c r="C8003" s="4"/>
      <c r="D8003" s="4"/>
      <c r="E8003" s="4"/>
      <c r="F8003" s="4"/>
      <c r="G8003" s="4"/>
      <c r="H8003" s="4"/>
      <c r="I8003" s="4"/>
      <c r="J8003" s="4"/>
      <c r="K8003" s="4"/>
      <c r="L8003" s="4"/>
      <c r="M8003" s="4"/>
      <c r="N8003" s="4"/>
      <c r="O8003" s="4"/>
      <c r="P8003" s="4" t="s">
        <v>200</v>
      </c>
      <c r="Q8003" s="4"/>
      <c r="R8003" s="4"/>
      <c r="S8003" s="4"/>
      <c r="T8003" s="4"/>
      <c r="U8003" s="4"/>
      <c r="V8003" s="4"/>
      <c r="W8003" s="4"/>
      <c r="X8003" s="4" t="s">
        <v>201</v>
      </c>
      <c r="Y8003" s="4"/>
      <c r="Z8003" s="4"/>
      <c r="AA8003" s="4"/>
      <c r="AB8003" s="4"/>
      <c r="AC8003" s="4"/>
      <c r="AD8003" s="4"/>
      <c r="AE8003" s="4"/>
      <c r="AF8003" s="4"/>
      <c r="AG8003" s="4"/>
      <c r="AH8003" s="4"/>
      <c r="AI8003" s="4"/>
      <c r="AJ8003" s="4"/>
      <c r="AK8003" s="4"/>
      <c r="AL8003" s="4"/>
      <c r="AM8003" s="4"/>
      <c r="AN8003" s="4"/>
      <c r="AO8003" s="4"/>
      <c r="AP8003" s="4"/>
      <c r="AQ8003" s="4"/>
      <c r="AR8003" s="4"/>
      <c r="AS8003" s="4"/>
      <c r="AT8003" s="4"/>
      <c r="AU8003" s="4"/>
      <c r="AV8003" s="4" t="s">
        <v>8203</v>
      </c>
      <c r="AW8003" s="4"/>
      <c r="AX8003" s="4"/>
      <c r="AY8003" s="4"/>
      <c r="AZ8003" s="4"/>
      <c r="BA8003" s="4"/>
      <c r="BB8003" s="4"/>
      <c r="BC8003" s="4"/>
      <c r="BD8003" s="4"/>
      <c r="BE8003" s="4"/>
      <c r="BF8003" s="4"/>
      <c r="BG8003" s="4"/>
      <c r="BH8003" s="4"/>
      <c r="BI8003" s="4"/>
      <c r="BJ8003" s="4"/>
      <c r="BK8003" s="4"/>
      <c r="BL8003" s="4" t="b">
        <v>0</v>
      </c>
      <c r="BM8003" s="4"/>
      <c r="BN8003" s="4"/>
      <c r="BO8003" s="4"/>
      <c r="BP8003" s="4"/>
      <c r="BQ8003" s="4"/>
      <c r="BR8003" s="4"/>
      <c r="BS8003" s="4"/>
      <c r="BT8003" s="4"/>
      <c r="BU8003" s="4"/>
      <c r="BV8003" s="4"/>
      <c r="BW8003" s="4"/>
    </row>
    <row r="8004" spans="1:75" ht="15.01" customHeight="1">
      <c r="A8004" s="4" t="s">
        <v>209</v>
      </c>
      <c r="B8004" s="4"/>
      <c r="C8004" s="4"/>
      <c r="D8004" s="4"/>
      <c r="E8004" s="4"/>
      <c r="F8004" s="4"/>
      <c r="G8004" s="4"/>
      <c r="H8004" s="4"/>
      <c r="I8004" s="4"/>
      <c r="J8004" s="4"/>
      <c r="K8004" s="4"/>
      <c r="L8004" s="4"/>
      <c r="M8004" s="4"/>
      <c r="N8004" s="4"/>
      <c r="O8004" s="4"/>
      <c r="P8004" s="4" t="s">
        <v>200</v>
      </c>
      <c r="Q8004" s="4"/>
      <c r="R8004" s="4"/>
      <c r="S8004" s="4"/>
      <c r="T8004" s="4"/>
      <c r="U8004" s="4"/>
      <c r="V8004" s="4"/>
      <c r="W8004" s="4"/>
      <c r="X8004" s="4" t="s">
        <v>201</v>
      </c>
      <c r="Y8004" s="4"/>
      <c r="Z8004" s="4"/>
      <c r="AA8004" s="4"/>
      <c r="AB8004" s="4"/>
      <c r="AC8004" s="4"/>
      <c r="AD8004" s="4"/>
      <c r="AE8004" s="4"/>
      <c r="AF8004" s="4"/>
      <c r="AG8004" s="4"/>
      <c r="AH8004" s="4"/>
      <c r="AI8004" s="4"/>
      <c r="AJ8004" s="4"/>
      <c r="AK8004" s="4"/>
      <c r="AL8004" s="4"/>
      <c r="AM8004" s="4"/>
      <c r="AN8004" s="4"/>
      <c r="AO8004" s="4"/>
      <c r="AP8004" s="4"/>
      <c r="AQ8004" s="4"/>
      <c r="AR8004" s="4"/>
      <c r="AS8004" s="4"/>
      <c r="AT8004" s="4"/>
      <c r="AU8004" s="4"/>
      <c r="AV8004" s="4" t="s">
        <v>8204</v>
      </c>
      <c r="AW8004" s="4"/>
      <c r="AX8004" s="4"/>
      <c r="AY8004" s="4"/>
      <c r="AZ8004" s="4"/>
      <c r="BA8004" s="4"/>
      <c r="BB8004" s="4"/>
      <c r="BC8004" s="4"/>
      <c r="BD8004" s="4"/>
      <c r="BE8004" s="4"/>
      <c r="BF8004" s="4"/>
      <c r="BG8004" s="4"/>
      <c r="BH8004" s="4"/>
      <c r="BI8004" s="4"/>
      <c r="BJ8004" s="4"/>
      <c r="BK8004" s="4"/>
      <c r="BL8004" s="4" t="b">
        <v>0</v>
      </c>
      <c r="BM8004" s="4"/>
      <c r="BN8004" s="4"/>
      <c r="BO8004" s="4"/>
      <c r="BP8004" s="4"/>
      <c r="BQ8004" s="4"/>
      <c r="BR8004" s="4"/>
      <c r="BS8004" s="4"/>
      <c r="BT8004" s="4"/>
      <c r="BU8004" s="4"/>
      <c r="BV8004" s="4"/>
      <c r="BW8004" s="4"/>
    </row>
    <row r="8005" spans="1:75" ht="15.01" customHeight="1">
      <c r="A8005" s="4" t="s">
        <v>209</v>
      </c>
      <c r="B8005" s="4"/>
      <c r="C8005" s="4"/>
      <c r="D8005" s="4"/>
      <c r="E8005" s="4"/>
      <c r="F8005" s="4"/>
      <c r="G8005" s="4"/>
      <c r="H8005" s="4"/>
      <c r="I8005" s="4"/>
      <c r="J8005" s="4"/>
      <c r="K8005" s="4"/>
      <c r="L8005" s="4"/>
      <c r="M8005" s="4"/>
      <c r="N8005" s="4"/>
      <c r="O8005" s="4"/>
      <c r="P8005" s="4" t="s">
        <v>200</v>
      </c>
      <c r="Q8005" s="4"/>
      <c r="R8005" s="4"/>
      <c r="S8005" s="4"/>
      <c r="T8005" s="4"/>
      <c r="U8005" s="4"/>
      <c r="V8005" s="4"/>
      <c r="W8005" s="4"/>
      <c r="X8005" s="4" t="s">
        <v>201</v>
      </c>
      <c r="Y8005" s="4"/>
      <c r="Z8005" s="4"/>
      <c r="AA8005" s="4"/>
      <c r="AB8005" s="4"/>
      <c r="AC8005" s="4"/>
      <c r="AD8005" s="4"/>
      <c r="AE8005" s="4"/>
      <c r="AF8005" s="4"/>
      <c r="AG8005" s="4"/>
      <c r="AH8005" s="4"/>
      <c r="AI8005" s="4"/>
      <c r="AJ8005" s="4"/>
      <c r="AK8005" s="4"/>
      <c r="AL8005" s="4"/>
      <c r="AM8005" s="4"/>
      <c r="AN8005" s="4"/>
      <c r="AO8005" s="4"/>
      <c r="AP8005" s="4"/>
      <c r="AQ8005" s="4"/>
      <c r="AR8005" s="4"/>
      <c r="AS8005" s="4"/>
      <c r="AT8005" s="4"/>
      <c r="AU8005" s="4"/>
      <c r="AV8005" s="4" t="s">
        <v>8205</v>
      </c>
      <c r="AW8005" s="4"/>
      <c r="AX8005" s="4"/>
      <c r="AY8005" s="4"/>
      <c r="AZ8005" s="4"/>
      <c r="BA8005" s="4"/>
      <c r="BB8005" s="4"/>
      <c r="BC8005" s="4"/>
      <c r="BD8005" s="4"/>
      <c r="BE8005" s="4"/>
      <c r="BF8005" s="4"/>
      <c r="BG8005" s="4"/>
      <c r="BH8005" s="4"/>
      <c r="BI8005" s="4"/>
      <c r="BJ8005" s="4"/>
      <c r="BK8005" s="4"/>
      <c r="BL8005" s="4" t="b">
        <v>0</v>
      </c>
      <c r="BM8005" s="4"/>
      <c r="BN8005" s="4"/>
      <c r="BO8005" s="4"/>
      <c r="BP8005" s="4"/>
      <c r="BQ8005" s="4"/>
      <c r="BR8005" s="4"/>
      <c r="BS8005" s="4"/>
      <c r="BT8005" s="4"/>
      <c r="BU8005" s="4"/>
      <c r="BV8005" s="4"/>
      <c r="BW8005" s="4"/>
    </row>
    <row r="8006" spans="1:75" ht="15.01" customHeight="1">
      <c r="A8006" s="4"/>
      <c r="B8006" s="4"/>
      <c r="C8006" s="4"/>
      <c r="D8006" s="4"/>
      <c r="E8006" s="4"/>
      <c r="F8006" s="4"/>
      <c r="G8006" s="4"/>
      <c r="H8006" s="4"/>
      <c r="I8006" s="4"/>
      <c r="J8006" s="4"/>
      <c r="K8006" s="4"/>
      <c r="L8006" s="4"/>
      <c r="M8006" s="4"/>
      <c r="N8006" s="4"/>
      <c r="O8006" s="4"/>
      <c r="P8006" s="4" t="s">
        <v>200</v>
      </c>
      <c r="Q8006" s="4"/>
      <c r="R8006" s="4">
        <v>-26.1</v>
      </c>
      <c r="S8006" s="4">
        <v>8.1</v>
      </c>
      <c r="T8006" s="4"/>
      <c r="U8006" s="4"/>
      <c r="V8006" s="4"/>
      <c r="W8006" s="4"/>
      <c r="X8006" s="4" t="s">
        <v>201</v>
      </c>
      <c r="Y8006" s="4"/>
      <c r="Z8006" s="4"/>
      <c r="AA8006" s="4"/>
      <c r="AB8006" s="4"/>
      <c r="AC8006" s="4"/>
      <c r="AD8006" s="4"/>
      <c r="AE8006" s="4"/>
      <c r="AF8006" s="4"/>
      <c r="AG8006" s="4"/>
      <c r="AH8006" s="4"/>
      <c r="AI8006" s="4"/>
      <c r="AJ8006" s="4"/>
      <c r="AK8006" s="4"/>
      <c r="AL8006" s="4"/>
      <c r="AM8006" s="4"/>
      <c r="AN8006" s="4"/>
      <c r="AO8006" s="4"/>
      <c r="AP8006" s="4"/>
      <c r="AQ8006" s="4"/>
      <c r="AR8006" s="4"/>
      <c r="AS8006" s="4"/>
      <c r="AT8006" s="4"/>
      <c r="AU8006" s="4"/>
      <c r="AV8006" s="4" t="s">
        <v>8206</v>
      </c>
      <c r="AW8006" s="4"/>
      <c r="AX8006" s="4"/>
      <c r="AY8006" s="4"/>
      <c r="AZ8006" s="4"/>
      <c r="BA8006" s="4"/>
      <c r="BB8006" s="4"/>
      <c r="BC8006" s="4"/>
      <c r="BD8006" s="4"/>
      <c r="BE8006" s="4"/>
      <c r="BF8006" s="4"/>
      <c r="BG8006" s="4"/>
      <c r="BH8006" s="4"/>
      <c r="BI8006" s="4"/>
      <c r="BJ8006" s="4"/>
      <c r="BK8006" s="4"/>
      <c r="BL8006" s="4" t="b">
        <v>0</v>
      </c>
      <c r="BM8006" s="4"/>
      <c r="BN8006" s="4"/>
      <c r="BO8006" s="4"/>
      <c r="BP8006" s="4"/>
      <c r="BQ8006" s="4"/>
      <c r="BR8006" s="4"/>
      <c r="BS8006" s="4"/>
      <c r="BT8006" s="4"/>
      <c r="BU8006" s="4"/>
      <c r="BV8006" s="4"/>
      <c r="BW8006" s="4"/>
    </row>
    <row r="8007" spans="1:75" ht="15.01" customHeight="1">
      <c r="A8007" s="4" t="s">
        <v>209</v>
      </c>
      <c r="B8007" s="4"/>
      <c r="C8007" s="4"/>
      <c r="D8007" s="4"/>
      <c r="E8007" s="4"/>
      <c r="F8007" s="4"/>
      <c r="G8007" s="4"/>
      <c r="H8007" s="4"/>
      <c r="I8007" s="4"/>
      <c r="J8007" s="4"/>
      <c r="K8007" s="4"/>
      <c r="L8007" s="4"/>
      <c r="M8007" s="4"/>
      <c r="N8007" s="4"/>
      <c r="O8007" s="4"/>
      <c r="P8007" s="4" t="s">
        <v>200</v>
      </c>
      <c r="Q8007" s="4"/>
      <c r="R8007" s="4"/>
      <c r="S8007" s="4"/>
      <c r="T8007" s="4"/>
      <c r="U8007" s="4"/>
      <c r="V8007" s="4"/>
      <c r="W8007" s="4"/>
      <c r="X8007" s="4" t="s">
        <v>201</v>
      </c>
      <c r="Y8007" s="4"/>
      <c r="Z8007" s="4"/>
      <c r="AA8007" s="4"/>
      <c r="AB8007" s="4"/>
      <c r="AC8007" s="4"/>
      <c r="AD8007" s="4"/>
      <c r="AE8007" s="4"/>
      <c r="AF8007" s="4"/>
      <c r="AG8007" s="4"/>
      <c r="AH8007" s="4"/>
      <c r="AI8007" s="4"/>
      <c r="AJ8007" s="4"/>
      <c r="AK8007" s="4"/>
      <c r="AL8007" s="4"/>
      <c r="AM8007" s="4"/>
      <c r="AN8007" s="4"/>
      <c r="AO8007" s="4"/>
      <c r="AP8007" s="4"/>
      <c r="AQ8007" s="4"/>
      <c r="AR8007" s="4"/>
      <c r="AS8007" s="4"/>
      <c r="AT8007" s="4"/>
      <c r="AU8007" s="4"/>
      <c r="AV8007" s="4" t="s">
        <v>8207</v>
      </c>
      <c r="AW8007" s="4"/>
      <c r="AX8007" s="4"/>
      <c r="AY8007" s="4"/>
      <c r="AZ8007" s="4"/>
      <c r="BA8007" s="4"/>
      <c r="BB8007" s="4"/>
      <c r="BC8007" s="4"/>
      <c r="BD8007" s="4"/>
      <c r="BE8007" s="4"/>
      <c r="BF8007" s="4"/>
      <c r="BG8007" s="4"/>
      <c r="BH8007" s="4"/>
      <c r="BI8007" s="4"/>
      <c r="BJ8007" s="4"/>
      <c r="BK8007" s="4"/>
      <c r="BL8007" s="4" t="b">
        <v>0</v>
      </c>
      <c r="BM8007" s="4"/>
      <c r="BN8007" s="4"/>
      <c r="BO8007" s="4"/>
      <c r="BP8007" s="4"/>
      <c r="BQ8007" s="4"/>
      <c r="BR8007" s="4"/>
      <c r="BS8007" s="4"/>
      <c r="BT8007" s="4"/>
      <c r="BU8007" s="4"/>
      <c r="BV8007" s="4"/>
      <c r="BW8007" s="4"/>
    </row>
    <row r="8008" spans="1:75" ht="15.01" customHeight="1">
      <c r="A8008" s="4" t="s">
        <v>209</v>
      </c>
      <c r="B8008" s="4"/>
      <c r="C8008" s="4"/>
      <c r="D8008" s="4"/>
      <c r="E8008" s="4"/>
      <c r="F8008" s="4"/>
      <c r="G8008" s="4"/>
      <c r="H8008" s="4"/>
      <c r="I8008" s="4"/>
      <c r="J8008" s="4"/>
      <c r="K8008" s="4"/>
      <c r="L8008" s="4"/>
      <c r="M8008" s="4"/>
      <c r="N8008" s="4"/>
      <c r="O8008" s="4"/>
      <c r="P8008" s="4" t="s">
        <v>200</v>
      </c>
      <c r="Q8008" s="4"/>
      <c r="R8008" s="4"/>
      <c r="S8008" s="4"/>
      <c r="T8008" s="4"/>
      <c r="U8008" s="4"/>
      <c r="V8008" s="4"/>
      <c r="W8008" s="4"/>
      <c r="X8008" s="4" t="s">
        <v>201</v>
      </c>
      <c r="Y8008" s="4"/>
      <c r="Z8008" s="4"/>
      <c r="AA8008" s="4"/>
      <c r="AB8008" s="4"/>
      <c r="AC8008" s="4"/>
      <c r="AD8008" s="4"/>
      <c r="AE8008" s="4"/>
      <c r="AF8008" s="4"/>
      <c r="AG8008" s="4"/>
      <c r="AH8008" s="4"/>
      <c r="AI8008" s="4"/>
      <c r="AJ8008" s="4"/>
      <c r="AK8008" s="4"/>
      <c r="AL8008" s="4"/>
      <c r="AM8008" s="4"/>
      <c r="AN8008" s="4"/>
      <c r="AO8008" s="4"/>
      <c r="AP8008" s="4"/>
      <c r="AQ8008" s="4"/>
      <c r="AR8008" s="4"/>
      <c r="AS8008" s="4"/>
      <c r="AT8008" s="4"/>
      <c r="AU8008" s="4"/>
      <c r="AV8008" s="4" t="s">
        <v>8208</v>
      </c>
      <c r="AW8008" s="4"/>
      <c r="AX8008" s="4"/>
      <c r="AY8008" s="4"/>
      <c r="AZ8008" s="4"/>
      <c r="BA8008" s="4"/>
      <c r="BB8008" s="4"/>
      <c r="BC8008" s="4"/>
      <c r="BD8008" s="4"/>
      <c r="BE8008" s="4"/>
      <c r="BF8008" s="4"/>
      <c r="BG8008" s="4"/>
      <c r="BH8008" s="4"/>
      <c r="BI8008" s="4"/>
      <c r="BJ8008" s="4"/>
      <c r="BK8008" s="4"/>
      <c r="BL8008" s="4" t="b">
        <v>0</v>
      </c>
      <c r="BM8008" s="4"/>
      <c r="BN8008" s="4"/>
      <c r="BO8008" s="4"/>
      <c r="BP8008" s="4"/>
      <c r="BQ8008" s="4"/>
      <c r="BR8008" s="4"/>
      <c r="BS8008" s="4"/>
      <c r="BT8008" s="4"/>
      <c r="BU8008" s="4"/>
      <c r="BV8008" s="4"/>
      <c r="BW8008" s="4"/>
    </row>
    <row r="8009" spans="1:75" ht="15.01" customHeight="1">
      <c r="A8009" s="4" t="s">
        <v>209</v>
      </c>
      <c r="B8009" s="4"/>
      <c r="C8009" s="4"/>
      <c r="D8009" s="4"/>
      <c r="E8009" s="4"/>
      <c r="F8009" s="4"/>
      <c r="G8009" s="4"/>
      <c r="H8009" s="4"/>
      <c r="I8009" s="4"/>
      <c r="J8009" s="4"/>
      <c r="K8009" s="4"/>
      <c r="L8009" s="4"/>
      <c r="M8009" s="4"/>
      <c r="N8009" s="4"/>
      <c r="O8009" s="4"/>
      <c r="P8009" s="4" t="s">
        <v>200</v>
      </c>
      <c r="Q8009" s="4"/>
      <c r="R8009" s="4"/>
      <c r="S8009" s="4"/>
      <c r="T8009" s="4"/>
      <c r="U8009" s="4"/>
      <c r="V8009" s="4"/>
      <c r="W8009" s="4"/>
      <c r="X8009" s="4" t="s">
        <v>201</v>
      </c>
      <c r="Y8009" s="4"/>
      <c r="Z8009" s="4"/>
      <c r="AA8009" s="4"/>
      <c r="AB8009" s="4"/>
      <c r="AC8009" s="4"/>
      <c r="AD8009" s="4"/>
      <c r="AE8009" s="4"/>
      <c r="AF8009" s="4"/>
      <c r="AG8009" s="4"/>
      <c r="AH8009" s="4"/>
      <c r="AI8009" s="4"/>
      <c r="AJ8009" s="4"/>
      <c r="AK8009" s="4"/>
      <c r="AL8009" s="4"/>
      <c r="AM8009" s="4"/>
      <c r="AN8009" s="4"/>
      <c r="AO8009" s="4"/>
      <c r="AP8009" s="4"/>
      <c r="AQ8009" s="4"/>
      <c r="AR8009" s="4"/>
      <c r="AS8009" s="4"/>
      <c r="AT8009" s="4"/>
      <c r="AU8009" s="4"/>
      <c r="AV8009" s="4" t="s">
        <v>8209</v>
      </c>
      <c r="AW8009" s="4"/>
      <c r="AX8009" s="4"/>
      <c r="AY8009" s="4"/>
      <c r="AZ8009" s="4"/>
      <c r="BA8009" s="4"/>
      <c r="BB8009" s="4"/>
      <c r="BC8009" s="4"/>
      <c r="BD8009" s="4"/>
      <c r="BE8009" s="4"/>
      <c r="BF8009" s="4"/>
      <c r="BG8009" s="4"/>
      <c r="BH8009" s="4"/>
      <c r="BI8009" s="4"/>
      <c r="BJ8009" s="4"/>
      <c r="BK8009" s="4"/>
      <c r="BL8009" s="4" t="b">
        <v>0</v>
      </c>
      <c r="BM8009" s="4"/>
      <c r="BN8009" s="4"/>
      <c r="BO8009" s="4"/>
      <c r="BP8009" s="4"/>
      <c r="BQ8009" s="4"/>
      <c r="BR8009" s="4"/>
      <c r="BS8009" s="4"/>
      <c r="BT8009" s="4"/>
      <c r="BU8009" s="4"/>
      <c r="BV8009" s="4"/>
      <c r="BW8009" s="4"/>
    </row>
    <row r="8010" spans="1:75" ht="15.01" customHeight="1">
      <c r="A8010" s="4" t="s">
        <v>209</v>
      </c>
      <c r="B8010" s="4"/>
      <c r="C8010" s="4"/>
      <c r="D8010" s="4"/>
      <c r="E8010" s="4"/>
      <c r="F8010" s="4"/>
      <c r="G8010" s="4"/>
      <c r="H8010" s="4"/>
      <c r="I8010" s="4"/>
      <c r="J8010" s="4"/>
      <c r="K8010" s="4"/>
      <c r="L8010" s="4"/>
      <c r="M8010" s="4"/>
      <c r="N8010" s="4"/>
      <c r="O8010" s="4"/>
      <c r="P8010" s="4" t="s">
        <v>200</v>
      </c>
      <c r="Q8010" s="4"/>
      <c r="R8010" s="4"/>
      <c r="S8010" s="4"/>
      <c r="T8010" s="4"/>
      <c r="U8010" s="4"/>
      <c r="V8010" s="4"/>
      <c r="W8010" s="4"/>
      <c r="X8010" s="4" t="s">
        <v>201</v>
      </c>
      <c r="Y8010" s="4"/>
      <c r="Z8010" s="4"/>
      <c r="AA8010" s="4"/>
      <c r="AB8010" s="4"/>
      <c r="AC8010" s="4"/>
      <c r="AD8010" s="4"/>
      <c r="AE8010" s="4"/>
      <c r="AF8010" s="4"/>
      <c r="AG8010" s="4"/>
      <c r="AH8010" s="4"/>
      <c r="AI8010" s="4"/>
      <c r="AJ8010" s="4"/>
      <c r="AK8010" s="4"/>
      <c r="AL8010" s="4"/>
      <c r="AM8010" s="4"/>
      <c r="AN8010" s="4"/>
      <c r="AO8010" s="4"/>
      <c r="AP8010" s="4"/>
      <c r="AQ8010" s="4"/>
      <c r="AR8010" s="4"/>
      <c r="AS8010" s="4"/>
      <c r="AT8010" s="4"/>
      <c r="AU8010" s="4"/>
      <c r="AV8010" s="4" t="s">
        <v>8210</v>
      </c>
      <c r="AW8010" s="4"/>
      <c r="AX8010" s="4"/>
      <c r="AY8010" s="4"/>
      <c r="AZ8010" s="4"/>
      <c r="BA8010" s="4"/>
      <c r="BB8010" s="4"/>
      <c r="BC8010" s="4"/>
      <c r="BD8010" s="4"/>
      <c r="BE8010" s="4"/>
      <c r="BF8010" s="4"/>
      <c r="BG8010" s="4"/>
      <c r="BH8010" s="4"/>
      <c r="BI8010" s="4"/>
      <c r="BJ8010" s="4"/>
      <c r="BK8010" s="4"/>
      <c r="BL8010" s="4" t="b">
        <v>0</v>
      </c>
      <c r="BM8010" s="4"/>
      <c r="BN8010" s="4"/>
      <c r="BO8010" s="4"/>
      <c r="BP8010" s="4"/>
      <c r="BQ8010" s="4"/>
      <c r="BR8010" s="4"/>
      <c r="BS8010" s="4"/>
      <c r="BT8010" s="4"/>
      <c r="BU8010" s="4"/>
      <c r="BV8010" s="4"/>
      <c r="BW8010" s="4"/>
    </row>
    <row r="8011" spans="1:75" ht="15.01" customHeight="1">
      <c r="A8011" s="4" t="s">
        <v>209</v>
      </c>
      <c r="B8011" s="4"/>
      <c r="C8011" s="4"/>
      <c r="D8011" s="4"/>
      <c r="E8011" s="4"/>
      <c r="F8011" s="4"/>
      <c r="G8011" s="4"/>
      <c r="H8011" s="4"/>
      <c r="I8011" s="4"/>
      <c r="J8011" s="4"/>
      <c r="K8011" s="4"/>
      <c r="L8011" s="4"/>
      <c r="M8011" s="4"/>
      <c r="N8011" s="4"/>
      <c r="O8011" s="4"/>
      <c r="P8011" s="4" t="s">
        <v>200</v>
      </c>
      <c r="Q8011" s="4"/>
      <c r="R8011" s="4"/>
      <c r="S8011" s="4"/>
      <c r="T8011" s="4"/>
      <c r="U8011" s="4"/>
      <c r="V8011" s="4"/>
      <c r="W8011" s="4"/>
      <c r="X8011" s="4" t="s">
        <v>201</v>
      </c>
      <c r="Y8011" s="4"/>
      <c r="Z8011" s="4"/>
      <c r="AA8011" s="4"/>
      <c r="AB8011" s="4"/>
      <c r="AC8011" s="4"/>
      <c r="AD8011" s="4"/>
      <c r="AE8011" s="4"/>
      <c r="AF8011" s="4"/>
      <c r="AG8011" s="4"/>
      <c r="AH8011" s="4"/>
      <c r="AI8011" s="4"/>
      <c r="AJ8011" s="4"/>
      <c r="AK8011" s="4"/>
      <c r="AL8011" s="4"/>
      <c r="AM8011" s="4"/>
      <c r="AN8011" s="4"/>
      <c r="AO8011" s="4"/>
      <c r="AP8011" s="4"/>
      <c r="AQ8011" s="4"/>
      <c r="AR8011" s="4"/>
      <c r="AS8011" s="4"/>
      <c r="AT8011" s="4"/>
      <c r="AU8011" s="4"/>
      <c r="AV8011" s="4" t="s">
        <v>8211</v>
      </c>
      <c r="AW8011" s="4"/>
      <c r="AX8011" s="4"/>
      <c r="AY8011" s="4"/>
      <c r="AZ8011" s="4"/>
      <c r="BA8011" s="4"/>
      <c r="BB8011" s="4"/>
      <c r="BC8011" s="4"/>
      <c r="BD8011" s="4"/>
      <c r="BE8011" s="4"/>
      <c r="BF8011" s="4"/>
      <c r="BG8011" s="4"/>
      <c r="BH8011" s="4"/>
      <c r="BI8011" s="4"/>
      <c r="BJ8011" s="4"/>
      <c r="BK8011" s="4"/>
      <c r="BL8011" s="4" t="b">
        <v>0</v>
      </c>
      <c r="BM8011" s="4"/>
      <c r="BN8011" s="4"/>
      <c r="BO8011" s="4"/>
      <c r="BP8011" s="4"/>
      <c r="BQ8011" s="4"/>
      <c r="BR8011" s="4"/>
      <c r="BS8011" s="4"/>
      <c r="BT8011" s="4"/>
      <c r="BU8011" s="4"/>
      <c r="BV8011" s="4"/>
      <c r="BW8011" s="4"/>
    </row>
    <row r="8012" spans="1:75" ht="15.01" customHeight="1">
      <c r="A8012" s="4" t="s">
        <v>209</v>
      </c>
      <c r="B8012" s="4"/>
      <c r="C8012" s="4"/>
      <c r="D8012" s="4"/>
      <c r="E8012" s="4"/>
      <c r="F8012" s="4"/>
      <c r="G8012" s="4"/>
      <c r="H8012" s="4"/>
      <c r="I8012" s="4"/>
      <c r="J8012" s="4"/>
      <c r="K8012" s="4"/>
      <c r="L8012" s="4"/>
      <c r="M8012" s="4"/>
      <c r="N8012" s="4"/>
      <c r="O8012" s="4"/>
      <c r="P8012" s="4" t="s">
        <v>200</v>
      </c>
      <c r="Q8012" s="4"/>
      <c r="R8012" s="4"/>
      <c r="S8012" s="4"/>
      <c r="T8012" s="4"/>
      <c r="U8012" s="4"/>
      <c r="V8012" s="4"/>
      <c r="W8012" s="4"/>
      <c r="X8012" s="4" t="s">
        <v>201</v>
      </c>
      <c r="Y8012" s="4"/>
      <c r="Z8012" s="4"/>
      <c r="AA8012" s="4"/>
      <c r="AB8012" s="4"/>
      <c r="AC8012" s="4"/>
      <c r="AD8012" s="4"/>
      <c r="AE8012" s="4"/>
      <c r="AF8012" s="4"/>
      <c r="AG8012" s="4"/>
      <c r="AH8012" s="4"/>
      <c r="AI8012" s="4"/>
      <c r="AJ8012" s="4"/>
      <c r="AK8012" s="4"/>
      <c r="AL8012" s="4"/>
      <c r="AM8012" s="4"/>
      <c r="AN8012" s="4"/>
      <c r="AO8012" s="4"/>
      <c r="AP8012" s="4"/>
      <c r="AQ8012" s="4"/>
      <c r="AR8012" s="4"/>
      <c r="AS8012" s="4"/>
      <c r="AT8012" s="4"/>
      <c r="AU8012" s="4"/>
      <c r="AV8012" s="4" t="s">
        <v>8212</v>
      </c>
      <c r="AW8012" s="4"/>
      <c r="AX8012" s="4"/>
      <c r="AY8012" s="4"/>
      <c r="AZ8012" s="4"/>
      <c r="BA8012" s="4"/>
      <c r="BB8012" s="4"/>
      <c r="BC8012" s="4"/>
      <c r="BD8012" s="4"/>
      <c r="BE8012" s="4"/>
      <c r="BF8012" s="4"/>
      <c r="BG8012" s="4"/>
      <c r="BH8012" s="4"/>
      <c r="BI8012" s="4"/>
      <c r="BJ8012" s="4"/>
      <c r="BK8012" s="4"/>
      <c r="BL8012" s="4" t="b">
        <v>0</v>
      </c>
      <c r="BM8012" s="4"/>
      <c r="BN8012" s="4"/>
      <c r="BO8012" s="4"/>
      <c r="BP8012" s="4"/>
      <c r="BQ8012" s="4"/>
      <c r="BR8012" s="4"/>
      <c r="BS8012" s="4"/>
      <c r="BT8012" s="4"/>
      <c r="BU8012" s="4"/>
      <c r="BV8012" s="4"/>
      <c r="BW8012" s="4"/>
    </row>
    <row r="8013" spans="1:75" ht="15.01" customHeight="1">
      <c r="A8013" s="4" t="s">
        <v>209</v>
      </c>
      <c r="B8013" s="4"/>
      <c r="C8013" s="4"/>
      <c r="D8013" s="4"/>
      <c r="E8013" s="4"/>
      <c r="F8013" s="4"/>
      <c r="G8013" s="4"/>
      <c r="H8013" s="4"/>
      <c r="I8013" s="4"/>
      <c r="J8013" s="4"/>
      <c r="K8013" s="4"/>
      <c r="L8013" s="4"/>
      <c r="M8013" s="4"/>
      <c r="N8013" s="4"/>
      <c r="O8013" s="4"/>
      <c r="P8013" s="4" t="s">
        <v>200</v>
      </c>
      <c r="Q8013" s="4"/>
      <c r="R8013" s="4"/>
      <c r="S8013" s="4"/>
      <c r="T8013" s="4"/>
      <c r="U8013" s="4"/>
      <c r="V8013" s="4"/>
      <c r="W8013" s="4"/>
      <c r="X8013" s="4" t="s">
        <v>201</v>
      </c>
      <c r="Y8013" s="4"/>
      <c r="Z8013" s="4"/>
      <c r="AA8013" s="4"/>
      <c r="AB8013" s="4"/>
      <c r="AC8013" s="4"/>
      <c r="AD8013" s="4"/>
      <c r="AE8013" s="4"/>
      <c r="AF8013" s="4"/>
      <c r="AG8013" s="4"/>
      <c r="AH8013" s="4"/>
      <c r="AI8013" s="4"/>
      <c r="AJ8013" s="4"/>
      <c r="AK8013" s="4"/>
      <c r="AL8013" s="4"/>
      <c r="AM8013" s="4"/>
      <c r="AN8013" s="4"/>
      <c r="AO8013" s="4"/>
      <c r="AP8013" s="4"/>
      <c r="AQ8013" s="4"/>
      <c r="AR8013" s="4"/>
      <c r="AS8013" s="4"/>
      <c r="AT8013" s="4"/>
      <c r="AU8013" s="4"/>
      <c r="AV8013" s="4" t="s">
        <v>8213</v>
      </c>
      <c r="AW8013" s="4"/>
      <c r="AX8013" s="4"/>
      <c r="AY8013" s="4"/>
      <c r="AZ8013" s="4"/>
      <c r="BA8013" s="4"/>
      <c r="BB8013" s="4"/>
      <c r="BC8013" s="4"/>
      <c r="BD8013" s="4"/>
      <c r="BE8013" s="4"/>
      <c r="BF8013" s="4"/>
      <c r="BG8013" s="4"/>
      <c r="BH8013" s="4"/>
      <c r="BI8013" s="4"/>
      <c r="BJ8013" s="4"/>
      <c r="BK8013" s="4"/>
      <c r="BL8013" s="4" t="b">
        <v>0</v>
      </c>
      <c r="BM8013" s="4"/>
      <c r="BN8013" s="4"/>
      <c r="BO8013" s="4"/>
      <c r="BP8013" s="4"/>
      <c r="BQ8013" s="4"/>
      <c r="BR8013" s="4"/>
      <c r="BS8013" s="4"/>
      <c r="BT8013" s="4"/>
      <c r="BU8013" s="4"/>
      <c r="BV8013" s="4"/>
      <c r="BW8013" s="4"/>
    </row>
    <row r="8014" spans="1:75" ht="15.01" customHeight="1">
      <c r="A8014" s="4" t="s">
        <v>209</v>
      </c>
      <c r="B8014" s="4"/>
      <c r="C8014" s="4"/>
      <c r="D8014" s="4"/>
      <c r="E8014" s="4"/>
      <c r="F8014" s="4"/>
      <c r="G8014" s="4"/>
      <c r="H8014" s="4"/>
      <c r="I8014" s="4"/>
      <c r="J8014" s="4"/>
      <c r="K8014" s="4"/>
      <c r="L8014" s="4"/>
      <c r="M8014" s="4"/>
      <c r="N8014" s="4"/>
      <c r="O8014" s="4"/>
      <c r="P8014" s="4" t="s">
        <v>200</v>
      </c>
      <c r="Q8014" s="4"/>
      <c r="R8014" s="4"/>
      <c r="S8014" s="4"/>
      <c r="T8014" s="4"/>
      <c r="U8014" s="4"/>
      <c r="V8014" s="4"/>
      <c r="W8014" s="4"/>
      <c r="X8014" s="4" t="s">
        <v>201</v>
      </c>
      <c r="Y8014" s="4"/>
      <c r="Z8014" s="4"/>
      <c r="AA8014" s="4"/>
      <c r="AB8014" s="4"/>
      <c r="AC8014" s="4"/>
      <c r="AD8014" s="4"/>
      <c r="AE8014" s="4"/>
      <c r="AF8014" s="4"/>
      <c r="AG8014" s="4"/>
      <c r="AH8014" s="4"/>
      <c r="AI8014" s="4"/>
      <c r="AJ8014" s="4"/>
      <c r="AK8014" s="4"/>
      <c r="AL8014" s="4"/>
      <c r="AM8014" s="4"/>
      <c r="AN8014" s="4"/>
      <c r="AO8014" s="4"/>
      <c r="AP8014" s="4"/>
      <c r="AQ8014" s="4"/>
      <c r="AR8014" s="4"/>
      <c r="AS8014" s="4"/>
      <c r="AT8014" s="4"/>
      <c r="AU8014" s="4"/>
      <c r="AV8014" s="4" t="s">
        <v>8214</v>
      </c>
      <c r="AW8014" s="4"/>
      <c r="AX8014" s="4"/>
      <c r="AY8014" s="4"/>
      <c r="AZ8014" s="4"/>
      <c r="BA8014" s="4"/>
      <c r="BB8014" s="4"/>
      <c r="BC8014" s="4"/>
      <c r="BD8014" s="4"/>
      <c r="BE8014" s="4"/>
      <c r="BF8014" s="4"/>
      <c r="BG8014" s="4"/>
      <c r="BH8014" s="4"/>
      <c r="BI8014" s="4"/>
      <c r="BJ8014" s="4"/>
      <c r="BK8014" s="4"/>
      <c r="BL8014" s="4" t="b">
        <v>0</v>
      </c>
      <c r="BM8014" s="4"/>
      <c r="BN8014" s="4"/>
      <c r="BO8014" s="4"/>
      <c r="BP8014" s="4"/>
      <c r="BQ8014" s="4"/>
      <c r="BR8014" s="4"/>
      <c r="BS8014" s="4"/>
      <c r="BT8014" s="4"/>
      <c r="BU8014" s="4"/>
      <c r="BV8014" s="4"/>
      <c r="BW8014" s="4"/>
    </row>
    <row r="8015" spans="1:75" ht="15.01" customHeight="1">
      <c r="A8015" s="4" t="s">
        <v>209</v>
      </c>
      <c r="B8015" s="4"/>
      <c r="C8015" s="4"/>
      <c r="D8015" s="4"/>
      <c r="E8015" s="4"/>
      <c r="F8015" s="4"/>
      <c r="G8015" s="4"/>
      <c r="H8015" s="4"/>
      <c r="I8015" s="4"/>
      <c r="J8015" s="4"/>
      <c r="K8015" s="4"/>
      <c r="L8015" s="4"/>
      <c r="M8015" s="4"/>
      <c r="N8015" s="4"/>
      <c r="O8015" s="4"/>
      <c r="P8015" s="4" t="s">
        <v>200</v>
      </c>
      <c r="Q8015" s="4"/>
      <c r="R8015" s="4"/>
      <c r="S8015" s="4"/>
      <c r="T8015" s="4"/>
      <c r="U8015" s="4"/>
      <c r="V8015" s="4"/>
      <c r="W8015" s="4"/>
      <c r="X8015" s="4" t="s">
        <v>201</v>
      </c>
      <c r="Y8015" s="4"/>
      <c r="Z8015" s="4"/>
      <c r="AA8015" s="4"/>
      <c r="AB8015" s="4"/>
      <c r="AC8015" s="4"/>
      <c r="AD8015" s="4"/>
      <c r="AE8015" s="4"/>
      <c r="AF8015" s="4"/>
      <c r="AG8015" s="4"/>
      <c r="AH8015" s="4"/>
      <c r="AI8015" s="4"/>
      <c r="AJ8015" s="4"/>
      <c r="AK8015" s="4"/>
      <c r="AL8015" s="4"/>
      <c r="AM8015" s="4"/>
      <c r="AN8015" s="4"/>
      <c r="AO8015" s="4"/>
      <c r="AP8015" s="4"/>
      <c r="AQ8015" s="4"/>
      <c r="AR8015" s="4"/>
      <c r="AS8015" s="4"/>
      <c r="AT8015" s="4"/>
      <c r="AU8015" s="4"/>
      <c r="AV8015" s="4" t="s">
        <v>8215</v>
      </c>
      <c r="AW8015" s="4"/>
      <c r="AX8015" s="4"/>
      <c r="AY8015" s="4"/>
      <c r="AZ8015" s="4"/>
      <c r="BA8015" s="4"/>
      <c r="BB8015" s="4"/>
      <c r="BC8015" s="4"/>
      <c r="BD8015" s="4"/>
      <c r="BE8015" s="4"/>
      <c r="BF8015" s="4"/>
      <c r="BG8015" s="4"/>
      <c r="BH8015" s="4"/>
      <c r="BI8015" s="4"/>
      <c r="BJ8015" s="4"/>
      <c r="BK8015" s="4"/>
      <c r="BL8015" s="4" t="b">
        <v>0</v>
      </c>
      <c r="BM8015" s="4"/>
      <c r="BN8015" s="4"/>
      <c r="BO8015" s="4"/>
      <c r="BP8015" s="4"/>
      <c r="BQ8015" s="4"/>
      <c r="BR8015" s="4"/>
      <c r="BS8015" s="4"/>
      <c r="BT8015" s="4"/>
      <c r="BU8015" s="4"/>
      <c r="BV8015" s="4"/>
      <c r="BW8015" s="4"/>
    </row>
    <row r="8016" spans="1:75" ht="15.01" customHeight="1">
      <c r="A8016" s="4" t="s">
        <v>209</v>
      </c>
      <c r="B8016" s="4"/>
      <c r="C8016" s="4"/>
      <c r="D8016" s="4"/>
      <c r="E8016" s="4"/>
      <c r="F8016" s="4"/>
      <c r="G8016" s="4"/>
      <c r="H8016" s="4"/>
      <c r="I8016" s="4"/>
      <c r="J8016" s="4"/>
      <c r="K8016" s="4"/>
      <c r="L8016" s="4"/>
      <c r="M8016" s="4"/>
      <c r="N8016" s="4"/>
      <c r="O8016" s="4"/>
      <c r="P8016" s="4" t="s">
        <v>200</v>
      </c>
      <c r="Q8016" s="4"/>
      <c r="R8016" s="4"/>
      <c r="S8016" s="4"/>
      <c r="T8016" s="4"/>
      <c r="U8016" s="4"/>
      <c r="V8016" s="4"/>
      <c r="W8016" s="4"/>
      <c r="X8016" s="4" t="s">
        <v>201</v>
      </c>
      <c r="Y8016" s="4"/>
      <c r="Z8016" s="4"/>
      <c r="AA8016" s="4"/>
      <c r="AB8016" s="4"/>
      <c r="AC8016" s="4"/>
      <c r="AD8016" s="4"/>
      <c r="AE8016" s="4"/>
      <c r="AF8016" s="4"/>
      <c r="AG8016" s="4"/>
      <c r="AH8016" s="4"/>
      <c r="AI8016" s="4"/>
      <c r="AJ8016" s="4"/>
      <c r="AK8016" s="4"/>
      <c r="AL8016" s="4"/>
      <c r="AM8016" s="4"/>
      <c r="AN8016" s="4"/>
      <c r="AO8016" s="4"/>
      <c r="AP8016" s="4"/>
      <c r="AQ8016" s="4"/>
      <c r="AR8016" s="4"/>
      <c r="AS8016" s="4"/>
      <c r="AT8016" s="4"/>
      <c r="AU8016" s="4"/>
      <c r="AV8016" s="4" t="s">
        <v>8216</v>
      </c>
      <c r="AW8016" s="4"/>
      <c r="AX8016" s="4"/>
      <c r="AY8016" s="4"/>
      <c r="AZ8016" s="4"/>
      <c r="BA8016" s="4"/>
      <c r="BB8016" s="4"/>
      <c r="BC8016" s="4"/>
      <c r="BD8016" s="4"/>
      <c r="BE8016" s="4"/>
      <c r="BF8016" s="4"/>
      <c r="BG8016" s="4"/>
      <c r="BH8016" s="4"/>
      <c r="BI8016" s="4"/>
      <c r="BJ8016" s="4"/>
      <c r="BK8016" s="4"/>
      <c r="BL8016" s="4" t="b">
        <v>0</v>
      </c>
      <c r="BM8016" s="4"/>
      <c r="BN8016" s="4"/>
      <c r="BO8016" s="4"/>
      <c r="BP8016" s="4"/>
      <c r="BQ8016" s="4"/>
      <c r="BR8016" s="4"/>
      <c r="BS8016" s="4"/>
      <c r="BT8016" s="4"/>
      <c r="BU8016" s="4"/>
      <c r="BV8016" s="4"/>
      <c r="BW8016" s="4"/>
    </row>
    <row r="8017" spans="1:75" ht="15.01" customHeight="1">
      <c r="A8017" s="4" t="s">
        <v>209</v>
      </c>
      <c r="B8017" s="4"/>
      <c r="C8017" s="4"/>
      <c r="D8017" s="4"/>
      <c r="E8017" s="4"/>
      <c r="F8017" s="4"/>
      <c r="G8017" s="4"/>
      <c r="H8017" s="4"/>
      <c r="I8017" s="4"/>
      <c r="J8017" s="4"/>
      <c r="K8017" s="4"/>
      <c r="L8017" s="4"/>
      <c r="M8017" s="4"/>
      <c r="N8017" s="4"/>
      <c r="O8017" s="4"/>
      <c r="P8017" s="4" t="s">
        <v>200</v>
      </c>
      <c r="Q8017" s="4"/>
      <c r="R8017" s="4"/>
      <c r="S8017" s="4"/>
      <c r="T8017" s="4"/>
      <c r="U8017" s="4"/>
      <c r="V8017" s="4"/>
      <c r="W8017" s="4"/>
      <c r="X8017" s="4" t="s">
        <v>201</v>
      </c>
      <c r="Y8017" s="4"/>
      <c r="Z8017" s="4"/>
      <c r="AA8017" s="4"/>
      <c r="AB8017" s="4"/>
      <c r="AC8017" s="4"/>
      <c r="AD8017" s="4"/>
      <c r="AE8017" s="4"/>
      <c r="AF8017" s="4"/>
      <c r="AG8017" s="4"/>
      <c r="AH8017" s="4"/>
      <c r="AI8017" s="4"/>
      <c r="AJ8017" s="4"/>
      <c r="AK8017" s="4"/>
      <c r="AL8017" s="4"/>
      <c r="AM8017" s="4"/>
      <c r="AN8017" s="4"/>
      <c r="AO8017" s="4"/>
      <c r="AP8017" s="4"/>
      <c r="AQ8017" s="4"/>
      <c r="AR8017" s="4"/>
      <c r="AS8017" s="4"/>
      <c r="AT8017" s="4"/>
      <c r="AU8017" s="4"/>
      <c r="AV8017" s="4" t="s">
        <v>8217</v>
      </c>
      <c r="AW8017" s="4"/>
      <c r="AX8017" s="4"/>
      <c r="AY8017" s="4"/>
      <c r="AZ8017" s="4"/>
      <c r="BA8017" s="4"/>
      <c r="BB8017" s="4"/>
      <c r="BC8017" s="4"/>
      <c r="BD8017" s="4"/>
      <c r="BE8017" s="4"/>
      <c r="BF8017" s="4"/>
      <c r="BG8017" s="4"/>
      <c r="BH8017" s="4"/>
      <c r="BI8017" s="4"/>
      <c r="BJ8017" s="4"/>
      <c r="BK8017" s="4"/>
      <c r="BL8017" s="4" t="b">
        <v>0</v>
      </c>
      <c r="BM8017" s="4"/>
      <c r="BN8017" s="4"/>
      <c r="BO8017" s="4"/>
      <c r="BP8017" s="4"/>
      <c r="BQ8017" s="4"/>
      <c r="BR8017" s="4"/>
      <c r="BS8017" s="4"/>
      <c r="BT8017" s="4"/>
      <c r="BU8017" s="4"/>
      <c r="BV8017" s="4"/>
      <c r="BW8017" s="4"/>
    </row>
    <row r="8018" spans="1:75" ht="15.01" customHeight="1">
      <c r="A8018" s="4" t="s">
        <v>209</v>
      </c>
      <c r="B8018" s="4"/>
      <c r="C8018" s="4"/>
      <c r="D8018" s="4"/>
      <c r="E8018" s="4"/>
      <c r="F8018" s="4"/>
      <c r="G8018" s="4"/>
      <c r="H8018" s="4"/>
      <c r="I8018" s="4"/>
      <c r="J8018" s="4"/>
      <c r="K8018" s="4"/>
      <c r="L8018" s="4"/>
      <c r="M8018" s="4"/>
      <c r="N8018" s="4"/>
      <c r="O8018" s="4"/>
      <c r="P8018" s="4" t="s">
        <v>200</v>
      </c>
      <c r="Q8018" s="4"/>
      <c r="R8018" s="4"/>
      <c r="S8018" s="4"/>
      <c r="T8018" s="4"/>
      <c r="U8018" s="4"/>
      <c r="V8018" s="4"/>
      <c r="W8018" s="4"/>
      <c r="X8018" s="4" t="s">
        <v>201</v>
      </c>
      <c r="Y8018" s="4"/>
      <c r="Z8018" s="4"/>
      <c r="AA8018" s="4"/>
      <c r="AB8018" s="4"/>
      <c r="AC8018" s="4"/>
      <c r="AD8018" s="4"/>
      <c r="AE8018" s="4"/>
      <c r="AF8018" s="4"/>
      <c r="AG8018" s="4"/>
      <c r="AH8018" s="4"/>
      <c r="AI8018" s="4"/>
      <c r="AJ8018" s="4"/>
      <c r="AK8018" s="4"/>
      <c r="AL8018" s="4"/>
      <c r="AM8018" s="4"/>
      <c r="AN8018" s="4"/>
      <c r="AO8018" s="4"/>
      <c r="AP8018" s="4"/>
      <c r="AQ8018" s="4"/>
      <c r="AR8018" s="4"/>
      <c r="AS8018" s="4"/>
      <c r="AT8018" s="4"/>
      <c r="AU8018" s="4"/>
      <c r="AV8018" s="4" t="s">
        <v>8218</v>
      </c>
      <c r="AW8018" s="4"/>
      <c r="AX8018" s="4"/>
      <c r="AY8018" s="4"/>
      <c r="AZ8018" s="4"/>
      <c r="BA8018" s="4"/>
      <c r="BB8018" s="4"/>
      <c r="BC8018" s="4"/>
      <c r="BD8018" s="4"/>
      <c r="BE8018" s="4"/>
      <c r="BF8018" s="4"/>
      <c r="BG8018" s="4"/>
      <c r="BH8018" s="4"/>
      <c r="BI8018" s="4"/>
      <c r="BJ8018" s="4"/>
      <c r="BK8018" s="4"/>
      <c r="BL8018" s="4" t="b">
        <v>0</v>
      </c>
      <c r="BM8018" s="4"/>
      <c r="BN8018" s="4"/>
      <c r="BO8018" s="4"/>
      <c r="BP8018" s="4"/>
      <c r="BQ8018" s="4"/>
      <c r="BR8018" s="4"/>
      <c r="BS8018" s="4"/>
      <c r="BT8018" s="4"/>
      <c r="BU8018" s="4"/>
      <c r="BV8018" s="4"/>
      <c r="BW8018" s="4"/>
    </row>
    <row r="8019" spans="1:75" ht="15.01" customHeight="1">
      <c r="A8019" s="4" t="s">
        <v>209</v>
      </c>
      <c r="B8019" s="4"/>
      <c r="C8019" s="4"/>
      <c r="D8019" s="4"/>
      <c r="E8019" s="4"/>
      <c r="F8019" s="4"/>
      <c r="G8019" s="4"/>
      <c r="H8019" s="4"/>
      <c r="I8019" s="4"/>
      <c r="J8019" s="4"/>
      <c r="K8019" s="4"/>
      <c r="L8019" s="4"/>
      <c r="M8019" s="4"/>
      <c r="N8019" s="4"/>
      <c r="O8019" s="4"/>
      <c r="P8019" s="4" t="s">
        <v>200</v>
      </c>
      <c r="Q8019" s="4"/>
      <c r="R8019" s="4"/>
      <c r="S8019" s="4"/>
      <c r="T8019" s="4"/>
      <c r="U8019" s="4"/>
      <c r="V8019" s="4"/>
      <c r="W8019" s="4"/>
      <c r="X8019" s="4" t="s">
        <v>201</v>
      </c>
      <c r="Y8019" s="4"/>
      <c r="Z8019" s="4"/>
      <c r="AA8019" s="4"/>
      <c r="AB8019" s="4"/>
      <c r="AC8019" s="4"/>
      <c r="AD8019" s="4"/>
      <c r="AE8019" s="4"/>
      <c r="AF8019" s="4"/>
      <c r="AG8019" s="4"/>
      <c r="AH8019" s="4"/>
      <c r="AI8019" s="4"/>
      <c r="AJ8019" s="4"/>
      <c r="AK8019" s="4"/>
      <c r="AL8019" s="4"/>
      <c r="AM8019" s="4"/>
      <c r="AN8019" s="4"/>
      <c r="AO8019" s="4"/>
      <c r="AP8019" s="4"/>
      <c r="AQ8019" s="4"/>
      <c r="AR8019" s="4"/>
      <c r="AS8019" s="4"/>
      <c r="AT8019" s="4"/>
      <c r="AU8019" s="4"/>
      <c r="AV8019" s="4" t="s">
        <v>8219</v>
      </c>
      <c r="AW8019" s="4"/>
      <c r="AX8019" s="4"/>
      <c r="AY8019" s="4"/>
      <c r="AZ8019" s="4"/>
      <c r="BA8019" s="4"/>
      <c r="BB8019" s="4"/>
      <c r="BC8019" s="4"/>
      <c r="BD8019" s="4"/>
      <c r="BE8019" s="4"/>
      <c r="BF8019" s="4"/>
      <c r="BG8019" s="4"/>
      <c r="BH8019" s="4"/>
      <c r="BI8019" s="4"/>
      <c r="BJ8019" s="4"/>
      <c r="BK8019" s="4"/>
      <c r="BL8019" s="4" t="b">
        <v>0</v>
      </c>
      <c r="BM8019" s="4"/>
      <c r="BN8019" s="4"/>
      <c r="BO8019" s="4"/>
      <c r="BP8019" s="4"/>
      <c r="BQ8019" s="4"/>
      <c r="BR8019" s="4"/>
      <c r="BS8019" s="4"/>
      <c r="BT8019" s="4"/>
      <c r="BU8019" s="4"/>
      <c r="BV8019" s="4"/>
      <c r="BW8019" s="4"/>
    </row>
    <row r="8020" spans="1:75" ht="15.01" customHeight="1">
      <c r="A8020" s="4" t="s">
        <v>209</v>
      </c>
      <c r="B8020" s="4"/>
      <c r="C8020" s="4"/>
      <c r="D8020" s="4"/>
      <c r="E8020" s="4"/>
      <c r="F8020" s="4"/>
      <c r="G8020" s="4"/>
      <c r="H8020" s="4"/>
      <c r="I8020" s="4"/>
      <c r="J8020" s="4"/>
      <c r="K8020" s="4"/>
      <c r="L8020" s="4"/>
      <c r="M8020" s="4"/>
      <c r="N8020" s="4"/>
      <c r="O8020" s="4"/>
      <c r="P8020" s="4" t="s">
        <v>200</v>
      </c>
      <c r="Q8020" s="4"/>
      <c r="R8020" s="4"/>
      <c r="S8020" s="4"/>
      <c r="T8020" s="4"/>
      <c r="U8020" s="4"/>
      <c r="V8020" s="4"/>
      <c r="W8020" s="4"/>
      <c r="X8020" s="4" t="s">
        <v>201</v>
      </c>
      <c r="Y8020" s="4"/>
      <c r="Z8020" s="4"/>
      <c r="AA8020" s="4"/>
      <c r="AB8020" s="4"/>
      <c r="AC8020" s="4"/>
      <c r="AD8020" s="4"/>
      <c r="AE8020" s="4"/>
      <c r="AF8020" s="4"/>
      <c r="AG8020" s="4"/>
      <c r="AH8020" s="4"/>
      <c r="AI8020" s="4"/>
      <c r="AJ8020" s="4"/>
      <c r="AK8020" s="4"/>
      <c r="AL8020" s="4"/>
      <c r="AM8020" s="4"/>
      <c r="AN8020" s="4"/>
      <c r="AO8020" s="4"/>
      <c r="AP8020" s="4"/>
      <c r="AQ8020" s="4"/>
      <c r="AR8020" s="4"/>
      <c r="AS8020" s="4"/>
      <c r="AT8020" s="4"/>
      <c r="AU8020" s="4"/>
      <c r="AV8020" s="4" t="s">
        <v>8220</v>
      </c>
      <c r="AW8020" s="4"/>
      <c r="AX8020" s="4"/>
      <c r="AY8020" s="4"/>
      <c r="AZ8020" s="4"/>
      <c r="BA8020" s="4"/>
      <c r="BB8020" s="4"/>
      <c r="BC8020" s="4"/>
      <c r="BD8020" s="4"/>
      <c r="BE8020" s="4"/>
      <c r="BF8020" s="4"/>
      <c r="BG8020" s="4"/>
      <c r="BH8020" s="4"/>
      <c r="BI8020" s="4"/>
      <c r="BJ8020" s="4"/>
      <c r="BK8020" s="4"/>
      <c r="BL8020" s="4" t="b">
        <v>0</v>
      </c>
      <c r="BM8020" s="4"/>
      <c r="BN8020" s="4"/>
      <c r="BO8020" s="4"/>
      <c r="BP8020" s="4"/>
      <c r="BQ8020" s="4"/>
      <c r="BR8020" s="4"/>
      <c r="BS8020" s="4"/>
      <c r="BT8020" s="4"/>
      <c r="BU8020" s="4"/>
      <c r="BV8020" s="4"/>
      <c r="BW8020" s="4"/>
    </row>
    <row r="8021" spans="1:75" ht="15.01" customHeight="1">
      <c r="A8021" s="4" t="s">
        <v>209</v>
      </c>
      <c r="B8021" s="4"/>
      <c r="C8021" s="4"/>
      <c r="D8021" s="4"/>
      <c r="E8021" s="4"/>
      <c r="F8021" s="4"/>
      <c r="G8021" s="4"/>
      <c r="H8021" s="4"/>
      <c r="I8021" s="4"/>
      <c r="J8021" s="4"/>
      <c r="K8021" s="4"/>
      <c r="L8021" s="4"/>
      <c r="M8021" s="4"/>
      <c r="N8021" s="4"/>
      <c r="O8021" s="4"/>
      <c r="P8021" s="4" t="s">
        <v>200</v>
      </c>
      <c r="Q8021" s="4"/>
      <c r="R8021" s="4"/>
      <c r="S8021" s="4"/>
      <c r="T8021" s="4"/>
      <c r="U8021" s="4"/>
      <c r="V8021" s="4"/>
      <c r="W8021" s="4"/>
      <c r="X8021" s="4" t="s">
        <v>201</v>
      </c>
      <c r="Y8021" s="4"/>
      <c r="Z8021" s="4"/>
      <c r="AA8021" s="4"/>
      <c r="AB8021" s="4"/>
      <c r="AC8021" s="4"/>
      <c r="AD8021" s="4"/>
      <c r="AE8021" s="4"/>
      <c r="AF8021" s="4"/>
      <c r="AG8021" s="4"/>
      <c r="AH8021" s="4"/>
      <c r="AI8021" s="4"/>
      <c r="AJ8021" s="4"/>
      <c r="AK8021" s="4"/>
      <c r="AL8021" s="4"/>
      <c r="AM8021" s="4"/>
      <c r="AN8021" s="4"/>
      <c r="AO8021" s="4"/>
      <c r="AP8021" s="4"/>
      <c r="AQ8021" s="4"/>
      <c r="AR8021" s="4"/>
      <c r="AS8021" s="4"/>
      <c r="AT8021" s="4"/>
      <c r="AU8021" s="4"/>
      <c r="AV8021" s="4" t="s">
        <v>8221</v>
      </c>
      <c r="AW8021" s="4"/>
      <c r="AX8021" s="4"/>
      <c r="AY8021" s="4"/>
      <c r="AZ8021" s="4"/>
      <c r="BA8021" s="4"/>
      <c r="BB8021" s="4"/>
      <c r="BC8021" s="4"/>
      <c r="BD8021" s="4"/>
      <c r="BE8021" s="4"/>
      <c r="BF8021" s="4"/>
      <c r="BG8021" s="4"/>
      <c r="BH8021" s="4"/>
      <c r="BI8021" s="4"/>
      <c r="BJ8021" s="4"/>
      <c r="BK8021" s="4"/>
      <c r="BL8021" s="4" t="b">
        <v>0</v>
      </c>
      <c r="BM8021" s="4"/>
      <c r="BN8021" s="4"/>
      <c r="BO8021" s="4"/>
      <c r="BP8021" s="4"/>
      <c r="BQ8021" s="4"/>
      <c r="BR8021" s="4"/>
      <c r="BS8021" s="4"/>
      <c r="BT8021" s="4"/>
      <c r="BU8021" s="4"/>
      <c r="BV8021" s="4"/>
      <c r="BW8021" s="4"/>
    </row>
    <row r="8022" spans="1:75" ht="15.01" customHeight="1">
      <c r="A8022" s="4" t="s">
        <v>209</v>
      </c>
      <c r="B8022" s="4"/>
      <c r="C8022" s="4"/>
      <c r="D8022" s="4"/>
      <c r="E8022" s="4"/>
      <c r="F8022" s="4"/>
      <c r="G8022" s="4"/>
      <c r="H8022" s="4"/>
      <c r="I8022" s="4"/>
      <c r="J8022" s="4"/>
      <c r="K8022" s="4"/>
      <c r="L8022" s="4"/>
      <c r="M8022" s="4"/>
      <c r="N8022" s="4"/>
      <c r="O8022" s="4"/>
      <c r="P8022" s="4" t="s">
        <v>200</v>
      </c>
      <c r="Q8022" s="4"/>
      <c r="R8022" s="4"/>
      <c r="S8022" s="4"/>
      <c r="T8022" s="4"/>
      <c r="U8022" s="4"/>
      <c r="V8022" s="4"/>
      <c r="W8022" s="4"/>
      <c r="X8022" s="4" t="s">
        <v>201</v>
      </c>
      <c r="Y8022" s="4"/>
      <c r="Z8022" s="4"/>
      <c r="AA8022" s="4"/>
      <c r="AB8022" s="4"/>
      <c r="AC8022" s="4"/>
      <c r="AD8022" s="4"/>
      <c r="AE8022" s="4"/>
      <c r="AF8022" s="4"/>
      <c r="AG8022" s="4"/>
      <c r="AH8022" s="4"/>
      <c r="AI8022" s="4"/>
      <c r="AJ8022" s="4"/>
      <c r="AK8022" s="4"/>
      <c r="AL8022" s="4"/>
      <c r="AM8022" s="4"/>
      <c r="AN8022" s="4"/>
      <c r="AO8022" s="4"/>
      <c r="AP8022" s="4"/>
      <c r="AQ8022" s="4"/>
      <c r="AR8022" s="4"/>
      <c r="AS8022" s="4"/>
      <c r="AT8022" s="4"/>
      <c r="AU8022" s="4"/>
      <c r="AV8022" s="4" t="s">
        <v>8222</v>
      </c>
      <c r="AW8022" s="4"/>
      <c r="AX8022" s="4"/>
      <c r="AY8022" s="4"/>
      <c r="AZ8022" s="4"/>
      <c r="BA8022" s="4"/>
      <c r="BB8022" s="4"/>
      <c r="BC8022" s="4"/>
      <c r="BD8022" s="4"/>
      <c r="BE8022" s="4"/>
      <c r="BF8022" s="4"/>
      <c r="BG8022" s="4"/>
      <c r="BH8022" s="4"/>
      <c r="BI8022" s="4"/>
      <c r="BJ8022" s="4"/>
      <c r="BK8022" s="4"/>
      <c r="BL8022" s="4" t="b">
        <v>0</v>
      </c>
      <c r="BM8022" s="4"/>
      <c r="BN8022" s="4"/>
      <c r="BO8022" s="4"/>
      <c r="BP8022" s="4"/>
      <c r="BQ8022" s="4"/>
      <c r="BR8022" s="4"/>
      <c r="BS8022" s="4"/>
      <c r="BT8022" s="4"/>
      <c r="BU8022" s="4"/>
      <c r="BV8022" s="4"/>
      <c r="BW8022" s="4"/>
    </row>
    <row r="8023" spans="1:75" ht="15.01" customHeight="1">
      <c r="A8023" s="4"/>
      <c r="B8023" s="4"/>
      <c r="C8023" s="4"/>
      <c r="D8023" s="4"/>
      <c r="E8023" s="4"/>
      <c r="F8023" s="4"/>
      <c r="G8023" s="4"/>
      <c r="H8023" s="4"/>
      <c r="I8023" s="4"/>
      <c r="J8023" s="4"/>
      <c r="K8023" s="4"/>
      <c r="L8023" s="4"/>
      <c r="M8023" s="4"/>
      <c r="N8023" s="4"/>
      <c r="O8023" s="4"/>
      <c r="P8023" s="4" t="s">
        <v>200</v>
      </c>
      <c r="Q8023" s="4"/>
      <c r="R8023" s="4">
        <v>-406.6</v>
      </c>
      <c r="S8023" s="4">
        <v>90.3</v>
      </c>
      <c r="T8023" s="4"/>
      <c r="U8023" s="4"/>
      <c r="V8023" s="4"/>
      <c r="W8023" s="4"/>
      <c r="X8023" s="4" t="s">
        <v>201</v>
      </c>
      <c r="Y8023" s="4"/>
      <c r="Z8023" s="4"/>
      <c r="AA8023" s="4"/>
      <c r="AB8023" s="4"/>
      <c r="AC8023" s="4"/>
      <c r="AD8023" s="4"/>
      <c r="AE8023" s="4"/>
      <c r="AF8023" s="4"/>
      <c r="AG8023" s="4"/>
      <c r="AH8023" s="4"/>
      <c r="AI8023" s="4"/>
      <c r="AJ8023" s="4"/>
      <c r="AK8023" s="4"/>
      <c r="AL8023" s="4"/>
      <c r="AM8023" s="4"/>
      <c r="AN8023" s="4"/>
      <c r="AO8023" s="4"/>
      <c r="AP8023" s="4"/>
      <c r="AQ8023" s="4"/>
      <c r="AR8023" s="4"/>
      <c r="AS8023" s="4"/>
      <c r="AT8023" s="4"/>
      <c r="AU8023" s="4"/>
      <c r="AV8023" s="4" t="s">
        <v>8223</v>
      </c>
      <c r="AW8023" s="4"/>
      <c r="AX8023" s="4"/>
      <c r="AY8023" s="4"/>
      <c r="AZ8023" s="4"/>
      <c r="BA8023" s="4"/>
      <c r="BB8023" s="4"/>
      <c r="BC8023" s="4"/>
      <c r="BD8023" s="4"/>
      <c r="BE8023" s="4"/>
      <c r="BF8023" s="4"/>
      <c r="BG8023" s="4"/>
      <c r="BH8023" s="4"/>
      <c r="BI8023" s="4"/>
      <c r="BJ8023" s="4"/>
      <c r="BK8023" s="4"/>
      <c r="BL8023" s="4" t="b">
        <v>0</v>
      </c>
      <c r="BM8023" s="4"/>
      <c r="BN8023" s="4"/>
      <c r="BO8023" s="4"/>
      <c r="BP8023" s="4"/>
      <c r="BQ8023" s="4"/>
      <c r="BR8023" s="4"/>
      <c r="BS8023" s="4"/>
      <c r="BT8023" s="4"/>
      <c r="BU8023" s="4"/>
      <c r="BV8023" s="4"/>
      <c r="BW8023" s="4"/>
    </row>
    <row r="8024" spans="1:75" ht="15.01" customHeight="1">
      <c r="A8024" s="4" t="s">
        <v>209</v>
      </c>
      <c r="B8024" s="4"/>
      <c r="C8024" s="4"/>
      <c r="D8024" s="4"/>
      <c r="E8024" s="4"/>
      <c r="F8024" s="4"/>
      <c r="G8024" s="4"/>
      <c r="H8024" s="4"/>
      <c r="I8024" s="4"/>
      <c r="J8024" s="4"/>
      <c r="K8024" s="4"/>
      <c r="L8024" s="4"/>
      <c r="M8024" s="4"/>
      <c r="N8024" s="4"/>
      <c r="O8024" s="4"/>
      <c r="P8024" s="4" t="s">
        <v>200</v>
      </c>
      <c r="Q8024" s="4"/>
      <c r="R8024" s="4"/>
      <c r="S8024" s="4"/>
      <c r="T8024" s="4"/>
      <c r="U8024" s="4"/>
      <c r="V8024" s="4"/>
      <c r="W8024" s="4"/>
      <c r="X8024" s="4" t="s">
        <v>201</v>
      </c>
      <c r="Y8024" s="4"/>
      <c r="Z8024" s="4"/>
      <c r="AA8024" s="4"/>
      <c r="AB8024" s="4"/>
      <c r="AC8024" s="4"/>
      <c r="AD8024" s="4"/>
      <c r="AE8024" s="4"/>
      <c r="AF8024" s="4"/>
      <c r="AG8024" s="4"/>
      <c r="AH8024" s="4"/>
      <c r="AI8024" s="4"/>
      <c r="AJ8024" s="4"/>
      <c r="AK8024" s="4"/>
      <c r="AL8024" s="4"/>
      <c r="AM8024" s="4"/>
      <c r="AN8024" s="4"/>
      <c r="AO8024" s="4"/>
      <c r="AP8024" s="4"/>
      <c r="AQ8024" s="4"/>
      <c r="AR8024" s="4"/>
      <c r="AS8024" s="4"/>
      <c r="AT8024" s="4"/>
      <c r="AU8024" s="4"/>
      <c r="AV8024" s="4" t="s">
        <v>8224</v>
      </c>
      <c r="AW8024" s="4"/>
      <c r="AX8024" s="4"/>
      <c r="AY8024" s="4"/>
      <c r="AZ8024" s="4"/>
      <c r="BA8024" s="4"/>
      <c r="BB8024" s="4"/>
      <c r="BC8024" s="4"/>
      <c r="BD8024" s="4"/>
      <c r="BE8024" s="4"/>
      <c r="BF8024" s="4"/>
      <c r="BG8024" s="4"/>
      <c r="BH8024" s="4"/>
      <c r="BI8024" s="4"/>
      <c r="BJ8024" s="4"/>
      <c r="BK8024" s="4"/>
      <c r="BL8024" s="4" t="b">
        <v>0</v>
      </c>
      <c r="BM8024" s="4"/>
      <c r="BN8024" s="4"/>
      <c r="BO8024" s="4"/>
      <c r="BP8024" s="4"/>
      <c r="BQ8024" s="4"/>
      <c r="BR8024" s="4"/>
      <c r="BS8024" s="4"/>
      <c r="BT8024" s="4"/>
      <c r="BU8024" s="4"/>
      <c r="BV8024" s="4"/>
      <c r="BW8024" s="4"/>
    </row>
    <row r="8025" spans="1:75" ht="15.01" customHeight="1">
      <c r="A8025" s="4" t="s">
        <v>209</v>
      </c>
      <c r="B8025" s="4"/>
      <c r="C8025" s="4"/>
      <c r="D8025" s="4"/>
      <c r="E8025" s="4"/>
      <c r="F8025" s="4"/>
      <c r="G8025" s="4"/>
      <c r="H8025" s="4"/>
      <c r="I8025" s="4"/>
      <c r="J8025" s="4"/>
      <c r="K8025" s="4"/>
      <c r="L8025" s="4"/>
      <c r="M8025" s="4"/>
      <c r="N8025" s="4"/>
      <c r="O8025" s="4"/>
      <c r="P8025" s="4" t="s">
        <v>200</v>
      </c>
      <c r="Q8025" s="4"/>
      <c r="R8025" s="4"/>
      <c r="S8025" s="4"/>
      <c r="T8025" s="4"/>
      <c r="U8025" s="4"/>
      <c r="V8025" s="4"/>
      <c r="W8025" s="4"/>
      <c r="X8025" s="4" t="s">
        <v>201</v>
      </c>
      <c r="Y8025" s="4"/>
      <c r="Z8025" s="4"/>
      <c r="AA8025" s="4"/>
      <c r="AB8025" s="4"/>
      <c r="AC8025" s="4"/>
      <c r="AD8025" s="4"/>
      <c r="AE8025" s="4"/>
      <c r="AF8025" s="4"/>
      <c r="AG8025" s="4"/>
      <c r="AH8025" s="4"/>
      <c r="AI8025" s="4"/>
      <c r="AJ8025" s="4"/>
      <c r="AK8025" s="4"/>
      <c r="AL8025" s="4"/>
      <c r="AM8025" s="4"/>
      <c r="AN8025" s="4"/>
      <c r="AO8025" s="4"/>
      <c r="AP8025" s="4"/>
      <c r="AQ8025" s="4"/>
      <c r="AR8025" s="4"/>
      <c r="AS8025" s="4"/>
      <c r="AT8025" s="4"/>
      <c r="AU8025" s="4"/>
      <c r="AV8025" s="4" t="s">
        <v>8225</v>
      </c>
      <c r="AW8025" s="4"/>
      <c r="AX8025" s="4"/>
      <c r="AY8025" s="4"/>
      <c r="AZ8025" s="4"/>
      <c r="BA8025" s="4"/>
      <c r="BB8025" s="4"/>
      <c r="BC8025" s="4"/>
      <c r="BD8025" s="4"/>
      <c r="BE8025" s="4"/>
      <c r="BF8025" s="4"/>
      <c r="BG8025" s="4"/>
      <c r="BH8025" s="4"/>
      <c r="BI8025" s="4"/>
      <c r="BJ8025" s="4"/>
      <c r="BK8025" s="4"/>
      <c r="BL8025" s="4" t="b">
        <v>0</v>
      </c>
      <c r="BM8025" s="4"/>
      <c r="BN8025" s="4"/>
      <c r="BO8025" s="4"/>
      <c r="BP8025" s="4"/>
      <c r="BQ8025" s="4"/>
      <c r="BR8025" s="4"/>
      <c r="BS8025" s="4"/>
      <c r="BT8025" s="4"/>
      <c r="BU8025" s="4"/>
      <c r="BV8025" s="4"/>
      <c r="BW8025" s="4"/>
    </row>
    <row r="8026" spans="1:75" ht="15.01" customHeight="1">
      <c r="A8026" s="4" t="s">
        <v>209</v>
      </c>
      <c r="B8026" s="4"/>
      <c r="C8026" s="4"/>
      <c r="D8026" s="4"/>
      <c r="E8026" s="4"/>
      <c r="F8026" s="4"/>
      <c r="G8026" s="4"/>
      <c r="H8026" s="4"/>
      <c r="I8026" s="4"/>
      <c r="J8026" s="4"/>
      <c r="K8026" s="4"/>
      <c r="L8026" s="4"/>
      <c r="M8026" s="4"/>
      <c r="N8026" s="4"/>
      <c r="O8026" s="4"/>
      <c r="P8026" s="4" t="s">
        <v>200</v>
      </c>
      <c r="Q8026" s="4"/>
      <c r="R8026" s="4"/>
      <c r="S8026" s="4"/>
      <c r="T8026" s="4"/>
      <c r="U8026" s="4"/>
      <c r="V8026" s="4"/>
      <c r="W8026" s="4"/>
      <c r="X8026" s="4" t="s">
        <v>201</v>
      </c>
      <c r="Y8026" s="4"/>
      <c r="Z8026" s="4"/>
      <c r="AA8026" s="4"/>
      <c r="AB8026" s="4"/>
      <c r="AC8026" s="4"/>
      <c r="AD8026" s="4"/>
      <c r="AE8026" s="4"/>
      <c r="AF8026" s="4"/>
      <c r="AG8026" s="4"/>
      <c r="AH8026" s="4"/>
      <c r="AI8026" s="4"/>
      <c r="AJ8026" s="4"/>
      <c r="AK8026" s="4"/>
      <c r="AL8026" s="4"/>
      <c r="AM8026" s="4"/>
      <c r="AN8026" s="4"/>
      <c r="AO8026" s="4"/>
      <c r="AP8026" s="4"/>
      <c r="AQ8026" s="4"/>
      <c r="AR8026" s="4"/>
      <c r="AS8026" s="4"/>
      <c r="AT8026" s="4"/>
      <c r="AU8026" s="4"/>
      <c r="AV8026" s="4" t="s">
        <v>8226</v>
      </c>
      <c r="AW8026" s="4"/>
      <c r="AX8026" s="4"/>
      <c r="AY8026" s="4"/>
      <c r="AZ8026" s="4"/>
      <c r="BA8026" s="4"/>
      <c r="BB8026" s="4"/>
      <c r="BC8026" s="4"/>
      <c r="BD8026" s="4"/>
      <c r="BE8026" s="4"/>
      <c r="BF8026" s="4"/>
      <c r="BG8026" s="4"/>
      <c r="BH8026" s="4"/>
      <c r="BI8026" s="4"/>
      <c r="BJ8026" s="4"/>
      <c r="BK8026" s="4"/>
      <c r="BL8026" s="4" t="b">
        <v>0</v>
      </c>
      <c r="BM8026" s="4"/>
      <c r="BN8026" s="4"/>
      <c r="BO8026" s="4"/>
      <c r="BP8026" s="4"/>
      <c r="BQ8026" s="4"/>
      <c r="BR8026" s="4"/>
      <c r="BS8026" s="4"/>
      <c r="BT8026" s="4"/>
      <c r="BU8026" s="4"/>
      <c r="BV8026" s="4"/>
      <c r="BW8026" s="4"/>
    </row>
    <row r="8027" spans="1:75" ht="15.01" customHeight="1">
      <c r="A8027" s="4" t="s">
        <v>209</v>
      </c>
      <c r="B8027" s="4"/>
      <c r="C8027" s="4"/>
      <c r="D8027" s="4"/>
      <c r="E8027" s="4"/>
      <c r="F8027" s="4"/>
      <c r="G8027" s="4"/>
      <c r="H8027" s="4"/>
      <c r="I8027" s="4"/>
      <c r="J8027" s="4"/>
      <c r="K8027" s="4"/>
      <c r="L8027" s="4"/>
      <c r="M8027" s="4"/>
      <c r="N8027" s="4"/>
      <c r="O8027" s="4"/>
      <c r="P8027" s="4" t="s">
        <v>200</v>
      </c>
      <c r="Q8027" s="4"/>
      <c r="R8027" s="4"/>
      <c r="S8027" s="4"/>
      <c r="T8027" s="4"/>
      <c r="U8027" s="4"/>
      <c r="V8027" s="4"/>
      <c r="W8027" s="4"/>
      <c r="X8027" s="4" t="s">
        <v>201</v>
      </c>
      <c r="Y8027" s="4"/>
      <c r="Z8027" s="4"/>
      <c r="AA8027" s="4"/>
      <c r="AB8027" s="4"/>
      <c r="AC8027" s="4"/>
      <c r="AD8027" s="4"/>
      <c r="AE8027" s="4"/>
      <c r="AF8027" s="4"/>
      <c r="AG8027" s="4"/>
      <c r="AH8027" s="4"/>
      <c r="AI8027" s="4"/>
      <c r="AJ8027" s="4"/>
      <c r="AK8027" s="4"/>
      <c r="AL8027" s="4"/>
      <c r="AM8027" s="4"/>
      <c r="AN8027" s="4"/>
      <c r="AO8027" s="4"/>
      <c r="AP8027" s="4"/>
      <c r="AQ8027" s="4"/>
      <c r="AR8027" s="4"/>
      <c r="AS8027" s="4"/>
      <c r="AT8027" s="4"/>
      <c r="AU8027" s="4"/>
      <c r="AV8027" s="4" t="s">
        <v>8227</v>
      </c>
      <c r="AW8027" s="4"/>
      <c r="AX8027" s="4"/>
      <c r="AY8027" s="4"/>
      <c r="AZ8027" s="4"/>
      <c r="BA8027" s="4"/>
      <c r="BB8027" s="4"/>
      <c r="BC8027" s="4"/>
      <c r="BD8027" s="4"/>
      <c r="BE8027" s="4"/>
      <c r="BF8027" s="4"/>
      <c r="BG8027" s="4"/>
      <c r="BH8027" s="4"/>
      <c r="BI8027" s="4"/>
      <c r="BJ8027" s="4"/>
      <c r="BK8027" s="4"/>
      <c r="BL8027" s="4" t="b">
        <v>0</v>
      </c>
      <c r="BM8027" s="4"/>
      <c r="BN8027" s="4"/>
      <c r="BO8027" s="4"/>
      <c r="BP8027" s="4"/>
      <c r="BQ8027" s="4"/>
      <c r="BR8027" s="4"/>
      <c r="BS8027" s="4"/>
      <c r="BT8027" s="4"/>
      <c r="BU8027" s="4"/>
      <c r="BV8027" s="4"/>
      <c r="BW8027" s="4"/>
    </row>
    <row r="8028" spans="1:75" ht="15.01" customHeight="1">
      <c r="A8028" s="4" t="s">
        <v>209</v>
      </c>
      <c r="B8028" s="4"/>
      <c r="C8028" s="4"/>
      <c r="D8028" s="4"/>
      <c r="E8028" s="4"/>
      <c r="F8028" s="4"/>
      <c r="G8028" s="4"/>
      <c r="H8028" s="4"/>
      <c r="I8028" s="4"/>
      <c r="J8028" s="4"/>
      <c r="K8028" s="4"/>
      <c r="L8028" s="4"/>
      <c r="M8028" s="4"/>
      <c r="N8028" s="4"/>
      <c r="O8028" s="4"/>
      <c r="P8028" s="4" t="s">
        <v>200</v>
      </c>
      <c r="Q8028" s="4"/>
      <c r="R8028" s="4"/>
      <c r="S8028" s="4"/>
      <c r="T8028" s="4"/>
      <c r="U8028" s="4"/>
      <c r="V8028" s="4"/>
      <c r="W8028" s="4"/>
      <c r="X8028" s="4" t="s">
        <v>201</v>
      </c>
      <c r="Y8028" s="4"/>
      <c r="Z8028" s="4"/>
      <c r="AA8028" s="4"/>
      <c r="AB8028" s="4"/>
      <c r="AC8028" s="4"/>
      <c r="AD8028" s="4"/>
      <c r="AE8028" s="4"/>
      <c r="AF8028" s="4"/>
      <c r="AG8028" s="4"/>
      <c r="AH8028" s="4"/>
      <c r="AI8028" s="4"/>
      <c r="AJ8028" s="4"/>
      <c r="AK8028" s="4"/>
      <c r="AL8028" s="4"/>
      <c r="AM8028" s="4"/>
      <c r="AN8028" s="4"/>
      <c r="AO8028" s="4"/>
      <c r="AP8028" s="4"/>
      <c r="AQ8028" s="4"/>
      <c r="AR8028" s="4"/>
      <c r="AS8028" s="4"/>
      <c r="AT8028" s="4"/>
      <c r="AU8028" s="4"/>
      <c r="AV8028" s="4" t="s">
        <v>8228</v>
      </c>
      <c r="AW8028" s="4"/>
      <c r="AX8028" s="4"/>
      <c r="AY8028" s="4"/>
      <c r="AZ8028" s="4"/>
      <c r="BA8028" s="4"/>
      <c r="BB8028" s="4"/>
      <c r="BC8028" s="4"/>
      <c r="BD8028" s="4"/>
      <c r="BE8028" s="4"/>
      <c r="BF8028" s="4"/>
      <c r="BG8028" s="4"/>
      <c r="BH8028" s="4"/>
      <c r="BI8028" s="4"/>
      <c r="BJ8028" s="4"/>
      <c r="BK8028" s="4"/>
      <c r="BL8028" s="4" t="b">
        <v>0</v>
      </c>
      <c r="BM8028" s="4"/>
      <c r="BN8028" s="4"/>
      <c r="BO8028" s="4"/>
      <c r="BP8028" s="4"/>
      <c r="BQ8028" s="4"/>
      <c r="BR8028" s="4"/>
      <c r="BS8028" s="4"/>
      <c r="BT8028" s="4"/>
      <c r="BU8028" s="4"/>
      <c r="BV8028" s="4"/>
      <c r="BW8028" s="4"/>
    </row>
    <row r="8029" spans="1:75" ht="15.01" customHeight="1">
      <c r="A8029" s="4" t="s">
        <v>209</v>
      </c>
      <c r="B8029" s="4"/>
      <c r="C8029" s="4"/>
      <c r="D8029" s="4"/>
      <c r="E8029" s="4"/>
      <c r="F8029" s="4"/>
      <c r="G8029" s="4"/>
      <c r="H8029" s="4"/>
      <c r="I8029" s="4"/>
      <c r="J8029" s="4"/>
      <c r="K8029" s="4"/>
      <c r="L8029" s="4"/>
      <c r="M8029" s="4"/>
      <c r="N8029" s="4"/>
      <c r="O8029" s="4"/>
      <c r="P8029" s="4" t="s">
        <v>200</v>
      </c>
      <c r="Q8029" s="4"/>
      <c r="R8029" s="4"/>
      <c r="S8029" s="4"/>
      <c r="T8029" s="4"/>
      <c r="U8029" s="4"/>
      <c r="V8029" s="4"/>
      <c r="W8029" s="4"/>
      <c r="X8029" s="4" t="s">
        <v>201</v>
      </c>
      <c r="Y8029" s="4"/>
      <c r="Z8029" s="4"/>
      <c r="AA8029" s="4"/>
      <c r="AB8029" s="4"/>
      <c r="AC8029" s="4"/>
      <c r="AD8029" s="4"/>
      <c r="AE8029" s="4"/>
      <c r="AF8029" s="4"/>
      <c r="AG8029" s="4"/>
      <c r="AH8029" s="4"/>
      <c r="AI8029" s="4"/>
      <c r="AJ8029" s="4"/>
      <c r="AK8029" s="4"/>
      <c r="AL8029" s="4"/>
      <c r="AM8029" s="4"/>
      <c r="AN8029" s="4"/>
      <c r="AO8029" s="4"/>
      <c r="AP8029" s="4"/>
      <c r="AQ8029" s="4"/>
      <c r="AR8029" s="4"/>
      <c r="AS8029" s="4"/>
      <c r="AT8029" s="4"/>
      <c r="AU8029" s="4"/>
      <c r="AV8029" s="4" t="s">
        <v>8229</v>
      </c>
      <c r="AW8029" s="4"/>
      <c r="AX8029" s="4"/>
      <c r="AY8029" s="4"/>
      <c r="AZ8029" s="4"/>
      <c r="BA8029" s="4"/>
      <c r="BB8029" s="4"/>
      <c r="BC8029" s="4"/>
      <c r="BD8029" s="4"/>
      <c r="BE8029" s="4"/>
      <c r="BF8029" s="4"/>
      <c r="BG8029" s="4"/>
      <c r="BH8029" s="4"/>
      <c r="BI8029" s="4"/>
      <c r="BJ8029" s="4"/>
      <c r="BK8029" s="4"/>
      <c r="BL8029" s="4" t="b">
        <v>0</v>
      </c>
      <c r="BM8029" s="4"/>
      <c r="BN8029" s="4"/>
      <c r="BO8029" s="4"/>
      <c r="BP8029" s="4"/>
      <c r="BQ8029" s="4"/>
      <c r="BR8029" s="4"/>
      <c r="BS8029" s="4"/>
      <c r="BT8029" s="4"/>
      <c r="BU8029" s="4"/>
      <c r="BV8029" s="4"/>
      <c r="BW8029" s="4"/>
    </row>
    <row r="8030" spans="1:75" ht="15.01" customHeight="1">
      <c r="A8030" s="4" t="s">
        <v>209</v>
      </c>
      <c r="B8030" s="4"/>
      <c r="C8030" s="4"/>
      <c r="D8030" s="4"/>
      <c r="E8030" s="4"/>
      <c r="F8030" s="4"/>
      <c r="G8030" s="4"/>
      <c r="H8030" s="4"/>
      <c r="I8030" s="4"/>
      <c r="J8030" s="4"/>
      <c r="K8030" s="4"/>
      <c r="L8030" s="4"/>
      <c r="M8030" s="4"/>
      <c r="N8030" s="4"/>
      <c r="O8030" s="4"/>
      <c r="P8030" s="4" t="s">
        <v>200</v>
      </c>
      <c r="Q8030" s="4"/>
      <c r="R8030" s="4"/>
      <c r="S8030" s="4"/>
      <c r="T8030" s="4"/>
      <c r="U8030" s="4"/>
      <c r="V8030" s="4"/>
      <c r="W8030" s="4"/>
      <c r="X8030" s="4" t="s">
        <v>201</v>
      </c>
      <c r="Y8030" s="4"/>
      <c r="Z8030" s="4"/>
      <c r="AA8030" s="4"/>
      <c r="AB8030" s="4"/>
      <c r="AC8030" s="4"/>
      <c r="AD8030" s="4"/>
      <c r="AE8030" s="4"/>
      <c r="AF8030" s="4"/>
      <c r="AG8030" s="4"/>
      <c r="AH8030" s="4"/>
      <c r="AI8030" s="4"/>
      <c r="AJ8030" s="4"/>
      <c r="AK8030" s="4"/>
      <c r="AL8030" s="4"/>
      <c r="AM8030" s="4"/>
      <c r="AN8030" s="4"/>
      <c r="AO8030" s="4"/>
      <c r="AP8030" s="4"/>
      <c r="AQ8030" s="4"/>
      <c r="AR8030" s="4"/>
      <c r="AS8030" s="4"/>
      <c r="AT8030" s="4"/>
      <c r="AU8030" s="4"/>
      <c r="AV8030" s="4" t="s">
        <v>8230</v>
      </c>
      <c r="AW8030" s="4"/>
      <c r="AX8030" s="4"/>
      <c r="AY8030" s="4"/>
      <c r="AZ8030" s="4"/>
      <c r="BA8030" s="4"/>
      <c r="BB8030" s="4"/>
      <c r="BC8030" s="4"/>
      <c r="BD8030" s="4"/>
      <c r="BE8030" s="4"/>
      <c r="BF8030" s="4"/>
      <c r="BG8030" s="4"/>
      <c r="BH8030" s="4"/>
      <c r="BI8030" s="4"/>
      <c r="BJ8030" s="4"/>
      <c r="BK8030" s="4"/>
      <c r="BL8030" s="4" t="b">
        <v>0</v>
      </c>
      <c r="BM8030" s="4"/>
      <c r="BN8030" s="4"/>
      <c r="BO8030" s="4"/>
      <c r="BP8030" s="4"/>
      <c r="BQ8030" s="4"/>
      <c r="BR8030" s="4"/>
      <c r="BS8030" s="4"/>
      <c r="BT8030" s="4"/>
      <c r="BU8030" s="4"/>
      <c r="BV8030" s="4"/>
      <c r="BW8030" s="4"/>
    </row>
    <row r="8031" spans="1:75" ht="15.01" customHeight="1">
      <c r="A8031" s="4" t="s">
        <v>209</v>
      </c>
      <c r="B8031" s="4"/>
      <c r="C8031" s="4"/>
      <c r="D8031" s="4"/>
      <c r="E8031" s="4"/>
      <c r="F8031" s="4"/>
      <c r="G8031" s="4"/>
      <c r="H8031" s="4"/>
      <c r="I8031" s="4"/>
      <c r="J8031" s="4"/>
      <c r="K8031" s="4"/>
      <c r="L8031" s="4"/>
      <c r="M8031" s="4"/>
      <c r="N8031" s="4"/>
      <c r="O8031" s="4"/>
      <c r="P8031" s="4" t="s">
        <v>200</v>
      </c>
      <c r="Q8031" s="4"/>
      <c r="R8031" s="4"/>
      <c r="S8031" s="4"/>
      <c r="T8031" s="4"/>
      <c r="U8031" s="4"/>
      <c r="V8031" s="4"/>
      <c r="W8031" s="4"/>
      <c r="X8031" s="4" t="s">
        <v>201</v>
      </c>
      <c r="Y8031" s="4"/>
      <c r="Z8031" s="4"/>
      <c r="AA8031" s="4"/>
      <c r="AB8031" s="4"/>
      <c r="AC8031" s="4"/>
      <c r="AD8031" s="4"/>
      <c r="AE8031" s="4"/>
      <c r="AF8031" s="4"/>
      <c r="AG8031" s="4"/>
      <c r="AH8031" s="4"/>
      <c r="AI8031" s="4"/>
      <c r="AJ8031" s="4"/>
      <c r="AK8031" s="4"/>
      <c r="AL8031" s="4"/>
      <c r="AM8031" s="4"/>
      <c r="AN8031" s="4"/>
      <c r="AO8031" s="4"/>
      <c r="AP8031" s="4"/>
      <c r="AQ8031" s="4"/>
      <c r="AR8031" s="4"/>
      <c r="AS8031" s="4"/>
      <c r="AT8031" s="4"/>
      <c r="AU8031" s="4"/>
      <c r="AV8031" s="4" t="s">
        <v>8231</v>
      </c>
      <c r="AW8031" s="4"/>
      <c r="AX8031" s="4"/>
      <c r="AY8031" s="4"/>
      <c r="AZ8031" s="4"/>
      <c r="BA8031" s="4"/>
      <c r="BB8031" s="4"/>
      <c r="BC8031" s="4"/>
      <c r="BD8031" s="4"/>
      <c r="BE8031" s="4"/>
      <c r="BF8031" s="4"/>
      <c r="BG8031" s="4"/>
      <c r="BH8031" s="4"/>
      <c r="BI8031" s="4"/>
      <c r="BJ8031" s="4"/>
      <c r="BK8031" s="4"/>
      <c r="BL8031" s="4" t="b">
        <v>0</v>
      </c>
      <c r="BM8031" s="4"/>
      <c r="BN8031" s="4"/>
      <c r="BO8031" s="4"/>
      <c r="BP8031" s="4"/>
      <c r="BQ8031" s="4"/>
      <c r="BR8031" s="4"/>
      <c r="BS8031" s="4"/>
      <c r="BT8031" s="4"/>
      <c r="BU8031" s="4"/>
      <c r="BV8031" s="4"/>
      <c r="BW8031" s="4"/>
    </row>
    <row r="8032" spans="1:75" ht="15.01" customHeight="1">
      <c r="A8032" s="4" t="s">
        <v>209</v>
      </c>
      <c r="B8032" s="4"/>
      <c r="C8032" s="4"/>
      <c r="D8032" s="4"/>
      <c r="E8032" s="4"/>
      <c r="F8032" s="4"/>
      <c r="G8032" s="4"/>
      <c r="H8032" s="4"/>
      <c r="I8032" s="4"/>
      <c r="J8032" s="4"/>
      <c r="K8032" s="4"/>
      <c r="L8032" s="4"/>
      <c r="M8032" s="4"/>
      <c r="N8032" s="4"/>
      <c r="O8032" s="4"/>
      <c r="P8032" s="4" t="s">
        <v>200</v>
      </c>
      <c r="Q8032" s="4"/>
      <c r="R8032" s="4"/>
      <c r="S8032" s="4"/>
      <c r="T8032" s="4"/>
      <c r="U8032" s="4"/>
      <c r="V8032" s="4"/>
      <c r="W8032" s="4"/>
      <c r="X8032" s="4" t="s">
        <v>201</v>
      </c>
      <c r="Y8032" s="4"/>
      <c r="Z8032" s="4"/>
      <c r="AA8032" s="4"/>
      <c r="AB8032" s="4"/>
      <c r="AC8032" s="4"/>
      <c r="AD8032" s="4"/>
      <c r="AE8032" s="4"/>
      <c r="AF8032" s="4"/>
      <c r="AG8032" s="4"/>
      <c r="AH8032" s="4"/>
      <c r="AI8032" s="4"/>
      <c r="AJ8032" s="4"/>
      <c r="AK8032" s="4"/>
      <c r="AL8032" s="4"/>
      <c r="AM8032" s="4"/>
      <c r="AN8032" s="4"/>
      <c r="AO8032" s="4"/>
      <c r="AP8032" s="4"/>
      <c r="AQ8032" s="4"/>
      <c r="AR8032" s="4"/>
      <c r="AS8032" s="4"/>
      <c r="AT8032" s="4"/>
      <c r="AU8032" s="4"/>
      <c r="AV8032" s="4" t="s">
        <v>8232</v>
      </c>
      <c r="AW8032" s="4"/>
      <c r="AX8032" s="4"/>
      <c r="AY8032" s="4"/>
      <c r="AZ8032" s="4"/>
      <c r="BA8032" s="4"/>
      <c r="BB8032" s="4"/>
      <c r="BC8032" s="4"/>
      <c r="BD8032" s="4"/>
      <c r="BE8032" s="4"/>
      <c r="BF8032" s="4"/>
      <c r="BG8032" s="4"/>
      <c r="BH8032" s="4"/>
      <c r="BI8032" s="4"/>
      <c r="BJ8032" s="4"/>
      <c r="BK8032" s="4"/>
      <c r="BL8032" s="4" t="b">
        <v>0</v>
      </c>
      <c r="BM8032" s="4"/>
      <c r="BN8032" s="4"/>
      <c r="BO8032" s="4"/>
      <c r="BP8032" s="4"/>
      <c r="BQ8032" s="4"/>
      <c r="BR8032" s="4"/>
      <c r="BS8032" s="4"/>
      <c r="BT8032" s="4"/>
      <c r="BU8032" s="4"/>
      <c r="BV8032" s="4"/>
      <c r="BW8032" s="4"/>
    </row>
    <row r="8033" spans="1:75" ht="15.01" customHeight="1">
      <c r="A8033" s="4" t="s">
        <v>209</v>
      </c>
      <c r="B8033" s="4"/>
      <c r="C8033" s="4"/>
      <c r="D8033" s="4"/>
      <c r="E8033" s="4"/>
      <c r="F8033" s="4"/>
      <c r="G8033" s="4"/>
      <c r="H8033" s="4"/>
      <c r="I8033" s="4"/>
      <c r="J8033" s="4"/>
      <c r="K8033" s="4"/>
      <c r="L8033" s="4"/>
      <c r="M8033" s="4"/>
      <c r="N8033" s="4"/>
      <c r="O8033" s="4"/>
      <c r="P8033" s="4" t="s">
        <v>200</v>
      </c>
      <c r="Q8033" s="4"/>
      <c r="R8033" s="4"/>
      <c r="S8033" s="4"/>
      <c r="T8033" s="4"/>
      <c r="U8033" s="4"/>
      <c r="V8033" s="4"/>
      <c r="W8033" s="4"/>
      <c r="X8033" s="4" t="s">
        <v>201</v>
      </c>
      <c r="Y8033" s="4"/>
      <c r="Z8033" s="4"/>
      <c r="AA8033" s="4"/>
      <c r="AB8033" s="4"/>
      <c r="AC8033" s="4"/>
      <c r="AD8033" s="4"/>
      <c r="AE8033" s="4"/>
      <c r="AF8033" s="4"/>
      <c r="AG8033" s="4"/>
      <c r="AH8033" s="4"/>
      <c r="AI8033" s="4"/>
      <c r="AJ8033" s="4"/>
      <c r="AK8033" s="4"/>
      <c r="AL8033" s="4"/>
      <c r="AM8033" s="4"/>
      <c r="AN8033" s="4"/>
      <c r="AO8033" s="4"/>
      <c r="AP8033" s="4"/>
      <c r="AQ8033" s="4"/>
      <c r="AR8033" s="4"/>
      <c r="AS8033" s="4"/>
      <c r="AT8033" s="4"/>
      <c r="AU8033" s="4"/>
      <c r="AV8033" s="4" t="s">
        <v>8233</v>
      </c>
      <c r="AW8033" s="4"/>
      <c r="AX8033" s="4"/>
      <c r="AY8033" s="4"/>
      <c r="AZ8033" s="4"/>
      <c r="BA8033" s="4"/>
      <c r="BB8033" s="4"/>
      <c r="BC8033" s="4"/>
      <c r="BD8033" s="4"/>
      <c r="BE8033" s="4"/>
      <c r="BF8033" s="4"/>
      <c r="BG8033" s="4"/>
      <c r="BH8033" s="4"/>
      <c r="BI8033" s="4"/>
      <c r="BJ8033" s="4"/>
      <c r="BK8033" s="4"/>
      <c r="BL8033" s="4" t="b">
        <v>0</v>
      </c>
      <c r="BM8033" s="4"/>
      <c r="BN8033" s="4"/>
      <c r="BO8033" s="4"/>
      <c r="BP8033" s="4"/>
      <c r="BQ8033" s="4"/>
      <c r="BR8033" s="4"/>
      <c r="BS8033" s="4"/>
      <c r="BT8033" s="4"/>
      <c r="BU8033" s="4"/>
      <c r="BV8033" s="4"/>
      <c r="BW8033" s="4"/>
    </row>
    <row r="8034" spans="1:75" ht="15.01" customHeight="1">
      <c r="A8034" s="4" t="s">
        <v>209</v>
      </c>
      <c r="B8034" s="4"/>
      <c r="C8034" s="4"/>
      <c r="D8034" s="4"/>
      <c r="E8034" s="4"/>
      <c r="F8034" s="4"/>
      <c r="G8034" s="4"/>
      <c r="H8034" s="4"/>
      <c r="I8034" s="4"/>
      <c r="J8034" s="4"/>
      <c r="K8034" s="4"/>
      <c r="L8034" s="4"/>
      <c r="M8034" s="4"/>
      <c r="N8034" s="4"/>
      <c r="O8034" s="4"/>
      <c r="P8034" s="4" t="s">
        <v>200</v>
      </c>
      <c r="Q8034" s="4"/>
      <c r="R8034" s="4"/>
      <c r="S8034" s="4"/>
      <c r="T8034" s="4"/>
      <c r="U8034" s="4"/>
      <c r="V8034" s="4"/>
      <c r="W8034" s="4"/>
      <c r="X8034" s="4" t="s">
        <v>201</v>
      </c>
      <c r="Y8034" s="4"/>
      <c r="Z8034" s="4"/>
      <c r="AA8034" s="4"/>
      <c r="AB8034" s="4"/>
      <c r="AC8034" s="4"/>
      <c r="AD8034" s="4"/>
      <c r="AE8034" s="4"/>
      <c r="AF8034" s="4"/>
      <c r="AG8034" s="4"/>
      <c r="AH8034" s="4"/>
      <c r="AI8034" s="4"/>
      <c r="AJ8034" s="4"/>
      <c r="AK8034" s="4"/>
      <c r="AL8034" s="4"/>
      <c r="AM8034" s="4"/>
      <c r="AN8034" s="4"/>
      <c r="AO8034" s="4"/>
      <c r="AP8034" s="4"/>
      <c r="AQ8034" s="4"/>
      <c r="AR8034" s="4"/>
      <c r="AS8034" s="4"/>
      <c r="AT8034" s="4"/>
      <c r="AU8034" s="4"/>
      <c r="AV8034" s="4" t="s">
        <v>8234</v>
      </c>
      <c r="AW8034" s="4"/>
      <c r="AX8034" s="4"/>
      <c r="AY8034" s="4"/>
      <c r="AZ8034" s="4"/>
      <c r="BA8034" s="4"/>
      <c r="BB8034" s="4"/>
      <c r="BC8034" s="4"/>
      <c r="BD8034" s="4"/>
      <c r="BE8034" s="4"/>
      <c r="BF8034" s="4"/>
      <c r="BG8034" s="4"/>
      <c r="BH8034" s="4"/>
      <c r="BI8034" s="4"/>
      <c r="BJ8034" s="4"/>
      <c r="BK8034" s="4"/>
      <c r="BL8034" s="4" t="b">
        <v>0</v>
      </c>
      <c r="BM8034" s="4"/>
      <c r="BN8034" s="4"/>
      <c r="BO8034" s="4"/>
      <c r="BP8034" s="4"/>
      <c r="BQ8034" s="4"/>
      <c r="BR8034" s="4"/>
      <c r="BS8034" s="4"/>
      <c r="BT8034" s="4"/>
      <c r="BU8034" s="4"/>
      <c r="BV8034" s="4"/>
      <c r="BW8034" s="4"/>
    </row>
    <row r="8035" spans="1:75" ht="15.01" customHeight="1">
      <c r="A8035" s="4" t="s">
        <v>209</v>
      </c>
      <c r="B8035" s="4"/>
      <c r="C8035" s="4"/>
      <c r="D8035" s="4"/>
      <c r="E8035" s="4"/>
      <c r="F8035" s="4"/>
      <c r="G8035" s="4"/>
      <c r="H8035" s="4"/>
      <c r="I8035" s="4"/>
      <c r="J8035" s="4"/>
      <c r="K8035" s="4"/>
      <c r="L8035" s="4"/>
      <c r="M8035" s="4"/>
      <c r="N8035" s="4"/>
      <c r="O8035" s="4"/>
      <c r="P8035" s="4" t="s">
        <v>200</v>
      </c>
      <c r="Q8035" s="4"/>
      <c r="R8035" s="4"/>
      <c r="S8035" s="4"/>
      <c r="T8035" s="4"/>
      <c r="U8035" s="4"/>
      <c r="V8035" s="4"/>
      <c r="W8035" s="4"/>
      <c r="X8035" s="4" t="s">
        <v>201</v>
      </c>
      <c r="Y8035" s="4"/>
      <c r="Z8035" s="4"/>
      <c r="AA8035" s="4"/>
      <c r="AB8035" s="4"/>
      <c r="AC8035" s="4"/>
      <c r="AD8035" s="4"/>
      <c r="AE8035" s="4"/>
      <c r="AF8035" s="4"/>
      <c r="AG8035" s="4"/>
      <c r="AH8035" s="4"/>
      <c r="AI8035" s="4"/>
      <c r="AJ8035" s="4"/>
      <c r="AK8035" s="4"/>
      <c r="AL8035" s="4"/>
      <c r="AM8035" s="4"/>
      <c r="AN8035" s="4"/>
      <c r="AO8035" s="4"/>
      <c r="AP8035" s="4"/>
      <c r="AQ8035" s="4"/>
      <c r="AR8035" s="4"/>
      <c r="AS8035" s="4"/>
      <c r="AT8035" s="4"/>
      <c r="AU8035" s="4"/>
      <c r="AV8035" s="4" t="s">
        <v>8235</v>
      </c>
      <c r="AW8035" s="4"/>
      <c r="AX8035" s="4"/>
      <c r="AY8035" s="4"/>
      <c r="AZ8035" s="4"/>
      <c r="BA8035" s="4"/>
      <c r="BB8035" s="4"/>
      <c r="BC8035" s="4"/>
      <c r="BD8035" s="4"/>
      <c r="BE8035" s="4"/>
      <c r="BF8035" s="4"/>
      <c r="BG8035" s="4"/>
      <c r="BH8035" s="4"/>
      <c r="BI8035" s="4"/>
      <c r="BJ8035" s="4"/>
      <c r="BK8035" s="4"/>
      <c r="BL8035" s="4" t="b">
        <v>0</v>
      </c>
      <c r="BM8035" s="4"/>
      <c r="BN8035" s="4"/>
      <c r="BO8035" s="4"/>
      <c r="BP8035" s="4"/>
      <c r="BQ8035" s="4"/>
      <c r="BR8035" s="4"/>
      <c r="BS8035" s="4"/>
      <c r="BT8035" s="4"/>
      <c r="BU8035" s="4"/>
      <c r="BV8035" s="4"/>
      <c r="BW8035" s="4"/>
    </row>
    <row r="8036" spans="1:75" ht="15.01" customHeight="1">
      <c r="A8036" s="4" t="s">
        <v>209</v>
      </c>
      <c r="B8036" s="4"/>
      <c r="C8036" s="4"/>
      <c r="D8036" s="4"/>
      <c r="E8036" s="4"/>
      <c r="F8036" s="4"/>
      <c r="G8036" s="4"/>
      <c r="H8036" s="4"/>
      <c r="I8036" s="4"/>
      <c r="J8036" s="4"/>
      <c r="K8036" s="4"/>
      <c r="L8036" s="4"/>
      <c r="M8036" s="4"/>
      <c r="N8036" s="4"/>
      <c r="O8036" s="4"/>
      <c r="P8036" s="4" t="s">
        <v>200</v>
      </c>
      <c r="Q8036" s="4"/>
      <c r="R8036" s="4"/>
      <c r="S8036" s="4"/>
      <c r="T8036" s="4"/>
      <c r="U8036" s="4"/>
      <c r="V8036" s="4"/>
      <c r="W8036" s="4"/>
      <c r="X8036" s="4" t="s">
        <v>201</v>
      </c>
      <c r="Y8036" s="4"/>
      <c r="Z8036" s="4"/>
      <c r="AA8036" s="4"/>
      <c r="AB8036" s="4"/>
      <c r="AC8036" s="4"/>
      <c r="AD8036" s="4"/>
      <c r="AE8036" s="4"/>
      <c r="AF8036" s="4"/>
      <c r="AG8036" s="4"/>
      <c r="AH8036" s="4"/>
      <c r="AI8036" s="4"/>
      <c r="AJ8036" s="4"/>
      <c r="AK8036" s="4"/>
      <c r="AL8036" s="4"/>
      <c r="AM8036" s="4"/>
      <c r="AN8036" s="4"/>
      <c r="AO8036" s="4"/>
      <c r="AP8036" s="4"/>
      <c r="AQ8036" s="4"/>
      <c r="AR8036" s="4"/>
      <c r="AS8036" s="4"/>
      <c r="AT8036" s="4"/>
      <c r="AU8036" s="4"/>
      <c r="AV8036" s="4" t="s">
        <v>8236</v>
      </c>
      <c r="AW8036" s="4"/>
      <c r="AX8036" s="4"/>
      <c r="AY8036" s="4"/>
      <c r="AZ8036" s="4"/>
      <c r="BA8036" s="4"/>
      <c r="BB8036" s="4"/>
      <c r="BC8036" s="4"/>
      <c r="BD8036" s="4"/>
      <c r="BE8036" s="4"/>
      <c r="BF8036" s="4"/>
      <c r="BG8036" s="4"/>
      <c r="BH8036" s="4"/>
      <c r="BI8036" s="4"/>
      <c r="BJ8036" s="4"/>
      <c r="BK8036" s="4"/>
      <c r="BL8036" s="4" t="b">
        <v>0</v>
      </c>
      <c r="BM8036" s="4"/>
      <c r="BN8036" s="4"/>
      <c r="BO8036" s="4"/>
      <c r="BP8036" s="4"/>
      <c r="BQ8036" s="4"/>
      <c r="BR8036" s="4"/>
      <c r="BS8036" s="4"/>
      <c r="BT8036" s="4"/>
      <c r="BU8036" s="4"/>
      <c r="BV8036" s="4"/>
      <c r="BW8036" s="4"/>
    </row>
    <row r="8037" spans="1:75" ht="15.01" customHeight="1">
      <c r="A8037" s="4" t="s">
        <v>209</v>
      </c>
      <c r="B8037" s="4"/>
      <c r="C8037" s="4"/>
      <c r="D8037" s="4"/>
      <c r="E8037" s="4"/>
      <c r="F8037" s="4"/>
      <c r="G8037" s="4"/>
      <c r="H8037" s="4"/>
      <c r="I8037" s="4"/>
      <c r="J8037" s="4"/>
      <c r="K8037" s="4"/>
      <c r="L8037" s="4"/>
      <c r="M8037" s="4"/>
      <c r="N8037" s="4"/>
      <c r="O8037" s="4"/>
      <c r="P8037" s="4" t="s">
        <v>200</v>
      </c>
      <c r="Q8037" s="4"/>
      <c r="R8037" s="4"/>
      <c r="S8037" s="4"/>
      <c r="T8037" s="4"/>
      <c r="U8037" s="4"/>
      <c r="V8037" s="4"/>
      <c r="W8037" s="4"/>
      <c r="X8037" s="4" t="s">
        <v>201</v>
      </c>
      <c r="Y8037" s="4"/>
      <c r="Z8037" s="4"/>
      <c r="AA8037" s="4"/>
      <c r="AB8037" s="4"/>
      <c r="AC8037" s="4"/>
      <c r="AD8037" s="4"/>
      <c r="AE8037" s="4"/>
      <c r="AF8037" s="4"/>
      <c r="AG8037" s="4"/>
      <c r="AH8037" s="4"/>
      <c r="AI8037" s="4"/>
      <c r="AJ8037" s="4"/>
      <c r="AK8037" s="4"/>
      <c r="AL8037" s="4"/>
      <c r="AM8037" s="4"/>
      <c r="AN8037" s="4"/>
      <c r="AO8037" s="4"/>
      <c r="AP8037" s="4"/>
      <c r="AQ8037" s="4"/>
      <c r="AR8037" s="4"/>
      <c r="AS8037" s="4"/>
      <c r="AT8037" s="4"/>
      <c r="AU8037" s="4"/>
      <c r="AV8037" s="4" t="s">
        <v>8237</v>
      </c>
      <c r="AW8037" s="4"/>
      <c r="AX8037" s="4"/>
      <c r="AY8037" s="4"/>
      <c r="AZ8037" s="4"/>
      <c r="BA8037" s="4"/>
      <c r="BB8037" s="4"/>
      <c r="BC8037" s="4"/>
      <c r="BD8037" s="4"/>
      <c r="BE8037" s="4"/>
      <c r="BF8037" s="4"/>
      <c r="BG8037" s="4"/>
      <c r="BH8037" s="4"/>
      <c r="BI8037" s="4"/>
      <c r="BJ8037" s="4"/>
      <c r="BK8037" s="4"/>
      <c r="BL8037" s="4" t="b">
        <v>0</v>
      </c>
      <c r="BM8037" s="4"/>
      <c r="BN8037" s="4"/>
      <c r="BO8037" s="4"/>
      <c r="BP8037" s="4"/>
      <c r="BQ8037" s="4"/>
      <c r="BR8037" s="4"/>
      <c r="BS8037" s="4"/>
      <c r="BT8037" s="4"/>
      <c r="BU8037" s="4"/>
      <c r="BV8037" s="4"/>
      <c r="BW8037" s="4"/>
    </row>
    <row r="8038" spans="1:75" ht="15.01" customHeight="1">
      <c r="A8038" s="4" t="s">
        <v>209</v>
      </c>
      <c r="B8038" s="4"/>
      <c r="C8038" s="4"/>
      <c r="D8038" s="4"/>
      <c r="E8038" s="4"/>
      <c r="F8038" s="4"/>
      <c r="G8038" s="4"/>
      <c r="H8038" s="4"/>
      <c r="I8038" s="4"/>
      <c r="J8038" s="4"/>
      <c r="K8038" s="4"/>
      <c r="L8038" s="4"/>
      <c r="M8038" s="4"/>
      <c r="N8038" s="4"/>
      <c r="O8038" s="4"/>
      <c r="P8038" s="4" t="s">
        <v>200</v>
      </c>
      <c r="Q8038" s="4"/>
      <c r="R8038" s="4"/>
      <c r="S8038" s="4"/>
      <c r="T8038" s="4"/>
      <c r="U8038" s="4"/>
      <c r="V8038" s="4"/>
      <c r="W8038" s="4"/>
      <c r="X8038" s="4" t="s">
        <v>201</v>
      </c>
      <c r="Y8038" s="4"/>
      <c r="Z8038" s="4"/>
      <c r="AA8038" s="4"/>
      <c r="AB8038" s="4"/>
      <c r="AC8038" s="4"/>
      <c r="AD8038" s="4"/>
      <c r="AE8038" s="4"/>
      <c r="AF8038" s="4"/>
      <c r="AG8038" s="4"/>
      <c r="AH8038" s="4"/>
      <c r="AI8038" s="4"/>
      <c r="AJ8038" s="4"/>
      <c r="AK8038" s="4"/>
      <c r="AL8038" s="4"/>
      <c r="AM8038" s="4"/>
      <c r="AN8038" s="4"/>
      <c r="AO8038" s="4"/>
      <c r="AP8038" s="4"/>
      <c r="AQ8038" s="4"/>
      <c r="AR8038" s="4"/>
      <c r="AS8038" s="4"/>
      <c r="AT8038" s="4"/>
      <c r="AU8038" s="4"/>
      <c r="AV8038" s="4" t="s">
        <v>8238</v>
      </c>
      <c r="AW8038" s="4"/>
      <c r="AX8038" s="4"/>
      <c r="AY8038" s="4"/>
      <c r="AZ8038" s="4"/>
      <c r="BA8038" s="4"/>
      <c r="BB8038" s="4"/>
      <c r="BC8038" s="4"/>
      <c r="BD8038" s="4"/>
      <c r="BE8038" s="4"/>
      <c r="BF8038" s="4"/>
      <c r="BG8038" s="4"/>
      <c r="BH8038" s="4"/>
      <c r="BI8038" s="4"/>
      <c r="BJ8038" s="4"/>
      <c r="BK8038" s="4"/>
      <c r="BL8038" s="4" t="b">
        <v>0</v>
      </c>
      <c r="BM8038" s="4"/>
      <c r="BN8038" s="4"/>
      <c r="BO8038" s="4"/>
      <c r="BP8038" s="4"/>
      <c r="BQ8038" s="4"/>
      <c r="BR8038" s="4"/>
      <c r="BS8038" s="4"/>
      <c r="BT8038" s="4"/>
      <c r="BU8038" s="4"/>
      <c r="BV8038" s="4"/>
      <c r="BW8038" s="4"/>
    </row>
    <row r="8039" spans="1:75" ht="15.01" customHeight="1">
      <c r="A8039" s="4"/>
      <c r="B8039" s="4"/>
      <c r="C8039" s="4"/>
      <c r="D8039" s="4"/>
      <c r="E8039" s="4"/>
      <c r="F8039" s="4"/>
      <c r="G8039" s="4"/>
      <c r="H8039" s="4"/>
      <c r="I8039" s="4"/>
      <c r="J8039" s="4"/>
      <c r="K8039" s="4"/>
      <c r="L8039" s="4"/>
      <c r="M8039" s="4"/>
      <c r="N8039" s="4"/>
      <c r="O8039" s="4"/>
      <c r="P8039" s="4" t="s">
        <v>200</v>
      </c>
      <c r="Q8039" s="4"/>
      <c r="R8039" s="4">
        <v>-258.7</v>
      </c>
      <c r="S8039" s="4">
        <v>14</v>
      </c>
      <c r="T8039" s="4"/>
      <c r="U8039" s="4"/>
      <c r="V8039" s="4"/>
      <c r="W8039" s="4"/>
      <c r="X8039" s="4" t="s">
        <v>201</v>
      </c>
      <c r="Y8039" s="4"/>
      <c r="Z8039" s="4"/>
      <c r="AA8039" s="4"/>
      <c r="AB8039" s="4"/>
      <c r="AC8039" s="4"/>
      <c r="AD8039" s="4"/>
      <c r="AE8039" s="4"/>
      <c r="AF8039" s="4"/>
      <c r="AG8039" s="4"/>
      <c r="AH8039" s="4"/>
      <c r="AI8039" s="4"/>
      <c r="AJ8039" s="4"/>
      <c r="AK8039" s="4"/>
      <c r="AL8039" s="4"/>
      <c r="AM8039" s="4"/>
      <c r="AN8039" s="4"/>
      <c r="AO8039" s="4"/>
      <c r="AP8039" s="4"/>
      <c r="AQ8039" s="4"/>
      <c r="AR8039" s="4"/>
      <c r="AS8039" s="4"/>
      <c r="AT8039" s="4"/>
      <c r="AU8039" s="4"/>
      <c r="AV8039" s="4" t="s">
        <v>8239</v>
      </c>
      <c r="AW8039" s="4"/>
      <c r="AX8039" s="4"/>
      <c r="AY8039" s="4"/>
      <c r="AZ8039" s="4"/>
      <c r="BA8039" s="4"/>
      <c r="BB8039" s="4"/>
      <c r="BC8039" s="4"/>
      <c r="BD8039" s="4"/>
      <c r="BE8039" s="4"/>
      <c r="BF8039" s="4"/>
      <c r="BG8039" s="4"/>
      <c r="BH8039" s="4"/>
      <c r="BI8039" s="4"/>
      <c r="BJ8039" s="4"/>
      <c r="BK8039" s="4"/>
      <c r="BL8039" s="4" t="b">
        <v>0</v>
      </c>
      <c r="BM8039" s="4"/>
      <c r="BN8039" s="4"/>
      <c r="BO8039" s="4"/>
      <c r="BP8039" s="4"/>
      <c r="BQ8039" s="4"/>
      <c r="BR8039" s="4"/>
      <c r="BS8039" s="4"/>
      <c r="BT8039" s="4"/>
      <c r="BU8039" s="4"/>
      <c r="BV8039" s="4"/>
      <c r="BW8039" s="4"/>
    </row>
    <row r="8040" spans="1:75" ht="15.01" customHeight="1">
      <c r="A8040" s="4"/>
      <c r="B8040" s="4"/>
      <c r="C8040" s="4"/>
      <c r="D8040" s="4"/>
      <c r="E8040" s="4"/>
      <c r="F8040" s="4"/>
      <c r="G8040" s="4"/>
      <c r="H8040" s="4"/>
      <c r="I8040" s="4"/>
      <c r="J8040" s="4"/>
      <c r="K8040" s="4"/>
      <c r="L8040" s="4"/>
      <c r="M8040" s="4"/>
      <c r="N8040" s="4"/>
      <c r="O8040" s="4"/>
      <c r="P8040" s="4" t="s">
        <v>200</v>
      </c>
      <c r="Q8040" s="4"/>
      <c r="R8040" s="4">
        <v>-299.8</v>
      </c>
      <c r="S8040" s="4">
        <v>13.5</v>
      </c>
      <c r="T8040" s="4"/>
      <c r="U8040" s="4"/>
      <c r="V8040" s="4"/>
      <c r="W8040" s="4"/>
      <c r="X8040" s="4" t="s">
        <v>201</v>
      </c>
      <c r="Y8040" s="4"/>
      <c r="Z8040" s="4"/>
      <c r="AA8040" s="4"/>
      <c r="AB8040" s="4"/>
      <c r="AC8040" s="4"/>
      <c r="AD8040" s="4"/>
      <c r="AE8040" s="4"/>
      <c r="AF8040" s="4"/>
      <c r="AG8040" s="4"/>
      <c r="AH8040" s="4"/>
      <c r="AI8040" s="4"/>
      <c r="AJ8040" s="4"/>
      <c r="AK8040" s="4"/>
      <c r="AL8040" s="4"/>
      <c r="AM8040" s="4"/>
      <c r="AN8040" s="4"/>
      <c r="AO8040" s="4"/>
      <c r="AP8040" s="4"/>
      <c r="AQ8040" s="4"/>
      <c r="AR8040" s="4"/>
      <c r="AS8040" s="4"/>
      <c r="AT8040" s="4"/>
      <c r="AU8040" s="4"/>
      <c r="AV8040" s="4" t="s">
        <v>8240</v>
      </c>
      <c r="AW8040" s="4"/>
      <c r="AX8040" s="4"/>
      <c r="AY8040" s="4"/>
      <c r="AZ8040" s="4"/>
      <c r="BA8040" s="4"/>
      <c r="BB8040" s="4"/>
      <c r="BC8040" s="4"/>
      <c r="BD8040" s="4"/>
      <c r="BE8040" s="4"/>
      <c r="BF8040" s="4"/>
      <c r="BG8040" s="4"/>
      <c r="BH8040" s="4"/>
      <c r="BI8040" s="4"/>
      <c r="BJ8040" s="4"/>
      <c r="BK8040" s="4"/>
      <c r="BL8040" s="4" t="b">
        <v>0</v>
      </c>
      <c r="BM8040" s="4"/>
      <c r="BN8040" s="4"/>
      <c r="BO8040" s="4"/>
      <c r="BP8040" s="4"/>
      <c r="BQ8040" s="4"/>
      <c r="BR8040" s="4"/>
      <c r="BS8040" s="4"/>
      <c r="BT8040" s="4"/>
      <c r="BU8040" s="4"/>
      <c r="BV8040" s="4"/>
      <c r="BW8040" s="4"/>
    </row>
    <row r="8041" spans="1:75" ht="15.01" customHeight="1">
      <c r="A8041" s="4"/>
      <c r="B8041" s="4"/>
      <c r="C8041" s="4"/>
      <c r="D8041" s="4"/>
      <c r="E8041" s="4"/>
      <c r="F8041" s="4"/>
      <c r="G8041" s="4"/>
      <c r="H8041" s="4"/>
      <c r="I8041" s="4"/>
      <c r="J8041" s="4"/>
      <c r="K8041" s="4"/>
      <c r="L8041" s="4"/>
      <c r="M8041" s="4"/>
      <c r="N8041" s="4"/>
      <c r="O8041" s="4"/>
      <c r="P8041" s="4" t="s">
        <v>200</v>
      </c>
      <c r="Q8041" s="4"/>
      <c r="R8041" s="4">
        <v>-276.7</v>
      </c>
      <c r="S8041" s="4">
        <v>13.4</v>
      </c>
      <c r="T8041" s="4"/>
      <c r="U8041" s="4"/>
      <c r="V8041" s="4"/>
      <c r="W8041" s="4"/>
      <c r="X8041" s="4" t="s">
        <v>201</v>
      </c>
      <c r="Y8041" s="4"/>
      <c r="Z8041" s="4"/>
      <c r="AA8041" s="4"/>
      <c r="AB8041" s="4"/>
      <c r="AC8041" s="4"/>
      <c r="AD8041" s="4"/>
      <c r="AE8041" s="4"/>
      <c r="AF8041" s="4"/>
      <c r="AG8041" s="4"/>
      <c r="AH8041" s="4"/>
      <c r="AI8041" s="4"/>
      <c r="AJ8041" s="4"/>
      <c r="AK8041" s="4"/>
      <c r="AL8041" s="4"/>
      <c r="AM8041" s="4"/>
      <c r="AN8041" s="4"/>
      <c r="AO8041" s="4"/>
      <c r="AP8041" s="4"/>
      <c r="AQ8041" s="4"/>
      <c r="AR8041" s="4"/>
      <c r="AS8041" s="4"/>
      <c r="AT8041" s="4"/>
      <c r="AU8041" s="4"/>
      <c r="AV8041" s="4" t="s">
        <v>8241</v>
      </c>
      <c r="AW8041" s="4"/>
      <c r="AX8041" s="4"/>
      <c r="AY8041" s="4"/>
      <c r="AZ8041" s="4"/>
      <c r="BA8041" s="4"/>
      <c r="BB8041" s="4"/>
      <c r="BC8041" s="4"/>
      <c r="BD8041" s="4"/>
      <c r="BE8041" s="4"/>
      <c r="BF8041" s="4"/>
      <c r="BG8041" s="4"/>
      <c r="BH8041" s="4"/>
      <c r="BI8041" s="4"/>
      <c r="BJ8041" s="4"/>
      <c r="BK8041" s="4"/>
      <c r="BL8041" s="4" t="b">
        <v>0</v>
      </c>
      <c r="BM8041" s="4"/>
      <c r="BN8041" s="4"/>
      <c r="BO8041" s="4"/>
      <c r="BP8041" s="4"/>
      <c r="BQ8041" s="4"/>
      <c r="BR8041" s="4"/>
      <c r="BS8041" s="4"/>
      <c r="BT8041" s="4"/>
      <c r="BU8041" s="4"/>
      <c r="BV8041" s="4"/>
      <c r="BW8041" s="4"/>
    </row>
    <row r="8042" spans="1:75" ht="15.01" customHeight="1">
      <c r="A8042" s="4"/>
      <c r="B8042" s="4"/>
      <c r="C8042" s="4"/>
      <c r="D8042" s="4"/>
      <c r="E8042" s="4"/>
      <c r="F8042" s="4"/>
      <c r="G8042" s="4"/>
      <c r="H8042" s="4"/>
      <c r="I8042" s="4"/>
      <c r="J8042" s="4"/>
      <c r="K8042" s="4"/>
      <c r="L8042" s="4"/>
      <c r="M8042" s="4"/>
      <c r="N8042" s="4"/>
      <c r="O8042" s="4"/>
      <c r="P8042" s="4" t="s">
        <v>200</v>
      </c>
      <c r="Q8042" s="4"/>
      <c r="R8042" s="4">
        <v>-299.8</v>
      </c>
      <c r="S8042" s="4">
        <v>12.9</v>
      </c>
      <c r="T8042" s="4"/>
      <c r="U8042" s="4"/>
      <c r="V8042" s="4"/>
      <c r="W8042" s="4"/>
      <c r="X8042" s="4" t="s">
        <v>201</v>
      </c>
      <c r="Y8042" s="4"/>
      <c r="Z8042" s="4"/>
      <c r="AA8042" s="4"/>
      <c r="AB8042" s="4"/>
      <c r="AC8042" s="4"/>
      <c r="AD8042" s="4"/>
      <c r="AE8042" s="4"/>
      <c r="AF8042" s="4"/>
      <c r="AG8042" s="4"/>
      <c r="AH8042" s="4"/>
      <c r="AI8042" s="4"/>
      <c r="AJ8042" s="4"/>
      <c r="AK8042" s="4"/>
      <c r="AL8042" s="4"/>
      <c r="AM8042" s="4"/>
      <c r="AN8042" s="4"/>
      <c r="AO8042" s="4"/>
      <c r="AP8042" s="4"/>
      <c r="AQ8042" s="4"/>
      <c r="AR8042" s="4"/>
      <c r="AS8042" s="4"/>
      <c r="AT8042" s="4"/>
      <c r="AU8042" s="4"/>
      <c r="AV8042" s="4" t="s">
        <v>8242</v>
      </c>
      <c r="AW8042" s="4"/>
      <c r="AX8042" s="4"/>
      <c r="AY8042" s="4"/>
      <c r="AZ8042" s="4"/>
      <c r="BA8042" s="4"/>
      <c r="BB8042" s="4"/>
      <c r="BC8042" s="4"/>
      <c r="BD8042" s="4"/>
      <c r="BE8042" s="4"/>
      <c r="BF8042" s="4"/>
      <c r="BG8042" s="4"/>
      <c r="BH8042" s="4"/>
      <c r="BI8042" s="4"/>
      <c r="BJ8042" s="4"/>
      <c r="BK8042" s="4"/>
      <c r="BL8042" s="4" t="b">
        <v>0</v>
      </c>
      <c r="BM8042" s="4"/>
      <c r="BN8042" s="4"/>
      <c r="BO8042" s="4"/>
      <c r="BP8042" s="4"/>
      <c r="BQ8042" s="4"/>
      <c r="BR8042" s="4"/>
      <c r="BS8042" s="4"/>
      <c r="BT8042" s="4"/>
      <c r="BU8042" s="4"/>
      <c r="BV8042" s="4"/>
      <c r="BW8042" s="4"/>
    </row>
    <row r="8043" spans="1:75" ht="15.01" customHeight="1">
      <c r="A8043" s="4"/>
      <c r="B8043" s="4"/>
      <c r="C8043" s="4"/>
      <c r="D8043" s="4"/>
      <c r="E8043" s="4"/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 t="s">
        <v>200</v>
      </c>
      <c r="Q8043" s="4"/>
      <c r="R8043" s="4">
        <v>-396.2</v>
      </c>
      <c r="S8043" s="4">
        <v>67.09999999999999</v>
      </c>
      <c r="T8043" s="4"/>
      <c r="U8043" s="4"/>
      <c r="V8043" s="4"/>
      <c r="W8043" s="4"/>
      <c r="X8043" s="4" t="s">
        <v>201</v>
      </c>
      <c r="Y8043" s="4"/>
      <c r="Z8043" s="4"/>
      <c r="AA8043" s="4"/>
      <c r="AB8043" s="4"/>
      <c r="AC8043" s="4"/>
      <c r="AD8043" s="4"/>
      <c r="AE8043" s="4"/>
      <c r="AF8043" s="4"/>
      <c r="AG8043" s="4"/>
      <c r="AH8043" s="4"/>
      <c r="AI8043" s="4"/>
      <c r="AJ8043" s="4"/>
      <c r="AK8043" s="4"/>
      <c r="AL8043" s="4"/>
      <c r="AM8043" s="4"/>
      <c r="AN8043" s="4"/>
      <c r="AO8043" s="4"/>
      <c r="AP8043" s="4"/>
      <c r="AQ8043" s="4"/>
      <c r="AR8043" s="4"/>
      <c r="AS8043" s="4"/>
      <c r="AT8043" s="4"/>
      <c r="AU8043" s="4"/>
      <c r="AV8043" s="4" t="s">
        <v>8243</v>
      </c>
      <c r="AW8043" s="4"/>
      <c r="AX8043" s="4"/>
      <c r="AY8043" s="4"/>
      <c r="AZ8043" s="4"/>
      <c r="BA8043" s="4"/>
      <c r="BB8043" s="4"/>
      <c r="BC8043" s="4"/>
      <c r="BD8043" s="4"/>
      <c r="BE8043" s="4"/>
      <c r="BF8043" s="4"/>
      <c r="BG8043" s="4"/>
      <c r="BH8043" s="4"/>
      <c r="BI8043" s="4"/>
      <c r="BJ8043" s="4"/>
      <c r="BK8043" s="4"/>
      <c r="BL8043" s="4" t="b">
        <v>0</v>
      </c>
      <c r="BM8043" s="4"/>
      <c r="BN8043" s="4"/>
      <c r="BO8043" s="4"/>
      <c r="BP8043" s="4"/>
      <c r="BQ8043" s="4"/>
      <c r="BR8043" s="4"/>
      <c r="BS8043" s="4"/>
      <c r="BT8043" s="4"/>
      <c r="BU8043" s="4"/>
      <c r="BV8043" s="4"/>
      <c r="BW8043" s="4"/>
    </row>
    <row r="8044" spans="1:75" ht="15.01" customHeight="1">
      <c r="A8044" s="4" t="s">
        <v>209</v>
      </c>
      <c r="B8044" s="4"/>
      <c r="C8044" s="4"/>
      <c r="D8044" s="4"/>
      <c r="E8044" s="4"/>
      <c r="F8044" s="4"/>
      <c r="G8044" s="4"/>
      <c r="H8044" s="4"/>
      <c r="I8044" s="4"/>
      <c r="J8044" s="4"/>
      <c r="K8044" s="4"/>
      <c r="L8044" s="4"/>
      <c r="M8044" s="4"/>
      <c r="N8044" s="4"/>
      <c r="O8044" s="4"/>
      <c r="P8044" s="4" t="s">
        <v>200</v>
      </c>
      <c r="Q8044" s="4"/>
      <c r="R8044" s="4"/>
      <c r="S8044" s="4"/>
      <c r="T8044" s="4"/>
      <c r="U8044" s="4"/>
      <c r="V8044" s="4"/>
      <c r="W8044" s="4"/>
      <c r="X8044" s="4" t="s">
        <v>201</v>
      </c>
      <c r="Y8044" s="4"/>
      <c r="Z8044" s="4"/>
      <c r="AA8044" s="4"/>
      <c r="AB8044" s="4"/>
      <c r="AC8044" s="4"/>
      <c r="AD8044" s="4"/>
      <c r="AE8044" s="4"/>
      <c r="AF8044" s="4"/>
      <c r="AG8044" s="4"/>
      <c r="AH8044" s="4"/>
      <c r="AI8044" s="4"/>
      <c r="AJ8044" s="4"/>
      <c r="AK8044" s="4"/>
      <c r="AL8044" s="4"/>
      <c r="AM8044" s="4"/>
      <c r="AN8044" s="4"/>
      <c r="AO8044" s="4"/>
      <c r="AP8044" s="4"/>
      <c r="AQ8044" s="4"/>
      <c r="AR8044" s="4"/>
      <c r="AS8044" s="4"/>
      <c r="AT8044" s="4"/>
      <c r="AU8044" s="4"/>
      <c r="AV8044" s="4" t="s">
        <v>8244</v>
      </c>
      <c r="AW8044" s="4"/>
      <c r="AX8044" s="4"/>
      <c r="AY8044" s="4"/>
      <c r="AZ8044" s="4"/>
      <c r="BA8044" s="4"/>
      <c r="BB8044" s="4"/>
      <c r="BC8044" s="4"/>
      <c r="BD8044" s="4"/>
      <c r="BE8044" s="4"/>
      <c r="BF8044" s="4"/>
      <c r="BG8044" s="4"/>
      <c r="BH8044" s="4"/>
      <c r="BI8044" s="4"/>
      <c r="BJ8044" s="4"/>
      <c r="BK8044" s="4"/>
      <c r="BL8044" s="4" t="b">
        <v>0</v>
      </c>
      <c r="BM8044" s="4"/>
      <c r="BN8044" s="4"/>
      <c r="BO8044" s="4"/>
      <c r="BP8044" s="4"/>
      <c r="BQ8044" s="4"/>
      <c r="BR8044" s="4"/>
      <c r="BS8044" s="4"/>
      <c r="BT8044" s="4"/>
      <c r="BU8044" s="4"/>
      <c r="BV8044" s="4"/>
      <c r="BW8044" s="4"/>
    </row>
    <row r="8045" spans="1:75" ht="15.01" customHeight="1">
      <c r="A8045" s="4" t="s">
        <v>209</v>
      </c>
      <c r="B8045" s="4"/>
      <c r="C8045" s="4"/>
      <c r="D8045" s="4"/>
      <c r="E8045" s="4"/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 t="s">
        <v>200</v>
      </c>
      <c r="Q8045" s="4"/>
      <c r="R8045" s="4"/>
      <c r="S8045" s="4"/>
      <c r="T8045" s="4"/>
      <c r="U8045" s="4"/>
      <c r="V8045" s="4"/>
      <c r="W8045" s="4"/>
      <c r="X8045" s="4" t="s">
        <v>201</v>
      </c>
      <c r="Y8045" s="4"/>
      <c r="Z8045" s="4"/>
      <c r="AA8045" s="4"/>
      <c r="AB8045" s="4"/>
      <c r="AC8045" s="4"/>
      <c r="AD8045" s="4"/>
      <c r="AE8045" s="4"/>
      <c r="AF8045" s="4"/>
      <c r="AG8045" s="4"/>
      <c r="AH8045" s="4"/>
      <c r="AI8045" s="4"/>
      <c r="AJ8045" s="4"/>
      <c r="AK8045" s="4"/>
      <c r="AL8045" s="4"/>
      <c r="AM8045" s="4"/>
      <c r="AN8045" s="4"/>
      <c r="AO8045" s="4"/>
      <c r="AP8045" s="4"/>
      <c r="AQ8045" s="4"/>
      <c r="AR8045" s="4"/>
      <c r="AS8045" s="4"/>
      <c r="AT8045" s="4"/>
      <c r="AU8045" s="4"/>
      <c r="AV8045" s="4" t="s">
        <v>8245</v>
      </c>
      <c r="AW8045" s="4"/>
      <c r="AX8045" s="4"/>
      <c r="AY8045" s="4"/>
      <c r="AZ8045" s="4"/>
      <c r="BA8045" s="4"/>
      <c r="BB8045" s="4"/>
      <c r="BC8045" s="4"/>
      <c r="BD8045" s="4"/>
      <c r="BE8045" s="4"/>
      <c r="BF8045" s="4"/>
      <c r="BG8045" s="4"/>
      <c r="BH8045" s="4"/>
      <c r="BI8045" s="4"/>
      <c r="BJ8045" s="4"/>
      <c r="BK8045" s="4"/>
      <c r="BL8045" s="4" t="b">
        <v>0</v>
      </c>
      <c r="BM8045" s="4"/>
      <c r="BN8045" s="4"/>
      <c r="BO8045" s="4"/>
      <c r="BP8045" s="4"/>
      <c r="BQ8045" s="4"/>
      <c r="BR8045" s="4"/>
      <c r="BS8045" s="4"/>
      <c r="BT8045" s="4"/>
      <c r="BU8045" s="4"/>
      <c r="BV8045" s="4"/>
      <c r="BW8045" s="4"/>
    </row>
    <row r="8046" spans="1:75" ht="15.01" customHeight="1">
      <c r="A8046" s="4" t="s">
        <v>209</v>
      </c>
      <c r="B8046" s="4"/>
      <c r="C8046" s="4"/>
      <c r="D8046" s="4"/>
      <c r="E8046" s="4"/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 t="s">
        <v>200</v>
      </c>
      <c r="Q8046" s="4"/>
      <c r="R8046" s="4"/>
      <c r="S8046" s="4"/>
      <c r="T8046" s="4"/>
      <c r="U8046" s="4"/>
      <c r="V8046" s="4"/>
      <c r="W8046" s="4"/>
      <c r="X8046" s="4" t="s">
        <v>201</v>
      </c>
      <c r="Y8046" s="4"/>
      <c r="Z8046" s="4"/>
      <c r="AA8046" s="4"/>
      <c r="AB8046" s="4"/>
      <c r="AC8046" s="4"/>
      <c r="AD8046" s="4"/>
      <c r="AE8046" s="4"/>
      <c r="AF8046" s="4"/>
      <c r="AG8046" s="4"/>
      <c r="AH8046" s="4"/>
      <c r="AI8046" s="4"/>
      <c r="AJ8046" s="4"/>
      <c r="AK8046" s="4"/>
      <c r="AL8046" s="4"/>
      <c r="AM8046" s="4"/>
      <c r="AN8046" s="4"/>
      <c r="AO8046" s="4"/>
      <c r="AP8046" s="4"/>
      <c r="AQ8046" s="4"/>
      <c r="AR8046" s="4"/>
      <c r="AS8046" s="4"/>
      <c r="AT8046" s="4"/>
      <c r="AU8046" s="4"/>
      <c r="AV8046" s="4" t="s">
        <v>8246</v>
      </c>
      <c r="AW8046" s="4"/>
      <c r="AX8046" s="4"/>
      <c r="AY8046" s="4"/>
      <c r="AZ8046" s="4"/>
      <c r="BA8046" s="4"/>
      <c r="BB8046" s="4"/>
      <c r="BC8046" s="4"/>
      <c r="BD8046" s="4"/>
      <c r="BE8046" s="4"/>
      <c r="BF8046" s="4"/>
      <c r="BG8046" s="4"/>
      <c r="BH8046" s="4"/>
      <c r="BI8046" s="4"/>
      <c r="BJ8046" s="4"/>
      <c r="BK8046" s="4"/>
      <c r="BL8046" s="4" t="b">
        <v>0</v>
      </c>
      <c r="BM8046" s="4"/>
      <c r="BN8046" s="4"/>
      <c r="BO8046" s="4"/>
      <c r="BP8046" s="4"/>
      <c r="BQ8046" s="4"/>
      <c r="BR8046" s="4"/>
      <c r="BS8046" s="4"/>
      <c r="BT8046" s="4"/>
      <c r="BU8046" s="4"/>
      <c r="BV8046" s="4"/>
      <c r="BW8046" s="4"/>
    </row>
    <row r="8047" spans="1:75" ht="15.01" customHeight="1">
      <c r="A8047" s="4"/>
      <c r="B8047" s="4"/>
      <c r="C8047" s="4"/>
      <c r="D8047" s="4"/>
      <c r="E8047" s="4"/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 t="s">
        <v>200</v>
      </c>
      <c r="Q8047" s="4"/>
      <c r="R8047" s="4">
        <v>-241.9</v>
      </c>
      <c r="S8047" s="4">
        <v>14.3</v>
      </c>
      <c r="T8047" s="4"/>
      <c r="U8047" s="4"/>
      <c r="V8047" s="4"/>
      <c r="W8047" s="4"/>
      <c r="X8047" s="4" t="s">
        <v>201</v>
      </c>
      <c r="Y8047" s="4"/>
      <c r="Z8047" s="4"/>
      <c r="AA8047" s="4"/>
      <c r="AB8047" s="4"/>
      <c r="AC8047" s="4"/>
      <c r="AD8047" s="4"/>
      <c r="AE8047" s="4"/>
      <c r="AF8047" s="4"/>
      <c r="AG8047" s="4"/>
      <c r="AH8047" s="4"/>
      <c r="AI8047" s="4"/>
      <c r="AJ8047" s="4"/>
      <c r="AK8047" s="4"/>
      <c r="AL8047" s="4"/>
      <c r="AM8047" s="4"/>
      <c r="AN8047" s="4"/>
      <c r="AO8047" s="4"/>
      <c r="AP8047" s="4"/>
      <c r="AQ8047" s="4"/>
      <c r="AR8047" s="4"/>
      <c r="AS8047" s="4"/>
      <c r="AT8047" s="4"/>
      <c r="AU8047" s="4"/>
      <c r="AV8047" s="4" t="s">
        <v>8247</v>
      </c>
      <c r="AW8047" s="4"/>
      <c r="AX8047" s="4"/>
      <c r="AY8047" s="4"/>
      <c r="AZ8047" s="4"/>
      <c r="BA8047" s="4"/>
      <c r="BB8047" s="4"/>
      <c r="BC8047" s="4"/>
      <c r="BD8047" s="4"/>
      <c r="BE8047" s="4"/>
      <c r="BF8047" s="4"/>
      <c r="BG8047" s="4"/>
      <c r="BH8047" s="4"/>
      <c r="BI8047" s="4"/>
      <c r="BJ8047" s="4"/>
      <c r="BK8047" s="4"/>
      <c r="BL8047" s="4" t="b">
        <v>0</v>
      </c>
      <c r="BM8047" s="4"/>
      <c r="BN8047" s="4"/>
      <c r="BO8047" s="4"/>
      <c r="BP8047" s="4"/>
      <c r="BQ8047" s="4"/>
      <c r="BR8047" s="4"/>
      <c r="BS8047" s="4"/>
      <c r="BT8047" s="4"/>
      <c r="BU8047" s="4"/>
      <c r="BV8047" s="4"/>
      <c r="BW8047" s="4"/>
    </row>
    <row r="8048" spans="1:75" ht="15.01" customHeight="1">
      <c r="A8048" s="4"/>
      <c r="B8048" s="4"/>
      <c r="C8048" s="4"/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/>
      <c r="O8048" s="4"/>
      <c r="P8048" s="4" t="s">
        <v>200</v>
      </c>
      <c r="Q8048" s="4"/>
      <c r="R8048" s="4">
        <v>-291.5</v>
      </c>
      <c r="S8048" s="4">
        <v>13.1</v>
      </c>
      <c r="T8048" s="4"/>
      <c r="U8048" s="4"/>
      <c r="V8048" s="4"/>
      <c r="W8048" s="4"/>
      <c r="X8048" s="4" t="s">
        <v>201</v>
      </c>
      <c r="Y8048" s="4"/>
      <c r="Z8048" s="4"/>
      <c r="AA8048" s="4"/>
      <c r="AB8048" s="4"/>
      <c r="AC8048" s="4"/>
      <c r="AD8048" s="4"/>
      <c r="AE8048" s="4"/>
      <c r="AF8048" s="4"/>
      <c r="AG8048" s="4"/>
      <c r="AH8048" s="4"/>
      <c r="AI8048" s="4"/>
      <c r="AJ8048" s="4"/>
      <c r="AK8048" s="4"/>
      <c r="AL8048" s="4"/>
      <c r="AM8048" s="4"/>
      <c r="AN8048" s="4"/>
      <c r="AO8048" s="4"/>
      <c r="AP8048" s="4"/>
      <c r="AQ8048" s="4"/>
      <c r="AR8048" s="4"/>
      <c r="AS8048" s="4"/>
      <c r="AT8048" s="4"/>
      <c r="AU8048" s="4"/>
      <c r="AV8048" s="4" t="s">
        <v>8248</v>
      </c>
      <c r="AW8048" s="4"/>
      <c r="AX8048" s="4"/>
      <c r="AY8048" s="4"/>
      <c r="AZ8048" s="4"/>
      <c r="BA8048" s="4"/>
      <c r="BB8048" s="4"/>
      <c r="BC8048" s="4"/>
      <c r="BD8048" s="4"/>
      <c r="BE8048" s="4"/>
      <c r="BF8048" s="4"/>
      <c r="BG8048" s="4"/>
      <c r="BH8048" s="4"/>
      <c r="BI8048" s="4"/>
      <c r="BJ8048" s="4"/>
      <c r="BK8048" s="4"/>
      <c r="BL8048" s="4" t="b">
        <v>0</v>
      </c>
      <c r="BM8048" s="4"/>
      <c r="BN8048" s="4"/>
      <c r="BO8048" s="4"/>
      <c r="BP8048" s="4"/>
      <c r="BQ8048" s="4"/>
      <c r="BR8048" s="4"/>
      <c r="BS8048" s="4"/>
      <c r="BT8048" s="4"/>
      <c r="BU8048" s="4"/>
      <c r="BV8048" s="4"/>
      <c r="BW8048" s="4"/>
    </row>
    <row r="8049" spans="1:75" ht="15.01" customHeight="1">
      <c r="A8049" s="4"/>
      <c r="B8049" s="4"/>
      <c r="C8049" s="4"/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/>
      <c r="O8049" s="4"/>
      <c r="P8049" s="4" t="s">
        <v>200</v>
      </c>
      <c r="Q8049" s="4"/>
      <c r="R8049" s="4">
        <v>-28.6</v>
      </c>
      <c r="S8049" s="4">
        <v>3.8</v>
      </c>
      <c r="T8049" s="4"/>
      <c r="U8049" s="4"/>
      <c r="V8049" s="4"/>
      <c r="W8049" s="4"/>
      <c r="X8049" s="4" t="s">
        <v>201</v>
      </c>
      <c r="Y8049" s="4"/>
      <c r="Z8049" s="4"/>
      <c r="AA8049" s="4"/>
      <c r="AB8049" s="4"/>
      <c r="AC8049" s="4"/>
      <c r="AD8049" s="4"/>
      <c r="AE8049" s="4"/>
      <c r="AF8049" s="4"/>
      <c r="AG8049" s="4"/>
      <c r="AH8049" s="4"/>
      <c r="AI8049" s="4"/>
      <c r="AJ8049" s="4"/>
      <c r="AK8049" s="4"/>
      <c r="AL8049" s="4"/>
      <c r="AM8049" s="4"/>
      <c r="AN8049" s="4"/>
      <c r="AO8049" s="4"/>
      <c r="AP8049" s="4"/>
      <c r="AQ8049" s="4"/>
      <c r="AR8049" s="4"/>
      <c r="AS8049" s="4"/>
      <c r="AT8049" s="4"/>
      <c r="AU8049" s="4"/>
      <c r="AV8049" s="4" t="s">
        <v>8249</v>
      </c>
      <c r="AW8049" s="4"/>
      <c r="AX8049" s="4"/>
      <c r="AY8049" s="4"/>
      <c r="AZ8049" s="4"/>
      <c r="BA8049" s="4"/>
      <c r="BB8049" s="4"/>
      <c r="BC8049" s="4"/>
      <c r="BD8049" s="4"/>
      <c r="BE8049" s="4"/>
      <c r="BF8049" s="4"/>
      <c r="BG8049" s="4"/>
      <c r="BH8049" s="4"/>
      <c r="BI8049" s="4"/>
      <c r="BJ8049" s="4"/>
      <c r="BK8049" s="4"/>
      <c r="BL8049" s="4" t="b">
        <v>0</v>
      </c>
      <c r="BM8049" s="4"/>
      <c r="BN8049" s="4"/>
      <c r="BO8049" s="4"/>
      <c r="BP8049" s="4"/>
      <c r="BQ8049" s="4"/>
      <c r="BR8049" s="4"/>
      <c r="BS8049" s="4"/>
      <c r="BT8049" s="4"/>
      <c r="BU8049" s="4"/>
      <c r="BV8049" s="4"/>
      <c r="BW8049" s="4"/>
    </row>
    <row r="8050" spans="1:75" ht="15.01" customHeight="1">
      <c r="A8050" s="4"/>
      <c r="B8050" s="4"/>
      <c r="C8050" s="4"/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/>
      <c r="O8050" s="4"/>
      <c r="P8050" s="4" t="s">
        <v>200</v>
      </c>
      <c r="Q8050" s="4"/>
      <c r="R8050" s="4">
        <v>-41.1</v>
      </c>
      <c r="S8050" s="4">
        <v>20.1</v>
      </c>
      <c r="T8050" s="4"/>
      <c r="U8050" s="4"/>
      <c r="V8050" s="4"/>
      <c r="W8050" s="4"/>
      <c r="X8050" s="4" t="s">
        <v>201</v>
      </c>
      <c r="Y8050" s="4"/>
      <c r="Z8050" s="4"/>
      <c r="AA8050" s="4"/>
      <c r="AB8050" s="4"/>
      <c r="AC8050" s="4"/>
      <c r="AD8050" s="4"/>
      <c r="AE8050" s="4"/>
      <c r="AF8050" s="4"/>
      <c r="AG8050" s="4"/>
      <c r="AH8050" s="4"/>
      <c r="AI8050" s="4"/>
      <c r="AJ8050" s="4"/>
      <c r="AK8050" s="4"/>
      <c r="AL8050" s="4"/>
      <c r="AM8050" s="4"/>
      <c r="AN8050" s="4"/>
      <c r="AO8050" s="4"/>
      <c r="AP8050" s="4"/>
      <c r="AQ8050" s="4"/>
      <c r="AR8050" s="4"/>
      <c r="AS8050" s="4"/>
      <c r="AT8050" s="4"/>
      <c r="AU8050" s="4"/>
      <c r="AV8050" s="4" t="s">
        <v>8250</v>
      </c>
      <c r="AW8050" s="4"/>
      <c r="AX8050" s="4"/>
      <c r="AY8050" s="4"/>
      <c r="AZ8050" s="4"/>
      <c r="BA8050" s="4"/>
      <c r="BB8050" s="4"/>
      <c r="BC8050" s="4"/>
      <c r="BD8050" s="4"/>
      <c r="BE8050" s="4"/>
      <c r="BF8050" s="4"/>
      <c r="BG8050" s="4"/>
      <c r="BH8050" s="4"/>
      <c r="BI8050" s="4"/>
      <c r="BJ8050" s="4"/>
      <c r="BK8050" s="4"/>
      <c r="BL8050" s="4" t="b">
        <v>0</v>
      </c>
      <c r="BM8050" s="4"/>
      <c r="BN8050" s="4"/>
      <c r="BO8050" s="4"/>
      <c r="BP8050" s="4"/>
      <c r="BQ8050" s="4"/>
      <c r="BR8050" s="4"/>
      <c r="BS8050" s="4"/>
      <c r="BT8050" s="4"/>
      <c r="BU8050" s="4"/>
      <c r="BV8050" s="4"/>
      <c r="BW8050" s="4"/>
    </row>
    <row r="8051" spans="1:75" ht="15.01" customHeight="1">
      <c r="A8051" s="4" t="s">
        <v>209</v>
      </c>
      <c r="B8051" s="4"/>
      <c r="C8051" s="4"/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/>
      <c r="O8051" s="4"/>
      <c r="P8051" s="4" t="s">
        <v>200</v>
      </c>
      <c r="Q8051" s="4"/>
      <c r="R8051" s="4"/>
      <c r="S8051" s="4"/>
      <c r="T8051" s="4"/>
      <c r="U8051" s="4"/>
      <c r="V8051" s="4"/>
      <c r="W8051" s="4"/>
      <c r="X8051" s="4" t="s">
        <v>201</v>
      </c>
      <c r="Y8051" s="4"/>
      <c r="Z8051" s="4"/>
      <c r="AA8051" s="4"/>
      <c r="AB8051" s="4"/>
      <c r="AC8051" s="4"/>
      <c r="AD8051" s="4"/>
      <c r="AE8051" s="4"/>
      <c r="AF8051" s="4"/>
      <c r="AG8051" s="4"/>
      <c r="AH8051" s="4"/>
      <c r="AI8051" s="4"/>
      <c r="AJ8051" s="4"/>
      <c r="AK8051" s="4"/>
      <c r="AL8051" s="4"/>
      <c r="AM8051" s="4"/>
      <c r="AN8051" s="4"/>
      <c r="AO8051" s="4"/>
      <c r="AP8051" s="4"/>
      <c r="AQ8051" s="4"/>
      <c r="AR8051" s="4"/>
      <c r="AS8051" s="4"/>
      <c r="AT8051" s="4"/>
      <c r="AU8051" s="4"/>
      <c r="AV8051" s="4" t="s">
        <v>8251</v>
      </c>
      <c r="AW8051" s="4"/>
      <c r="AX8051" s="4"/>
      <c r="AY8051" s="4"/>
      <c r="AZ8051" s="4"/>
      <c r="BA8051" s="4"/>
      <c r="BB8051" s="4"/>
      <c r="BC8051" s="4"/>
      <c r="BD8051" s="4"/>
      <c r="BE8051" s="4"/>
      <c r="BF8051" s="4"/>
      <c r="BG8051" s="4"/>
      <c r="BH8051" s="4"/>
      <c r="BI8051" s="4"/>
      <c r="BJ8051" s="4"/>
      <c r="BK8051" s="4"/>
      <c r="BL8051" s="4" t="b">
        <v>0</v>
      </c>
      <c r="BM8051" s="4"/>
      <c r="BN8051" s="4"/>
      <c r="BO8051" s="4"/>
      <c r="BP8051" s="4"/>
      <c r="BQ8051" s="4"/>
      <c r="BR8051" s="4"/>
      <c r="BS8051" s="4"/>
      <c r="BT8051" s="4"/>
      <c r="BU8051" s="4"/>
      <c r="BV8051" s="4"/>
      <c r="BW8051" s="4"/>
    </row>
    <row r="8052" spans="1:75" ht="15.01" customHeight="1">
      <c r="A8052" s="4" t="s">
        <v>209</v>
      </c>
      <c r="B8052" s="4"/>
      <c r="C8052" s="4"/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/>
      <c r="O8052" s="4"/>
      <c r="P8052" s="4" t="s">
        <v>200</v>
      </c>
      <c r="Q8052" s="4"/>
      <c r="R8052" s="4"/>
      <c r="S8052" s="4"/>
      <c r="T8052" s="4"/>
      <c r="U8052" s="4"/>
      <c r="V8052" s="4"/>
      <c r="W8052" s="4"/>
      <c r="X8052" s="4" t="s">
        <v>201</v>
      </c>
      <c r="Y8052" s="4"/>
      <c r="Z8052" s="4"/>
      <c r="AA8052" s="4"/>
      <c r="AB8052" s="4"/>
      <c r="AC8052" s="4"/>
      <c r="AD8052" s="4"/>
      <c r="AE8052" s="4"/>
      <c r="AF8052" s="4"/>
      <c r="AG8052" s="4"/>
      <c r="AH8052" s="4"/>
      <c r="AI8052" s="4"/>
      <c r="AJ8052" s="4"/>
      <c r="AK8052" s="4"/>
      <c r="AL8052" s="4"/>
      <c r="AM8052" s="4"/>
      <c r="AN8052" s="4"/>
      <c r="AO8052" s="4"/>
      <c r="AP8052" s="4"/>
      <c r="AQ8052" s="4"/>
      <c r="AR8052" s="4"/>
      <c r="AS8052" s="4"/>
      <c r="AT8052" s="4"/>
      <c r="AU8052" s="4"/>
      <c r="AV8052" s="4" t="s">
        <v>8252</v>
      </c>
      <c r="AW8052" s="4"/>
      <c r="AX8052" s="4"/>
      <c r="AY8052" s="4"/>
      <c r="AZ8052" s="4"/>
      <c r="BA8052" s="4"/>
      <c r="BB8052" s="4"/>
      <c r="BC8052" s="4"/>
      <c r="BD8052" s="4"/>
      <c r="BE8052" s="4"/>
      <c r="BF8052" s="4"/>
      <c r="BG8052" s="4"/>
      <c r="BH8052" s="4"/>
      <c r="BI8052" s="4"/>
      <c r="BJ8052" s="4"/>
      <c r="BK8052" s="4"/>
      <c r="BL8052" s="4" t="b">
        <v>0</v>
      </c>
      <c r="BM8052" s="4"/>
      <c r="BN8052" s="4"/>
      <c r="BO8052" s="4"/>
      <c r="BP8052" s="4"/>
      <c r="BQ8052" s="4"/>
      <c r="BR8052" s="4"/>
      <c r="BS8052" s="4"/>
      <c r="BT8052" s="4"/>
      <c r="BU8052" s="4"/>
      <c r="BV8052" s="4"/>
      <c r="BW8052" s="4"/>
    </row>
    <row r="8053" spans="1:75" ht="15.01" customHeight="1">
      <c r="A8053" s="4"/>
      <c r="B8053" s="4"/>
      <c r="C8053" s="4"/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/>
      <c r="O8053" s="4"/>
      <c r="P8053" s="4" t="s">
        <v>200</v>
      </c>
      <c r="Q8053" s="4"/>
      <c r="R8053" s="4">
        <v>-397</v>
      </c>
      <c r="S8053" s="4">
        <v>13.1</v>
      </c>
      <c r="T8053" s="4"/>
      <c r="U8053" s="4"/>
      <c r="V8053" s="4"/>
      <c r="W8053" s="4"/>
      <c r="X8053" s="4" t="s">
        <v>201</v>
      </c>
      <c r="Y8053" s="4"/>
      <c r="Z8053" s="4"/>
      <c r="AA8053" s="4"/>
      <c r="AB8053" s="4"/>
      <c r="AC8053" s="4"/>
      <c r="AD8053" s="4"/>
      <c r="AE8053" s="4"/>
      <c r="AF8053" s="4"/>
      <c r="AG8053" s="4"/>
      <c r="AH8053" s="4"/>
      <c r="AI8053" s="4"/>
      <c r="AJ8053" s="4"/>
      <c r="AK8053" s="4"/>
      <c r="AL8053" s="4"/>
      <c r="AM8053" s="4"/>
      <c r="AN8053" s="4"/>
      <c r="AO8053" s="4"/>
      <c r="AP8053" s="4"/>
      <c r="AQ8053" s="4"/>
      <c r="AR8053" s="4"/>
      <c r="AS8053" s="4"/>
      <c r="AT8053" s="4"/>
      <c r="AU8053" s="4"/>
      <c r="AV8053" s="4" t="s">
        <v>8253</v>
      </c>
      <c r="AW8053" s="4"/>
      <c r="AX8053" s="4"/>
      <c r="AY8053" s="4"/>
      <c r="AZ8053" s="4"/>
      <c r="BA8053" s="4"/>
      <c r="BB8053" s="4"/>
      <c r="BC8053" s="4"/>
      <c r="BD8053" s="4"/>
      <c r="BE8053" s="4"/>
      <c r="BF8053" s="4"/>
      <c r="BG8053" s="4"/>
      <c r="BH8053" s="4"/>
      <c r="BI8053" s="4"/>
      <c r="BJ8053" s="4"/>
      <c r="BK8053" s="4"/>
      <c r="BL8053" s="4" t="b">
        <v>0</v>
      </c>
      <c r="BM8053" s="4"/>
      <c r="BN8053" s="4"/>
      <c r="BO8053" s="4"/>
      <c r="BP8053" s="4"/>
      <c r="BQ8053" s="4"/>
      <c r="BR8053" s="4"/>
      <c r="BS8053" s="4"/>
      <c r="BT8053" s="4"/>
      <c r="BU8053" s="4"/>
      <c r="BV8053" s="4"/>
      <c r="BW8053" s="4"/>
    </row>
    <row r="8054" spans="1:75" ht="15.01" customHeight="1">
      <c r="A8054" s="4"/>
      <c r="B8054" s="4"/>
      <c r="C8054" s="4"/>
      <c r="D8054" s="4"/>
      <c r="E8054" s="4"/>
      <c r="F8054" s="4"/>
      <c r="G8054" s="4"/>
      <c r="H8054" s="4"/>
      <c r="I8054" s="4"/>
      <c r="J8054" s="4"/>
      <c r="K8054" s="4"/>
      <c r="L8054" s="4"/>
      <c r="M8054" s="4"/>
      <c r="N8054" s="4"/>
      <c r="O8054" s="4"/>
      <c r="P8054" s="4" t="s">
        <v>200</v>
      </c>
      <c r="Q8054" s="4"/>
      <c r="R8054" s="4">
        <v>-396.2</v>
      </c>
      <c r="S8054" s="4">
        <v>23.3</v>
      </c>
      <c r="T8054" s="4"/>
      <c r="U8054" s="4"/>
      <c r="V8054" s="4"/>
      <c r="W8054" s="4"/>
      <c r="X8054" s="4" t="s">
        <v>201</v>
      </c>
      <c r="Y8054" s="4"/>
      <c r="Z8054" s="4"/>
      <c r="AA8054" s="4"/>
      <c r="AB8054" s="4"/>
      <c r="AC8054" s="4"/>
      <c r="AD8054" s="4"/>
      <c r="AE8054" s="4"/>
      <c r="AF8054" s="4"/>
      <c r="AG8054" s="4"/>
      <c r="AH8054" s="4"/>
      <c r="AI8054" s="4"/>
      <c r="AJ8054" s="4"/>
      <c r="AK8054" s="4"/>
      <c r="AL8054" s="4"/>
      <c r="AM8054" s="4"/>
      <c r="AN8054" s="4"/>
      <c r="AO8054" s="4"/>
      <c r="AP8054" s="4"/>
      <c r="AQ8054" s="4"/>
      <c r="AR8054" s="4"/>
      <c r="AS8054" s="4"/>
      <c r="AT8054" s="4"/>
      <c r="AU8054" s="4"/>
      <c r="AV8054" s="4" t="s">
        <v>8254</v>
      </c>
      <c r="AW8054" s="4"/>
      <c r="AX8054" s="4"/>
      <c r="AY8054" s="4"/>
      <c r="AZ8054" s="4"/>
      <c r="BA8054" s="4"/>
      <c r="BB8054" s="4"/>
      <c r="BC8054" s="4"/>
      <c r="BD8054" s="4"/>
      <c r="BE8054" s="4"/>
      <c r="BF8054" s="4"/>
      <c r="BG8054" s="4"/>
      <c r="BH8054" s="4"/>
      <c r="BI8054" s="4"/>
      <c r="BJ8054" s="4"/>
      <c r="BK8054" s="4"/>
      <c r="BL8054" s="4" t="b">
        <v>0</v>
      </c>
      <c r="BM8054" s="4"/>
      <c r="BN8054" s="4"/>
      <c r="BO8054" s="4"/>
      <c r="BP8054" s="4"/>
      <c r="BQ8054" s="4"/>
      <c r="BR8054" s="4"/>
      <c r="BS8054" s="4"/>
      <c r="BT8054" s="4"/>
      <c r="BU8054" s="4"/>
      <c r="BV8054" s="4"/>
      <c r="BW8054" s="4"/>
    </row>
    <row r="8055" spans="1:75" ht="15.01" customHeight="1">
      <c r="A8055" s="4"/>
      <c r="B8055" s="4"/>
      <c r="C8055" s="4"/>
      <c r="D8055" s="4"/>
      <c r="E8055" s="4"/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 t="s">
        <v>200</v>
      </c>
      <c r="Q8055" s="4"/>
      <c r="R8055" s="4">
        <v>-396.2</v>
      </c>
      <c r="S8055" s="4">
        <v>24.9</v>
      </c>
      <c r="T8055" s="4"/>
      <c r="U8055" s="4"/>
      <c r="V8055" s="4"/>
      <c r="W8055" s="4"/>
      <c r="X8055" s="4" t="s">
        <v>201</v>
      </c>
      <c r="Y8055" s="4"/>
      <c r="Z8055" s="4"/>
      <c r="AA8055" s="4"/>
      <c r="AB8055" s="4"/>
      <c r="AC8055" s="4"/>
      <c r="AD8055" s="4"/>
      <c r="AE8055" s="4"/>
      <c r="AF8055" s="4"/>
      <c r="AG8055" s="4"/>
      <c r="AH8055" s="4"/>
      <c r="AI8055" s="4"/>
      <c r="AJ8055" s="4"/>
      <c r="AK8055" s="4"/>
      <c r="AL8055" s="4"/>
      <c r="AM8055" s="4"/>
      <c r="AN8055" s="4"/>
      <c r="AO8055" s="4"/>
      <c r="AP8055" s="4"/>
      <c r="AQ8055" s="4"/>
      <c r="AR8055" s="4"/>
      <c r="AS8055" s="4"/>
      <c r="AT8055" s="4"/>
      <c r="AU8055" s="4"/>
      <c r="AV8055" s="4" t="s">
        <v>8255</v>
      </c>
      <c r="AW8055" s="4"/>
      <c r="AX8055" s="4"/>
      <c r="AY8055" s="4"/>
      <c r="AZ8055" s="4"/>
      <c r="BA8055" s="4"/>
      <c r="BB8055" s="4"/>
      <c r="BC8055" s="4"/>
      <c r="BD8055" s="4"/>
      <c r="BE8055" s="4"/>
      <c r="BF8055" s="4"/>
      <c r="BG8055" s="4"/>
      <c r="BH8055" s="4"/>
      <c r="BI8055" s="4"/>
      <c r="BJ8055" s="4"/>
      <c r="BK8055" s="4"/>
      <c r="BL8055" s="4" t="b">
        <v>0</v>
      </c>
      <c r="BM8055" s="4"/>
      <c r="BN8055" s="4"/>
      <c r="BO8055" s="4"/>
      <c r="BP8055" s="4"/>
      <c r="BQ8055" s="4"/>
      <c r="BR8055" s="4"/>
      <c r="BS8055" s="4"/>
      <c r="BT8055" s="4"/>
      <c r="BU8055" s="4"/>
      <c r="BV8055" s="4"/>
      <c r="BW8055" s="4"/>
    </row>
    <row r="8056" spans="1:75" ht="15.01" customHeight="1">
      <c r="A8056" s="4"/>
      <c r="B8056" s="4"/>
      <c r="C8056" s="4"/>
      <c r="D8056" s="4"/>
      <c r="E8056" s="4"/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 t="s">
        <v>200</v>
      </c>
      <c r="Q8056" s="4"/>
      <c r="R8056" s="4">
        <v>-396.2</v>
      </c>
      <c r="S8056" s="4">
        <v>29.7</v>
      </c>
      <c r="T8056" s="4"/>
      <c r="U8056" s="4"/>
      <c r="V8056" s="4"/>
      <c r="W8056" s="4"/>
      <c r="X8056" s="4" t="s">
        <v>201</v>
      </c>
      <c r="Y8056" s="4"/>
      <c r="Z8056" s="4"/>
      <c r="AA8056" s="4"/>
      <c r="AB8056" s="4"/>
      <c r="AC8056" s="4"/>
      <c r="AD8056" s="4"/>
      <c r="AE8056" s="4"/>
      <c r="AF8056" s="4"/>
      <c r="AG8056" s="4"/>
      <c r="AH8056" s="4"/>
      <c r="AI8056" s="4"/>
      <c r="AJ8056" s="4"/>
      <c r="AK8056" s="4"/>
      <c r="AL8056" s="4"/>
      <c r="AM8056" s="4"/>
      <c r="AN8056" s="4"/>
      <c r="AO8056" s="4"/>
      <c r="AP8056" s="4"/>
      <c r="AQ8056" s="4"/>
      <c r="AR8056" s="4"/>
      <c r="AS8056" s="4"/>
      <c r="AT8056" s="4"/>
      <c r="AU8056" s="4"/>
      <c r="AV8056" s="4" t="s">
        <v>8256</v>
      </c>
      <c r="AW8056" s="4"/>
      <c r="AX8056" s="4"/>
      <c r="AY8056" s="4"/>
      <c r="AZ8056" s="4"/>
      <c r="BA8056" s="4"/>
      <c r="BB8056" s="4"/>
      <c r="BC8056" s="4"/>
      <c r="BD8056" s="4"/>
      <c r="BE8056" s="4"/>
      <c r="BF8056" s="4"/>
      <c r="BG8056" s="4"/>
      <c r="BH8056" s="4"/>
      <c r="BI8056" s="4"/>
      <c r="BJ8056" s="4"/>
      <c r="BK8056" s="4"/>
      <c r="BL8056" s="4" t="b">
        <v>0</v>
      </c>
      <c r="BM8056" s="4"/>
      <c r="BN8056" s="4"/>
      <c r="BO8056" s="4"/>
      <c r="BP8056" s="4"/>
      <c r="BQ8056" s="4"/>
      <c r="BR8056" s="4"/>
      <c r="BS8056" s="4"/>
      <c r="BT8056" s="4"/>
      <c r="BU8056" s="4"/>
      <c r="BV8056" s="4"/>
      <c r="BW8056" s="4"/>
    </row>
    <row r="8057" spans="1:75" ht="15.01" customHeight="1">
      <c r="A8057" s="4"/>
      <c r="B8057" s="4"/>
      <c r="C8057" s="4"/>
      <c r="D8057" s="4"/>
      <c r="E8057" s="4"/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 t="s">
        <v>200</v>
      </c>
      <c r="Q8057" s="4"/>
      <c r="R8057" s="4">
        <v>-41.1</v>
      </c>
      <c r="S8057" s="4">
        <v>22.5</v>
      </c>
      <c r="T8057" s="4"/>
      <c r="U8057" s="4"/>
      <c r="V8057" s="4"/>
      <c r="W8057" s="4"/>
      <c r="X8057" s="4" t="s">
        <v>201</v>
      </c>
      <c r="Y8057" s="4"/>
      <c r="Z8057" s="4"/>
      <c r="AA8057" s="4"/>
      <c r="AB8057" s="4"/>
      <c r="AC8057" s="4"/>
      <c r="AD8057" s="4"/>
      <c r="AE8057" s="4"/>
      <c r="AF8057" s="4"/>
      <c r="AG8057" s="4"/>
      <c r="AH8057" s="4"/>
      <c r="AI8057" s="4"/>
      <c r="AJ8057" s="4"/>
      <c r="AK8057" s="4"/>
      <c r="AL8057" s="4"/>
      <c r="AM8057" s="4"/>
      <c r="AN8057" s="4"/>
      <c r="AO8057" s="4"/>
      <c r="AP8057" s="4"/>
      <c r="AQ8057" s="4"/>
      <c r="AR8057" s="4"/>
      <c r="AS8057" s="4"/>
      <c r="AT8057" s="4"/>
      <c r="AU8057" s="4"/>
      <c r="AV8057" s="4" t="s">
        <v>8257</v>
      </c>
      <c r="AW8057" s="4"/>
      <c r="AX8057" s="4"/>
      <c r="AY8057" s="4"/>
      <c r="AZ8057" s="4"/>
      <c r="BA8057" s="4"/>
      <c r="BB8057" s="4"/>
      <c r="BC8057" s="4"/>
      <c r="BD8057" s="4"/>
      <c r="BE8057" s="4"/>
      <c r="BF8057" s="4"/>
      <c r="BG8057" s="4"/>
      <c r="BH8057" s="4"/>
      <c r="BI8057" s="4"/>
      <c r="BJ8057" s="4"/>
      <c r="BK8057" s="4"/>
      <c r="BL8057" s="4" t="b">
        <v>0</v>
      </c>
      <c r="BM8057" s="4"/>
      <c r="BN8057" s="4"/>
      <c r="BO8057" s="4"/>
      <c r="BP8057" s="4"/>
      <c r="BQ8057" s="4"/>
      <c r="BR8057" s="4"/>
      <c r="BS8057" s="4"/>
      <c r="BT8057" s="4"/>
      <c r="BU8057" s="4"/>
      <c r="BV8057" s="4"/>
      <c r="BW8057" s="4"/>
    </row>
    <row r="8058" spans="1:75" ht="15.01" customHeight="1">
      <c r="A8058" s="4"/>
      <c r="B8058" s="4"/>
      <c r="C8058" s="4"/>
      <c r="D8058" s="4"/>
      <c r="E8058" s="4"/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 t="s">
        <v>200</v>
      </c>
      <c r="Q8058" s="4"/>
      <c r="R8058" s="4">
        <v>-41.1</v>
      </c>
      <c r="S8058" s="4">
        <v>28.9</v>
      </c>
      <c r="T8058" s="4"/>
      <c r="U8058" s="4"/>
      <c r="V8058" s="4"/>
      <c r="W8058" s="4"/>
      <c r="X8058" s="4" t="s">
        <v>201</v>
      </c>
      <c r="Y8058" s="4"/>
      <c r="Z8058" s="4"/>
      <c r="AA8058" s="4"/>
      <c r="AB8058" s="4"/>
      <c r="AC8058" s="4"/>
      <c r="AD8058" s="4"/>
      <c r="AE8058" s="4"/>
      <c r="AF8058" s="4"/>
      <c r="AG8058" s="4"/>
      <c r="AH8058" s="4"/>
      <c r="AI8058" s="4"/>
      <c r="AJ8058" s="4"/>
      <c r="AK8058" s="4"/>
      <c r="AL8058" s="4"/>
      <c r="AM8058" s="4"/>
      <c r="AN8058" s="4"/>
      <c r="AO8058" s="4"/>
      <c r="AP8058" s="4"/>
      <c r="AQ8058" s="4"/>
      <c r="AR8058" s="4"/>
      <c r="AS8058" s="4"/>
      <c r="AT8058" s="4"/>
      <c r="AU8058" s="4"/>
      <c r="AV8058" s="4" t="s">
        <v>8258</v>
      </c>
      <c r="AW8058" s="4"/>
      <c r="AX8058" s="4"/>
      <c r="AY8058" s="4"/>
      <c r="AZ8058" s="4"/>
      <c r="BA8058" s="4"/>
      <c r="BB8058" s="4"/>
      <c r="BC8058" s="4"/>
      <c r="BD8058" s="4"/>
      <c r="BE8058" s="4"/>
      <c r="BF8058" s="4"/>
      <c r="BG8058" s="4"/>
      <c r="BH8058" s="4"/>
      <c r="BI8058" s="4"/>
      <c r="BJ8058" s="4"/>
      <c r="BK8058" s="4"/>
      <c r="BL8058" s="4" t="b">
        <v>0</v>
      </c>
      <c r="BM8058" s="4"/>
      <c r="BN8058" s="4"/>
      <c r="BO8058" s="4"/>
      <c r="BP8058" s="4"/>
      <c r="BQ8058" s="4"/>
      <c r="BR8058" s="4"/>
      <c r="BS8058" s="4"/>
      <c r="BT8058" s="4"/>
      <c r="BU8058" s="4"/>
      <c r="BV8058" s="4"/>
      <c r="BW8058" s="4"/>
    </row>
    <row r="8059" spans="1:75" ht="15.01" customHeight="1">
      <c r="A8059" s="4"/>
      <c r="B8059" s="4"/>
      <c r="C8059" s="4"/>
      <c r="D8059" s="4"/>
      <c r="E8059" s="4"/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 t="s">
        <v>200</v>
      </c>
      <c r="Q8059" s="4"/>
      <c r="R8059" s="4">
        <v>-259.9</v>
      </c>
      <c r="S8059" s="4">
        <v>19.8</v>
      </c>
      <c r="T8059" s="4"/>
      <c r="U8059" s="4"/>
      <c r="V8059" s="4"/>
      <c r="W8059" s="4"/>
      <c r="X8059" s="4" t="s">
        <v>201</v>
      </c>
      <c r="Y8059" s="4"/>
      <c r="Z8059" s="4"/>
      <c r="AA8059" s="4"/>
      <c r="AB8059" s="4"/>
      <c r="AC8059" s="4"/>
      <c r="AD8059" s="4"/>
      <c r="AE8059" s="4"/>
      <c r="AF8059" s="4"/>
      <c r="AG8059" s="4"/>
      <c r="AH8059" s="4"/>
      <c r="AI8059" s="4"/>
      <c r="AJ8059" s="4"/>
      <c r="AK8059" s="4"/>
      <c r="AL8059" s="4"/>
      <c r="AM8059" s="4"/>
      <c r="AN8059" s="4"/>
      <c r="AO8059" s="4"/>
      <c r="AP8059" s="4"/>
      <c r="AQ8059" s="4"/>
      <c r="AR8059" s="4"/>
      <c r="AS8059" s="4"/>
      <c r="AT8059" s="4"/>
      <c r="AU8059" s="4"/>
      <c r="AV8059" s="4" t="s">
        <v>8259</v>
      </c>
      <c r="AW8059" s="4"/>
      <c r="AX8059" s="4"/>
      <c r="AY8059" s="4"/>
      <c r="AZ8059" s="4"/>
      <c r="BA8059" s="4"/>
      <c r="BB8059" s="4"/>
      <c r="BC8059" s="4"/>
      <c r="BD8059" s="4"/>
      <c r="BE8059" s="4"/>
      <c r="BF8059" s="4"/>
      <c r="BG8059" s="4"/>
      <c r="BH8059" s="4"/>
      <c r="BI8059" s="4"/>
      <c r="BJ8059" s="4"/>
      <c r="BK8059" s="4"/>
      <c r="BL8059" s="4" t="b">
        <v>0</v>
      </c>
      <c r="BM8059" s="4"/>
      <c r="BN8059" s="4"/>
      <c r="BO8059" s="4"/>
      <c r="BP8059" s="4"/>
      <c r="BQ8059" s="4"/>
      <c r="BR8059" s="4"/>
      <c r="BS8059" s="4"/>
      <c r="BT8059" s="4"/>
      <c r="BU8059" s="4"/>
      <c r="BV8059" s="4"/>
      <c r="BW8059" s="4"/>
    </row>
    <row r="8060" spans="1:75" ht="15.01" customHeight="1">
      <c r="A8060" s="4"/>
      <c r="B8060" s="4"/>
      <c r="C8060" s="4"/>
      <c r="D8060" s="4"/>
      <c r="E8060" s="4"/>
      <c r="F8060" s="4"/>
      <c r="G8060" s="4"/>
      <c r="H8060" s="4"/>
      <c r="I8060" s="4"/>
      <c r="J8060" s="4"/>
      <c r="K8060" s="4"/>
      <c r="L8060" s="4"/>
      <c r="M8060" s="4"/>
      <c r="N8060" s="4"/>
      <c r="O8060" s="4"/>
      <c r="P8060" s="4" t="s">
        <v>200</v>
      </c>
      <c r="Q8060" s="4"/>
      <c r="R8060" s="4">
        <v>-259.9</v>
      </c>
      <c r="S8060" s="4">
        <v>22.2</v>
      </c>
      <c r="T8060" s="4"/>
      <c r="U8060" s="4"/>
      <c r="V8060" s="4"/>
      <c r="W8060" s="4"/>
      <c r="X8060" s="4" t="s">
        <v>201</v>
      </c>
      <c r="Y8060" s="4"/>
      <c r="Z8060" s="4"/>
      <c r="AA8060" s="4"/>
      <c r="AB8060" s="4"/>
      <c r="AC8060" s="4"/>
      <c r="AD8060" s="4"/>
      <c r="AE8060" s="4"/>
      <c r="AF8060" s="4"/>
      <c r="AG8060" s="4"/>
      <c r="AH8060" s="4"/>
      <c r="AI8060" s="4"/>
      <c r="AJ8060" s="4"/>
      <c r="AK8060" s="4"/>
      <c r="AL8060" s="4"/>
      <c r="AM8060" s="4"/>
      <c r="AN8060" s="4"/>
      <c r="AO8060" s="4"/>
      <c r="AP8060" s="4"/>
      <c r="AQ8060" s="4"/>
      <c r="AR8060" s="4"/>
      <c r="AS8060" s="4"/>
      <c r="AT8060" s="4"/>
      <c r="AU8060" s="4"/>
      <c r="AV8060" s="4" t="s">
        <v>8260</v>
      </c>
      <c r="AW8060" s="4"/>
      <c r="AX8060" s="4"/>
      <c r="AY8060" s="4"/>
      <c r="AZ8060" s="4"/>
      <c r="BA8060" s="4"/>
      <c r="BB8060" s="4"/>
      <c r="BC8060" s="4"/>
      <c r="BD8060" s="4"/>
      <c r="BE8060" s="4"/>
      <c r="BF8060" s="4"/>
      <c r="BG8060" s="4"/>
      <c r="BH8060" s="4"/>
      <c r="BI8060" s="4"/>
      <c r="BJ8060" s="4"/>
      <c r="BK8060" s="4"/>
      <c r="BL8060" s="4" t="b">
        <v>0</v>
      </c>
      <c r="BM8060" s="4"/>
      <c r="BN8060" s="4"/>
      <c r="BO8060" s="4"/>
      <c r="BP8060" s="4"/>
      <c r="BQ8060" s="4"/>
      <c r="BR8060" s="4"/>
      <c r="BS8060" s="4"/>
      <c r="BT8060" s="4"/>
      <c r="BU8060" s="4"/>
      <c r="BV8060" s="4"/>
      <c r="BW8060" s="4"/>
    </row>
    <row r="8061" spans="1:75" ht="15.01" customHeight="1">
      <c r="A8061" s="4"/>
      <c r="B8061" s="4"/>
      <c r="C8061" s="4"/>
      <c r="D8061" s="4"/>
      <c r="E8061" s="4"/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 t="s">
        <v>200</v>
      </c>
      <c r="Q8061" s="4"/>
      <c r="R8061" s="4">
        <v>-259.9</v>
      </c>
      <c r="S8061" s="4">
        <v>28.6</v>
      </c>
      <c r="T8061" s="4"/>
      <c r="U8061" s="4"/>
      <c r="V8061" s="4"/>
      <c r="W8061" s="4"/>
      <c r="X8061" s="4" t="s">
        <v>201</v>
      </c>
      <c r="Y8061" s="4"/>
      <c r="Z8061" s="4"/>
      <c r="AA8061" s="4"/>
      <c r="AB8061" s="4"/>
      <c r="AC8061" s="4"/>
      <c r="AD8061" s="4"/>
      <c r="AE8061" s="4"/>
      <c r="AF8061" s="4"/>
      <c r="AG8061" s="4"/>
      <c r="AH8061" s="4"/>
      <c r="AI8061" s="4"/>
      <c r="AJ8061" s="4"/>
      <c r="AK8061" s="4"/>
      <c r="AL8061" s="4"/>
      <c r="AM8061" s="4"/>
      <c r="AN8061" s="4"/>
      <c r="AO8061" s="4"/>
      <c r="AP8061" s="4"/>
      <c r="AQ8061" s="4"/>
      <c r="AR8061" s="4"/>
      <c r="AS8061" s="4"/>
      <c r="AT8061" s="4"/>
      <c r="AU8061" s="4"/>
      <c r="AV8061" s="4" t="s">
        <v>8261</v>
      </c>
      <c r="AW8061" s="4"/>
      <c r="AX8061" s="4"/>
      <c r="AY8061" s="4"/>
      <c r="AZ8061" s="4"/>
      <c r="BA8061" s="4"/>
      <c r="BB8061" s="4"/>
      <c r="BC8061" s="4"/>
      <c r="BD8061" s="4"/>
      <c r="BE8061" s="4"/>
      <c r="BF8061" s="4"/>
      <c r="BG8061" s="4"/>
      <c r="BH8061" s="4"/>
      <c r="BI8061" s="4"/>
      <c r="BJ8061" s="4"/>
      <c r="BK8061" s="4"/>
      <c r="BL8061" s="4" t="b">
        <v>0</v>
      </c>
      <c r="BM8061" s="4"/>
      <c r="BN8061" s="4"/>
      <c r="BO8061" s="4"/>
      <c r="BP8061" s="4"/>
      <c r="BQ8061" s="4"/>
      <c r="BR8061" s="4"/>
      <c r="BS8061" s="4"/>
      <c r="BT8061" s="4"/>
      <c r="BU8061" s="4"/>
      <c r="BV8061" s="4"/>
      <c r="BW8061" s="4"/>
    </row>
    <row r="8062" spans="1:75" ht="15.01" customHeight="1">
      <c r="A8062" s="4"/>
      <c r="B8062" s="4"/>
      <c r="C8062" s="4"/>
      <c r="D8062" s="4"/>
      <c r="E8062" s="4"/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 t="s">
        <v>200</v>
      </c>
      <c r="Q8062" s="4"/>
      <c r="R8062" s="4">
        <v>-398.4</v>
      </c>
      <c r="S8062" s="4">
        <v>20.2</v>
      </c>
      <c r="T8062" s="4"/>
      <c r="U8062" s="4"/>
      <c r="V8062" s="4"/>
      <c r="W8062" s="4"/>
      <c r="X8062" s="4" t="s">
        <v>201</v>
      </c>
      <c r="Y8062" s="4"/>
      <c r="Z8062" s="4"/>
      <c r="AA8062" s="4"/>
      <c r="AB8062" s="4"/>
      <c r="AC8062" s="4"/>
      <c r="AD8062" s="4"/>
      <c r="AE8062" s="4"/>
      <c r="AF8062" s="4"/>
      <c r="AG8062" s="4"/>
      <c r="AH8062" s="4"/>
      <c r="AI8062" s="4"/>
      <c r="AJ8062" s="4"/>
      <c r="AK8062" s="4"/>
      <c r="AL8062" s="4"/>
      <c r="AM8062" s="4"/>
      <c r="AN8062" s="4"/>
      <c r="AO8062" s="4"/>
      <c r="AP8062" s="4"/>
      <c r="AQ8062" s="4"/>
      <c r="AR8062" s="4"/>
      <c r="AS8062" s="4"/>
      <c r="AT8062" s="4"/>
      <c r="AU8062" s="4"/>
      <c r="AV8062" s="4" t="s">
        <v>8262</v>
      </c>
      <c r="AW8062" s="4"/>
      <c r="AX8062" s="4"/>
      <c r="AY8062" s="4"/>
      <c r="AZ8062" s="4"/>
      <c r="BA8062" s="4"/>
      <c r="BB8062" s="4"/>
      <c r="BC8062" s="4"/>
      <c r="BD8062" s="4"/>
      <c r="BE8062" s="4"/>
      <c r="BF8062" s="4"/>
      <c r="BG8062" s="4"/>
      <c r="BH8062" s="4"/>
      <c r="BI8062" s="4"/>
      <c r="BJ8062" s="4"/>
      <c r="BK8062" s="4"/>
      <c r="BL8062" s="4" t="b">
        <v>0</v>
      </c>
      <c r="BM8062" s="4"/>
      <c r="BN8062" s="4"/>
      <c r="BO8062" s="4"/>
      <c r="BP8062" s="4"/>
      <c r="BQ8062" s="4"/>
      <c r="BR8062" s="4"/>
      <c r="BS8062" s="4"/>
      <c r="BT8062" s="4"/>
      <c r="BU8062" s="4"/>
      <c r="BV8062" s="4"/>
      <c r="BW8062" s="4"/>
    </row>
    <row r="8063" spans="1:75" ht="15.01" customHeight="1">
      <c r="A8063" s="4"/>
      <c r="B8063" s="4"/>
      <c r="C8063" s="4"/>
      <c r="D8063" s="4"/>
      <c r="E8063" s="4"/>
      <c r="F8063" s="4"/>
      <c r="G8063" s="4"/>
      <c r="H8063" s="4"/>
      <c r="I8063" s="4"/>
      <c r="J8063" s="4"/>
      <c r="K8063" s="4"/>
      <c r="L8063" s="4"/>
      <c r="M8063" s="4"/>
      <c r="N8063" s="4"/>
      <c r="O8063" s="4"/>
      <c r="P8063" s="4" t="s">
        <v>200</v>
      </c>
      <c r="Q8063" s="4"/>
      <c r="R8063" s="4">
        <v>-396.2</v>
      </c>
      <c r="S8063" s="4">
        <v>21</v>
      </c>
      <c r="T8063" s="4"/>
      <c r="U8063" s="4"/>
      <c r="V8063" s="4"/>
      <c r="W8063" s="4"/>
      <c r="X8063" s="4" t="s">
        <v>201</v>
      </c>
      <c r="Y8063" s="4"/>
      <c r="Z8063" s="4"/>
      <c r="AA8063" s="4"/>
      <c r="AB8063" s="4"/>
      <c r="AC8063" s="4"/>
      <c r="AD8063" s="4"/>
      <c r="AE8063" s="4"/>
      <c r="AF8063" s="4"/>
      <c r="AG8063" s="4"/>
      <c r="AH8063" s="4"/>
      <c r="AI8063" s="4"/>
      <c r="AJ8063" s="4"/>
      <c r="AK8063" s="4"/>
      <c r="AL8063" s="4"/>
      <c r="AM8063" s="4"/>
      <c r="AN8063" s="4"/>
      <c r="AO8063" s="4"/>
      <c r="AP8063" s="4"/>
      <c r="AQ8063" s="4"/>
      <c r="AR8063" s="4"/>
      <c r="AS8063" s="4"/>
      <c r="AT8063" s="4"/>
      <c r="AU8063" s="4"/>
      <c r="AV8063" s="4" t="s">
        <v>8263</v>
      </c>
      <c r="AW8063" s="4"/>
      <c r="AX8063" s="4"/>
      <c r="AY8063" s="4"/>
      <c r="AZ8063" s="4"/>
      <c r="BA8063" s="4"/>
      <c r="BB8063" s="4"/>
      <c r="BC8063" s="4"/>
      <c r="BD8063" s="4"/>
      <c r="BE8063" s="4"/>
      <c r="BF8063" s="4"/>
      <c r="BG8063" s="4"/>
      <c r="BH8063" s="4"/>
      <c r="BI8063" s="4"/>
      <c r="BJ8063" s="4"/>
      <c r="BK8063" s="4"/>
      <c r="BL8063" s="4" t="b">
        <v>0</v>
      </c>
      <c r="BM8063" s="4"/>
      <c r="BN8063" s="4"/>
      <c r="BO8063" s="4"/>
      <c r="BP8063" s="4"/>
      <c r="BQ8063" s="4"/>
      <c r="BR8063" s="4"/>
      <c r="BS8063" s="4"/>
      <c r="BT8063" s="4"/>
      <c r="BU8063" s="4"/>
      <c r="BV8063" s="4"/>
      <c r="BW8063" s="4"/>
    </row>
    <row r="8064" spans="1:75" ht="15.01" customHeight="1">
      <c r="A8064" s="4" t="s">
        <v>209</v>
      </c>
      <c r="B8064" s="4"/>
      <c r="C8064" s="4"/>
      <c r="D8064" s="4"/>
      <c r="E8064" s="4"/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 t="s">
        <v>200</v>
      </c>
      <c r="Q8064" s="4"/>
      <c r="R8064" s="4"/>
      <c r="S8064" s="4"/>
      <c r="T8064" s="4"/>
      <c r="U8064" s="4"/>
      <c r="V8064" s="4"/>
      <c r="W8064" s="4"/>
      <c r="X8064" s="4" t="s">
        <v>201</v>
      </c>
      <c r="Y8064" s="4"/>
      <c r="Z8064" s="4"/>
      <c r="AA8064" s="4"/>
      <c r="AB8064" s="4"/>
      <c r="AC8064" s="4"/>
      <c r="AD8064" s="4"/>
      <c r="AE8064" s="4"/>
      <c r="AF8064" s="4"/>
      <c r="AG8064" s="4"/>
      <c r="AH8064" s="4"/>
      <c r="AI8064" s="4"/>
      <c r="AJ8064" s="4"/>
      <c r="AK8064" s="4"/>
      <c r="AL8064" s="4"/>
      <c r="AM8064" s="4"/>
      <c r="AN8064" s="4"/>
      <c r="AO8064" s="4"/>
      <c r="AP8064" s="4"/>
      <c r="AQ8064" s="4"/>
      <c r="AR8064" s="4"/>
      <c r="AS8064" s="4"/>
      <c r="AT8064" s="4"/>
      <c r="AU8064" s="4"/>
      <c r="AV8064" s="4" t="s">
        <v>8264</v>
      </c>
      <c r="AW8064" s="4"/>
      <c r="AX8064" s="4"/>
      <c r="AY8064" s="4"/>
      <c r="AZ8064" s="4"/>
      <c r="BA8064" s="4"/>
      <c r="BB8064" s="4"/>
      <c r="BC8064" s="4"/>
      <c r="BD8064" s="4"/>
      <c r="BE8064" s="4"/>
      <c r="BF8064" s="4"/>
      <c r="BG8064" s="4"/>
      <c r="BH8064" s="4"/>
      <c r="BI8064" s="4"/>
      <c r="BJ8064" s="4"/>
      <c r="BK8064" s="4"/>
      <c r="BL8064" s="4" t="b">
        <v>0</v>
      </c>
      <c r="BM8064" s="4"/>
      <c r="BN8064" s="4"/>
      <c r="BO8064" s="4"/>
      <c r="BP8064" s="4"/>
      <c r="BQ8064" s="4"/>
      <c r="BR8064" s="4"/>
      <c r="BS8064" s="4"/>
      <c r="BT8064" s="4"/>
      <c r="BU8064" s="4"/>
      <c r="BV8064" s="4"/>
      <c r="BW8064" s="4"/>
    </row>
    <row r="8065" spans="1:75" ht="15.01" customHeight="1">
      <c r="A8065" s="4" t="s">
        <v>209</v>
      </c>
      <c r="B8065" s="4"/>
      <c r="C8065" s="4"/>
      <c r="D8065" s="4"/>
      <c r="E8065" s="4"/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 t="s">
        <v>200</v>
      </c>
      <c r="Q8065" s="4"/>
      <c r="R8065" s="4"/>
      <c r="S8065" s="4"/>
      <c r="T8065" s="4"/>
      <c r="U8065" s="4"/>
      <c r="V8065" s="4"/>
      <c r="W8065" s="4"/>
      <c r="X8065" s="4" t="s">
        <v>201</v>
      </c>
      <c r="Y8065" s="4"/>
      <c r="Z8065" s="4"/>
      <c r="AA8065" s="4"/>
      <c r="AB8065" s="4"/>
      <c r="AC8065" s="4"/>
      <c r="AD8065" s="4"/>
      <c r="AE8065" s="4"/>
      <c r="AF8065" s="4"/>
      <c r="AG8065" s="4"/>
      <c r="AH8065" s="4"/>
      <c r="AI8065" s="4"/>
      <c r="AJ8065" s="4"/>
      <c r="AK8065" s="4"/>
      <c r="AL8065" s="4"/>
      <c r="AM8065" s="4"/>
      <c r="AN8065" s="4"/>
      <c r="AO8065" s="4"/>
      <c r="AP8065" s="4"/>
      <c r="AQ8065" s="4"/>
      <c r="AR8065" s="4"/>
      <c r="AS8065" s="4"/>
      <c r="AT8065" s="4"/>
      <c r="AU8065" s="4"/>
      <c r="AV8065" s="4" t="s">
        <v>8265</v>
      </c>
      <c r="AW8065" s="4"/>
      <c r="AX8065" s="4"/>
      <c r="AY8065" s="4"/>
      <c r="AZ8065" s="4"/>
      <c r="BA8065" s="4"/>
      <c r="BB8065" s="4"/>
      <c r="BC8065" s="4"/>
      <c r="BD8065" s="4"/>
      <c r="BE8065" s="4"/>
      <c r="BF8065" s="4"/>
      <c r="BG8065" s="4"/>
      <c r="BH8065" s="4"/>
      <c r="BI8065" s="4"/>
      <c r="BJ8065" s="4"/>
      <c r="BK8065" s="4"/>
      <c r="BL8065" s="4" t="b">
        <v>0</v>
      </c>
      <c r="BM8065" s="4"/>
      <c r="BN8065" s="4"/>
      <c r="BO8065" s="4"/>
      <c r="BP8065" s="4"/>
      <c r="BQ8065" s="4"/>
      <c r="BR8065" s="4"/>
      <c r="BS8065" s="4"/>
      <c r="BT8065" s="4"/>
      <c r="BU8065" s="4"/>
      <c r="BV8065" s="4"/>
      <c r="BW8065" s="4"/>
    </row>
    <row r="8066" spans="1:75" ht="15.01" customHeight="1">
      <c r="A8066" s="4"/>
      <c r="B8066" s="4"/>
      <c r="C8066" s="4"/>
      <c r="D8066" s="4"/>
      <c r="E8066" s="4"/>
      <c r="F8066" s="4"/>
      <c r="G8066" s="4"/>
      <c r="H8066" s="4"/>
      <c r="I8066" s="4"/>
      <c r="J8066" s="4"/>
      <c r="K8066" s="4"/>
      <c r="L8066" s="4"/>
      <c r="M8066" s="4"/>
      <c r="N8066" s="4"/>
      <c r="O8066" s="4"/>
      <c r="P8066" s="4" t="s">
        <v>200</v>
      </c>
      <c r="Q8066" s="4"/>
      <c r="R8066" s="4">
        <v>25.6</v>
      </c>
      <c r="S8066" s="4">
        <v>21.4</v>
      </c>
      <c r="T8066" s="4"/>
      <c r="U8066" s="4"/>
      <c r="V8066" s="4"/>
      <c r="W8066" s="4"/>
      <c r="X8066" s="4" t="s">
        <v>201</v>
      </c>
      <c r="Y8066" s="4"/>
      <c r="Z8066" s="4"/>
      <c r="AA8066" s="4"/>
      <c r="AB8066" s="4"/>
      <c r="AC8066" s="4"/>
      <c r="AD8066" s="4"/>
      <c r="AE8066" s="4"/>
      <c r="AF8066" s="4"/>
      <c r="AG8066" s="4"/>
      <c r="AH8066" s="4"/>
      <c r="AI8066" s="4"/>
      <c r="AJ8066" s="4"/>
      <c r="AK8066" s="4"/>
      <c r="AL8066" s="4"/>
      <c r="AM8066" s="4"/>
      <c r="AN8066" s="4"/>
      <c r="AO8066" s="4"/>
      <c r="AP8066" s="4"/>
      <c r="AQ8066" s="4"/>
      <c r="AR8066" s="4"/>
      <c r="AS8066" s="4"/>
      <c r="AT8066" s="4"/>
      <c r="AU8066" s="4"/>
      <c r="AV8066" s="4" t="s">
        <v>8266</v>
      </c>
      <c r="AW8066" s="4"/>
      <c r="AX8066" s="4"/>
      <c r="AY8066" s="4"/>
      <c r="AZ8066" s="4"/>
      <c r="BA8066" s="4"/>
      <c r="BB8066" s="4"/>
      <c r="BC8066" s="4"/>
      <c r="BD8066" s="4"/>
      <c r="BE8066" s="4"/>
      <c r="BF8066" s="4"/>
      <c r="BG8066" s="4"/>
      <c r="BH8066" s="4"/>
      <c r="BI8066" s="4"/>
      <c r="BJ8066" s="4"/>
      <c r="BK8066" s="4"/>
      <c r="BL8066" s="4" t="b">
        <v>0</v>
      </c>
      <c r="BM8066" s="4"/>
      <c r="BN8066" s="4"/>
      <c r="BO8066" s="4"/>
      <c r="BP8066" s="4"/>
      <c r="BQ8066" s="4"/>
      <c r="BR8066" s="4"/>
      <c r="BS8066" s="4"/>
      <c r="BT8066" s="4"/>
      <c r="BU8066" s="4"/>
      <c r="BV8066" s="4"/>
      <c r="BW8066" s="4"/>
    </row>
    <row r="8067" spans="1:75" ht="15.01" customHeight="1">
      <c r="A8067" s="4"/>
      <c r="B8067" s="4"/>
      <c r="C8067" s="4"/>
      <c r="D8067" s="4"/>
      <c r="E8067" s="4"/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 t="s">
        <v>200</v>
      </c>
      <c r="Q8067" s="4"/>
      <c r="R8067" s="4">
        <v>25.6</v>
      </c>
      <c r="S8067" s="4">
        <v>21.8</v>
      </c>
      <c r="T8067" s="4"/>
      <c r="U8067" s="4"/>
      <c r="V8067" s="4"/>
      <c r="W8067" s="4"/>
      <c r="X8067" s="4" t="s">
        <v>201</v>
      </c>
      <c r="Y8067" s="4"/>
      <c r="Z8067" s="4"/>
      <c r="AA8067" s="4"/>
      <c r="AB8067" s="4"/>
      <c r="AC8067" s="4"/>
      <c r="AD8067" s="4"/>
      <c r="AE8067" s="4"/>
      <c r="AF8067" s="4"/>
      <c r="AG8067" s="4"/>
      <c r="AH8067" s="4"/>
      <c r="AI8067" s="4"/>
      <c r="AJ8067" s="4"/>
      <c r="AK8067" s="4"/>
      <c r="AL8067" s="4"/>
      <c r="AM8067" s="4"/>
      <c r="AN8067" s="4"/>
      <c r="AO8067" s="4"/>
      <c r="AP8067" s="4"/>
      <c r="AQ8067" s="4"/>
      <c r="AR8067" s="4"/>
      <c r="AS8067" s="4"/>
      <c r="AT8067" s="4"/>
      <c r="AU8067" s="4"/>
      <c r="AV8067" s="4" t="s">
        <v>8267</v>
      </c>
      <c r="AW8067" s="4"/>
      <c r="AX8067" s="4"/>
      <c r="AY8067" s="4"/>
      <c r="AZ8067" s="4"/>
      <c r="BA8067" s="4"/>
      <c r="BB8067" s="4"/>
      <c r="BC8067" s="4"/>
      <c r="BD8067" s="4"/>
      <c r="BE8067" s="4"/>
      <c r="BF8067" s="4"/>
      <c r="BG8067" s="4"/>
      <c r="BH8067" s="4"/>
      <c r="BI8067" s="4"/>
      <c r="BJ8067" s="4"/>
      <c r="BK8067" s="4"/>
      <c r="BL8067" s="4" t="b">
        <v>0</v>
      </c>
      <c r="BM8067" s="4"/>
      <c r="BN8067" s="4"/>
      <c r="BO8067" s="4"/>
      <c r="BP8067" s="4"/>
      <c r="BQ8067" s="4"/>
      <c r="BR8067" s="4"/>
      <c r="BS8067" s="4"/>
      <c r="BT8067" s="4"/>
      <c r="BU8067" s="4"/>
      <c r="BV8067" s="4"/>
      <c r="BW8067" s="4"/>
    </row>
    <row r="8068" spans="1:75" ht="15.01" customHeight="1">
      <c r="A8068" s="4" t="s">
        <v>209</v>
      </c>
      <c r="B8068" s="4"/>
      <c r="C8068" s="4"/>
      <c r="D8068" s="4"/>
      <c r="E8068" s="4"/>
      <c r="F8068" s="4"/>
      <c r="G8068" s="4"/>
      <c r="H8068" s="4"/>
      <c r="I8068" s="4"/>
      <c r="J8068" s="4"/>
      <c r="K8068" s="4"/>
      <c r="L8068" s="4"/>
      <c r="M8068" s="4"/>
      <c r="N8068" s="4"/>
      <c r="O8068" s="4"/>
      <c r="P8068" s="4" t="s">
        <v>200</v>
      </c>
      <c r="Q8068" s="4"/>
      <c r="R8068" s="4"/>
      <c r="S8068" s="4"/>
      <c r="T8068" s="4"/>
      <c r="U8068" s="4"/>
      <c r="V8068" s="4"/>
      <c r="W8068" s="4"/>
      <c r="X8068" s="4" t="s">
        <v>201</v>
      </c>
      <c r="Y8068" s="4"/>
      <c r="Z8068" s="4"/>
      <c r="AA8068" s="4"/>
      <c r="AB8068" s="4"/>
      <c r="AC8068" s="4"/>
      <c r="AD8068" s="4"/>
      <c r="AE8068" s="4"/>
      <c r="AF8068" s="4"/>
      <c r="AG8068" s="4"/>
      <c r="AH8068" s="4"/>
      <c r="AI8068" s="4"/>
      <c r="AJ8068" s="4"/>
      <c r="AK8068" s="4"/>
      <c r="AL8068" s="4"/>
      <c r="AM8068" s="4"/>
      <c r="AN8068" s="4"/>
      <c r="AO8068" s="4"/>
      <c r="AP8068" s="4"/>
      <c r="AQ8068" s="4"/>
      <c r="AR8068" s="4"/>
      <c r="AS8068" s="4"/>
      <c r="AT8068" s="4"/>
      <c r="AU8068" s="4"/>
      <c r="AV8068" s="4" t="s">
        <v>8268</v>
      </c>
      <c r="AW8068" s="4"/>
      <c r="AX8068" s="4"/>
      <c r="AY8068" s="4"/>
      <c r="AZ8068" s="4"/>
      <c r="BA8068" s="4"/>
      <c r="BB8068" s="4"/>
      <c r="BC8068" s="4"/>
      <c r="BD8068" s="4"/>
      <c r="BE8068" s="4"/>
      <c r="BF8068" s="4"/>
      <c r="BG8068" s="4"/>
      <c r="BH8068" s="4"/>
      <c r="BI8068" s="4"/>
      <c r="BJ8068" s="4"/>
      <c r="BK8068" s="4"/>
      <c r="BL8068" s="4" t="b">
        <v>0</v>
      </c>
      <c r="BM8068" s="4"/>
      <c r="BN8068" s="4"/>
      <c r="BO8068" s="4"/>
      <c r="BP8068" s="4"/>
      <c r="BQ8068" s="4"/>
      <c r="BR8068" s="4"/>
      <c r="BS8068" s="4"/>
      <c r="BT8068" s="4"/>
      <c r="BU8068" s="4"/>
      <c r="BV8068" s="4"/>
      <c r="BW8068" s="4"/>
    </row>
    <row r="8069" spans="1:75" ht="15.01" customHeight="1">
      <c r="A8069" s="4" t="s">
        <v>209</v>
      </c>
      <c r="B8069" s="4"/>
      <c r="C8069" s="4"/>
      <c r="D8069" s="4"/>
      <c r="E8069" s="4"/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 t="s">
        <v>200</v>
      </c>
      <c r="Q8069" s="4"/>
      <c r="R8069" s="4"/>
      <c r="S8069" s="4"/>
      <c r="T8069" s="4"/>
      <c r="U8069" s="4"/>
      <c r="V8069" s="4"/>
      <c r="W8069" s="4"/>
      <c r="X8069" s="4" t="s">
        <v>201</v>
      </c>
      <c r="Y8069" s="4"/>
      <c r="Z8069" s="4"/>
      <c r="AA8069" s="4"/>
      <c r="AB8069" s="4"/>
      <c r="AC8069" s="4"/>
      <c r="AD8069" s="4"/>
      <c r="AE8069" s="4"/>
      <c r="AF8069" s="4"/>
      <c r="AG8069" s="4"/>
      <c r="AH8069" s="4"/>
      <c r="AI8069" s="4"/>
      <c r="AJ8069" s="4"/>
      <c r="AK8069" s="4"/>
      <c r="AL8069" s="4"/>
      <c r="AM8069" s="4"/>
      <c r="AN8069" s="4"/>
      <c r="AO8069" s="4"/>
      <c r="AP8069" s="4"/>
      <c r="AQ8069" s="4"/>
      <c r="AR8069" s="4"/>
      <c r="AS8069" s="4"/>
      <c r="AT8069" s="4"/>
      <c r="AU8069" s="4"/>
      <c r="AV8069" s="4" t="s">
        <v>8269</v>
      </c>
      <c r="AW8069" s="4"/>
      <c r="AX8069" s="4"/>
      <c r="AY8069" s="4"/>
      <c r="AZ8069" s="4"/>
      <c r="BA8069" s="4"/>
      <c r="BB8069" s="4"/>
      <c r="BC8069" s="4"/>
      <c r="BD8069" s="4"/>
      <c r="BE8069" s="4"/>
      <c r="BF8069" s="4"/>
      <c r="BG8069" s="4"/>
      <c r="BH8069" s="4"/>
      <c r="BI8069" s="4"/>
      <c r="BJ8069" s="4"/>
      <c r="BK8069" s="4"/>
      <c r="BL8069" s="4" t="b">
        <v>0</v>
      </c>
      <c r="BM8069" s="4"/>
      <c r="BN8069" s="4"/>
      <c r="BO8069" s="4"/>
      <c r="BP8069" s="4"/>
      <c r="BQ8069" s="4"/>
      <c r="BR8069" s="4"/>
      <c r="BS8069" s="4"/>
      <c r="BT8069" s="4"/>
      <c r="BU8069" s="4"/>
      <c r="BV8069" s="4"/>
      <c r="BW8069" s="4"/>
    </row>
    <row r="8070" spans="1:75" ht="15.01" customHeight="1">
      <c r="A8070" s="4" t="s">
        <v>209</v>
      </c>
      <c r="B8070" s="4"/>
      <c r="C8070" s="4"/>
      <c r="D8070" s="4"/>
      <c r="E8070" s="4"/>
      <c r="F8070" s="4"/>
      <c r="G8070" s="4"/>
      <c r="H8070" s="4"/>
      <c r="I8070" s="4"/>
      <c r="J8070" s="4"/>
      <c r="K8070" s="4"/>
      <c r="L8070" s="4"/>
      <c r="M8070" s="4"/>
      <c r="N8070" s="4"/>
      <c r="O8070" s="4"/>
      <c r="P8070" s="4" t="s">
        <v>200</v>
      </c>
      <c r="Q8070" s="4"/>
      <c r="R8070" s="4"/>
      <c r="S8070" s="4"/>
      <c r="T8070" s="4"/>
      <c r="U8070" s="4"/>
      <c r="V8070" s="4"/>
      <c r="W8070" s="4"/>
      <c r="X8070" s="4" t="s">
        <v>201</v>
      </c>
      <c r="Y8070" s="4"/>
      <c r="Z8070" s="4"/>
      <c r="AA8070" s="4"/>
      <c r="AB8070" s="4"/>
      <c r="AC8070" s="4"/>
      <c r="AD8070" s="4"/>
      <c r="AE8070" s="4"/>
      <c r="AF8070" s="4"/>
      <c r="AG8070" s="4"/>
      <c r="AH8070" s="4"/>
      <c r="AI8070" s="4"/>
      <c r="AJ8070" s="4"/>
      <c r="AK8070" s="4"/>
      <c r="AL8070" s="4"/>
      <c r="AM8070" s="4"/>
      <c r="AN8070" s="4"/>
      <c r="AO8070" s="4"/>
      <c r="AP8070" s="4"/>
      <c r="AQ8070" s="4"/>
      <c r="AR8070" s="4"/>
      <c r="AS8070" s="4"/>
      <c r="AT8070" s="4"/>
      <c r="AU8070" s="4"/>
      <c r="AV8070" s="4" t="s">
        <v>8270</v>
      </c>
      <c r="AW8070" s="4"/>
      <c r="AX8070" s="4"/>
      <c r="AY8070" s="4"/>
      <c r="AZ8070" s="4"/>
      <c r="BA8070" s="4"/>
      <c r="BB8070" s="4"/>
      <c r="BC8070" s="4"/>
      <c r="BD8070" s="4"/>
      <c r="BE8070" s="4"/>
      <c r="BF8070" s="4"/>
      <c r="BG8070" s="4"/>
      <c r="BH8070" s="4"/>
      <c r="BI8070" s="4"/>
      <c r="BJ8070" s="4"/>
      <c r="BK8070" s="4"/>
      <c r="BL8070" s="4" t="b">
        <v>0</v>
      </c>
      <c r="BM8070" s="4"/>
      <c r="BN8070" s="4"/>
      <c r="BO8070" s="4"/>
      <c r="BP8070" s="4"/>
      <c r="BQ8070" s="4"/>
      <c r="BR8070" s="4"/>
      <c r="BS8070" s="4"/>
      <c r="BT8070" s="4"/>
      <c r="BU8070" s="4"/>
      <c r="BV8070" s="4"/>
      <c r="BW8070" s="4"/>
    </row>
    <row r="8071" spans="1:75" ht="15.01" customHeight="1">
      <c r="A8071" s="4" t="s">
        <v>209</v>
      </c>
      <c r="B8071" s="4"/>
      <c r="C8071" s="4"/>
      <c r="D8071" s="4"/>
      <c r="E8071" s="4"/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 t="s">
        <v>200</v>
      </c>
      <c r="Q8071" s="4"/>
      <c r="R8071" s="4"/>
      <c r="S8071" s="4"/>
      <c r="T8071" s="4"/>
      <c r="U8071" s="4"/>
      <c r="V8071" s="4"/>
      <c r="W8071" s="4"/>
      <c r="X8071" s="4" t="s">
        <v>201</v>
      </c>
      <c r="Y8071" s="4"/>
      <c r="Z8071" s="4"/>
      <c r="AA8071" s="4"/>
      <c r="AB8071" s="4"/>
      <c r="AC8071" s="4"/>
      <c r="AD8071" s="4"/>
      <c r="AE8071" s="4"/>
      <c r="AF8071" s="4"/>
      <c r="AG8071" s="4"/>
      <c r="AH8071" s="4"/>
      <c r="AI8071" s="4"/>
      <c r="AJ8071" s="4"/>
      <c r="AK8071" s="4"/>
      <c r="AL8071" s="4"/>
      <c r="AM8071" s="4"/>
      <c r="AN8071" s="4"/>
      <c r="AO8071" s="4"/>
      <c r="AP8071" s="4"/>
      <c r="AQ8071" s="4"/>
      <c r="AR8071" s="4"/>
      <c r="AS8071" s="4"/>
      <c r="AT8071" s="4"/>
      <c r="AU8071" s="4"/>
      <c r="AV8071" s="4" t="s">
        <v>8271</v>
      </c>
      <c r="AW8071" s="4"/>
      <c r="AX8071" s="4"/>
      <c r="AY8071" s="4"/>
      <c r="AZ8071" s="4"/>
      <c r="BA8071" s="4"/>
      <c r="BB8071" s="4"/>
      <c r="BC8071" s="4"/>
      <c r="BD8071" s="4"/>
      <c r="BE8071" s="4"/>
      <c r="BF8071" s="4"/>
      <c r="BG8071" s="4"/>
      <c r="BH8071" s="4"/>
      <c r="BI8071" s="4"/>
      <c r="BJ8071" s="4"/>
      <c r="BK8071" s="4"/>
      <c r="BL8071" s="4" t="b">
        <v>0</v>
      </c>
      <c r="BM8071" s="4"/>
      <c r="BN8071" s="4"/>
      <c r="BO8071" s="4"/>
      <c r="BP8071" s="4"/>
      <c r="BQ8071" s="4"/>
      <c r="BR8071" s="4"/>
      <c r="BS8071" s="4"/>
      <c r="BT8071" s="4"/>
      <c r="BU8071" s="4"/>
      <c r="BV8071" s="4"/>
      <c r="BW8071" s="4"/>
    </row>
    <row r="8072" spans="1:75" ht="15.01" customHeight="1">
      <c r="A8072" s="4" t="s">
        <v>209</v>
      </c>
      <c r="B8072" s="4"/>
      <c r="C8072" s="4"/>
      <c r="D8072" s="4"/>
      <c r="E8072" s="4"/>
      <c r="F8072" s="4"/>
      <c r="G8072" s="4"/>
      <c r="H8072" s="4"/>
      <c r="I8072" s="4"/>
      <c r="J8072" s="4"/>
      <c r="K8072" s="4"/>
      <c r="L8072" s="4"/>
      <c r="M8072" s="4"/>
      <c r="N8072" s="4"/>
      <c r="O8072" s="4"/>
      <c r="P8072" s="4" t="s">
        <v>200</v>
      </c>
      <c r="Q8072" s="4"/>
      <c r="R8072" s="4"/>
      <c r="S8072" s="4"/>
      <c r="T8072" s="4"/>
      <c r="U8072" s="4"/>
      <c r="V8072" s="4"/>
      <c r="W8072" s="4"/>
      <c r="X8072" s="4" t="s">
        <v>201</v>
      </c>
      <c r="Y8072" s="4"/>
      <c r="Z8072" s="4"/>
      <c r="AA8072" s="4"/>
      <c r="AB8072" s="4"/>
      <c r="AC8072" s="4"/>
      <c r="AD8072" s="4"/>
      <c r="AE8072" s="4"/>
      <c r="AF8072" s="4"/>
      <c r="AG8072" s="4"/>
      <c r="AH8072" s="4"/>
      <c r="AI8072" s="4"/>
      <c r="AJ8072" s="4"/>
      <c r="AK8072" s="4"/>
      <c r="AL8072" s="4"/>
      <c r="AM8072" s="4"/>
      <c r="AN8072" s="4"/>
      <c r="AO8072" s="4"/>
      <c r="AP8072" s="4"/>
      <c r="AQ8072" s="4"/>
      <c r="AR8072" s="4"/>
      <c r="AS8072" s="4"/>
      <c r="AT8072" s="4"/>
      <c r="AU8072" s="4"/>
      <c r="AV8072" s="4" t="s">
        <v>8272</v>
      </c>
      <c r="AW8072" s="4"/>
      <c r="AX8072" s="4"/>
      <c r="AY8072" s="4"/>
      <c r="AZ8072" s="4"/>
      <c r="BA8072" s="4"/>
      <c r="BB8072" s="4"/>
      <c r="BC8072" s="4"/>
      <c r="BD8072" s="4"/>
      <c r="BE8072" s="4"/>
      <c r="BF8072" s="4"/>
      <c r="BG8072" s="4"/>
      <c r="BH8072" s="4"/>
      <c r="BI8072" s="4"/>
      <c r="BJ8072" s="4"/>
      <c r="BK8072" s="4"/>
      <c r="BL8072" s="4" t="b">
        <v>0</v>
      </c>
      <c r="BM8072" s="4"/>
      <c r="BN8072" s="4"/>
      <c r="BO8072" s="4"/>
      <c r="BP8072" s="4"/>
      <c r="BQ8072" s="4"/>
      <c r="BR8072" s="4"/>
      <c r="BS8072" s="4"/>
      <c r="BT8072" s="4"/>
      <c r="BU8072" s="4"/>
      <c r="BV8072" s="4"/>
      <c r="BW8072" s="4"/>
    </row>
    <row r="8073" spans="1:75" ht="15.01" customHeight="1">
      <c r="A8073" s="4" t="s">
        <v>209</v>
      </c>
      <c r="B8073" s="4"/>
      <c r="C8073" s="4"/>
      <c r="D8073" s="4"/>
      <c r="E8073" s="4"/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 t="s">
        <v>200</v>
      </c>
      <c r="Q8073" s="4"/>
      <c r="R8073" s="4"/>
      <c r="S8073" s="4"/>
      <c r="T8073" s="4"/>
      <c r="U8073" s="4"/>
      <c r="V8073" s="4"/>
      <c r="W8073" s="4"/>
      <c r="X8073" s="4" t="s">
        <v>201</v>
      </c>
      <c r="Y8073" s="4"/>
      <c r="Z8073" s="4"/>
      <c r="AA8073" s="4"/>
      <c r="AB8073" s="4"/>
      <c r="AC8073" s="4"/>
      <c r="AD8073" s="4"/>
      <c r="AE8073" s="4"/>
      <c r="AF8073" s="4"/>
      <c r="AG8073" s="4"/>
      <c r="AH8073" s="4"/>
      <c r="AI8073" s="4"/>
      <c r="AJ8073" s="4"/>
      <c r="AK8073" s="4"/>
      <c r="AL8073" s="4"/>
      <c r="AM8073" s="4"/>
      <c r="AN8073" s="4"/>
      <c r="AO8073" s="4"/>
      <c r="AP8073" s="4"/>
      <c r="AQ8073" s="4"/>
      <c r="AR8073" s="4"/>
      <c r="AS8073" s="4"/>
      <c r="AT8073" s="4"/>
      <c r="AU8073" s="4"/>
      <c r="AV8073" s="4" t="s">
        <v>8273</v>
      </c>
      <c r="AW8073" s="4"/>
      <c r="AX8073" s="4"/>
      <c r="AY8073" s="4"/>
      <c r="AZ8073" s="4"/>
      <c r="BA8073" s="4"/>
      <c r="BB8073" s="4"/>
      <c r="BC8073" s="4"/>
      <c r="BD8073" s="4"/>
      <c r="BE8073" s="4"/>
      <c r="BF8073" s="4"/>
      <c r="BG8073" s="4"/>
      <c r="BH8073" s="4"/>
      <c r="BI8073" s="4"/>
      <c r="BJ8073" s="4"/>
      <c r="BK8073" s="4"/>
      <c r="BL8073" s="4" t="b">
        <v>0</v>
      </c>
      <c r="BM8073" s="4"/>
      <c r="BN8073" s="4"/>
      <c r="BO8073" s="4"/>
      <c r="BP8073" s="4"/>
      <c r="BQ8073" s="4"/>
      <c r="BR8073" s="4"/>
      <c r="BS8073" s="4"/>
      <c r="BT8073" s="4"/>
      <c r="BU8073" s="4"/>
      <c r="BV8073" s="4"/>
      <c r="BW8073" s="4"/>
    </row>
    <row r="8074" spans="1:75" ht="15.01" customHeight="1">
      <c r="A8074" s="4"/>
      <c r="B8074" s="4"/>
      <c r="C8074" s="4"/>
      <c r="D8074" s="4"/>
      <c r="E8074" s="4"/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 t="s">
        <v>200</v>
      </c>
      <c r="Q8074" s="4"/>
      <c r="R8074" s="4">
        <v>3</v>
      </c>
      <c r="S8074" s="4">
        <v>11.5</v>
      </c>
      <c r="T8074" s="4"/>
      <c r="U8074" s="4"/>
      <c r="V8074" s="4"/>
      <c r="W8074" s="4"/>
      <c r="X8074" s="4" t="s">
        <v>201</v>
      </c>
      <c r="Y8074" s="4"/>
      <c r="Z8074" s="4"/>
      <c r="AA8074" s="4"/>
      <c r="AB8074" s="4"/>
      <c r="AC8074" s="4"/>
      <c r="AD8074" s="4"/>
      <c r="AE8074" s="4"/>
      <c r="AF8074" s="4"/>
      <c r="AG8074" s="4"/>
      <c r="AH8074" s="4"/>
      <c r="AI8074" s="4"/>
      <c r="AJ8074" s="4"/>
      <c r="AK8074" s="4"/>
      <c r="AL8074" s="4"/>
      <c r="AM8074" s="4"/>
      <c r="AN8074" s="4"/>
      <c r="AO8074" s="4"/>
      <c r="AP8074" s="4"/>
      <c r="AQ8074" s="4"/>
      <c r="AR8074" s="4"/>
      <c r="AS8074" s="4"/>
      <c r="AT8074" s="4"/>
      <c r="AU8074" s="4"/>
      <c r="AV8074" s="4" t="s">
        <v>8274</v>
      </c>
      <c r="AW8074" s="4"/>
      <c r="AX8074" s="4"/>
      <c r="AY8074" s="4"/>
      <c r="AZ8074" s="4"/>
      <c r="BA8074" s="4"/>
      <c r="BB8074" s="4"/>
      <c r="BC8074" s="4"/>
      <c r="BD8074" s="4"/>
      <c r="BE8074" s="4"/>
      <c r="BF8074" s="4"/>
      <c r="BG8074" s="4"/>
      <c r="BH8074" s="4"/>
      <c r="BI8074" s="4"/>
      <c r="BJ8074" s="4"/>
      <c r="BK8074" s="4"/>
      <c r="BL8074" s="4" t="b">
        <v>0</v>
      </c>
      <c r="BM8074" s="4"/>
      <c r="BN8074" s="4"/>
      <c r="BO8074" s="4"/>
      <c r="BP8074" s="4"/>
      <c r="BQ8074" s="4"/>
      <c r="BR8074" s="4"/>
      <c r="BS8074" s="4"/>
      <c r="BT8074" s="4"/>
      <c r="BU8074" s="4"/>
      <c r="BV8074" s="4"/>
      <c r="BW8074" s="4"/>
    </row>
    <row r="8075" spans="1:75" ht="15.01" customHeight="1">
      <c r="A8075" s="4" t="s">
        <v>209</v>
      </c>
      <c r="B8075" s="4"/>
      <c r="C8075" s="4"/>
      <c r="D8075" s="4"/>
      <c r="E8075" s="4"/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 t="s">
        <v>200</v>
      </c>
      <c r="Q8075" s="4"/>
      <c r="R8075" s="4"/>
      <c r="S8075" s="4"/>
      <c r="T8075" s="4"/>
      <c r="U8075" s="4"/>
      <c r="V8075" s="4"/>
      <c r="W8075" s="4"/>
      <c r="X8075" s="4" t="s">
        <v>201</v>
      </c>
      <c r="Y8075" s="4"/>
      <c r="Z8075" s="4"/>
      <c r="AA8075" s="4"/>
      <c r="AB8075" s="4"/>
      <c r="AC8075" s="4"/>
      <c r="AD8075" s="4"/>
      <c r="AE8075" s="4"/>
      <c r="AF8075" s="4"/>
      <c r="AG8075" s="4"/>
      <c r="AH8075" s="4"/>
      <c r="AI8075" s="4"/>
      <c r="AJ8075" s="4"/>
      <c r="AK8075" s="4"/>
      <c r="AL8075" s="4"/>
      <c r="AM8075" s="4"/>
      <c r="AN8075" s="4"/>
      <c r="AO8075" s="4"/>
      <c r="AP8075" s="4"/>
      <c r="AQ8075" s="4"/>
      <c r="AR8075" s="4"/>
      <c r="AS8075" s="4"/>
      <c r="AT8075" s="4"/>
      <c r="AU8075" s="4"/>
      <c r="AV8075" s="4" t="s">
        <v>8275</v>
      </c>
      <c r="AW8075" s="4"/>
      <c r="AX8075" s="4"/>
      <c r="AY8075" s="4"/>
      <c r="AZ8075" s="4"/>
      <c r="BA8075" s="4"/>
      <c r="BB8075" s="4"/>
      <c r="BC8075" s="4"/>
      <c r="BD8075" s="4"/>
      <c r="BE8075" s="4"/>
      <c r="BF8075" s="4"/>
      <c r="BG8075" s="4"/>
      <c r="BH8075" s="4"/>
      <c r="BI8075" s="4"/>
      <c r="BJ8075" s="4"/>
      <c r="BK8075" s="4"/>
      <c r="BL8075" s="4" t="b">
        <v>0</v>
      </c>
      <c r="BM8075" s="4"/>
      <c r="BN8075" s="4"/>
      <c r="BO8075" s="4"/>
      <c r="BP8075" s="4"/>
      <c r="BQ8075" s="4"/>
      <c r="BR8075" s="4"/>
      <c r="BS8075" s="4"/>
      <c r="BT8075" s="4"/>
      <c r="BU8075" s="4"/>
      <c r="BV8075" s="4"/>
      <c r="BW8075" s="4"/>
    </row>
    <row r="8076" spans="1:75" ht="15.01" customHeight="1">
      <c r="A8076" s="4" t="s">
        <v>209</v>
      </c>
      <c r="B8076" s="4"/>
      <c r="C8076" s="4"/>
      <c r="D8076" s="4"/>
      <c r="E8076" s="4"/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 t="s">
        <v>200</v>
      </c>
      <c r="Q8076" s="4"/>
      <c r="R8076" s="4"/>
      <c r="S8076" s="4"/>
      <c r="T8076" s="4"/>
      <c r="U8076" s="4"/>
      <c r="V8076" s="4"/>
      <c r="W8076" s="4"/>
      <c r="X8076" s="4" t="s">
        <v>201</v>
      </c>
      <c r="Y8076" s="4"/>
      <c r="Z8076" s="4"/>
      <c r="AA8076" s="4"/>
      <c r="AB8076" s="4"/>
      <c r="AC8076" s="4"/>
      <c r="AD8076" s="4"/>
      <c r="AE8076" s="4"/>
      <c r="AF8076" s="4"/>
      <c r="AG8076" s="4"/>
      <c r="AH8076" s="4"/>
      <c r="AI8076" s="4"/>
      <c r="AJ8076" s="4"/>
      <c r="AK8076" s="4"/>
      <c r="AL8076" s="4"/>
      <c r="AM8076" s="4"/>
      <c r="AN8076" s="4"/>
      <c r="AO8076" s="4"/>
      <c r="AP8076" s="4"/>
      <c r="AQ8076" s="4"/>
      <c r="AR8076" s="4"/>
      <c r="AS8076" s="4"/>
      <c r="AT8076" s="4"/>
      <c r="AU8076" s="4"/>
      <c r="AV8076" s="4" t="s">
        <v>8276</v>
      </c>
      <c r="AW8076" s="4"/>
      <c r="AX8076" s="4"/>
      <c r="AY8076" s="4"/>
      <c r="AZ8076" s="4"/>
      <c r="BA8076" s="4"/>
      <c r="BB8076" s="4"/>
      <c r="BC8076" s="4"/>
      <c r="BD8076" s="4"/>
      <c r="BE8076" s="4"/>
      <c r="BF8076" s="4"/>
      <c r="BG8076" s="4"/>
      <c r="BH8076" s="4"/>
      <c r="BI8076" s="4"/>
      <c r="BJ8076" s="4"/>
      <c r="BK8076" s="4"/>
      <c r="BL8076" s="4" t="b">
        <v>0</v>
      </c>
      <c r="BM8076" s="4"/>
      <c r="BN8076" s="4"/>
      <c r="BO8076" s="4"/>
      <c r="BP8076" s="4"/>
      <c r="BQ8076" s="4"/>
      <c r="BR8076" s="4"/>
      <c r="BS8076" s="4"/>
      <c r="BT8076" s="4"/>
      <c r="BU8076" s="4"/>
      <c r="BV8076" s="4"/>
      <c r="BW8076" s="4"/>
    </row>
    <row r="8077" spans="1:75" ht="15.01" customHeight="1">
      <c r="A8077" s="4" t="s">
        <v>209</v>
      </c>
      <c r="B8077" s="4"/>
      <c r="C8077" s="4"/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 t="s">
        <v>200</v>
      </c>
      <c r="Q8077" s="4"/>
      <c r="R8077" s="4"/>
      <c r="S8077" s="4"/>
      <c r="T8077" s="4"/>
      <c r="U8077" s="4"/>
      <c r="V8077" s="4"/>
      <c r="W8077" s="4"/>
      <c r="X8077" s="4" t="s">
        <v>201</v>
      </c>
      <c r="Y8077" s="4"/>
      <c r="Z8077" s="4"/>
      <c r="AA8077" s="4"/>
      <c r="AB8077" s="4"/>
      <c r="AC8077" s="4"/>
      <c r="AD8077" s="4"/>
      <c r="AE8077" s="4"/>
      <c r="AF8077" s="4"/>
      <c r="AG8077" s="4"/>
      <c r="AH8077" s="4"/>
      <c r="AI8077" s="4"/>
      <c r="AJ8077" s="4"/>
      <c r="AK8077" s="4"/>
      <c r="AL8077" s="4"/>
      <c r="AM8077" s="4"/>
      <c r="AN8077" s="4"/>
      <c r="AO8077" s="4"/>
      <c r="AP8077" s="4"/>
      <c r="AQ8077" s="4"/>
      <c r="AR8077" s="4"/>
      <c r="AS8077" s="4"/>
      <c r="AT8077" s="4"/>
      <c r="AU8077" s="4"/>
      <c r="AV8077" s="4" t="s">
        <v>8277</v>
      </c>
      <c r="AW8077" s="4"/>
      <c r="AX8077" s="4"/>
      <c r="AY8077" s="4"/>
      <c r="AZ8077" s="4"/>
      <c r="BA8077" s="4"/>
      <c r="BB8077" s="4"/>
      <c r="BC8077" s="4"/>
      <c r="BD8077" s="4"/>
      <c r="BE8077" s="4"/>
      <c r="BF8077" s="4"/>
      <c r="BG8077" s="4"/>
      <c r="BH8077" s="4"/>
      <c r="BI8077" s="4"/>
      <c r="BJ8077" s="4"/>
      <c r="BK8077" s="4"/>
      <c r="BL8077" s="4" t="b">
        <v>0</v>
      </c>
      <c r="BM8077" s="4"/>
      <c r="BN8077" s="4"/>
      <c r="BO8077" s="4"/>
      <c r="BP8077" s="4"/>
      <c r="BQ8077" s="4"/>
      <c r="BR8077" s="4"/>
      <c r="BS8077" s="4"/>
      <c r="BT8077" s="4"/>
      <c r="BU8077" s="4"/>
      <c r="BV8077" s="4"/>
      <c r="BW8077" s="4"/>
    </row>
    <row r="8078" spans="1:75" ht="15.01" customHeight="1">
      <c r="A8078" s="4" t="s">
        <v>209</v>
      </c>
      <c r="B8078" s="4"/>
      <c r="C8078" s="4"/>
      <c r="D8078" s="4"/>
      <c r="E8078" s="4"/>
      <c r="F8078" s="4"/>
      <c r="G8078" s="4"/>
      <c r="H8078" s="4"/>
      <c r="I8078" s="4"/>
      <c r="J8078" s="4"/>
      <c r="K8078" s="4"/>
      <c r="L8078" s="4"/>
      <c r="M8078" s="4"/>
      <c r="N8078" s="4"/>
      <c r="O8078" s="4"/>
      <c r="P8078" s="4" t="s">
        <v>200</v>
      </c>
      <c r="Q8078" s="4"/>
      <c r="R8078" s="4"/>
      <c r="S8078" s="4"/>
      <c r="T8078" s="4"/>
      <c r="U8078" s="4"/>
      <c r="V8078" s="4"/>
      <c r="W8078" s="4"/>
      <c r="X8078" s="4" t="s">
        <v>201</v>
      </c>
      <c r="Y8078" s="4"/>
      <c r="Z8078" s="4"/>
      <c r="AA8078" s="4"/>
      <c r="AB8078" s="4"/>
      <c r="AC8078" s="4"/>
      <c r="AD8078" s="4"/>
      <c r="AE8078" s="4"/>
      <c r="AF8078" s="4"/>
      <c r="AG8078" s="4"/>
      <c r="AH8078" s="4"/>
      <c r="AI8078" s="4"/>
      <c r="AJ8078" s="4"/>
      <c r="AK8078" s="4"/>
      <c r="AL8078" s="4"/>
      <c r="AM8078" s="4"/>
      <c r="AN8078" s="4"/>
      <c r="AO8078" s="4"/>
      <c r="AP8078" s="4"/>
      <c r="AQ8078" s="4"/>
      <c r="AR8078" s="4"/>
      <c r="AS8078" s="4"/>
      <c r="AT8078" s="4"/>
      <c r="AU8078" s="4"/>
      <c r="AV8078" s="4" t="s">
        <v>8278</v>
      </c>
      <c r="AW8078" s="4"/>
      <c r="AX8078" s="4"/>
      <c r="AY8078" s="4"/>
      <c r="AZ8078" s="4"/>
      <c r="BA8078" s="4"/>
      <c r="BB8078" s="4"/>
      <c r="BC8078" s="4"/>
      <c r="BD8078" s="4"/>
      <c r="BE8078" s="4"/>
      <c r="BF8078" s="4"/>
      <c r="BG8078" s="4"/>
      <c r="BH8078" s="4"/>
      <c r="BI8078" s="4"/>
      <c r="BJ8078" s="4"/>
      <c r="BK8078" s="4"/>
      <c r="BL8078" s="4" t="b">
        <v>0</v>
      </c>
      <c r="BM8078" s="4"/>
      <c r="BN8078" s="4"/>
      <c r="BO8078" s="4"/>
      <c r="BP8078" s="4"/>
      <c r="BQ8078" s="4"/>
      <c r="BR8078" s="4"/>
      <c r="BS8078" s="4"/>
      <c r="BT8078" s="4"/>
      <c r="BU8078" s="4"/>
      <c r="BV8078" s="4"/>
      <c r="BW8078" s="4"/>
    </row>
    <row r="8079" spans="1:75" ht="15.01" customHeight="1">
      <c r="A8079" s="4"/>
      <c r="B8079" s="4"/>
      <c r="C8079" s="4"/>
      <c r="D8079" s="4"/>
      <c r="E8079" s="4"/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 t="s">
        <v>200</v>
      </c>
      <c r="Q8079" s="4"/>
      <c r="R8079" s="4">
        <v>16.5</v>
      </c>
      <c r="S8079" s="4">
        <v>2.1</v>
      </c>
      <c r="T8079" s="4"/>
      <c r="U8079" s="4"/>
      <c r="V8079" s="4"/>
      <c r="W8079" s="4"/>
      <c r="X8079" s="4" t="s">
        <v>201</v>
      </c>
      <c r="Y8079" s="4"/>
      <c r="Z8079" s="4"/>
      <c r="AA8079" s="4"/>
      <c r="AB8079" s="4"/>
      <c r="AC8079" s="4"/>
      <c r="AD8079" s="4"/>
      <c r="AE8079" s="4"/>
      <c r="AF8079" s="4"/>
      <c r="AG8079" s="4"/>
      <c r="AH8079" s="4"/>
      <c r="AI8079" s="4"/>
      <c r="AJ8079" s="4"/>
      <c r="AK8079" s="4"/>
      <c r="AL8079" s="4"/>
      <c r="AM8079" s="4"/>
      <c r="AN8079" s="4"/>
      <c r="AO8079" s="4"/>
      <c r="AP8079" s="4"/>
      <c r="AQ8079" s="4"/>
      <c r="AR8079" s="4"/>
      <c r="AS8079" s="4"/>
      <c r="AT8079" s="4"/>
      <c r="AU8079" s="4"/>
      <c r="AV8079" s="4" t="s">
        <v>8279</v>
      </c>
      <c r="AW8079" s="4"/>
      <c r="AX8079" s="4"/>
      <c r="AY8079" s="4"/>
      <c r="AZ8079" s="4"/>
      <c r="BA8079" s="4"/>
      <c r="BB8079" s="4"/>
      <c r="BC8079" s="4"/>
      <c r="BD8079" s="4"/>
      <c r="BE8079" s="4"/>
      <c r="BF8079" s="4"/>
      <c r="BG8079" s="4"/>
      <c r="BH8079" s="4"/>
      <c r="BI8079" s="4"/>
      <c r="BJ8079" s="4"/>
      <c r="BK8079" s="4"/>
      <c r="BL8079" s="4" t="b">
        <v>0</v>
      </c>
      <c r="BM8079" s="4"/>
      <c r="BN8079" s="4"/>
      <c r="BO8079" s="4"/>
      <c r="BP8079" s="4"/>
      <c r="BQ8079" s="4"/>
      <c r="BR8079" s="4"/>
      <c r="BS8079" s="4"/>
      <c r="BT8079" s="4"/>
      <c r="BU8079" s="4"/>
      <c r="BV8079" s="4"/>
      <c r="BW8079" s="4"/>
    </row>
    <row r="8080" spans="1:75" ht="15.01" customHeight="1">
      <c r="A8080" s="4"/>
      <c r="B8080" s="4"/>
      <c r="C8080" s="4"/>
      <c r="D8080" s="4"/>
      <c r="E8080" s="4"/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 t="s">
        <v>200</v>
      </c>
      <c r="Q8080" s="4"/>
      <c r="R8080" s="4">
        <v>24.4</v>
      </c>
      <c r="S8080" s="4">
        <v>27.6</v>
      </c>
      <c r="T8080" s="4"/>
      <c r="U8080" s="4"/>
      <c r="V8080" s="4"/>
      <c r="W8080" s="4"/>
      <c r="X8080" s="4" t="s">
        <v>201</v>
      </c>
      <c r="Y8080" s="4"/>
      <c r="Z8080" s="4"/>
      <c r="AA8080" s="4"/>
      <c r="AB8080" s="4"/>
      <c r="AC8080" s="4"/>
      <c r="AD8080" s="4"/>
      <c r="AE8080" s="4"/>
      <c r="AF8080" s="4"/>
      <c r="AG8080" s="4"/>
      <c r="AH8080" s="4"/>
      <c r="AI8080" s="4"/>
      <c r="AJ8080" s="4"/>
      <c r="AK8080" s="4"/>
      <c r="AL8080" s="4"/>
      <c r="AM8080" s="4"/>
      <c r="AN8080" s="4"/>
      <c r="AO8080" s="4"/>
      <c r="AP8080" s="4"/>
      <c r="AQ8080" s="4"/>
      <c r="AR8080" s="4"/>
      <c r="AS8080" s="4"/>
      <c r="AT8080" s="4"/>
      <c r="AU8080" s="4"/>
      <c r="AV8080" s="4" t="s">
        <v>8280</v>
      </c>
      <c r="AW8080" s="4"/>
      <c r="AX8080" s="4"/>
      <c r="AY8080" s="4"/>
      <c r="AZ8080" s="4"/>
      <c r="BA8080" s="4"/>
      <c r="BB8080" s="4"/>
      <c r="BC8080" s="4"/>
      <c r="BD8080" s="4"/>
      <c r="BE8080" s="4"/>
      <c r="BF8080" s="4"/>
      <c r="BG8080" s="4"/>
      <c r="BH8080" s="4"/>
      <c r="BI8080" s="4"/>
      <c r="BJ8080" s="4"/>
      <c r="BK8080" s="4"/>
      <c r="BL8080" s="4" t="b">
        <v>0</v>
      </c>
      <c r="BM8080" s="4"/>
      <c r="BN8080" s="4"/>
      <c r="BO8080" s="4"/>
      <c r="BP8080" s="4"/>
      <c r="BQ8080" s="4"/>
      <c r="BR8080" s="4"/>
      <c r="BS8080" s="4"/>
      <c r="BT8080" s="4"/>
      <c r="BU8080" s="4"/>
      <c r="BV8080" s="4"/>
      <c r="BW8080" s="4"/>
    </row>
    <row r="8081" spans="1:75" ht="15.01" customHeight="1">
      <c r="A8081" s="4"/>
      <c r="B8081" s="4"/>
      <c r="C8081" s="4"/>
      <c r="D8081" s="4"/>
      <c r="E8081" s="4"/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 t="s">
        <v>200</v>
      </c>
      <c r="Q8081" s="4"/>
      <c r="R8081" s="4">
        <v>-63</v>
      </c>
      <c r="S8081" s="4">
        <v>5.9</v>
      </c>
      <c r="T8081" s="4"/>
      <c r="U8081" s="4"/>
      <c r="V8081" s="4"/>
      <c r="W8081" s="4"/>
      <c r="X8081" s="4" t="s">
        <v>201</v>
      </c>
      <c r="Y8081" s="4"/>
      <c r="Z8081" s="4"/>
      <c r="AA8081" s="4"/>
      <c r="AB8081" s="4"/>
      <c r="AC8081" s="4"/>
      <c r="AD8081" s="4"/>
      <c r="AE8081" s="4"/>
      <c r="AF8081" s="4"/>
      <c r="AG8081" s="4"/>
      <c r="AH8081" s="4"/>
      <c r="AI8081" s="4"/>
      <c r="AJ8081" s="4"/>
      <c r="AK8081" s="4"/>
      <c r="AL8081" s="4"/>
      <c r="AM8081" s="4"/>
      <c r="AN8081" s="4"/>
      <c r="AO8081" s="4"/>
      <c r="AP8081" s="4"/>
      <c r="AQ8081" s="4"/>
      <c r="AR8081" s="4"/>
      <c r="AS8081" s="4"/>
      <c r="AT8081" s="4"/>
      <c r="AU8081" s="4"/>
      <c r="AV8081" s="4" t="s">
        <v>8281</v>
      </c>
      <c r="AW8081" s="4"/>
      <c r="AX8081" s="4"/>
      <c r="AY8081" s="4"/>
      <c r="AZ8081" s="4"/>
      <c r="BA8081" s="4"/>
      <c r="BB8081" s="4"/>
      <c r="BC8081" s="4"/>
      <c r="BD8081" s="4"/>
      <c r="BE8081" s="4"/>
      <c r="BF8081" s="4"/>
      <c r="BG8081" s="4"/>
      <c r="BH8081" s="4"/>
      <c r="BI8081" s="4"/>
      <c r="BJ8081" s="4"/>
      <c r="BK8081" s="4"/>
      <c r="BL8081" s="4" t="b">
        <v>0</v>
      </c>
      <c r="BM8081" s="4"/>
      <c r="BN8081" s="4"/>
      <c r="BO8081" s="4"/>
      <c r="BP8081" s="4"/>
      <c r="BQ8081" s="4"/>
      <c r="BR8081" s="4"/>
      <c r="BS8081" s="4"/>
      <c r="BT8081" s="4"/>
      <c r="BU8081" s="4"/>
      <c r="BV8081" s="4"/>
      <c r="BW8081" s="4"/>
    </row>
    <row r="8082" spans="1:75" ht="15.01" customHeight="1">
      <c r="A8082" s="4" t="s">
        <v>209</v>
      </c>
      <c r="B8082" s="4"/>
      <c r="C8082" s="4"/>
      <c r="D8082" s="4"/>
      <c r="E8082" s="4"/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 t="s">
        <v>200</v>
      </c>
      <c r="Q8082" s="4"/>
      <c r="R8082" s="4"/>
      <c r="S8082" s="4"/>
      <c r="T8082" s="4"/>
      <c r="U8082" s="4"/>
      <c r="V8082" s="4"/>
      <c r="W8082" s="4"/>
      <c r="X8082" s="4" t="s">
        <v>201</v>
      </c>
      <c r="Y8082" s="4"/>
      <c r="Z8082" s="4"/>
      <c r="AA8082" s="4"/>
      <c r="AB8082" s="4"/>
      <c r="AC8082" s="4"/>
      <c r="AD8082" s="4"/>
      <c r="AE8082" s="4"/>
      <c r="AF8082" s="4"/>
      <c r="AG8082" s="4"/>
      <c r="AH8082" s="4"/>
      <c r="AI8082" s="4"/>
      <c r="AJ8082" s="4"/>
      <c r="AK8082" s="4"/>
      <c r="AL8082" s="4"/>
      <c r="AM8082" s="4"/>
      <c r="AN8082" s="4"/>
      <c r="AO8082" s="4"/>
      <c r="AP8082" s="4"/>
      <c r="AQ8082" s="4"/>
      <c r="AR8082" s="4"/>
      <c r="AS8082" s="4"/>
      <c r="AT8082" s="4"/>
      <c r="AU8082" s="4"/>
      <c r="AV8082" s="4" t="s">
        <v>8282</v>
      </c>
      <c r="AW8082" s="4"/>
      <c r="AX8082" s="4"/>
      <c r="AY8082" s="4"/>
      <c r="AZ8082" s="4"/>
      <c r="BA8082" s="4"/>
      <c r="BB8082" s="4"/>
      <c r="BC8082" s="4"/>
      <c r="BD8082" s="4"/>
      <c r="BE8082" s="4"/>
      <c r="BF8082" s="4"/>
      <c r="BG8082" s="4"/>
      <c r="BH8082" s="4"/>
      <c r="BI8082" s="4"/>
      <c r="BJ8082" s="4"/>
      <c r="BK8082" s="4"/>
      <c r="BL8082" s="4" t="b">
        <v>0</v>
      </c>
      <c r="BM8082" s="4"/>
      <c r="BN8082" s="4"/>
      <c r="BO8082" s="4"/>
      <c r="BP8082" s="4"/>
      <c r="BQ8082" s="4"/>
      <c r="BR8082" s="4"/>
      <c r="BS8082" s="4"/>
      <c r="BT8082" s="4"/>
      <c r="BU8082" s="4"/>
      <c r="BV8082" s="4"/>
      <c r="BW8082" s="4"/>
    </row>
    <row r="8083" spans="1:75" ht="15.01" customHeight="1">
      <c r="A8083" s="4" t="s">
        <v>209</v>
      </c>
      <c r="B8083" s="4"/>
      <c r="C8083" s="4"/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 t="s">
        <v>200</v>
      </c>
      <c r="Q8083" s="4"/>
      <c r="R8083" s="4"/>
      <c r="S8083" s="4"/>
      <c r="T8083" s="4"/>
      <c r="U8083" s="4"/>
      <c r="V8083" s="4"/>
      <c r="W8083" s="4"/>
      <c r="X8083" s="4" t="s">
        <v>201</v>
      </c>
      <c r="Y8083" s="4"/>
      <c r="Z8083" s="4"/>
      <c r="AA8083" s="4"/>
      <c r="AB8083" s="4"/>
      <c r="AC8083" s="4"/>
      <c r="AD8083" s="4"/>
      <c r="AE8083" s="4"/>
      <c r="AF8083" s="4"/>
      <c r="AG8083" s="4"/>
      <c r="AH8083" s="4"/>
      <c r="AI8083" s="4"/>
      <c r="AJ8083" s="4"/>
      <c r="AK8083" s="4"/>
      <c r="AL8083" s="4"/>
      <c r="AM8083" s="4"/>
      <c r="AN8083" s="4"/>
      <c r="AO8083" s="4"/>
      <c r="AP8083" s="4"/>
      <c r="AQ8083" s="4"/>
      <c r="AR8083" s="4"/>
      <c r="AS8083" s="4"/>
      <c r="AT8083" s="4"/>
      <c r="AU8083" s="4"/>
      <c r="AV8083" s="4" t="s">
        <v>8283</v>
      </c>
      <c r="AW8083" s="4"/>
      <c r="AX8083" s="4"/>
      <c r="AY8083" s="4"/>
      <c r="AZ8083" s="4"/>
      <c r="BA8083" s="4"/>
      <c r="BB8083" s="4"/>
      <c r="BC8083" s="4"/>
      <c r="BD8083" s="4"/>
      <c r="BE8083" s="4"/>
      <c r="BF8083" s="4"/>
      <c r="BG8083" s="4"/>
      <c r="BH8083" s="4"/>
      <c r="BI8083" s="4"/>
      <c r="BJ8083" s="4"/>
      <c r="BK8083" s="4"/>
      <c r="BL8083" s="4" t="b">
        <v>0</v>
      </c>
      <c r="BM8083" s="4"/>
      <c r="BN8083" s="4"/>
      <c r="BO8083" s="4"/>
      <c r="BP8083" s="4"/>
      <c r="BQ8083" s="4"/>
      <c r="BR8083" s="4"/>
      <c r="BS8083" s="4"/>
      <c r="BT8083" s="4"/>
      <c r="BU8083" s="4"/>
      <c r="BV8083" s="4"/>
      <c r="BW8083" s="4"/>
    </row>
    <row r="8084" spans="1:75" ht="15.01" customHeight="1">
      <c r="A8084" s="4" t="s">
        <v>209</v>
      </c>
      <c r="B8084" s="4"/>
      <c r="C8084" s="4"/>
      <c r="D8084" s="4"/>
      <c r="E8084" s="4"/>
      <c r="F8084" s="4"/>
      <c r="G8084" s="4"/>
      <c r="H8084" s="4"/>
      <c r="I8084" s="4"/>
      <c r="J8084" s="4"/>
      <c r="K8084" s="4"/>
      <c r="L8084" s="4"/>
      <c r="M8084" s="4"/>
      <c r="N8084" s="4"/>
      <c r="O8084" s="4"/>
      <c r="P8084" s="4" t="s">
        <v>200</v>
      </c>
      <c r="Q8084" s="4"/>
      <c r="R8084" s="4"/>
      <c r="S8084" s="4"/>
      <c r="T8084" s="4"/>
      <c r="U8084" s="4"/>
      <c r="V8084" s="4"/>
      <c r="W8084" s="4"/>
      <c r="X8084" s="4" t="s">
        <v>201</v>
      </c>
      <c r="Y8084" s="4"/>
      <c r="Z8084" s="4"/>
      <c r="AA8084" s="4"/>
      <c r="AB8084" s="4"/>
      <c r="AC8084" s="4"/>
      <c r="AD8084" s="4"/>
      <c r="AE8084" s="4"/>
      <c r="AF8084" s="4"/>
      <c r="AG8084" s="4"/>
      <c r="AH8084" s="4"/>
      <c r="AI8084" s="4"/>
      <c r="AJ8084" s="4"/>
      <c r="AK8084" s="4"/>
      <c r="AL8084" s="4"/>
      <c r="AM8084" s="4"/>
      <c r="AN8084" s="4"/>
      <c r="AO8084" s="4"/>
      <c r="AP8084" s="4"/>
      <c r="AQ8084" s="4"/>
      <c r="AR8084" s="4"/>
      <c r="AS8084" s="4"/>
      <c r="AT8084" s="4"/>
      <c r="AU8084" s="4"/>
      <c r="AV8084" s="4" t="s">
        <v>8284</v>
      </c>
      <c r="AW8084" s="4"/>
      <c r="AX8084" s="4"/>
      <c r="AY8084" s="4"/>
      <c r="AZ8084" s="4"/>
      <c r="BA8084" s="4"/>
      <c r="BB8084" s="4"/>
      <c r="BC8084" s="4"/>
      <c r="BD8084" s="4"/>
      <c r="BE8084" s="4"/>
      <c r="BF8084" s="4"/>
      <c r="BG8084" s="4"/>
      <c r="BH8084" s="4"/>
      <c r="BI8084" s="4"/>
      <c r="BJ8084" s="4"/>
      <c r="BK8084" s="4"/>
      <c r="BL8084" s="4" t="b">
        <v>0</v>
      </c>
      <c r="BM8084" s="4"/>
      <c r="BN8084" s="4"/>
      <c r="BO8084" s="4"/>
      <c r="BP8084" s="4"/>
      <c r="BQ8084" s="4"/>
      <c r="BR8084" s="4"/>
      <c r="BS8084" s="4"/>
      <c r="BT8084" s="4"/>
      <c r="BU8084" s="4"/>
      <c r="BV8084" s="4"/>
      <c r="BW8084" s="4"/>
    </row>
    <row r="8085" spans="1:75" ht="15.01" customHeight="1">
      <c r="A8085" s="4"/>
      <c r="B8085" s="4"/>
      <c r="C8085" s="4"/>
      <c r="D8085" s="4"/>
      <c r="E8085" s="4"/>
      <c r="F8085" s="4"/>
      <c r="G8085" s="4"/>
      <c r="H8085" s="4"/>
      <c r="I8085" s="4"/>
      <c r="J8085" s="4"/>
      <c r="K8085" s="4"/>
      <c r="L8085" s="4"/>
      <c r="M8085" s="4"/>
      <c r="N8085" s="4"/>
      <c r="O8085" s="4"/>
      <c r="P8085" s="4" t="s">
        <v>200</v>
      </c>
      <c r="Q8085" s="4"/>
      <c r="R8085" s="4">
        <v>-26.4</v>
      </c>
      <c r="S8085" s="4">
        <v>6.7</v>
      </c>
      <c r="T8085" s="4"/>
      <c r="U8085" s="4"/>
      <c r="V8085" s="4"/>
      <c r="W8085" s="4"/>
      <c r="X8085" s="4" t="s">
        <v>201</v>
      </c>
      <c r="Y8085" s="4"/>
      <c r="Z8085" s="4"/>
      <c r="AA8085" s="4"/>
      <c r="AB8085" s="4"/>
      <c r="AC8085" s="4"/>
      <c r="AD8085" s="4"/>
      <c r="AE8085" s="4"/>
      <c r="AF8085" s="4"/>
      <c r="AG8085" s="4"/>
      <c r="AH8085" s="4"/>
      <c r="AI8085" s="4"/>
      <c r="AJ8085" s="4"/>
      <c r="AK8085" s="4"/>
      <c r="AL8085" s="4"/>
      <c r="AM8085" s="4"/>
      <c r="AN8085" s="4"/>
      <c r="AO8085" s="4"/>
      <c r="AP8085" s="4"/>
      <c r="AQ8085" s="4"/>
      <c r="AR8085" s="4"/>
      <c r="AS8085" s="4"/>
      <c r="AT8085" s="4"/>
      <c r="AU8085" s="4"/>
      <c r="AV8085" s="4" t="s">
        <v>8285</v>
      </c>
      <c r="AW8085" s="4"/>
      <c r="AX8085" s="4"/>
      <c r="AY8085" s="4"/>
      <c r="AZ8085" s="4"/>
      <c r="BA8085" s="4"/>
      <c r="BB8085" s="4"/>
      <c r="BC8085" s="4"/>
      <c r="BD8085" s="4"/>
      <c r="BE8085" s="4"/>
      <c r="BF8085" s="4"/>
      <c r="BG8085" s="4"/>
      <c r="BH8085" s="4"/>
      <c r="BI8085" s="4"/>
      <c r="BJ8085" s="4"/>
      <c r="BK8085" s="4"/>
      <c r="BL8085" s="4" t="b">
        <v>0</v>
      </c>
      <c r="BM8085" s="4"/>
      <c r="BN8085" s="4"/>
      <c r="BO8085" s="4"/>
      <c r="BP8085" s="4"/>
      <c r="BQ8085" s="4"/>
      <c r="BR8085" s="4"/>
      <c r="BS8085" s="4"/>
      <c r="BT8085" s="4"/>
      <c r="BU8085" s="4"/>
      <c r="BV8085" s="4"/>
      <c r="BW8085" s="4"/>
    </row>
    <row r="8086" spans="1:75" ht="15.01" customHeight="1">
      <c r="A8086" s="4" t="s">
        <v>209</v>
      </c>
      <c r="B8086" s="4"/>
      <c r="C8086" s="4"/>
      <c r="D8086" s="4"/>
      <c r="E8086" s="4"/>
      <c r="F8086" s="4"/>
      <c r="G8086" s="4"/>
      <c r="H8086" s="4"/>
      <c r="I8086" s="4"/>
      <c r="J8086" s="4"/>
      <c r="K8086" s="4"/>
      <c r="L8086" s="4"/>
      <c r="M8086" s="4"/>
      <c r="N8086" s="4"/>
      <c r="O8086" s="4"/>
      <c r="P8086" s="4" t="s">
        <v>200</v>
      </c>
      <c r="Q8086" s="4"/>
      <c r="R8086" s="4"/>
      <c r="S8086" s="4"/>
      <c r="T8086" s="4"/>
      <c r="U8086" s="4"/>
      <c r="V8086" s="4"/>
      <c r="W8086" s="4"/>
      <c r="X8086" s="4" t="s">
        <v>201</v>
      </c>
      <c r="Y8086" s="4"/>
      <c r="Z8086" s="4"/>
      <c r="AA8086" s="4"/>
      <c r="AB8086" s="4"/>
      <c r="AC8086" s="4"/>
      <c r="AD8086" s="4"/>
      <c r="AE8086" s="4"/>
      <c r="AF8086" s="4"/>
      <c r="AG8086" s="4"/>
      <c r="AH8086" s="4"/>
      <c r="AI8086" s="4"/>
      <c r="AJ8086" s="4"/>
      <c r="AK8086" s="4"/>
      <c r="AL8086" s="4"/>
      <c r="AM8086" s="4"/>
      <c r="AN8086" s="4"/>
      <c r="AO8086" s="4"/>
      <c r="AP8086" s="4"/>
      <c r="AQ8086" s="4"/>
      <c r="AR8086" s="4"/>
      <c r="AS8086" s="4"/>
      <c r="AT8086" s="4"/>
      <c r="AU8086" s="4"/>
      <c r="AV8086" s="4" t="s">
        <v>8286</v>
      </c>
      <c r="AW8086" s="4"/>
      <c r="AX8086" s="4"/>
      <c r="AY8086" s="4"/>
      <c r="AZ8086" s="4"/>
      <c r="BA8086" s="4"/>
      <c r="BB8086" s="4"/>
      <c r="BC8086" s="4"/>
      <c r="BD8086" s="4"/>
      <c r="BE8086" s="4"/>
      <c r="BF8086" s="4"/>
      <c r="BG8086" s="4"/>
      <c r="BH8086" s="4"/>
      <c r="BI8086" s="4"/>
      <c r="BJ8086" s="4"/>
      <c r="BK8086" s="4"/>
      <c r="BL8086" s="4" t="b">
        <v>0</v>
      </c>
      <c r="BM8086" s="4"/>
      <c r="BN8086" s="4"/>
      <c r="BO8086" s="4"/>
      <c r="BP8086" s="4"/>
      <c r="BQ8086" s="4"/>
      <c r="BR8086" s="4"/>
      <c r="BS8086" s="4"/>
      <c r="BT8086" s="4"/>
      <c r="BU8086" s="4"/>
      <c r="BV8086" s="4"/>
      <c r="BW8086" s="4"/>
    </row>
    <row r="8087" spans="1:75" ht="15.01" customHeight="1">
      <c r="A8087" s="4" t="s">
        <v>209</v>
      </c>
      <c r="B8087" s="4"/>
      <c r="C8087" s="4"/>
      <c r="D8087" s="4"/>
      <c r="E8087" s="4"/>
      <c r="F8087" s="4"/>
      <c r="G8087" s="4"/>
      <c r="H8087" s="4"/>
      <c r="I8087" s="4"/>
      <c r="J8087" s="4"/>
      <c r="K8087" s="4"/>
      <c r="L8087" s="4"/>
      <c r="M8087" s="4"/>
      <c r="N8087" s="4"/>
      <c r="O8087" s="4"/>
      <c r="P8087" s="4" t="s">
        <v>200</v>
      </c>
      <c r="Q8087" s="4"/>
      <c r="R8087" s="4"/>
      <c r="S8087" s="4"/>
      <c r="T8087" s="4"/>
      <c r="U8087" s="4"/>
      <c r="V8087" s="4"/>
      <c r="W8087" s="4"/>
      <c r="X8087" s="4" t="s">
        <v>201</v>
      </c>
      <c r="Y8087" s="4"/>
      <c r="Z8087" s="4"/>
      <c r="AA8087" s="4"/>
      <c r="AB8087" s="4"/>
      <c r="AC8087" s="4"/>
      <c r="AD8087" s="4"/>
      <c r="AE8087" s="4"/>
      <c r="AF8087" s="4"/>
      <c r="AG8087" s="4"/>
      <c r="AH8087" s="4"/>
      <c r="AI8087" s="4"/>
      <c r="AJ8087" s="4"/>
      <c r="AK8087" s="4"/>
      <c r="AL8087" s="4"/>
      <c r="AM8087" s="4"/>
      <c r="AN8087" s="4"/>
      <c r="AO8087" s="4"/>
      <c r="AP8087" s="4"/>
      <c r="AQ8087" s="4"/>
      <c r="AR8087" s="4"/>
      <c r="AS8087" s="4"/>
      <c r="AT8087" s="4"/>
      <c r="AU8087" s="4"/>
      <c r="AV8087" s="4" t="s">
        <v>8287</v>
      </c>
      <c r="AW8087" s="4"/>
      <c r="AX8087" s="4"/>
      <c r="AY8087" s="4"/>
      <c r="AZ8087" s="4"/>
      <c r="BA8087" s="4"/>
      <c r="BB8087" s="4"/>
      <c r="BC8087" s="4"/>
      <c r="BD8087" s="4"/>
      <c r="BE8087" s="4"/>
      <c r="BF8087" s="4"/>
      <c r="BG8087" s="4"/>
      <c r="BH8087" s="4"/>
      <c r="BI8087" s="4"/>
      <c r="BJ8087" s="4"/>
      <c r="BK8087" s="4"/>
      <c r="BL8087" s="4" t="b">
        <v>0</v>
      </c>
      <c r="BM8087" s="4"/>
      <c r="BN8087" s="4"/>
      <c r="BO8087" s="4"/>
      <c r="BP8087" s="4"/>
      <c r="BQ8087" s="4"/>
      <c r="BR8087" s="4"/>
      <c r="BS8087" s="4"/>
      <c r="BT8087" s="4"/>
      <c r="BU8087" s="4"/>
      <c r="BV8087" s="4"/>
      <c r="BW8087" s="4"/>
    </row>
    <row r="8088" spans="1:75" ht="15.01" customHeight="1">
      <c r="A8088" s="4"/>
      <c r="B8088" s="4"/>
      <c r="C8088" s="4"/>
      <c r="D8088" s="4"/>
      <c r="E8088" s="4"/>
      <c r="F8088" s="4"/>
      <c r="G8088" s="4"/>
      <c r="H8088" s="4"/>
      <c r="I8088" s="4"/>
      <c r="J8088" s="4"/>
      <c r="K8088" s="4"/>
      <c r="L8088" s="4"/>
      <c r="M8088" s="4"/>
      <c r="N8088" s="4"/>
      <c r="O8088" s="4"/>
      <c r="P8088" s="4" t="s">
        <v>200</v>
      </c>
      <c r="Q8088" s="4"/>
      <c r="R8088" s="4">
        <v>-9.6</v>
      </c>
      <c r="S8088" s="4">
        <v>17.4</v>
      </c>
      <c r="T8088" s="4"/>
      <c r="U8088" s="4"/>
      <c r="V8088" s="4"/>
      <c r="W8088" s="4"/>
      <c r="X8088" s="4" t="s">
        <v>201</v>
      </c>
      <c r="Y8088" s="4"/>
      <c r="Z8088" s="4"/>
      <c r="AA8088" s="4"/>
      <c r="AB8088" s="4"/>
      <c r="AC8088" s="4"/>
      <c r="AD8088" s="4"/>
      <c r="AE8088" s="4"/>
      <c r="AF8088" s="4"/>
      <c r="AG8088" s="4"/>
      <c r="AH8088" s="4"/>
      <c r="AI8088" s="4"/>
      <c r="AJ8088" s="4"/>
      <c r="AK8088" s="4"/>
      <c r="AL8088" s="4"/>
      <c r="AM8088" s="4"/>
      <c r="AN8088" s="4"/>
      <c r="AO8088" s="4"/>
      <c r="AP8088" s="4"/>
      <c r="AQ8088" s="4"/>
      <c r="AR8088" s="4"/>
      <c r="AS8088" s="4"/>
      <c r="AT8088" s="4"/>
      <c r="AU8088" s="4"/>
      <c r="AV8088" s="4" t="s">
        <v>8288</v>
      </c>
      <c r="AW8088" s="4"/>
      <c r="AX8088" s="4"/>
      <c r="AY8088" s="4"/>
      <c r="AZ8088" s="4"/>
      <c r="BA8088" s="4"/>
      <c r="BB8088" s="4"/>
      <c r="BC8088" s="4"/>
      <c r="BD8088" s="4"/>
      <c r="BE8088" s="4"/>
      <c r="BF8088" s="4"/>
      <c r="BG8088" s="4"/>
      <c r="BH8088" s="4"/>
      <c r="BI8088" s="4"/>
      <c r="BJ8088" s="4"/>
      <c r="BK8088" s="4"/>
      <c r="BL8088" s="4" t="b">
        <v>0</v>
      </c>
      <c r="BM8088" s="4"/>
      <c r="BN8088" s="4"/>
      <c r="BO8088" s="4"/>
      <c r="BP8088" s="4"/>
      <c r="BQ8088" s="4"/>
      <c r="BR8088" s="4"/>
      <c r="BS8088" s="4"/>
      <c r="BT8088" s="4"/>
      <c r="BU8088" s="4"/>
      <c r="BV8088" s="4"/>
      <c r="BW8088" s="4"/>
    </row>
    <row r="8089" spans="1:75" ht="15.01" customHeight="1">
      <c r="A8089" s="4" t="s">
        <v>209</v>
      </c>
      <c r="B8089" s="4"/>
      <c r="C8089" s="4"/>
      <c r="D8089" s="4"/>
      <c r="E8089" s="4"/>
      <c r="F8089" s="4"/>
      <c r="G8089" s="4"/>
      <c r="H8089" s="4"/>
      <c r="I8089" s="4"/>
      <c r="J8089" s="4"/>
      <c r="K8089" s="4"/>
      <c r="L8089" s="4"/>
      <c r="M8089" s="4"/>
      <c r="N8089" s="4"/>
      <c r="O8089" s="4"/>
      <c r="P8089" s="4" t="s">
        <v>200</v>
      </c>
      <c r="Q8089" s="4"/>
      <c r="R8089" s="4"/>
      <c r="S8089" s="4"/>
      <c r="T8089" s="4"/>
      <c r="U8089" s="4"/>
      <c r="V8089" s="4"/>
      <c r="W8089" s="4"/>
      <c r="X8089" s="4" t="s">
        <v>201</v>
      </c>
      <c r="Y8089" s="4"/>
      <c r="Z8089" s="4"/>
      <c r="AA8089" s="4"/>
      <c r="AB8089" s="4"/>
      <c r="AC8089" s="4"/>
      <c r="AD8089" s="4"/>
      <c r="AE8089" s="4"/>
      <c r="AF8089" s="4"/>
      <c r="AG8089" s="4"/>
      <c r="AH8089" s="4"/>
      <c r="AI8089" s="4"/>
      <c r="AJ8089" s="4"/>
      <c r="AK8089" s="4"/>
      <c r="AL8089" s="4"/>
      <c r="AM8089" s="4"/>
      <c r="AN8089" s="4"/>
      <c r="AO8089" s="4"/>
      <c r="AP8089" s="4"/>
      <c r="AQ8089" s="4"/>
      <c r="AR8089" s="4"/>
      <c r="AS8089" s="4"/>
      <c r="AT8089" s="4"/>
      <c r="AU8089" s="4"/>
      <c r="AV8089" s="4" t="s">
        <v>8289</v>
      </c>
      <c r="AW8089" s="4"/>
      <c r="AX8089" s="4"/>
      <c r="AY8089" s="4"/>
      <c r="AZ8089" s="4"/>
      <c r="BA8089" s="4"/>
      <c r="BB8089" s="4"/>
      <c r="BC8089" s="4"/>
      <c r="BD8089" s="4"/>
      <c r="BE8089" s="4"/>
      <c r="BF8089" s="4"/>
      <c r="BG8089" s="4"/>
      <c r="BH8089" s="4"/>
      <c r="BI8089" s="4"/>
      <c r="BJ8089" s="4"/>
      <c r="BK8089" s="4"/>
      <c r="BL8089" s="4" t="b">
        <v>0</v>
      </c>
      <c r="BM8089" s="4"/>
      <c r="BN8089" s="4"/>
      <c r="BO8089" s="4"/>
      <c r="BP8089" s="4"/>
      <c r="BQ8089" s="4"/>
      <c r="BR8089" s="4"/>
      <c r="BS8089" s="4"/>
      <c r="BT8089" s="4"/>
      <c r="BU8089" s="4"/>
      <c r="BV8089" s="4"/>
      <c r="BW8089" s="4"/>
    </row>
    <row r="8090" spans="1:75" ht="15.01" customHeight="1">
      <c r="A8090" s="4"/>
      <c r="B8090" s="4"/>
      <c r="C8090" s="4"/>
      <c r="D8090" s="4"/>
      <c r="E8090" s="4"/>
      <c r="F8090" s="4"/>
      <c r="G8090" s="4"/>
      <c r="H8090" s="4"/>
      <c r="I8090" s="4"/>
      <c r="J8090" s="4"/>
      <c r="K8090" s="4"/>
      <c r="L8090" s="4"/>
      <c r="M8090" s="4"/>
      <c r="N8090" s="4"/>
      <c r="O8090" s="4"/>
      <c r="P8090" s="4" t="s">
        <v>200</v>
      </c>
      <c r="Q8090" s="4"/>
      <c r="R8090" s="4">
        <v>0</v>
      </c>
      <c r="S8090" s="4">
        <v>11.2</v>
      </c>
      <c r="T8090" s="4"/>
      <c r="U8090" s="4"/>
      <c r="V8090" s="4"/>
      <c r="W8090" s="4"/>
      <c r="X8090" s="4" t="s">
        <v>201</v>
      </c>
      <c r="Y8090" s="4"/>
      <c r="Z8090" s="4"/>
      <c r="AA8090" s="4"/>
      <c r="AB8090" s="4"/>
      <c r="AC8090" s="4"/>
      <c r="AD8090" s="4"/>
      <c r="AE8090" s="4"/>
      <c r="AF8090" s="4"/>
      <c r="AG8090" s="4"/>
      <c r="AH8090" s="4"/>
      <c r="AI8090" s="4"/>
      <c r="AJ8090" s="4"/>
      <c r="AK8090" s="4"/>
      <c r="AL8090" s="4"/>
      <c r="AM8090" s="4"/>
      <c r="AN8090" s="4"/>
      <c r="AO8090" s="4"/>
      <c r="AP8090" s="4"/>
      <c r="AQ8090" s="4"/>
      <c r="AR8090" s="4"/>
      <c r="AS8090" s="4"/>
      <c r="AT8090" s="4"/>
      <c r="AU8090" s="4"/>
      <c r="AV8090" s="4" t="s">
        <v>8290</v>
      </c>
      <c r="AW8090" s="4"/>
      <c r="AX8090" s="4"/>
      <c r="AY8090" s="4"/>
      <c r="AZ8090" s="4"/>
      <c r="BA8090" s="4"/>
      <c r="BB8090" s="4"/>
      <c r="BC8090" s="4"/>
      <c r="BD8090" s="4"/>
      <c r="BE8090" s="4"/>
      <c r="BF8090" s="4"/>
      <c r="BG8090" s="4"/>
      <c r="BH8090" s="4"/>
      <c r="BI8090" s="4"/>
      <c r="BJ8090" s="4"/>
      <c r="BK8090" s="4"/>
      <c r="BL8090" s="4" t="b">
        <v>0</v>
      </c>
      <c r="BM8090" s="4"/>
      <c r="BN8090" s="4"/>
      <c r="BO8090" s="4"/>
      <c r="BP8090" s="4"/>
      <c r="BQ8090" s="4"/>
      <c r="BR8090" s="4"/>
      <c r="BS8090" s="4"/>
      <c r="BT8090" s="4"/>
      <c r="BU8090" s="4"/>
      <c r="BV8090" s="4"/>
      <c r="BW8090" s="4"/>
    </row>
    <row r="8091" spans="1:75" ht="15.01" customHeight="1">
      <c r="A8091" s="4" t="s">
        <v>209</v>
      </c>
      <c r="B8091" s="4"/>
      <c r="C8091" s="4"/>
      <c r="D8091" s="4"/>
      <c r="E8091" s="4"/>
      <c r="F8091" s="4"/>
      <c r="G8091" s="4"/>
      <c r="H8091" s="4"/>
      <c r="I8091" s="4"/>
      <c r="J8091" s="4"/>
      <c r="K8091" s="4"/>
      <c r="L8091" s="4"/>
      <c r="M8091" s="4"/>
      <c r="N8091" s="4"/>
      <c r="O8091" s="4"/>
      <c r="P8091" s="4" t="s">
        <v>200</v>
      </c>
      <c r="Q8091" s="4"/>
      <c r="R8091" s="4"/>
      <c r="S8091" s="4"/>
      <c r="T8091" s="4"/>
      <c r="U8091" s="4"/>
      <c r="V8091" s="4"/>
      <c r="W8091" s="4"/>
      <c r="X8091" s="4" t="s">
        <v>201</v>
      </c>
      <c r="Y8091" s="4"/>
      <c r="Z8091" s="4"/>
      <c r="AA8091" s="4"/>
      <c r="AB8091" s="4"/>
      <c r="AC8091" s="4"/>
      <c r="AD8091" s="4"/>
      <c r="AE8091" s="4"/>
      <c r="AF8091" s="4"/>
      <c r="AG8091" s="4"/>
      <c r="AH8091" s="4"/>
      <c r="AI8091" s="4"/>
      <c r="AJ8091" s="4"/>
      <c r="AK8091" s="4"/>
      <c r="AL8091" s="4"/>
      <c r="AM8091" s="4"/>
      <c r="AN8091" s="4"/>
      <c r="AO8091" s="4"/>
      <c r="AP8091" s="4"/>
      <c r="AQ8091" s="4"/>
      <c r="AR8091" s="4"/>
      <c r="AS8091" s="4"/>
      <c r="AT8091" s="4"/>
      <c r="AU8091" s="4"/>
      <c r="AV8091" s="4" t="s">
        <v>8291</v>
      </c>
      <c r="AW8091" s="4"/>
      <c r="AX8091" s="4"/>
      <c r="AY8091" s="4"/>
      <c r="AZ8091" s="4"/>
      <c r="BA8091" s="4"/>
      <c r="BB8091" s="4"/>
      <c r="BC8091" s="4"/>
      <c r="BD8091" s="4"/>
      <c r="BE8091" s="4"/>
      <c r="BF8091" s="4"/>
      <c r="BG8091" s="4"/>
      <c r="BH8091" s="4"/>
      <c r="BI8091" s="4"/>
      <c r="BJ8091" s="4"/>
      <c r="BK8091" s="4"/>
      <c r="BL8091" s="4" t="b">
        <v>0</v>
      </c>
      <c r="BM8091" s="4"/>
      <c r="BN8091" s="4"/>
      <c r="BO8091" s="4"/>
      <c r="BP8091" s="4"/>
      <c r="BQ8091" s="4"/>
      <c r="BR8091" s="4"/>
      <c r="BS8091" s="4"/>
      <c r="BT8091" s="4"/>
      <c r="BU8091" s="4"/>
      <c r="BV8091" s="4"/>
      <c r="BW8091" s="4"/>
    </row>
    <row r="8092" spans="1:75" ht="15.01" customHeight="1">
      <c r="A8092" s="4"/>
      <c r="B8092" s="4"/>
      <c r="C8092" s="4"/>
      <c r="D8092" s="4"/>
      <c r="E8092" s="4"/>
      <c r="F8092" s="4"/>
      <c r="G8092" s="4"/>
      <c r="H8092" s="4"/>
      <c r="I8092" s="4"/>
      <c r="J8092" s="4"/>
      <c r="K8092" s="4"/>
      <c r="L8092" s="4"/>
      <c r="M8092" s="4"/>
      <c r="N8092" s="4"/>
      <c r="O8092" s="4"/>
      <c r="P8092" s="4" t="s">
        <v>200</v>
      </c>
      <c r="Q8092" s="4"/>
      <c r="R8092" s="4">
        <v>14.5</v>
      </c>
      <c r="S8092" s="4">
        <v>7.1</v>
      </c>
      <c r="T8092" s="4"/>
      <c r="U8092" s="4"/>
      <c r="V8092" s="4"/>
      <c r="W8092" s="4"/>
      <c r="X8092" s="4" t="s">
        <v>201</v>
      </c>
      <c r="Y8092" s="4"/>
      <c r="Z8092" s="4"/>
      <c r="AA8092" s="4"/>
      <c r="AB8092" s="4"/>
      <c r="AC8092" s="4"/>
      <c r="AD8092" s="4"/>
      <c r="AE8092" s="4"/>
      <c r="AF8092" s="4"/>
      <c r="AG8092" s="4"/>
      <c r="AH8092" s="4"/>
      <c r="AI8092" s="4"/>
      <c r="AJ8092" s="4"/>
      <c r="AK8092" s="4"/>
      <c r="AL8092" s="4"/>
      <c r="AM8092" s="4"/>
      <c r="AN8092" s="4"/>
      <c r="AO8092" s="4"/>
      <c r="AP8092" s="4"/>
      <c r="AQ8092" s="4"/>
      <c r="AR8092" s="4"/>
      <c r="AS8092" s="4"/>
      <c r="AT8092" s="4"/>
      <c r="AU8092" s="4"/>
      <c r="AV8092" s="4" t="s">
        <v>8292</v>
      </c>
      <c r="AW8092" s="4"/>
      <c r="AX8092" s="4"/>
      <c r="AY8092" s="4"/>
      <c r="AZ8092" s="4"/>
      <c r="BA8092" s="4"/>
      <c r="BB8092" s="4"/>
      <c r="BC8092" s="4"/>
      <c r="BD8092" s="4"/>
      <c r="BE8092" s="4"/>
      <c r="BF8092" s="4"/>
      <c r="BG8092" s="4"/>
      <c r="BH8092" s="4"/>
      <c r="BI8092" s="4"/>
      <c r="BJ8092" s="4"/>
      <c r="BK8092" s="4"/>
      <c r="BL8092" s="4" t="b">
        <v>0</v>
      </c>
      <c r="BM8092" s="4"/>
      <c r="BN8092" s="4"/>
      <c r="BO8092" s="4"/>
      <c r="BP8092" s="4"/>
      <c r="BQ8092" s="4"/>
      <c r="BR8092" s="4"/>
      <c r="BS8092" s="4"/>
      <c r="BT8092" s="4"/>
      <c r="BU8092" s="4"/>
      <c r="BV8092" s="4"/>
      <c r="BW8092" s="4"/>
    </row>
    <row r="8093" spans="1:75" ht="15.01" customHeight="1">
      <c r="A8093" s="4"/>
      <c r="B8093" s="4"/>
      <c r="C8093" s="4"/>
      <c r="D8093" s="4"/>
      <c r="E8093" s="4"/>
      <c r="F8093" s="4"/>
      <c r="G8093" s="4"/>
      <c r="H8093" s="4"/>
      <c r="I8093" s="4"/>
      <c r="J8093" s="4"/>
      <c r="K8093" s="4"/>
      <c r="L8093" s="4"/>
      <c r="M8093" s="4"/>
      <c r="N8093" s="4"/>
      <c r="O8093" s="4"/>
      <c r="P8093" s="4" t="s">
        <v>200</v>
      </c>
      <c r="Q8093" s="4"/>
      <c r="R8093" s="4">
        <v>-64.2</v>
      </c>
      <c r="S8093" s="4">
        <v>131.3</v>
      </c>
      <c r="T8093" s="4"/>
      <c r="U8093" s="4"/>
      <c r="V8093" s="4"/>
      <c r="W8093" s="4"/>
      <c r="X8093" s="4" t="s">
        <v>201</v>
      </c>
      <c r="Y8093" s="4"/>
      <c r="Z8093" s="4"/>
      <c r="AA8093" s="4"/>
      <c r="AB8093" s="4"/>
      <c r="AC8093" s="4"/>
      <c r="AD8093" s="4"/>
      <c r="AE8093" s="4"/>
      <c r="AF8093" s="4"/>
      <c r="AG8093" s="4"/>
      <c r="AH8093" s="4"/>
      <c r="AI8093" s="4"/>
      <c r="AJ8093" s="4"/>
      <c r="AK8093" s="4"/>
      <c r="AL8093" s="4"/>
      <c r="AM8093" s="4"/>
      <c r="AN8093" s="4"/>
      <c r="AO8093" s="4"/>
      <c r="AP8093" s="4"/>
      <c r="AQ8093" s="4"/>
      <c r="AR8093" s="4"/>
      <c r="AS8093" s="4"/>
      <c r="AT8093" s="4"/>
      <c r="AU8093" s="4"/>
      <c r="AV8093" s="4" t="s">
        <v>8293</v>
      </c>
      <c r="AW8093" s="4"/>
      <c r="AX8093" s="4"/>
      <c r="AY8093" s="4"/>
      <c r="AZ8093" s="4"/>
      <c r="BA8093" s="4"/>
      <c r="BB8093" s="4"/>
      <c r="BC8093" s="4"/>
      <c r="BD8093" s="4"/>
      <c r="BE8093" s="4"/>
      <c r="BF8093" s="4"/>
      <c r="BG8093" s="4"/>
      <c r="BH8093" s="4"/>
      <c r="BI8093" s="4"/>
      <c r="BJ8093" s="4"/>
      <c r="BK8093" s="4"/>
      <c r="BL8093" s="4" t="b">
        <v>0</v>
      </c>
      <c r="BM8093" s="4"/>
      <c r="BN8093" s="4"/>
      <c r="BO8093" s="4"/>
      <c r="BP8093" s="4"/>
      <c r="BQ8093" s="4"/>
      <c r="BR8093" s="4"/>
      <c r="BS8093" s="4"/>
      <c r="BT8093" s="4"/>
      <c r="BU8093" s="4"/>
      <c r="BV8093" s="4"/>
      <c r="BW8093" s="4"/>
    </row>
    <row r="8094" spans="1:75" ht="15.01" customHeight="1">
      <c r="A8094" s="4"/>
      <c r="B8094" s="4"/>
      <c r="C8094" s="4"/>
      <c r="D8094" s="4"/>
      <c r="E8094" s="4"/>
      <c r="F8094" s="4"/>
      <c r="G8094" s="4"/>
      <c r="H8094" s="4"/>
      <c r="I8094" s="4"/>
      <c r="J8094" s="4"/>
      <c r="K8094" s="4"/>
      <c r="L8094" s="4"/>
      <c r="M8094" s="4"/>
      <c r="N8094" s="4"/>
      <c r="O8094" s="4"/>
      <c r="P8094" s="4" t="s">
        <v>200</v>
      </c>
      <c r="Q8094" s="4"/>
      <c r="R8094" s="4">
        <v>-362.7</v>
      </c>
      <c r="S8094" s="4">
        <v>13.3</v>
      </c>
      <c r="T8094" s="4"/>
      <c r="U8094" s="4"/>
      <c r="V8094" s="4"/>
      <c r="W8094" s="4"/>
      <c r="X8094" s="4" t="s">
        <v>201</v>
      </c>
      <c r="Y8094" s="4"/>
      <c r="Z8094" s="4"/>
      <c r="AA8094" s="4"/>
      <c r="AB8094" s="4"/>
      <c r="AC8094" s="4"/>
      <c r="AD8094" s="4"/>
      <c r="AE8094" s="4"/>
      <c r="AF8094" s="4"/>
      <c r="AG8094" s="4"/>
      <c r="AH8094" s="4"/>
      <c r="AI8094" s="4"/>
      <c r="AJ8094" s="4"/>
      <c r="AK8094" s="4"/>
      <c r="AL8094" s="4"/>
      <c r="AM8094" s="4"/>
      <c r="AN8094" s="4"/>
      <c r="AO8094" s="4"/>
      <c r="AP8094" s="4"/>
      <c r="AQ8094" s="4"/>
      <c r="AR8094" s="4"/>
      <c r="AS8094" s="4"/>
      <c r="AT8094" s="4"/>
      <c r="AU8094" s="4"/>
      <c r="AV8094" s="4" t="s">
        <v>8294</v>
      </c>
      <c r="AW8094" s="4"/>
      <c r="AX8094" s="4"/>
      <c r="AY8094" s="4"/>
      <c r="AZ8094" s="4"/>
      <c r="BA8094" s="4"/>
      <c r="BB8094" s="4"/>
      <c r="BC8094" s="4"/>
      <c r="BD8094" s="4"/>
      <c r="BE8094" s="4"/>
      <c r="BF8094" s="4"/>
      <c r="BG8094" s="4"/>
      <c r="BH8094" s="4"/>
      <c r="BI8094" s="4"/>
      <c r="BJ8094" s="4"/>
      <c r="BK8094" s="4"/>
      <c r="BL8094" s="4" t="b">
        <v>0</v>
      </c>
      <c r="BM8094" s="4"/>
      <c r="BN8094" s="4"/>
      <c r="BO8094" s="4"/>
      <c r="BP8094" s="4"/>
      <c r="BQ8094" s="4"/>
      <c r="BR8094" s="4"/>
      <c r="BS8094" s="4"/>
      <c r="BT8094" s="4"/>
      <c r="BU8094" s="4"/>
      <c r="BV8094" s="4"/>
      <c r="BW8094" s="4"/>
    </row>
    <row r="8095" spans="1:75" ht="15.01" customHeight="1">
      <c r="A8095" s="4" t="s">
        <v>209</v>
      </c>
      <c r="B8095" s="4"/>
      <c r="C8095" s="4"/>
      <c r="D8095" s="4"/>
      <c r="E8095" s="4"/>
      <c r="F8095" s="4"/>
      <c r="G8095" s="4"/>
      <c r="H8095" s="4"/>
      <c r="I8095" s="4"/>
      <c r="J8095" s="4"/>
      <c r="K8095" s="4"/>
      <c r="L8095" s="4"/>
      <c r="M8095" s="4"/>
      <c r="N8095" s="4"/>
      <c r="O8095" s="4"/>
      <c r="P8095" s="4" t="s">
        <v>200</v>
      </c>
      <c r="Q8095" s="4"/>
      <c r="R8095" s="4"/>
      <c r="S8095" s="4"/>
      <c r="T8095" s="4"/>
      <c r="U8095" s="4"/>
      <c r="V8095" s="4"/>
      <c r="W8095" s="4"/>
      <c r="X8095" s="4" t="s">
        <v>201</v>
      </c>
      <c r="Y8095" s="4"/>
      <c r="Z8095" s="4"/>
      <c r="AA8095" s="4"/>
      <c r="AB8095" s="4"/>
      <c r="AC8095" s="4"/>
      <c r="AD8095" s="4"/>
      <c r="AE8095" s="4"/>
      <c r="AF8095" s="4"/>
      <c r="AG8095" s="4"/>
      <c r="AH8095" s="4"/>
      <c r="AI8095" s="4"/>
      <c r="AJ8095" s="4"/>
      <c r="AK8095" s="4"/>
      <c r="AL8095" s="4"/>
      <c r="AM8095" s="4"/>
      <c r="AN8095" s="4"/>
      <c r="AO8095" s="4"/>
      <c r="AP8095" s="4"/>
      <c r="AQ8095" s="4"/>
      <c r="AR8095" s="4"/>
      <c r="AS8095" s="4"/>
      <c r="AT8095" s="4"/>
      <c r="AU8095" s="4"/>
      <c r="AV8095" s="4" t="s">
        <v>8295</v>
      </c>
      <c r="AW8095" s="4"/>
      <c r="AX8095" s="4"/>
      <c r="AY8095" s="4"/>
      <c r="AZ8095" s="4"/>
      <c r="BA8095" s="4"/>
      <c r="BB8095" s="4"/>
      <c r="BC8095" s="4"/>
      <c r="BD8095" s="4"/>
      <c r="BE8095" s="4"/>
      <c r="BF8095" s="4"/>
      <c r="BG8095" s="4"/>
      <c r="BH8095" s="4"/>
      <c r="BI8095" s="4"/>
      <c r="BJ8095" s="4"/>
      <c r="BK8095" s="4"/>
      <c r="BL8095" s="4" t="b">
        <v>0</v>
      </c>
      <c r="BM8095" s="4"/>
      <c r="BN8095" s="4"/>
      <c r="BO8095" s="4"/>
      <c r="BP8095" s="4"/>
      <c r="BQ8095" s="4"/>
      <c r="BR8095" s="4"/>
      <c r="BS8095" s="4"/>
      <c r="BT8095" s="4"/>
      <c r="BU8095" s="4"/>
      <c r="BV8095" s="4"/>
      <c r="BW8095" s="4"/>
    </row>
    <row r="8096" spans="1:75" ht="15.01" customHeight="1">
      <c r="A8096" s="4" t="s">
        <v>209</v>
      </c>
      <c r="B8096" s="4"/>
      <c r="C8096" s="4"/>
      <c r="D8096" s="4"/>
      <c r="E8096" s="4"/>
      <c r="F8096" s="4"/>
      <c r="G8096" s="4"/>
      <c r="H8096" s="4"/>
      <c r="I8096" s="4"/>
      <c r="J8096" s="4"/>
      <c r="K8096" s="4"/>
      <c r="L8096" s="4"/>
      <c r="M8096" s="4"/>
      <c r="N8096" s="4"/>
      <c r="O8096" s="4"/>
      <c r="P8096" s="4" t="s">
        <v>200</v>
      </c>
      <c r="Q8096" s="4"/>
      <c r="R8096" s="4"/>
      <c r="S8096" s="4"/>
      <c r="T8096" s="4"/>
      <c r="U8096" s="4"/>
      <c r="V8096" s="4"/>
      <c r="W8096" s="4"/>
      <c r="X8096" s="4" t="s">
        <v>201</v>
      </c>
      <c r="Y8096" s="4"/>
      <c r="Z8096" s="4"/>
      <c r="AA8096" s="4"/>
      <c r="AB8096" s="4"/>
      <c r="AC8096" s="4"/>
      <c r="AD8096" s="4"/>
      <c r="AE8096" s="4"/>
      <c r="AF8096" s="4"/>
      <c r="AG8096" s="4"/>
      <c r="AH8096" s="4"/>
      <c r="AI8096" s="4"/>
      <c r="AJ8096" s="4"/>
      <c r="AK8096" s="4"/>
      <c r="AL8096" s="4"/>
      <c r="AM8096" s="4"/>
      <c r="AN8096" s="4"/>
      <c r="AO8096" s="4"/>
      <c r="AP8096" s="4"/>
      <c r="AQ8096" s="4"/>
      <c r="AR8096" s="4"/>
      <c r="AS8096" s="4"/>
      <c r="AT8096" s="4"/>
      <c r="AU8096" s="4"/>
      <c r="AV8096" s="4" t="s">
        <v>8296</v>
      </c>
      <c r="AW8096" s="4"/>
      <c r="AX8096" s="4"/>
      <c r="AY8096" s="4"/>
      <c r="AZ8096" s="4"/>
      <c r="BA8096" s="4"/>
      <c r="BB8096" s="4"/>
      <c r="BC8096" s="4"/>
      <c r="BD8096" s="4"/>
      <c r="BE8096" s="4"/>
      <c r="BF8096" s="4"/>
      <c r="BG8096" s="4"/>
      <c r="BH8096" s="4"/>
      <c r="BI8096" s="4"/>
      <c r="BJ8096" s="4"/>
      <c r="BK8096" s="4"/>
      <c r="BL8096" s="4" t="b">
        <v>0</v>
      </c>
      <c r="BM8096" s="4"/>
      <c r="BN8096" s="4"/>
      <c r="BO8096" s="4"/>
      <c r="BP8096" s="4"/>
      <c r="BQ8096" s="4"/>
      <c r="BR8096" s="4"/>
      <c r="BS8096" s="4"/>
      <c r="BT8096" s="4"/>
      <c r="BU8096" s="4"/>
      <c r="BV8096" s="4"/>
      <c r="BW8096" s="4"/>
    </row>
    <row r="8097" spans="1:75" ht="15.01" customHeight="1">
      <c r="A8097" s="4"/>
      <c r="B8097" s="4"/>
      <c r="C8097" s="4"/>
      <c r="D8097" s="4"/>
      <c r="E8097" s="4"/>
      <c r="F8097" s="4"/>
      <c r="G8097" s="4"/>
      <c r="H8097" s="4"/>
      <c r="I8097" s="4"/>
      <c r="J8097" s="4"/>
      <c r="K8097" s="4"/>
      <c r="L8097" s="4"/>
      <c r="M8097" s="4"/>
      <c r="N8097" s="4"/>
      <c r="O8097" s="4"/>
      <c r="P8097" s="4" t="s">
        <v>200</v>
      </c>
      <c r="Q8097" s="4"/>
      <c r="R8097" s="4">
        <v>-97.2</v>
      </c>
      <c r="S8097" s="4">
        <v>10.1</v>
      </c>
      <c r="T8097" s="4"/>
      <c r="U8097" s="4"/>
      <c r="V8097" s="4"/>
      <c r="W8097" s="4"/>
      <c r="X8097" s="4" t="s">
        <v>201</v>
      </c>
      <c r="Y8097" s="4"/>
      <c r="Z8097" s="4"/>
      <c r="AA8097" s="4"/>
      <c r="AB8097" s="4"/>
      <c r="AC8097" s="4"/>
      <c r="AD8097" s="4"/>
      <c r="AE8097" s="4"/>
      <c r="AF8097" s="4"/>
      <c r="AG8097" s="4"/>
      <c r="AH8097" s="4"/>
      <c r="AI8097" s="4"/>
      <c r="AJ8097" s="4"/>
      <c r="AK8097" s="4"/>
      <c r="AL8097" s="4"/>
      <c r="AM8097" s="4"/>
      <c r="AN8097" s="4"/>
      <c r="AO8097" s="4"/>
      <c r="AP8097" s="4"/>
      <c r="AQ8097" s="4"/>
      <c r="AR8097" s="4"/>
      <c r="AS8097" s="4"/>
      <c r="AT8097" s="4"/>
      <c r="AU8097" s="4"/>
      <c r="AV8097" s="4" t="s">
        <v>8297</v>
      </c>
      <c r="AW8097" s="4"/>
      <c r="AX8097" s="4"/>
      <c r="AY8097" s="4"/>
      <c r="AZ8097" s="4"/>
      <c r="BA8097" s="4"/>
      <c r="BB8097" s="4"/>
      <c r="BC8097" s="4"/>
      <c r="BD8097" s="4"/>
      <c r="BE8097" s="4"/>
      <c r="BF8097" s="4"/>
      <c r="BG8097" s="4"/>
      <c r="BH8097" s="4"/>
      <c r="BI8097" s="4"/>
      <c r="BJ8097" s="4"/>
      <c r="BK8097" s="4"/>
      <c r="BL8097" s="4" t="b">
        <v>0</v>
      </c>
      <c r="BM8097" s="4"/>
      <c r="BN8097" s="4"/>
      <c r="BO8097" s="4"/>
      <c r="BP8097" s="4"/>
      <c r="BQ8097" s="4"/>
      <c r="BR8097" s="4"/>
      <c r="BS8097" s="4"/>
      <c r="BT8097" s="4"/>
      <c r="BU8097" s="4"/>
      <c r="BV8097" s="4"/>
      <c r="BW8097" s="4"/>
    </row>
    <row r="8098" spans="1:75" ht="15.01" customHeight="1">
      <c r="A8098" s="4" t="s">
        <v>209</v>
      </c>
      <c r="B8098" s="4"/>
      <c r="C8098" s="4"/>
      <c r="D8098" s="4"/>
      <c r="E8098" s="4"/>
      <c r="F8098" s="4"/>
      <c r="G8098" s="4"/>
      <c r="H8098" s="4"/>
      <c r="I8098" s="4"/>
      <c r="J8098" s="4"/>
      <c r="K8098" s="4"/>
      <c r="L8098" s="4"/>
      <c r="M8098" s="4"/>
      <c r="N8098" s="4"/>
      <c r="O8098" s="4"/>
      <c r="P8098" s="4" t="s">
        <v>200</v>
      </c>
      <c r="Q8098" s="4"/>
      <c r="R8098" s="4"/>
      <c r="S8098" s="4"/>
      <c r="T8098" s="4"/>
      <c r="U8098" s="4"/>
      <c r="V8098" s="4"/>
      <c r="W8098" s="4"/>
      <c r="X8098" s="4" t="s">
        <v>201</v>
      </c>
      <c r="Y8098" s="4"/>
      <c r="Z8098" s="4"/>
      <c r="AA8098" s="4"/>
      <c r="AB8098" s="4"/>
      <c r="AC8098" s="4"/>
      <c r="AD8098" s="4"/>
      <c r="AE8098" s="4"/>
      <c r="AF8098" s="4"/>
      <c r="AG8098" s="4"/>
      <c r="AH8098" s="4"/>
      <c r="AI8098" s="4"/>
      <c r="AJ8098" s="4"/>
      <c r="AK8098" s="4"/>
      <c r="AL8098" s="4"/>
      <c r="AM8098" s="4"/>
      <c r="AN8098" s="4"/>
      <c r="AO8098" s="4"/>
      <c r="AP8098" s="4"/>
      <c r="AQ8098" s="4"/>
      <c r="AR8098" s="4"/>
      <c r="AS8098" s="4"/>
      <c r="AT8098" s="4"/>
      <c r="AU8098" s="4"/>
      <c r="AV8098" s="4" t="s">
        <v>8298</v>
      </c>
      <c r="AW8098" s="4"/>
      <c r="AX8098" s="4"/>
      <c r="AY8098" s="4"/>
      <c r="AZ8098" s="4"/>
      <c r="BA8098" s="4"/>
      <c r="BB8098" s="4"/>
      <c r="BC8098" s="4"/>
      <c r="BD8098" s="4"/>
      <c r="BE8098" s="4"/>
      <c r="BF8098" s="4"/>
      <c r="BG8098" s="4"/>
      <c r="BH8098" s="4"/>
      <c r="BI8098" s="4"/>
      <c r="BJ8098" s="4"/>
      <c r="BK8098" s="4"/>
      <c r="BL8098" s="4" t="b">
        <v>0</v>
      </c>
      <c r="BM8098" s="4"/>
      <c r="BN8098" s="4"/>
      <c r="BO8098" s="4"/>
      <c r="BP8098" s="4"/>
      <c r="BQ8098" s="4"/>
      <c r="BR8098" s="4"/>
      <c r="BS8098" s="4"/>
      <c r="BT8098" s="4"/>
      <c r="BU8098" s="4"/>
      <c r="BV8098" s="4"/>
      <c r="BW8098" s="4"/>
    </row>
    <row r="8099" spans="1:75" ht="15.01" customHeight="1">
      <c r="A8099" s="4" t="s">
        <v>209</v>
      </c>
      <c r="B8099" s="4"/>
      <c r="C8099" s="4"/>
      <c r="D8099" s="4"/>
      <c r="E8099" s="4"/>
      <c r="F8099" s="4"/>
      <c r="G8099" s="4"/>
      <c r="H8099" s="4"/>
      <c r="I8099" s="4"/>
      <c r="J8099" s="4"/>
      <c r="K8099" s="4"/>
      <c r="L8099" s="4"/>
      <c r="M8099" s="4"/>
      <c r="N8099" s="4"/>
      <c r="O8099" s="4"/>
      <c r="P8099" s="4" t="s">
        <v>200</v>
      </c>
      <c r="Q8099" s="4"/>
      <c r="R8099" s="4"/>
      <c r="S8099" s="4"/>
      <c r="T8099" s="4"/>
      <c r="U8099" s="4"/>
      <c r="V8099" s="4"/>
      <c r="W8099" s="4"/>
      <c r="X8099" s="4" t="s">
        <v>201</v>
      </c>
      <c r="Y8099" s="4"/>
      <c r="Z8099" s="4"/>
      <c r="AA8099" s="4"/>
      <c r="AB8099" s="4"/>
      <c r="AC8099" s="4"/>
      <c r="AD8099" s="4"/>
      <c r="AE8099" s="4"/>
      <c r="AF8099" s="4"/>
      <c r="AG8099" s="4"/>
      <c r="AH8099" s="4"/>
      <c r="AI8099" s="4"/>
      <c r="AJ8099" s="4"/>
      <c r="AK8099" s="4"/>
      <c r="AL8099" s="4"/>
      <c r="AM8099" s="4"/>
      <c r="AN8099" s="4"/>
      <c r="AO8099" s="4"/>
      <c r="AP8099" s="4"/>
      <c r="AQ8099" s="4"/>
      <c r="AR8099" s="4"/>
      <c r="AS8099" s="4"/>
      <c r="AT8099" s="4"/>
      <c r="AU8099" s="4"/>
      <c r="AV8099" s="4" t="s">
        <v>8299</v>
      </c>
      <c r="AW8099" s="4"/>
      <c r="AX8099" s="4"/>
      <c r="AY8099" s="4"/>
      <c r="AZ8099" s="4"/>
      <c r="BA8099" s="4"/>
      <c r="BB8099" s="4"/>
      <c r="BC8099" s="4"/>
      <c r="BD8099" s="4"/>
      <c r="BE8099" s="4"/>
      <c r="BF8099" s="4"/>
      <c r="BG8099" s="4"/>
      <c r="BH8099" s="4"/>
      <c r="BI8099" s="4"/>
      <c r="BJ8099" s="4"/>
      <c r="BK8099" s="4"/>
      <c r="BL8099" s="4" t="b">
        <v>0</v>
      </c>
      <c r="BM8099" s="4"/>
      <c r="BN8099" s="4"/>
      <c r="BO8099" s="4"/>
      <c r="BP8099" s="4"/>
      <c r="BQ8099" s="4"/>
      <c r="BR8099" s="4"/>
      <c r="BS8099" s="4"/>
      <c r="BT8099" s="4"/>
      <c r="BU8099" s="4"/>
      <c r="BV8099" s="4"/>
      <c r="BW8099" s="4"/>
    </row>
    <row r="8100" spans="1:75" ht="15.01" customHeight="1">
      <c r="A8100" s="4" t="s">
        <v>209</v>
      </c>
      <c r="B8100" s="4"/>
      <c r="C8100" s="4"/>
      <c r="D8100" s="4"/>
      <c r="E8100" s="4"/>
      <c r="F8100" s="4"/>
      <c r="G8100" s="4"/>
      <c r="H8100" s="4"/>
      <c r="I8100" s="4"/>
      <c r="J8100" s="4"/>
      <c r="K8100" s="4"/>
      <c r="L8100" s="4"/>
      <c r="M8100" s="4"/>
      <c r="N8100" s="4"/>
      <c r="O8100" s="4"/>
      <c r="P8100" s="4" t="s">
        <v>200</v>
      </c>
      <c r="Q8100" s="4"/>
      <c r="R8100" s="4"/>
      <c r="S8100" s="4"/>
      <c r="T8100" s="4"/>
      <c r="U8100" s="4"/>
      <c r="V8100" s="4"/>
      <c r="W8100" s="4"/>
      <c r="X8100" s="4" t="s">
        <v>201</v>
      </c>
      <c r="Y8100" s="4"/>
      <c r="Z8100" s="4"/>
      <c r="AA8100" s="4"/>
      <c r="AB8100" s="4"/>
      <c r="AC8100" s="4"/>
      <c r="AD8100" s="4"/>
      <c r="AE8100" s="4"/>
      <c r="AF8100" s="4"/>
      <c r="AG8100" s="4"/>
      <c r="AH8100" s="4"/>
      <c r="AI8100" s="4"/>
      <c r="AJ8100" s="4"/>
      <c r="AK8100" s="4"/>
      <c r="AL8100" s="4"/>
      <c r="AM8100" s="4"/>
      <c r="AN8100" s="4"/>
      <c r="AO8100" s="4"/>
      <c r="AP8100" s="4"/>
      <c r="AQ8100" s="4"/>
      <c r="AR8100" s="4"/>
      <c r="AS8100" s="4"/>
      <c r="AT8100" s="4"/>
      <c r="AU8100" s="4"/>
      <c r="AV8100" s="4" t="s">
        <v>8300</v>
      </c>
      <c r="AW8100" s="4"/>
      <c r="AX8100" s="4"/>
      <c r="AY8100" s="4"/>
      <c r="AZ8100" s="4"/>
      <c r="BA8100" s="4"/>
      <c r="BB8100" s="4"/>
      <c r="BC8100" s="4"/>
      <c r="BD8100" s="4"/>
      <c r="BE8100" s="4"/>
      <c r="BF8100" s="4"/>
      <c r="BG8100" s="4"/>
      <c r="BH8100" s="4"/>
      <c r="BI8100" s="4"/>
      <c r="BJ8100" s="4"/>
      <c r="BK8100" s="4"/>
      <c r="BL8100" s="4" t="b">
        <v>0</v>
      </c>
      <c r="BM8100" s="4"/>
      <c r="BN8100" s="4"/>
      <c r="BO8100" s="4"/>
      <c r="BP8100" s="4"/>
      <c r="BQ8100" s="4"/>
      <c r="BR8100" s="4"/>
      <c r="BS8100" s="4"/>
      <c r="BT8100" s="4"/>
      <c r="BU8100" s="4"/>
      <c r="BV8100" s="4"/>
      <c r="BW8100" s="4"/>
    </row>
    <row r="8101" spans="1:75" ht="15.01" customHeight="1">
      <c r="A8101" s="4" t="s">
        <v>209</v>
      </c>
      <c r="B8101" s="4"/>
      <c r="C8101" s="4"/>
      <c r="D8101" s="4"/>
      <c r="E8101" s="4"/>
      <c r="F8101" s="4"/>
      <c r="G8101" s="4"/>
      <c r="H8101" s="4"/>
      <c r="I8101" s="4"/>
      <c r="J8101" s="4"/>
      <c r="K8101" s="4"/>
      <c r="L8101" s="4"/>
      <c r="M8101" s="4"/>
      <c r="N8101" s="4"/>
      <c r="O8101" s="4"/>
      <c r="P8101" s="4" t="s">
        <v>200</v>
      </c>
      <c r="Q8101" s="4"/>
      <c r="R8101" s="4"/>
      <c r="S8101" s="4"/>
      <c r="T8101" s="4"/>
      <c r="U8101" s="4"/>
      <c r="V8101" s="4"/>
      <c r="W8101" s="4"/>
      <c r="X8101" s="4" t="s">
        <v>201</v>
      </c>
      <c r="Y8101" s="4"/>
      <c r="Z8101" s="4"/>
      <c r="AA8101" s="4"/>
      <c r="AB8101" s="4"/>
      <c r="AC8101" s="4"/>
      <c r="AD8101" s="4"/>
      <c r="AE8101" s="4"/>
      <c r="AF8101" s="4"/>
      <c r="AG8101" s="4"/>
      <c r="AH8101" s="4"/>
      <c r="AI8101" s="4"/>
      <c r="AJ8101" s="4"/>
      <c r="AK8101" s="4"/>
      <c r="AL8101" s="4"/>
      <c r="AM8101" s="4"/>
      <c r="AN8101" s="4"/>
      <c r="AO8101" s="4"/>
      <c r="AP8101" s="4"/>
      <c r="AQ8101" s="4"/>
      <c r="AR8101" s="4"/>
      <c r="AS8101" s="4"/>
      <c r="AT8101" s="4"/>
      <c r="AU8101" s="4"/>
      <c r="AV8101" s="4" t="s">
        <v>8301</v>
      </c>
      <c r="AW8101" s="4"/>
      <c r="AX8101" s="4"/>
      <c r="AY8101" s="4"/>
      <c r="AZ8101" s="4"/>
      <c r="BA8101" s="4"/>
      <c r="BB8101" s="4"/>
      <c r="BC8101" s="4"/>
      <c r="BD8101" s="4"/>
      <c r="BE8101" s="4"/>
      <c r="BF8101" s="4"/>
      <c r="BG8101" s="4"/>
      <c r="BH8101" s="4"/>
      <c r="BI8101" s="4"/>
      <c r="BJ8101" s="4"/>
      <c r="BK8101" s="4"/>
      <c r="BL8101" s="4" t="b">
        <v>0</v>
      </c>
      <c r="BM8101" s="4"/>
      <c r="BN8101" s="4"/>
      <c r="BO8101" s="4"/>
      <c r="BP8101" s="4"/>
      <c r="BQ8101" s="4"/>
      <c r="BR8101" s="4"/>
      <c r="BS8101" s="4"/>
      <c r="BT8101" s="4"/>
      <c r="BU8101" s="4"/>
      <c r="BV8101" s="4"/>
      <c r="BW8101" s="4"/>
    </row>
    <row r="8102" spans="1:75" ht="15.01" customHeight="1">
      <c r="A8102" s="4" t="s">
        <v>209</v>
      </c>
      <c r="B8102" s="4"/>
      <c r="C8102" s="4"/>
      <c r="D8102" s="4"/>
      <c r="E8102" s="4"/>
      <c r="F8102" s="4"/>
      <c r="G8102" s="4"/>
      <c r="H8102" s="4"/>
      <c r="I8102" s="4"/>
      <c r="J8102" s="4"/>
      <c r="K8102" s="4"/>
      <c r="L8102" s="4"/>
      <c r="M8102" s="4"/>
      <c r="N8102" s="4"/>
      <c r="O8102" s="4"/>
      <c r="P8102" s="4" t="s">
        <v>200</v>
      </c>
      <c r="Q8102" s="4"/>
      <c r="R8102" s="4"/>
      <c r="S8102" s="4"/>
      <c r="T8102" s="4"/>
      <c r="U8102" s="4"/>
      <c r="V8102" s="4"/>
      <c r="W8102" s="4"/>
      <c r="X8102" s="4" t="s">
        <v>201</v>
      </c>
      <c r="Y8102" s="4"/>
      <c r="Z8102" s="4"/>
      <c r="AA8102" s="4"/>
      <c r="AB8102" s="4"/>
      <c r="AC8102" s="4"/>
      <c r="AD8102" s="4"/>
      <c r="AE8102" s="4"/>
      <c r="AF8102" s="4"/>
      <c r="AG8102" s="4"/>
      <c r="AH8102" s="4"/>
      <c r="AI8102" s="4"/>
      <c r="AJ8102" s="4"/>
      <c r="AK8102" s="4"/>
      <c r="AL8102" s="4"/>
      <c r="AM8102" s="4"/>
      <c r="AN8102" s="4"/>
      <c r="AO8102" s="4"/>
      <c r="AP8102" s="4"/>
      <c r="AQ8102" s="4"/>
      <c r="AR8102" s="4"/>
      <c r="AS8102" s="4"/>
      <c r="AT8102" s="4"/>
      <c r="AU8102" s="4"/>
      <c r="AV8102" s="4" t="s">
        <v>8302</v>
      </c>
      <c r="AW8102" s="4"/>
      <c r="AX8102" s="4"/>
      <c r="AY8102" s="4"/>
      <c r="AZ8102" s="4"/>
      <c r="BA8102" s="4"/>
      <c r="BB8102" s="4"/>
      <c r="BC8102" s="4"/>
      <c r="BD8102" s="4"/>
      <c r="BE8102" s="4"/>
      <c r="BF8102" s="4"/>
      <c r="BG8102" s="4"/>
      <c r="BH8102" s="4"/>
      <c r="BI8102" s="4"/>
      <c r="BJ8102" s="4"/>
      <c r="BK8102" s="4"/>
      <c r="BL8102" s="4" t="b">
        <v>0</v>
      </c>
      <c r="BM8102" s="4"/>
      <c r="BN8102" s="4"/>
      <c r="BO8102" s="4"/>
      <c r="BP8102" s="4"/>
      <c r="BQ8102" s="4"/>
      <c r="BR8102" s="4"/>
      <c r="BS8102" s="4"/>
      <c r="BT8102" s="4"/>
      <c r="BU8102" s="4"/>
      <c r="BV8102" s="4"/>
      <c r="BW8102" s="4"/>
    </row>
    <row r="8103" spans="1:75" ht="15.01" customHeight="1">
      <c r="A8103" s="4"/>
      <c r="B8103" s="4"/>
      <c r="C8103" s="4"/>
      <c r="D8103" s="4"/>
      <c r="E8103" s="4"/>
      <c r="F8103" s="4"/>
      <c r="G8103" s="4"/>
      <c r="H8103" s="4"/>
      <c r="I8103" s="4"/>
      <c r="J8103" s="4"/>
      <c r="K8103" s="4"/>
      <c r="L8103" s="4"/>
      <c r="M8103" s="4"/>
      <c r="N8103" s="4"/>
      <c r="O8103" s="4"/>
      <c r="P8103" s="4" t="s">
        <v>200</v>
      </c>
      <c r="Q8103" s="4"/>
      <c r="R8103" s="4">
        <v>204</v>
      </c>
      <c r="S8103" s="4">
        <v>8.4</v>
      </c>
      <c r="T8103" s="4"/>
      <c r="U8103" s="4"/>
      <c r="V8103" s="4"/>
      <c r="W8103" s="4"/>
      <c r="X8103" s="4" t="s">
        <v>201</v>
      </c>
      <c r="Y8103" s="4"/>
      <c r="Z8103" s="4"/>
      <c r="AA8103" s="4"/>
      <c r="AB8103" s="4"/>
      <c r="AC8103" s="4"/>
      <c r="AD8103" s="4"/>
      <c r="AE8103" s="4"/>
      <c r="AF8103" s="4"/>
      <c r="AG8103" s="4"/>
      <c r="AH8103" s="4"/>
      <c r="AI8103" s="4"/>
      <c r="AJ8103" s="4"/>
      <c r="AK8103" s="4"/>
      <c r="AL8103" s="4"/>
      <c r="AM8103" s="4"/>
      <c r="AN8103" s="4"/>
      <c r="AO8103" s="4"/>
      <c r="AP8103" s="4"/>
      <c r="AQ8103" s="4"/>
      <c r="AR8103" s="4"/>
      <c r="AS8103" s="4"/>
      <c r="AT8103" s="4"/>
      <c r="AU8103" s="4"/>
      <c r="AV8103" s="4" t="s">
        <v>8303</v>
      </c>
      <c r="AW8103" s="4"/>
      <c r="AX8103" s="4"/>
      <c r="AY8103" s="4"/>
      <c r="AZ8103" s="4"/>
      <c r="BA8103" s="4"/>
      <c r="BB8103" s="4"/>
      <c r="BC8103" s="4"/>
      <c r="BD8103" s="4"/>
      <c r="BE8103" s="4"/>
      <c r="BF8103" s="4"/>
      <c r="BG8103" s="4"/>
      <c r="BH8103" s="4"/>
      <c r="BI8103" s="4"/>
      <c r="BJ8103" s="4"/>
      <c r="BK8103" s="4"/>
      <c r="BL8103" s="4" t="b">
        <v>0</v>
      </c>
      <c r="BM8103" s="4"/>
      <c r="BN8103" s="4"/>
      <c r="BO8103" s="4"/>
      <c r="BP8103" s="4"/>
      <c r="BQ8103" s="4"/>
      <c r="BR8103" s="4"/>
      <c r="BS8103" s="4"/>
      <c r="BT8103" s="4"/>
      <c r="BU8103" s="4"/>
      <c r="BV8103" s="4"/>
      <c r="BW8103" s="4"/>
    </row>
    <row r="8104" spans="1:75" ht="15.01" customHeight="1">
      <c r="A8104" s="4"/>
      <c r="B8104" s="4"/>
      <c r="C8104" s="4"/>
      <c r="D8104" s="4"/>
      <c r="E8104" s="4"/>
      <c r="F8104" s="4"/>
      <c r="G8104" s="4"/>
      <c r="H8104" s="4"/>
      <c r="I8104" s="4"/>
      <c r="J8104" s="4"/>
      <c r="K8104" s="4"/>
      <c r="L8104" s="4"/>
      <c r="M8104" s="4"/>
      <c r="N8104" s="4"/>
      <c r="O8104" s="4"/>
      <c r="P8104" s="4" t="s">
        <v>200</v>
      </c>
      <c r="Q8104" s="4"/>
      <c r="R8104" s="4">
        <v>-34</v>
      </c>
      <c r="S8104" s="4">
        <v>13</v>
      </c>
      <c r="T8104" s="4"/>
      <c r="U8104" s="4"/>
      <c r="V8104" s="4"/>
      <c r="W8104" s="4"/>
      <c r="X8104" s="4" t="s">
        <v>201</v>
      </c>
      <c r="Y8104" s="4"/>
      <c r="Z8104" s="4"/>
      <c r="AA8104" s="4"/>
      <c r="AB8104" s="4"/>
      <c r="AC8104" s="4"/>
      <c r="AD8104" s="4"/>
      <c r="AE8104" s="4"/>
      <c r="AF8104" s="4"/>
      <c r="AG8104" s="4"/>
      <c r="AH8104" s="4"/>
      <c r="AI8104" s="4"/>
      <c r="AJ8104" s="4"/>
      <c r="AK8104" s="4"/>
      <c r="AL8104" s="4"/>
      <c r="AM8104" s="4"/>
      <c r="AN8104" s="4"/>
      <c r="AO8104" s="4"/>
      <c r="AP8104" s="4"/>
      <c r="AQ8104" s="4"/>
      <c r="AR8104" s="4"/>
      <c r="AS8104" s="4"/>
      <c r="AT8104" s="4"/>
      <c r="AU8104" s="4"/>
      <c r="AV8104" s="4" t="s">
        <v>8304</v>
      </c>
      <c r="AW8104" s="4"/>
      <c r="AX8104" s="4"/>
      <c r="AY8104" s="4"/>
      <c r="AZ8104" s="4"/>
      <c r="BA8104" s="4"/>
      <c r="BB8104" s="4"/>
      <c r="BC8104" s="4"/>
      <c r="BD8104" s="4"/>
      <c r="BE8104" s="4"/>
      <c r="BF8104" s="4"/>
      <c r="BG8104" s="4"/>
      <c r="BH8104" s="4"/>
      <c r="BI8104" s="4"/>
      <c r="BJ8104" s="4"/>
      <c r="BK8104" s="4"/>
      <c r="BL8104" s="4" t="b">
        <v>0</v>
      </c>
      <c r="BM8104" s="4"/>
      <c r="BN8104" s="4"/>
      <c r="BO8104" s="4"/>
      <c r="BP8104" s="4"/>
      <c r="BQ8104" s="4"/>
      <c r="BR8104" s="4"/>
      <c r="BS8104" s="4"/>
      <c r="BT8104" s="4"/>
      <c r="BU8104" s="4"/>
      <c r="BV8104" s="4"/>
      <c r="BW8104" s="4"/>
    </row>
    <row r="8105" spans="1:75" ht="15.01" customHeight="1">
      <c r="A8105" s="4" t="s">
        <v>209</v>
      </c>
      <c r="B8105" s="4"/>
      <c r="C8105" s="4"/>
      <c r="D8105" s="4"/>
      <c r="E8105" s="4"/>
      <c r="F8105" s="4"/>
      <c r="G8105" s="4"/>
      <c r="H8105" s="4"/>
      <c r="I8105" s="4"/>
      <c r="J8105" s="4"/>
      <c r="K8105" s="4"/>
      <c r="L8105" s="4"/>
      <c r="M8105" s="4"/>
      <c r="N8105" s="4"/>
      <c r="O8105" s="4"/>
      <c r="P8105" s="4" t="s">
        <v>200</v>
      </c>
      <c r="Q8105" s="4"/>
      <c r="R8105" s="4"/>
      <c r="S8105" s="4"/>
      <c r="T8105" s="4"/>
      <c r="U8105" s="4"/>
      <c r="V8105" s="4"/>
      <c r="W8105" s="4"/>
      <c r="X8105" s="4" t="s">
        <v>201</v>
      </c>
      <c r="Y8105" s="4"/>
      <c r="Z8105" s="4"/>
      <c r="AA8105" s="4"/>
      <c r="AB8105" s="4"/>
      <c r="AC8105" s="4"/>
      <c r="AD8105" s="4"/>
      <c r="AE8105" s="4"/>
      <c r="AF8105" s="4"/>
      <c r="AG8105" s="4"/>
      <c r="AH8105" s="4"/>
      <c r="AI8105" s="4"/>
      <c r="AJ8105" s="4"/>
      <c r="AK8105" s="4"/>
      <c r="AL8105" s="4"/>
      <c r="AM8105" s="4"/>
      <c r="AN8105" s="4"/>
      <c r="AO8105" s="4"/>
      <c r="AP8105" s="4"/>
      <c r="AQ8105" s="4"/>
      <c r="AR8105" s="4"/>
      <c r="AS8105" s="4"/>
      <c r="AT8105" s="4"/>
      <c r="AU8105" s="4"/>
      <c r="AV8105" s="4" t="s">
        <v>8305</v>
      </c>
      <c r="AW8105" s="4"/>
      <c r="AX8105" s="4"/>
      <c r="AY8105" s="4"/>
      <c r="AZ8105" s="4"/>
      <c r="BA8105" s="4"/>
      <c r="BB8105" s="4"/>
      <c r="BC8105" s="4"/>
      <c r="BD8105" s="4"/>
      <c r="BE8105" s="4"/>
      <c r="BF8105" s="4"/>
      <c r="BG8105" s="4"/>
      <c r="BH8105" s="4"/>
      <c r="BI8105" s="4"/>
      <c r="BJ8105" s="4"/>
      <c r="BK8105" s="4"/>
      <c r="BL8105" s="4" t="b">
        <v>0</v>
      </c>
      <c r="BM8105" s="4"/>
      <c r="BN8105" s="4"/>
      <c r="BO8105" s="4"/>
      <c r="BP8105" s="4"/>
      <c r="BQ8105" s="4"/>
      <c r="BR8105" s="4"/>
      <c r="BS8105" s="4"/>
      <c r="BT8105" s="4"/>
      <c r="BU8105" s="4"/>
      <c r="BV8105" s="4"/>
      <c r="BW8105" s="4"/>
    </row>
    <row r="8106" spans="1:75" ht="15.01" customHeight="1">
      <c r="A8106" s="4"/>
      <c r="B8106" s="4"/>
      <c r="C8106" s="4"/>
      <c r="D8106" s="4"/>
      <c r="E8106" s="4"/>
      <c r="F8106" s="4"/>
      <c r="G8106" s="4"/>
      <c r="H8106" s="4"/>
      <c r="I8106" s="4"/>
      <c r="J8106" s="4"/>
      <c r="K8106" s="4"/>
      <c r="L8106" s="4"/>
      <c r="M8106" s="4"/>
      <c r="N8106" s="4"/>
      <c r="O8106" s="4"/>
      <c r="P8106" s="4" t="s">
        <v>200</v>
      </c>
      <c r="Q8106" s="4"/>
      <c r="R8106" s="4">
        <v>-290.5</v>
      </c>
      <c r="S8106" s="4">
        <v>13.3</v>
      </c>
      <c r="T8106" s="4"/>
      <c r="U8106" s="4"/>
      <c r="V8106" s="4"/>
      <c r="W8106" s="4"/>
      <c r="X8106" s="4" t="s">
        <v>201</v>
      </c>
      <c r="Y8106" s="4"/>
      <c r="Z8106" s="4"/>
      <c r="AA8106" s="4"/>
      <c r="AB8106" s="4"/>
      <c r="AC8106" s="4"/>
      <c r="AD8106" s="4"/>
      <c r="AE8106" s="4"/>
      <c r="AF8106" s="4"/>
      <c r="AG8106" s="4"/>
      <c r="AH8106" s="4"/>
      <c r="AI8106" s="4"/>
      <c r="AJ8106" s="4"/>
      <c r="AK8106" s="4"/>
      <c r="AL8106" s="4"/>
      <c r="AM8106" s="4"/>
      <c r="AN8106" s="4"/>
      <c r="AO8106" s="4"/>
      <c r="AP8106" s="4"/>
      <c r="AQ8106" s="4"/>
      <c r="AR8106" s="4"/>
      <c r="AS8106" s="4"/>
      <c r="AT8106" s="4"/>
      <c r="AU8106" s="4"/>
      <c r="AV8106" s="4" t="s">
        <v>8306</v>
      </c>
      <c r="AW8106" s="4"/>
      <c r="AX8106" s="4"/>
      <c r="AY8106" s="4"/>
      <c r="AZ8106" s="4"/>
      <c r="BA8106" s="4"/>
      <c r="BB8106" s="4"/>
      <c r="BC8106" s="4"/>
      <c r="BD8106" s="4"/>
      <c r="BE8106" s="4"/>
      <c r="BF8106" s="4"/>
      <c r="BG8106" s="4"/>
      <c r="BH8106" s="4"/>
      <c r="BI8106" s="4"/>
      <c r="BJ8106" s="4"/>
      <c r="BK8106" s="4"/>
      <c r="BL8106" s="4" t="b">
        <v>0</v>
      </c>
      <c r="BM8106" s="4"/>
      <c r="BN8106" s="4"/>
      <c r="BO8106" s="4"/>
      <c r="BP8106" s="4"/>
      <c r="BQ8106" s="4"/>
      <c r="BR8106" s="4"/>
      <c r="BS8106" s="4"/>
      <c r="BT8106" s="4"/>
      <c r="BU8106" s="4"/>
      <c r="BV8106" s="4"/>
      <c r="BW8106" s="4"/>
    </row>
    <row r="8107" spans="1:75" ht="15.01" customHeight="1">
      <c r="A8107" s="4" t="s">
        <v>209</v>
      </c>
      <c r="B8107" s="4"/>
      <c r="C8107" s="4"/>
      <c r="D8107" s="4"/>
      <c r="E8107" s="4"/>
      <c r="F8107" s="4"/>
      <c r="G8107" s="4"/>
      <c r="H8107" s="4"/>
      <c r="I8107" s="4"/>
      <c r="J8107" s="4"/>
      <c r="K8107" s="4"/>
      <c r="L8107" s="4"/>
      <c r="M8107" s="4"/>
      <c r="N8107" s="4"/>
      <c r="O8107" s="4"/>
      <c r="P8107" s="4" t="s">
        <v>200</v>
      </c>
      <c r="Q8107" s="4"/>
      <c r="R8107" s="4"/>
      <c r="S8107" s="4"/>
      <c r="T8107" s="4"/>
      <c r="U8107" s="4"/>
      <c r="V8107" s="4"/>
      <c r="W8107" s="4"/>
      <c r="X8107" s="4" t="s">
        <v>201</v>
      </c>
      <c r="Y8107" s="4"/>
      <c r="Z8107" s="4"/>
      <c r="AA8107" s="4"/>
      <c r="AB8107" s="4"/>
      <c r="AC8107" s="4"/>
      <c r="AD8107" s="4"/>
      <c r="AE8107" s="4"/>
      <c r="AF8107" s="4"/>
      <c r="AG8107" s="4"/>
      <c r="AH8107" s="4"/>
      <c r="AI8107" s="4"/>
      <c r="AJ8107" s="4"/>
      <c r="AK8107" s="4"/>
      <c r="AL8107" s="4"/>
      <c r="AM8107" s="4"/>
      <c r="AN8107" s="4"/>
      <c r="AO8107" s="4"/>
      <c r="AP8107" s="4"/>
      <c r="AQ8107" s="4"/>
      <c r="AR8107" s="4"/>
      <c r="AS8107" s="4"/>
      <c r="AT8107" s="4"/>
      <c r="AU8107" s="4"/>
      <c r="AV8107" s="4" t="s">
        <v>8307</v>
      </c>
      <c r="AW8107" s="4"/>
      <c r="AX8107" s="4"/>
      <c r="AY8107" s="4"/>
      <c r="AZ8107" s="4"/>
      <c r="BA8107" s="4"/>
      <c r="BB8107" s="4"/>
      <c r="BC8107" s="4"/>
      <c r="BD8107" s="4"/>
      <c r="BE8107" s="4"/>
      <c r="BF8107" s="4"/>
      <c r="BG8107" s="4"/>
      <c r="BH8107" s="4"/>
      <c r="BI8107" s="4"/>
      <c r="BJ8107" s="4"/>
      <c r="BK8107" s="4"/>
      <c r="BL8107" s="4" t="b">
        <v>0</v>
      </c>
      <c r="BM8107" s="4"/>
      <c r="BN8107" s="4"/>
      <c r="BO8107" s="4"/>
      <c r="BP8107" s="4"/>
      <c r="BQ8107" s="4"/>
      <c r="BR8107" s="4"/>
      <c r="BS8107" s="4"/>
      <c r="BT8107" s="4"/>
      <c r="BU8107" s="4"/>
      <c r="BV8107" s="4"/>
      <c r="BW8107" s="4"/>
    </row>
    <row r="8108" spans="1:75" ht="15.01" customHeight="1">
      <c r="A8108" s="4" t="s">
        <v>209</v>
      </c>
      <c r="B8108" s="4"/>
      <c r="C8108" s="4"/>
      <c r="D8108" s="4"/>
      <c r="E8108" s="4"/>
      <c r="F8108" s="4"/>
      <c r="G8108" s="4"/>
      <c r="H8108" s="4"/>
      <c r="I8108" s="4"/>
      <c r="J8108" s="4"/>
      <c r="K8108" s="4"/>
      <c r="L8108" s="4"/>
      <c r="M8108" s="4"/>
      <c r="N8108" s="4"/>
      <c r="O8108" s="4"/>
      <c r="P8108" s="4" t="s">
        <v>200</v>
      </c>
      <c r="Q8108" s="4"/>
      <c r="R8108" s="4"/>
      <c r="S8108" s="4"/>
      <c r="T8108" s="4"/>
      <c r="U8108" s="4"/>
      <c r="V8108" s="4"/>
      <c r="W8108" s="4"/>
      <c r="X8108" s="4" t="s">
        <v>201</v>
      </c>
      <c r="Y8108" s="4"/>
      <c r="Z8108" s="4"/>
      <c r="AA8108" s="4"/>
      <c r="AB8108" s="4"/>
      <c r="AC8108" s="4"/>
      <c r="AD8108" s="4"/>
      <c r="AE8108" s="4"/>
      <c r="AF8108" s="4"/>
      <c r="AG8108" s="4"/>
      <c r="AH8108" s="4"/>
      <c r="AI8108" s="4"/>
      <c r="AJ8108" s="4"/>
      <c r="AK8108" s="4"/>
      <c r="AL8108" s="4"/>
      <c r="AM8108" s="4"/>
      <c r="AN8108" s="4"/>
      <c r="AO8108" s="4"/>
      <c r="AP8108" s="4"/>
      <c r="AQ8108" s="4"/>
      <c r="AR8108" s="4"/>
      <c r="AS8108" s="4"/>
      <c r="AT8108" s="4"/>
      <c r="AU8108" s="4"/>
      <c r="AV8108" s="4" t="s">
        <v>8308</v>
      </c>
      <c r="AW8108" s="4"/>
      <c r="AX8108" s="4"/>
      <c r="AY8108" s="4"/>
      <c r="AZ8108" s="4"/>
      <c r="BA8108" s="4"/>
      <c r="BB8108" s="4"/>
      <c r="BC8108" s="4"/>
      <c r="BD8108" s="4"/>
      <c r="BE8108" s="4"/>
      <c r="BF8108" s="4"/>
      <c r="BG8108" s="4"/>
      <c r="BH8108" s="4"/>
      <c r="BI8108" s="4"/>
      <c r="BJ8108" s="4"/>
      <c r="BK8108" s="4"/>
      <c r="BL8108" s="4" t="b">
        <v>0</v>
      </c>
      <c r="BM8108" s="4"/>
      <c r="BN8108" s="4"/>
      <c r="BO8108" s="4"/>
      <c r="BP8108" s="4"/>
      <c r="BQ8108" s="4"/>
      <c r="BR8108" s="4"/>
      <c r="BS8108" s="4"/>
      <c r="BT8108" s="4"/>
      <c r="BU8108" s="4"/>
      <c r="BV8108" s="4"/>
      <c r="BW8108" s="4"/>
    </row>
    <row r="8109" spans="1:75" ht="15.01" customHeight="1">
      <c r="A8109" s="4" t="s">
        <v>209</v>
      </c>
      <c r="B8109" s="4"/>
      <c r="C8109" s="4"/>
      <c r="D8109" s="4"/>
      <c r="E8109" s="4"/>
      <c r="F8109" s="4"/>
      <c r="G8109" s="4"/>
      <c r="H8109" s="4"/>
      <c r="I8109" s="4"/>
      <c r="J8109" s="4"/>
      <c r="K8109" s="4"/>
      <c r="L8109" s="4"/>
      <c r="M8109" s="4"/>
      <c r="N8109" s="4"/>
      <c r="O8109" s="4"/>
      <c r="P8109" s="4" t="s">
        <v>200</v>
      </c>
      <c r="Q8109" s="4"/>
      <c r="R8109" s="4"/>
      <c r="S8109" s="4"/>
      <c r="T8109" s="4"/>
      <c r="U8109" s="4"/>
      <c r="V8109" s="4"/>
      <c r="W8109" s="4"/>
      <c r="X8109" s="4" t="s">
        <v>201</v>
      </c>
      <c r="Y8109" s="4"/>
      <c r="Z8109" s="4"/>
      <c r="AA8109" s="4"/>
      <c r="AB8109" s="4"/>
      <c r="AC8109" s="4"/>
      <c r="AD8109" s="4"/>
      <c r="AE8109" s="4"/>
      <c r="AF8109" s="4"/>
      <c r="AG8109" s="4"/>
      <c r="AH8109" s="4"/>
      <c r="AI8109" s="4"/>
      <c r="AJ8109" s="4"/>
      <c r="AK8109" s="4"/>
      <c r="AL8109" s="4"/>
      <c r="AM8109" s="4"/>
      <c r="AN8109" s="4"/>
      <c r="AO8109" s="4"/>
      <c r="AP8109" s="4"/>
      <c r="AQ8109" s="4"/>
      <c r="AR8109" s="4"/>
      <c r="AS8109" s="4"/>
      <c r="AT8109" s="4"/>
      <c r="AU8109" s="4"/>
      <c r="AV8109" s="4" t="s">
        <v>8309</v>
      </c>
      <c r="AW8109" s="4"/>
      <c r="AX8109" s="4"/>
      <c r="AY8109" s="4"/>
      <c r="AZ8109" s="4"/>
      <c r="BA8109" s="4"/>
      <c r="BB8109" s="4"/>
      <c r="BC8109" s="4"/>
      <c r="BD8109" s="4"/>
      <c r="BE8109" s="4"/>
      <c r="BF8109" s="4"/>
      <c r="BG8109" s="4"/>
      <c r="BH8109" s="4"/>
      <c r="BI8109" s="4"/>
      <c r="BJ8109" s="4"/>
      <c r="BK8109" s="4"/>
      <c r="BL8109" s="4" t="b">
        <v>0</v>
      </c>
      <c r="BM8109" s="4"/>
      <c r="BN8109" s="4"/>
      <c r="BO8109" s="4"/>
      <c r="BP8109" s="4"/>
      <c r="BQ8109" s="4"/>
      <c r="BR8109" s="4"/>
      <c r="BS8109" s="4"/>
      <c r="BT8109" s="4"/>
      <c r="BU8109" s="4"/>
      <c r="BV8109" s="4"/>
      <c r="BW8109" s="4"/>
    </row>
    <row r="8110" spans="1:75" ht="15.01" customHeight="1">
      <c r="A8110" s="4"/>
      <c r="B8110" s="4"/>
      <c r="C8110" s="4"/>
      <c r="D8110" s="4"/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4"/>
      <c r="P8110" s="4" t="s">
        <v>200</v>
      </c>
      <c r="Q8110" s="4"/>
      <c r="R8110" s="4">
        <v>-47.2</v>
      </c>
      <c r="S8110" s="4">
        <v>16.4</v>
      </c>
      <c r="T8110" s="4"/>
      <c r="U8110" s="4"/>
      <c r="V8110" s="4"/>
      <c r="W8110" s="4"/>
      <c r="X8110" s="4" t="s">
        <v>201</v>
      </c>
      <c r="Y8110" s="4"/>
      <c r="Z8110" s="4"/>
      <c r="AA8110" s="4"/>
      <c r="AB8110" s="4"/>
      <c r="AC8110" s="4"/>
      <c r="AD8110" s="4"/>
      <c r="AE8110" s="4"/>
      <c r="AF8110" s="4"/>
      <c r="AG8110" s="4"/>
      <c r="AH8110" s="4"/>
      <c r="AI8110" s="4"/>
      <c r="AJ8110" s="4"/>
      <c r="AK8110" s="4"/>
      <c r="AL8110" s="4"/>
      <c r="AM8110" s="4"/>
      <c r="AN8110" s="4"/>
      <c r="AO8110" s="4"/>
      <c r="AP8110" s="4"/>
      <c r="AQ8110" s="4"/>
      <c r="AR8110" s="4"/>
      <c r="AS8110" s="4"/>
      <c r="AT8110" s="4"/>
      <c r="AU8110" s="4"/>
      <c r="AV8110" s="4" t="s">
        <v>8310</v>
      </c>
      <c r="AW8110" s="4"/>
      <c r="AX8110" s="4"/>
      <c r="AY8110" s="4"/>
      <c r="AZ8110" s="4"/>
      <c r="BA8110" s="4"/>
      <c r="BB8110" s="4"/>
      <c r="BC8110" s="4"/>
      <c r="BD8110" s="4"/>
      <c r="BE8110" s="4"/>
      <c r="BF8110" s="4"/>
      <c r="BG8110" s="4"/>
      <c r="BH8110" s="4"/>
      <c r="BI8110" s="4"/>
      <c r="BJ8110" s="4"/>
      <c r="BK8110" s="4"/>
      <c r="BL8110" s="4" t="b">
        <v>0</v>
      </c>
      <c r="BM8110" s="4"/>
      <c r="BN8110" s="4"/>
      <c r="BO8110" s="4"/>
      <c r="BP8110" s="4"/>
      <c r="BQ8110" s="4"/>
      <c r="BR8110" s="4"/>
      <c r="BS8110" s="4"/>
      <c r="BT8110" s="4"/>
      <c r="BU8110" s="4"/>
      <c r="BV8110" s="4"/>
      <c r="BW8110" s="4"/>
    </row>
    <row r="8111" spans="1:75" ht="15.01" customHeight="1">
      <c r="A8111" s="4" t="s">
        <v>209</v>
      </c>
      <c r="B8111" s="4"/>
      <c r="C8111" s="4"/>
      <c r="D8111" s="4"/>
      <c r="E8111" s="4"/>
      <c r="F8111" s="4"/>
      <c r="G8111" s="4"/>
      <c r="H8111" s="4"/>
      <c r="I8111" s="4"/>
      <c r="J8111" s="4"/>
      <c r="K8111" s="4"/>
      <c r="L8111" s="4"/>
      <c r="M8111" s="4"/>
      <c r="N8111" s="4"/>
      <c r="O8111" s="4"/>
      <c r="P8111" s="4" t="s">
        <v>200</v>
      </c>
      <c r="Q8111" s="4"/>
      <c r="R8111" s="4"/>
      <c r="S8111" s="4"/>
      <c r="T8111" s="4"/>
      <c r="U8111" s="4"/>
      <c r="V8111" s="4"/>
      <c r="W8111" s="4"/>
      <c r="X8111" s="4" t="s">
        <v>201</v>
      </c>
      <c r="Y8111" s="4"/>
      <c r="Z8111" s="4"/>
      <c r="AA8111" s="4"/>
      <c r="AB8111" s="4"/>
      <c r="AC8111" s="4"/>
      <c r="AD8111" s="4"/>
      <c r="AE8111" s="4"/>
      <c r="AF8111" s="4"/>
      <c r="AG8111" s="4"/>
      <c r="AH8111" s="4"/>
      <c r="AI8111" s="4"/>
      <c r="AJ8111" s="4"/>
      <c r="AK8111" s="4"/>
      <c r="AL8111" s="4"/>
      <c r="AM8111" s="4"/>
      <c r="AN8111" s="4"/>
      <c r="AO8111" s="4"/>
      <c r="AP8111" s="4"/>
      <c r="AQ8111" s="4"/>
      <c r="AR8111" s="4"/>
      <c r="AS8111" s="4"/>
      <c r="AT8111" s="4"/>
      <c r="AU8111" s="4"/>
      <c r="AV8111" s="4" t="s">
        <v>8311</v>
      </c>
      <c r="AW8111" s="4"/>
      <c r="AX8111" s="4"/>
      <c r="AY8111" s="4"/>
      <c r="AZ8111" s="4"/>
      <c r="BA8111" s="4"/>
      <c r="BB8111" s="4"/>
      <c r="BC8111" s="4"/>
      <c r="BD8111" s="4"/>
      <c r="BE8111" s="4"/>
      <c r="BF8111" s="4"/>
      <c r="BG8111" s="4"/>
      <c r="BH8111" s="4"/>
      <c r="BI8111" s="4"/>
      <c r="BJ8111" s="4"/>
      <c r="BK8111" s="4"/>
      <c r="BL8111" s="4" t="b">
        <v>0</v>
      </c>
      <c r="BM8111" s="4"/>
      <c r="BN8111" s="4"/>
      <c r="BO8111" s="4"/>
      <c r="BP8111" s="4"/>
      <c r="BQ8111" s="4"/>
      <c r="BR8111" s="4"/>
      <c r="BS8111" s="4"/>
      <c r="BT8111" s="4"/>
      <c r="BU8111" s="4"/>
      <c r="BV8111" s="4"/>
      <c r="BW8111" s="4"/>
    </row>
    <row r="8112" spans="1:75" ht="15.01" customHeight="1">
      <c r="A8112" s="4" t="s">
        <v>209</v>
      </c>
      <c r="B8112" s="4"/>
      <c r="C8112" s="4"/>
      <c r="D8112" s="4"/>
      <c r="E8112" s="4"/>
      <c r="F8112" s="4"/>
      <c r="G8112" s="4"/>
      <c r="H8112" s="4"/>
      <c r="I8112" s="4"/>
      <c r="J8112" s="4"/>
      <c r="K8112" s="4"/>
      <c r="L8112" s="4"/>
      <c r="M8112" s="4"/>
      <c r="N8112" s="4"/>
      <c r="O8112" s="4"/>
      <c r="P8112" s="4" t="s">
        <v>200</v>
      </c>
      <c r="Q8112" s="4"/>
      <c r="R8112" s="4"/>
      <c r="S8112" s="4"/>
      <c r="T8112" s="4"/>
      <c r="U8112" s="4"/>
      <c r="V8112" s="4"/>
      <c r="W8112" s="4"/>
      <c r="X8112" s="4" t="s">
        <v>201</v>
      </c>
      <c r="Y8112" s="4"/>
      <c r="Z8112" s="4"/>
      <c r="AA8112" s="4"/>
      <c r="AB8112" s="4"/>
      <c r="AC8112" s="4"/>
      <c r="AD8112" s="4"/>
      <c r="AE8112" s="4"/>
      <c r="AF8112" s="4"/>
      <c r="AG8112" s="4"/>
      <c r="AH8112" s="4"/>
      <c r="AI8112" s="4"/>
      <c r="AJ8112" s="4"/>
      <c r="AK8112" s="4"/>
      <c r="AL8112" s="4"/>
      <c r="AM8112" s="4"/>
      <c r="AN8112" s="4"/>
      <c r="AO8112" s="4"/>
      <c r="AP8112" s="4"/>
      <c r="AQ8112" s="4"/>
      <c r="AR8112" s="4"/>
      <c r="AS8112" s="4"/>
      <c r="AT8112" s="4"/>
      <c r="AU8112" s="4"/>
      <c r="AV8112" s="4" t="s">
        <v>8312</v>
      </c>
      <c r="AW8112" s="4"/>
      <c r="AX8112" s="4"/>
      <c r="AY8112" s="4"/>
      <c r="AZ8112" s="4"/>
      <c r="BA8112" s="4"/>
      <c r="BB8112" s="4"/>
      <c r="BC8112" s="4"/>
      <c r="BD8112" s="4"/>
      <c r="BE8112" s="4"/>
      <c r="BF8112" s="4"/>
      <c r="BG8112" s="4"/>
      <c r="BH8112" s="4"/>
      <c r="BI8112" s="4"/>
      <c r="BJ8112" s="4"/>
      <c r="BK8112" s="4"/>
      <c r="BL8112" s="4" t="b">
        <v>0</v>
      </c>
      <c r="BM8112" s="4"/>
      <c r="BN8112" s="4"/>
      <c r="BO8112" s="4"/>
      <c r="BP8112" s="4"/>
      <c r="BQ8112" s="4"/>
      <c r="BR8112" s="4"/>
      <c r="BS8112" s="4"/>
      <c r="BT8112" s="4"/>
      <c r="BU8112" s="4"/>
      <c r="BV8112" s="4"/>
      <c r="BW8112" s="4"/>
    </row>
    <row r="8113" spans="1:75" ht="15.01" customHeight="1">
      <c r="A8113" s="4" t="s">
        <v>209</v>
      </c>
      <c r="B8113" s="4"/>
      <c r="C8113" s="4"/>
      <c r="D8113" s="4"/>
      <c r="E8113" s="4"/>
      <c r="F8113" s="4"/>
      <c r="G8113" s="4"/>
      <c r="H8113" s="4"/>
      <c r="I8113" s="4"/>
      <c r="J8113" s="4"/>
      <c r="K8113" s="4"/>
      <c r="L8113" s="4"/>
      <c r="M8113" s="4"/>
      <c r="N8113" s="4"/>
      <c r="O8113" s="4"/>
      <c r="P8113" s="4" t="s">
        <v>200</v>
      </c>
      <c r="Q8113" s="4"/>
      <c r="R8113" s="4"/>
      <c r="S8113" s="4"/>
      <c r="T8113" s="4"/>
      <c r="U8113" s="4"/>
      <c r="V8113" s="4"/>
      <c r="W8113" s="4"/>
      <c r="X8113" s="4" t="s">
        <v>201</v>
      </c>
      <c r="Y8113" s="4"/>
      <c r="Z8113" s="4"/>
      <c r="AA8113" s="4"/>
      <c r="AB8113" s="4"/>
      <c r="AC8113" s="4"/>
      <c r="AD8113" s="4"/>
      <c r="AE8113" s="4"/>
      <c r="AF8113" s="4"/>
      <c r="AG8113" s="4"/>
      <c r="AH8113" s="4"/>
      <c r="AI8113" s="4"/>
      <c r="AJ8113" s="4"/>
      <c r="AK8113" s="4"/>
      <c r="AL8113" s="4"/>
      <c r="AM8113" s="4"/>
      <c r="AN8113" s="4"/>
      <c r="AO8113" s="4"/>
      <c r="AP8113" s="4"/>
      <c r="AQ8113" s="4"/>
      <c r="AR8113" s="4"/>
      <c r="AS8113" s="4"/>
      <c r="AT8113" s="4"/>
      <c r="AU8113" s="4"/>
      <c r="AV8113" s="4" t="s">
        <v>8313</v>
      </c>
      <c r="AW8113" s="4"/>
      <c r="AX8113" s="4"/>
      <c r="AY8113" s="4"/>
      <c r="AZ8113" s="4"/>
      <c r="BA8113" s="4"/>
      <c r="BB8113" s="4"/>
      <c r="BC8113" s="4"/>
      <c r="BD8113" s="4"/>
      <c r="BE8113" s="4"/>
      <c r="BF8113" s="4"/>
      <c r="BG8113" s="4"/>
      <c r="BH8113" s="4"/>
      <c r="BI8113" s="4"/>
      <c r="BJ8113" s="4"/>
      <c r="BK8113" s="4"/>
      <c r="BL8113" s="4" t="b">
        <v>0</v>
      </c>
      <c r="BM8113" s="4"/>
      <c r="BN8113" s="4"/>
      <c r="BO8113" s="4"/>
      <c r="BP8113" s="4"/>
      <c r="BQ8113" s="4"/>
      <c r="BR8113" s="4"/>
      <c r="BS8113" s="4"/>
      <c r="BT8113" s="4"/>
      <c r="BU8113" s="4"/>
      <c r="BV8113" s="4"/>
      <c r="BW8113" s="4"/>
    </row>
    <row r="8114" spans="1:75" ht="15.01" customHeight="1">
      <c r="A8114" s="4"/>
      <c r="B8114" s="4"/>
      <c r="C8114" s="4"/>
      <c r="D8114" s="4"/>
      <c r="E8114" s="4"/>
      <c r="F8114" s="4"/>
      <c r="G8114" s="4"/>
      <c r="H8114" s="4"/>
      <c r="I8114" s="4"/>
      <c r="J8114" s="4"/>
      <c r="K8114" s="4"/>
      <c r="L8114" s="4"/>
      <c r="M8114" s="4"/>
      <c r="N8114" s="4"/>
      <c r="O8114" s="4"/>
      <c r="P8114" s="4" t="s">
        <v>200</v>
      </c>
      <c r="Q8114" s="4"/>
      <c r="R8114" s="4">
        <v>-432</v>
      </c>
      <c r="S8114" s="4">
        <v>26.3</v>
      </c>
      <c r="T8114" s="4"/>
      <c r="U8114" s="4"/>
      <c r="V8114" s="4"/>
      <c r="W8114" s="4"/>
      <c r="X8114" s="4" t="s">
        <v>201</v>
      </c>
      <c r="Y8114" s="4"/>
      <c r="Z8114" s="4"/>
      <c r="AA8114" s="4"/>
      <c r="AB8114" s="4"/>
      <c r="AC8114" s="4"/>
      <c r="AD8114" s="4"/>
      <c r="AE8114" s="4"/>
      <c r="AF8114" s="4"/>
      <c r="AG8114" s="4"/>
      <c r="AH8114" s="4"/>
      <c r="AI8114" s="4"/>
      <c r="AJ8114" s="4"/>
      <c r="AK8114" s="4"/>
      <c r="AL8114" s="4"/>
      <c r="AM8114" s="4"/>
      <c r="AN8114" s="4"/>
      <c r="AO8114" s="4"/>
      <c r="AP8114" s="4"/>
      <c r="AQ8114" s="4"/>
      <c r="AR8114" s="4"/>
      <c r="AS8114" s="4"/>
      <c r="AT8114" s="4"/>
      <c r="AU8114" s="4"/>
      <c r="AV8114" s="4" t="s">
        <v>8314</v>
      </c>
      <c r="AW8114" s="4"/>
      <c r="AX8114" s="4"/>
      <c r="AY8114" s="4"/>
      <c r="AZ8114" s="4"/>
      <c r="BA8114" s="4"/>
      <c r="BB8114" s="4"/>
      <c r="BC8114" s="4"/>
      <c r="BD8114" s="4"/>
      <c r="BE8114" s="4"/>
      <c r="BF8114" s="4"/>
      <c r="BG8114" s="4"/>
      <c r="BH8114" s="4"/>
      <c r="BI8114" s="4"/>
      <c r="BJ8114" s="4"/>
      <c r="BK8114" s="4"/>
      <c r="BL8114" s="4" t="b">
        <v>0</v>
      </c>
      <c r="BM8114" s="4"/>
      <c r="BN8114" s="4"/>
      <c r="BO8114" s="4"/>
      <c r="BP8114" s="4"/>
      <c r="BQ8114" s="4"/>
      <c r="BR8114" s="4"/>
      <c r="BS8114" s="4"/>
      <c r="BT8114" s="4"/>
      <c r="BU8114" s="4"/>
      <c r="BV8114" s="4"/>
      <c r="BW8114" s="4"/>
    </row>
    <row r="8115" spans="1:75" ht="15.01" customHeight="1">
      <c r="A8115" s="4" t="s">
        <v>209</v>
      </c>
      <c r="B8115" s="4"/>
      <c r="C8115" s="4"/>
      <c r="D8115" s="4"/>
      <c r="E8115" s="4"/>
      <c r="F8115" s="4"/>
      <c r="G8115" s="4"/>
      <c r="H8115" s="4"/>
      <c r="I8115" s="4"/>
      <c r="J8115" s="4"/>
      <c r="K8115" s="4"/>
      <c r="L8115" s="4"/>
      <c r="M8115" s="4"/>
      <c r="N8115" s="4"/>
      <c r="O8115" s="4"/>
      <c r="P8115" s="4" t="s">
        <v>200</v>
      </c>
      <c r="Q8115" s="4"/>
      <c r="R8115" s="4"/>
      <c r="S8115" s="4"/>
      <c r="T8115" s="4"/>
      <c r="U8115" s="4"/>
      <c r="V8115" s="4"/>
      <c r="W8115" s="4"/>
      <c r="X8115" s="4" t="s">
        <v>201</v>
      </c>
      <c r="Y8115" s="4"/>
      <c r="Z8115" s="4"/>
      <c r="AA8115" s="4"/>
      <c r="AB8115" s="4"/>
      <c r="AC8115" s="4"/>
      <c r="AD8115" s="4"/>
      <c r="AE8115" s="4"/>
      <c r="AF8115" s="4"/>
      <c r="AG8115" s="4"/>
      <c r="AH8115" s="4"/>
      <c r="AI8115" s="4"/>
      <c r="AJ8115" s="4"/>
      <c r="AK8115" s="4"/>
      <c r="AL8115" s="4"/>
      <c r="AM8115" s="4"/>
      <c r="AN8115" s="4"/>
      <c r="AO8115" s="4"/>
      <c r="AP8115" s="4"/>
      <c r="AQ8115" s="4"/>
      <c r="AR8115" s="4"/>
      <c r="AS8115" s="4"/>
      <c r="AT8115" s="4"/>
      <c r="AU8115" s="4"/>
      <c r="AV8115" s="4" t="s">
        <v>8315</v>
      </c>
      <c r="AW8115" s="4"/>
      <c r="AX8115" s="4"/>
      <c r="AY8115" s="4"/>
      <c r="AZ8115" s="4"/>
      <c r="BA8115" s="4"/>
      <c r="BB8115" s="4"/>
      <c r="BC8115" s="4"/>
      <c r="BD8115" s="4"/>
      <c r="BE8115" s="4"/>
      <c r="BF8115" s="4"/>
      <c r="BG8115" s="4"/>
      <c r="BH8115" s="4"/>
      <c r="BI8115" s="4"/>
      <c r="BJ8115" s="4"/>
      <c r="BK8115" s="4"/>
      <c r="BL8115" s="4" t="b">
        <v>0</v>
      </c>
      <c r="BM8115" s="4"/>
      <c r="BN8115" s="4"/>
      <c r="BO8115" s="4"/>
      <c r="BP8115" s="4"/>
      <c r="BQ8115" s="4"/>
      <c r="BR8115" s="4"/>
      <c r="BS8115" s="4"/>
      <c r="BT8115" s="4"/>
      <c r="BU8115" s="4"/>
      <c r="BV8115" s="4"/>
      <c r="BW8115" s="4"/>
    </row>
    <row r="8116" spans="1:75" ht="15.01" customHeight="1">
      <c r="A8116" s="4"/>
      <c r="B8116" s="4"/>
      <c r="C8116" s="4"/>
      <c r="D8116" s="4"/>
      <c r="E8116" s="4"/>
      <c r="F8116" s="4"/>
      <c r="G8116" s="4"/>
      <c r="H8116" s="4"/>
      <c r="I8116" s="4"/>
      <c r="J8116" s="4"/>
      <c r="K8116" s="4"/>
      <c r="L8116" s="4"/>
      <c r="M8116" s="4"/>
      <c r="N8116" s="4"/>
      <c r="O8116" s="4"/>
      <c r="P8116" s="4" t="s">
        <v>200</v>
      </c>
      <c r="Q8116" s="4"/>
      <c r="R8116" s="4">
        <v>-294.3</v>
      </c>
      <c r="S8116" s="4">
        <v>25.4</v>
      </c>
      <c r="T8116" s="4"/>
      <c r="U8116" s="4"/>
      <c r="V8116" s="4"/>
      <c r="W8116" s="4"/>
      <c r="X8116" s="4" t="s">
        <v>201</v>
      </c>
      <c r="Y8116" s="4"/>
      <c r="Z8116" s="4"/>
      <c r="AA8116" s="4"/>
      <c r="AB8116" s="4"/>
      <c r="AC8116" s="4"/>
      <c r="AD8116" s="4"/>
      <c r="AE8116" s="4"/>
      <c r="AF8116" s="4"/>
      <c r="AG8116" s="4"/>
      <c r="AH8116" s="4"/>
      <c r="AI8116" s="4"/>
      <c r="AJ8116" s="4"/>
      <c r="AK8116" s="4"/>
      <c r="AL8116" s="4"/>
      <c r="AM8116" s="4"/>
      <c r="AN8116" s="4"/>
      <c r="AO8116" s="4"/>
      <c r="AP8116" s="4"/>
      <c r="AQ8116" s="4"/>
      <c r="AR8116" s="4"/>
      <c r="AS8116" s="4"/>
      <c r="AT8116" s="4"/>
      <c r="AU8116" s="4"/>
      <c r="AV8116" s="4" t="s">
        <v>8316</v>
      </c>
      <c r="AW8116" s="4"/>
      <c r="AX8116" s="4"/>
      <c r="AY8116" s="4"/>
      <c r="AZ8116" s="4"/>
      <c r="BA8116" s="4"/>
      <c r="BB8116" s="4"/>
      <c r="BC8116" s="4"/>
      <c r="BD8116" s="4"/>
      <c r="BE8116" s="4"/>
      <c r="BF8116" s="4"/>
      <c r="BG8116" s="4"/>
      <c r="BH8116" s="4"/>
      <c r="BI8116" s="4"/>
      <c r="BJ8116" s="4"/>
      <c r="BK8116" s="4"/>
      <c r="BL8116" s="4" t="b">
        <v>0</v>
      </c>
      <c r="BM8116" s="4"/>
      <c r="BN8116" s="4"/>
      <c r="BO8116" s="4"/>
      <c r="BP8116" s="4"/>
      <c r="BQ8116" s="4"/>
      <c r="BR8116" s="4"/>
      <c r="BS8116" s="4"/>
      <c r="BT8116" s="4"/>
      <c r="BU8116" s="4"/>
      <c r="BV8116" s="4"/>
      <c r="BW8116" s="4"/>
    </row>
    <row r="8117" spans="1:75" ht="15.01" customHeight="1">
      <c r="A8117" s="4" t="s">
        <v>209</v>
      </c>
      <c r="B8117" s="4"/>
      <c r="C8117" s="4"/>
      <c r="D8117" s="4"/>
      <c r="E8117" s="4"/>
      <c r="F8117" s="4"/>
      <c r="G8117" s="4"/>
      <c r="H8117" s="4"/>
      <c r="I8117" s="4"/>
      <c r="J8117" s="4"/>
      <c r="K8117" s="4"/>
      <c r="L8117" s="4"/>
      <c r="M8117" s="4"/>
      <c r="N8117" s="4"/>
      <c r="O8117" s="4"/>
      <c r="P8117" s="4" t="s">
        <v>200</v>
      </c>
      <c r="Q8117" s="4"/>
      <c r="R8117" s="4"/>
      <c r="S8117" s="4"/>
      <c r="T8117" s="4"/>
      <c r="U8117" s="4"/>
      <c r="V8117" s="4"/>
      <c r="W8117" s="4"/>
      <c r="X8117" s="4" t="s">
        <v>201</v>
      </c>
      <c r="Y8117" s="4"/>
      <c r="Z8117" s="4"/>
      <c r="AA8117" s="4"/>
      <c r="AB8117" s="4"/>
      <c r="AC8117" s="4"/>
      <c r="AD8117" s="4"/>
      <c r="AE8117" s="4"/>
      <c r="AF8117" s="4"/>
      <c r="AG8117" s="4"/>
      <c r="AH8117" s="4"/>
      <c r="AI8117" s="4"/>
      <c r="AJ8117" s="4"/>
      <c r="AK8117" s="4"/>
      <c r="AL8117" s="4"/>
      <c r="AM8117" s="4"/>
      <c r="AN8117" s="4"/>
      <c r="AO8117" s="4"/>
      <c r="AP8117" s="4"/>
      <c r="AQ8117" s="4"/>
      <c r="AR8117" s="4"/>
      <c r="AS8117" s="4"/>
      <c r="AT8117" s="4"/>
      <c r="AU8117" s="4"/>
      <c r="AV8117" s="4" t="s">
        <v>8317</v>
      </c>
      <c r="AW8117" s="4"/>
      <c r="AX8117" s="4"/>
      <c r="AY8117" s="4"/>
      <c r="AZ8117" s="4"/>
      <c r="BA8117" s="4"/>
      <c r="BB8117" s="4"/>
      <c r="BC8117" s="4"/>
      <c r="BD8117" s="4"/>
      <c r="BE8117" s="4"/>
      <c r="BF8117" s="4"/>
      <c r="BG8117" s="4"/>
      <c r="BH8117" s="4"/>
      <c r="BI8117" s="4"/>
      <c r="BJ8117" s="4"/>
      <c r="BK8117" s="4"/>
      <c r="BL8117" s="4" t="b">
        <v>0</v>
      </c>
      <c r="BM8117" s="4"/>
      <c r="BN8117" s="4"/>
      <c r="BO8117" s="4"/>
      <c r="BP8117" s="4"/>
      <c r="BQ8117" s="4"/>
      <c r="BR8117" s="4"/>
      <c r="BS8117" s="4"/>
      <c r="BT8117" s="4"/>
      <c r="BU8117" s="4"/>
      <c r="BV8117" s="4"/>
      <c r="BW8117" s="4"/>
    </row>
    <row r="8118" spans="1:75" ht="15.01" customHeight="1">
      <c r="A8118" s="4" t="s">
        <v>209</v>
      </c>
      <c r="B8118" s="4"/>
      <c r="C8118" s="4"/>
      <c r="D8118" s="4"/>
      <c r="E8118" s="4"/>
      <c r="F8118" s="4"/>
      <c r="G8118" s="4"/>
      <c r="H8118" s="4"/>
      <c r="I8118" s="4"/>
      <c r="J8118" s="4"/>
      <c r="K8118" s="4"/>
      <c r="L8118" s="4"/>
      <c r="M8118" s="4"/>
      <c r="N8118" s="4"/>
      <c r="O8118" s="4"/>
      <c r="P8118" s="4" t="s">
        <v>200</v>
      </c>
      <c r="Q8118" s="4"/>
      <c r="R8118" s="4"/>
      <c r="S8118" s="4"/>
      <c r="T8118" s="4"/>
      <c r="U8118" s="4"/>
      <c r="V8118" s="4"/>
      <c r="W8118" s="4"/>
      <c r="X8118" s="4" t="s">
        <v>201</v>
      </c>
      <c r="Y8118" s="4"/>
      <c r="Z8118" s="4"/>
      <c r="AA8118" s="4"/>
      <c r="AB8118" s="4"/>
      <c r="AC8118" s="4"/>
      <c r="AD8118" s="4"/>
      <c r="AE8118" s="4"/>
      <c r="AF8118" s="4"/>
      <c r="AG8118" s="4"/>
      <c r="AH8118" s="4"/>
      <c r="AI8118" s="4"/>
      <c r="AJ8118" s="4"/>
      <c r="AK8118" s="4"/>
      <c r="AL8118" s="4"/>
      <c r="AM8118" s="4"/>
      <c r="AN8118" s="4"/>
      <c r="AO8118" s="4"/>
      <c r="AP8118" s="4"/>
      <c r="AQ8118" s="4"/>
      <c r="AR8118" s="4"/>
      <c r="AS8118" s="4"/>
      <c r="AT8118" s="4"/>
      <c r="AU8118" s="4"/>
      <c r="AV8118" s="4" t="s">
        <v>8318</v>
      </c>
      <c r="AW8118" s="4"/>
      <c r="AX8118" s="4"/>
      <c r="AY8118" s="4"/>
      <c r="AZ8118" s="4"/>
      <c r="BA8118" s="4"/>
      <c r="BB8118" s="4"/>
      <c r="BC8118" s="4"/>
      <c r="BD8118" s="4"/>
      <c r="BE8118" s="4"/>
      <c r="BF8118" s="4"/>
      <c r="BG8118" s="4"/>
      <c r="BH8118" s="4"/>
      <c r="BI8118" s="4"/>
      <c r="BJ8118" s="4"/>
      <c r="BK8118" s="4"/>
      <c r="BL8118" s="4" t="b">
        <v>0</v>
      </c>
      <c r="BM8118" s="4"/>
      <c r="BN8118" s="4"/>
      <c r="BO8118" s="4"/>
      <c r="BP8118" s="4"/>
      <c r="BQ8118" s="4"/>
      <c r="BR8118" s="4"/>
      <c r="BS8118" s="4"/>
      <c r="BT8118" s="4"/>
      <c r="BU8118" s="4"/>
      <c r="BV8118" s="4"/>
      <c r="BW8118" s="4"/>
    </row>
    <row r="8119" spans="1:75" ht="15.01" customHeight="1">
      <c r="A8119" s="4"/>
      <c r="B8119" s="4"/>
      <c r="C8119" s="4"/>
      <c r="D8119" s="4"/>
      <c r="E8119" s="4"/>
      <c r="F8119" s="4"/>
      <c r="G8119" s="4"/>
      <c r="H8119" s="4"/>
      <c r="I8119" s="4"/>
      <c r="J8119" s="4"/>
      <c r="K8119" s="4"/>
      <c r="L8119" s="4"/>
      <c r="M8119" s="4"/>
      <c r="N8119" s="4"/>
      <c r="O8119" s="4"/>
      <c r="P8119" s="4" t="s">
        <v>200</v>
      </c>
      <c r="Q8119" s="4"/>
      <c r="R8119" s="4">
        <v>-425.4</v>
      </c>
      <c r="S8119" s="4">
        <v>15.9</v>
      </c>
      <c r="T8119" s="4"/>
      <c r="U8119" s="4"/>
      <c r="V8119" s="4"/>
      <c r="W8119" s="4"/>
      <c r="X8119" s="4" t="s">
        <v>201</v>
      </c>
      <c r="Y8119" s="4"/>
      <c r="Z8119" s="4"/>
      <c r="AA8119" s="4"/>
      <c r="AB8119" s="4"/>
      <c r="AC8119" s="4"/>
      <c r="AD8119" s="4"/>
      <c r="AE8119" s="4"/>
      <c r="AF8119" s="4"/>
      <c r="AG8119" s="4"/>
      <c r="AH8119" s="4"/>
      <c r="AI8119" s="4"/>
      <c r="AJ8119" s="4"/>
      <c r="AK8119" s="4"/>
      <c r="AL8119" s="4"/>
      <c r="AM8119" s="4"/>
      <c r="AN8119" s="4"/>
      <c r="AO8119" s="4"/>
      <c r="AP8119" s="4"/>
      <c r="AQ8119" s="4"/>
      <c r="AR8119" s="4"/>
      <c r="AS8119" s="4"/>
      <c r="AT8119" s="4"/>
      <c r="AU8119" s="4"/>
      <c r="AV8119" s="4" t="s">
        <v>8319</v>
      </c>
      <c r="AW8119" s="4"/>
      <c r="AX8119" s="4"/>
      <c r="AY8119" s="4"/>
      <c r="AZ8119" s="4"/>
      <c r="BA8119" s="4"/>
      <c r="BB8119" s="4"/>
      <c r="BC8119" s="4"/>
      <c r="BD8119" s="4"/>
      <c r="BE8119" s="4"/>
      <c r="BF8119" s="4"/>
      <c r="BG8119" s="4"/>
      <c r="BH8119" s="4"/>
      <c r="BI8119" s="4"/>
      <c r="BJ8119" s="4"/>
      <c r="BK8119" s="4"/>
      <c r="BL8119" s="4" t="b">
        <v>0</v>
      </c>
      <c r="BM8119" s="4"/>
      <c r="BN8119" s="4"/>
      <c r="BO8119" s="4"/>
      <c r="BP8119" s="4"/>
      <c r="BQ8119" s="4"/>
      <c r="BR8119" s="4"/>
      <c r="BS8119" s="4"/>
      <c r="BT8119" s="4"/>
      <c r="BU8119" s="4"/>
      <c r="BV8119" s="4"/>
      <c r="BW8119" s="4"/>
    </row>
    <row r="8120" spans="1:75" ht="15.01" customHeight="1">
      <c r="A8120" s="4" t="s">
        <v>209</v>
      </c>
      <c r="B8120" s="4"/>
      <c r="C8120" s="4"/>
      <c r="D8120" s="4"/>
      <c r="E8120" s="4"/>
      <c r="F8120" s="4"/>
      <c r="G8120" s="4"/>
      <c r="H8120" s="4"/>
      <c r="I8120" s="4"/>
      <c r="J8120" s="4"/>
      <c r="K8120" s="4"/>
      <c r="L8120" s="4"/>
      <c r="M8120" s="4"/>
      <c r="N8120" s="4"/>
      <c r="O8120" s="4"/>
      <c r="P8120" s="4" t="s">
        <v>200</v>
      </c>
      <c r="Q8120" s="4"/>
      <c r="R8120" s="4"/>
      <c r="S8120" s="4"/>
      <c r="T8120" s="4"/>
      <c r="U8120" s="4"/>
      <c r="V8120" s="4"/>
      <c r="W8120" s="4"/>
      <c r="X8120" s="4" t="s">
        <v>201</v>
      </c>
      <c r="Y8120" s="4"/>
      <c r="Z8120" s="4"/>
      <c r="AA8120" s="4"/>
      <c r="AB8120" s="4"/>
      <c r="AC8120" s="4"/>
      <c r="AD8120" s="4"/>
      <c r="AE8120" s="4"/>
      <c r="AF8120" s="4"/>
      <c r="AG8120" s="4"/>
      <c r="AH8120" s="4"/>
      <c r="AI8120" s="4"/>
      <c r="AJ8120" s="4"/>
      <c r="AK8120" s="4"/>
      <c r="AL8120" s="4"/>
      <c r="AM8120" s="4"/>
      <c r="AN8120" s="4"/>
      <c r="AO8120" s="4"/>
      <c r="AP8120" s="4"/>
      <c r="AQ8120" s="4"/>
      <c r="AR8120" s="4"/>
      <c r="AS8120" s="4"/>
      <c r="AT8120" s="4"/>
      <c r="AU8120" s="4"/>
      <c r="AV8120" s="4" t="s">
        <v>8320</v>
      </c>
      <c r="AW8120" s="4"/>
      <c r="AX8120" s="4"/>
      <c r="AY8120" s="4"/>
      <c r="AZ8120" s="4"/>
      <c r="BA8120" s="4"/>
      <c r="BB8120" s="4"/>
      <c r="BC8120" s="4"/>
      <c r="BD8120" s="4"/>
      <c r="BE8120" s="4"/>
      <c r="BF8120" s="4"/>
      <c r="BG8120" s="4"/>
      <c r="BH8120" s="4"/>
      <c r="BI8120" s="4"/>
      <c r="BJ8120" s="4"/>
      <c r="BK8120" s="4"/>
      <c r="BL8120" s="4" t="b">
        <v>0</v>
      </c>
      <c r="BM8120" s="4"/>
      <c r="BN8120" s="4"/>
      <c r="BO8120" s="4"/>
      <c r="BP8120" s="4"/>
      <c r="BQ8120" s="4"/>
      <c r="BR8120" s="4"/>
      <c r="BS8120" s="4"/>
      <c r="BT8120" s="4"/>
      <c r="BU8120" s="4"/>
      <c r="BV8120" s="4"/>
      <c r="BW8120" s="4"/>
    </row>
    <row r="8121" spans="1:75" ht="15.01" customHeight="1">
      <c r="A8121" s="4" t="s">
        <v>209</v>
      </c>
      <c r="B8121" s="4"/>
      <c r="C8121" s="4"/>
      <c r="D8121" s="4"/>
      <c r="E8121" s="4"/>
      <c r="F8121" s="4"/>
      <c r="G8121" s="4"/>
      <c r="H8121" s="4"/>
      <c r="I8121" s="4"/>
      <c r="J8121" s="4"/>
      <c r="K8121" s="4"/>
      <c r="L8121" s="4"/>
      <c r="M8121" s="4"/>
      <c r="N8121" s="4"/>
      <c r="O8121" s="4"/>
      <c r="P8121" s="4" t="s">
        <v>200</v>
      </c>
      <c r="Q8121" s="4"/>
      <c r="R8121" s="4"/>
      <c r="S8121" s="4"/>
      <c r="T8121" s="4"/>
      <c r="U8121" s="4"/>
      <c r="V8121" s="4"/>
      <c r="W8121" s="4"/>
      <c r="X8121" s="4" t="s">
        <v>201</v>
      </c>
      <c r="Y8121" s="4"/>
      <c r="Z8121" s="4"/>
      <c r="AA8121" s="4"/>
      <c r="AB8121" s="4"/>
      <c r="AC8121" s="4"/>
      <c r="AD8121" s="4"/>
      <c r="AE8121" s="4"/>
      <c r="AF8121" s="4"/>
      <c r="AG8121" s="4"/>
      <c r="AH8121" s="4"/>
      <c r="AI8121" s="4"/>
      <c r="AJ8121" s="4"/>
      <c r="AK8121" s="4"/>
      <c r="AL8121" s="4"/>
      <c r="AM8121" s="4"/>
      <c r="AN8121" s="4"/>
      <c r="AO8121" s="4"/>
      <c r="AP8121" s="4"/>
      <c r="AQ8121" s="4"/>
      <c r="AR8121" s="4"/>
      <c r="AS8121" s="4"/>
      <c r="AT8121" s="4"/>
      <c r="AU8121" s="4"/>
      <c r="AV8121" s="4" t="s">
        <v>8321</v>
      </c>
      <c r="AW8121" s="4"/>
      <c r="AX8121" s="4"/>
      <c r="AY8121" s="4"/>
      <c r="AZ8121" s="4"/>
      <c r="BA8121" s="4"/>
      <c r="BB8121" s="4"/>
      <c r="BC8121" s="4"/>
      <c r="BD8121" s="4"/>
      <c r="BE8121" s="4"/>
      <c r="BF8121" s="4"/>
      <c r="BG8121" s="4"/>
      <c r="BH8121" s="4"/>
      <c r="BI8121" s="4"/>
      <c r="BJ8121" s="4"/>
      <c r="BK8121" s="4"/>
      <c r="BL8121" s="4" t="b">
        <v>0</v>
      </c>
      <c r="BM8121" s="4"/>
      <c r="BN8121" s="4"/>
      <c r="BO8121" s="4"/>
      <c r="BP8121" s="4"/>
      <c r="BQ8121" s="4"/>
      <c r="BR8121" s="4"/>
      <c r="BS8121" s="4"/>
      <c r="BT8121" s="4"/>
      <c r="BU8121" s="4"/>
      <c r="BV8121" s="4"/>
      <c r="BW8121" s="4"/>
    </row>
    <row r="8122" spans="1:75" ht="15.01" customHeight="1">
      <c r="A8122" s="4"/>
      <c r="B8122" s="4"/>
      <c r="C8122" s="4"/>
      <c r="D8122" s="4"/>
      <c r="E8122" s="4"/>
      <c r="F8122" s="4"/>
      <c r="G8122" s="4"/>
      <c r="H8122" s="4"/>
      <c r="I8122" s="4"/>
      <c r="J8122" s="4"/>
      <c r="K8122" s="4"/>
      <c r="L8122" s="4"/>
      <c r="M8122" s="4"/>
      <c r="N8122" s="4"/>
      <c r="O8122" s="4"/>
      <c r="P8122" s="4" t="s">
        <v>200</v>
      </c>
      <c r="Q8122" s="4"/>
      <c r="R8122" s="4">
        <v>-18</v>
      </c>
      <c r="S8122" s="4">
        <v>5.9</v>
      </c>
      <c r="T8122" s="4"/>
      <c r="U8122" s="4"/>
      <c r="V8122" s="4"/>
      <c r="W8122" s="4"/>
      <c r="X8122" s="4" t="s">
        <v>201</v>
      </c>
      <c r="Y8122" s="4"/>
      <c r="Z8122" s="4"/>
      <c r="AA8122" s="4"/>
      <c r="AB8122" s="4"/>
      <c r="AC8122" s="4"/>
      <c r="AD8122" s="4"/>
      <c r="AE8122" s="4"/>
      <c r="AF8122" s="4"/>
      <c r="AG8122" s="4"/>
      <c r="AH8122" s="4"/>
      <c r="AI8122" s="4"/>
      <c r="AJ8122" s="4"/>
      <c r="AK8122" s="4"/>
      <c r="AL8122" s="4"/>
      <c r="AM8122" s="4"/>
      <c r="AN8122" s="4"/>
      <c r="AO8122" s="4"/>
      <c r="AP8122" s="4"/>
      <c r="AQ8122" s="4"/>
      <c r="AR8122" s="4"/>
      <c r="AS8122" s="4"/>
      <c r="AT8122" s="4"/>
      <c r="AU8122" s="4"/>
      <c r="AV8122" s="4" t="s">
        <v>8322</v>
      </c>
      <c r="AW8122" s="4"/>
      <c r="AX8122" s="4"/>
      <c r="AY8122" s="4"/>
      <c r="AZ8122" s="4"/>
      <c r="BA8122" s="4"/>
      <c r="BB8122" s="4"/>
      <c r="BC8122" s="4"/>
      <c r="BD8122" s="4"/>
      <c r="BE8122" s="4"/>
      <c r="BF8122" s="4"/>
      <c r="BG8122" s="4"/>
      <c r="BH8122" s="4"/>
      <c r="BI8122" s="4"/>
      <c r="BJ8122" s="4"/>
      <c r="BK8122" s="4"/>
      <c r="BL8122" s="4" t="b">
        <v>0</v>
      </c>
      <c r="BM8122" s="4"/>
      <c r="BN8122" s="4"/>
      <c r="BO8122" s="4"/>
      <c r="BP8122" s="4"/>
      <c r="BQ8122" s="4"/>
      <c r="BR8122" s="4"/>
      <c r="BS8122" s="4"/>
      <c r="BT8122" s="4"/>
      <c r="BU8122" s="4"/>
      <c r="BV8122" s="4"/>
      <c r="BW8122" s="4"/>
    </row>
    <row r="8123" spans="1:75" ht="15.01" customHeight="1">
      <c r="A8123" s="4" t="s">
        <v>209</v>
      </c>
      <c r="B8123" s="4"/>
      <c r="C8123" s="4"/>
      <c r="D8123" s="4"/>
      <c r="E8123" s="4"/>
      <c r="F8123" s="4"/>
      <c r="G8123" s="4"/>
      <c r="H8123" s="4"/>
      <c r="I8123" s="4"/>
      <c r="J8123" s="4"/>
      <c r="K8123" s="4"/>
      <c r="L8123" s="4"/>
      <c r="M8123" s="4"/>
      <c r="N8123" s="4"/>
      <c r="O8123" s="4"/>
      <c r="P8123" s="4" t="s">
        <v>200</v>
      </c>
      <c r="Q8123" s="4"/>
      <c r="R8123" s="4"/>
      <c r="S8123" s="4"/>
      <c r="T8123" s="4"/>
      <c r="U8123" s="4"/>
      <c r="V8123" s="4"/>
      <c r="W8123" s="4"/>
      <c r="X8123" s="4" t="s">
        <v>201</v>
      </c>
      <c r="Y8123" s="4"/>
      <c r="Z8123" s="4"/>
      <c r="AA8123" s="4"/>
      <c r="AB8123" s="4"/>
      <c r="AC8123" s="4"/>
      <c r="AD8123" s="4"/>
      <c r="AE8123" s="4"/>
      <c r="AF8123" s="4"/>
      <c r="AG8123" s="4"/>
      <c r="AH8123" s="4"/>
      <c r="AI8123" s="4"/>
      <c r="AJ8123" s="4"/>
      <c r="AK8123" s="4"/>
      <c r="AL8123" s="4"/>
      <c r="AM8123" s="4"/>
      <c r="AN8123" s="4"/>
      <c r="AO8123" s="4"/>
      <c r="AP8123" s="4"/>
      <c r="AQ8123" s="4"/>
      <c r="AR8123" s="4"/>
      <c r="AS8123" s="4"/>
      <c r="AT8123" s="4"/>
      <c r="AU8123" s="4"/>
      <c r="AV8123" s="4" t="s">
        <v>8323</v>
      </c>
      <c r="AW8123" s="4"/>
      <c r="AX8123" s="4"/>
      <c r="AY8123" s="4"/>
      <c r="AZ8123" s="4"/>
      <c r="BA8123" s="4"/>
      <c r="BB8123" s="4"/>
      <c r="BC8123" s="4"/>
      <c r="BD8123" s="4"/>
      <c r="BE8123" s="4"/>
      <c r="BF8123" s="4"/>
      <c r="BG8123" s="4"/>
      <c r="BH8123" s="4"/>
      <c r="BI8123" s="4"/>
      <c r="BJ8123" s="4"/>
      <c r="BK8123" s="4"/>
      <c r="BL8123" s="4" t="b">
        <v>0</v>
      </c>
      <c r="BM8123" s="4"/>
      <c r="BN8123" s="4"/>
      <c r="BO8123" s="4"/>
      <c r="BP8123" s="4"/>
      <c r="BQ8123" s="4"/>
      <c r="BR8123" s="4"/>
      <c r="BS8123" s="4"/>
      <c r="BT8123" s="4"/>
      <c r="BU8123" s="4"/>
      <c r="BV8123" s="4"/>
      <c r="BW8123" s="4"/>
    </row>
    <row r="8124" spans="1:75" ht="15.01" customHeight="1">
      <c r="A8124" s="4" t="s">
        <v>209</v>
      </c>
      <c r="B8124" s="4"/>
      <c r="C8124" s="4"/>
      <c r="D8124" s="4"/>
      <c r="E8124" s="4"/>
      <c r="F8124" s="4"/>
      <c r="G8124" s="4"/>
      <c r="H8124" s="4"/>
      <c r="I8124" s="4"/>
      <c r="J8124" s="4"/>
      <c r="K8124" s="4"/>
      <c r="L8124" s="4"/>
      <c r="M8124" s="4"/>
      <c r="N8124" s="4"/>
      <c r="O8124" s="4"/>
      <c r="P8124" s="4" t="s">
        <v>200</v>
      </c>
      <c r="Q8124" s="4"/>
      <c r="R8124" s="4"/>
      <c r="S8124" s="4"/>
      <c r="T8124" s="4"/>
      <c r="U8124" s="4"/>
      <c r="V8124" s="4"/>
      <c r="W8124" s="4"/>
      <c r="X8124" s="4" t="s">
        <v>201</v>
      </c>
      <c r="Y8124" s="4"/>
      <c r="Z8124" s="4"/>
      <c r="AA8124" s="4"/>
      <c r="AB8124" s="4"/>
      <c r="AC8124" s="4"/>
      <c r="AD8124" s="4"/>
      <c r="AE8124" s="4"/>
      <c r="AF8124" s="4"/>
      <c r="AG8124" s="4"/>
      <c r="AH8124" s="4"/>
      <c r="AI8124" s="4"/>
      <c r="AJ8124" s="4"/>
      <c r="AK8124" s="4"/>
      <c r="AL8124" s="4"/>
      <c r="AM8124" s="4"/>
      <c r="AN8124" s="4"/>
      <c r="AO8124" s="4"/>
      <c r="AP8124" s="4"/>
      <c r="AQ8124" s="4"/>
      <c r="AR8124" s="4"/>
      <c r="AS8124" s="4"/>
      <c r="AT8124" s="4"/>
      <c r="AU8124" s="4"/>
      <c r="AV8124" s="4" t="s">
        <v>8324</v>
      </c>
      <c r="AW8124" s="4"/>
      <c r="AX8124" s="4"/>
      <c r="AY8124" s="4"/>
      <c r="AZ8124" s="4"/>
      <c r="BA8124" s="4"/>
      <c r="BB8124" s="4"/>
      <c r="BC8124" s="4"/>
      <c r="BD8124" s="4"/>
      <c r="BE8124" s="4"/>
      <c r="BF8124" s="4"/>
      <c r="BG8124" s="4"/>
      <c r="BH8124" s="4"/>
      <c r="BI8124" s="4"/>
      <c r="BJ8124" s="4"/>
      <c r="BK8124" s="4"/>
      <c r="BL8124" s="4" t="b">
        <v>0</v>
      </c>
      <c r="BM8124" s="4"/>
      <c r="BN8124" s="4"/>
      <c r="BO8124" s="4"/>
      <c r="BP8124" s="4"/>
      <c r="BQ8124" s="4"/>
      <c r="BR8124" s="4"/>
      <c r="BS8124" s="4"/>
      <c r="BT8124" s="4"/>
      <c r="BU8124" s="4"/>
      <c r="BV8124" s="4"/>
      <c r="BW8124" s="4"/>
    </row>
    <row r="8125" spans="1:75" ht="15.01" customHeight="1">
      <c r="A8125" s="4" t="s">
        <v>209</v>
      </c>
      <c r="B8125" s="4"/>
      <c r="C8125" s="4"/>
      <c r="D8125" s="4"/>
      <c r="E8125" s="4"/>
      <c r="F8125" s="4"/>
      <c r="G8125" s="4"/>
      <c r="H8125" s="4"/>
      <c r="I8125" s="4"/>
      <c r="J8125" s="4"/>
      <c r="K8125" s="4"/>
      <c r="L8125" s="4"/>
      <c r="M8125" s="4"/>
      <c r="N8125" s="4"/>
      <c r="O8125" s="4"/>
      <c r="P8125" s="4" t="s">
        <v>200</v>
      </c>
      <c r="Q8125" s="4"/>
      <c r="R8125" s="4"/>
      <c r="S8125" s="4"/>
      <c r="T8125" s="4"/>
      <c r="U8125" s="4"/>
      <c r="V8125" s="4"/>
      <c r="W8125" s="4"/>
      <c r="X8125" s="4" t="s">
        <v>201</v>
      </c>
      <c r="Y8125" s="4"/>
      <c r="Z8125" s="4"/>
      <c r="AA8125" s="4"/>
      <c r="AB8125" s="4"/>
      <c r="AC8125" s="4"/>
      <c r="AD8125" s="4"/>
      <c r="AE8125" s="4"/>
      <c r="AF8125" s="4"/>
      <c r="AG8125" s="4"/>
      <c r="AH8125" s="4"/>
      <c r="AI8125" s="4"/>
      <c r="AJ8125" s="4"/>
      <c r="AK8125" s="4"/>
      <c r="AL8125" s="4"/>
      <c r="AM8125" s="4"/>
      <c r="AN8125" s="4"/>
      <c r="AO8125" s="4"/>
      <c r="AP8125" s="4"/>
      <c r="AQ8125" s="4"/>
      <c r="AR8125" s="4"/>
      <c r="AS8125" s="4"/>
      <c r="AT8125" s="4"/>
      <c r="AU8125" s="4"/>
      <c r="AV8125" s="4" t="s">
        <v>8325</v>
      </c>
      <c r="AW8125" s="4"/>
      <c r="AX8125" s="4"/>
      <c r="AY8125" s="4"/>
      <c r="AZ8125" s="4"/>
      <c r="BA8125" s="4"/>
      <c r="BB8125" s="4"/>
      <c r="BC8125" s="4"/>
      <c r="BD8125" s="4"/>
      <c r="BE8125" s="4"/>
      <c r="BF8125" s="4"/>
      <c r="BG8125" s="4"/>
      <c r="BH8125" s="4"/>
      <c r="BI8125" s="4"/>
      <c r="BJ8125" s="4"/>
      <c r="BK8125" s="4"/>
      <c r="BL8125" s="4" t="b">
        <v>0</v>
      </c>
      <c r="BM8125" s="4"/>
      <c r="BN8125" s="4"/>
      <c r="BO8125" s="4"/>
      <c r="BP8125" s="4"/>
      <c r="BQ8125" s="4"/>
      <c r="BR8125" s="4"/>
      <c r="BS8125" s="4"/>
      <c r="BT8125" s="4"/>
      <c r="BU8125" s="4"/>
      <c r="BV8125" s="4"/>
      <c r="BW8125" s="4"/>
    </row>
    <row r="8126" spans="1:75" ht="15.01" customHeight="1">
      <c r="A8126" s="4"/>
      <c r="B8126" s="4"/>
      <c r="C8126" s="4"/>
      <c r="D8126" s="4"/>
      <c r="E8126" s="4"/>
      <c r="F8126" s="4"/>
      <c r="G8126" s="4"/>
      <c r="H8126" s="4"/>
      <c r="I8126" s="4"/>
      <c r="J8126" s="4"/>
      <c r="K8126" s="4"/>
      <c r="L8126" s="4"/>
      <c r="M8126" s="4"/>
      <c r="N8126" s="4"/>
      <c r="O8126" s="4"/>
      <c r="P8126" s="4" t="s">
        <v>200</v>
      </c>
      <c r="Q8126" s="4"/>
      <c r="R8126" s="4">
        <v>-7.9</v>
      </c>
      <c r="S8126" s="4">
        <v>4.6</v>
      </c>
      <c r="T8126" s="4"/>
      <c r="U8126" s="4"/>
      <c r="V8126" s="4"/>
      <c r="W8126" s="4"/>
      <c r="X8126" s="4" t="s">
        <v>201</v>
      </c>
      <c r="Y8126" s="4"/>
      <c r="Z8126" s="4"/>
      <c r="AA8126" s="4"/>
      <c r="AB8126" s="4"/>
      <c r="AC8126" s="4"/>
      <c r="AD8126" s="4"/>
      <c r="AE8126" s="4"/>
      <c r="AF8126" s="4"/>
      <c r="AG8126" s="4"/>
      <c r="AH8126" s="4"/>
      <c r="AI8126" s="4"/>
      <c r="AJ8126" s="4"/>
      <c r="AK8126" s="4"/>
      <c r="AL8126" s="4"/>
      <c r="AM8126" s="4"/>
      <c r="AN8126" s="4"/>
      <c r="AO8126" s="4"/>
      <c r="AP8126" s="4"/>
      <c r="AQ8126" s="4"/>
      <c r="AR8126" s="4"/>
      <c r="AS8126" s="4"/>
      <c r="AT8126" s="4"/>
      <c r="AU8126" s="4"/>
      <c r="AV8126" s="4" t="s">
        <v>8326</v>
      </c>
      <c r="AW8126" s="4"/>
      <c r="AX8126" s="4"/>
      <c r="AY8126" s="4"/>
      <c r="AZ8126" s="4"/>
      <c r="BA8126" s="4"/>
      <c r="BB8126" s="4"/>
      <c r="BC8126" s="4"/>
      <c r="BD8126" s="4"/>
      <c r="BE8126" s="4"/>
      <c r="BF8126" s="4"/>
      <c r="BG8126" s="4"/>
      <c r="BH8126" s="4"/>
      <c r="BI8126" s="4"/>
      <c r="BJ8126" s="4"/>
      <c r="BK8126" s="4"/>
      <c r="BL8126" s="4" t="b">
        <v>0</v>
      </c>
      <c r="BM8126" s="4"/>
      <c r="BN8126" s="4"/>
      <c r="BO8126" s="4"/>
      <c r="BP8126" s="4"/>
      <c r="BQ8126" s="4"/>
      <c r="BR8126" s="4"/>
      <c r="BS8126" s="4"/>
      <c r="BT8126" s="4"/>
      <c r="BU8126" s="4"/>
      <c r="BV8126" s="4"/>
      <c r="BW8126" s="4"/>
    </row>
    <row r="8127" spans="1:75" ht="15.01" customHeight="1">
      <c r="A8127" s="4"/>
      <c r="B8127" s="4"/>
      <c r="C8127" s="4"/>
      <c r="D8127" s="4"/>
      <c r="E8127" s="4"/>
      <c r="F8127" s="4"/>
      <c r="G8127" s="4"/>
      <c r="H8127" s="4"/>
      <c r="I8127" s="4"/>
      <c r="J8127" s="4"/>
      <c r="K8127" s="4"/>
      <c r="L8127" s="4"/>
      <c r="M8127" s="4"/>
      <c r="N8127" s="4"/>
      <c r="O8127" s="4"/>
      <c r="P8127" s="4" t="s">
        <v>200</v>
      </c>
      <c r="Q8127" s="4"/>
      <c r="R8127" s="4">
        <v>-219</v>
      </c>
      <c r="S8127" s="4">
        <v>28</v>
      </c>
      <c r="T8127" s="4"/>
      <c r="U8127" s="4"/>
      <c r="V8127" s="4"/>
      <c r="W8127" s="4"/>
      <c r="X8127" s="4" t="s">
        <v>201</v>
      </c>
      <c r="Y8127" s="4"/>
      <c r="Z8127" s="4"/>
      <c r="AA8127" s="4"/>
      <c r="AB8127" s="4"/>
      <c r="AC8127" s="4"/>
      <c r="AD8127" s="4"/>
      <c r="AE8127" s="4"/>
      <c r="AF8127" s="4"/>
      <c r="AG8127" s="4"/>
      <c r="AH8127" s="4"/>
      <c r="AI8127" s="4"/>
      <c r="AJ8127" s="4"/>
      <c r="AK8127" s="4"/>
      <c r="AL8127" s="4"/>
      <c r="AM8127" s="4"/>
      <c r="AN8127" s="4"/>
      <c r="AO8127" s="4"/>
      <c r="AP8127" s="4"/>
      <c r="AQ8127" s="4"/>
      <c r="AR8127" s="4"/>
      <c r="AS8127" s="4"/>
      <c r="AT8127" s="4"/>
      <c r="AU8127" s="4"/>
      <c r="AV8127" s="4" t="s">
        <v>8327</v>
      </c>
      <c r="AW8127" s="4"/>
      <c r="AX8127" s="4"/>
      <c r="AY8127" s="4"/>
      <c r="AZ8127" s="4"/>
      <c r="BA8127" s="4"/>
      <c r="BB8127" s="4"/>
      <c r="BC8127" s="4"/>
      <c r="BD8127" s="4"/>
      <c r="BE8127" s="4"/>
      <c r="BF8127" s="4"/>
      <c r="BG8127" s="4"/>
      <c r="BH8127" s="4"/>
      <c r="BI8127" s="4"/>
      <c r="BJ8127" s="4"/>
      <c r="BK8127" s="4"/>
      <c r="BL8127" s="4" t="b">
        <v>0</v>
      </c>
      <c r="BM8127" s="4"/>
      <c r="BN8127" s="4"/>
      <c r="BO8127" s="4"/>
      <c r="BP8127" s="4"/>
      <c r="BQ8127" s="4"/>
      <c r="BR8127" s="4"/>
      <c r="BS8127" s="4"/>
      <c r="BT8127" s="4"/>
      <c r="BU8127" s="4"/>
      <c r="BV8127" s="4"/>
      <c r="BW8127" s="4"/>
    </row>
    <row r="8128" spans="1:75" ht="15.01" customHeight="1">
      <c r="A8128" s="4" t="s">
        <v>209</v>
      </c>
      <c r="B8128" s="4"/>
      <c r="C8128" s="4"/>
      <c r="D8128" s="4"/>
      <c r="E8128" s="4"/>
      <c r="F8128" s="4"/>
      <c r="G8128" s="4"/>
      <c r="H8128" s="4"/>
      <c r="I8128" s="4"/>
      <c r="J8128" s="4"/>
      <c r="K8128" s="4"/>
      <c r="L8128" s="4"/>
      <c r="M8128" s="4"/>
      <c r="N8128" s="4"/>
      <c r="O8128" s="4"/>
      <c r="P8128" s="4" t="s">
        <v>200</v>
      </c>
      <c r="Q8128" s="4"/>
      <c r="R8128" s="4"/>
      <c r="S8128" s="4"/>
      <c r="T8128" s="4"/>
      <c r="U8128" s="4"/>
      <c r="V8128" s="4"/>
      <c r="W8128" s="4"/>
      <c r="X8128" s="4" t="s">
        <v>201</v>
      </c>
      <c r="Y8128" s="4"/>
      <c r="Z8128" s="4"/>
      <c r="AA8128" s="4"/>
      <c r="AB8128" s="4"/>
      <c r="AC8128" s="4"/>
      <c r="AD8128" s="4"/>
      <c r="AE8128" s="4"/>
      <c r="AF8128" s="4"/>
      <c r="AG8128" s="4"/>
      <c r="AH8128" s="4"/>
      <c r="AI8128" s="4"/>
      <c r="AJ8128" s="4"/>
      <c r="AK8128" s="4"/>
      <c r="AL8128" s="4"/>
      <c r="AM8128" s="4"/>
      <c r="AN8128" s="4"/>
      <c r="AO8128" s="4"/>
      <c r="AP8128" s="4"/>
      <c r="AQ8128" s="4"/>
      <c r="AR8128" s="4"/>
      <c r="AS8128" s="4"/>
      <c r="AT8128" s="4"/>
      <c r="AU8128" s="4"/>
      <c r="AV8128" s="4" t="s">
        <v>8328</v>
      </c>
      <c r="AW8128" s="4"/>
      <c r="AX8128" s="4"/>
      <c r="AY8128" s="4"/>
      <c r="AZ8128" s="4"/>
      <c r="BA8128" s="4"/>
      <c r="BB8128" s="4"/>
      <c r="BC8128" s="4"/>
      <c r="BD8128" s="4"/>
      <c r="BE8128" s="4"/>
      <c r="BF8128" s="4"/>
      <c r="BG8128" s="4"/>
      <c r="BH8128" s="4"/>
      <c r="BI8128" s="4"/>
      <c r="BJ8128" s="4"/>
      <c r="BK8128" s="4"/>
      <c r="BL8128" s="4" t="b">
        <v>0</v>
      </c>
      <c r="BM8128" s="4"/>
      <c r="BN8128" s="4"/>
      <c r="BO8128" s="4"/>
      <c r="BP8128" s="4"/>
      <c r="BQ8128" s="4"/>
      <c r="BR8128" s="4"/>
      <c r="BS8128" s="4"/>
      <c r="BT8128" s="4"/>
      <c r="BU8128" s="4"/>
      <c r="BV8128" s="4"/>
      <c r="BW8128" s="4"/>
    </row>
    <row r="8129" spans="1:75" ht="15.01" customHeight="1">
      <c r="A8129" s="4"/>
      <c r="B8129" s="4"/>
      <c r="C8129" s="4"/>
      <c r="D8129" s="4"/>
      <c r="E8129" s="4"/>
      <c r="F8129" s="4"/>
      <c r="G8129" s="4"/>
      <c r="H8129" s="4"/>
      <c r="I8129" s="4"/>
      <c r="J8129" s="4"/>
      <c r="K8129" s="4"/>
      <c r="L8129" s="4"/>
      <c r="M8129" s="4"/>
      <c r="N8129" s="4"/>
      <c r="O8129" s="4"/>
      <c r="P8129" s="4" t="s">
        <v>200</v>
      </c>
      <c r="Q8129" s="4"/>
      <c r="R8129" s="4">
        <v>8.300000000000001</v>
      </c>
      <c r="S8129" s="4">
        <v>6.4</v>
      </c>
      <c r="T8129" s="4"/>
      <c r="U8129" s="4"/>
      <c r="V8129" s="4"/>
      <c r="W8129" s="4"/>
      <c r="X8129" s="4" t="s">
        <v>201</v>
      </c>
      <c r="Y8129" s="4"/>
      <c r="Z8129" s="4"/>
      <c r="AA8129" s="4"/>
      <c r="AB8129" s="4"/>
      <c r="AC8129" s="4"/>
      <c r="AD8129" s="4"/>
      <c r="AE8129" s="4"/>
      <c r="AF8129" s="4"/>
      <c r="AG8129" s="4"/>
      <c r="AH8129" s="4"/>
      <c r="AI8129" s="4"/>
      <c r="AJ8129" s="4"/>
      <c r="AK8129" s="4"/>
      <c r="AL8129" s="4"/>
      <c r="AM8129" s="4"/>
      <c r="AN8129" s="4"/>
      <c r="AO8129" s="4"/>
      <c r="AP8129" s="4"/>
      <c r="AQ8129" s="4"/>
      <c r="AR8129" s="4"/>
      <c r="AS8129" s="4"/>
      <c r="AT8129" s="4"/>
      <c r="AU8129" s="4"/>
      <c r="AV8129" s="4" t="s">
        <v>8329</v>
      </c>
      <c r="AW8129" s="4"/>
      <c r="AX8129" s="4"/>
      <c r="AY8129" s="4"/>
      <c r="AZ8129" s="4"/>
      <c r="BA8129" s="4"/>
      <c r="BB8129" s="4"/>
      <c r="BC8129" s="4"/>
      <c r="BD8129" s="4"/>
      <c r="BE8129" s="4"/>
      <c r="BF8129" s="4"/>
      <c r="BG8129" s="4"/>
      <c r="BH8129" s="4"/>
      <c r="BI8129" s="4"/>
      <c r="BJ8129" s="4"/>
      <c r="BK8129" s="4"/>
      <c r="BL8129" s="4" t="b">
        <v>0</v>
      </c>
      <c r="BM8129" s="4"/>
      <c r="BN8129" s="4"/>
      <c r="BO8129" s="4"/>
      <c r="BP8129" s="4"/>
      <c r="BQ8129" s="4"/>
      <c r="BR8129" s="4"/>
      <c r="BS8129" s="4"/>
      <c r="BT8129" s="4"/>
      <c r="BU8129" s="4"/>
      <c r="BV8129" s="4"/>
      <c r="BW8129" s="4"/>
    </row>
    <row r="8130" spans="1:75" ht="15.01" customHeight="1">
      <c r="A8130" s="4"/>
      <c r="B8130" s="4"/>
      <c r="C8130" s="4"/>
      <c r="D8130" s="4"/>
      <c r="E8130" s="4"/>
      <c r="F8130" s="4"/>
      <c r="G8130" s="4"/>
      <c r="H8130" s="4"/>
      <c r="I8130" s="4"/>
      <c r="J8130" s="4"/>
      <c r="K8130" s="4"/>
      <c r="L8130" s="4"/>
      <c r="M8130" s="4"/>
      <c r="N8130" s="4"/>
      <c r="O8130" s="4"/>
      <c r="P8130" s="4" t="s">
        <v>200</v>
      </c>
      <c r="Q8130" s="4"/>
      <c r="R8130" s="4">
        <v>-8.9</v>
      </c>
      <c r="S8130" s="4">
        <v>33.1</v>
      </c>
      <c r="T8130" s="4"/>
      <c r="U8130" s="4"/>
      <c r="V8130" s="4"/>
      <c r="W8130" s="4"/>
      <c r="X8130" s="4" t="s">
        <v>201</v>
      </c>
      <c r="Y8130" s="4"/>
      <c r="Z8130" s="4"/>
      <c r="AA8130" s="4"/>
      <c r="AB8130" s="4"/>
      <c r="AC8130" s="4"/>
      <c r="AD8130" s="4"/>
      <c r="AE8130" s="4"/>
      <c r="AF8130" s="4"/>
      <c r="AG8130" s="4"/>
      <c r="AH8130" s="4"/>
      <c r="AI8130" s="4"/>
      <c r="AJ8130" s="4"/>
      <c r="AK8130" s="4"/>
      <c r="AL8130" s="4"/>
      <c r="AM8130" s="4"/>
      <c r="AN8130" s="4"/>
      <c r="AO8130" s="4"/>
      <c r="AP8130" s="4"/>
      <c r="AQ8130" s="4"/>
      <c r="AR8130" s="4"/>
      <c r="AS8130" s="4"/>
      <c r="AT8130" s="4"/>
      <c r="AU8130" s="4"/>
      <c r="AV8130" s="4" t="s">
        <v>8330</v>
      </c>
      <c r="AW8130" s="4"/>
      <c r="AX8130" s="4"/>
      <c r="AY8130" s="4"/>
      <c r="AZ8130" s="4"/>
      <c r="BA8130" s="4"/>
      <c r="BB8130" s="4"/>
      <c r="BC8130" s="4"/>
      <c r="BD8130" s="4"/>
      <c r="BE8130" s="4"/>
      <c r="BF8130" s="4"/>
      <c r="BG8130" s="4"/>
      <c r="BH8130" s="4"/>
      <c r="BI8130" s="4"/>
      <c r="BJ8130" s="4"/>
      <c r="BK8130" s="4"/>
      <c r="BL8130" s="4" t="b">
        <v>0</v>
      </c>
      <c r="BM8130" s="4"/>
      <c r="BN8130" s="4"/>
      <c r="BO8130" s="4"/>
      <c r="BP8130" s="4"/>
      <c r="BQ8130" s="4"/>
      <c r="BR8130" s="4"/>
      <c r="BS8130" s="4"/>
      <c r="BT8130" s="4"/>
      <c r="BU8130" s="4"/>
      <c r="BV8130" s="4"/>
      <c r="BW8130" s="4"/>
    </row>
    <row r="8131" spans="1:75" ht="15.01" customHeight="1">
      <c r="A8131" s="4" t="s">
        <v>209</v>
      </c>
      <c r="B8131" s="4"/>
      <c r="C8131" s="4"/>
      <c r="D8131" s="4"/>
      <c r="E8131" s="4"/>
      <c r="F8131" s="4"/>
      <c r="G8131" s="4"/>
      <c r="H8131" s="4"/>
      <c r="I8131" s="4"/>
      <c r="J8131" s="4"/>
      <c r="K8131" s="4"/>
      <c r="L8131" s="4"/>
      <c r="M8131" s="4"/>
      <c r="N8131" s="4"/>
      <c r="O8131" s="4"/>
      <c r="P8131" s="4" t="s">
        <v>200</v>
      </c>
      <c r="Q8131" s="4"/>
      <c r="R8131" s="4"/>
      <c r="S8131" s="4"/>
      <c r="T8131" s="4"/>
      <c r="U8131" s="4"/>
      <c r="V8131" s="4"/>
      <c r="W8131" s="4"/>
      <c r="X8131" s="4" t="s">
        <v>201</v>
      </c>
      <c r="Y8131" s="4"/>
      <c r="Z8131" s="4"/>
      <c r="AA8131" s="4"/>
      <c r="AB8131" s="4"/>
      <c r="AC8131" s="4"/>
      <c r="AD8131" s="4"/>
      <c r="AE8131" s="4"/>
      <c r="AF8131" s="4"/>
      <c r="AG8131" s="4"/>
      <c r="AH8131" s="4"/>
      <c r="AI8131" s="4"/>
      <c r="AJ8131" s="4"/>
      <c r="AK8131" s="4"/>
      <c r="AL8131" s="4"/>
      <c r="AM8131" s="4"/>
      <c r="AN8131" s="4"/>
      <c r="AO8131" s="4"/>
      <c r="AP8131" s="4"/>
      <c r="AQ8131" s="4"/>
      <c r="AR8131" s="4"/>
      <c r="AS8131" s="4"/>
      <c r="AT8131" s="4"/>
      <c r="AU8131" s="4"/>
      <c r="AV8131" s="4" t="s">
        <v>8331</v>
      </c>
      <c r="AW8131" s="4"/>
      <c r="AX8131" s="4"/>
      <c r="AY8131" s="4"/>
      <c r="AZ8131" s="4"/>
      <c r="BA8131" s="4"/>
      <c r="BB8131" s="4"/>
      <c r="BC8131" s="4"/>
      <c r="BD8131" s="4"/>
      <c r="BE8131" s="4"/>
      <c r="BF8131" s="4"/>
      <c r="BG8131" s="4"/>
      <c r="BH8131" s="4"/>
      <c r="BI8131" s="4"/>
      <c r="BJ8131" s="4"/>
      <c r="BK8131" s="4"/>
      <c r="BL8131" s="4" t="b">
        <v>0</v>
      </c>
      <c r="BM8131" s="4"/>
      <c r="BN8131" s="4"/>
      <c r="BO8131" s="4"/>
      <c r="BP8131" s="4"/>
      <c r="BQ8131" s="4"/>
      <c r="BR8131" s="4"/>
      <c r="BS8131" s="4"/>
      <c r="BT8131" s="4"/>
      <c r="BU8131" s="4"/>
      <c r="BV8131" s="4"/>
      <c r="BW8131" s="4"/>
    </row>
    <row r="8132" spans="1:75" ht="15.01" customHeight="1">
      <c r="A8132" s="4" t="s">
        <v>209</v>
      </c>
      <c r="B8132" s="4"/>
      <c r="C8132" s="4"/>
      <c r="D8132" s="4"/>
      <c r="E8132" s="4"/>
      <c r="F8132" s="4"/>
      <c r="G8132" s="4"/>
      <c r="H8132" s="4"/>
      <c r="I8132" s="4"/>
      <c r="J8132" s="4"/>
      <c r="K8132" s="4"/>
      <c r="L8132" s="4"/>
      <c r="M8132" s="4"/>
      <c r="N8132" s="4"/>
      <c r="O8132" s="4"/>
      <c r="P8132" s="4" t="s">
        <v>200</v>
      </c>
      <c r="Q8132" s="4"/>
      <c r="R8132" s="4"/>
      <c r="S8132" s="4"/>
      <c r="T8132" s="4"/>
      <c r="U8132" s="4"/>
      <c r="V8132" s="4"/>
      <c r="W8132" s="4"/>
      <c r="X8132" s="4" t="s">
        <v>201</v>
      </c>
      <c r="Y8132" s="4"/>
      <c r="Z8132" s="4"/>
      <c r="AA8132" s="4"/>
      <c r="AB8132" s="4"/>
      <c r="AC8132" s="4"/>
      <c r="AD8132" s="4"/>
      <c r="AE8132" s="4"/>
      <c r="AF8132" s="4"/>
      <c r="AG8132" s="4"/>
      <c r="AH8132" s="4"/>
      <c r="AI8132" s="4"/>
      <c r="AJ8132" s="4"/>
      <c r="AK8132" s="4"/>
      <c r="AL8132" s="4"/>
      <c r="AM8132" s="4"/>
      <c r="AN8132" s="4"/>
      <c r="AO8132" s="4"/>
      <c r="AP8132" s="4"/>
      <c r="AQ8132" s="4"/>
      <c r="AR8132" s="4"/>
      <c r="AS8132" s="4"/>
      <c r="AT8132" s="4"/>
      <c r="AU8132" s="4"/>
      <c r="AV8132" s="4" t="s">
        <v>8332</v>
      </c>
      <c r="AW8132" s="4"/>
      <c r="AX8132" s="4"/>
      <c r="AY8132" s="4"/>
      <c r="AZ8132" s="4"/>
      <c r="BA8132" s="4"/>
      <c r="BB8132" s="4"/>
      <c r="BC8132" s="4"/>
      <c r="BD8132" s="4"/>
      <c r="BE8132" s="4"/>
      <c r="BF8132" s="4"/>
      <c r="BG8132" s="4"/>
      <c r="BH8132" s="4"/>
      <c r="BI8132" s="4"/>
      <c r="BJ8132" s="4"/>
      <c r="BK8132" s="4"/>
      <c r="BL8132" s="4" t="b">
        <v>0</v>
      </c>
      <c r="BM8132" s="4"/>
      <c r="BN8132" s="4"/>
      <c r="BO8132" s="4"/>
      <c r="BP8132" s="4"/>
      <c r="BQ8132" s="4"/>
      <c r="BR8132" s="4"/>
      <c r="BS8132" s="4"/>
      <c r="BT8132" s="4"/>
      <c r="BU8132" s="4"/>
      <c r="BV8132" s="4"/>
      <c r="BW8132" s="4"/>
    </row>
    <row r="8133" spans="1:75" ht="15.01" customHeight="1">
      <c r="A8133" s="4" t="s">
        <v>209</v>
      </c>
      <c r="B8133" s="4"/>
      <c r="C8133" s="4"/>
      <c r="D8133" s="4"/>
      <c r="E8133" s="4"/>
      <c r="F8133" s="4"/>
      <c r="G8133" s="4"/>
      <c r="H8133" s="4"/>
      <c r="I8133" s="4"/>
      <c r="J8133" s="4"/>
      <c r="K8133" s="4"/>
      <c r="L8133" s="4"/>
      <c r="M8133" s="4"/>
      <c r="N8133" s="4"/>
      <c r="O8133" s="4"/>
      <c r="P8133" s="4" t="s">
        <v>200</v>
      </c>
      <c r="Q8133" s="4"/>
      <c r="R8133" s="4"/>
      <c r="S8133" s="4"/>
      <c r="T8133" s="4"/>
      <c r="U8133" s="4"/>
      <c r="V8133" s="4"/>
      <c r="W8133" s="4"/>
      <c r="X8133" s="4" t="s">
        <v>201</v>
      </c>
      <c r="Y8133" s="4"/>
      <c r="Z8133" s="4"/>
      <c r="AA8133" s="4"/>
      <c r="AB8133" s="4"/>
      <c r="AC8133" s="4"/>
      <c r="AD8133" s="4"/>
      <c r="AE8133" s="4"/>
      <c r="AF8133" s="4"/>
      <c r="AG8133" s="4"/>
      <c r="AH8133" s="4"/>
      <c r="AI8133" s="4"/>
      <c r="AJ8133" s="4"/>
      <c r="AK8133" s="4"/>
      <c r="AL8133" s="4"/>
      <c r="AM8133" s="4"/>
      <c r="AN8133" s="4"/>
      <c r="AO8133" s="4"/>
      <c r="AP8133" s="4"/>
      <c r="AQ8133" s="4"/>
      <c r="AR8133" s="4"/>
      <c r="AS8133" s="4"/>
      <c r="AT8133" s="4"/>
      <c r="AU8133" s="4"/>
      <c r="AV8133" s="4" t="s">
        <v>8333</v>
      </c>
      <c r="AW8133" s="4"/>
      <c r="AX8133" s="4"/>
      <c r="AY8133" s="4"/>
      <c r="AZ8133" s="4"/>
      <c r="BA8133" s="4"/>
      <c r="BB8133" s="4"/>
      <c r="BC8133" s="4"/>
      <c r="BD8133" s="4"/>
      <c r="BE8133" s="4"/>
      <c r="BF8133" s="4"/>
      <c r="BG8133" s="4"/>
      <c r="BH8133" s="4"/>
      <c r="BI8133" s="4"/>
      <c r="BJ8133" s="4"/>
      <c r="BK8133" s="4"/>
      <c r="BL8133" s="4" t="b">
        <v>0</v>
      </c>
      <c r="BM8133" s="4"/>
      <c r="BN8133" s="4"/>
      <c r="BO8133" s="4"/>
      <c r="BP8133" s="4"/>
      <c r="BQ8133" s="4"/>
      <c r="BR8133" s="4"/>
      <c r="BS8133" s="4"/>
      <c r="BT8133" s="4"/>
      <c r="BU8133" s="4"/>
      <c r="BV8133" s="4"/>
      <c r="BW8133" s="4"/>
    </row>
    <row r="8134" spans="1:75" ht="15.01" customHeight="1">
      <c r="A8134" s="4"/>
      <c r="B8134" s="4"/>
      <c r="C8134" s="4"/>
      <c r="D8134" s="4"/>
      <c r="E8134" s="4"/>
      <c r="F8134" s="4"/>
      <c r="G8134" s="4"/>
      <c r="H8134" s="4"/>
      <c r="I8134" s="4"/>
      <c r="J8134" s="4"/>
      <c r="K8134" s="4"/>
      <c r="L8134" s="4"/>
      <c r="M8134" s="4"/>
      <c r="N8134" s="4"/>
      <c r="O8134" s="4"/>
      <c r="P8134" s="4" t="s">
        <v>200</v>
      </c>
      <c r="Q8134" s="4"/>
      <c r="R8134" s="4">
        <v>-4.3</v>
      </c>
      <c r="S8134" s="4">
        <v>4.6</v>
      </c>
      <c r="T8134" s="4"/>
      <c r="U8134" s="4"/>
      <c r="V8134" s="4"/>
      <c r="W8134" s="4"/>
      <c r="X8134" s="4" t="s">
        <v>201</v>
      </c>
      <c r="Y8134" s="4"/>
      <c r="Z8134" s="4"/>
      <c r="AA8134" s="4"/>
      <c r="AB8134" s="4"/>
      <c r="AC8134" s="4"/>
      <c r="AD8134" s="4"/>
      <c r="AE8134" s="4"/>
      <c r="AF8134" s="4"/>
      <c r="AG8134" s="4"/>
      <c r="AH8134" s="4"/>
      <c r="AI8134" s="4"/>
      <c r="AJ8134" s="4"/>
      <c r="AK8134" s="4"/>
      <c r="AL8134" s="4"/>
      <c r="AM8134" s="4"/>
      <c r="AN8134" s="4"/>
      <c r="AO8134" s="4"/>
      <c r="AP8134" s="4"/>
      <c r="AQ8134" s="4"/>
      <c r="AR8134" s="4"/>
      <c r="AS8134" s="4"/>
      <c r="AT8134" s="4"/>
      <c r="AU8134" s="4"/>
      <c r="AV8134" s="4" t="s">
        <v>8334</v>
      </c>
      <c r="AW8134" s="4"/>
      <c r="AX8134" s="4"/>
      <c r="AY8134" s="4"/>
      <c r="AZ8134" s="4"/>
      <c r="BA8134" s="4"/>
      <c r="BB8134" s="4"/>
      <c r="BC8134" s="4"/>
      <c r="BD8134" s="4"/>
      <c r="BE8134" s="4"/>
      <c r="BF8134" s="4"/>
      <c r="BG8134" s="4"/>
      <c r="BH8134" s="4"/>
      <c r="BI8134" s="4"/>
      <c r="BJ8134" s="4"/>
      <c r="BK8134" s="4"/>
      <c r="BL8134" s="4" t="b">
        <v>0</v>
      </c>
      <c r="BM8134" s="4"/>
      <c r="BN8134" s="4"/>
      <c r="BO8134" s="4"/>
      <c r="BP8134" s="4"/>
      <c r="BQ8134" s="4"/>
      <c r="BR8134" s="4"/>
      <c r="BS8134" s="4"/>
      <c r="BT8134" s="4"/>
      <c r="BU8134" s="4"/>
      <c r="BV8134" s="4"/>
      <c r="BW8134" s="4"/>
    </row>
    <row r="8135" spans="1:75" ht="15.01" customHeight="1">
      <c r="A8135" s="4" t="s">
        <v>209</v>
      </c>
      <c r="B8135" s="4"/>
      <c r="C8135" s="4"/>
      <c r="D8135" s="4"/>
      <c r="E8135" s="4"/>
      <c r="F8135" s="4"/>
      <c r="G8135" s="4"/>
      <c r="H8135" s="4"/>
      <c r="I8135" s="4"/>
      <c r="J8135" s="4"/>
      <c r="K8135" s="4"/>
      <c r="L8135" s="4"/>
      <c r="M8135" s="4"/>
      <c r="N8135" s="4"/>
      <c r="O8135" s="4"/>
      <c r="P8135" s="4" t="s">
        <v>200</v>
      </c>
      <c r="Q8135" s="4"/>
      <c r="R8135" s="4"/>
      <c r="S8135" s="4"/>
      <c r="T8135" s="4"/>
      <c r="U8135" s="4"/>
      <c r="V8135" s="4"/>
      <c r="W8135" s="4"/>
      <c r="X8135" s="4" t="s">
        <v>201</v>
      </c>
      <c r="Y8135" s="4"/>
      <c r="Z8135" s="4"/>
      <c r="AA8135" s="4"/>
      <c r="AB8135" s="4"/>
      <c r="AC8135" s="4"/>
      <c r="AD8135" s="4"/>
      <c r="AE8135" s="4"/>
      <c r="AF8135" s="4"/>
      <c r="AG8135" s="4"/>
      <c r="AH8135" s="4"/>
      <c r="AI8135" s="4"/>
      <c r="AJ8135" s="4"/>
      <c r="AK8135" s="4"/>
      <c r="AL8135" s="4"/>
      <c r="AM8135" s="4"/>
      <c r="AN8135" s="4"/>
      <c r="AO8135" s="4"/>
      <c r="AP8135" s="4"/>
      <c r="AQ8135" s="4"/>
      <c r="AR8135" s="4"/>
      <c r="AS8135" s="4"/>
      <c r="AT8135" s="4"/>
      <c r="AU8135" s="4"/>
      <c r="AV8135" s="4" t="s">
        <v>8335</v>
      </c>
      <c r="AW8135" s="4"/>
      <c r="AX8135" s="4"/>
      <c r="AY8135" s="4"/>
      <c r="AZ8135" s="4"/>
      <c r="BA8135" s="4"/>
      <c r="BB8135" s="4"/>
      <c r="BC8135" s="4"/>
      <c r="BD8135" s="4"/>
      <c r="BE8135" s="4"/>
      <c r="BF8135" s="4"/>
      <c r="BG8135" s="4"/>
      <c r="BH8135" s="4"/>
      <c r="BI8135" s="4"/>
      <c r="BJ8135" s="4"/>
      <c r="BK8135" s="4"/>
      <c r="BL8135" s="4" t="b">
        <v>0</v>
      </c>
      <c r="BM8135" s="4"/>
      <c r="BN8135" s="4"/>
      <c r="BO8135" s="4"/>
      <c r="BP8135" s="4"/>
      <c r="BQ8135" s="4"/>
      <c r="BR8135" s="4"/>
      <c r="BS8135" s="4"/>
      <c r="BT8135" s="4"/>
      <c r="BU8135" s="4"/>
      <c r="BV8135" s="4"/>
      <c r="BW8135" s="4"/>
    </row>
    <row r="8136" spans="1:75" ht="15.01" customHeight="1">
      <c r="A8136" s="4"/>
      <c r="B8136" s="4"/>
      <c r="C8136" s="4"/>
      <c r="D8136" s="4"/>
      <c r="E8136" s="4"/>
      <c r="F8136" s="4"/>
      <c r="G8136" s="4"/>
      <c r="H8136" s="4"/>
      <c r="I8136" s="4"/>
      <c r="J8136" s="4"/>
      <c r="K8136" s="4"/>
      <c r="L8136" s="4"/>
      <c r="M8136" s="4"/>
      <c r="N8136" s="4"/>
      <c r="O8136" s="4"/>
      <c r="P8136" s="4" t="s">
        <v>200</v>
      </c>
      <c r="Q8136" s="4"/>
      <c r="R8136" s="4">
        <v>36</v>
      </c>
      <c r="S8136" s="4">
        <v>47.7</v>
      </c>
      <c r="T8136" s="4"/>
      <c r="U8136" s="4"/>
      <c r="V8136" s="4"/>
      <c r="W8136" s="4"/>
      <c r="X8136" s="4" t="s">
        <v>201</v>
      </c>
      <c r="Y8136" s="4"/>
      <c r="Z8136" s="4"/>
      <c r="AA8136" s="4"/>
      <c r="AB8136" s="4"/>
      <c r="AC8136" s="4"/>
      <c r="AD8136" s="4"/>
      <c r="AE8136" s="4"/>
      <c r="AF8136" s="4"/>
      <c r="AG8136" s="4"/>
      <c r="AH8136" s="4"/>
      <c r="AI8136" s="4"/>
      <c r="AJ8136" s="4"/>
      <c r="AK8136" s="4"/>
      <c r="AL8136" s="4"/>
      <c r="AM8136" s="4"/>
      <c r="AN8136" s="4"/>
      <c r="AO8136" s="4"/>
      <c r="AP8136" s="4"/>
      <c r="AQ8136" s="4"/>
      <c r="AR8136" s="4"/>
      <c r="AS8136" s="4"/>
      <c r="AT8136" s="4"/>
      <c r="AU8136" s="4"/>
      <c r="AV8136" s="4" t="s">
        <v>8336</v>
      </c>
      <c r="AW8136" s="4"/>
      <c r="AX8136" s="4"/>
      <c r="AY8136" s="4"/>
      <c r="AZ8136" s="4"/>
      <c r="BA8136" s="4"/>
      <c r="BB8136" s="4"/>
      <c r="BC8136" s="4"/>
      <c r="BD8136" s="4"/>
      <c r="BE8136" s="4"/>
      <c r="BF8136" s="4"/>
      <c r="BG8136" s="4"/>
      <c r="BH8136" s="4"/>
      <c r="BI8136" s="4"/>
      <c r="BJ8136" s="4"/>
      <c r="BK8136" s="4"/>
      <c r="BL8136" s="4" t="b">
        <v>0</v>
      </c>
      <c r="BM8136" s="4"/>
      <c r="BN8136" s="4"/>
      <c r="BO8136" s="4"/>
      <c r="BP8136" s="4"/>
      <c r="BQ8136" s="4"/>
      <c r="BR8136" s="4"/>
      <c r="BS8136" s="4"/>
      <c r="BT8136" s="4"/>
      <c r="BU8136" s="4"/>
      <c r="BV8136" s="4"/>
      <c r="BW8136" s="4"/>
    </row>
    <row r="8137" spans="1:75" ht="15.01" customHeight="1">
      <c r="A8137" s="4"/>
      <c r="B8137" s="4"/>
      <c r="C8137" s="4"/>
      <c r="D8137" s="4"/>
      <c r="E8137" s="4"/>
      <c r="F8137" s="4"/>
      <c r="G8137" s="4"/>
      <c r="H8137" s="4"/>
      <c r="I8137" s="4"/>
      <c r="J8137" s="4"/>
      <c r="K8137" s="4"/>
      <c r="L8137" s="4"/>
      <c r="M8137" s="4"/>
      <c r="N8137" s="4"/>
      <c r="O8137" s="4"/>
      <c r="P8137" s="4" t="s">
        <v>200</v>
      </c>
      <c r="Q8137" s="4"/>
      <c r="R8137" s="4">
        <v>10.4</v>
      </c>
      <c r="S8137" s="4">
        <v>66.40000000000001</v>
      </c>
      <c r="T8137" s="4"/>
      <c r="U8137" s="4"/>
      <c r="V8137" s="4"/>
      <c r="W8137" s="4"/>
      <c r="X8137" s="4" t="s">
        <v>201</v>
      </c>
      <c r="Y8137" s="4"/>
      <c r="Z8137" s="4"/>
      <c r="AA8137" s="4"/>
      <c r="AB8137" s="4"/>
      <c r="AC8137" s="4"/>
      <c r="AD8137" s="4"/>
      <c r="AE8137" s="4"/>
      <c r="AF8137" s="4"/>
      <c r="AG8137" s="4"/>
      <c r="AH8137" s="4"/>
      <c r="AI8137" s="4"/>
      <c r="AJ8137" s="4"/>
      <c r="AK8137" s="4"/>
      <c r="AL8137" s="4"/>
      <c r="AM8137" s="4"/>
      <c r="AN8137" s="4"/>
      <c r="AO8137" s="4"/>
      <c r="AP8137" s="4"/>
      <c r="AQ8137" s="4"/>
      <c r="AR8137" s="4"/>
      <c r="AS8137" s="4"/>
      <c r="AT8137" s="4"/>
      <c r="AU8137" s="4"/>
      <c r="AV8137" s="4" t="s">
        <v>8337</v>
      </c>
      <c r="AW8137" s="4"/>
      <c r="AX8137" s="4"/>
      <c r="AY8137" s="4"/>
      <c r="AZ8137" s="4"/>
      <c r="BA8137" s="4"/>
      <c r="BB8137" s="4"/>
      <c r="BC8137" s="4"/>
      <c r="BD8137" s="4"/>
      <c r="BE8137" s="4"/>
      <c r="BF8137" s="4"/>
      <c r="BG8137" s="4"/>
      <c r="BH8137" s="4"/>
      <c r="BI8137" s="4"/>
      <c r="BJ8137" s="4"/>
      <c r="BK8137" s="4"/>
      <c r="BL8137" s="4" t="b">
        <v>0</v>
      </c>
      <c r="BM8137" s="4"/>
      <c r="BN8137" s="4"/>
      <c r="BO8137" s="4"/>
      <c r="BP8137" s="4"/>
      <c r="BQ8137" s="4"/>
      <c r="BR8137" s="4"/>
      <c r="BS8137" s="4"/>
      <c r="BT8137" s="4"/>
      <c r="BU8137" s="4"/>
      <c r="BV8137" s="4"/>
      <c r="BW8137" s="4"/>
    </row>
    <row r="8138" spans="1:75" ht="15.01" customHeight="1">
      <c r="A8138" s="4"/>
      <c r="B8138" s="4"/>
      <c r="C8138" s="4"/>
      <c r="D8138" s="4"/>
      <c r="E8138" s="4"/>
      <c r="F8138" s="4"/>
      <c r="G8138" s="4"/>
      <c r="H8138" s="4"/>
      <c r="I8138" s="4"/>
      <c r="J8138" s="4"/>
      <c r="K8138" s="4"/>
      <c r="L8138" s="4"/>
      <c r="M8138" s="4"/>
      <c r="N8138" s="4"/>
      <c r="O8138" s="4"/>
      <c r="P8138" s="4" t="s">
        <v>200</v>
      </c>
      <c r="Q8138" s="4"/>
      <c r="R8138" s="4">
        <v>12</v>
      </c>
      <c r="S8138" s="4">
        <v>3.4</v>
      </c>
      <c r="T8138" s="4"/>
      <c r="U8138" s="4"/>
      <c r="V8138" s="4"/>
      <c r="W8138" s="4"/>
      <c r="X8138" s="4" t="s">
        <v>201</v>
      </c>
      <c r="Y8138" s="4"/>
      <c r="Z8138" s="4"/>
      <c r="AA8138" s="4"/>
      <c r="AB8138" s="4"/>
      <c r="AC8138" s="4"/>
      <c r="AD8138" s="4"/>
      <c r="AE8138" s="4"/>
      <c r="AF8138" s="4"/>
      <c r="AG8138" s="4"/>
      <c r="AH8138" s="4"/>
      <c r="AI8138" s="4"/>
      <c r="AJ8138" s="4"/>
      <c r="AK8138" s="4"/>
      <c r="AL8138" s="4"/>
      <c r="AM8138" s="4"/>
      <c r="AN8138" s="4"/>
      <c r="AO8138" s="4"/>
      <c r="AP8138" s="4"/>
      <c r="AQ8138" s="4"/>
      <c r="AR8138" s="4"/>
      <c r="AS8138" s="4"/>
      <c r="AT8138" s="4"/>
      <c r="AU8138" s="4"/>
      <c r="AV8138" s="4" t="s">
        <v>8338</v>
      </c>
      <c r="AW8138" s="4"/>
      <c r="AX8138" s="4"/>
      <c r="AY8138" s="4"/>
      <c r="AZ8138" s="4"/>
      <c r="BA8138" s="4"/>
      <c r="BB8138" s="4"/>
      <c r="BC8138" s="4"/>
      <c r="BD8138" s="4"/>
      <c r="BE8138" s="4"/>
      <c r="BF8138" s="4"/>
      <c r="BG8138" s="4"/>
      <c r="BH8138" s="4"/>
      <c r="BI8138" s="4"/>
      <c r="BJ8138" s="4"/>
      <c r="BK8138" s="4"/>
      <c r="BL8138" s="4" t="b">
        <v>0</v>
      </c>
      <c r="BM8138" s="4"/>
      <c r="BN8138" s="4"/>
      <c r="BO8138" s="4"/>
      <c r="BP8138" s="4"/>
      <c r="BQ8138" s="4"/>
      <c r="BR8138" s="4"/>
      <c r="BS8138" s="4"/>
      <c r="BT8138" s="4"/>
      <c r="BU8138" s="4"/>
      <c r="BV8138" s="4"/>
      <c r="BW8138" s="4"/>
    </row>
    <row r="8139" spans="1:75" ht="15.01" customHeight="1">
      <c r="A8139" s="4"/>
      <c r="B8139" s="4"/>
      <c r="C8139" s="4"/>
      <c r="D8139" s="4"/>
      <c r="E8139" s="4"/>
      <c r="F8139" s="4"/>
      <c r="G8139" s="4"/>
      <c r="H8139" s="4"/>
      <c r="I8139" s="4"/>
      <c r="J8139" s="4"/>
      <c r="K8139" s="4"/>
      <c r="L8139" s="4"/>
      <c r="M8139" s="4"/>
      <c r="N8139" s="4"/>
      <c r="O8139" s="4"/>
      <c r="P8139" s="4" t="s">
        <v>200</v>
      </c>
      <c r="Q8139" s="4"/>
      <c r="R8139" s="4">
        <v>-12.3</v>
      </c>
      <c r="S8139" s="4">
        <v>23.1</v>
      </c>
      <c r="T8139" s="4"/>
      <c r="U8139" s="4"/>
      <c r="V8139" s="4"/>
      <c r="W8139" s="4"/>
      <c r="X8139" s="4" t="s">
        <v>201</v>
      </c>
      <c r="Y8139" s="4"/>
      <c r="Z8139" s="4"/>
      <c r="AA8139" s="4"/>
      <c r="AB8139" s="4"/>
      <c r="AC8139" s="4"/>
      <c r="AD8139" s="4"/>
      <c r="AE8139" s="4"/>
      <c r="AF8139" s="4"/>
      <c r="AG8139" s="4"/>
      <c r="AH8139" s="4"/>
      <c r="AI8139" s="4"/>
      <c r="AJ8139" s="4"/>
      <c r="AK8139" s="4"/>
      <c r="AL8139" s="4"/>
      <c r="AM8139" s="4"/>
      <c r="AN8139" s="4"/>
      <c r="AO8139" s="4"/>
      <c r="AP8139" s="4"/>
      <c r="AQ8139" s="4"/>
      <c r="AR8139" s="4"/>
      <c r="AS8139" s="4"/>
      <c r="AT8139" s="4"/>
      <c r="AU8139" s="4"/>
      <c r="AV8139" s="4" t="s">
        <v>8339</v>
      </c>
      <c r="AW8139" s="4"/>
      <c r="AX8139" s="4"/>
      <c r="AY8139" s="4"/>
      <c r="AZ8139" s="4"/>
      <c r="BA8139" s="4"/>
      <c r="BB8139" s="4"/>
      <c r="BC8139" s="4"/>
      <c r="BD8139" s="4"/>
      <c r="BE8139" s="4"/>
      <c r="BF8139" s="4"/>
      <c r="BG8139" s="4"/>
      <c r="BH8139" s="4"/>
      <c r="BI8139" s="4"/>
      <c r="BJ8139" s="4"/>
      <c r="BK8139" s="4"/>
      <c r="BL8139" s="4" t="b">
        <v>0</v>
      </c>
      <c r="BM8139" s="4"/>
      <c r="BN8139" s="4"/>
      <c r="BO8139" s="4"/>
      <c r="BP8139" s="4"/>
      <c r="BQ8139" s="4"/>
      <c r="BR8139" s="4"/>
      <c r="BS8139" s="4"/>
      <c r="BT8139" s="4"/>
      <c r="BU8139" s="4"/>
      <c r="BV8139" s="4"/>
      <c r="BW8139" s="4"/>
    </row>
    <row r="8140" spans="1:75" ht="15.01" customHeight="1">
      <c r="A8140" s="4"/>
      <c r="B8140" s="4"/>
      <c r="C8140" s="4"/>
      <c r="D8140" s="4"/>
      <c r="E8140" s="4"/>
      <c r="F8140" s="4"/>
      <c r="G8140" s="4"/>
      <c r="H8140" s="4"/>
      <c r="I8140" s="4"/>
      <c r="J8140" s="4"/>
      <c r="K8140" s="4"/>
      <c r="L8140" s="4"/>
      <c r="M8140" s="4"/>
      <c r="N8140" s="4"/>
      <c r="O8140" s="4"/>
      <c r="P8140" s="4" t="s">
        <v>200</v>
      </c>
      <c r="Q8140" s="4"/>
      <c r="R8140" s="4">
        <v>-36.4</v>
      </c>
      <c r="S8140" s="4">
        <v>6.3</v>
      </c>
      <c r="T8140" s="4"/>
      <c r="U8140" s="4"/>
      <c r="V8140" s="4"/>
      <c r="W8140" s="4"/>
      <c r="X8140" s="4" t="s">
        <v>201</v>
      </c>
      <c r="Y8140" s="4"/>
      <c r="Z8140" s="4"/>
      <c r="AA8140" s="4"/>
      <c r="AB8140" s="4"/>
      <c r="AC8140" s="4"/>
      <c r="AD8140" s="4"/>
      <c r="AE8140" s="4"/>
      <c r="AF8140" s="4"/>
      <c r="AG8140" s="4"/>
      <c r="AH8140" s="4"/>
      <c r="AI8140" s="4"/>
      <c r="AJ8140" s="4"/>
      <c r="AK8140" s="4"/>
      <c r="AL8140" s="4"/>
      <c r="AM8140" s="4"/>
      <c r="AN8140" s="4"/>
      <c r="AO8140" s="4"/>
      <c r="AP8140" s="4"/>
      <c r="AQ8140" s="4"/>
      <c r="AR8140" s="4"/>
      <c r="AS8140" s="4"/>
      <c r="AT8140" s="4"/>
      <c r="AU8140" s="4"/>
      <c r="AV8140" s="4" t="s">
        <v>8340</v>
      </c>
      <c r="AW8140" s="4"/>
      <c r="AX8140" s="4"/>
      <c r="AY8140" s="4"/>
      <c r="AZ8140" s="4"/>
      <c r="BA8140" s="4"/>
      <c r="BB8140" s="4"/>
      <c r="BC8140" s="4"/>
      <c r="BD8140" s="4"/>
      <c r="BE8140" s="4"/>
      <c r="BF8140" s="4"/>
      <c r="BG8140" s="4"/>
      <c r="BH8140" s="4"/>
      <c r="BI8140" s="4"/>
      <c r="BJ8140" s="4"/>
      <c r="BK8140" s="4"/>
      <c r="BL8140" s="4" t="b">
        <v>0</v>
      </c>
      <c r="BM8140" s="4"/>
      <c r="BN8140" s="4"/>
      <c r="BO8140" s="4"/>
      <c r="BP8140" s="4"/>
      <c r="BQ8140" s="4"/>
      <c r="BR8140" s="4"/>
      <c r="BS8140" s="4"/>
      <c r="BT8140" s="4"/>
      <c r="BU8140" s="4"/>
      <c r="BV8140" s="4"/>
      <c r="BW8140" s="4"/>
    </row>
    <row r="8141" spans="1:75" ht="15.01" customHeight="1">
      <c r="A8141" s="4"/>
      <c r="B8141" s="4"/>
      <c r="C8141" s="4"/>
      <c r="D8141" s="4"/>
      <c r="E8141" s="4"/>
      <c r="F8141" s="4"/>
      <c r="G8141" s="4"/>
      <c r="H8141" s="4"/>
      <c r="I8141" s="4"/>
      <c r="J8141" s="4"/>
      <c r="K8141" s="4"/>
      <c r="L8141" s="4"/>
      <c r="M8141" s="4"/>
      <c r="N8141" s="4"/>
      <c r="O8141" s="4"/>
      <c r="P8141" s="4" t="s">
        <v>200</v>
      </c>
      <c r="Q8141" s="4"/>
      <c r="R8141" s="4">
        <v>-11.1</v>
      </c>
      <c r="S8141" s="4">
        <v>12.1</v>
      </c>
      <c r="T8141" s="4"/>
      <c r="U8141" s="4"/>
      <c r="V8141" s="4"/>
      <c r="W8141" s="4"/>
      <c r="X8141" s="4" t="s">
        <v>201</v>
      </c>
      <c r="Y8141" s="4"/>
      <c r="Z8141" s="4"/>
      <c r="AA8141" s="4"/>
      <c r="AB8141" s="4"/>
      <c r="AC8141" s="4"/>
      <c r="AD8141" s="4"/>
      <c r="AE8141" s="4"/>
      <c r="AF8141" s="4"/>
      <c r="AG8141" s="4"/>
      <c r="AH8141" s="4"/>
      <c r="AI8141" s="4"/>
      <c r="AJ8141" s="4"/>
      <c r="AK8141" s="4"/>
      <c r="AL8141" s="4"/>
      <c r="AM8141" s="4"/>
      <c r="AN8141" s="4"/>
      <c r="AO8141" s="4"/>
      <c r="AP8141" s="4"/>
      <c r="AQ8141" s="4"/>
      <c r="AR8141" s="4"/>
      <c r="AS8141" s="4"/>
      <c r="AT8141" s="4"/>
      <c r="AU8141" s="4"/>
      <c r="AV8141" s="4" t="s">
        <v>8341</v>
      </c>
      <c r="AW8141" s="4"/>
      <c r="AX8141" s="4"/>
      <c r="AY8141" s="4"/>
      <c r="AZ8141" s="4"/>
      <c r="BA8141" s="4"/>
      <c r="BB8141" s="4"/>
      <c r="BC8141" s="4"/>
      <c r="BD8141" s="4"/>
      <c r="BE8141" s="4"/>
      <c r="BF8141" s="4"/>
      <c r="BG8141" s="4"/>
      <c r="BH8141" s="4"/>
      <c r="BI8141" s="4"/>
      <c r="BJ8141" s="4"/>
      <c r="BK8141" s="4"/>
      <c r="BL8141" s="4" t="b">
        <v>0</v>
      </c>
      <c r="BM8141" s="4"/>
      <c r="BN8141" s="4"/>
      <c r="BO8141" s="4"/>
      <c r="BP8141" s="4"/>
      <c r="BQ8141" s="4"/>
      <c r="BR8141" s="4"/>
      <c r="BS8141" s="4"/>
      <c r="BT8141" s="4"/>
      <c r="BU8141" s="4"/>
      <c r="BV8141" s="4"/>
      <c r="BW8141" s="4"/>
    </row>
    <row r="8142" spans="1:75" ht="15.01" customHeight="1">
      <c r="A8142" s="4" t="s">
        <v>209</v>
      </c>
      <c r="B8142" s="4"/>
      <c r="C8142" s="4"/>
      <c r="D8142" s="4"/>
      <c r="E8142" s="4"/>
      <c r="F8142" s="4"/>
      <c r="G8142" s="4"/>
      <c r="H8142" s="4"/>
      <c r="I8142" s="4"/>
      <c r="J8142" s="4"/>
      <c r="K8142" s="4"/>
      <c r="L8142" s="4"/>
      <c r="M8142" s="4"/>
      <c r="N8142" s="4"/>
      <c r="O8142" s="4"/>
      <c r="P8142" s="4" t="s">
        <v>200</v>
      </c>
      <c r="Q8142" s="4"/>
      <c r="R8142" s="4"/>
      <c r="S8142" s="4"/>
      <c r="T8142" s="4"/>
      <c r="U8142" s="4"/>
      <c r="V8142" s="4"/>
      <c r="W8142" s="4"/>
      <c r="X8142" s="4" t="s">
        <v>201</v>
      </c>
      <c r="Y8142" s="4"/>
      <c r="Z8142" s="4"/>
      <c r="AA8142" s="4"/>
      <c r="AB8142" s="4"/>
      <c r="AC8142" s="4"/>
      <c r="AD8142" s="4"/>
      <c r="AE8142" s="4"/>
      <c r="AF8142" s="4"/>
      <c r="AG8142" s="4"/>
      <c r="AH8142" s="4"/>
      <c r="AI8142" s="4"/>
      <c r="AJ8142" s="4"/>
      <c r="AK8142" s="4"/>
      <c r="AL8142" s="4"/>
      <c r="AM8142" s="4"/>
      <c r="AN8142" s="4"/>
      <c r="AO8142" s="4"/>
      <c r="AP8142" s="4"/>
      <c r="AQ8142" s="4"/>
      <c r="AR8142" s="4"/>
      <c r="AS8142" s="4"/>
      <c r="AT8142" s="4"/>
      <c r="AU8142" s="4"/>
      <c r="AV8142" s="4" t="s">
        <v>8342</v>
      </c>
      <c r="AW8142" s="4"/>
      <c r="AX8142" s="4"/>
      <c r="AY8142" s="4"/>
      <c r="AZ8142" s="4"/>
      <c r="BA8142" s="4"/>
      <c r="BB8142" s="4"/>
      <c r="BC8142" s="4"/>
      <c r="BD8142" s="4"/>
      <c r="BE8142" s="4"/>
      <c r="BF8142" s="4"/>
      <c r="BG8142" s="4"/>
      <c r="BH8142" s="4"/>
      <c r="BI8142" s="4"/>
      <c r="BJ8142" s="4"/>
      <c r="BK8142" s="4"/>
      <c r="BL8142" s="4" t="b">
        <v>0</v>
      </c>
      <c r="BM8142" s="4"/>
      <c r="BN8142" s="4"/>
      <c r="BO8142" s="4"/>
      <c r="BP8142" s="4"/>
      <c r="BQ8142" s="4"/>
      <c r="BR8142" s="4"/>
      <c r="BS8142" s="4"/>
      <c r="BT8142" s="4"/>
      <c r="BU8142" s="4"/>
      <c r="BV8142" s="4"/>
      <c r="BW8142" s="4"/>
    </row>
    <row r="8143" spans="1:75" ht="15.01" customHeight="1">
      <c r="A8143" s="4"/>
      <c r="B8143" s="4"/>
      <c r="C8143" s="4"/>
      <c r="D8143" s="4"/>
      <c r="E8143" s="4"/>
      <c r="F8143" s="4"/>
      <c r="G8143" s="4"/>
      <c r="H8143" s="4"/>
      <c r="I8143" s="4"/>
      <c r="J8143" s="4"/>
      <c r="K8143" s="4"/>
      <c r="L8143" s="4"/>
      <c r="M8143" s="4"/>
      <c r="N8143" s="4"/>
      <c r="O8143" s="4"/>
      <c r="P8143" s="4" t="s">
        <v>200</v>
      </c>
      <c r="Q8143" s="4"/>
      <c r="R8143" s="4">
        <v>207.8</v>
      </c>
      <c r="S8143" s="4">
        <v>16.5</v>
      </c>
      <c r="T8143" s="4"/>
      <c r="U8143" s="4"/>
      <c r="V8143" s="4"/>
      <c r="W8143" s="4"/>
      <c r="X8143" s="4" t="s">
        <v>201</v>
      </c>
      <c r="Y8143" s="4"/>
      <c r="Z8143" s="4"/>
      <c r="AA8143" s="4"/>
      <c r="AB8143" s="4"/>
      <c r="AC8143" s="4"/>
      <c r="AD8143" s="4"/>
      <c r="AE8143" s="4"/>
      <c r="AF8143" s="4"/>
      <c r="AG8143" s="4"/>
      <c r="AH8143" s="4"/>
      <c r="AI8143" s="4"/>
      <c r="AJ8143" s="4"/>
      <c r="AK8143" s="4"/>
      <c r="AL8143" s="4"/>
      <c r="AM8143" s="4"/>
      <c r="AN8143" s="4"/>
      <c r="AO8143" s="4"/>
      <c r="AP8143" s="4"/>
      <c r="AQ8143" s="4"/>
      <c r="AR8143" s="4"/>
      <c r="AS8143" s="4"/>
      <c r="AT8143" s="4"/>
      <c r="AU8143" s="4"/>
      <c r="AV8143" s="4" t="s">
        <v>8343</v>
      </c>
      <c r="AW8143" s="4"/>
      <c r="AX8143" s="4"/>
      <c r="AY8143" s="4"/>
      <c r="AZ8143" s="4"/>
      <c r="BA8143" s="4"/>
      <c r="BB8143" s="4"/>
      <c r="BC8143" s="4"/>
      <c r="BD8143" s="4"/>
      <c r="BE8143" s="4"/>
      <c r="BF8143" s="4"/>
      <c r="BG8143" s="4"/>
      <c r="BH8143" s="4"/>
      <c r="BI8143" s="4"/>
      <c r="BJ8143" s="4"/>
      <c r="BK8143" s="4"/>
      <c r="BL8143" s="4" t="b">
        <v>0</v>
      </c>
      <c r="BM8143" s="4"/>
      <c r="BN8143" s="4"/>
      <c r="BO8143" s="4"/>
      <c r="BP8143" s="4"/>
      <c r="BQ8143" s="4"/>
      <c r="BR8143" s="4"/>
      <c r="BS8143" s="4"/>
      <c r="BT8143" s="4"/>
      <c r="BU8143" s="4"/>
      <c r="BV8143" s="4"/>
      <c r="BW8143" s="4"/>
    </row>
    <row r="8144" spans="1:75" ht="15.01" customHeight="1">
      <c r="A8144" s="4" t="s">
        <v>209</v>
      </c>
      <c r="B8144" s="4"/>
      <c r="C8144" s="4"/>
      <c r="D8144" s="4"/>
      <c r="E8144" s="4"/>
      <c r="F8144" s="4"/>
      <c r="G8144" s="4"/>
      <c r="H8144" s="4"/>
      <c r="I8144" s="4"/>
      <c r="J8144" s="4"/>
      <c r="K8144" s="4"/>
      <c r="L8144" s="4"/>
      <c r="M8144" s="4"/>
      <c r="N8144" s="4"/>
      <c r="O8144" s="4"/>
      <c r="P8144" s="4" t="s">
        <v>200</v>
      </c>
      <c r="Q8144" s="4"/>
      <c r="R8144" s="4"/>
      <c r="S8144" s="4"/>
      <c r="T8144" s="4"/>
      <c r="U8144" s="4"/>
      <c r="V8144" s="4"/>
      <c r="W8144" s="4"/>
      <c r="X8144" s="4" t="s">
        <v>201</v>
      </c>
      <c r="Y8144" s="4"/>
      <c r="Z8144" s="4"/>
      <c r="AA8144" s="4"/>
      <c r="AB8144" s="4"/>
      <c r="AC8144" s="4"/>
      <c r="AD8144" s="4"/>
      <c r="AE8144" s="4"/>
      <c r="AF8144" s="4"/>
      <c r="AG8144" s="4"/>
      <c r="AH8144" s="4"/>
      <c r="AI8144" s="4"/>
      <c r="AJ8144" s="4"/>
      <c r="AK8144" s="4"/>
      <c r="AL8144" s="4"/>
      <c r="AM8144" s="4"/>
      <c r="AN8144" s="4"/>
      <c r="AO8144" s="4"/>
      <c r="AP8144" s="4"/>
      <c r="AQ8144" s="4"/>
      <c r="AR8144" s="4"/>
      <c r="AS8144" s="4"/>
      <c r="AT8144" s="4"/>
      <c r="AU8144" s="4"/>
      <c r="AV8144" s="4" t="s">
        <v>8344</v>
      </c>
      <c r="AW8144" s="4"/>
      <c r="AX8144" s="4"/>
      <c r="AY8144" s="4"/>
      <c r="AZ8144" s="4"/>
      <c r="BA8144" s="4"/>
      <c r="BB8144" s="4"/>
      <c r="BC8144" s="4"/>
      <c r="BD8144" s="4"/>
      <c r="BE8144" s="4"/>
      <c r="BF8144" s="4"/>
      <c r="BG8144" s="4"/>
      <c r="BH8144" s="4"/>
      <c r="BI8144" s="4"/>
      <c r="BJ8144" s="4"/>
      <c r="BK8144" s="4"/>
      <c r="BL8144" s="4" t="b">
        <v>0</v>
      </c>
      <c r="BM8144" s="4"/>
      <c r="BN8144" s="4"/>
      <c r="BO8144" s="4"/>
      <c r="BP8144" s="4"/>
      <c r="BQ8144" s="4"/>
      <c r="BR8144" s="4"/>
      <c r="BS8144" s="4"/>
      <c r="BT8144" s="4"/>
      <c r="BU8144" s="4"/>
      <c r="BV8144" s="4"/>
      <c r="BW8144" s="4"/>
    </row>
    <row r="8145" spans="1:75" ht="15.01" customHeight="1">
      <c r="A8145" s="4" t="s">
        <v>209</v>
      </c>
      <c r="B8145" s="4"/>
      <c r="C8145" s="4"/>
      <c r="D8145" s="4"/>
      <c r="E8145" s="4"/>
      <c r="F8145" s="4"/>
      <c r="G8145" s="4"/>
      <c r="H8145" s="4"/>
      <c r="I8145" s="4"/>
      <c r="J8145" s="4"/>
      <c r="K8145" s="4"/>
      <c r="L8145" s="4"/>
      <c r="M8145" s="4"/>
      <c r="N8145" s="4"/>
      <c r="O8145" s="4"/>
      <c r="P8145" s="4" t="s">
        <v>200</v>
      </c>
      <c r="Q8145" s="4"/>
      <c r="R8145" s="4"/>
      <c r="S8145" s="4"/>
      <c r="T8145" s="4"/>
      <c r="U8145" s="4"/>
      <c r="V8145" s="4"/>
      <c r="W8145" s="4"/>
      <c r="X8145" s="4" t="s">
        <v>201</v>
      </c>
      <c r="Y8145" s="4"/>
      <c r="Z8145" s="4"/>
      <c r="AA8145" s="4"/>
      <c r="AB8145" s="4"/>
      <c r="AC8145" s="4"/>
      <c r="AD8145" s="4"/>
      <c r="AE8145" s="4"/>
      <c r="AF8145" s="4"/>
      <c r="AG8145" s="4"/>
      <c r="AH8145" s="4"/>
      <c r="AI8145" s="4"/>
      <c r="AJ8145" s="4"/>
      <c r="AK8145" s="4"/>
      <c r="AL8145" s="4"/>
      <c r="AM8145" s="4"/>
      <c r="AN8145" s="4"/>
      <c r="AO8145" s="4"/>
      <c r="AP8145" s="4"/>
      <c r="AQ8145" s="4"/>
      <c r="AR8145" s="4"/>
      <c r="AS8145" s="4"/>
      <c r="AT8145" s="4"/>
      <c r="AU8145" s="4"/>
      <c r="AV8145" s="4" t="s">
        <v>8345</v>
      </c>
      <c r="AW8145" s="4"/>
      <c r="AX8145" s="4"/>
      <c r="AY8145" s="4"/>
      <c r="AZ8145" s="4"/>
      <c r="BA8145" s="4"/>
      <c r="BB8145" s="4"/>
      <c r="BC8145" s="4"/>
      <c r="BD8145" s="4"/>
      <c r="BE8145" s="4"/>
      <c r="BF8145" s="4"/>
      <c r="BG8145" s="4"/>
      <c r="BH8145" s="4"/>
      <c r="BI8145" s="4"/>
      <c r="BJ8145" s="4"/>
      <c r="BK8145" s="4"/>
      <c r="BL8145" s="4" t="b">
        <v>0</v>
      </c>
      <c r="BM8145" s="4"/>
      <c r="BN8145" s="4"/>
      <c r="BO8145" s="4"/>
      <c r="BP8145" s="4"/>
      <c r="BQ8145" s="4"/>
      <c r="BR8145" s="4"/>
      <c r="BS8145" s="4"/>
      <c r="BT8145" s="4"/>
      <c r="BU8145" s="4"/>
      <c r="BV8145" s="4"/>
      <c r="BW8145" s="4"/>
    </row>
    <row r="8146" spans="1:75" ht="15.01" customHeight="1">
      <c r="A8146" s="4"/>
      <c r="B8146" s="4"/>
      <c r="C8146" s="4"/>
      <c r="D8146" s="4"/>
      <c r="E8146" s="4"/>
      <c r="F8146" s="4"/>
      <c r="G8146" s="4"/>
      <c r="H8146" s="4"/>
      <c r="I8146" s="4"/>
      <c r="J8146" s="4"/>
      <c r="K8146" s="4"/>
      <c r="L8146" s="4"/>
      <c r="M8146" s="4"/>
      <c r="N8146" s="4"/>
      <c r="O8146" s="4"/>
      <c r="P8146" s="4" t="s">
        <v>200</v>
      </c>
      <c r="Q8146" s="4"/>
      <c r="R8146" s="4">
        <v>19.4</v>
      </c>
      <c r="S8146" s="4">
        <v>3.8</v>
      </c>
      <c r="T8146" s="4"/>
      <c r="U8146" s="4"/>
      <c r="V8146" s="4"/>
      <c r="W8146" s="4"/>
      <c r="X8146" s="4" t="s">
        <v>201</v>
      </c>
      <c r="Y8146" s="4"/>
      <c r="Z8146" s="4"/>
      <c r="AA8146" s="4"/>
      <c r="AB8146" s="4"/>
      <c r="AC8146" s="4"/>
      <c r="AD8146" s="4"/>
      <c r="AE8146" s="4"/>
      <c r="AF8146" s="4"/>
      <c r="AG8146" s="4"/>
      <c r="AH8146" s="4"/>
      <c r="AI8146" s="4"/>
      <c r="AJ8146" s="4"/>
      <c r="AK8146" s="4"/>
      <c r="AL8146" s="4"/>
      <c r="AM8146" s="4"/>
      <c r="AN8146" s="4"/>
      <c r="AO8146" s="4"/>
      <c r="AP8146" s="4"/>
      <c r="AQ8146" s="4"/>
      <c r="AR8146" s="4"/>
      <c r="AS8146" s="4"/>
      <c r="AT8146" s="4"/>
      <c r="AU8146" s="4"/>
      <c r="AV8146" s="4" t="s">
        <v>8346</v>
      </c>
      <c r="AW8146" s="4"/>
      <c r="AX8146" s="4"/>
      <c r="AY8146" s="4"/>
      <c r="AZ8146" s="4"/>
      <c r="BA8146" s="4"/>
      <c r="BB8146" s="4"/>
      <c r="BC8146" s="4"/>
      <c r="BD8146" s="4"/>
      <c r="BE8146" s="4"/>
      <c r="BF8146" s="4"/>
      <c r="BG8146" s="4"/>
      <c r="BH8146" s="4"/>
      <c r="BI8146" s="4"/>
      <c r="BJ8146" s="4"/>
      <c r="BK8146" s="4"/>
      <c r="BL8146" s="4" t="b">
        <v>0</v>
      </c>
      <c r="BM8146" s="4"/>
      <c r="BN8146" s="4"/>
      <c r="BO8146" s="4"/>
      <c r="BP8146" s="4"/>
      <c r="BQ8146" s="4"/>
      <c r="BR8146" s="4"/>
      <c r="BS8146" s="4"/>
      <c r="BT8146" s="4"/>
      <c r="BU8146" s="4"/>
      <c r="BV8146" s="4"/>
      <c r="BW8146" s="4"/>
    </row>
    <row r="8147" spans="1:75" ht="15.01" customHeight="1">
      <c r="A8147" s="4" t="s">
        <v>209</v>
      </c>
      <c r="B8147" s="4"/>
      <c r="C8147" s="4"/>
      <c r="D8147" s="4"/>
      <c r="E8147" s="4"/>
      <c r="F8147" s="4"/>
      <c r="G8147" s="4"/>
      <c r="H8147" s="4"/>
      <c r="I8147" s="4"/>
      <c r="J8147" s="4"/>
      <c r="K8147" s="4"/>
      <c r="L8147" s="4"/>
      <c r="M8147" s="4"/>
      <c r="N8147" s="4"/>
      <c r="O8147" s="4"/>
      <c r="P8147" s="4" t="s">
        <v>200</v>
      </c>
      <c r="Q8147" s="4"/>
      <c r="R8147" s="4"/>
      <c r="S8147" s="4"/>
      <c r="T8147" s="4"/>
      <c r="U8147" s="4"/>
      <c r="V8147" s="4"/>
      <c r="W8147" s="4"/>
      <c r="X8147" s="4" t="s">
        <v>201</v>
      </c>
      <c r="Y8147" s="4"/>
      <c r="Z8147" s="4"/>
      <c r="AA8147" s="4"/>
      <c r="AB8147" s="4"/>
      <c r="AC8147" s="4"/>
      <c r="AD8147" s="4"/>
      <c r="AE8147" s="4"/>
      <c r="AF8147" s="4"/>
      <c r="AG8147" s="4"/>
      <c r="AH8147" s="4"/>
      <c r="AI8147" s="4"/>
      <c r="AJ8147" s="4"/>
      <c r="AK8147" s="4"/>
      <c r="AL8147" s="4"/>
      <c r="AM8147" s="4"/>
      <c r="AN8147" s="4"/>
      <c r="AO8147" s="4"/>
      <c r="AP8147" s="4"/>
      <c r="AQ8147" s="4"/>
      <c r="AR8147" s="4"/>
      <c r="AS8147" s="4"/>
      <c r="AT8147" s="4"/>
      <c r="AU8147" s="4"/>
      <c r="AV8147" s="4" t="s">
        <v>8347</v>
      </c>
      <c r="AW8147" s="4"/>
      <c r="AX8147" s="4"/>
      <c r="AY8147" s="4"/>
      <c r="AZ8147" s="4"/>
      <c r="BA8147" s="4"/>
      <c r="BB8147" s="4"/>
      <c r="BC8147" s="4"/>
      <c r="BD8147" s="4"/>
      <c r="BE8147" s="4"/>
      <c r="BF8147" s="4"/>
      <c r="BG8147" s="4"/>
      <c r="BH8147" s="4"/>
      <c r="BI8147" s="4"/>
      <c r="BJ8147" s="4"/>
      <c r="BK8147" s="4"/>
      <c r="BL8147" s="4" t="b">
        <v>0</v>
      </c>
      <c r="BM8147" s="4"/>
      <c r="BN8147" s="4"/>
      <c r="BO8147" s="4"/>
      <c r="BP8147" s="4"/>
      <c r="BQ8147" s="4"/>
      <c r="BR8147" s="4"/>
      <c r="BS8147" s="4"/>
      <c r="BT8147" s="4"/>
      <c r="BU8147" s="4"/>
      <c r="BV8147" s="4"/>
      <c r="BW8147" s="4"/>
    </row>
    <row r="8148" spans="1:75" ht="15.01" customHeight="1">
      <c r="A8148" s="4"/>
      <c r="B8148" s="4"/>
      <c r="C8148" s="4"/>
      <c r="D8148" s="4"/>
      <c r="E8148" s="4"/>
      <c r="F8148" s="4"/>
      <c r="G8148" s="4"/>
      <c r="H8148" s="4"/>
      <c r="I8148" s="4"/>
      <c r="J8148" s="4"/>
      <c r="K8148" s="4"/>
      <c r="L8148" s="4"/>
      <c r="M8148" s="4"/>
      <c r="N8148" s="4"/>
      <c r="O8148" s="4"/>
      <c r="P8148" s="4" t="s">
        <v>200</v>
      </c>
      <c r="Q8148" s="4"/>
      <c r="R8148" s="4">
        <v>24.1</v>
      </c>
      <c r="S8148" s="4">
        <v>39.4</v>
      </c>
      <c r="T8148" s="4"/>
      <c r="U8148" s="4"/>
      <c r="V8148" s="4"/>
      <c r="W8148" s="4"/>
      <c r="X8148" s="4" t="s">
        <v>201</v>
      </c>
      <c r="Y8148" s="4"/>
      <c r="Z8148" s="4"/>
      <c r="AA8148" s="4"/>
      <c r="AB8148" s="4"/>
      <c r="AC8148" s="4"/>
      <c r="AD8148" s="4"/>
      <c r="AE8148" s="4"/>
      <c r="AF8148" s="4"/>
      <c r="AG8148" s="4"/>
      <c r="AH8148" s="4"/>
      <c r="AI8148" s="4"/>
      <c r="AJ8148" s="4"/>
      <c r="AK8148" s="4"/>
      <c r="AL8148" s="4"/>
      <c r="AM8148" s="4"/>
      <c r="AN8148" s="4"/>
      <c r="AO8148" s="4"/>
      <c r="AP8148" s="4"/>
      <c r="AQ8148" s="4"/>
      <c r="AR8148" s="4"/>
      <c r="AS8148" s="4"/>
      <c r="AT8148" s="4"/>
      <c r="AU8148" s="4"/>
      <c r="AV8148" s="4" t="s">
        <v>8348</v>
      </c>
      <c r="AW8148" s="4"/>
      <c r="AX8148" s="4"/>
      <c r="AY8148" s="4"/>
      <c r="AZ8148" s="4"/>
      <c r="BA8148" s="4"/>
      <c r="BB8148" s="4"/>
      <c r="BC8148" s="4"/>
      <c r="BD8148" s="4"/>
      <c r="BE8148" s="4"/>
      <c r="BF8148" s="4"/>
      <c r="BG8148" s="4"/>
      <c r="BH8148" s="4"/>
      <c r="BI8148" s="4"/>
      <c r="BJ8148" s="4"/>
      <c r="BK8148" s="4"/>
      <c r="BL8148" s="4" t="b">
        <v>0</v>
      </c>
      <c r="BM8148" s="4"/>
      <c r="BN8148" s="4"/>
      <c r="BO8148" s="4"/>
      <c r="BP8148" s="4"/>
      <c r="BQ8148" s="4"/>
      <c r="BR8148" s="4"/>
      <c r="BS8148" s="4"/>
      <c r="BT8148" s="4"/>
      <c r="BU8148" s="4"/>
      <c r="BV8148" s="4"/>
      <c r="BW8148" s="4"/>
    </row>
    <row r="8149" spans="1:75" ht="15.01" customHeight="1">
      <c r="A8149" s="4"/>
      <c r="B8149" s="4"/>
      <c r="C8149" s="4"/>
      <c r="D8149" s="4"/>
      <c r="E8149" s="4"/>
      <c r="F8149" s="4"/>
      <c r="G8149" s="4"/>
      <c r="H8149" s="4"/>
      <c r="I8149" s="4"/>
      <c r="J8149" s="4"/>
      <c r="K8149" s="4"/>
      <c r="L8149" s="4"/>
      <c r="M8149" s="4"/>
      <c r="N8149" s="4"/>
      <c r="O8149" s="4"/>
      <c r="P8149" s="4" t="s">
        <v>200</v>
      </c>
      <c r="Q8149" s="4"/>
      <c r="R8149" s="4">
        <v>-36</v>
      </c>
      <c r="S8149" s="4">
        <v>39.3</v>
      </c>
      <c r="T8149" s="4"/>
      <c r="U8149" s="4"/>
      <c r="V8149" s="4"/>
      <c r="W8149" s="4"/>
      <c r="X8149" s="4" t="s">
        <v>201</v>
      </c>
      <c r="Y8149" s="4"/>
      <c r="Z8149" s="4"/>
      <c r="AA8149" s="4"/>
      <c r="AB8149" s="4"/>
      <c r="AC8149" s="4"/>
      <c r="AD8149" s="4"/>
      <c r="AE8149" s="4"/>
      <c r="AF8149" s="4"/>
      <c r="AG8149" s="4"/>
      <c r="AH8149" s="4"/>
      <c r="AI8149" s="4"/>
      <c r="AJ8149" s="4"/>
      <c r="AK8149" s="4"/>
      <c r="AL8149" s="4"/>
      <c r="AM8149" s="4"/>
      <c r="AN8149" s="4"/>
      <c r="AO8149" s="4"/>
      <c r="AP8149" s="4"/>
      <c r="AQ8149" s="4"/>
      <c r="AR8149" s="4"/>
      <c r="AS8149" s="4"/>
      <c r="AT8149" s="4"/>
      <c r="AU8149" s="4"/>
      <c r="AV8149" s="4" t="s">
        <v>8349</v>
      </c>
      <c r="AW8149" s="4"/>
      <c r="AX8149" s="4"/>
      <c r="AY8149" s="4"/>
      <c r="AZ8149" s="4"/>
      <c r="BA8149" s="4"/>
      <c r="BB8149" s="4"/>
      <c r="BC8149" s="4"/>
      <c r="BD8149" s="4"/>
      <c r="BE8149" s="4"/>
      <c r="BF8149" s="4"/>
      <c r="BG8149" s="4"/>
      <c r="BH8149" s="4"/>
      <c r="BI8149" s="4"/>
      <c r="BJ8149" s="4"/>
      <c r="BK8149" s="4"/>
      <c r="BL8149" s="4" t="b">
        <v>0</v>
      </c>
      <c r="BM8149" s="4"/>
      <c r="BN8149" s="4"/>
      <c r="BO8149" s="4"/>
      <c r="BP8149" s="4"/>
      <c r="BQ8149" s="4"/>
      <c r="BR8149" s="4"/>
      <c r="BS8149" s="4"/>
      <c r="BT8149" s="4"/>
      <c r="BU8149" s="4"/>
      <c r="BV8149" s="4"/>
      <c r="BW8149" s="4"/>
    </row>
    <row r="8150" spans="1:75" ht="15.01" customHeight="1">
      <c r="A8150" s="4"/>
      <c r="B8150" s="4"/>
      <c r="C8150" s="4"/>
      <c r="D8150" s="4"/>
      <c r="E8150" s="4"/>
      <c r="F8150" s="4"/>
      <c r="G8150" s="4"/>
      <c r="H8150" s="4"/>
      <c r="I8150" s="4"/>
      <c r="J8150" s="4"/>
      <c r="K8150" s="4"/>
      <c r="L8150" s="4"/>
      <c r="M8150" s="4"/>
      <c r="N8150" s="4"/>
      <c r="O8150" s="4"/>
      <c r="P8150" s="4" t="s">
        <v>200</v>
      </c>
      <c r="Q8150" s="4"/>
      <c r="R8150" s="4">
        <v>-11.9</v>
      </c>
      <c r="S8150" s="4">
        <v>39.2</v>
      </c>
      <c r="T8150" s="4"/>
      <c r="U8150" s="4"/>
      <c r="V8150" s="4"/>
      <c r="W8150" s="4"/>
      <c r="X8150" s="4" t="s">
        <v>201</v>
      </c>
      <c r="Y8150" s="4"/>
      <c r="Z8150" s="4"/>
      <c r="AA8150" s="4"/>
      <c r="AB8150" s="4"/>
      <c r="AC8150" s="4"/>
      <c r="AD8150" s="4"/>
      <c r="AE8150" s="4"/>
      <c r="AF8150" s="4"/>
      <c r="AG8150" s="4"/>
      <c r="AH8150" s="4"/>
      <c r="AI8150" s="4"/>
      <c r="AJ8150" s="4"/>
      <c r="AK8150" s="4"/>
      <c r="AL8150" s="4"/>
      <c r="AM8150" s="4"/>
      <c r="AN8150" s="4"/>
      <c r="AO8150" s="4"/>
      <c r="AP8150" s="4"/>
      <c r="AQ8150" s="4"/>
      <c r="AR8150" s="4"/>
      <c r="AS8150" s="4"/>
      <c r="AT8150" s="4"/>
      <c r="AU8150" s="4"/>
      <c r="AV8150" s="4" t="s">
        <v>8350</v>
      </c>
      <c r="AW8150" s="4"/>
      <c r="AX8150" s="4"/>
      <c r="AY8150" s="4"/>
      <c r="AZ8150" s="4"/>
      <c r="BA8150" s="4"/>
      <c r="BB8150" s="4"/>
      <c r="BC8150" s="4"/>
      <c r="BD8150" s="4"/>
      <c r="BE8150" s="4"/>
      <c r="BF8150" s="4"/>
      <c r="BG8150" s="4"/>
      <c r="BH8150" s="4"/>
      <c r="BI8150" s="4"/>
      <c r="BJ8150" s="4"/>
      <c r="BK8150" s="4"/>
      <c r="BL8150" s="4" t="b">
        <v>0</v>
      </c>
      <c r="BM8150" s="4"/>
      <c r="BN8150" s="4"/>
      <c r="BO8150" s="4"/>
      <c r="BP8150" s="4"/>
      <c r="BQ8150" s="4"/>
      <c r="BR8150" s="4"/>
      <c r="BS8150" s="4"/>
      <c r="BT8150" s="4"/>
      <c r="BU8150" s="4"/>
      <c r="BV8150" s="4"/>
      <c r="BW8150" s="4"/>
    </row>
    <row r="8151" spans="1:75" ht="15.01" customHeight="1">
      <c r="A8151" s="4"/>
      <c r="B8151" s="4"/>
      <c r="C8151" s="4"/>
      <c r="D8151" s="4"/>
      <c r="E8151" s="4"/>
      <c r="F8151" s="4"/>
      <c r="G8151" s="4"/>
      <c r="H8151" s="4"/>
      <c r="I8151" s="4"/>
      <c r="J8151" s="4"/>
      <c r="K8151" s="4"/>
      <c r="L8151" s="4"/>
      <c r="M8151" s="4"/>
      <c r="N8151" s="4"/>
      <c r="O8151" s="4"/>
      <c r="P8151" s="4" t="s">
        <v>200</v>
      </c>
      <c r="Q8151" s="4"/>
      <c r="R8151" s="4">
        <v>-396.2</v>
      </c>
      <c r="S8151" s="4">
        <v>40.2</v>
      </c>
      <c r="T8151" s="4"/>
      <c r="U8151" s="4"/>
      <c r="V8151" s="4"/>
      <c r="W8151" s="4"/>
      <c r="X8151" s="4" t="s">
        <v>201</v>
      </c>
      <c r="Y8151" s="4"/>
      <c r="Z8151" s="4"/>
      <c r="AA8151" s="4"/>
      <c r="AB8151" s="4"/>
      <c r="AC8151" s="4"/>
      <c r="AD8151" s="4"/>
      <c r="AE8151" s="4"/>
      <c r="AF8151" s="4"/>
      <c r="AG8151" s="4"/>
      <c r="AH8151" s="4"/>
      <c r="AI8151" s="4"/>
      <c r="AJ8151" s="4"/>
      <c r="AK8151" s="4"/>
      <c r="AL8151" s="4"/>
      <c r="AM8151" s="4"/>
      <c r="AN8151" s="4"/>
      <c r="AO8151" s="4"/>
      <c r="AP8151" s="4"/>
      <c r="AQ8151" s="4"/>
      <c r="AR8151" s="4"/>
      <c r="AS8151" s="4"/>
      <c r="AT8151" s="4"/>
      <c r="AU8151" s="4"/>
      <c r="AV8151" s="4" t="s">
        <v>8351</v>
      </c>
      <c r="AW8151" s="4"/>
      <c r="AX8151" s="4"/>
      <c r="AY8151" s="4"/>
      <c r="AZ8151" s="4"/>
      <c r="BA8151" s="4"/>
      <c r="BB8151" s="4"/>
      <c r="BC8151" s="4"/>
      <c r="BD8151" s="4"/>
      <c r="BE8151" s="4"/>
      <c r="BF8151" s="4"/>
      <c r="BG8151" s="4"/>
      <c r="BH8151" s="4"/>
      <c r="BI8151" s="4"/>
      <c r="BJ8151" s="4"/>
      <c r="BK8151" s="4"/>
      <c r="BL8151" s="4" t="b">
        <v>0</v>
      </c>
      <c r="BM8151" s="4"/>
      <c r="BN8151" s="4"/>
      <c r="BO8151" s="4"/>
      <c r="BP8151" s="4"/>
      <c r="BQ8151" s="4"/>
      <c r="BR8151" s="4"/>
      <c r="BS8151" s="4"/>
      <c r="BT8151" s="4"/>
      <c r="BU8151" s="4"/>
      <c r="BV8151" s="4"/>
      <c r="BW8151" s="4"/>
    </row>
    <row r="8152" spans="1:75" ht="15.01" customHeight="1">
      <c r="A8152" s="4"/>
      <c r="B8152" s="4"/>
      <c r="C8152" s="4"/>
      <c r="D8152" s="4"/>
      <c r="E8152" s="4"/>
      <c r="F8152" s="4"/>
      <c r="G8152" s="4"/>
      <c r="H8152" s="4"/>
      <c r="I8152" s="4"/>
      <c r="J8152" s="4"/>
      <c r="K8152" s="4"/>
      <c r="L8152" s="4"/>
      <c r="M8152" s="4"/>
      <c r="N8152" s="4"/>
      <c r="O8152" s="4"/>
      <c r="P8152" s="4" t="s">
        <v>200</v>
      </c>
      <c r="Q8152" s="4"/>
      <c r="R8152" s="4">
        <v>3.4</v>
      </c>
      <c r="S8152" s="4">
        <v>6.4</v>
      </c>
      <c r="T8152" s="4"/>
      <c r="U8152" s="4"/>
      <c r="V8152" s="4"/>
      <c r="W8152" s="4"/>
      <c r="X8152" s="4" t="s">
        <v>201</v>
      </c>
      <c r="Y8152" s="4"/>
      <c r="Z8152" s="4"/>
      <c r="AA8152" s="4"/>
      <c r="AB8152" s="4"/>
      <c r="AC8152" s="4"/>
      <c r="AD8152" s="4"/>
      <c r="AE8152" s="4"/>
      <c r="AF8152" s="4"/>
      <c r="AG8152" s="4"/>
      <c r="AH8152" s="4"/>
      <c r="AI8152" s="4"/>
      <c r="AJ8152" s="4"/>
      <c r="AK8152" s="4"/>
      <c r="AL8152" s="4"/>
      <c r="AM8152" s="4"/>
      <c r="AN8152" s="4"/>
      <c r="AO8152" s="4"/>
      <c r="AP8152" s="4"/>
      <c r="AQ8152" s="4"/>
      <c r="AR8152" s="4"/>
      <c r="AS8152" s="4"/>
      <c r="AT8152" s="4"/>
      <c r="AU8152" s="4"/>
      <c r="AV8152" s="4" t="s">
        <v>8352</v>
      </c>
      <c r="AW8152" s="4"/>
      <c r="AX8152" s="4"/>
      <c r="AY8152" s="4"/>
      <c r="AZ8152" s="4"/>
      <c r="BA8152" s="4"/>
      <c r="BB8152" s="4"/>
      <c r="BC8152" s="4"/>
      <c r="BD8152" s="4"/>
      <c r="BE8152" s="4"/>
      <c r="BF8152" s="4"/>
      <c r="BG8152" s="4"/>
      <c r="BH8152" s="4"/>
      <c r="BI8152" s="4"/>
      <c r="BJ8152" s="4"/>
      <c r="BK8152" s="4"/>
      <c r="BL8152" s="4" t="b">
        <v>0</v>
      </c>
      <c r="BM8152" s="4"/>
      <c r="BN8152" s="4"/>
      <c r="BO8152" s="4"/>
      <c r="BP8152" s="4"/>
      <c r="BQ8152" s="4"/>
      <c r="BR8152" s="4"/>
      <c r="BS8152" s="4"/>
      <c r="BT8152" s="4"/>
      <c r="BU8152" s="4"/>
      <c r="BV8152" s="4"/>
      <c r="BW8152" s="4"/>
    </row>
    <row r="8153" spans="1:75" ht="15.01" customHeight="1">
      <c r="A8153" s="4" t="s">
        <v>209</v>
      </c>
      <c r="B8153" s="4"/>
      <c r="C8153" s="4"/>
      <c r="D8153" s="4"/>
      <c r="E8153" s="4"/>
      <c r="F8153" s="4"/>
      <c r="G8153" s="4"/>
      <c r="H8153" s="4"/>
      <c r="I8153" s="4"/>
      <c r="J8153" s="4"/>
      <c r="K8153" s="4"/>
      <c r="L8153" s="4"/>
      <c r="M8153" s="4"/>
      <c r="N8153" s="4"/>
      <c r="O8153" s="4"/>
      <c r="P8153" s="4" t="s">
        <v>200</v>
      </c>
      <c r="Q8153" s="4"/>
      <c r="R8153" s="4"/>
      <c r="S8153" s="4"/>
      <c r="T8153" s="4"/>
      <c r="U8153" s="4"/>
      <c r="V8153" s="4"/>
      <c r="W8153" s="4"/>
      <c r="X8153" s="4" t="s">
        <v>201</v>
      </c>
      <c r="Y8153" s="4"/>
      <c r="Z8153" s="4"/>
      <c r="AA8153" s="4"/>
      <c r="AB8153" s="4"/>
      <c r="AC8153" s="4"/>
      <c r="AD8153" s="4"/>
      <c r="AE8153" s="4"/>
      <c r="AF8153" s="4"/>
      <c r="AG8153" s="4"/>
      <c r="AH8153" s="4"/>
      <c r="AI8153" s="4"/>
      <c r="AJ8153" s="4"/>
      <c r="AK8153" s="4"/>
      <c r="AL8153" s="4"/>
      <c r="AM8153" s="4"/>
      <c r="AN8153" s="4"/>
      <c r="AO8153" s="4"/>
      <c r="AP8153" s="4"/>
      <c r="AQ8153" s="4"/>
      <c r="AR8153" s="4"/>
      <c r="AS8153" s="4"/>
      <c r="AT8153" s="4"/>
      <c r="AU8153" s="4"/>
      <c r="AV8153" s="4" t="s">
        <v>8353</v>
      </c>
      <c r="AW8153" s="4"/>
      <c r="AX8153" s="4"/>
      <c r="AY8153" s="4"/>
      <c r="AZ8153" s="4"/>
      <c r="BA8153" s="4"/>
      <c r="BB8153" s="4"/>
      <c r="BC8153" s="4"/>
      <c r="BD8153" s="4"/>
      <c r="BE8153" s="4"/>
      <c r="BF8153" s="4"/>
      <c r="BG8153" s="4"/>
      <c r="BH8153" s="4"/>
      <c r="BI8153" s="4"/>
      <c r="BJ8153" s="4"/>
      <c r="BK8153" s="4"/>
      <c r="BL8153" s="4" t="b">
        <v>0</v>
      </c>
      <c r="BM8153" s="4"/>
      <c r="BN8153" s="4"/>
      <c r="BO8153" s="4"/>
      <c r="BP8153" s="4"/>
      <c r="BQ8153" s="4"/>
      <c r="BR8153" s="4"/>
      <c r="BS8153" s="4"/>
      <c r="BT8153" s="4"/>
      <c r="BU8153" s="4"/>
      <c r="BV8153" s="4"/>
      <c r="BW8153" s="4"/>
    </row>
    <row r="8154" spans="1:75" ht="15.01" customHeight="1">
      <c r="A8154" s="4" t="s">
        <v>209</v>
      </c>
      <c r="B8154" s="4"/>
      <c r="C8154" s="4"/>
      <c r="D8154" s="4"/>
      <c r="E8154" s="4"/>
      <c r="F8154" s="4"/>
      <c r="G8154" s="4"/>
      <c r="H8154" s="4"/>
      <c r="I8154" s="4"/>
      <c r="J8154" s="4"/>
      <c r="K8154" s="4"/>
      <c r="L8154" s="4"/>
      <c r="M8154" s="4"/>
      <c r="N8154" s="4"/>
      <c r="O8154" s="4"/>
      <c r="P8154" s="4" t="s">
        <v>200</v>
      </c>
      <c r="Q8154" s="4"/>
      <c r="R8154" s="4"/>
      <c r="S8154" s="4"/>
      <c r="T8154" s="4"/>
      <c r="U8154" s="4"/>
      <c r="V8154" s="4"/>
      <c r="W8154" s="4"/>
      <c r="X8154" s="4" t="s">
        <v>201</v>
      </c>
      <c r="Y8154" s="4"/>
      <c r="Z8154" s="4"/>
      <c r="AA8154" s="4"/>
      <c r="AB8154" s="4"/>
      <c r="AC8154" s="4"/>
      <c r="AD8154" s="4"/>
      <c r="AE8154" s="4"/>
      <c r="AF8154" s="4"/>
      <c r="AG8154" s="4"/>
      <c r="AH8154" s="4"/>
      <c r="AI8154" s="4"/>
      <c r="AJ8154" s="4"/>
      <c r="AK8154" s="4"/>
      <c r="AL8154" s="4"/>
      <c r="AM8154" s="4"/>
      <c r="AN8154" s="4"/>
      <c r="AO8154" s="4"/>
      <c r="AP8154" s="4"/>
      <c r="AQ8154" s="4"/>
      <c r="AR8154" s="4"/>
      <c r="AS8154" s="4"/>
      <c r="AT8154" s="4"/>
      <c r="AU8154" s="4"/>
      <c r="AV8154" s="4" t="s">
        <v>8354</v>
      </c>
      <c r="AW8154" s="4"/>
      <c r="AX8154" s="4"/>
      <c r="AY8154" s="4"/>
      <c r="AZ8154" s="4"/>
      <c r="BA8154" s="4"/>
      <c r="BB8154" s="4"/>
      <c r="BC8154" s="4"/>
      <c r="BD8154" s="4"/>
      <c r="BE8154" s="4"/>
      <c r="BF8154" s="4"/>
      <c r="BG8154" s="4"/>
      <c r="BH8154" s="4"/>
      <c r="BI8154" s="4"/>
      <c r="BJ8154" s="4"/>
      <c r="BK8154" s="4"/>
      <c r="BL8154" s="4" t="b">
        <v>0</v>
      </c>
      <c r="BM8154" s="4"/>
      <c r="BN8154" s="4"/>
      <c r="BO8154" s="4"/>
      <c r="BP8154" s="4"/>
      <c r="BQ8154" s="4"/>
      <c r="BR8154" s="4"/>
      <c r="BS8154" s="4"/>
      <c r="BT8154" s="4"/>
      <c r="BU8154" s="4"/>
      <c r="BV8154" s="4"/>
      <c r="BW8154" s="4"/>
    </row>
    <row r="8155" spans="1:75" ht="15.01" customHeight="1">
      <c r="A8155" s="4" t="s">
        <v>209</v>
      </c>
      <c r="B8155" s="4"/>
      <c r="C8155" s="4"/>
      <c r="D8155" s="4"/>
      <c r="E8155" s="4"/>
      <c r="F8155" s="4"/>
      <c r="G8155" s="4"/>
      <c r="H8155" s="4"/>
      <c r="I8155" s="4"/>
      <c r="J8155" s="4"/>
      <c r="K8155" s="4"/>
      <c r="L8155" s="4"/>
      <c r="M8155" s="4"/>
      <c r="N8155" s="4"/>
      <c r="O8155" s="4"/>
      <c r="P8155" s="4" t="s">
        <v>200</v>
      </c>
      <c r="Q8155" s="4"/>
      <c r="R8155" s="4"/>
      <c r="S8155" s="4"/>
      <c r="T8155" s="4"/>
      <c r="U8155" s="4"/>
      <c r="V8155" s="4"/>
      <c r="W8155" s="4"/>
      <c r="X8155" s="4" t="s">
        <v>201</v>
      </c>
      <c r="Y8155" s="4"/>
      <c r="Z8155" s="4"/>
      <c r="AA8155" s="4"/>
      <c r="AB8155" s="4"/>
      <c r="AC8155" s="4"/>
      <c r="AD8155" s="4"/>
      <c r="AE8155" s="4"/>
      <c r="AF8155" s="4"/>
      <c r="AG8155" s="4"/>
      <c r="AH8155" s="4"/>
      <c r="AI8155" s="4"/>
      <c r="AJ8155" s="4"/>
      <c r="AK8155" s="4"/>
      <c r="AL8155" s="4"/>
      <c r="AM8155" s="4"/>
      <c r="AN8155" s="4"/>
      <c r="AO8155" s="4"/>
      <c r="AP8155" s="4"/>
      <c r="AQ8155" s="4"/>
      <c r="AR8155" s="4"/>
      <c r="AS8155" s="4"/>
      <c r="AT8155" s="4"/>
      <c r="AU8155" s="4"/>
      <c r="AV8155" s="4" t="s">
        <v>8355</v>
      </c>
      <c r="AW8155" s="4"/>
      <c r="AX8155" s="4"/>
      <c r="AY8155" s="4"/>
      <c r="AZ8155" s="4"/>
      <c r="BA8155" s="4"/>
      <c r="BB8155" s="4"/>
      <c r="BC8155" s="4"/>
      <c r="BD8155" s="4"/>
      <c r="BE8155" s="4"/>
      <c r="BF8155" s="4"/>
      <c r="BG8155" s="4"/>
      <c r="BH8155" s="4"/>
      <c r="BI8155" s="4"/>
      <c r="BJ8155" s="4"/>
      <c r="BK8155" s="4"/>
      <c r="BL8155" s="4" t="b">
        <v>0</v>
      </c>
      <c r="BM8155" s="4"/>
      <c r="BN8155" s="4"/>
      <c r="BO8155" s="4"/>
      <c r="BP8155" s="4"/>
      <c r="BQ8155" s="4"/>
      <c r="BR8155" s="4"/>
      <c r="BS8155" s="4"/>
      <c r="BT8155" s="4"/>
      <c r="BU8155" s="4"/>
      <c r="BV8155" s="4"/>
      <c r="BW8155" s="4"/>
    </row>
    <row r="8156" spans="1:75" ht="15.01" customHeight="1">
      <c r="A8156" s="4"/>
      <c r="B8156" s="4"/>
      <c r="C8156" s="4"/>
      <c r="D8156" s="4"/>
      <c r="E8156" s="4"/>
      <c r="F8156" s="4"/>
      <c r="G8156" s="4"/>
      <c r="H8156" s="4"/>
      <c r="I8156" s="4"/>
      <c r="J8156" s="4"/>
      <c r="K8156" s="4"/>
      <c r="L8156" s="4"/>
      <c r="M8156" s="4"/>
      <c r="N8156" s="4"/>
      <c r="O8156" s="4"/>
      <c r="P8156" s="4" t="s">
        <v>200</v>
      </c>
      <c r="Q8156" s="4"/>
      <c r="R8156" s="4">
        <v>-40.8</v>
      </c>
      <c r="S8156" s="4">
        <v>33.5</v>
      </c>
      <c r="T8156" s="4"/>
      <c r="U8156" s="4"/>
      <c r="V8156" s="4"/>
      <c r="W8156" s="4"/>
      <c r="X8156" s="4" t="s">
        <v>201</v>
      </c>
      <c r="Y8156" s="4"/>
      <c r="Z8156" s="4"/>
      <c r="AA8156" s="4"/>
      <c r="AB8156" s="4"/>
      <c r="AC8156" s="4"/>
      <c r="AD8156" s="4"/>
      <c r="AE8156" s="4"/>
      <c r="AF8156" s="4"/>
      <c r="AG8156" s="4"/>
      <c r="AH8156" s="4"/>
      <c r="AI8156" s="4"/>
      <c r="AJ8156" s="4"/>
      <c r="AK8156" s="4"/>
      <c r="AL8156" s="4"/>
      <c r="AM8156" s="4"/>
      <c r="AN8156" s="4"/>
      <c r="AO8156" s="4"/>
      <c r="AP8156" s="4"/>
      <c r="AQ8156" s="4"/>
      <c r="AR8156" s="4"/>
      <c r="AS8156" s="4"/>
      <c r="AT8156" s="4"/>
      <c r="AU8156" s="4"/>
      <c r="AV8156" s="4" t="s">
        <v>8356</v>
      </c>
      <c r="AW8156" s="4"/>
      <c r="AX8156" s="4"/>
      <c r="AY8156" s="4"/>
      <c r="AZ8156" s="4"/>
      <c r="BA8156" s="4"/>
      <c r="BB8156" s="4"/>
      <c r="BC8156" s="4"/>
      <c r="BD8156" s="4"/>
      <c r="BE8156" s="4"/>
      <c r="BF8156" s="4"/>
      <c r="BG8156" s="4"/>
      <c r="BH8156" s="4"/>
      <c r="BI8156" s="4"/>
      <c r="BJ8156" s="4"/>
      <c r="BK8156" s="4"/>
      <c r="BL8156" s="4" t="b">
        <v>0</v>
      </c>
      <c r="BM8156" s="4"/>
      <c r="BN8156" s="4"/>
      <c r="BO8156" s="4"/>
      <c r="BP8156" s="4"/>
      <c r="BQ8156" s="4"/>
      <c r="BR8156" s="4"/>
      <c r="BS8156" s="4"/>
      <c r="BT8156" s="4"/>
      <c r="BU8156" s="4"/>
      <c r="BV8156" s="4"/>
      <c r="BW8156" s="4"/>
    </row>
    <row r="8157" spans="1:75" ht="15.01" customHeight="1">
      <c r="A8157" s="4"/>
      <c r="B8157" s="4"/>
      <c r="C8157" s="4"/>
      <c r="D8157" s="4"/>
      <c r="E8157" s="4"/>
      <c r="F8157" s="4"/>
      <c r="G8157" s="4"/>
      <c r="H8157" s="4"/>
      <c r="I8157" s="4"/>
      <c r="J8157" s="4"/>
      <c r="K8157" s="4"/>
      <c r="L8157" s="4"/>
      <c r="M8157" s="4"/>
      <c r="N8157" s="4"/>
      <c r="O8157" s="4"/>
      <c r="P8157" s="4" t="s">
        <v>200</v>
      </c>
      <c r="Q8157" s="4"/>
      <c r="R8157" s="4">
        <v>-400.4</v>
      </c>
      <c r="S8157" s="4">
        <v>34.6</v>
      </c>
      <c r="T8157" s="4"/>
      <c r="U8157" s="4"/>
      <c r="V8157" s="4"/>
      <c r="W8157" s="4"/>
      <c r="X8157" s="4" t="s">
        <v>201</v>
      </c>
      <c r="Y8157" s="4"/>
      <c r="Z8157" s="4"/>
      <c r="AA8157" s="4"/>
      <c r="AB8157" s="4"/>
      <c r="AC8157" s="4"/>
      <c r="AD8157" s="4"/>
      <c r="AE8157" s="4"/>
      <c r="AF8157" s="4"/>
      <c r="AG8157" s="4"/>
      <c r="AH8157" s="4"/>
      <c r="AI8157" s="4"/>
      <c r="AJ8157" s="4"/>
      <c r="AK8157" s="4"/>
      <c r="AL8157" s="4"/>
      <c r="AM8157" s="4"/>
      <c r="AN8157" s="4"/>
      <c r="AO8157" s="4"/>
      <c r="AP8157" s="4"/>
      <c r="AQ8157" s="4"/>
      <c r="AR8157" s="4"/>
      <c r="AS8157" s="4"/>
      <c r="AT8157" s="4"/>
      <c r="AU8157" s="4"/>
      <c r="AV8157" s="4" t="s">
        <v>8357</v>
      </c>
      <c r="AW8157" s="4"/>
      <c r="AX8157" s="4"/>
      <c r="AY8157" s="4"/>
      <c r="AZ8157" s="4"/>
      <c r="BA8157" s="4"/>
      <c r="BB8157" s="4"/>
      <c r="BC8157" s="4"/>
      <c r="BD8157" s="4"/>
      <c r="BE8157" s="4"/>
      <c r="BF8157" s="4"/>
      <c r="BG8157" s="4"/>
      <c r="BH8157" s="4"/>
      <c r="BI8157" s="4"/>
      <c r="BJ8157" s="4"/>
      <c r="BK8157" s="4"/>
      <c r="BL8157" s="4" t="b">
        <v>0</v>
      </c>
      <c r="BM8157" s="4"/>
      <c r="BN8157" s="4"/>
      <c r="BO8157" s="4"/>
      <c r="BP8157" s="4"/>
      <c r="BQ8157" s="4"/>
      <c r="BR8157" s="4"/>
      <c r="BS8157" s="4"/>
      <c r="BT8157" s="4"/>
      <c r="BU8157" s="4"/>
      <c r="BV8157" s="4"/>
      <c r="BW8157" s="4"/>
    </row>
    <row r="8158" spans="1:75" ht="15.01" customHeight="1">
      <c r="A8158" s="4"/>
      <c r="B8158" s="4"/>
      <c r="C8158" s="4"/>
      <c r="D8158" s="4"/>
      <c r="E8158" s="4"/>
      <c r="F8158" s="4"/>
      <c r="G8158" s="4"/>
      <c r="H8158" s="4"/>
      <c r="I8158" s="4"/>
      <c r="J8158" s="4"/>
      <c r="K8158" s="4"/>
      <c r="L8158" s="4"/>
      <c r="M8158" s="4"/>
      <c r="N8158" s="4"/>
      <c r="O8158" s="4"/>
      <c r="P8158" s="4" t="s">
        <v>200</v>
      </c>
      <c r="Q8158" s="4"/>
      <c r="R8158" s="4">
        <v>98.40000000000001</v>
      </c>
      <c r="S8158" s="4">
        <v>35.5</v>
      </c>
      <c r="T8158" s="4"/>
      <c r="U8158" s="4"/>
      <c r="V8158" s="4"/>
      <c r="W8158" s="4"/>
      <c r="X8158" s="4" t="s">
        <v>201</v>
      </c>
      <c r="Y8158" s="4"/>
      <c r="Z8158" s="4"/>
      <c r="AA8158" s="4"/>
      <c r="AB8158" s="4"/>
      <c r="AC8158" s="4"/>
      <c r="AD8158" s="4"/>
      <c r="AE8158" s="4"/>
      <c r="AF8158" s="4"/>
      <c r="AG8158" s="4"/>
      <c r="AH8158" s="4"/>
      <c r="AI8158" s="4"/>
      <c r="AJ8158" s="4"/>
      <c r="AK8158" s="4"/>
      <c r="AL8158" s="4"/>
      <c r="AM8158" s="4"/>
      <c r="AN8158" s="4"/>
      <c r="AO8158" s="4"/>
      <c r="AP8158" s="4"/>
      <c r="AQ8158" s="4"/>
      <c r="AR8158" s="4"/>
      <c r="AS8158" s="4"/>
      <c r="AT8158" s="4"/>
      <c r="AU8158" s="4"/>
      <c r="AV8158" s="4" t="s">
        <v>8358</v>
      </c>
      <c r="AW8158" s="4"/>
      <c r="AX8158" s="4"/>
      <c r="AY8158" s="4"/>
      <c r="AZ8158" s="4"/>
      <c r="BA8158" s="4"/>
      <c r="BB8158" s="4"/>
      <c r="BC8158" s="4"/>
      <c r="BD8158" s="4"/>
      <c r="BE8158" s="4"/>
      <c r="BF8158" s="4"/>
      <c r="BG8158" s="4"/>
      <c r="BH8158" s="4"/>
      <c r="BI8158" s="4"/>
      <c r="BJ8158" s="4"/>
      <c r="BK8158" s="4"/>
      <c r="BL8158" s="4" t="b">
        <v>0</v>
      </c>
      <c r="BM8158" s="4"/>
      <c r="BN8158" s="4"/>
      <c r="BO8158" s="4"/>
      <c r="BP8158" s="4"/>
      <c r="BQ8158" s="4"/>
      <c r="BR8158" s="4"/>
      <c r="BS8158" s="4"/>
      <c r="BT8158" s="4"/>
      <c r="BU8158" s="4"/>
      <c r="BV8158" s="4"/>
      <c r="BW8158" s="4"/>
    </row>
    <row r="8159" spans="1:75" ht="15.01" customHeight="1">
      <c r="A8159" s="4" t="s">
        <v>209</v>
      </c>
      <c r="B8159" s="4"/>
      <c r="C8159" s="4"/>
      <c r="D8159" s="4"/>
      <c r="E8159" s="4"/>
      <c r="F8159" s="4"/>
      <c r="G8159" s="4"/>
      <c r="H8159" s="4"/>
      <c r="I8159" s="4"/>
      <c r="J8159" s="4"/>
      <c r="K8159" s="4"/>
      <c r="L8159" s="4"/>
      <c r="M8159" s="4"/>
      <c r="N8159" s="4"/>
      <c r="O8159" s="4"/>
      <c r="P8159" s="4" t="s">
        <v>200</v>
      </c>
      <c r="Q8159" s="4"/>
      <c r="R8159" s="4"/>
      <c r="S8159" s="4"/>
      <c r="T8159" s="4"/>
      <c r="U8159" s="4"/>
      <c r="V8159" s="4"/>
      <c r="W8159" s="4"/>
      <c r="X8159" s="4" t="s">
        <v>201</v>
      </c>
      <c r="Y8159" s="4"/>
      <c r="Z8159" s="4"/>
      <c r="AA8159" s="4"/>
      <c r="AB8159" s="4"/>
      <c r="AC8159" s="4"/>
      <c r="AD8159" s="4"/>
      <c r="AE8159" s="4"/>
      <c r="AF8159" s="4"/>
      <c r="AG8159" s="4"/>
      <c r="AH8159" s="4"/>
      <c r="AI8159" s="4"/>
      <c r="AJ8159" s="4"/>
      <c r="AK8159" s="4"/>
      <c r="AL8159" s="4"/>
      <c r="AM8159" s="4"/>
      <c r="AN8159" s="4"/>
      <c r="AO8159" s="4"/>
      <c r="AP8159" s="4"/>
      <c r="AQ8159" s="4"/>
      <c r="AR8159" s="4"/>
      <c r="AS8159" s="4"/>
      <c r="AT8159" s="4"/>
      <c r="AU8159" s="4"/>
      <c r="AV8159" s="4" t="s">
        <v>8359</v>
      </c>
      <c r="AW8159" s="4"/>
      <c r="AX8159" s="4"/>
      <c r="AY8159" s="4"/>
      <c r="AZ8159" s="4"/>
      <c r="BA8159" s="4"/>
      <c r="BB8159" s="4"/>
      <c r="BC8159" s="4"/>
      <c r="BD8159" s="4"/>
      <c r="BE8159" s="4"/>
      <c r="BF8159" s="4"/>
      <c r="BG8159" s="4"/>
      <c r="BH8159" s="4"/>
      <c r="BI8159" s="4"/>
      <c r="BJ8159" s="4"/>
      <c r="BK8159" s="4"/>
      <c r="BL8159" s="4" t="b">
        <v>0</v>
      </c>
      <c r="BM8159" s="4"/>
      <c r="BN8159" s="4"/>
      <c r="BO8159" s="4"/>
      <c r="BP8159" s="4"/>
      <c r="BQ8159" s="4"/>
      <c r="BR8159" s="4"/>
      <c r="BS8159" s="4"/>
      <c r="BT8159" s="4"/>
      <c r="BU8159" s="4"/>
      <c r="BV8159" s="4"/>
      <c r="BW8159" s="4"/>
    </row>
    <row r="8160" spans="1:75" ht="15.01" customHeight="1">
      <c r="A8160" s="4"/>
      <c r="B8160" s="4"/>
      <c r="C8160" s="4"/>
      <c r="D8160" s="4"/>
      <c r="E8160" s="4"/>
      <c r="F8160" s="4"/>
      <c r="G8160" s="4"/>
      <c r="H8160" s="4"/>
      <c r="I8160" s="4"/>
      <c r="J8160" s="4"/>
      <c r="K8160" s="4"/>
      <c r="L8160" s="4"/>
      <c r="M8160" s="4"/>
      <c r="N8160" s="4"/>
      <c r="O8160" s="4"/>
      <c r="P8160" s="4" t="s">
        <v>200</v>
      </c>
      <c r="Q8160" s="4"/>
      <c r="R8160" s="4">
        <v>-273.8</v>
      </c>
      <c r="S8160" s="4">
        <v>28.1</v>
      </c>
      <c r="T8160" s="4"/>
      <c r="U8160" s="4"/>
      <c r="V8160" s="4"/>
      <c r="W8160" s="4"/>
      <c r="X8160" s="4" t="s">
        <v>201</v>
      </c>
      <c r="Y8160" s="4"/>
      <c r="Z8160" s="4"/>
      <c r="AA8160" s="4"/>
      <c r="AB8160" s="4"/>
      <c r="AC8160" s="4"/>
      <c r="AD8160" s="4"/>
      <c r="AE8160" s="4"/>
      <c r="AF8160" s="4"/>
      <c r="AG8160" s="4"/>
      <c r="AH8160" s="4"/>
      <c r="AI8160" s="4"/>
      <c r="AJ8160" s="4"/>
      <c r="AK8160" s="4"/>
      <c r="AL8160" s="4"/>
      <c r="AM8160" s="4"/>
      <c r="AN8160" s="4"/>
      <c r="AO8160" s="4"/>
      <c r="AP8160" s="4"/>
      <c r="AQ8160" s="4"/>
      <c r="AR8160" s="4"/>
      <c r="AS8160" s="4"/>
      <c r="AT8160" s="4"/>
      <c r="AU8160" s="4"/>
      <c r="AV8160" s="4" t="s">
        <v>8360</v>
      </c>
      <c r="AW8160" s="4"/>
      <c r="AX8160" s="4"/>
      <c r="AY8160" s="4"/>
      <c r="AZ8160" s="4"/>
      <c r="BA8160" s="4"/>
      <c r="BB8160" s="4"/>
      <c r="BC8160" s="4"/>
      <c r="BD8160" s="4"/>
      <c r="BE8160" s="4"/>
      <c r="BF8160" s="4"/>
      <c r="BG8160" s="4"/>
      <c r="BH8160" s="4"/>
      <c r="BI8160" s="4"/>
      <c r="BJ8160" s="4"/>
      <c r="BK8160" s="4"/>
      <c r="BL8160" s="4" t="b">
        <v>0</v>
      </c>
      <c r="BM8160" s="4"/>
      <c r="BN8160" s="4"/>
      <c r="BO8160" s="4"/>
      <c r="BP8160" s="4"/>
      <c r="BQ8160" s="4"/>
      <c r="BR8160" s="4"/>
      <c r="BS8160" s="4"/>
      <c r="BT8160" s="4"/>
      <c r="BU8160" s="4"/>
      <c r="BV8160" s="4"/>
      <c r="BW8160" s="4"/>
    </row>
    <row r="8161" spans="1:75" ht="15.01" customHeight="1">
      <c r="A8161" s="4"/>
      <c r="B8161" s="4"/>
      <c r="C8161" s="4"/>
      <c r="D8161" s="4"/>
      <c r="E8161" s="4"/>
      <c r="F8161" s="4"/>
      <c r="G8161" s="4"/>
      <c r="H8161" s="4"/>
      <c r="I8161" s="4"/>
      <c r="J8161" s="4"/>
      <c r="K8161" s="4"/>
      <c r="L8161" s="4"/>
      <c r="M8161" s="4"/>
      <c r="N8161" s="4"/>
      <c r="O8161" s="4"/>
      <c r="P8161" s="4" t="s">
        <v>200</v>
      </c>
      <c r="Q8161" s="4"/>
      <c r="R8161" s="4">
        <v>-68.5</v>
      </c>
      <c r="S8161" s="4">
        <v>17</v>
      </c>
      <c r="T8161" s="4"/>
      <c r="U8161" s="4"/>
      <c r="V8161" s="4"/>
      <c r="W8161" s="4"/>
      <c r="X8161" s="4" t="s">
        <v>201</v>
      </c>
      <c r="Y8161" s="4"/>
      <c r="Z8161" s="4"/>
      <c r="AA8161" s="4"/>
      <c r="AB8161" s="4"/>
      <c r="AC8161" s="4"/>
      <c r="AD8161" s="4"/>
      <c r="AE8161" s="4"/>
      <c r="AF8161" s="4"/>
      <c r="AG8161" s="4"/>
      <c r="AH8161" s="4"/>
      <c r="AI8161" s="4"/>
      <c r="AJ8161" s="4"/>
      <c r="AK8161" s="4"/>
      <c r="AL8161" s="4"/>
      <c r="AM8161" s="4"/>
      <c r="AN8161" s="4"/>
      <c r="AO8161" s="4"/>
      <c r="AP8161" s="4"/>
      <c r="AQ8161" s="4"/>
      <c r="AR8161" s="4"/>
      <c r="AS8161" s="4"/>
      <c r="AT8161" s="4"/>
      <c r="AU8161" s="4"/>
      <c r="AV8161" s="4" t="s">
        <v>8361</v>
      </c>
      <c r="AW8161" s="4"/>
      <c r="AX8161" s="4"/>
      <c r="AY8161" s="4"/>
      <c r="AZ8161" s="4"/>
      <c r="BA8161" s="4"/>
      <c r="BB8161" s="4"/>
      <c r="BC8161" s="4"/>
      <c r="BD8161" s="4"/>
      <c r="BE8161" s="4"/>
      <c r="BF8161" s="4"/>
      <c r="BG8161" s="4"/>
      <c r="BH8161" s="4"/>
      <c r="BI8161" s="4"/>
      <c r="BJ8161" s="4"/>
      <c r="BK8161" s="4"/>
      <c r="BL8161" s="4" t="b">
        <v>0</v>
      </c>
      <c r="BM8161" s="4"/>
      <c r="BN8161" s="4"/>
      <c r="BO8161" s="4"/>
      <c r="BP8161" s="4"/>
      <c r="BQ8161" s="4"/>
      <c r="BR8161" s="4"/>
      <c r="BS8161" s="4"/>
      <c r="BT8161" s="4"/>
      <c r="BU8161" s="4"/>
      <c r="BV8161" s="4"/>
      <c r="BW8161" s="4"/>
    </row>
    <row r="8162" spans="1:75" ht="15.01" customHeight="1">
      <c r="A8162" s="4" t="s">
        <v>209</v>
      </c>
      <c r="B8162" s="4"/>
      <c r="C8162" s="4"/>
      <c r="D8162" s="4"/>
      <c r="E8162" s="4"/>
      <c r="F8162" s="4"/>
      <c r="G8162" s="4"/>
      <c r="H8162" s="4"/>
      <c r="I8162" s="4"/>
      <c r="J8162" s="4"/>
      <c r="K8162" s="4"/>
      <c r="L8162" s="4"/>
      <c r="M8162" s="4"/>
      <c r="N8162" s="4"/>
      <c r="O8162" s="4"/>
      <c r="P8162" s="4" t="s">
        <v>200</v>
      </c>
      <c r="Q8162" s="4"/>
      <c r="R8162" s="4"/>
      <c r="S8162" s="4"/>
      <c r="T8162" s="4"/>
      <c r="U8162" s="4"/>
      <c r="V8162" s="4"/>
      <c r="W8162" s="4"/>
      <c r="X8162" s="4" t="s">
        <v>201</v>
      </c>
      <c r="Y8162" s="4"/>
      <c r="Z8162" s="4"/>
      <c r="AA8162" s="4"/>
      <c r="AB8162" s="4"/>
      <c r="AC8162" s="4"/>
      <c r="AD8162" s="4"/>
      <c r="AE8162" s="4"/>
      <c r="AF8162" s="4"/>
      <c r="AG8162" s="4"/>
      <c r="AH8162" s="4"/>
      <c r="AI8162" s="4"/>
      <c r="AJ8162" s="4"/>
      <c r="AK8162" s="4"/>
      <c r="AL8162" s="4"/>
      <c r="AM8162" s="4"/>
      <c r="AN8162" s="4"/>
      <c r="AO8162" s="4"/>
      <c r="AP8162" s="4"/>
      <c r="AQ8162" s="4"/>
      <c r="AR8162" s="4"/>
      <c r="AS8162" s="4"/>
      <c r="AT8162" s="4"/>
      <c r="AU8162" s="4"/>
      <c r="AV8162" s="4" t="s">
        <v>8362</v>
      </c>
      <c r="AW8162" s="4"/>
      <c r="AX8162" s="4"/>
      <c r="AY8162" s="4"/>
      <c r="AZ8162" s="4"/>
      <c r="BA8162" s="4"/>
      <c r="BB8162" s="4"/>
      <c r="BC8162" s="4"/>
      <c r="BD8162" s="4"/>
      <c r="BE8162" s="4"/>
      <c r="BF8162" s="4"/>
      <c r="BG8162" s="4"/>
      <c r="BH8162" s="4"/>
      <c r="BI8162" s="4"/>
      <c r="BJ8162" s="4"/>
      <c r="BK8162" s="4"/>
      <c r="BL8162" s="4" t="b">
        <v>0</v>
      </c>
      <c r="BM8162" s="4"/>
      <c r="BN8162" s="4"/>
      <c r="BO8162" s="4"/>
      <c r="BP8162" s="4"/>
      <c r="BQ8162" s="4"/>
      <c r="BR8162" s="4"/>
      <c r="BS8162" s="4"/>
      <c r="BT8162" s="4"/>
      <c r="BU8162" s="4"/>
      <c r="BV8162" s="4"/>
      <c r="BW8162" s="4"/>
    </row>
    <row r="8163" spans="1:75" ht="15.01" customHeight="1">
      <c r="A8163" s="4"/>
      <c r="B8163" s="4"/>
      <c r="C8163" s="4"/>
      <c r="D8163" s="4"/>
      <c r="E8163" s="4"/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 t="s">
        <v>200</v>
      </c>
      <c r="Q8163" s="4"/>
      <c r="R8163" s="4">
        <v>17.9</v>
      </c>
      <c r="S8163" s="4">
        <v>30.3</v>
      </c>
      <c r="T8163" s="4"/>
      <c r="U8163" s="4"/>
      <c r="V8163" s="4"/>
      <c r="W8163" s="4"/>
      <c r="X8163" s="4" t="s">
        <v>201</v>
      </c>
      <c r="Y8163" s="4"/>
      <c r="Z8163" s="4"/>
      <c r="AA8163" s="4"/>
      <c r="AB8163" s="4"/>
      <c r="AC8163" s="4"/>
      <c r="AD8163" s="4"/>
      <c r="AE8163" s="4"/>
      <c r="AF8163" s="4"/>
      <c r="AG8163" s="4"/>
      <c r="AH8163" s="4"/>
      <c r="AI8163" s="4"/>
      <c r="AJ8163" s="4"/>
      <c r="AK8163" s="4"/>
      <c r="AL8163" s="4"/>
      <c r="AM8163" s="4"/>
      <c r="AN8163" s="4"/>
      <c r="AO8163" s="4"/>
      <c r="AP8163" s="4"/>
      <c r="AQ8163" s="4"/>
      <c r="AR8163" s="4"/>
      <c r="AS8163" s="4"/>
      <c r="AT8163" s="4"/>
      <c r="AU8163" s="4"/>
      <c r="AV8163" s="4" t="s">
        <v>8363</v>
      </c>
      <c r="AW8163" s="4"/>
      <c r="AX8163" s="4"/>
      <c r="AY8163" s="4"/>
      <c r="AZ8163" s="4"/>
      <c r="BA8163" s="4"/>
      <c r="BB8163" s="4"/>
      <c r="BC8163" s="4"/>
      <c r="BD8163" s="4"/>
      <c r="BE8163" s="4"/>
      <c r="BF8163" s="4"/>
      <c r="BG8163" s="4"/>
      <c r="BH8163" s="4"/>
      <c r="BI8163" s="4"/>
      <c r="BJ8163" s="4"/>
      <c r="BK8163" s="4"/>
      <c r="BL8163" s="4" t="b">
        <v>0</v>
      </c>
      <c r="BM8163" s="4"/>
      <c r="BN8163" s="4"/>
      <c r="BO8163" s="4"/>
      <c r="BP8163" s="4"/>
      <c r="BQ8163" s="4"/>
      <c r="BR8163" s="4"/>
      <c r="BS8163" s="4"/>
      <c r="BT8163" s="4"/>
      <c r="BU8163" s="4"/>
      <c r="BV8163" s="4"/>
      <c r="BW8163" s="4"/>
    </row>
    <row r="8164" spans="1:75" ht="15.01" customHeight="1">
      <c r="A8164" s="4"/>
      <c r="B8164" s="4"/>
      <c r="C8164" s="4"/>
      <c r="D8164" s="4"/>
      <c r="E8164" s="4"/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 t="s">
        <v>200</v>
      </c>
      <c r="Q8164" s="4"/>
      <c r="R8164" s="4">
        <v>-68.90000000000001</v>
      </c>
      <c r="S8164" s="4">
        <v>31.2</v>
      </c>
      <c r="T8164" s="4"/>
      <c r="U8164" s="4"/>
      <c r="V8164" s="4"/>
      <c r="W8164" s="4"/>
      <c r="X8164" s="4" t="s">
        <v>201</v>
      </c>
      <c r="Y8164" s="4"/>
      <c r="Z8164" s="4"/>
      <c r="AA8164" s="4"/>
      <c r="AB8164" s="4"/>
      <c r="AC8164" s="4"/>
      <c r="AD8164" s="4"/>
      <c r="AE8164" s="4"/>
      <c r="AF8164" s="4"/>
      <c r="AG8164" s="4"/>
      <c r="AH8164" s="4"/>
      <c r="AI8164" s="4"/>
      <c r="AJ8164" s="4"/>
      <c r="AK8164" s="4"/>
      <c r="AL8164" s="4"/>
      <c r="AM8164" s="4"/>
      <c r="AN8164" s="4"/>
      <c r="AO8164" s="4"/>
      <c r="AP8164" s="4"/>
      <c r="AQ8164" s="4"/>
      <c r="AR8164" s="4"/>
      <c r="AS8164" s="4"/>
      <c r="AT8164" s="4"/>
      <c r="AU8164" s="4"/>
      <c r="AV8164" s="4" t="s">
        <v>8364</v>
      </c>
      <c r="AW8164" s="4"/>
      <c r="AX8164" s="4"/>
      <c r="AY8164" s="4"/>
      <c r="AZ8164" s="4"/>
      <c r="BA8164" s="4"/>
      <c r="BB8164" s="4"/>
      <c r="BC8164" s="4"/>
      <c r="BD8164" s="4"/>
      <c r="BE8164" s="4"/>
      <c r="BF8164" s="4"/>
      <c r="BG8164" s="4"/>
      <c r="BH8164" s="4"/>
      <c r="BI8164" s="4"/>
      <c r="BJ8164" s="4"/>
      <c r="BK8164" s="4"/>
      <c r="BL8164" s="4" t="b">
        <v>0</v>
      </c>
      <c r="BM8164" s="4"/>
      <c r="BN8164" s="4"/>
      <c r="BO8164" s="4"/>
      <c r="BP8164" s="4"/>
      <c r="BQ8164" s="4"/>
      <c r="BR8164" s="4"/>
      <c r="BS8164" s="4"/>
      <c r="BT8164" s="4"/>
      <c r="BU8164" s="4"/>
      <c r="BV8164" s="4"/>
      <c r="BW8164" s="4"/>
    </row>
    <row r="8165" spans="1:75" ht="15.01" customHeight="1">
      <c r="A8165" s="4"/>
      <c r="B8165" s="4"/>
      <c r="C8165" s="4"/>
      <c r="D8165" s="4"/>
      <c r="E8165" s="4"/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 t="s">
        <v>200</v>
      </c>
      <c r="Q8165" s="4"/>
      <c r="R8165" s="4">
        <v>-308.6</v>
      </c>
      <c r="S8165" s="4">
        <v>31</v>
      </c>
      <c r="T8165" s="4"/>
      <c r="U8165" s="4"/>
      <c r="V8165" s="4"/>
      <c r="W8165" s="4"/>
      <c r="X8165" s="4" t="s">
        <v>201</v>
      </c>
      <c r="Y8165" s="4"/>
      <c r="Z8165" s="4"/>
      <c r="AA8165" s="4"/>
      <c r="AB8165" s="4"/>
      <c r="AC8165" s="4"/>
      <c r="AD8165" s="4"/>
      <c r="AE8165" s="4"/>
      <c r="AF8165" s="4"/>
      <c r="AG8165" s="4"/>
      <c r="AH8165" s="4"/>
      <c r="AI8165" s="4"/>
      <c r="AJ8165" s="4"/>
      <c r="AK8165" s="4"/>
      <c r="AL8165" s="4"/>
      <c r="AM8165" s="4"/>
      <c r="AN8165" s="4"/>
      <c r="AO8165" s="4"/>
      <c r="AP8165" s="4"/>
      <c r="AQ8165" s="4"/>
      <c r="AR8165" s="4"/>
      <c r="AS8165" s="4"/>
      <c r="AT8165" s="4"/>
      <c r="AU8165" s="4"/>
      <c r="AV8165" s="4" t="s">
        <v>8365</v>
      </c>
      <c r="AW8165" s="4"/>
      <c r="AX8165" s="4"/>
      <c r="AY8165" s="4"/>
      <c r="AZ8165" s="4"/>
      <c r="BA8165" s="4"/>
      <c r="BB8165" s="4"/>
      <c r="BC8165" s="4"/>
      <c r="BD8165" s="4"/>
      <c r="BE8165" s="4"/>
      <c r="BF8165" s="4"/>
      <c r="BG8165" s="4"/>
      <c r="BH8165" s="4"/>
      <c r="BI8165" s="4"/>
      <c r="BJ8165" s="4"/>
      <c r="BK8165" s="4"/>
      <c r="BL8165" s="4" t="b">
        <v>0</v>
      </c>
      <c r="BM8165" s="4"/>
      <c r="BN8165" s="4"/>
      <c r="BO8165" s="4"/>
      <c r="BP8165" s="4"/>
      <c r="BQ8165" s="4"/>
      <c r="BR8165" s="4"/>
      <c r="BS8165" s="4"/>
      <c r="BT8165" s="4"/>
      <c r="BU8165" s="4"/>
      <c r="BV8165" s="4"/>
      <c r="BW8165" s="4"/>
    </row>
    <row r="8166" spans="1:75" ht="15.01" customHeight="1">
      <c r="A8166" s="4" t="s">
        <v>209</v>
      </c>
      <c r="B8166" s="4"/>
      <c r="C8166" s="4"/>
      <c r="D8166" s="4"/>
      <c r="E8166" s="4"/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 t="s">
        <v>200</v>
      </c>
      <c r="Q8166" s="4"/>
      <c r="R8166" s="4"/>
      <c r="S8166" s="4"/>
      <c r="T8166" s="4"/>
      <c r="U8166" s="4"/>
      <c r="V8166" s="4"/>
      <c r="W8166" s="4"/>
      <c r="X8166" s="4" t="s">
        <v>201</v>
      </c>
      <c r="Y8166" s="4"/>
      <c r="Z8166" s="4"/>
      <c r="AA8166" s="4"/>
      <c r="AB8166" s="4"/>
      <c r="AC8166" s="4"/>
      <c r="AD8166" s="4"/>
      <c r="AE8166" s="4"/>
      <c r="AF8166" s="4"/>
      <c r="AG8166" s="4"/>
      <c r="AH8166" s="4"/>
      <c r="AI8166" s="4"/>
      <c r="AJ8166" s="4"/>
      <c r="AK8166" s="4"/>
      <c r="AL8166" s="4"/>
      <c r="AM8166" s="4"/>
      <c r="AN8166" s="4"/>
      <c r="AO8166" s="4"/>
      <c r="AP8166" s="4"/>
      <c r="AQ8166" s="4"/>
      <c r="AR8166" s="4"/>
      <c r="AS8166" s="4"/>
      <c r="AT8166" s="4"/>
      <c r="AU8166" s="4"/>
      <c r="AV8166" s="4" t="s">
        <v>8366</v>
      </c>
      <c r="AW8166" s="4"/>
      <c r="AX8166" s="4"/>
      <c r="AY8166" s="4"/>
      <c r="AZ8166" s="4"/>
      <c r="BA8166" s="4"/>
      <c r="BB8166" s="4"/>
      <c r="BC8166" s="4"/>
      <c r="BD8166" s="4"/>
      <c r="BE8166" s="4"/>
      <c r="BF8166" s="4"/>
      <c r="BG8166" s="4"/>
      <c r="BH8166" s="4"/>
      <c r="BI8166" s="4"/>
      <c r="BJ8166" s="4"/>
      <c r="BK8166" s="4"/>
      <c r="BL8166" s="4" t="b">
        <v>0</v>
      </c>
      <c r="BM8166" s="4"/>
      <c r="BN8166" s="4"/>
      <c r="BO8166" s="4"/>
      <c r="BP8166" s="4"/>
      <c r="BQ8166" s="4"/>
      <c r="BR8166" s="4"/>
      <c r="BS8166" s="4"/>
      <c r="BT8166" s="4"/>
      <c r="BU8166" s="4"/>
      <c r="BV8166" s="4"/>
      <c r="BW8166" s="4"/>
    </row>
    <row r="8167" spans="1:75" ht="15.01" customHeight="1">
      <c r="A8167" s="4"/>
      <c r="B8167" s="4"/>
      <c r="C8167" s="4"/>
      <c r="D8167" s="4"/>
      <c r="E8167" s="4"/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 t="s">
        <v>200</v>
      </c>
      <c r="Q8167" s="4"/>
      <c r="R8167" s="4">
        <v>-309.3</v>
      </c>
      <c r="S8167" s="4">
        <v>15.1</v>
      </c>
      <c r="T8167" s="4"/>
      <c r="U8167" s="4"/>
      <c r="V8167" s="4"/>
      <c r="W8167" s="4"/>
      <c r="X8167" s="4" t="s">
        <v>201</v>
      </c>
      <c r="Y8167" s="4"/>
      <c r="Z8167" s="4"/>
      <c r="AA8167" s="4"/>
      <c r="AB8167" s="4"/>
      <c r="AC8167" s="4"/>
      <c r="AD8167" s="4"/>
      <c r="AE8167" s="4"/>
      <c r="AF8167" s="4"/>
      <c r="AG8167" s="4"/>
      <c r="AH8167" s="4"/>
      <c r="AI8167" s="4"/>
      <c r="AJ8167" s="4"/>
      <c r="AK8167" s="4"/>
      <c r="AL8167" s="4"/>
      <c r="AM8167" s="4"/>
      <c r="AN8167" s="4"/>
      <c r="AO8167" s="4"/>
      <c r="AP8167" s="4"/>
      <c r="AQ8167" s="4"/>
      <c r="AR8167" s="4"/>
      <c r="AS8167" s="4"/>
      <c r="AT8167" s="4"/>
      <c r="AU8167" s="4"/>
      <c r="AV8167" s="4" t="s">
        <v>8367</v>
      </c>
      <c r="AW8167" s="4"/>
      <c r="AX8167" s="4"/>
      <c r="AY8167" s="4"/>
      <c r="AZ8167" s="4"/>
      <c r="BA8167" s="4"/>
      <c r="BB8167" s="4"/>
      <c r="BC8167" s="4"/>
      <c r="BD8167" s="4"/>
      <c r="BE8167" s="4"/>
      <c r="BF8167" s="4"/>
      <c r="BG8167" s="4"/>
      <c r="BH8167" s="4"/>
      <c r="BI8167" s="4"/>
      <c r="BJ8167" s="4"/>
      <c r="BK8167" s="4"/>
      <c r="BL8167" s="4" t="b">
        <v>0</v>
      </c>
      <c r="BM8167" s="4"/>
      <c r="BN8167" s="4"/>
      <c r="BO8167" s="4"/>
      <c r="BP8167" s="4"/>
      <c r="BQ8167" s="4"/>
      <c r="BR8167" s="4"/>
      <c r="BS8167" s="4"/>
      <c r="BT8167" s="4"/>
      <c r="BU8167" s="4"/>
      <c r="BV8167" s="4"/>
      <c r="BW8167" s="4"/>
    </row>
    <row r="8168" spans="1:75" ht="15.01" customHeight="1">
      <c r="A8168" s="4" t="s">
        <v>209</v>
      </c>
      <c r="B8168" s="4"/>
      <c r="C8168" s="4"/>
      <c r="D8168" s="4"/>
      <c r="E8168" s="4"/>
      <c r="F8168" s="4"/>
      <c r="G8168" s="4"/>
      <c r="H8168" s="4"/>
      <c r="I8168" s="4"/>
      <c r="J8168" s="4"/>
      <c r="K8168" s="4"/>
      <c r="L8168" s="4"/>
      <c r="M8168" s="4"/>
      <c r="N8168" s="4"/>
      <c r="O8168" s="4"/>
      <c r="P8168" s="4" t="s">
        <v>200</v>
      </c>
      <c r="Q8168" s="4"/>
      <c r="R8168" s="4"/>
      <c r="S8168" s="4"/>
      <c r="T8168" s="4"/>
      <c r="U8168" s="4"/>
      <c r="V8168" s="4"/>
      <c r="W8168" s="4"/>
      <c r="X8168" s="4" t="s">
        <v>201</v>
      </c>
      <c r="Y8168" s="4"/>
      <c r="Z8168" s="4"/>
      <c r="AA8168" s="4"/>
      <c r="AB8168" s="4"/>
      <c r="AC8168" s="4"/>
      <c r="AD8168" s="4"/>
      <c r="AE8168" s="4"/>
      <c r="AF8168" s="4"/>
      <c r="AG8168" s="4"/>
      <c r="AH8168" s="4"/>
      <c r="AI8168" s="4"/>
      <c r="AJ8168" s="4"/>
      <c r="AK8168" s="4"/>
      <c r="AL8168" s="4"/>
      <c r="AM8168" s="4"/>
      <c r="AN8168" s="4"/>
      <c r="AO8168" s="4"/>
      <c r="AP8168" s="4"/>
      <c r="AQ8168" s="4"/>
      <c r="AR8168" s="4"/>
      <c r="AS8168" s="4"/>
      <c r="AT8168" s="4"/>
      <c r="AU8168" s="4"/>
      <c r="AV8168" s="4" t="s">
        <v>8368</v>
      </c>
      <c r="AW8168" s="4"/>
      <c r="AX8168" s="4"/>
      <c r="AY8168" s="4"/>
      <c r="AZ8168" s="4"/>
      <c r="BA8168" s="4"/>
      <c r="BB8168" s="4"/>
      <c r="BC8168" s="4"/>
      <c r="BD8168" s="4"/>
      <c r="BE8168" s="4"/>
      <c r="BF8168" s="4"/>
      <c r="BG8168" s="4"/>
      <c r="BH8168" s="4"/>
      <c r="BI8168" s="4"/>
      <c r="BJ8168" s="4"/>
      <c r="BK8168" s="4"/>
      <c r="BL8168" s="4" t="b">
        <v>0</v>
      </c>
      <c r="BM8168" s="4"/>
      <c r="BN8168" s="4"/>
      <c r="BO8168" s="4"/>
      <c r="BP8168" s="4"/>
      <c r="BQ8168" s="4"/>
      <c r="BR8168" s="4"/>
      <c r="BS8168" s="4"/>
      <c r="BT8168" s="4"/>
      <c r="BU8168" s="4"/>
      <c r="BV8168" s="4"/>
      <c r="BW8168" s="4"/>
    </row>
    <row r="8169" spans="1:75" ht="15.01" customHeight="1">
      <c r="A8169" s="4" t="s">
        <v>209</v>
      </c>
      <c r="B8169" s="4"/>
      <c r="C8169" s="4"/>
      <c r="D8169" s="4"/>
      <c r="E8169" s="4"/>
      <c r="F8169" s="4"/>
      <c r="G8169" s="4"/>
      <c r="H8169" s="4"/>
      <c r="I8169" s="4"/>
      <c r="J8169" s="4"/>
      <c r="K8169" s="4"/>
      <c r="L8169" s="4"/>
      <c r="M8169" s="4"/>
      <c r="N8169" s="4"/>
      <c r="O8169" s="4"/>
      <c r="P8169" s="4" t="s">
        <v>200</v>
      </c>
      <c r="Q8169" s="4"/>
      <c r="R8169" s="4"/>
      <c r="S8169" s="4"/>
      <c r="T8169" s="4"/>
      <c r="U8169" s="4"/>
      <c r="V8169" s="4"/>
      <c r="W8169" s="4"/>
      <c r="X8169" s="4" t="s">
        <v>201</v>
      </c>
      <c r="Y8169" s="4"/>
      <c r="Z8169" s="4"/>
      <c r="AA8169" s="4"/>
      <c r="AB8169" s="4"/>
      <c r="AC8169" s="4"/>
      <c r="AD8169" s="4"/>
      <c r="AE8169" s="4"/>
      <c r="AF8169" s="4"/>
      <c r="AG8169" s="4"/>
      <c r="AH8169" s="4"/>
      <c r="AI8169" s="4"/>
      <c r="AJ8169" s="4"/>
      <c r="AK8169" s="4"/>
      <c r="AL8169" s="4"/>
      <c r="AM8169" s="4"/>
      <c r="AN8169" s="4"/>
      <c r="AO8169" s="4"/>
      <c r="AP8169" s="4"/>
      <c r="AQ8169" s="4"/>
      <c r="AR8169" s="4"/>
      <c r="AS8169" s="4"/>
      <c r="AT8169" s="4"/>
      <c r="AU8169" s="4"/>
      <c r="AV8169" s="4" t="s">
        <v>8369</v>
      </c>
      <c r="AW8169" s="4"/>
      <c r="AX8169" s="4"/>
      <c r="AY8169" s="4"/>
      <c r="AZ8169" s="4"/>
      <c r="BA8169" s="4"/>
      <c r="BB8169" s="4"/>
      <c r="BC8169" s="4"/>
      <c r="BD8169" s="4"/>
      <c r="BE8169" s="4"/>
      <c r="BF8169" s="4"/>
      <c r="BG8169" s="4"/>
      <c r="BH8169" s="4"/>
      <c r="BI8169" s="4"/>
      <c r="BJ8169" s="4"/>
      <c r="BK8169" s="4"/>
      <c r="BL8169" s="4" t="b">
        <v>0</v>
      </c>
      <c r="BM8169" s="4"/>
      <c r="BN8169" s="4"/>
      <c r="BO8169" s="4"/>
      <c r="BP8169" s="4"/>
      <c r="BQ8169" s="4"/>
      <c r="BR8169" s="4"/>
      <c r="BS8169" s="4"/>
      <c r="BT8169" s="4"/>
      <c r="BU8169" s="4"/>
      <c r="BV8169" s="4"/>
      <c r="BW8169" s="4"/>
    </row>
    <row r="8170" spans="1:75" ht="15.01" customHeight="1">
      <c r="A8170" s="4" t="s">
        <v>209</v>
      </c>
      <c r="B8170" s="4"/>
      <c r="C8170" s="4"/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/>
      <c r="O8170" s="4"/>
      <c r="P8170" s="4" t="s">
        <v>200</v>
      </c>
      <c r="Q8170" s="4"/>
      <c r="R8170" s="4"/>
      <c r="S8170" s="4"/>
      <c r="T8170" s="4"/>
      <c r="U8170" s="4"/>
      <c r="V8170" s="4"/>
      <c r="W8170" s="4"/>
      <c r="X8170" s="4" t="s">
        <v>201</v>
      </c>
      <c r="Y8170" s="4"/>
      <c r="Z8170" s="4"/>
      <c r="AA8170" s="4"/>
      <c r="AB8170" s="4"/>
      <c r="AC8170" s="4"/>
      <c r="AD8170" s="4"/>
      <c r="AE8170" s="4"/>
      <c r="AF8170" s="4"/>
      <c r="AG8170" s="4"/>
      <c r="AH8170" s="4"/>
      <c r="AI8170" s="4"/>
      <c r="AJ8170" s="4"/>
      <c r="AK8170" s="4"/>
      <c r="AL8170" s="4"/>
      <c r="AM8170" s="4"/>
      <c r="AN8170" s="4"/>
      <c r="AO8170" s="4"/>
      <c r="AP8170" s="4"/>
      <c r="AQ8170" s="4"/>
      <c r="AR8170" s="4"/>
      <c r="AS8170" s="4"/>
      <c r="AT8170" s="4"/>
      <c r="AU8170" s="4"/>
      <c r="AV8170" s="4" t="s">
        <v>8370</v>
      </c>
      <c r="AW8170" s="4"/>
      <c r="AX8170" s="4"/>
      <c r="AY8170" s="4"/>
      <c r="AZ8170" s="4"/>
      <c r="BA8170" s="4"/>
      <c r="BB8170" s="4"/>
      <c r="BC8170" s="4"/>
      <c r="BD8170" s="4"/>
      <c r="BE8170" s="4"/>
      <c r="BF8170" s="4"/>
      <c r="BG8170" s="4"/>
      <c r="BH8170" s="4"/>
      <c r="BI8170" s="4"/>
      <c r="BJ8170" s="4"/>
      <c r="BK8170" s="4"/>
      <c r="BL8170" s="4" t="b">
        <v>0</v>
      </c>
      <c r="BM8170" s="4"/>
      <c r="BN8170" s="4"/>
      <c r="BO8170" s="4"/>
      <c r="BP8170" s="4"/>
      <c r="BQ8170" s="4"/>
      <c r="BR8170" s="4"/>
      <c r="BS8170" s="4"/>
      <c r="BT8170" s="4"/>
      <c r="BU8170" s="4"/>
      <c r="BV8170" s="4"/>
      <c r="BW8170" s="4"/>
    </row>
    <row r="8171" spans="1:75" ht="15.01" customHeight="1">
      <c r="A8171" s="4" t="s">
        <v>209</v>
      </c>
      <c r="B8171" s="4"/>
      <c r="C8171" s="4"/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/>
      <c r="O8171" s="4"/>
      <c r="P8171" s="4" t="s">
        <v>200</v>
      </c>
      <c r="Q8171" s="4"/>
      <c r="R8171" s="4"/>
      <c r="S8171" s="4"/>
      <c r="T8171" s="4"/>
      <c r="U8171" s="4"/>
      <c r="V8171" s="4"/>
      <c r="W8171" s="4"/>
      <c r="X8171" s="4" t="s">
        <v>201</v>
      </c>
      <c r="Y8171" s="4"/>
      <c r="Z8171" s="4"/>
      <c r="AA8171" s="4"/>
      <c r="AB8171" s="4"/>
      <c r="AC8171" s="4"/>
      <c r="AD8171" s="4"/>
      <c r="AE8171" s="4"/>
      <c r="AF8171" s="4"/>
      <c r="AG8171" s="4"/>
      <c r="AH8171" s="4"/>
      <c r="AI8171" s="4"/>
      <c r="AJ8171" s="4"/>
      <c r="AK8171" s="4"/>
      <c r="AL8171" s="4"/>
      <c r="AM8171" s="4"/>
      <c r="AN8171" s="4"/>
      <c r="AO8171" s="4"/>
      <c r="AP8171" s="4"/>
      <c r="AQ8171" s="4"/>
      <c r="AR8171" s="4"/>
      <c r="AS8171" s="4"/>
      <c r="AT8171" s="4"/>
      <c r="AU8171" s="4"/>
      <c r="AV8171" s="4" t="s">
        <v>8371</v>
      </c>
      <c r="AW8171" s="4"/>
      <c r="AX8171" s="4"/>
      <c r="AY8171" s="4"/>
      <c r="AZ8171" s="4"/>
      <c r="BA8171" s="4"/>
      <c r="BB8171" s="4"/>
      <c r="BC8171" s="4"/>
      <c r="BD8171" s="4"/>
      <c r="BE8171" s="4"/>
      <c r="BF8171" s="4"/>
      <c r="BG8171" s="4"/>
      <c r="BH8171" s="4"/>
      <c r="BI8171" s="4"/>
      <c r="BJ8171" s="4"/>
      <c r="BK8171" s="4"/>
      <c r="BL8171" s="4" t="b">
        <v>0</v>
      </c>
      <c r="BM8171" s="4"/>
      <c r="BN8171" s="4"/>
      <c r="BO8171" s="4"/>
      <c r="BP8171" s="4"/>
      <c r="BQ8171" s="4"/>
      <c r="BR8171" s="4"/>
      <c r="BS8171" s="4"/>
      <c r="BT8171" s="4"/>
      <c r="BU8171" s="4"/>
      <c r="BV8171" s="4"/>
      <c r="BW8171" s="4"/>
    </row>
    <row r="8172" spans="1:75" ht="15.01" customHeight="1">
      <c r="A8172" s="4" t="s">
        <v>209</v>
      </c>
      <c r="B8172" s="4"/>
      <c r="C8172" s="4"/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/>
      <c r="O8172" s="4"/>
      <c r="P8172" s="4" t="s">
        <v>200</v>
      </c>
      <c r="Q8172" s="4"/>
      <c r="R8172" s="4"/>
      <c r="S8172" s="4"/>
      <c r="T8172" s="4"/>
      <c r="U8172" s="4"/>
      <c r="V8172" s="4"/>
      <c r="W8172" s="4"/>
      <c r="X8172" s="4" t="s">
        <v>201</v>
      </c>
      <c r="Y8172" s="4"/>
      <c r="Z8172" s="4"/>
      <c r="AA8172" s="4"/>
      <c r="AB8172" s="4"/>
      <c r="AC8172" s="4"/>
      <c r="AD8172" s="4"/>
      <c r="AE8172" s="4"/>
      <c r="AF8172" s="4"/>
      <c r="AG8172" s="4"/>
      <c r="AH8172" s="4"/>
      <c r="AI8172" s="4"/>
      <c r="AJ8172" s="4"/>
      <c r="AK8172" s="4"/>
      <c r="AL8172" s="4"/>
      <c r="AM8172" s="4"/>
      <c r="AN8172" s="4"/>
      <c r="AO8172" s="4"/>
      <c r="AP8172" s="4"/>
      <c r="AQ8172" s="4"/>
      <c r="AR8172" s="4"/>
      <c r="AS8172" s="4"/>
      <c r="AT8172" s="4"/>
      <c r="AU8172" s="4"/>
      <c r="AV8172" s="4" t="s">
        <v>8372</v>
      </c>
      <c r="AW8172" s="4"/>
      <c r="AX8172" s="4"/>
      <c r="AY8172" s="4"/>
      <c r="AZ8172" s="4"/>
      <c r="BA8172" s="4"/>
      <c r="BB8172" s="4"/>
      <c r="BC8172" s="4"/>
      <c r="BD8172" s="4"/>
      <c r="BE8172" s="4"/>
      <c r="BF8172" s="4"/>
      <c r="BG8172" s="4"/>
      <c r="BH8172" s="4"/>
      <c r="BI8172" s="4"/>
      <c r="BJ8172" s="4"/>
      <c r="BK8172" s="4"/>
      <c r="BL8172" s="4" t="b">
        <v>0</v>
      </c>
      <c r="BM8172" s="4"/>
      <c r="BN8172" s="4"/>
      <c r="BO8172" s="4"/>
      <c r="BP8172" s="4"/>
      <c r="BQ8172" s="4"/>
      <c r="BR8172" s="4"/>
      <c r="BS8172" s="4"/>
      <c r="BT8172" s="4"/>
      <c r="BU8172" s="4"/>
      <c r="BV8172" s="4"/>
      <c r="BW8172" s="4"/>
    </row>
    <row r="8173" spans="1:75" ht="15.01" customHeight="1">
      <c r="A8173" s="4" t="s">
        <v>209</v>
      </c>
      <c r="B8173" s="4"/>
      <c r="C8173" s="4"/>
      <c r="D8173" s="4"/>
      <c r="E8173" s="4"/>
      <c r="F8173" s="4"/>
      <c r="G8173" s="4"/>
      <c r="H8173" s="4"/>
      <c r="I8173" s="4"/>
      <c r="J8173" s="4"/>
      <c r="K8173" s="4"/>
      <c r="L8173" s="4"/>
      <c r="M8173" s="4"/>
      <c r="N8173" s="4"/>
      <c r="O8173" s="4"/>
      <c r="P8173" s="4" t="s">
        <v>200</v>
      </c>
      <c r="Q8173" s="4"/>
      <c r="R8173" s="4"/>
      <c r="S8173" s="4"/>
      <c r="T8173" s="4"/>
      <c r="U8173" s="4"/>
      <c r="V8173" s="4"/>
      <c r="W8173" s="4"/>
      <c r="X8173" s="4" t="s">
        <v>201</v>
      </c>
      <c r="Y8173" s="4"/>
      <c r="Z8173" s="4"/>
      <c r="AA8173" s="4"/>
      <c r="AB8173" s="4"/>
      <c r="AC8173" s="4"/>
      <c r="AD8173" s="4"/>
      <c r="AE8173" s="4"/>
      <c r="AF8173" s="4"/>
      <c r="AG8173" s="4"/>
      <c r="AH8173" s="4"/>
      <c r="AI8173" s="4"/>
      <c r="AJ8173" s="4"/>
      <c r="AK8173" s="4"/>
      <c r="AL8173" s="4"/>
      <c r="AM8173" s="4"/>
      <c r="AN8173" s="4"/>
      <c r="AO8173" s="4"/>
      <c r="AP8173" s="4"/>
      <c r="AQ8173" s="4"/>
      <c r="AR8173" s="4"/>
      <c r="AS8173" s="4"/>
      <c r="AT8173" s="4"/>
      <c r="AU8173" s="4"/>
      <c r="AV8173" s="4" t="s">
        <v>8373</v>
      </c>
      <c r="AW8173" s="4"/>
      <c r="AX8173" s="4"/>
      <c r="AY8173" s="4"/>
      <c r="AZ8173" s="4"/>
      <c r="BA8173" s="4"/>
      <c r="BB8173" s="4"/>
      <c r="BC8173" s="4"/>
      <c r="BD8173" s="4"/>
      <c r="BE8173" s="4"/>
      <c r="BF8173" s="4"/>
      <c r="BG8173" s="4"/>
      <c r="BH8173" s="4"/>
      <c r="BI8173" s="4"/>
      <c r="BJ8173" s="4"/>
      <c r="BK8173" s="4"/>
      <c r="BL8173" s="4" t="b">
        <v>0</v>
      </c>
      <c r="BM8173" s="4"/>
      <c r="BN8173" s="4"/>
      <c r="BO8173" s="4"/>
      <c r="BP8173" s="4"/>
      <c r="BQ8173" s="4"/>
      <c r="BR8173" s="4"/>
      <c r="BS8173" s="4"/>
      <c r="BT8173" s="4"/>
      <c r="BU8173" s="4"/>
      <c r="BV8173" s="4"/>
      <c r="BW8173" s="4"/>
    </row>
    <row r="8174" spans="1:75" ht="15.01" customHeight="1">
      <c r="A8174" s="4"/>
      <c r="B8174" s="4"/>
      <c r="C8174" s="4"/>
      <c r="D8174" s="4"/>
      <c r="E8174" s="4"/>
      <c r="F8174" s="4"/>
      <c r="G8174" s="4"/>
      <c r="H8174" s="4"/>
      <c r="I8174" s="4"/>
      <c r="J8174" s="4"/>
      <c r="K8174" s="4"/>
      <c r="L8174" s="4"/>
      <c r="M8174" s="4"/>
      <c r="N8174" s="4"/>
      <c r="O8174" s="4"/>
      <c r="P8174" s="4" t="s">
        <v>200</v>
      </c>
      <c r="Q8174" s="4"/>
      <c r="R8174" s="4">
        <v>-465.7</v>
      </c>
      <c r="S8174" s="4">
        <v>18.8</v>
      </c>
      <c r="T8174" s="4"/>
      <c r="U8174" s="4"/>
      <c r="V8174" s="4"/>
      <c r="W8174" s="4"/>
      <c r="X8174" s="4" t="s">
        <v>201</v>
      </c>
      <c r="Y8174" s="4"/>
      <c r="Z8174" s="4"/>
      <c r="AA8174" s="4"/>
      <c r="AB8174" s="4"/>
      <c r="AC8174" s="4"/>
      <c r="AD8174" s="4"/>
      <c r="AE8174" s="4"/>
      <c r="AF8174" s="4"/>
      <c r="AG8174" s="4"/>
      <c r="AH8174" s="4"/>
      <c r="AI8174" s="4"/>
      <c r="AJ8174" s="4"/>
      <c r="AK8174" s="4"/>
      <c r="AL8174" s="4"/>
      <c r="AM8174" s="4"/>
      <c r="AN8174" s="4"/>
      <c r="AO8174" s="4"/>
      <c r="AP8174" s="4"/>
      <c r="AQ8174" s="4"/>
      <c r="AR8174" s="4"/>
      <c r="AS8174" s="4"/>
      <c r="AT8174" s="4"/>
      <c r="AU8174" s="4"/>
      <c r="AV8174" s="4" t="s">
        <v>8374</v>
      </c>
      <c r="AW8174" s="4"/>
      <c r="AX8174" s="4"/>
      <c r="AY8174" s="4"/>
      <c r="AZ8174" s="4"/>
      <c r="BA8174" s="4"/>
      <c r="BB8174" s="4"/>
      <c r="BC8174" s="4"/>
      <c r="BD8174" s="4"/>
      <c r="BE8174" s="4"/>
      <c r="BF8174" s="4"/>
      <c r="BG8174" s="4"/>
      <c r="BH8174" s="4"/>
      <c r="BI8174" s="4"/>
      <c r="BJ8174" s="4"/>
      <c r="BK8174" s="4"/>
      <c r="BL8174" s="4" t="b">
        <v>0</v>
      </c>
      <c r="BM8174" s="4"/>
      <c r="BN8174" s="4"/>
      <c r="BO8174" s="4"/>
      <c r="BP8174" s="4"/>
      <c r="BQ8174" s="4"/>
      <c r="BR8174" s="4"/>
      <c r="BS8174" s="4"/>
      <c r="BT8174" s="4"/>
      <c r="BU8174" s="4"/>
      <c r="BV8174" s="4"/>
      <c r="BW8174" s="4"/>
    </row>
    <row r="8175" spans="1:75" ht="15.01" customHeight="1">
      <c r="A8175" s="4" t="s">
        <v>209</v>
      </c>
      <c r="B8175" s="4"/>
      <c r="C8175" s="4"/>
      <c r="D8175" s="4"/>
      <c r="E8175" s="4"/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 t="s">
        <v>200</v>
      </c>
      <c r="Q8175" s="4"/>
      <c r="R8175" s="4"/>
      <c r="S8175" s="4"/>
      <c r="T8175" s="4"/>
      <c r="U8175" s="4"/>
      <c r="V8175" s="4"/>
      <c r="W8175" s="4"/>
      <c r="X8175" s="4" t="s">
        <v>201</v>
      </c>
      <c r="Y8175" s="4"/>
      <c r="Z8175" s="4"/>
      <c r="AA8175" s="4"/>
      <c r="AB8175" s="4"/>
      <c r="AC8175" s="4"/>
      <c r="AD8175" s="4"/>
      <c r="AE8175" s="4"/>
      <c r="AF8175" s="4"/>
      <c r="AG8175" s="4"/>
      <c r="AH8175" s="4"/>
      <c r="AI8175" s="4"/>
      <c r="AJ8175" s="4"/>
      <c r="AK8175" s="4"/>
      <c r="AL8175" s="4"/>
      <c r="AM8175" s="4"/>
      <c r="AN8175" s="4"/>
      <c r="AO8175" s="4"/>
      <c r="AP8175" s="4"/>
      <c r="AQ8175" s="4"/>
      <c r="AR8175" s="4"/>
      <c r="AS8175" s="4"/>
      <c r="AT8175" s="4"/>
      <c r="AU8175" s="4"/>
      <c r="AV8175" s="4" t="s">
        <v>8375</v>
      </c>
      <c r="AW8175" s="4"/>
      <c r="AX8175" s="4"/>
      <c r="AY8175" s="4"/>
      <c r="AZ8175" s="4"/>
      <c r="BA8175" s="4"/>
      <c r="BB8175" s="4"/>
      <c r="BC8175" s="4"/>
      <c r="BD8175" s="4"/>
      <c r="BE8175" s="4"/>
      <c r="BF8175" s="4"/>
      <c r="BG8175" s="4"/>
      <c r="BH8175" s="4"/>
      <c r="BI8175" s="4"/>
      <c r="BJ8175" s="4"/>
      <c r="BK8175" s="4"/>
      <c r="BL8175" s="4" t="b">
        <v>0</v>
      </c>
      <c r="BM8175" s="4"/>
      <c r="BN8175" s="4"/>
      <c r="BO8175" s="4"/>
      <c r="BP8175" s="4"/>
      <c r="BQ8175" s="4"/>
      <c r="BR8175" s="4"/>
      <c r="BS8175" s="4"/>
      <c r="BT8175" s="4"/>
      <c r="BU8175" s="4"/>
      <c r="BV8175" s="4"/>
      <c r="BW8175" s="4"/>
    </row>
    <row r="8176" spans="1:75" ht="15.01" customHeight="1">
      <c r="A8176" s="4" t="s">
        <v>209</v>
      </c>
      <c r="B8176" s="4"/>
      <c r="C8176" s="4"/>
      <c r="D8176" s="4"/>
      <c r="E8176" s="4"/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 t="s">
        <v>200</v>
      </c>
      <c r="Q8176" s="4"/>
      <c r="R8176" s="4"/>
      <c r="S8176" s="4"/>
      <c r="T8176" s="4"/>
      <c r="U8176" s="4"/>
      <c r="V8176" s="4"/>
      <c r="W8176" s="4"/>
      <c r="X8176" s="4" t="s">
        <v>201</v>
      </c>
      <c r="Y8176" s="4"/>
      <c r="Z8176" s="4"/>
      <c r="AA8176" s="4"/>
      <c r="AB8176" s="4"/>
      <c r="AC8176" s="4"/>
      <c r="AD8176" s="4"/>
      <c r="AE8176" s="4"/>
      <c r="AF8176" s="4"/>
      <c r="AG8176" s="4"/>
      <c r="AH8176" s="4"/>
      <c r="AI8176" s="4"/>
      <c r="AJ8176" s="4"/>
      <c r="AK8176" s="4"/>
      <c r="AL8176" s="4"/>
      <c r="AM8176" s="4"/>
      <c r="AN8176" s="4"/>
      <c r="AO8176" s="4"/>
      <c r="AP8176" s="4"/>
      <c r="AQ8176" s="4"/>
      <c r="AR8176" s="4"/>
      <c r="AS8176" s="4"/>
      <c r="AT8176" s="4"/>
      <c r="AU8176" s="4"/>
      <c r="AV8176" s="4" t="s">
        <v>8376</v>
      </c>
      <c r="AW8176" s="4"/>
      <c r="AX8176" s="4"/>
      <c r="AY8176" s="4"/>
      <c r="AZ8176" s="4"/>
      <c r="BA8176" s="4"/>
      <c r="BB8176" s="4"/>
      <c r="BC8176" s="4"/>
      <c r="BD8176" s="4"/>
      <c r="BE8176" s="4"/>
      <c r="BF8176" s="4"/>
      <c r="BG8176" s="4"/>
      <c r="BH8176" s="4"/>
      <c r="BI8176" s="4"/>
      <c r="BJ8176" s="4"/>
      <c r="BK8176" s="4"/>
      <c r="BL8176" s="4" t="b">
        <v>0</v>
      </c>
      <c r="BM8176" s="4"/>
      <c r="BN8176" s="4"/>
      <c r="BO8176" s="4"/>
      <c r="BP8176" s="4"/>
      <c r="BQ8176" s="4"/>
      <c r="BR8176" s="4"/>
      <c r="BS8176" s="4"/>
      <c r="BT8176" s="4"/>
      <c r="BU8176" s="4"/>
      <c r="BV8176" s="4"/>
      <c r="BW8176" s="4"/>
    </row>
    <row r="8177" spans="1:75" ht="15.01" customHeight="1">
      <c r="A8177" s="4"/>
      <c r="B8177" s="4"/>
      <c r="C8177" s="4"/>
      <c r="D8177" s="4"/>
      <c r="E8177" s="4"/>
      <c r="F8177" s="4"/>
      <c r="G8177" s="4"/>
      <c r="H8177" s="4"/>
      <c r="I8177" s="4"/>
      <c r="J8177" s="4"/>
      <c r="K8177" s="4"/>
      <c r="L8177" s="4"/>
      <c r="M8177" s="4"/>
      <c r="N8177" s="4"/>
      <c r="O8177" s="4"/>
      <c r="P8177" s="4" t="s">
        <v>200</v>
      </c>
      <c r="Q8177" s="4"/>
      <c r="R8177" s="4">
        <v>-443.8</v>
      </c>
      <c r="S8177" s="4">
        <v>58.8</v>
      </c>
      <c r="T8177" s="4"/>
      <c r="U8177" s="4"/>
      <c r="V8177" s="4"/>
      <c r="W8177" s="4"/>
      <c r="X8177" s="4" t="s">
        <v>201</v>
      </c>
      <c r="Y8177" s="4"/>
      <c r="Z8177" s="4"/>
      <c r="AA8177" s="4"/>
      <c r="AB8177" s="4"/>
      <c r="AC8177" s="4"/>
      <c r="AD8177" s="4"/>
      <c r="AE8177" s="4"/>
      <c r="AF8177" s="4"/>
      <c r="AG8177" s="4"/>
      <c r="AH8177" s="4"/>
      <c r="AI8177" s="4"/>
      <c r="AJ8177" s="4"/>
      <c r="AK8177" s="4"/>
      <c r="AL8177" s="4"/>
      <c r="AM8177" s="4"/>
      <c r="AN8177" s="4"/>
      <c r="AO8177" s="4"/>
      <c r="AP8177" s="4"/>
      <c r="AQ8177" s="4"/>
      <c r="AR8177" s="4"/>
      <c r="AS8177" s="4"/>
      <c r="AT8177" s="4"/>
      <c r="AU8177" s="4"/>
      <c r="AV8177" s="4" t="s">
        <v>8377</v>
      </c>
      <c r="AW8177" s="4"/>
      <c r="AX8177" s="4"/>
      <c r="AY8177" s="4"/>
      <c r="AZ8177" s="4"/>
      <c r="BA8177" s="4"/>
      <c r="BB8177" s="4"/>
      <c r="BC8177" s="4"/>
      <c r="BD8177" s="4"/>
      <c r="BE8177" s="4"/>
      <c r="BF8177" s="4"/>
      <c r="BG8177" s="4"/>
      <c r="BH8177" s="4"/>
      <c r="BI8177" s="4"/>
      <c r="BJ8177" s="4"/>
      <c r="BK8177" s="4"/>
      <c r="BL8177" s="4" t="b">
        <v>0</v>
      </c>
      <c r="BM8177" s="4"/>
      <c r="BN8177" s="4"/>
      <c r="BO8177" s="4"/>
      <c r="BP8177" s="4"/>
      <c r="BQ8177" s="4"/>
      <c r="BR8177" s="4"/>
      <c r="BS8177" s="4"/>
      <c r="BT8177" s="4"/>
      <c r="BU8177" s="4"/>
      <c r="BV8177" s="4"/>
      <c r="BW8177" s="4"/>
    </row>
    <row r="8178" spans="1:75" ht="15.01" customHeight="1">
      <c r="A8178" s="4" t="s">
        <v>209</v>
      </c>
      <c r="B8178" s="4"/>
      <c r="C8178" s="4"/>
      <c r="D8178" s="4"/>
      <c r="E8178" s="4"/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 t="s">
        <v>200</v>
      </c>
      <c r="Q8178" s="4"/>
      <c r="R8178" s="4"/>
      <c r="S8178" s="4"/>
      <c r="T8178" s="4"/>
      <c r="U8178" s="4"/>
      <c r="V8178" s="4"/>
      <c r="W8178" s="4"/>
      <c r="X8178" s="4" t="s">
        <v>201</v>
      </c>
      <c r="Y8178" s="4"/>
      <c r="Z8178" s="4"/>
      <c r="AA8178" s="4"/>
      <c r="AB8178" s="4"/>
      <c r="AC8178" s="4"/>
      <c r="AD8178" s="4"/>
      <c r="AE8178" s="4"/>
      <c r="AF8178" s="4"/>
      <c r="AG8178" s="4"/>
      <c r="AH8178" s="4"/>
      <c r="AI8178" s="4"/>
      <c r="AJ8178" s="4"/>
      <c r="AK8178" s="4"/>
      <c r="AL8178" s="4"/>
      <c r="AM8178" s="4"/>
      <c r="AN8178" s="4"/>
      <c r="AO8178" s="4"/>
      <c r="AP8178" s="4"/>
      <c r="AQ8178" s="4"/>
      <c r="AR8178" s="4"/>
      <c r="AS8178" s="4"/>
      <c r="AT8178" s="4"/>
      <c r="AU8178" s="4"/>
      <c r="AV8178" s="4" t="s">
        <v>8378</v>
      </c>
      <c r="AW8178" s="4"/>
      <c r="AX8178" s="4"/>
      <c r="AY8178" s="4"/>
      <c r="AZ8178" s="4"/>
      <c r="BA8178" s="4"/>
      <c r="BB8178" s="4"/>
      <c r="BC8178" s="4"/>
      <c r="BD8178" s="4"/>
      <c r="BE8178" s="4"/>
      <c r="BF8178" s="4"/>
      <c r="BG8178" s="4"/>
      <c r="BH8178" s="4"/>
      <c r="BI8178" s="4"/>
      <c r="BJ8178" s="4"/>
      <c r="BK8178" s="4"/>
      <c r="BL8178" s="4" t="b">
        <v>0</v>
      </c>
      <c r="BM8178" s="4"/>
      <c r="BN8178" s="4"/>
      <c r="BO8178" s="4"/>
      <c r="BP8178" s="4"/>
      <c r="BQ8178" s="4"/>
      <c r="BR8178" s="4"/>
      <c r="BS8178" s="4"/>
      <c r="BT8178" s="4"/>
      <c r="BU8178" s="4"/>
      <c r="BV8178" s="4"/>
      <c r="BW8178" s="4"/>
    </row>
    <row r="8179" spans="1:75" ht="15.01" customHeight="1">
      <c r="A8179" s="4" t="s">
        <v>209</v>
      </c>
      <c r="B8179" s="4"/>
      <c r="C8179" s="4"/>
      <c r="D8179" s="4"/>
      <c r="E8179" s="4"/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 t="s">
        <v>200</v>
      </c>
      <c r="Q8179" s="4"/>
      <c r="R8179" s="4"/>
      <c r="S8179" s="4"/>
      <c r="T8179" s="4"/>
      <c r="U8179" s="4"/>
      <c r="V8179" s="4"/>
      <c r="W8179" s="4"/>
      <c r="X8179" s="4" t="s">
        <v>201</v>
      </c>
      <c r="Y8179" s="4"/>
      <c r="Z8179" s="4"/>
      <c r="AA8179" s="4"/>
      <c r="AB8179" s="4"/>
      <c r="AC8179" s="4"/>
      <c r="AD8179" s="4"/>
      <c r="AE8179" s="4"/>
      <c r="AF8179" s="4"/>
      <c r="AG8179" s="4"/>
      <c r="AH8179" s="4"/>
      <c r="AI8179" s="4"/>
      <c r="AJ8179" s="4"/>
      <c r="AK8179" s="4"/>
      <c r="AL8179" s="4"/>
      <c r="AM8179" s="4"/>
      <c r="AN8179" s="4"/>
      <c r="AO8179" s="4"/>
      <c r="AP8179" s="4"/>
      <c r="AQ8179" s="4"/>
      <c r="AR8179" s="4"/>
      <c r="AS8179" s="4"/>
      <c r="AT8179" s="4"/>
      <c r="AU8179" s="4"/>
      <c r="AV8179" s="4" t="s">
        <v>8379</v>
      </c>
      <c r="AW8179" s="4"/>
      <c r="AX8179" s="4"/>
      <c r="AY8179" s="4"/>
      <c r="AZ8179" s="4"/>
      <c r="BA8179" s="4"/>
      <c r="BB8179" s="4"/>
      <c r="BC8179" s="4"/>
      <c r="BD8179" s="4"/>
      <c r="BE8179" s="4"/>
      <c r="BF8179" s="4"/>
      <c r="BG8179" s="4"/>
      <c r="BH8179" s="4"/>
      <c r="BI8179" s="4"/>
      <c r="BJ8179" s="4"/>
      <c r="BK8179" s="4"/>
      <c r="BL8179" s="4" t="b">
        <v>0</v>
      </c>
      <c r="BM8179" s="4"/>
      <c r="BN8179" s="4"/>
      <c r="BO8179" s="4"/>
      <c r="BP8179" s="4"/>
      <c r="BQ8179" s="4"/>
      <c r="BR8179" s="4"/>
      <c r="BS8179" s="4"/>
      <c r="BT8179" s="4"/>
      <c r="BU8179" s="4"/>
      <c r="BV8179" s="4"/>
      <c r="BW8179" s="4"/>
    </row>
    <row r="8180" spans="1:75" ht="15.01" customHeight="1">
      <c r="A8180" s="4" t="s">
        <v>209</v>
      </c>
      <c r="B8180" s="4"/>
      <c r="C8180" s="4"/>
      <c r="D8180" s="4"/>
      <c r="E8180" s="4"/>
      <c r="F8180" s="4"/>
      <c r="G8180" s="4"/>
      <c r="H8180" s="4"/>
      <c r="I8180" s="4"/>
      <c r="J8180" s="4"/>
      <c r="K8180" s="4"/>
      <c r="L8180" s="4"/>
      <c r="M8180" s="4"/>
      <c r="N8180" s="4"/>
      <c r="O8180" s="4"/>
      <c r="P8180" s="4" t="s">
        <v>200</v>
      </c>
      <c r="Q8180" s="4"/>
      <c r="R8180" s="4"/>
      <c r="S8180" s="4"/>
      <c r="T8180" s="4"/>
      <c r="U8180" s="4"/>
      <c r="V8180" s="4"/>
      <c r="W8180" s="4"/>
      <c r="X8180" s="4" t="s">
        <v>201</v>
      </c>
      <c r="Y8180" s="4"/>
      <c r="Z8180" s="4"/>
      <c r="AA8180" s="4"/>
      <c r="AB8180" s="4"/>
      <c r="AC8180" s="4"/>
      <c r="AD8180" s="4"/>
      <c r="AE8180" s="4"/>
      <c r="AF8180" s="4"/>
      <c r="AG8180" s="4"/>
      <c r="AH8180" s="4"/>
      <c r="AI8180" s="4"/>
      <c r="AJ8180" s="4"/>
      <c r="AK8180" s="4"/>
      <c r="AL8180" s="4"/>
      <c r="AM8180" s="4"/>
      <c r="AN8180" s="4"/>
      <c r="AO8180" s="4"/>
      <c r="AP8180" s="4"/>
      <c r="AQ8180" s="4"/>
      <c r="AR8180" s="4"/>
      <c r="AS8180" s="4"/>
      <c r="AT8180" s="4"/>
      <c r="AU8180" s="4"/>
      <c r="AV8180" s="4" t="s">
        <v>8380</v>
      </c>
      <c r="AW8180" s="4"/>
      <c r="AX8180" s="4"/>
      <c r="AY8180" s="4"/>
      <c r="AZ8180" s="4"/>
      <c r="BA8180" s="4"/>
      <c r="BB8180" s="4"/>
      <c r="BC8180" s="4"/>
      <c r="BD8180" s="4"/>
      <c r="BE8180" s="4"/>
      <c r="BF8180" s="4"/>
      <c r="BG8180" s="4"/>
      <c r="BH8180" s="4"/>
      <c r="BI8180" s="4"/>
      <c r="BJ8180" s="4"/>
      <c r="BK8180" s="4"/>
      <c r="BL8180" s="4" t="b">
        <v>0</v>
      </c>
      <c r="BM8180" s="4"/>
      <c r="BN8180" s="4"/>
      <c r="BO8180" s="4"/>
      <c r="BP8180" s="4"/>
      <c r="BQ8180" s="4"/>
      <c r="BR8180" s="4"/>
      <c r="BS8180" s="4"/>
      <c r="BT8180" s="4"/>
      <c r="BU8180" s="4"/>
      <c r="BV8180" s="4"/>
      <c r="BW8180" s="4"/>
    </row>
    <row r="8181" spans="1:75" ht="15.01" customHeight="1">
      <c r="A8181" s="4" t="s">
        <v>209</v>
      </c>
      <c r="B8181" s="4"/>
      <c r="C8181" s="4"/>
      <c r="D8181" s="4"/>
      <c r="E8181" s="4"/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 t="s">
        <v>200</v>
      </c>
      <c r="Q8181" s="4"/>
      <c r="R8181" s="4"/>
      <c r="S8181" s="4"/>
      <c r="T8181" s="4"/>
      <c r="U8181" s="4"/>
      <c r="V8181" s="4"/>
      <c r="W8181" s="4"/>
      <c r="X8181" s="4" t="s">
        <v>201</v>
      </c>
      <c r="Y8181" s="4"/>
      <c r="Z8181" s="4"/>
      <c r="AA8181" s="4"/>
      <c r="AB8181" s="4"/>
      <c r="AC8181" s="4"/>
      <c r="AD8181" s="4"/>
      <c r="AE8181" s="4"/>
      <c r="AF8181" s="4"/>
      <c r="AG8181" s="4"/>
      <c r="AH8181" s="4"/>
      <c r="AI8181" s="4"/>
      <c r="AJ8181" s="4"/>
      <c r="AK8181" s="4"/>
      <c r="AL8181" s="4"/>
      <c r="AM8181" s="4"/>
      <c r="AN8181" s="4"/>
      <c r="AO8181" s="4"/>
      <c r="AP8181" s="4"/>
      <c r="AQ8181" s="4"/>
      <c r="AR8181" s="4"/>
      <c r="AS8181" s="4"/>
      <c r="AT8181" s="4"/>
      <c r="AU8181" s="4"/>
      <c r="AV8181" s="4" t="s">
        <v>8381</v>
      </c>
      <c r="AW8181" s="4"/>
      <c r="AX8181" s="4"/>
      <c r="AY8181" s="4"/>
      <c r="AZ8181" s="4"/>
      <c r="BA8181" s="4"/>
      <c r="BB8181" s="4"/>
      <c r="BC8181" s="4"/>
      <c r="BD8181" s="4"/>
      <c r="BE8181" s="4"/>
      <c r="BF8181" s="4"/>
      <c r="BG8181" s="4"/>
      <c r="BH8181" s="4"/>
      <c r="BI8181" s="4"/>
      <c r="BJ8181" s="4"/>
      <c r="BK8181" s="4"/>
      <c r="BL8181" s="4" t="b">
        <v>0</v>
      </c>
      <c r="BM8181" s="4"/>
      <c r="BN8181" s="4"/>
      <c r="BO8181" s="4"/>
      <c r="BP8181" s="4"/>
      <c r="BQ8181" s="4"/>
      <c r="BR8181" s="4"/>
      <c r="BS8181" s="4"/>
      <c r="BT8181" s="4"/>
      <c r="BU8181" s="4"/>
      <c r="BV8181" s="4"/>
      <c r="BW8181" s="4"/>
    </row>
    <row r="8182" spans="1:75" ht="15.01" customHeight="1">
      <c r="A8182" s="4" t="s">
        <v>209</v>
      </c>
      <c r="B8182" s="4"/>
      <c r="C8182" s="4"/>
      <c r="D8182" s="4"/>
      <c r="E8182" s="4"/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 t="s">
        <v>200</v>
      </c>
      <c r="Q8182" s="4"/>
      <c r="R8182" s="4"/>
      <c r="S8182" s="4"/>
      <c r="T8182" s="4"/>
      <c r="U8182" s="4"/>
      <c r="V8182" s="4"/>
      <c r="W8182" s="4"/>
      <c r="X8182" s="4" t="s">
        <v>201</v>
      </c>
      <c r="Y8182" s="4"/>
      <c r="Z8182" s="4"/>
      <c r="AA8182" s="4"/>
      <c r="AB8182" s="4"/>
      <c r="AC8182" s="4"/>
      <c r="AD8182" s="4"/>
      <c r="AE8182" s="4"/>
      <c r="AF8182" s="4"/>
      <c r="AG8182" s="4"/>
      <c r="AH8182" s="4"/>
      <c r="AI8182" s="4"/>
      <c r="AJ8182" s="4"/>
      <c r="AK8182" s="4"/>
      <c r="AL8182" s="4"/>
      <c r="AM8182" s="4"/>
      <c r="AN8182" s="4"/>
      <c r="AO8182" s="4"/>
      <c r="AP8182" s="4"/>
      <c r="AQ8182" s="4"/>
      <c r="AR8182" s="4"/>
      <c r="AS8182" s="4"/>
      <c r="AT8182" s="4"/>
      <c r="AU8182" s="4"/>
      <c r="AV8182" s="4" t="s">
        <v>8382</v>
      </c>
      <c r="AW8182" s="4"/>
      <c r="AX8182" s="4"/>
      <c r="AY8182" s="4"/>
      <c r="AZ8182" s="4"/>
      <c r="BA8182" s="4"/>
      <c r="BB8182" s="4"/>
      <c r="BC8182" s="4"/>
      <c r="BD8182" s="4"/>
      <c r="BE8182" s="4"/>
      <c r="BF8182" s="4"/>
      <c r="BG8182" s="4"/>
      <c r="BH8182" s="4"/>
      <c r="BI8182" s="4"/>
      <c r="BJ8182" s="4"/>
      <c r="BK8182" s="4"/>
      <c r="BL8182" s="4" t="b">
        <v>0</v>
      </c>
      <c r="BM8182" s="4"/>
      <c r="BN8182" s="4"/>
      <c r="BO8182" s="4"/>
      <c r="BP8182" s="4"/>
      <c r="BQ8182" s="4"/>
      <c r="BR8182" s="4"/>
      <c r="BS8182" s="4"/>
      <c r="BT8182" s="4"/>
      <c r="BU8182" s="4"/>
      <c r="BV8182" s="4"/>
      <c r="BW8182" s="4"/>
    </row>
    <row r="8183" spans="1:75" ht="15.01" customHeight="1">
      <c r="A8183" s="4" t="s">
        <v>209</v>
      </c>
      <c r="B8183" s="4"/>
      <c r="C8183" s="4"/>
      <c r="D8183" s="4"/>
      <c r="E8183" s="4"/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 t="s">
        <v>200</v>
      </c>
      <c r="Q8183" s="4"/>
      <c r="R8183" s="4"/>
      <c r="S8183" s="4"/>
      <c r="T8183" s="4"/>
      <c r="U8183" s="4"/>
      <c r="V8183" s="4"/>
      <c r="W8183" s="4"/>
      <c r="X8183" s="4" t="s">
        <v>201</v>
      </c>
      <c r="Y8183" s="4"/>
      <c r="Z8183" s="4"/>
      <c r="AA8183" s="4"/>
      <c r="AB8183" s="4"/>
      <c r="AC8183" s="4"/>
      <c r="AD8183" s="4"/>
      <c r="AE8183" s="4"/>
      <c r="AF8183" s="4"/>
      <c r="AG8183" s="4"/>
      <c r="AH8183" s="4"/>
      <c r="AI8183" s="4"/>
      <c r="AJ8183" s="4"/>
      <c r="AK8183" s="4"/>
      <c r="AL8183" s="4"/>
      <c r="AM8183" s="4"/>
      <c r="AN8183" s="4"/>
      <c r="AO8183" s="4"/>
      <c r="AP8183" s="4"/>
      <c r="AQ8183" s="4"/>
      <c r="AR8183" s="4"/>
      <c r="AS8183" s="4"/>
      <c r="AT8183" s="4"/>
      <c r="AU8183" s="4"/>
      <c r="AV8183" s="4" t="s">
        <v>8383</v>
      </c>
      <c r="AW8183" s="4"/>
      <c r="AX8183" s="4"/>
      <c r="AY8183" s="4"/>
      <c r="AZ8183" s="4"/>
      <c r="BA8183" s="4"/>
      <c r="BB8183" s="4"/>
      <c r="BC8183" s="4"/>
      <c r="BD8183" s="4"/>
      <c r="BE8183" s="4"/>
      <c r="BF8183" s="4"/>
      <c r="BG8183" s="4"/>
      <c r="BH8183" s="4"/>
      <c r="BI8183" s="4"/>
      <c r="BJ8183" s="4"/>
      <c r="BK8183" s="4"/>
      <c r="BL8183" s="4" t="b">
        <v>0</v>
      </c>
      <c r="BM8183" s="4"/>
      <c r="BN8183" s="4"/>
      <c r="BO8183" s="4"/>
      <c r="BP8183" s="4"/>
      <c r="BQ8183" s="4"/>
      <c r="BR8183" s="4"/>
      <c r="BS8183" s="4"/>
      <c r="BT8183" s="4"/>
      <c r="BU8183" s="4"/>
      <c r="BV8183" s="4"/>
      <c r="BW8183" s="4"/>
    </row>
    <row r="8184" spans="1:75" ht="15.01" customHeight="1">
      <c r="A8184" s="4" t="s">
        <v>209</v>
      </c>
      <c r="B8184" s="4"/>
      <c r="C8184" s="4"/>
      <c r="D8184" s="4"/>
      <c r="E8184" s="4"/>
      <c r="F8184" s="4"/>
      <c r="G8184" s="4"/>
      <c r="H8184" s="4"/>
      <c r="I8184" s="4"/>
      <c r="J8184" s="4"/>
      <c r="K8184" s="4"/>
      <c r="L8184" s="4"/>
      <c r="M8184" s="4"/>
      <c r="N8184" s="4"/>
      <c r="O8184" s="4"/>
      <c r="P8184" s="4" t="s">
        <v>200</v>
      </c>
      <c r="Q8184" s="4"/>
      <c r="R8184" s="4"/>
      <c r="S8184" s="4"/>
      <c r="T8184" s="4"/>
      <c r="U8184" s="4"/>
      <c r="V8184" s="4"/>
      <c r="W8184" s="4"/>
      <c r="X8184" s="4" t="s">
        <v>201</v>
      </c>
      <c r="Y8184" s="4"/>
      <c r="Z8184" s="4"/>
      <c r="AA8184" s="4"/>
      <c r="AB8184" s="4"/>
      <c r="AC8184" s="4"/>
      <c r="AD8184" s="4"/>
      <c r="AE8184" s="4"/>
      <c r="AF8184" s="4"/>
      <c r="AG8184" s="4"/>
      <c r="AH8184" s="4"/>
      <c r="AI8184" s="4"/>
      <c r="AJ8184" s="4"/>
      <c r="AK8184" s="4"/>
      <c r="AL8184" s="4"/>
      <c r="AM8184" s="4"/>
      <c r="AN8184" s="4"/>
      <c r="AO8184" s="4"/>
      <c r="AP8184" s="4"/>
      <c r="AQ8184" s="4"/>
      <c r="AR8184" s="4"/>
      <c r="AS8184" s="4"/>
      <c r="AT8184" s="4"/>
      <c r="AU8184" s="4"/>
      <c r="AV8184" s="4" t="s">
        <v>8384</v>
      </c>
      <c r="AW8184" s="4"/>
      <c r="AX8184" s="4"/>
      <c r="AY8184" s="4"/>
      <c r="AZ8184" s="4"/>
      <c r="BA8184" s="4"/>
      <c r="BB8184" s="4"/>
      <c r="BC8184" s="4"/>
      <c r="BD8184" s="4"/>
      <c r="BE8184" s="4"/>
      <c r="BF8184" s="4"/>
      <c r="BG8184" s="4"/>
      <c r="BH8184" s="4"/>
      <c r="BI8184" s="4"/>
      <c r="BJ8184" s="4"/>
      <c r="BK8184" s="4"/>
      <c r="BL8184" s="4" t="b">
        <v>0</v>
      </c>
      <c r="BM8184" s="4"/>
      <c r="BN8184" s="4"/>
      <c r="BO8184" s="4"/>
      <c r="BP8184" s="4"/>
      <c r="BQ8184" s="4"/>
      <c r="BR8184" s="4"/>
      <c r="BS8184" s="4"/>
      <c r="BT8184" s="4"/>
      <c r="BU8184" s="4"/>
      <c r="BV8184" s="4"/>
      <c r="BW8184" s="4"/>
    </row>
    <row r="8185" spans="1:75" ht="15.01" customHeight="1">
      <c r="A8185" s="4" t="s">
        <v>209</v>
      </c>
      <c r="B8185" s="4"/>
      <c r="C8185" s="4"/>
      <c r="D8185" s="4"/>
      <c r="E8185" s="4"/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 t="s">
        <v>200</v>
      </c>
      <c r="Q8185" s="4"/>
      <c r="R8185" s="4"/>
      <c r="S8185" s="4"/>
      <c r="T8185" s="4"/>
      <c r="U8185" s="4"/>
      <c r="V8185" s="4"/>
      <c r="W8185" s="4"/>
      <c r="X8185" s="4" t="s">
        <v>201</v>
      </c>
      <c r="Y8185" s="4"/>
      <c r="Z8185" s="4"/>
      <c r="AA8185" s="4"/>
      <c r="AB8185" s="4"/>
      <c r="AC8185" s="4"/>
      <c r="AD8185" s="4"/>
      <c r="AE8185" s="4"/>
      <c r="AF8185" s="4"/>
      <c r="AG8185" s="4"/>
      <c r="AH8185" s="4"/>
      <c r="AI8185" s="4"/>
      <c r="AJ8185" s="4"/>
      <c r="AK8185" s="4"/>
      <c r="AL8185" s="4"/>
      <c r="AM8185" s="4"/>
      <c r="AN8185" s="4"/>
      <c r="AO8185" s="4"/>
      <c r="AP8185" s="4"/>
      <c r="AQ8185" s="4"/>
      <c r="AR8185" s="4"/>
      <c r="AS8185" s="4"/>
      <c r="AT8185" s="4"/>
      <c r="AU8185" s="4"/>
      <c r="AV8185" s="4" t="s">
        <v>8385</v>
      </c>
      <c r="AW8185" s="4"/>
      <c r="AX8185" s="4"/>
      <c r="AY8185" s="4"/>
      <c r="AZ8185" s="4"/>
      <c r="BA8185" s="4"/>
      <c r="BB8185" s="4"/>
      <c r="BC8185" s="4"/>
      <c r="BD8185" s="4"/>
      <c r="BE8185" s="4"/>
      <c r="BF8185" s="4"/>
      <c r="BG8185" s="4"/>
      <c r="BH8185" s="4"/>
      <c r="BI8185" s="4"/>
      <c r="BJ8185" s="4"/>
      <c r="BK8185" s="4"/>
      <c r="BL8185" s="4" t="b">
        <v>0</v>
      </c>
      <c r="BM8185" s="4"/>
      <c r="BN8185" s="4"/>
      <c r="BO8185" s="4"/>
      <c r="BP8185" s="4"/>
      <c r="BQ8185" s="4"/>
      <c r="BR8185" s="4"/>
      <c r="BS8185" s="4"/>
      <c r="BT8185" s="4"/>
      <c r="BU8185" s="4"/>
      <c r="BV8185" s="4"/>
      <c r="BW8185" s="4"/>
    </row>
    <row r="8186" spans="1:75" ht="15.01" customHeight="1">
      <c r="A8186" s="4" t="s">
        <v>209</v>
      </c>
      <c r="B8186" s="4"/>
      <c r="C8186" s="4"/>
      <c r="D8186" s="4"/>
      <c r="E8186" s="4"/>
      <c r="F8186" s="4"/>
      <c r="G8186" s="4"/>
      <c r="H8186" s="4"/>
      <c r="I8186" s="4"/>
      <c r="J8186" s="4"/>
      <c r="K8186" s="4"/>
      <c r="L8186" s="4"/>
      <c r="M8186" s="4"/>
      <c r="N8186" s="4"/>
      <c r="O8186" s="4"/>
      <c r="P8186" s="4" t="s">
        <v>200</v>
      </c>
      <c r="Q8186" s="4"/>
      <c r="R8186" s="4"/>
      <c r="S8186" s="4"/>
      <c r="T8186" s="4"/>
      <c r="U8186" s="4"/>
      <c r="V8186" s="4"/>
      <c r="W8186" s="4"/>
      <c r="X8186" s="4" t="s">
        <v>201</v>
      </c>
      <c r="Y8186" s="4"/>
      <c r="Z8186" s="4"/>
      <c r="AA8186" s="4"/>
      <c r="AB8186" s="4"/>
      <c r="AC8186" s="4"/>
      <c r="AD8186" s="4"/>
      <c r="AE8186" s="4"/>
      <c r="AF8186" s="4"/>
      <c r="AG8186" s="4"/>
      <c r="AH8186" s="4"/>
      <c r="AI8186" s="4"/>
      <c r="AJ8186" s="4"/>
      <c r="AK8186" s="4"/>
      <c r="AL8186" s="4"/>
      <c r="AM8186" s="4"/>
      <c r="AN8186" s="4"/>
      <c r="AO8186" s="4"/>
      <c r="AP8186" s="4"/>
      <c r="AQ8186" s="4"/>
      <c r="AR8186" s="4"/>
      <c r="AS8186" s="4"/>
      <c r="AT8186" s="4"/>
      <c r="AU8186" s="4"/>
      <c r="AV8186" s="4" t="s">
        <v>8386</v>
      </c>
      <c r="AW8186" s="4"/>
      <c r="AX8186" s="4"/>
      <c r="AY8186" s="4"/>
      <c r="AZ8186" s="4"/>
      <c r="BA8186" s="4"/>
      <c r="BB8186" s="4"/>
      <c r="BC8186" s="4"/>
      <c r="BD8186" s="4"/>
      <c r="BE8186" s="4"/>
      <c r="BF8186" s="4"/>
      <c r="BG8186" s="4"/>
      <c r="BH8186" s="4"/>
      <c r="BI8186" s="4"/>
      <c r="BJ8186" s="4"/>
      <c r="BK8186" s="4"/>
      <c r="BL8186" s="4" t="b">
        <v>0</v>
      </c>
      <c r="BM8186" s="4"/>
      <c r="BN8186" s="4"/>
      <c r="BO8186" s="4"/>
      <c r="BP8186" s="4"/>
      <c r="BQ8186" s="4"/>
      <c r="BR8186" s="4"/>
      <c r="BS8186" s="4"/>
      <c r="BT8186" s="4"/>
      <c r="BU8186" s="4"/>
      <c r="BV8186" s="4"/>
      <c r="BW8186" s="4"/>
    </row>
    <row r="8187" spans="1:75" ht="15.01" customHeight="1">
      <c r="A8187" s="4" t="s">
        <v>209</v>
      </c>
      <c r="B8187" s="4"/>
      <c r="C8187" s="4"/>
      <c r="D8187" s="4"/>
      <c r="E8187" s="4"/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 t="s">
        <v>200</v>
      </c>
      <c r="Q8187" s="4"/>
      <c r="R8187" s="4"/>
      <c r="S8187" s="4"/>
      <c r="T8187" s="4"/>
      <c r="U8187" s="4"/>
      <c r="V8187" s="4"/>
      <c r="W8187" s="4"/>
      <c r="X8187" s="4" t="s">
        <v>201</v>
      </c>
      <c r="Y8187" s="4"/>
      <c r="Z8187" s="4"/>
      <c r="AA8187" s="4"/>
      <c r="AB8187" s="4"/>
      <c r="AC8187" s="4"/>
      <c r="AD8187" s="4"/>
      <c r="AE8187" s="4"/>
      <c r="AF8187" s="4"/>
      <c r="AG8187" s="4"/>
      <c r="AH8187" s="4"/>
      <c r="AI8187" s="4"/>
      <c r="AJ8187" s="4"/>
      <c r="AK8187" s="4"/>
      <c r="AL8187" s="4"/>
      <c r="AM8187" s="4"/>
      <c r="AN8187" s="4"/>
      <c r="AO8187" s="4"/>
      <c r="AP8187" s="4"/>
      <c r="AQ8187" s="4"/>
      <c r="AR8187" s="4"/>
      <c r="AS8187" s="4"/>
      <c r="AT8187" s="4"/>
      <c r="AU8187" s="4"/>
      <c r="AV8187" s="4" t="s">
        <v>8387</v>
      </c>
      <c r="AW8187" s="4"/>
      <c r="AX8187" s="4"/>
      <c r="AY8187" s="4"/>
      <c r="AZ8187" s="4"/>
      <c r="BA8187" s="4"/>
      <c r="BB8187" s="4"/>
      <c r="BC8187" s="4"/>
      <c r="BD8187" s="4"/>
      <c r="BE8187" s="4"/>
      <c r="BF8187" s="4"/>
      <c r="BG8187" s="4"/>
      <c r="BH8187" s="4"/>
      <c r="BI8187" s="4"/>
      <c r="BJ8187" s="4"/>
      <c r="BK8187" s="4"/>
      <c r="BL8187" s="4" t="b">
        <v>0</v>
      </c>
      <c r="BM8187" s="4"/>
      <c r="BN8187" s="4"/>
      <c r="BO8187" s="4"/>
      <c r="BP8187" s="4"/>
      <c r="BQ8187" s="4"/>
      <c r="BR8187" s="4"/>
      <c r="BS8187" s="4"/>
      <c r="BT8187" s="4"/>
      <c r="BU8187" s="4"/>
      <c r="BV8187" s="4"/>
      <c r="BW8187" s="4"/>
    </row>
    <row r="8188" spans="1:75" ht="15.01" customHeight="1">
      <c r="A8188" s="4"/>
      <c r="B8188" s="4"/>
      <c r="C8188" s="4"/>
      <c r="D8188" s="4"/>
      <c r="E8188" s="4"/>
      <c r="F8188" s="4"/>
      <c r="G8188" s="4"/>
      <c r="H8188" s="4"/>
      <c r="I8188" s="4"/>
      <c r="J8188" s="4"/>
      <c r="K8188" s="4"/>
      <c r="L8188" s="4"/>
      <c r="M8188" s="4"/>
      <c r="N8188" s="4"/>
      <c r="O8188" s="4"/>
      <c r="P8188" s="4" t="s">
        <v>200</v>
      </c>
      <c r="Q8188" s="4"/>
      <c r="R8188" s="4">
        <v>-442.4</v>
      </c>
      <c r="S8188" s="4">
        <v>10.4</v>
      </c>
      <c r="T8188" s="4"/>
      <c r="U8188" s="4"/>
      <c r="V8188" s="4"/>
      <c r="W8188" s="4"/>
      <c r="X8188" s="4" t="s">
        <v>201</v>
      </c>
      <c r="Y8188" s="4"/>
      <c r="Z8188" s="4"/>
      <c r="AA8188" s="4"/>
      <c r="AB8188" s="4"/>
      <c r="AC8188" s="4"/>
      <c r="AD8188" s="4"/>
      <c r="AE8188" s="4"/>
      <c r="AF8188" s="4"/>
      <c r="AG8188" s="4"/>
      <c r="AH8188" s="4"/>
      <c r="AI8188" s="4"/>
      <c r="AJ8188" s="4"/>
      <c r="AK8188" s="4"/>
      <c r="AL8188" s="4"/>
      <c r="AM8188" s="4"/>
      <c r="AN8188" s="4"/>
      <c r="AO8188" s="4"/>
      <c r="AP8188" s="4"/>
      <c r="AQ8188" s="4"/>
      <c r="AR8188" s="4"/>
      <c r="AS8188" s="4"/>
      <c r="AT8188" s="4"/>
      <c r="AU8188" s="4"/>
      <c r="AV8188" s="4" t="s">
        <v>8388</v>
      </c>
      <c r="AW8188" s="4"/>
      <c r="AX8188" s="4"/>
      <c r="AY8188" s="4"/>
      <c r="AZ8188" s="4"/>
      <c r="BA8188" s="4"/>
      <c r="BB8188" s="4"/>
      <c r="BC8188" s="4"/>
      <c r="BD8188" s="4"/>
      <c r="BE8188" s="4"/>
      <c r="BF8188" s="4"/>
      <c r="BG8188" s="4"/>
      <c r="BH8188" s="4"/>
      <c r="BI8188" s="4"/>
      <c r="BJ8188" s="4"/>
      <c r="BK8188" s="4"/>
      <c r="BL8188" s="4" t="b">
        <v>0</v>
      </c>
      <c r="BM8188" s="4"/>
      <c r="BN8188" s="4"/>
      <c r="BO8188" s="4"/>
      <c r="BP8188" s="4"/>
      <c r="BQ8188" s="4"/>
      <c r="BR8188" s="4"/>
      <c r="BS8188" s="4"/>
      <c r="BT8188" s="4"/>
      <c r="BU8188" s="4"/>
      <c r="BV8188" s="4"/>
      <c r="BW8188" s="4"/>
    </row>
    <row r="8189" spans="1:75" ht="15.01" customHeight="1">
      <c r="A8189" s="4" t="s">
        <v>209</v>
      </c>
      <c r="B8189" s="4"/>
      <c r="C8189" s="4"/>
      <c r="D8189" s="4"/>
      <c r="E8189" s="4"/>
      <c r="F8189" s="4"/>
      <c r="G8189" s="4"/>
      <c r="H8189" s="4"/>
      <c r="I8189" s="4"/>
      <c r="J8189" s="4"/>
      <c r="K8189" s="4"/>
      <c r="L8189" s="4"/>
      <c r="M8189" s="4"/>
      <c r="N8189" s="4"/>
      <c r="O8189" s="4"/>
      <c r="P8189" s="4" t="s">
        <v>200</v>
      </c>
      <c r="Q8189" s="4"/>
      <c r="R8189" s="4"/>
      <c r="S8189" s="4"/>
      <c r="T8189" s="4"/>
      <c r="U8189" s="4"/>
      <c r="V8189" s="4"/>
      <c r="W8189" s="4"/>
      <c r="X8189" s="4" t="s">
        <v>201</v>
      </c>
      <c r="Y8189" s="4"/>
      <c r="Z8189" s="4"/>
      <c r="AA8189" s="4"/>
      <c r="AB8189" s="4"/>
      <c r="AC8189" s="4"/>
      <c r="AD8189" s="4"/>
      <c r="AE8189" s="4"/>
      <c r="AF8189" s="4"/>
      <c r="AG8189" s="4"/>
      <c r="AH8189" s="4"/>
      <c r="AI8189" s="4"/>
      <c r="AJ8189" s="4"/>
      <c r="AK8189" s="4"/>
      <c r="AL8189" s="4"/>
      <c r="AM8189" s="4"/>
      <c r="AN8189" s="4"/>
      <c r="AO8189" s="4"/>
      <c r="AP8189" s="4"/>
      <c r="AQ8189" s="4"/>
      <c r="AR8189" s="4"/>
      <c r="AS8189" s="4"/>
      <c r="AT8189" s="4"/>
      <c r="AU8189" s="4"/>
      <c r="AV8189" s="4" t="s">
        <v>8389</v>
      </c>
      <c r="AW8189" s="4"/>
      <c r="AX8189" s="4"/>
      <c r="AY8189" s="4"/>
      <c r="AZ8189" s="4"/>
      <c r="BA8189" s="4"/>
      <c r="BB8189" s="4"/>
      <c r="BC8189" s="4"/>
      <c r="BD8189" s="4"/>
      <c r="BE8189" s="4"/>
      <c r="BF8189" s="4"/>
      <c r="BG8189" s="4"/>
      <c r="BH8189" s="4"/>
      <c r="BI8189" s="4"/>
      <c r="BJ8189" s="4"/>
      <c r="BK8189" s="4"/>
      <c r="BL8189" s="4" t="b">
        <v>0</v>
      </c>
      <c r="BM8189" s="4"/>
      <c r="BN8189" s="4"/>
      <c r="BO8189" s="4"/>
      <c r="BP8189" s="4"/>
      <c r="BQ8189" s="4"/>
      <c r="BR8189" s="4"/>
      <c r="BS8189" s="4"/>
      <c r="BT8189" s="4"/>
      <c r="BU8189" s="4"/>
      <c r="BV8189" s="4"/>
      <c r="BW8189" s="4"/>
    </row>
    <row r="8190" spans="1:75" ht="15.01" customHeight="1">
      <c r="A8190" s="4"/>
      <c r="B8190" s="4"/>
      <c r="C8190" s="4"/>
      <c r="D8190" s="4"/>
      <c r="E8190" s="4"/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 t="s">
        <v>200</v>
      </c>
      <c r="Q8190" s="4"/>
      <c r="R8190" s="4">
        <v>-5.2</v>
      </c>
      <c r="S8190" s="4">
        <v>7.4</v>
      </c>
      <c r="T8190" s="4"/>
      <c r="U8190" s="4"/>
      <c r="V8190" s="4"/>
      <c r="W8190" s="4"/>
      <c r="X8190" s="4" t="s">
        <v>201</v>
      </c>
      <c r="Y8190" s="4"/>
      <c r="Z8190" s="4"/>
      <c r="AA8190" s="4"/>
      <c r="AB8190" s="4"/>
      <c r="AC8190" s="4"/>
      <c r="AD8190" s="4"/>
      <c r="AE8190" s="4"/>
      <c r="AF8190" s="4"/>
      <c r="AG8190" s="4"/>
      <c r="AH8190" s="4"/>
      <c r="AI8190" s="4"/>
      <c r="AJ8190" s="4"/>
      <c r="AK8190" s="4"/>
      <c r="AL8190" s="4"/>
      <c r="AM8190" s="4"/>
      <c r="AN8190" s="4"/>
      <c r="AO8190" s="4"/>
      <c r="AP8190" s="4"/>
      <c r="AQ8190" s="4"/>
      <c r="AR8190" s="4"/>
      <c r="AS8190" s="4"/>
      <c r="AT8190" s="4"/>
      <c r="AU8190" s="4"/>
      <c r="AV8190" s="4" t="s">
        <v>8390</v>
      </c>
      <c r="AW8190" s="4"/>
      <c r="AX8190" s="4"/>
      <c r="AY8190" s="4"/>
      <c r="AZ8190" s="4"/>
      <c r="BA8190" s="4"/>
      <c r="BB8190" s="4"/>
      <c r="BC8190" s="4"/>
      <c r="BD8190" s="4"/>
      <c r="BE8190" s="4"/>
      <c r="BF8190" s="4"/>
      <c r="BG8190" s="4"/>
      <c r="BH8190" s="4"/>
      <c r="BI8190" s="4"/>
      <c r="BJ8190" s="4"/>
      <c r="BK8190" s="4"/>
      <c r="BL8190" s="4" t="b">
        <v>0</v>
      </c>
      <c r="BM8190" s="4"/>
      <c r="BN8190" s="4"/>
      <c r="BO8190" s="4"/>
      <c r="BP8190" s="4"/>
      <c r="BQ8190" s="4"/>
      <c r="BR8190" s="4"/>
      <c r="BS8190" s="4"/>
      <c r="BT8190" s="4"/>
      <c r="BU8190" s="4"/>
      <c r="BV8190" s="4"/>
      <c r="BW8190" s="4"/>
    </row>
    <row r="8191" spans="1:75" ht="15.01" customHeight="1">
      <c r="A8191" s="4"/>
      <c r="B8191" s="4"/>
      <c r="C8191" s="4"/>
      <c r="D8191" s="4"/>
      <c r="E8191" s="4"/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 t="s">
        <v>200</v>
      </c>
      <c r="Q8191" s="4"/>
      <c r="R8191" s="4">
        <v>-9.6</v>
      </c>
      <c r="S8191" s="4">
        <v>10.6</v>
      </c>
      <c r="T8191" s="4"/>
      <c r="U8191" s="4"/>
      <c r="V8191" s="4"/>
      <c r="W8191" s="4"/>
      <c r="X8191" s="4" t="s">
        <v>201</v>
      </c>
      <c r="Y8191" s="4"/>
      <c r="Z8191" s="4"/>
      <c r="AA8191" s="4"/>
      <c r="AB8191" s="4"/>
      <c r="AC8191" s="4"/>
      <c r="AD8191" s="4"/>
      <c r="AE8191" s="4"/>
      <c r="AF8191" s="4"/>
      <c r="AG8191" s="4"/>
      <c r="AH8191" s="4"/>
      <c r="AI8191" s="4"/>
      <c r="AJ8191" s="4"/>
      <c r="AK8191" s="4"/>
      <c r="AL8191" s="4"/>
      <c r="AM8191" s="4"/>
      <c r="AN8191" s="4"/>
      <c r="AO8191" s="4"/>
      <c r="AP8191" s="4"/>
      <c r="AQ8191" s="4"/>
      <c r="AR8191" s="4"/>
      <c r="AS8191" s="4"/>
      <c r="AT8191" s="4"/>
      <c r="AU8191" s="4"/>
      <c r="AV8191" s="4" t="s">
        <v>8391</v>
      </c>
      <c r="AW8191" s="4"/>
      <c r="AX8191" s="4"/>
      <c r="AY8191" s="4"/>
      <c r="AZ8191" s="4"/>
      <c r="BA8191" s="4"/>
      <c r="BB8191" s="4"/>
      <c r="BC8191" s="4"/>
      <c r="BD8191" s="4"/>
      <c r="BE8191" s="4"/>
      <c r="BF8191" s="4"/>
      <c r="BG8191" s="4"/>
      <c r="BH8191" s="4"/>
      <c r="BI8191" s="4"/>
      <c r="BJ8191" s="4"/>
      <c r="BK8191" s="4"/>
      <c r="BL8191" s="4" t="b">
        <v>0</v>
      </c>
      <c r="BM8191" s="4"/>
      <c r="BN8191" s="4"/>
      <c r="BO8191" s="4"/>
      <c r="BP8191" s="4"/>
      <c r="BQ8191" s="4"/>
      <c r="BR8191" s="4"/>
      <c r="BS8191" s="4"/>
      <c r="BT8191" s="4"/>
      <c r="BU8191" s="4"/>
      <c r="BV8191" s="4"/>
      <c r="BW8191" s="4"/>
    </row>
    <row r="8192" spans="1:75" ht="15.01" customHeight="1">
      <c r="A8192" s="4"/>
      <c r="B8192" s="4"/>
      <c r="C8192" s="4"/>
      <c r="D8192" s="4"/>
      <c r="E8192" s="4"/>
      <c r="F8192" s="4"/>
      <c r="G8192" s="4"/>
      <c r="H8192" s="4"/>
      <c r="I8192" s="4"/>
      <c r="J8192" s="4"/>
      <c r="K8192" s="4"/>
      <c r="L8192" s="4"/>
      <c r="M8192" s="4"/>
      <c r="N8192" s="4"/>
      <c r="O8192" s="4"/>
      <c r="P8192" s="4" t="s">
        <v>200</v>
      </c>
      <c r="Q8192" s="4"/>
      <c r="R8192" s="4">
        <v>-29.7</v>
      </c>
      <c r="S8192" s="4">
        <v>56.6</v>
      </c>
      <c r="T8192" s="4"/>
      <c r="U8192" s="4"/>
      <c r="V8192" s="4"/>
      <c r="W8192" s="4"/>
      <c r="X8192" s="4" t="s">
        <v>201</v>
      </c>
      <c r="Y8192" s="4"/>
      <c r="Z8192" s="4"/>
      <c r="AA8192" s="4"/>
      <c r="AB8192" s="4"/>
      <c r="AC8192" s="4"/>
      <c r="AD8192" s="4"/>
      <c r="AE8192" s="4"/>
      <c r="AF8192" s="4"/>
      <c r="AG8192" s="4"/>
      <c r="AH8192" s="4"/>
      <c r="AI8192" s="4"/>
      <c r="AJ8192" s="4"/>
      <c r="AK8192" s="4"/>
      <c r="AL8192" s="4"/>
      <c r="AM8192" s="4"/>
      <c r="AN8192" s="4"/>
      <c r="AO8192" s="4"/>
      <c r="AP8192" s="4"/>
      <c r="AQ8192" s="4"/>
      <c r="AR8192" s="4"/>
      <c r="AS8192" s="4"/>
      <c r="AT8192" s="4"/>
      <c r="AU8192" s="4"/>
      <c r="AV8192" s="4" t="s">
        <v>8392</v>
      </c>
      <c r="AW8192" s="4"/>
      <c r="AX8192" s="4"/>
      <c r="AY8192" s="4"/>
      <c r="AZ8192" s="4"/>
      <c r="BA8192" s="4"/>
      <c r="BB8192" s="4"/>
      <c r="BC8192" s="4"/>
      <c r="BD8192" s="4"/>
      <c r="BE8192" s="4"/>
      <c r="BF8192" s="4"/>
      <c r="BG8192" s="4"/>
      <c r="BH8192" s="4"/>
      <c r="BI8192" s="4"/>
      <c r="BJ8192" s="4"/>
      <c r="BK8192" s="4"/>
      <c r="BL8192" s="4" t="b">
        <v>0</v>
      </c>
      <c r="BM8192" s="4"/>
      <c r="BN8192" s="4"/>
      <c r="BO8192" s="4"/>
      <c r="BP8192" s="4"/>
      <c r="BQ8192" s="4"/>
      <c r="BR8192" s="4"/>
      <c r="BS8192" s="4"/>
      <c r="BT8192" s="4"/>
      <c r="BU8192" s="4"/>
      <c r="BV8192" s="4"/>
      <c r="BW8192" s="4"/>
    </row>
    <row r="8193" spans="1:75" ht="15.01" customHeight="1">
      <c r="A8193" s="4"/>
      <c r="B8193" s="4"/>
      <c r="C8193" s="4"/>
      <c r="D8193" s="4"/>
      <c r="E8193" s="4"/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 t="s">
        <v>200</v>
      </c>
      <c r="Q8193" s="4"/>
      <c r="R8193" s="4">
        <v>-45.9</v>
      </c>
      <c r="S8193" s="4">
        <v>33.5</v>
      </c>
      <c r="T8193" s="4"/>
      <c r="U8193" s="4"/>
      <c r="V8193" s="4"/>
      <c r="W8193" s="4"/>
      <c r="X8193" s="4" t="s">
        <v>201</v>
      </c>
      <c r="Y8193" s="4"/>
      <c r="Z8193" s="4"/>
      <c r="AA8193" s="4"/>
      <c r="AB8193" s="4"/>
      <c r="AC8193" s="4"/>
      <c r="AD8193" s="4"/>
      <c r="AE8193" s="4"/>
      <c r="AF8193" s="4"/>
      <c r="AG8193" s="4"/>
      <c r="AH8193" s="4"/>
      <c r="AI8193" s="4"/>
      <c r="AJ8193" s="4"/>
      <c r="AK8193" s="4"/>
      <c r="AL8193" s="4"/>
      <c r="AM8193" s="4"/>
      <c r="AN8193" s="4"/>
      <c r="AO8193" s="4"/>
      <c r="AP8193" s="4"/>
      <c r="AQ8193" s="4"/>
      <c r="AR8193" s="4"/>
      <c r="AS8193" s="4"/>
      <c r="AT8193" s="4"/>
      <c r="AU8193" s="4"/>
      <c r="AV8193" s="4" t="s">
        <v>8393</v>
      </c>
      <c r="AW8193" s="4"/>
      <c r="AX8193" s="4"/>
      <c r="AY8193" s="4"/>
      <c r="AZ8193" s="4"/>
      <c r="BA8193" s="4"/>
      <c r="BB8193" s="4"/>
      <c r="BC8193" s="4"/>
      <c r="BD8193" s="4"/>
      <c r="BE8193" s="4"/>
      <c r="BF8193" s="4"/>
      <c r="BG8193" s="4"/>
      <c r="BH8193" s="4"/>
      <c r="BI8193" s="4"/>
      <c r="BJ8193" s="4"/>
      <c r="BK8193" s="4"/>
      <c r="BL8193" s="4" t="b">
        <v>0</v>
      </c>
      <c r="BM8193" s="4"/>
      <c r="BN8193" s="4"/>
      <c r="BO8193" s="4"/>
      <c r="BP8193" s="4"/>
      <c r="BQ8193" s="4"/>
      <c r="BR8193" s="4"/>
      <c r="BS8193" s="4"/>
      <c r="BT8193" s="4"/>
      <c r="BU8193" s="4"/>
      <c r="BV8193" s="4"/>
      <c r="BW8193" s="4"/>
    </row>
    <row r="8194" spans="1:75" ht="15.01" customHeight="1">
      <c r="A8194" s="4"/>
      <c r="B8194" s="4"/>
      <c r="C8194" s="4"/>
      <c r="D8194" s="4"/>
      <c r="E8194" s="4"/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 t="s">
        <v>200</v>
      </c>
      <c r="Q8194" s="4"/>
      <c r="R8194" s="4">
        <v>-24.8</v>
      </c>
      <c r="S8194" s="4">
        <v>31.5</v>
      </c>
      <c r="T8194" s="4"/>
      <c r="U8194" s="4"/>
      <c r="V8194" s="4"/>
      <c r="W8194" s="4"/>
      <c r="X8194" s="4" t="s">
        <v>201</v>
      </c>
      <c r="Y8194" s="4"/>
      <c r="Z8194" s="4"/>
      <c r="AA8194" s="4"/>
      <c r="AB8194" s="4"/>
      <c r="AC8194" s="4"/>
      <c r="AD8194" s="4"/>
      <c r="AE8194" s="4"/>
      <c r="AF8194" s="4"/>
      <c r="AG8194" s="4"/>
      <c r="AH8194" s="4"/>
      <c r="AI8194" s="4"/>
      <c r="AJ8194" s="4"/>
      <c r="AK8194" s="4"/>
      <c r="AL8194" s="4"/>
      <c r="AM8194" s="4"/>
      <c r="AN8194" s="4"/>
      <c r="AO8194" s="4"/>
      <c r="AP8194" s="4"/>
      <c r="AQ8194" s="4"/>
      <c r="AR8194" s="4"/>
      <c r="AS8194" s="4"/>
      <c r="AT8194" s="4"/>
      <c r="AU8194" s="4"/>
      <c r="AV8194" s="4" t="s">
        <v>8394</v>
      </c>
      <c r="AW8194" s="4"/>
      <c r="AX8194" s="4"/>
      <c r="AY8194" s="4"/>
      <c r="AZ8194" s="4"/>
      <c r="BA8194" s="4"/>
      <c r="BB8194" s="4"/>
      <c r="BC8194" s="4"/>
      <c r="BD8194" s="4"/>
      <c r="BE8194" s="4"/>
      <c r="BF8194" s="4"/>
      <c r="BG8194" s="4"/>
      <c r="BH8194" s="4"/>
      <c r="BI8194" s="4"/>
      <c r="BJ8194" s="4"/>
      <c r="BK8194" s="4"/>
      <c r="BL8194" s="4" t="b">
        <v>0</v>
      </c>
      <c r="BM8194" s="4"/>
      <c r="BN8194" s="4"/>
      <c r="BO8194" s="4"/>
      <c r="BP8194" s="4"/>
      <c r="BQ8194" s="4"/>
      <c r="BR8194" s="4"/>
      <c r="BS8194" s="4"/>
      <c r="BT8194" s="4"/>
      <c r="BU8194" s="4"/>
      <c r="BV8194" s="4"/>
      <c r="BW8194" s="4"/>
    </row>
    <row r="8195" spans="1:75" ht="15.01" customHeight="1">
      <c r="A8195" s="4"/>
      <c r="B8195" s="4"/>
      <c r="C8195" s="4"/>
      <c r="D8195" s="4"/>
      <c r="E8195" s="4"/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 t="s">
        <v>200</v>
      </c>
      <c r="Q8195" s="4"/>
      <c r="R8195" s="4">
        <v>-17.7</v>
      </c>
      <c r="S8195" s="4">
        <v>36.2</v>
      </c>
      <c r="T8195" s="4"/>
      <c r="U8195" s="4"/>
      <c r="V8195" s="4"/>
      <c r="W8195" s="4"/>
      <c r="X8195" s="4" t="s">
        <v>201</v>
      </c>
      <c r="Y8195" s="4"/>
      <c r="Z8195" s="4"/>
      <c r="AA8195" s="4"/>
      <c r="AB8195" s="4"/>
      <c r="AC8195" s="4"/>
      <c r="AD8195" s="4"/>
      <c r="AE8195" s="4"/>
      <c r="AF8195" s="4"/>
      <c r="AG8195" s="4"/>
      <c r="AH8195" s="4"/>
      <c r="AI8195" s="4"/>
      <c r="AJ8195" s="4"/>
      <c r="AK8195" s="4"/>
      <c r="AL8195" s="4"/>
      <c r="AM8195" s="4"/>
      <c r="AN8195" s="4"/>
      <c r="AO8195" s="4"/>
      <c r="AP8195" s="4"/>
      <c r="AQ8195" s="4"/>
      <c r="AR8195" s="4"/>
      <c r="AS8195" s="4"/>
      <c r="AT8195" s="4"/>
      <c r="AU8195" s="4"/>
      <c r="AV8195" s="4" t="s">
        <v>8395</v>
      </c>
      <c r="AW8195" s="4"/>
      <c r="AX8195" s="4"/>
      <c r="AY8195" s="4"/>
      <c r="AZ8195" s="4"/>
      <c r="BA8195" s="4"/>
      <c r="BB8195" s="4"/>
      <c r="BC8195" s="4"/>
      <c r="BD8195" s="4"/>
      <c r="BE8195" s="4"/>
      <c r="BF8195" s="4"/>
      <c r="BG8195" s="4"/>
      <c r="BH8195" s="4"/>
      <c r="BI8195" s="4"/>
      <c r="BJ8195" s="4"/>
      <c r="BK8195" s="4"/>
      <c r="BL8195" s="4" t="b">
        <v>0</v>
      </c>
      <c r="BM8195" s="4"/>
      <c r="BN8195" s="4"/>
      <c r="BO8195" s="4"/>
      <c r="BP8195" s="4"/>
      <c r="BQ8195" s="4"/>
      <c r="BR8195" s="4"/>
      <c r="BS8195" s="4"/>
      <c r="BT8195" s="4"/>
      <c r="BU8195" s="4"/>
      <c r="BV8195" s="4"/>
      <c r="BW8195" s="4"/>
    </row>
    <row r="8196" spans="1:75" ht="15.01" customHeight="1">
      <c r="A8196" s="4"/>
      <c r="B8196" s="4"/>
      <c r="C8196" s="4"/>
      <c r="D8196" s="4"/>
      <c r="E8196" s="4"/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 t="s">
        <v>200</v>
      </c>
      <c r="Q8196" s="4"/>
      <c r="R8196" s="4">
        <v>-27.3</v>
      </c>
      <c r="S8196" s="4">
        <v>5.8</v>
      </c>
      <c r="T8196" s="4"/>
      <c r="U8196" s="4"/>
      <c r="V8196" s="4"/>
      <c r="W8196" s="4"/>
      <c r="X8196" s="4" t="s">
        <v>201</v>
      </c>
      <c r="Y8196" s="4"/>
      <c r="Z8196" s="4"/>
      <c r="AA8196" s="4"/>
      <c r="AB8196" s="4"/>
      <c r="AC8196" s="4"/>
      <c r="AD8196" s="4"/>
      <c r="AE8196" s="4"/>
      <c r="AF8196" s="4"/>
      <c r="AG8196" s="4"/>
      <c r="AH8196" s="4"/>
      <c r="AI8196" s="4"/>
      <c r="AJ8196" s="4"/>
      <c r="AK8196" s="4"/>
      <c r="AL8196" s="4"/>
      <c r="AM8196" s="4"/>
      <c r="AN8196" s="4"/>
      <c r="AO8196" s="4"/>
      <c r="AP8196" s="4"/>
      <c r="AQ8196" s="4"/>
      <c r="AR8196" s="4"/>
      <c r="AS8196" s="4"/>
      <c r="AT8196" s="4"/>
      <c r="AU8196" s="4"/>
      <c r="AV8196" s="4" t="s">
        <v>8396</v>
      </c>
      <c r="AW8196" s="4"/>
      <c r="AX8196" s="4"/>
      <c r="AY8196" s="4"/>
      <c r="AZ8196" s="4"/>
      <c r="BA8196" s="4"/>
      <c r="BB8196" s="4"/>
      <c r="BC8196" s="4"/>
      <c r="BD8196" s="4"/>
      <c r="BE8196" s="4"/>
      <c r="BF8196" s="4"/>
      <c r="BG8196" s="4"/>
      <c r="BH8196" s="4"/>
      <c r="BI8196" s="4"/>
      <c r="BJ8196" s="4"/>
      <c r="BK8196" s="4"/>
      <c r="BL8196" s="4" t="b">
        <v>0</v>
      </c>
      <c r="BM8196" s="4"/>
      <c r="BN8196" s="4"/>
      <c r="BO8196" s="4"/>
      <c r="BP8196" s="4"/>
      <c r="BQ8196" s="4"/>
      <c r="BR8196" s="4"/>
      <c r="BS8196" s="4"/>
      <c r="BT8196" s="4"/>
      <c r="BU8196" s="4"/>
      <c r="BV8196" s="4"/>
      <c r="BW8196" s="4"/>
    </row>
    <row r="8197" spans="1:75" ht="15.01" customHeight="1">
      <c r="A8197" s="4"/>
      <c r="B8197" s="4"/>
      <c r="C8197" s="4"/>
      <c r="D8197" s="4"/>
      <c r="E8197" s="4"/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 t="s">
        <v>200</v>
      </c>
      <c r="Q8197" s="4"/>
      <c r="R8197" s="4">
        <v>-25.4</v>
      </c>
      <c r="S8197" s="4">
        <v>6.6</v>
      </c>
      <c r="T8197" s="4"/>
      <c r="U8197" s="4"/>
      <c r="V8197" s="4"/>
      <c r="W8197" s="4"/>
      <c r="X8197" s="4" t="s">
        <v>201</v>
      </c>
      <c r="Y8197" s="4"/>
      <c r="Z8197" s="4"/>
      <c r="AA8197" s="4"/>
      <c r="AB8197" s="4"/>
      <c r="AC8197" s="4"/>
      <c r="AD8197" s="4"/>
      <c r="AE8197" s="4"/>
      <c r="AF8197" s="4"/>
      <c r="AG8197" s="4"/>
      <c r="AH8197" s="4"/>
      <c r="AI8197" s="4"/>
      <c r="AJ8197" s="4"/>
      <c r="AK8197" s="4"/>
      <c r="AL8197" s="4"/>
      <c r="AM8197" s="4"/>
      <c r="AN8197" s="4"/>
      <c r="AO8197" s="4"/>
      <c r="AP8197" s="4"/>
      <c r="AQ8197" s="4"/>
      <c r="AR8197" s="4"/>
      <c r="AS8197" s="4"/>
      <c r="AT8197" s="4"/>
      <c r="AU8197" s="4"/>
      <c r="AV8197" s="4" t="s">
        <v>8397</v>
      </c>
      <c r="AW8197" s="4"/>
      <c r="AX8197" s="4"/>
      <c r="AY8197" s="4"/>
      <c r="AZ8197" s="4"/>
      <c r="BA8197" s="4"/>
      <c r="BB8197" s="4"/>
      <c r="BC8197" s="4"/>
      <c r="BD8197" s="4"/>
      <c r="BE8197" s="4"/>
      <c r="BF8197" s="4"/>
      <c r="BG8197" s="4"/>
      <c r="BH8197" s="4"/>
      <c r="BI8197" s="4"/>
      <c r="BJ8197" s="4"/>
      <c r="BK8197" s="4"/>
      <c r="BL8197" s="4" t="b">
        <v>0</v>
      </c>
      <c r="BM8197" s="4"/>
      <c r="BN8197" s="4"/>
      <c r="BO8197" s="4"/>
      <c r="BP8197" s="4"/>
      <c r="BQ8197" s="4"/>
      <c r="BR8197" s="4"/>
      <c r="BS8197" s="4"/>
      <c r="BT8197" s="4"/>
      <c r="BU8197" s="4"/>
      <c r="BV8197" s="4"/>
      <c r="BW8197" s="4"/>
    </row>
    <row r="8198" spans="1:75" ht="15.01" customHeight="1">
      <c r="A8198" s="4"/>
      <c r="B8198" s="4"/>
      <c r="C8198" s="4"/>
      <c r="D8198" s="4"/>
      <c r="E8198" s="4"/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4" t="s">
        <v>200</v>
      </c>
      <c r="Q8198" s="4"/>
      <c r="R8198" s="4">
        <v>-23.3</v>
      </c>
      <c r="S8198" s="4">
        <v>34.5</v>
      </c>
      <c r="T8198" s="4"/>
      <c r="U8198" s="4"/>
      <c r="V8198" s="4"/>
      <c r="W8198" s="4"/>
      <c r="X8198" s="4" t="s">
        <v>201</v>
      </c>
      <c r="Y8198" s="4"/>
      <c r="Z8198" s="4"/>
      <c r="AA8198" s="4"/>
      <c r="AB8198" s="4"/>
      <c r="AC8198" s="4"/>
      <c r="AD8198" s="4"/>
      <c r="AE8198" s="4"/>
      <c r="AF8198" s="4"/>
      <c r="AG8198" s="4"/>
      <c r="AH8198" s="4"/>
      <c r="AI8198" s="4"/>
      <c r="AJ8198" s="4"/>
      <c r="AK8198" s="4"/>
      <c r="AL8198" s="4"/>
      <c r="AM8198" s="4"/>
      <c r="AN8198" s="4"/>
      <c r="AO8198" s="4"/>
      <c r="AP8198" s="4"/>
      <c r="AQ8198" s="4"/>
      <c r="AR8198" s="4"/>
      <c r="AS8198" s="4"/>
      <c r="AT8198" s="4"/>
      <c r="AU8198" s="4"/>
      <c r="AV8198" s="4" t="s">
        <v>8398</v>
      </c>
      <c r="AW8198" s="4"/>
      <c r="AX8198" s="4"/>
      <c r="AY8198" s="4"/>
      <c r="AZ8198" s="4"/>
      <c r="BA8198" s="4"/>
      <c r="BB8198" s="4"/>
      <c r="BC8198" s="4"/>
      <c r="BD8198" s="4"/>
      <c r="BE8198" s="4"/>
      <c r="BF8198" s="4"/>
      <c r="BG8198" s="4"/>
      <c r="BH8198" s="4"/>
      <c r="BI8198" s="4"/>
      <c r="BJ8198" s="4"/>
      <c r="BK8198" s="4"/>
      <c r="BL8198" s="4" t="b">
        <v>0</v>
      </c>
      <c r="BM8198" s="4"/>
      <c r="BN8198" s="4"/>
      <c r="BO8198" s="4"/>
      <c r="BP8198" s="4"/>
      <c r="BQ8198" s="4"/>
      <c r="BR8198" s="4"/>
      <c r="BS8198" s="4"/>
      <c r="BT8198" s="4"/>
      <c r="BU8198" s="4"/>
      <c r="BV8198" s="4"/>
      <c r="BW8198" s="4"/>
    </row>
    <row r="8199" spans="1:75" ht="15.01" customHeight="1">
      <c r="A8199" s="4" t="s">
        <v>209</v>
      </c>
      <c r="B8199" s="4"/>
      <c r="C8199" s="4"/>
      <c r="D8199" s="4"/>
      <c r="E8199" s="4"/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 t="s">
        <v>200</v>
      </c>
      <c r="Q8199" s="4"/>
      <c r="R8199" s="4"/>
      <c r="S8199" s="4"/>
      <c r="T8199" s="4"/>
      <c r="U8199" s="4"/>
      <c r="V8199" s="4"/>
      <c r="W8199" s="4"/>
      <c r="X8199" s="4" t="s">
        <v>201</v>
      </c>
      <c r="Y8199" s="4"/>
      <c r="Z8199" s="4"/>
      <c r="AA8199" s="4"/>
      <c r="AB8199" s="4"/>
      <c r="AC8199" s="4"/>
      <c r="AD8199" s="4"/>
      <c r="AE8199" s="4"/>
      <c r="AF8199" s="4"/>
      <c r="AG8199" s="4"/>
      <c r="AH8199" s="4"/>
      <c r="AI8199" s="4"/>
      <c r="AJ8199" s="4"/>
      <c r="AK8199" s="4"/>
      <c r="AL8199" s="4"/>
      <c r="AM8199" s="4"/>
      <c r="AN8199" s="4"/>
      <c r="AO8199" s="4"/>
      <c r="AP8199" s="4"/>
      <c r="AQ8199" s="4"/>
      <c r="AR8199" s="4"/>
      <c r="AS8199" s="4"/>
      <c r="AT8199" s="4"/>
      <c r="AU8199" s="4"/>
      <c r="AV8199" s="4" t="s">
        <v>8399</v>
      </c>
      <c r="AW8199" s="4"/>
      <c r="AX8199" s="4"/>
      <c r="AY8199" s="4"/>
      <c r="AZ8199" s="4"/>
      <c r="BA8199" s="4"/>
      <c r="BB8199" s="4"/>
      <c r="BC8199" s="4"/>
      <c r="BD8199" s="4"/>
      <c r="BE8199" s="4"/>
      <c r="BF8199" s="4"/>
      <c r="BG8199" s="4"/>
      <c r="BH8199" s="4"/>
      <c r="BI8199" s="4"/>
      <c r="BJ8199" s="4"/>
      <c r="BK8199" s="4"/>
      <c r="BL8199" s="4" t="b">
        <v>0</v>
      </c>
      <c r="BM8199" s="4"/>
      <c r="BN8199" s="4"/>
      <c r="BO8199" s="4"/>
      <c r="BP8199" s="4"/>
      <c r="BQ8199" s="4"/>
      <c r="BR8199" s="4"/>
      <c r="BS8199" s="4"/>
      <c r="BT8199" s="4"/>
      <c r="BU8199" s="4"/>
      <c r="BV8199" s="4"/>
      <c r="BW8199" s="4"/>
    </row>
    <row r="8200" spans="1:75" ht="15.01" customHeight="1">
      <c r="A8200" s="4" t="s">
        <v>209</v>
      </c>
      <c r="B8200" s="4"/>
      <c r="C8200" s="4"/>
      <c r="D8200" s="4"/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 t="s">
        <v>200</v>
      </c>
      <c r="Q8200" s="4"/>
      <c r="R8200" s="4"/>
      <c r="S8200" s="4"/>
      <c r="T8200" s="4"/>
      <c r="U8200" s="4"/>
      <c r="V8200" s="4"/>
      <c r="W8200" s="4"/>
      <c r="X8200" s="4" t="s">
        <v>201</v>
      </c>
      <c r="Y8200" s="4"/>
      <c r="Z8200" s="4"/>
      <c r="AA8200" s="4"/>
      <c r="AB8200" s="4"/>
      <c r="AC8200" s="4"/>
      <c r="AD8200" s="4"/>
      <c r="AE8200" s="4"/>
      <c r="AF8200" s="4"/>
      <c r="AG8200" s="4"/>
      <c r="AH8200" s="4"/>
      <c r="AI8200" s="4"/>
      <c r="AJ8200" s="4"/>
      <c r="AK8200" s="4"/>
      <c r="AL8200" s="4"/>
      <c r="AM8200" s="4"/>
      <c r="AN8200" s="4"/>
      <c r="AO8200" s="4"/>
      <c r="AP8200" s="4"/>
      <c r="AQ8200" s="4"/>
      <c r="AR8200" s="4"/>
      <c r="AS8200" s="4"/>
      <c r="AT8200" s="4"/>
      <c r="AU8200" s="4"/>
      <c r="AV8200" s="4" t="s">
        <v>8400</v>
      </c>
      <c r="AW8200" s="4"/>
      <c r="AX8200" s="4"/>
      <c r="AY8200" s="4"/>
      <c r="AZ8200" s="4"/>
      <c r="BA8200" s="4"/>
      <c r="BB8200" s="4"/>
      <c r="BC8200" s="4"/>
      <c r="BD8200" s="4"/>
      <c r="BE8200" s="4"/>
      <c r="BF8200" s="4"/>
      <c r="BG8200" s="4"/>
      <c r="BH8200" s="4"/>
      <c r="BI8200" s="4"/>
      <c r="BJ8200" s="4"/>
      <c r="BK8200" s="4"/>
      <c r="BL8200" s="4" t="b">
        <v>0</v>
      </c>
      <c r="BM8200" s="4"/>
      <c r="BN8200" s="4"/>
      <c r="BO8200" s="4"/>
      <c r="BP8200" s="4"/>
      <c r="BQ8200" s="4"/>
      <c r="BR8200" s="4"/>
      <c r="BS8200" s="4"/>
      <c r="BT8200" s="4"/>
      <c r="BU8200" s="4"/>
      <c r="BV8200" s="4"/>
      <c r="BW8200" s="4"/>
    </row>
    <row r="8201" spans="1:75" ht="15.01" customHeight="1">
      <c r="A8201" s="4" t="s">
        <v>209</v>
      </c>
      <c r="B8201" s="4"/>
      <c r="C8201" s="4"/>
      <c r="D8201" s="4"/>
      <c r="E8201" s="4"/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 t="s">
        <v>200</v>
      </c>
      <c r="Q8201" s="4"/>
      <c r="R8201" s="4"/>
      <c r="S8201" s="4"/>
      <c r="T8201" s="4"/>
      <c r="U8201" s="4"/>
      <c r="V8201" s="4"/>
      <c r="W8201" s="4"/>
      <c r="X8201" s="4" t="s">
        <v>201</v>
      </c>
      <c r="Y8201" s="4"/>
      <c r="Z8201" s="4"/>
      <c r="AA8201" s="4"/>
      <c r="AB8201" s="4"/>
      <c r="AC8201" s="4"/>
      <c r="AD8201" s="4"/>
      <c r="AE8201" s="4"/>
      <c r="AF8201" s="4"/>
      <c r="AG8201" s="4"/>
      <c r="AH8201" s="4"/>
      <c r="AI8201" s="4"/>
      <c r="AJ8201" s="4"/>
      <c r="AK8201" s="4"/>
      <c r="AL8201" s="4"/>
      <c r="AM8201" s="4"/>
      <c r="AN8201" s="4"/>
      <c r="AO8201" s="4"/>
      <c r="AP8201" s="4"/>
      <c r="AQ8201" s="4"/>
      <c r="AR8201" s="4"/>
      <c r="AS8201" s="4"/>
      <c r="AT8201" s="4"/>
      <c r="AU8201" s="4"/>
      <c r="AV8201" s="4" t="s">
        <v>8401</v>
      </c>
      <c r="AW8201" s="4"/>
      <c r="AX8201" s="4"/>
      <c r="AY8201" s="4"/>
      <c r="AZ8201" s="4"/>
      <c r="BA8201" s="4"/>
      <c r="BB8201" s="4"/>
      <c r="BC8201" s="4"/>
      <c r="BD8201" s="4"/>
      <c r="BE8201" s="4"/>
      <c r="BF8201" s="4"/>
      <c r="BG8201" s="4"/>
      <c r="BH8201" s="4"/>
      <c r="BI8201" s="4"/>
      <c r="BJ8201" s="4"/>
      <c r="BK8201" s="4"/>
      <c r="BL8201" s="4" t="b">
        <v>0</v>
      </c>
      <c r="BM8201" s="4"/>
      <c r="BN8201" s="4"/>
      <c r="BO8201" s="4"/>
      <c r="BP8201" s="4"/>
      <c r="BQ8201" s="4"/>
      <c r="BR8201" s="4"/>
      <c r="BS8201" s="4"/>
      <c r="BT8201" s="4"/>
      <c r="BU8201" s="4"/>
      <c r="BV8201" s="4"/>
      <c r="BW8201" s="4"/>
    </row>
    <row r="8202" spans="1:75" ht="15.01" customHeight="1">
      <c r="A8202" s="4"/>
      <c r="B8202" s="4"/>
      <c r="C8202" s="4"/>
      <c r="D8202" s="4"/>
      <c r="E8202" s="4"/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 t="s">
        <v>200</v>
      </c>
      <c r="Q8202" s="4"/>
      <c r="R8202" s="4">
        <v>0</v>
      </c>
      <c r="S8202" s="4">
        <v>26.9</v>
      </c>
      <c r="T8202" s="4"/>
      <c r="U8202" s="4"/>
      <c r="V8202" s="4"/>
      <c r="W8202" s="4"/>
      <c r="X8202" s="4" t="s">
        <v>201</v>
      </c>
      <c r="Y8202" s="4"/>
      <c r="Z8202" s="4"/>
      <c r="AA8202" s="4"/>
      <c r="AB8202" s="4"/>
      <c r="AC8202" s="4"/>
      <c r="AD8202" s="4"/>
      <c r="AE8202" s="4"/>
      <c r="AF8202" s="4"/>
      <c r="AG8202" s="4"/>
      <c r="AH8202" s="4"/>
      <c r="AI8202" s="4"/>
      <c r="AJ8202" s="4"/>
      <c r="AK8202" s="4"/>
      <c r="AL8202" s="4"/>
      <c r="AM8202" s="4"/>
      <c r="AN8202" s="4"/>
      <c r="AO8202" s="4"/>
      <c r="AP8202" s="4"/>
      <c r="AQ8202" s="4"/>
      <c r="AR8202" s="4"/>
      <c r="AS8202" s="4"/>
      <c r="AT8202" s="4"/>
      <c r="AU8202" s="4"/>
      <c r="AV8202" s="4" t="s">
        <v>8402</v>
      </c>
      <c r="AW8202" s="4"/>
      <c r="AX8202" s="4"/>
      <c r="AY8202" s="4"/>
      <c r="AZ8202" s="4"/>
      <c r="BA8202" s="4"/>
      <c r="BB8202" s="4"/>
      <c r="BC8202" s="4"/>
      <c r="BD8202" s="4"/>
      <c r="BE8202" s="4"/>
      <c r="BF8202" s="4"/>
      <c r="BG8202" s="4"/>
      <c r="BH8202" s="4"/>
      <c r="BI8202" s="4"/>
      <c r="BJ8202" s="4"/>
      <c r="BK8202" s="4"/>
      <c r="BL8202" s="4" t="b">
        <v>0</v>
      </c>
      <c r="BM8202" s="4"/>
      <c r="BN8202" s="4"/>
      <c r="BO8202" s="4"/>
      <c r="BP8202" s="4"/>
      <c r="BQ8202" s="4"/>
      <c r="BR8202" s="4"/>
      <c r="BS8202" s="4"/>
      <c r="BT8202" s="4"/>
      <c r="BU8202" s="4"/>
      <c r="BV8202" s="4"/>
      <c r="BW8202" s="4"/>
    </row>
    <row r="8203" spans="1:75" ht="15.01" customHeight="1">
      <c r="A8203" s="4"/>
      <c r="B8203" s="4"/>
      <c r="C8203" s="4"/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 t="s">
        <v>200</v>
      </c>
      <c r="Q8203" s="4"/>
      <c r="R8203" s="4">
        <v>-365.9</v>
      </c>
      <c r="S8203" s="4">
        <v>62.5</v>
      </c>
      <c r="T8203" s="4"/>
      <c r="U8203" s="4"/>
      <c r="V8203" s="4"/>
      <c r="W8203" s="4"/>
      <c r="X8203" s="4" t="s">
        <v>201</v>
      </c>
      <c r="Y8203" s="4"/>
      <c r="Z8203" s="4"/>
      <c r="AA8203" s="4"/>
      <c r="AB8203" s="4"/>
      <c r="AC8203" s="4"/>
      <c r="AD8203" s="4"/>
      <c r="AE8203" s="4"/>
      <c r="AF8203" s="4"/>
      <c r="AG8203" s="4"/>
      <c r="AH8203" s="4"/>
      <c r="AI8203" s="4"/>
      <c r="AJ8203" s="4"/>
      <c r="AK8203" s="4"/>
      <c r="AL8203" s="4"/>
      <c r="AM8203" s="4"/>
      <c r="AN8203" s="4"/>
      <c r="AO8203" s="4"/>
      <c r="AP8203" s="4"/>
      <c r="AQ8203" s="4"/>
      <c r="AR8203" s="4"/>
      <c r="AS8203" s="4"/>
      <c r="AT8203" s="4"/>
      <c r="AU8203" s="4"/>
      <c r="AV8203" s="4" t="s">
        <v>8403</v>
      </c>
      <c r="AW8203" s="4"/>
      <c r="AX8203" s="4"/>
      <c r="AY8203" s="4"/>
      <c r="AZ8203" s="4"/>
      <c r="BA8203" s="4"/>
      <c r="BB8203" s="4"/>
      <c r="BC8203" s="4"/>
      <c r="BD8203" s="4"/>
      <c r="BE8203" s="4"/>
      <c r="BF8203" s="4"/>
      <c r="BG8203" s="4"/>
      <c r="BH8203" s="4"/>
      <c r="BI8203" s="4"/>
      <c r="BJ8203" s="4"/>
      <c r="BK8203" s="4"/>
      <c r="BL8203" s="4" t="b">
        <v>0</v>
      </c>
      <c r="BM8203" s="4"/>
      <c r="BN8203" s="4"/>
      <c r="BO8203" s="4"/>
      <c r="BP8203" s="4"/>
      <c r="BQ8203" s="4"/>
      <c r="BR8203" s="4"/>
      <c r="BS8203" s="4"/>
      <c r="BT8203" s="4"/>
      <c r="BU8203" s="4"/>
      <c r="BV8203" s="4"/>
      <c r="BW8203" s="4"/>
    </row>
    <row r="8204" spans="1:75" ht="15.01" customHeight="1">
      <c r="A8204" s="4" t="s">
        <v>209</v>
      </c>
      <c r="B8204" s="4"/>
      <c r="C8204" s="4"/>
      <c r="D8204" s="4"/>
      <c r="E8204" s="4"/>
      <c r="F8204" s="4"/>
      <c r="G8204" s="4"/>
      <c r="H8204" s="4"/>
      <c r="I8204" s="4"/>
      <c r="J8204" s="4"/>
      <c r="K8204" s="4"/>
      <c r="L8204" s="4"/>
      <c r="M8204" s="4"/>
      <c r="N8204" s="4"/>
      <c r="O8204" s="4"/>
      <c r="P8204" s="4" t="s">
        <v>200</v>
      </c>
      <c r="Q8204" s="4"/>
      <c r="R8204" s="4"/>
      <c r="S8204" s="4"/>
      <c r="T8204" s="4"/>
      <c r="U8204" s="4"/>
      <c r="V8204" s="4"/>
      <c r="W8204" s="4"/>
      <c r="X8204" s="4" t="s">
        <v>201</v>
      </c>
      <c r="Y8204" s="4"/>
      <c r="Z8204" s="4"/>
      <c r="AA8204" s="4"/>
      <c r="AB8204" s="4"/>
      <c r="AC8204" s="4"/>
      <c r="AD8204" s="4"/>
      <c r="AE8204" s="4"/>
      <c r="AF8204" s="4"/>
      <c r="AG8204" s="4"/>
      <c r="AH8204" s="4"/>
      <c r="AI8204" s="4"/>
      <c r="AJ8204" s="4"/>
      <c r="AK8204" s="4"/>
      <c r="AL8204" s="4"/>
      <c r="AM8204" s="4"/>
      <c r="AN8204" s="4"/>
      <c r="AO8204" s="4"/>
      <c r="AP8204" s="4"/>
      <c r="AQ8204" s="4"/>
      <c r="AR8204" s="4"/>
      <c r="AS8204" s="4"/>
      <c r="AT8204" s="4"/>
      <c r="AU8204" s="4"/>
      <c r="AV8204" s="4" t="s">
        <v>8404</v>
      </c>
      <c r="AW8204" s="4"/>
      <c r="AX8204" s="4"/>
      <c r="AY8204" s="4"/>
      <c r="AZ8204" s="4"/>
      <c r="BA8204" s="4"/>
      <c r="BB8204" s="4"/>
      <c r="BC8204" s="4"/>
      <c r="BD8204" s="4"/>
      <c r="BE8204" s="4"/>
      <c r="BF8204" s="4"/>
      <c r="BG8204" s="4"/>
      <c r="BH8204" s="4"/>
      <c r="BI8204" s="4"/>
      <c r="BJ8204" s="4"/>
      <c r="BK8204" s="4"/>
      <c r="BL8204" s="4" t="b">
        <v>0</v>
      </c>
      <c r="BM8204" s="4"/>
      <c r="BN8204" s="4"/>
      <c r="BO8204" s="4"/>
      <c r="BP8204" s="4"/>
      <c r="BQ8204" s="4"/>
      <c r="BR8204" s="4"/>
      <c r="BS8204" s="4"/>
      <c r="BT8204" s="4"/>
      <c r="BU8204" s="4"/>
      <c r="BV8204" s="4"/>
      <c r="BW8204" s="4"/>
    </row>
    <row r="8205" spans="1:75" ht="15.01" customHeight="1">
      <c r="A8205" s="4"/>
      <c r="B8205" s="4"/>
      <c r="C8205" s="4"/>
      <c r="D8205" s="4"/>
      <c r="E8205" s="4"/>
      <c r="F8205" s="4"/>
      <c r="G8205" s="4"/>
      <c r="H8205" s="4"/>
      <c r="I8205" s="4"/>
      <c r="J8205" s="4"/>
      <c r="K8205" s="4"/>
      <c r="L8205" s="4"/>
      <c r="M8205" s="4"/>
      <c r="N8205" s="4"/>
      <c r="O8205" s="4"/>
      <c r="P8205" s="4" t="s">
        <v>200</v>
      </c>
      <c r="Q8205" s="4"/>
      <c r="R8205" s="4">
        <v>-734.7</v>
      </c>
      <c r="S8205" s="4">
        <v>71.59999999999999</v>
      </c>
      <c r="T8205" s="4"/>
      <c r="U8205" s="4"/>
      <c r="V8205" s="4"/>
      <c r="W8205" s="4"/>
      <c r="X8205" s="4" t="s">
        <v>201</v>
      </c>
      <c r="Y8205" s="4"/>
      <c r="Z8205" s="4"/>
      <c r="AA8205" s="4"/>
      <c r="AB8205" s="4"/>
      <c r="AC8205" s="4"/>
      <c r="AD8205" s="4"/>
      <c r="AE8205" s="4"/>
      <c r="AF8205" s="4"/>
      <c r="AG8205" s="4"/>
      <c r="AH8205" s="4"/>
      <c r="AI8205" s="4"/>
      <c r="AJ8205" s="4"/>
      <c r="AK8205" s="4"/>
      <c r="AL8205" s="4"/>
      <c r="AM8205" s="4"/>
      <c r="AN8205" s="4"/>
      <c r="AO8205" s="4"/>
      <c r="AP8205" s="4"/>
      <c r="AQ8205" s="4"/>
      <c r="AR8205" s="4"/>
      <c r="AS8205" s="4"/>
      <c r="AT8205" s="4"/>
      <c r="AU8205" s="4"/>
      <c r="AV8205" s="4" t="s">
        <v>8405</v>
      </c>
      <c r="AW8205" s="4"/>
      <c r="AX8205" s="4"/>
      <c r="AY8205" s="4"/>
      <c r="AZ8205" s="4"/>
      <c r="BA8205" s="4"/>
      <c r="BB8205" s="4"/>
      <c r="BC8205" s="4"/>
      <c r="BD8205" s="4"/>
      <c r="BE8205" s="4"/>
      <c r="BF8205" s="4"/>
      <c r="BG8205" s="4"/>
      <c r="BH8205" s="4"/>
      <c r="BI8205" s="4"/>
      <c r="BJ8205" s="4"/>
      <c r="BK8205" s="4"/>
      <c r="BL8205" s="4" t="b">
        <v>0</v>
      </c>
      <c r="BM8205" s="4"/>
      <c r="BN8205" s="4"/>
      <c r="BO8205" s="4"/>
      <c r="BP8205" s="4"/>
      <c r="BQ8205" s="4"/>
      <c r="BR8205" s="4"/>
      <c r="BS8205" s="4"/>
      <c r="BT8205" s="4"/>
      <c r="BU8205" s="4"/>
      <c r="BV8205" s="4"/>
      <c r="BW8205" s="4"/>
    </row>
    <row r="8206" spans="1:75" ht="15.01" customHeight="1">
      <c r="A8206" s="4" t="s">
        <v>209</v>
      </c>
      <c r="B8206" s="4"/>
      <c r="C8206" s="4"/>
      <c r="D8206" s="4"/>
      <c r="E8206" s="4"/>
      <c r="F8206" s="4"/>
      <c r="G8206" s="4"/>
      <c r="H8206" s="4"/>
      <c r="I8206" s="4"/>
      <c r="J8206" s="4"/>
      <c r="K8206" s="4"/>
      <c r="L8206" s="4"/>
      <c r="M8206" s="4"/>
      <c r="N8206" s="4"/>
      <c r="O8206" s="4"/>
      <c r="P8206" s="4" t="s">
        <v>200</v>
      </c>
      <c r="Q8206" s="4"/>
      <c r="R8206" s="4"/>
      <c r="S8206" s="4"/>
      <c r="T8206" s="4"/>
      <c r="U8206" s="4"/>
      <c r="V8206" s="4"/>
      <c r="W8206" s="4"/>
      <c r="X8206" s="4" t="s">
        <v>201</v>
      </c>
      <c r="Y8206" s="4"/>
      <c r="Z8206" s="4"/>
      <c r="AA8206" s="4"/>
      <c r="AB8206" s="4"/>
      <c r="AC8206" s="4"/>
      <c r="AD8206" s="4"/>
      <c r="AE8206" s="4"/>
      <c r="AF8206" s="4"/>
      <c r="AG8206" s="4"/>
      <c r="AH8206" s="4"/>
      <c r="AI8206" s="4"/>
      <c r="AJ8206" s="4"/>
      <c r="AK8206" s="4"/>
      <c r="AL8206" s="4"/>
      <c r="AM8206" s="4"/>
      <c r="AN8206" s="4"/>
      <c r="AO8206" s="4"/>
      <c r="AP8206" s="4"/>
      <c r="AQ8206" s="4"/>
      <c r="AR8206" s="4"/>
      <c r="AS8206" s="4"/>
      <c r="AT8206" s="4"/>
      <c r="AU8206" s="4"/>
      <c r="AV8206" s="4" t="s">
        <v>8406</v>
      </c>
      <c r="AW8206" s="4"/>
      <c r="AX8206" s="4"/>
      <c r="AY8206" s="4"/>
      <c r="AZ8206" s="4"/>
      <c r="BA8206" s="4"/>
      <c r="BB8206" s="4"/>
      <c r="BC8206" s="4"/>
      <c r="BD8206" s="4"/>
      <c r="BE8206" s="4"/>
      <c r="BF8206" s="4"/>
      <c r="BG8206" s="4"/>
      <c r="BH8206" s="4"/>
      <c r="BI8206" s="4"/>
      <c r="BJ8206" s="4"/>
      <c r="BK8206" s="4"/>
      <c r="BL8206" s="4" t="b">
        <v>0</v>
      </c>
      <c r="BM8206" s="4"/>
      <c r="BN8206" s="4"/>
      <c r="BO8206" s="4"/>
      <c r="BP8206" s="4"/>
      <c r="BQ8206" s="4"/>
      <c r="BR8206" s="4"/>
      <c r="BS8206" s="4"/>
      <c r="BT8206" s="4"/>
      <c r="BU8206" s="4"/>
      <c r="BV8206" s="4"/>
      <c r="BW8206" s="4"/>
    </row>
    <row r="8207" spans="1:75" ht="15.01" customHeight="1">
      <c r="A8207" s="4" t="s">
        <v>209</v>
      </c>
      <c r="B8207" s="4"/>
      <c r="C8207" s="4"/>
      <c r="D8207" s="4"/>
      <c r="E8207" s="4"/>
      <c r="F8207" s="4"/>
      <c r="G8207" s="4"/>
      <c r="H8207" s="4"/>
      <c r="I8207" s="4"/>
      <c r="J8207" s="4"/>
      <c r="K8207" s="4"/>
      <c r="L8207" s="4"/>
      <c r="M8207" s="4"/>
      <c r="N8207" s="4"/>
      <c r="O8207" s="4"/>
      <c r="P8207" s="4" t="s">
        <v>200</v>
      </c>
      <c r="Q8207" s="4"/>
      <c r="R8207" s="4"/>
      <c r="S8207" s="4"/>
      <c r="T8207" s="4"/>
      <c r="U8207" s="4"/>
      <c r="V8207" s="4"/>
      <c r="W8207" s="4"/>
      <c r="X8207" s="4" t="s">
        <v>201</v>
      </c>
      <c r="Y8207" s="4"/>
      <c r="Z8207" s="4"/>
      <c r="AA8207" s="4"/>
      <c r="AB8207" s="4"/>
      <c r="AC8207" s="4"/>
      <c r="AD8207" s="4"/>
      <c r="AE8207" s="4"/>
      <c r="AF8207" s="4"/>
      <c r="AG8207" s="4"/>
      <c r="AH8207" s="4"/>
      <c r="AI8207" s="4"/>
      <c r="AJ8207" s="4"/>
      <c r="AK8207" s="4"/>
      <c r="AL8207" s="4"/>
      <c r="AM8207" s="4"/>
      <c r="AN8207" s="4"/>
      <c r="AO8207" s="4"/>
      <c r="AP8207" s="4"/>
      <c r="AQ8207" s="4"/>
      <c r="AR8207" s="4"/>
      <c r="AS8207" s="4"/>
      <c r="AT8207" s="4"/>
      <c r="AU8207" s="4"/>
      <c r="AV8207" s="4" t="s">
        <v>8407</v>
      </c>
      <c r="AW8207" s="4"/>
      <c r="AX8207" s="4"/>
      <c r="AY8207" s="4"/>
      <c r="AZ8207" s="4"/>
      <c r="BA8207" s="4"/>
      <c r="BB8207" s="4"/>
      <c r="BC8207" s="4"/>
      <c r="BD8207" s="4"/>
      <c r="BE8207" s="4"/>
      <c r="BF8207" s="4"/>
      <c r="BG8207" s="4"/>
      <c r="BH8207" s="4"/>
      <c r="BI8207" s="4"/>
      <c r="BJ8207" s="4"/>
      <c r="BK8207" s="4"/>
      <c r="BL8207" s="4" t="b">
        <v>0</v>
      </c>
      <c r="BM8207" s="4"/>
      <c r="BN8207" s="4"/>
      <c r="BO8207" s="4"/>
      <c r="BP8207" s="4"/>
      <c r="BQ8207" s="4"/>
      <c r="BR8207" s="4"/>
      <c r="BS8207" s="4"/>
      <c r="BT8207" s="4"/>
      <c r="BU8207" s="4"/>
      <c r="BV8207" s="4"/>
      <c r="BW8207" s="4"/>
    </row>
    <row r="8208" spans="1:75" ht="15.01" customHeight="1">
      <c r="A8208" s="4"/>
      <c r="B8208" s="4"/>
      <c r="C8208" s="4"/>
      <c r="D8208" s="4"/>
      <c r="E8208" s="4"/>
      <c r="F8208" s="4"/>
      <c r="G8208" s="4"/>
      <c r="H8208" s="4"/>
      <c r="I8208" s="4"/>
      <c r="J8208" s="4"/>
      <c r="K8208" s="4"/>
      <c r="L8208" s="4"/>
      <c r="M8208" s="4"/>
      <c r="N8208" s="4"/>
      <c r="O8208" s="4"/>
      <c r="P8208" s="4" t="s">
        <v>200</v>
      </c>
      <c r="Q8208" s="4"/>
      <c r="R8208" s="4">
        <v>-339.1</v>
      </c>
      <c r="S8208" s="4">
        <v>64.8</v>
      </c>
      <c r="T8208" s="4"/>
      <c r="U8208" s="4"/>
      <c r="V8208" s="4"/>
      <c r="W8208" s="4"/>
      <c r="X8208" s="4" t="s">
        <v>201</v>
      </c>
      <c r="Y8208" s="4"/>
      <c r="Z8208" s="4"/>
      <c r="AA8208" s="4"/>
      <c r="AB8208" s="4"/>
      <c r="AC8208" s="4"/>
      <c r="AD8208" s="4"/>
      <c r="AE8208" s="4"/>
      <c r="AF8208" s="4"/>
      <c r="AG8208" s="4"/>
      <c r="AH8208" s="4"/>
      <c r="AI8208" s="4"/>
      <c r="AJ8208" s="4"/>
      <c r="AK8208" s="4"/>
      <c r="AL8208" s="4"/>
      <c r="AM8208" s="4"/>
      <c r="AN8208" s="4"/>
      <c r="AO8208" s="4"/>
      <c r="AP8208" s="4"/>
      <c r="AQ8208" s="4"/>
      <c r="AR8208" s="4"/>
      <c r="AS8208" s="4"/>
      <c r="AT8208" s="4"/>
      <c r="AU8208" s="4"/>
      <c r="AV8208" s="4" t="s">
        <v>8408</v>
      </c>
      <c r="AW8208" s="4"/>
      <c r="AX8208" s="4"/>
      <c r="AY8208" s="4"/>
      <c r="AZ8208" s="4"/>
      <c r="BA8208" s="4"/>
      <c r="BB8208" s="4"/>
      <c r="BC8208" s="4"/>
      <c r="BD8208" s="4"/>
      <c r="BE8208" s="4"/>
      <c r="BF8208" s="4"/>
      <c r="BG8208" s="4"/>
      <c r="BH8208" s="4"/>
      <c r="BI8208" s="4"/>
      <c r="BJ8208" s="4"/>
      <c r="BK8208" s="4"/>
      <c r="BL8208" s="4" t="b">
        <v>0</v>
      </c>
      <c r="BM8208" s="4"/>
      <c r="BN8208" s="4"/>
      <c r="BO8208" s="4"/>
      <c r="BP8208" s="4"/>
      <c r="BQ8208" s="4"/>
      <c r="BR8208" s="4"/>
      <c r="BS8208" s="4"/>
      <c r="BT8208" s="4"/>
      <c r="BU8208" s="4"/>
      <c r="BV8208" s="4"/>
      <c r="BW8208" s="4"/>
    </row>
    <row r="8209" spans="1:75" ht="15.01" customHeight="1">
      <c r="A8209" s="4" t="s">
        <v>209</v>
      </c>
      <c r="B8209" s="4"/>
      <c r="C8209" s="4"/>
      <c r="D8209" s="4"/>
      <c r="E8209" s="4"/>
      <c r="F8209" s="4"/>
      <c r="G8209" s="4"/>
      <c r="H8209" s="4"/>
      <c r="I8209" s="4"/>
      <c r="J8209" s="4"/>
      <c r="K8209" s="4"/>
      <c r="L8209" s="4"/>
      <c r="M8209" s="4"/>
      <c r="N8209" s="4"/>
      <c r="O8209" s="4"/>
      <c r="P8209" s="4" t="s">
        <v>200</v>
      </c>
      <c r="Q8209" s="4"/>
      <c r="R8209" s="4"/>
      <c r="S8209" s="4"/>
      <c r="T8209" s="4"/>
      <c r="U8209" s="4"/>
      <c r="V8209" s="4"/>
      <c r="W8209" s="4"/>
      <c r="X8209" s="4" t="s">
        <v>201</v>
      </c>
      <c r="Y8209" s="4"/>
      <c r="Z8209" s="4"/>
      <c r="AA8209" s="4"/>
      <c r="AB8209" s="4"/>
      <c r="AC8209" s="4"/>
      <c r="AD8209" s="4"/>
      <c r="AE8209" s="4"/>
      <c r="AF8209" s="4"/>
      <c r="AG8209" s="4"/>
      <c r="AH8209" s="4"/>
      <c r="AI8209" s="4"/>
      <c r="AJ8209" s="4"/>
      <c r="AK8209" s="4"/>
      <c r="AL8209" s="4"/>
      <c r="AM8209" s="4"/>
      <c r="AN8209" s="4"/>
      <c r="AO8209" s="4"/>
      <c r="AP8209" s="4"/>
      <c r="AQ8209" s="4"/>
      <c r="AR8209" s="4"/>
      <c r="AS8209" s="4"/>
      <c r="AT8209" s="4"/>
      <c r="AU8209" s="4"/>
      <c r="AV8209" s="4" t="s">
        <v>8409</v>
      </c>
      <c r="AW8209" s="4"/>
      <c r="AX8209" s="4"/>
      <c r="AY8209" s="4"/>
      <c r="AZ8209" s="4"/>
      <c r="BA8209" s="4"/>
      <c r="BB8209" s="4"/>
      <c r="BC8209" s="4"/>
      <c r="BD8209" s="4"/>
      <c r="BE8209" s="4"/>
      <c r="BF8209" s="4"/>
      <c r="BG8209" s="4"/>
      <c r="BH8209" s="4"/>
      <c r="BI8209" s="4"/>
      <c r="BJ8209" s="4"/>
      <c r="BK8209" s="4"/>
      <c r="BL8209" s="4" t="b">
        <v>0</v>
      </c>
      <c r="BM8209" s="4"/>
      <c r="BN8209" s="4"/>
      <c r="BO8209" s="4"/>
      <c r="BP8209" s="4"/>
      <c r="BQ8209" s="4"/>
      <c r="BR8209" s="4"/>
      <c r="BS8209" s="4"/>
      <c r="BT8209" s="4"/>
      <c r="BU8209" s="4"/>
      <c r="BV8209" s="4"/>
      <c r="BW8209" s="4"/>
    </row>
    <row r="8210" spans="1:75" ht="15.01" customHeight="1">
      <c r="A8210" s="4" t="s">
        <v>209</v>
      </c>
      <c r="B8210" s="4"/>
      <c r="C8210" s="4"/>
      <c r="D8210" s="4"/>
      <c r="E8210" s="4"/>
      <c r="F8210" s="4"/>
      <c r="G8210" s="4"/>
      <c r="H8210" s="4"/>
      <c r="I8210" s="4"/>
      <c r="J8210" s="4"/>
      <c r="K8210" s="4"/>
      <c r="L8210" s="4"/>
      <c r="M8210" s="4"/>
      <c r="N8210" s="4"/>
      <c r="O8210" s="4"/>
      <c r="P8210" s="4" t="s">
        <v>200</v>
      </c>
      <c r="Q8210" s="4"/>
      <c r="R8210" s="4"/>
      <c r="S8210" s="4"/>
      <c r="T8210" s="4"/>
      <c r="U8210" s="4"/>
      <c r="V8210" s="4"/>
      <c r="W8210" s="4"/>
      <c r="X8210" s="4" t="s">
        <v>201</v>
      </c>
      <c r="Y8210" s="4"/>
      <c r="Z8210" s="4"/>
      <c r="AA8210" s="4"/>
      <c r="AB8210" s="4"/>
      <c r="AC8210" s="4"/>
      <c r="AD8210" s="4"/>
      <c r="AE8210" s="4"/>
      <c r="AF8210" s="4"/>
      <c r="AG8210" s="4"/>
      <c r="AH8210" s="4"/>
      <c r="AI8210" s="4"/>
      <c r="AJ8210" s="4"/>
      <c r="AK8210" s="4"/>
      <c r="AL8210" s="4"/>
      <c r="AM8210" s="4"/>
      <c r="AN8210" s="4"/>
      <c r="AO8210" s="4"/>
      <c r="AP8210" s="4"/>
      <c r="AQ8210" s="4"/>
      <c r="AR8210" s="4"/>
      <c r="AS8210" s="4"/>
      <c r="AT8210" s="4"/>
      <c r="AU8210" s="4"/>
      <c r="AV8210" s="4" t="s">
        <v>8410</v>
      </c>
      <c r="AW8210" s="4"/>
      <c r="AX8210" s="4"/>
      <c r="AY8210" s="4"/>
      <c r="AZ8210" s="4"/>
      <c r="BA8210" s="4"/>
      <c r="BB8210" s="4"/>
      <c r="BC8210" s="4"/>
      <c r="BD8210" s="4"/>
      <c r="BE8210" s="4"/>
      <c r="BF8210" s="4"/>
      <c r="BG8210" s="4"/>
      <c r="BH8210" s="4"/>
      <c r="BI8210" s="4"/>
      <c r="BJ8210" s="4"/>
      <c r="BK8210" s="4"/>
      <c r="BL8210" s="4" t="b">
        <v>0</v>
      </c>
      <c r="BM8210" s="4"/>
      <c r="BN8210" s="4"/>
      <c r="BO8210" s="4"/>
      <c r="BP8210" s="4"/>
      <c r="BQ8210" s="4"/>
      <c r="BR8210" s="4"/>
      <c r="BS8210" s="4"/>
      <c r="BT8210" s="4"/>
      <c r="BU8210" s="4"/>
      <c r="BV8210" s="4"/>
      <c r="BW8210" s="4"/>
    </row>
    <row r="8211" spans="1:75" ht="15.01" customHeight="1">
      <c r="A8211" s="4" t="s">
        <v>209</v>
      </c>
      <c r="B8211" s="4"/>
      <c r="C8211" s="4"/>
      <c r="D8211" s="4"/>
      <c r="E8211" s="4"/>
      <c r="F8211" s="4"/>
      <c r="G8211" s="4"/>
      <c r="H8211" s="4"/>
      <c r="I8211" s="4"/>
      <c r="J8211" s="4"/>
      <c r="K8211" s="4"/>
      <c r="L8211" s="4"/>
      <c r="M8211" s="4"/>
      <c r="N8211" s="4"/>
      <c r="O8211" s="4"/>
      <c r="P8211" s="4" t="s">
        <v>200</v>
      </c>
      <c r="Q8211" s="4"/>
      <c r="R8211" s="4"/>
      <c r="S8211" s="4"/>
      <c r="T8211" s="4"/>
      <c r="U8211" s="4"/>
      <c r="V8211" s="4"/>
      <c r="W8211" s="4"/>
      <c r="X8211" s="4" t="s">
        <v>201</v>
      </c>
      <c r="Y8211" s="4"/>
      <c r="Z8211" s="4"/>
      <c r="AA8211" s="4"/>
      <c r="AB8211" s="4"/>
      <c r="AC8211" s="4"/>
      <c r="AD8211" s="4"/>
      <c r="AE8211" s="4"/>
      <c r="AF8211" s="4"/>
      <c r="AG8211" s="4"/>
      <c r="AH8211" s="4"/>
      <c r="AI8211" s="4"/>
      <c r="AJ8211" s="4"/>
      <c r="AK8211" s="4"/>
      <c r="AL8211" s="4"/>
      <c r="AM8211" s="4"/>
      <c r="AN8211" s="4"/>
      <c r="AO8211" s="4"/>
      <c r="AP8211" s="4"/>
      <c r="AQ8211" s="4"/>
      <c r="AR8211" s="4"/>
      <c r="AS8211" s="4"/>
      <c r="AT8211" s="4"/>
      <c r="AU8211" s="4"/>
      <c r="AV8211" s="4" t="s">
        <v>8411</v>
      </c>
      <c r="AW8211" s="4"/>
      <c r="AX8211" s="4"/>
      <c r="AY8211" s="4"/>
      <c r="AZ8211" s="4"/>
      <c r="BA8211" s="4"/>
      <c r="BB8211" s="4"/>
      <c r="BC8211" s="4"/>
      <c r="BD8211" s="4"/>
      <c r="BE8211" s="4"/>
      <c r="BF8211" s="4"/>
      <c r="BG8211" s="4"/>
      <c r="BH8211" s="4"/>
      <c r="BI8211" s="4"/>
      <c r="BJ8211" s="4"/>
      <c r="BK8211" s="4"/>
      <c r="BL8211" s="4" t="b">
        <v>0</v>
      </c>
      <c r="BM8211" s="4"/>
      <c r="BN8211" s="4"/>
      <c r="BO8211" s="4"/>
      <c r="BP8211" s="4"/>
      <c r="BQ8211" s="4"/>
      <c r="BR8211" s="4"/>
      <c r="BS8211" s="4"/>
      <c r="BT8211" s="4"/>
      <c r="BU8211" s="4"/>
      <c r="BV8211" s="4"/>
      <c r="BW8211" s="4"/>
    </row>
    <row r="8212" spans="1:75" ht="15.01" customHeight="1">
      <c r="A8212" s="4"/>
      <c r="B8212" s="4"/>
      <c r="C8212" s="4"/>
      <c r="D8212" s="4"/>
      <c r="E8212" s="4"/>
      <c r="F8212" s="4"/>
      <c r="G8212" s="4"/>
      <c r="H8212" s="4"/>
      <c r="I8212" s="4"/>
      <c r="J8212" s="4"/>
      <c r="K8212" s="4"/>
      <c r="L8212" s="4"/>
      <c r="M8212" s="4"/>
      <c r="N8212" s="4"/>
      <c r="O8212" s="4"/>
      <c r="P8212" s="4" t="s">
        <v>200</v>
      </c>
      <c r="Q8212" s="4"/>
      <c r="R8212" s="4">
        <v>-322.1</v>
      </c>
      <c r="S8212" s="4">
        <v>40.6</v>
      </c>
      <c r="T8212" s="4"/>
      <c r="U8212" s="4"/>
      <c r="V8212" s="4"/>
      <c r="W8212" s="4"/>
      <c r="X8212" s="4" t="s">
        <v>201</v>
      </c>
      <c r="Y8212" s="4"/>
      <c r="Z8212" s="4"/>
      <c r="AA8212" s="4"/>
      <c r="AB8212" s="4"/>
      <c r="AC8212" s="4"/>
      <c r="AD8212" s="4"/>
      <c r="AE8212" s="4"/>
      <c r="AF8212" s="4"/>
      <c r="AG8212" s="4"/>
      <c r="AH8212" s="4"/>
      <c r="AI8212" s="4"/>
      <c r="AJ8212" s="4"/>
      <c r="AK8212" s="4"/>
      <c r="AL8212" s="4"/>
      <c r="AM8212" s="4"/>
      <c r="AN8212" s="4"/>
      <c r="AO8212" s="4"/>
      <c r="AP8212" s="4"/>
      <c r="AQ8212" s="4"/>
      <c r="AR8212" s="4"/>
      <c r="AS8212" s="4"/>
      <c r="AT8212" s="4"/>
      <c r="AU8212" s="4"/>
      <c r="AV8212" s="4" t="s">
        <v>8412</v>
      </c>
      <c r="AW8212" s="4"/>
      <c r="AX8212" s="4"/>
      <c r="AY8212" s="4"/>
      <c r="AZ8212" s="4"/>
      <c r="BA8212" s="4"/>
      <c r="BB8212" s="4"/>
      <c r="BC8212" s="4"/>
      <c r="BD8212" s="4"/>
      <c r="BE8212" s="4"/>
      <c r="BF8212" s="4"/>
      <c r="BG8212" s="4"/>
      <c r="BH8212" s="4"/>
      <c r="BI8212" s="4"/>
      <c r="BJ8212" s="4"/>
      <c r="BK8212" s="4"/>
      <c r="BL8212" s="4" t="b">
        <v>0</v>
      </c>
      <c r="BM8212" s="4"/>
      <c r="BN8212" s="4"/>
      <c r="BO8212" s="4"/>
      <c r="BP8212" s="4"/>
      <c r="BQ8212" s="4"/>
      <c r="BR8212" s="4"/>
      <c r="BS8212" s="4"/>
      <c r="BT8212" s="4"/>
      <c r="BU8212" s="4"/>
      <c r="BV8212" s="4"/>
      <c r="BW8212" s="4"/>
    </row>
    <row r="8213" spans="1:75" ht="15.01" customHeight="1">
      <c r="A8213" s="4" t="s">
        <v>209</v>
      </c>
      <c r="B8213" s="4"/>
      <c r="C8213" s="4"/>
      <c r="D8213" s="4"/>
      <c r="E8213" s="4"/>
      <c r="F8213" s="4"/>
      <c r="G8213" s="4"/>
      <c r="H8213" s="4"/>
      <c r="I8213" s="4"/>
      <c r="J8213" s="4"/>
      <c r="K8213" s="4"/>
      <c r="L8213" s="4"/>
      <c r="M8213" s="4"/>
      <c r="N8213" s="4"/>
      <c r="O8213" s="4"/>
      <c r="P8213" s="4" t="s">
        <v>200</v>
      </c>
      <c r="Q8213" s="4"/>
      <c r="R8213" s="4"/>
      <c r="S8213" s="4"/>
      <c r="T8213" s="4"/>
      <c r="U8213" s="4"/>
      <c r="V8213" s="4"/>
      <c r="W8213" s="4"/>
      <c r="X8213" s="4" t="s">
        <v>201</v>
      </c>
      <c r="Y8213" s="4"/>
      <c r="Z8213" s="4"/>
      <c r="AA8213" s="4"/>
      <c r="AB8213" s="4"/>
      <c r="AC8213" s="4"/>
      <c r="AD8213" s="4"/>
      <c r="AE8213" s="4"/>
      <c r="AF8213" s="4"/>
      <c r="AG8213" s="4"/>
      <c r="AH8213" s="4"/>
      <c r="AI8213" s="4"/>
      <c r="AJ8213" s="4"/>
      <c r="AK8213" s="4"/>
      <c r="AL8213" s="4"/>
      <c r="AM8213" s="4"/>
      <c r="AN8213" s="4"/>
      <c r="AO8213" s="4"/>
      <c r="AP8213" s="4"/>
      <c r="AQ8213" s="4"/>
      <c r="AR8213" s="4"/>
      <c r="AS8213" s="4"/>
      <c r="AT8213" s="4"/>
      <c r="AU8213" s="4"/>
      <c r="AV8213" s="4" t="s">
        <v>8413</v>
      </c>
      <c r="AW8213" s="4"/>
      <c r="AX8213" s="4"/>
      <c r="AY8213" s="4"/>
      <c r="AZ8213" s="4"/>
      <c r="BA8213" s="4"/>
      <c r="BB8213" s="4"/>
      <c r="BC8213" s="4"/>
      <c r="BD8213" s="4"/>
      <c r="BE8213" s="4"/>
      <c r="BF8213" s="4"/>
      <c r="BG8213" s="4"/>
      <c r="BH8213" s="4"/>
      <c r="BI8213" s="4"/>
      <c r="BJ8213" s="4"/>
      <c r="BK8213" s="4"/>
      <c r="BL8213" s="4" t="b">
        <v>0</v>
      </c>
      <c r="BM8213" s="4"/>
      <c r="BN8213" s="4"/>
      <c r="BO8213" s="4"/>
      <c r="BP8213" s="4"/>
      <c r="BQ8213" s="4"/>
      <c r="BR8213" s="4"/>
      <c r="BS8213" s="4"/>
      <c r="BT8213" s="4"/>
      <c r="BU8213" s="4"/>
      <c r="BV8213" s="4"/>
      <c r="BW8213" s="4"/>
    </row>
    <row r="8214" spans="1:75" ht="15.01" customHeight="1">
      <c r="A8214" s="4" t="s">
        <v>209</v>
      </c>
      <c r="B8214" s="4"/>
      <c r="C8214" s="4"/>
      <c r="D8214" s="4"/>
      <c r="E8214" s="4"/>
      <c r="F8214" s="4"/>
      <c r="G8214" s="4"/>
      <c r="H8214" s="4"/>
      <c r="I8214" s="4"/>
      <c r="J8214" s="4"/>
      <c r="K8214" s="4"/>
      <c r="L8214" s="4"/>
      <c r="M8214" s="4"/>
      <c r="N8214" s="4"/>
      <c r="O8214" s="4"/>
      <c r="P8214" s="4" t="s">
        <v>200</v>
      </c>
      <c r="Q8214" s="4"/>
      <c r="R8214" s="4"/>
      <c r="S8214" s="4"/>
      <c r="T8214" s="4"/>
      <c r="U8214" s="4"/>
      <c r="V8214" s="4"/>
      <c r="W8214" s="4"/>
      <c r="X8214" s="4" t="s">
        <v>201</v>
      </c>
      <c r="Y8214" s="4"/>
      <c r="Z8214" s="4"/>
      <c r="AA8214" s="4"/>
      <c r="AB8214" s="4"/>
      <c r="AC8214" s="4"/>
      <c r="AD8214" s="4"/>
      <c r="AE8214" s="4"/>
      <c r="AF8214" s="4"/>
      <c r="AG8214" s="4"/>
      <c r="AH8214" s="4"/>
      <c r="AI8214" s="4"/>
      <c r="AJ8214" s="4"/>
      <c r="AK8214" s="4"/>
      <c r="AL8214" s="4"/>
      <c r="AM8214" s="4"/>
      <c r="AN8214" s="4"/>
      <c r="AO8214" s="4"/>
      <c r="AP8214" s="4"/>
      <c r="AQ8214" s="4"/>
      <c r="AR8214" s="4"/>
      <c r="AS8214" s="4"/>
      <c r="AT8214" s="4"/>
      <c r="AU8214" s="4"/>
      <c r="AV8214" s="4" t="s">
        <v>8414</v>
      </c>
      <c r="AW8214" s="4"/>
      <c r="AX8214" s="4"/>
      <c r="AY8214" s="4"/>
      <c r="AZ8214" s="4"/>
      <c r="BA8214" s="4"/>
      <c r="BB8214" s="4"/>
      <c r="BC8214" s="4"/>
      <c r="BD8214" s="4"/>
      <c r="BE8214" s="4"/>
      <c r="BF8214" s="4"/>
      <c r="BG8214" s="4"/>
      <c r="BH8214" s="4"/>
      <c r="BI8214" s="4"/>
      <c r="BJ8214" s="4"/>
      <c r="BK8214" s="4"/>
      <c r="BL8214" s="4" t="b">
        <v>0</v>
      </c>
      <c r="BM8214" s="4"/>
      <c r="BN8214" s="4"/>
      <c r="BO8214" s="4"/>
      <c r="BP8214" s="4"/>
      <c r="BQ8214" s="4"/>
      <c r="BR8214" s="4"/>
      <c r="BS8214" s="4"/>
      <c r="BT8214" s="4"/>
      <c r="BU8214" s="4"/>
      <c r="BV8214" s="4"/>
      <c r="BW8214" s="4"/>
    </row>
    <row r="8215" spans="1:75" ht="15.01" customHeight="1">
      <c r="A8215" s="4" t="s">
        <v>209</v>
      </c>
      <c r="B8215" s="4"/>
      <c r="C8215" s="4"/>
      <c r="D8215" s="4"/>
      <c r="E8215" s="4"/>
      <c r="F8215" s="4"/>
      <c r="G8215" s="4"/>
      <c r="H8215" s="4"/>
      <c r="I8215" s="4"/>
      <c r="J8215" s="4"/>
      <c r="K8215" s="4"/>
      <c r="L8215" s="4"/>
      <c r="M8215" s="4"/>
      <c r="N8215" s="4"/>
      <c r="O8215" s="4"/>
      <c r="P8215" s="4" t="s">
        <v>200</v>
      </c>
      <c r="Q8215" s="4"/>
      <c r="R8215" s="4"/>
      <c r="S8215" s="4"/>
      <c r="T8215" s="4"/>
      <c r="U8215" s="4"/>
      <c r="V8215" s="4"/>
      <c r="W8215" s="4"/>
      <c r="X8215" s="4" t="s">
        <v>201</v>
      </c>
      <c r="Y8215" s="4"/>
      <c r="Z8215" s="4"/>
      <c r="AA8215" s="4"/>
      <c r="AB8215" s="4"/>
      <c r="AC8215" s="4"/>
      <c r="AD8215" s="4"/>
      <c r="AE8215" s="4"/>
      <c r="AF8215" s="4"/>
      <c r="AG8215" s="4"/>
      <c r="AH8215" s="4"/>
      <c r="AI8215" s="4"/>
      <c r="AJ8215" s="4"/>
      <c r="AK8215" s="4"/>
      <c r="AL8215" s="4"/>
      <c r="AM8215" s="4"/>
      <c r="AN8215" s="4"/>
      <c r="AO8215" s="4"/>
      <c r="AP8215" s="4"/>
      <c r="AQ8215" s="4"/>
      <c r="AR8215" s="4"/>
      <c r="AS8215" s="4"/>
      <c r="AT8215" s="4"/>
      <c r="AU8215" s="4"/>
      <c r="AV8215" s="4" t="s">
        <v>8415</v>
      </c>
      <c r="AW8215" s="4"/>
      <c r="AX8215" s="4"/>
      <c r="AY8215" s="4"/>
      <c r="AZ8215" s="4"/>
      <c r="BA8215" s="4"/>
      <c r="BB8215" s="4"/>
      <c r="BC8215" s="4"/>
      <c r="BD8215" s="4"/>
      <c r="BE8215" s="4"/>
      <c r="BF8215" s="4"/>
      <c r="BG8215" s="4"/>
      <c r="BH8215" s="4"/>
      <c r="BI8215" s="4"/>
      <c r="BJ8215" s="4"/>
      <c r="BK8215" s="4"/>
      <c r="BL8215" s="4" t="b">
        <v>0</v>
      </c>
      <c r="BM8215" s="4"/>
      <c r="BN8215" s="4"/>
      <c r="BO8215" s="4"/>
      <c r="BP8215" s="4"/>
      <c r="BQ8215" s="4"/>
      <c r="BR8215" s="4"/>
      <c r="BS8215" s="4"/>
      <c r="BT8215" s="4"/>
      <c r="BU8215" s="4"/>
      <c r="BV8215" s="4"/>
      <c r="BW8215" s="4"/>
    </row>
    <row r="8216" spans="1:75" ht="15.01" customHeight="1">
      <c r="A8216" s="4" t="s">
        <v>209</v>
      </c>
      <c r="B8216" s="4"/>
      <c r="C8216" s="4"/>
      <c r="D8216" s="4"/>
      <c r="E8216" s="4"/>
      <c r="F8216" s="4"/>
      <c r="G8216" s="4"/>
      <c r="H8216" s="4"/>
      <c r="I8216" s="4"/>
      <c r="J8216" s="4"/>
      <c r="K8216" s="4"/>
      <c r="L8216" s="4"/>
      <c r="M8216" s="4"/>
      <c r="N8216" s="4"/>
      <c r="O8216" s="4"/>
      <c r="P8216" s="4" t="s">
        <v>200</v>
      </c>
      <c r="Q8216" s="4"/>
      <c r="R8216" s="4"/>
      <c r="S8216" s="4"/>
      <c r="T8216" s="4"/>
      <c r="U8216" s="4"/>
      <c r="V8216" s="4"/>
      <c r="W8216" s="4"/>
      <c r="X8216" s="4" t="s">
        <v>201</v>
      </c>
      <c r="Y8216" s="4"/>
      <c r="Z8216" s="4"/>
      <c r="AA8216" s="4"/>
      <c r="AB8216" s="4"/>
      <c r="AC8216" s="4"/>
      <c r="AD8216" s="4"/>
      <c r="AE8216" s="4"/>
      <c r="AF8216" s="4"/>
      <c r="AG8216" s="4"/>
      <c r="AH8216" s="4"/>
      <c r="AI8216" s="4"/>
      <c r="AJ8216" s="4"/>
      <c r="AK8216" s="4"/>
      <c r="AL8216" s="4"/>
      <c r="AM8216" s="4"/>
      <c r="AN8216" s="4"/>
      <c r="AO8216" s="4"/>
      <c r="AP8216" s="4"/>
      <c r="AQ8216" s="4"/>
      <c r="AR8216" s="4"/>
      <c r="AS8216" s="4"/>
      <c r="AT8216" s="4"/>
      <c r="AU8216" s="4"/>
      <c r="AV8216" s="4" t="s">
        <v>8416</v>
      </c>
      <c r="AW8216" s="4"/>
      <c r="AX8216" s="4"/>
      <c r="AY8216" s="4"/>
      <c r="AZ8216" s="4"/>
      <c r="BA8216" s="4"/>
      <c r="BB8216" s="4"/>
      <c r="BC8216" s="4"/>
      <c r="BD8216" s="4"/>
      <c r="BE8216" s="4"/>
      <c r="BF8216" s="4"/>
      <c r="BG8216" s="4"/>
      <c r="BH8216" s="4"/>
      <c r="BI8216" s="4"/>
      <c r="BJ8216" s="4"/>
      <c r="BK8216" s="4"/>
      <c r="BL8216" s="4" t="b">
        <v>0</v>
      </c>
      <c r="BM8216" s="4"/>
      <c r="BN8216" s="4"/>
      <c r="BO8216" s="4"/>
      <c r="BP8216" s="4"/>
      <c r="BQ8216" s="4"/>
      <c r="BR8216" s="4"/>
      <c r="BS8216" s="4"/>
      <c r="BT8216" s="4"/>
      <c r="BU8216" s="4"/>
      <c r="BV8216" s="4"/>
      <c r="BW8216" s="4"/>
    </row>
    <row r="8217" spans="1:75" ht="15.01" customHeight="1">
      <c r="A8217" s="4"/>
      <c r="B8217" s="4"/>
      <c r="C8217" s="4"/>
      <c r="D8217" s="4"/>
      <c r="E8217" s="4"/>
      <c r="F8217" s="4"/>
      <c r="G8217" s="4"/>
      <c r="H8217" s="4"/>
      <c r="I8217" s="4"/>
      <c r="J8217" s="4"/>
      <c r="K8217" s="4"/>
      <c r="L8217" s="4"/>
      <c r="M8217" s="4"/>
      <c r="N8217" s="4"/>
      <c r="O8217" s="4"/>
      <c r="P8217" s="4" t="s">
        <v>200</v>
      </c>
      <c r="Q8217" s="4"/>
      <c r="R8217" s="4">
        <v>-298.2</v>
      </c>
      <c r="S8217" s="4">
        <v>43.3</v>
      </c>
      <c r="T8217" s="4"/>
      <c r="U8217" s="4"/>
      <c r="V8217" s="4"/>
      <c r="W8217" s="4"/>
      <c r="X8217" s="4" t="s">
        <v>201</v>
      </c>
      <c r="Y8217" s="4"/>
      <c r="Z8217" s="4"/>
      <c r="AA8217" s="4"/>
      <c r="AB8217" s="4"/>
      <c r="AC8217" s="4"/>
      <c r="AD8217" s="4"/>
      <c r="AE8217" s="4"/>
      <c r="AF8217" s="4"/>
      <c r="AG8217" s="4"/>
      <c r="AH8217" s="4"/>
      <c r="AI8217" s="4"/>
      <c r="AJ8217" s="4"/>
      <c r="AK8217" s="4"/>
      <c r="AL8217" s="4"/>
      <c r="AM8217" s="4"/>
      <c r="AN8217" s="4"/>
      <c r="AO8217" s="4"/>
      <c r="AP8217" s="4"/>
      <c r="AQ8217" s="4"/>
      <c r="AR8217" s="4"/>
      <c r="AS8217" s="4"/>
      <c r="AT8217" s="4"/>
      <c r="AU8217" s="4"/>
      <c r="AV8217" s="4" t="s">
        <v>8417</v>
      </c>
      <c r="AW8217" s="4"/>
      <c r="AX8217" s="4"/>
      <c r="AY8217" s="4"/>
      <c r="AZ8217" s="4"/>
      <c r="BA8217" s="4"/>
      <c r="BB8217" s="4"/>
      <c r="BC8217" s="4"/>
      <c r="BD8217" s="4"/>
      <c r="BE8217" s="4"/>
      <c r="BF8217" s="4"/>
      <c r="BG8217" s="4"/>
      <c r="BH8217" s="4"/>
      <c r="BI8217" s="4"/>
      <c r="BJ8217" s="4"/>
      <c r="BK8217" s="4"/>
      <c r="BL8217" s="4" t="b">
        <v>0</v>
      </c>
      <c r="BM8217" s="4"/>
      <c r="BN8217" s="4"/>
      <c r="BO8217" s="4"/>
      <c r="BP8217" s="4"/>
      <c r="BQ8217" s="4"/>
      <c r="BR8217" s="4"/>
      <c r="BS8217" s="4"/>
      <c r="BT8217" s="4"/>
      <c r="BU8217" s="4"/>
      <c r="BV8217" s="4"/>
      <c r="BW8217" s="4"/>
    </row>
    <row r="8218" spans="1:75" ht="15.01" customHeight="1">
      <c r="A8218" s="4" t="s">
        <v>209</v>
      </c>
      <c r="B8218" s="4"/>
      <c r="C8218" s="4"/>
      <c r="D8218" s="4"/>
      <c r="E8218" s="4"/>
      <c r="F8218" s="4"/>
      <c r="G8218" s="4"/>
      <c r="H8218" s="4"/>
      <c r="I8218" s="4"/>
      <c r="J8218" s="4"/>
      <c r="K8218" s="4"/>
      <c r="L8218" s="4"/>
      <c r="M8218" s="4"/>
      <c r="N8218" s="4"/>
      <c r="O8218" s="4"/>
      <c r="P8218" s="4" t="s">
        <v>200</v>
      </c>
      <c r="Q8218" s="4"/>
      <c r="R8218" s="4"/>
      <c r="S8218" s="4"/>
      <c r="T8218" s="4"/>
      <c r="U8218" s="4"/>
      <c r="V8218" s="4"/>
      <c r="W8218" s="4"/>
      <c r="X8218" s="4" t="s">
        <v>201</v>
      </c>
      <c r="Y8218" s="4"/>
      <c r="Z8218" s="4"/>
      <c r="AA8218" s="4"/>
      <c r="AB8218" s="4"/>
      <c r="AC8218" s="4"/>
      <c r="AD8218" s="4"/>
      <c r="AE8218" s="4"/>
      <c r="AF8218" s="4"/>
      <c r="AG8218" s="4"/>
      <c r="AH8218" s="4"/>
      <c r="AI8218" s="4"/>
      <c r="AJ8218" s="4"/>
      <c r="AK8218" s="4"/>
      <c r="AL8218" s="4"/>
      <c r="AM8218" s="4"/>
      <c r="AN8218" s="4"/>
      <c r="AO8218" s="4"/>
      <c r="AP8218" s="4"/>
      <c r="AQ8218" s="4"/>
      <c r="AR8218" s="4"/>
      <c r="AS8218" s="4"/>
      <c r="AT8218" s="4"/>
      <c r="AU8218" s="4"/>
      <c r="AV8218" s="4" t="s">
        <v>8418</v>
      </c>
      <c r="AW8218" s="4"/>
      <c r="AX8218" s="4"/>
      <c r="AY8218" s="4"/>
      <c r="AZ8218" s="4"/>
      <c r="BA8218" s="4"/>
      <c r="BB8218" s="4"/>
      <c r="BC8218" s="4"/>
      <c r="BD8218" s="4"/>
      <c r="BE8218" s="4"/>
      <c r="BF8218" s="4"/>
      <c r="BG8218" s="4"/>
      <c r="BH8218" s="4"/>
      <c r="BI8218" s="4"/>
      <c r="BJ8218" s="4"/>
      <c r="BK8218" s="4"/>
      <c r="BL8218" s="4" t="b">
        <v>0</v>
      </c>
      <c r="BM8218" s="4"/>
      <c r="BN8218" s="4"/>
      <c r="BO8218" s="4"/>
      <c r="BP8218" s="4"/>
      <c r="BQ8218" s="4"/>
      <c r="BR8218" s="4"/>
      <c r="BS8218" s="4"/>
      <c r="BT8218" s="4"/>
      <c r="BU8218" s="4"/>
      <c r="BV8218" s="4"/>
      <c r="BW8218" s="4"/>
    </row>
    <row r="8219" spans="1:75" ht="15.01" customHeight="1">
      <c r="A8219" s="4"/>
      <c r="B8219" s="4"/>
      <c r="C8219" s="4"/>
      <c r="D8219" s="4"/>
      <c r="E8219" s="4"/>
      <c r="F8219" s="4"/>
      <c r="G8219" s="4"/>
      <c r="H8219" s="4"/>
      <c r="I8219" s="4"/>
      <c r="J8219" s="4"/>
      <c r="K8219" s="4"/>
      <c r="L8219" s="4"/>
      <c r="M8219" s="4"/>
      <c r="N8219" s="4"/>
      <c r="O8219" s="4"/>
      <c r="P8219" s="4" t="s">
        <v>200</v>
      </c>
      <c r="Q8219" s="4"/>
      <c r="R8219" s="4">
        <v>-262.6</v>
      </c>
      <c r="S8219" s="4">
        <v>32.2</v>
      </c>
      <c r="T8219" s="4"/>
      <c r="U8219" s="4"/>
      <c r="V8219" s="4"/>
      <c r="W8219" s="4"/>
      <c r="X8219" s="4" t="s">
        <v>201</v>
      </c>
      <c r="Y8219" s="4"/>
      <c r="Z8219" s="4"/>
      <c r="AA8219" s="4"/>
      <c r="AB8219" s="4"/>
      <c r="AC8219" s="4"/>
      <c r="AD8219" s="4"/>
      <c r="AE8219" s="4"/>
      <c r="AF8219" s="4"/>
      <c r="AG8219" s="4"/>
      <c r="AH8219" s="4"/>
      <c r="AI8219" s="4"/>
      <c r="AJ8219" s="4"/>
      <c r="AK8219" s="4"/>
      <c r="AL8219" s="4"/>
      <c r="AM8219" s="4"/>
      <c r="AN8219" s="4"/>
      <c r="AO8219" s="4"/>
      <c r="AP8219" s="4"/>
      <c r="AQ8219" s="4"/>
      <c r="AR8219" s="4"/>
      <c r="AS8219" s="4"/>
      <c r="AT8219" s="4"/>
      <c r="AU8219" s="4"/>
      <c r="AV8219" s="4" t="s">
        <v>8419</v>
      </c>
      <c r="AW8219" s="4"/>
      <c r="AX8219" s="4"/>
      <c r="AY8219" s="4"/>
      <c r="AZ8219" s="4"/>
      <c r="BA8219" s="4"/>
      <c r="BB8219" s="4"/>
      <c r="BC8219" s="4"/>
      <c r="BD8219" s="4"/>
      <c r="BE8219" s="4"/>
      <c r="BF8219" s="4"/>
      <c r="BG8219" s="4"/>
      <c r="BH8219" s="4"/>
      <c r="BI8219" s="4"/>
      <c r="BJ8219" s="4"/>
      <c r="BK8219" s="4"/>
      <c r="BL8219" s="4" t="b">
        <v>0</v>
      </c>
      <c r="BM8219" s="4"/>
      <c r="BN8219" s="4"/>
      <c r="BO8219" s="4"/>
      <c r="BP8219" s="4"/>
      <c r="BQ8219" s="4"/>
      <c r="BR8219" s="4"/>
      <c r="BS8219" s="4"/>
      <c r="BT8219" s="4"/>
      <c r="BU8219" s="4"/>
      <c r="BV8219" s="4"/>
      <c r="BW8219" s="4"/>
    </row>
    <row r="8220" spans="1:75" ht="15.01" customHeight="1">
      <c r="A8220" s="4"/>
      <c r="B8220" s="4"/>
      <c r="C8220" s="4"/>
      <c r="D8220" s="4"/>
      <c r="E8220" s="4"/>
      <c r="F8220" s="4"/>
      <c r="G8220" s="4"/>
      <c r="H8220" s="4"/>
      <c r="I8220" s="4"/>
      <c r="J8220" s="4"/>
      <c r="K8220" s="4"/>
      <c r="L8220" s="4"/>
      <c r="M8220" s="4"/>
      <c r="N8220" s="4"/>
      <c r="O8220" s="4"/>
      <c r="P8220" s="4" t="s">
        <v>200</v>
      </c>
      <c r="Q8220" s="4"/>
      <c r="R8220" s="4">
        <v>-27.9</v>
      </c>
      <c r="S8220" s="4">
        <v>25.9</v>
      </c>
      <c r="T8220" s="4"/>
      <c r="U8220" s="4"/>
      <c r="V8220" s="4"/>
      <c r="W8220" s="4"/>
      <c r="X8220" s="4" t="s">
        <v>201</v>
      </c>
      <c r="Y8220" s="4"/>
      <c r="Z8220" s="4"/>
      <c r="AA8220" s="4"/>
      <c r="AB8220" s="4"/>
      <c r="AC8220" s="4"/>
      <c r="AD8220" s="4"/>
      <c r="AE8220" s="4"/>
      <c r="AF8220" s="4"/>
      <c r="AG8220" s="4"/>
      <c r="AH8220" s="4"/>
      <c r="AI8220" s="4"/>
      <c r="AJ8220" s="4"/>
      <c r="AK8220" s="4"/>
      <c r="AL8220" s="4"/>
      <c r="AM8220" s="4"/>
      <c r="AN8220" s="4"/>
      <c r="AO8220" s="4"/>
      <c r="AP8220" s="4"/>
      <c r="AQ8220" s="4"/>
      <c r="AR8220" s="4"/>
      <c r="AS8220" s="4"/>
      <c r="AT8220" s="4"/>
      <c r="AU8220" s="4"/>
      <c r="AV8220" s="4" t="s">
        <v>8420</v>
      </c>
      <c r="AW8220" s="4"/>
      <c r="AX8220" s="4"/>
      <c r="AY8220" s="4"/>
      <c r="AZ8220" s="4"/>
      <c r="BA8220" s="4"/>
      <c r="BB8220" s="4"/>
      <c r="BC8220" s="4"/>
      <c r="BD8220" s="4"/>
      <c r="BE8220" s="4"/>
      <c r="BF8220" s="4"/>
      <c r="BG8220" s="4"/>
      <c r="BH8220" s="4"/>
      <c r="BI8220" s="4"/>
      <c r="BJ8220" s="4"/>
      <c r="BK8220" s="4"/>
      <c r="BL8220" s="4" t="b">
        <v>0</v>
      </c>
      <c r="BM8220" s="4"/>
      <c r="BN8220" s="4"/>
      <c r="BO8220" s="4"/>
      <c r="BP8220" s="4"/>
      <c r="BQ8220" s="4"/>
      <c r="BR8220" s="4"/>
      <c r="BS8220" s="4"/>
      <c r="BT8220" s="4"/>
      <c r="BU8220" s="4"/>
      <c r="BV8220" s="4"/>
      <c r="BW8220" s="4"/>
    </row>
    <row r="8221" spans="1:75" ht="15.01" customHeight="1">
      <c r="A8221" s="4"/>
      <c r="B8221" s="4"/>
      <c r="C8221" s="4"/>
      <c r="D8221" s="4"/>
      <c r="E8221" s="4"/>
      <c r="F8221" s="4"/>
      <c r="G8221" s="4"/>
      <c r="H8221" s="4"/>
      <c r="I8221" s="4"/>
      <c r="J8221" s="4"/>
      <c r="K8221" s="4"/>
      <c r="L8221" s="4"/>
      <c r="M8221" s="4"/>
      <c r="N8221" s="4"/>
      <c r="O8221" s="4"/>
      <c r="P8221" s="4" t="s">
        <v>200</v>
      </c>
      <c r="Q8221" s="4"/>
      <c r="R8221" s="4">
        <v>-255.1</v>
      </c>
      <c r="S8221" s="4">
        <v>28.3</v>
      </c>
      <c r="T8221" s="4"/>
      <c r="U8221" s="4"/>
      <c r="V8221" s="4"/>
      <c r="W8221" s="4"/>
      <c r="X8221" s="4" t="s">
        <v>201</v>
      </c>
      <c r="Y8221" s="4"/>
      <c r="Z8221" s="4"/>
      <c r="AA8221" s="4"/>
      <c r="AB8221" s="4"/>
      <c r="AC8221" s="4"/>
      <c r="AD8221" s="4"/>
      <c r="AE8221" s="4"/>
      <c r="AF8221" s="4"/>
      <c r="AG8221" s="4"/>
      <c r="AH8221" s="4"/>
      <c r="AI8221" s="4"/>
      <c r="AJ8221" s="4"/>
      <c r="AK8221" s="4"/>
      <c r="AL8221" s="4"/>
      <c r="AM8221" s="4"/>
      <c r="AN8221" s="4"/>
      <c r="AO8221" s="4"/>
      <c r="AP8221" s="4"/>
      <c r="AQ8221" s="4"/>
      <c r="AR8221" s="4"/>
      <c r="AS8221" s="4"/>
      <c r="AT8221" s="4"/>
      <c r="AU8221" s="4"/>
      <c r="AV8221" s="4" t="s">
        <v>8421</v>
      </c>
      <c r="AW8221" s="4"/>
      <c r="AX8221" s="4"/>
      <c r="AY8221" s="4"/>
      <c r="AZ8221" s="4"/>
      <c r="BA8221" s="4"/>
      <c r="BB8221" s="4"/>
      <c r="BC8221" s="4"/>
      <c r="BD8221" s="4"/>
      <c r="BE8221" s="4"/>
      <c r="BF8221" s="4"/>
      <c r="BG8221" s="4"/>
      <c r="BH8221" s="4"/>
      <c r="BI8221" s="4"/>
      <c r="BJ8221" s="4"/>
      <c r="BK8221" s="4"/>
      <c r="BL8221" s="4" t="b">
        <v>0</v>
      </c>
      <c r="BM8221" s="4"/>
      <c r="BN8221" s="4"/>
      <c r="BO8221" s="4"/>
      <c r="BP8221" s="4"/>
      <c r="BQ8221" s="4"/>
      <c r="BR8221" s="4"/>
      <c r="BS8221" s="4"/>
      <c r="BT8221" s="4"/>
      <c r="BU8221" s="4"/>
      <c r="BV8221" s="4"/>
      <c r="BW8221" s="4"/>
    </row>
    <row r="8222" spans="1:75" ht="15.01" customHeight="1">
      <c r="A8222" s="4"/>
      <c r="B8222" s="4"/>
      <c r="C8222" s="4"/>
      <c r="D8222" s="4"/>
      <c r="E8222" s="4"/>
      <c r="F8222" s="4"/>
      <c r="G8222" s="4"/>
      <c r="H8222" s="4"/>
      <c r="I8222" s="4"/>
      <c r="J8222" s="4"/>
      <c r="K8222" s="4"/>
      <c r="L8222" s="4"/>
      <c r="M8222" s="4"/>
      <c r="N8222" s="4"/>
      <c r="O8222" s="4"/>
      <c r="P8222" s="4" t="s">
        <v>200</v>
      </c>
      <c r="Q8222" s="4"/>
      <c r="R8222" s="4">
        <v>-255.1</v>
      </c>
      <c r="S8222" s="4">
        <v>28.3</v>
      </c>
      <c r="T8222" s="4"/>
      <c r="U8222" s="4"/>
      <c r="V8222" s="4"/>
      <c r="W8222" s="4"/>
      <c r="X8222" s="4" t="s">
        <v>201</v>
      </c>
      <c r="Y8222" s="4"/>
      <c r="Z8222" s="4"/>
      <c r="AA8222" s="4"/>
      <c r="AB8222" s="4"/>
      <c r="AC8222" s="4"/>
      <c r="AD8222" s="4"/>
      <c r="AE8222" s="4"/>
      <c r="AF8222" s="4"/>
      <c r="AG8222" s="4"/>
      <c r="AH8222" s="4"/>
      <c r="AI8222" s="4"/>
      <c r="AJ8222" s="4"/>
      <c r="AK8222" s="4"/>
      <c r="AL8222" s="4"/>
      <c r="AM8222" s="4"/>
      <c r="AN8222" s="4"/>
      <c r="AO8222" s="4"/>
      <c r="AP8222" s="4"/>
      <c r="AQ8222" s="4"/>
      <c r="AR8222" s="4"/>
      <c r="AS8222" s="4"/>
      <c r="AT8222" s="4"/>
      <c r="AU8222" s="4"/>
      <c r="AV8222" s="4" t="s">
        <v>8422</v>
      </c>
      <c r="AW8222" s="4"/>
      <c r="AX8222" s="4"/>
      <c r="AY8222" s="4"/>
      <c r="AZ8222" s="4"/>
      <c r="BA8222" s="4"/>
      <c r="BB8222" s="4"/>
      <c r="BC8222" s="4"/>
      <c r="BD8222" s="4"/>
      <c r="BE8222" s="4"/>
      <c r="BF8222" s="4"/>
      <c r="BG8222" s="4"/>
      <c r="BH8222" s="4"/>
      <c r="BI8222" s="4"/>
      <c r="BJ8222" s="4"/>
      <c r="BK8222" s="4"/>
      <c r="BL8222" s="4" t="b">
        <v>0</v>
      </c>
      <c r="BM8222" s="4"/>
      <c r="BN8222" s="4"/>
      <c r="BO8222" s="4"/>
      <c r="BP8222" s="4"/>
      <c r="BQ8222" s="4"/>
      <c r="BR8222" s="4"/>
      <c r="BS8222" s="4"/>
      <c r="BT8222" s="4"/>
      <c r="BU8222" s="4"/>
      <c r="BV8222" s="4"/>
      <c r="BW8222" s="4"/>
    </row>
    <row r="8223" spans="1:75" ht="15.01" customHeight="1">
      <c r="A8223" s="4"/>
      <c r="B8223" s="4"/>
      <c r="C8223" s="4"/>
      <c r="D8223" s="4"/>
      <c r="E8223" s="4"/>
      <c r="F8223" s="4"/>
      <c r="G8223" s="4"/>
      <c r="H8223" s="4"/>
      <c r="I8223" s="4"/>
      <c r="J8223" s="4"/>
      <c r="K8223" s="4"/>
      <c r="L8223" s="4"/>
      <c r="M8223" s="4"/>
      <c r="N8223" s="4"/>
      <c r="O8223" s="4"/>
      <c r="P8223" s="4" t="s">
        <v>200</v>
      </c>
      <c r="Q8223" s="4"/>
      <c r="R8223" s="4">
        <v>-172.3</v>
      </c>
      <c r="S8223" s="4">
        <v>42.7</v>
      </c>
      <c r="T8223" s="4"/>
      <c r="U8223" s="4"/>
      <c r="V8223" s="4"/>
      <c r="W8223" s="4"/>
      <c r="X8223" s="4" t="s">
        <v>201</v>
      </c>
      <c r="Y8223" s="4"/>
      <c r="Z8223" s="4"/>
      <c r="AA8223" s="4"/>
      <c r="AB8223" s="4"/>
      <c r="AC8223" s="4"/>
      <c r="AD8223" s="4"/>
      <c r="AE8223" s="4"/>
      <c r="AF8223" s="4"/>
      <c r="AG8223" s="4"/>
      <c r="AH8223" s="4"/>
      <c r="AI8223" s="4"/>
      <c r="AJ8223" s="4"/>
      <c r="AK8223" s="4"/>
      <c r="AL8223" s="4"/>
      <c r="AM8223" s="4"/>
      <c r="AN8223" s="4"/>
      <c r="AO8223" s="4"/>
      <c r="AP8223" s="4"/>
      <c r="AQ8223" s="4"/>
      <c r="AR8223" s="4"/>
      <c r="AS8223" s="4"/>
      <c r="AT8223" s="4"/>
      <c r="AU8223" s="4"/>
      <c r="AV8223" s="4" t="s">
        <v>8423</v>
      </c>
      <c r="AW8223" s="4"/>
      <c r="AX8223" s="4"/>
      <c r="AY8223" s="4"/>
      <c r="AZ8223" s="4"/>
      <c r="BA8223" s="4"/>
      <c r="BB8223" s="4"/>
      <c r="BC8223" s="4"/>
      <c r="BD8223" s="4"/>
      <c r="BE8223" s="4"/>
      <c r="BF8223" s="4"/>
      <c r="BG8223" s="4"/>
      <c r="BH8223" s="4"/>
      <c r="BI8223" s="4"/>
      <c r="BJ8223" s="4"/>
      <c r="BK8223" s="4"/>
      <c r="BL8223" s="4" t="b">
        <v>0</v>
      </c>
      <c r="BM8223" s="4"/>
      <c r="BN8223" s="4"/>
      <c r="BO8223" s="4"/>
      <c r="BP8223" s="4"/>
      <c r="BQ8223" s="4"/>
      <c r="BR8223" s="4"/>
      <c r="BS8223" s="4"/>
      <c r="BT8223" s="4"/>
      <c r="BU8223" s="4"/>
      <c r="BV8223" s="4"/>
      <c r="BW8223" s="4"/>
    </row>
    <row r="8224" spans="1:75" ht="15.01" customHeight="1">
      <c r="A8224" s="4"/>
      <c r="B8224" s="4"/>
      <c r="C8224" s="4"/>
      <c r="D8224" s="4"/>
      <c r="E8224" s="4"/>
      <c r="F8224" s="4"/>
      <c r="G8224" s="4"/>
      <c r="H8224" s="4"/>
      <c r="I8224" s="4"/>
      <c r="J8224" s="4"/>
      <c r="K8224" s="4"/>
      <c r="L8224" s="4"/>
      <c r="M8224" s="4"/>
      <c r="N8224" s="4"/>
      <c r="O8224" s="4"/>
      <c r="P8224" s="4" t="s">
        <v>200</v>
      </c>
      <c r="Q8224" s="4"/>
      <c r="R8224" s="4">
        <v>-20.5</v>
      </c>
      <c r="S8224" s="4">
        <v>35.4</v>
      </c>
      <c r="T8224" s="4"/>
      <c r="U8224" s="4"/>
      <c r="V8224" s="4"/>
      <c r="W8224" s="4"/>
      <c r="X8224" s="4" t="s">
        <v>201</v>
      </c>
      <c r="Y8224" s="4"/>
      <c r="Z8224" s="4"/>
      <c r="AA8224" s="4"/>
      <c r="AB8224" s="4"/>
      <c r="AC8224" s="4"/>
      <c r="AD8224" s="4"/>
      <c r="AE8224" s="4"/>
      <c r="AF8224" s="4"/>
      <c r="AG8224" s="4"/>
      <c r="AH8224" s="4"/>
      <c r="AI8224" s="4"/>
      <c r="AJ8224" s="4"/>
      <c r="AK8224" s="4"/>
      <c r="AL8224" s="4"/>
      <c r="AM8224" s="4"/>
      <c r="AN8224" s="4"/>
      <c r="AO8224" s="4"/>
      <c r="AP8224" s="4"/>
      <c r="AQ8224" s="4"/>
      <c r="AR8224" s="4"/>
      <c r="AS8224" s="4"/>
      <c r="AT8224" s="4"/>
      <c r="AU8224" s="4"/>
      <c r="AV8224" s="4" t="s">
        <v>8424</v>
      </c>
      <c r="AW8224" s="4"/>
      <c r="AX8224" s="4"/>
      <c r="AY8224" s="4"/>
      <c r="AZ8224" s="4"/>
      <c r="BA8224" s="4"/>
      <c r="BB8224" s="4"/>
      <c r="BC8224" s="4"/>
      <c r="BD8224" s="4"/>
      <c r="BE8224" s="4"/>
      <c r="BF8224" s="4"/>
      <c r="BG8224" s="4"/>
      <c r="BH8224" s="4"/>
      <c r="BI8224" s="4"/>
      <c r="BJ8224" s="4"/>
      <c r="BK8224" s="4"/>
      <c r="BL8224" s="4" t="b">
        <v>0</v>
      </c>
      <c r="BM8224" s="4"/>
      <c r="BN8224" s="4"/>
      <c r="BO8224" s="4"/>
      <c r="BP8224" s="4"/>
      <c r="BQ8224" s="4"/>
      <c r="BR8224" s="4"/>
      <c r="BS8224" s="4"/>
      <c r="BT8224" s="4"/>
      <c r="BU8224" s="4"/>
      <c r="BV8224" s="4"/>
      <c r="BW8224" s="4"/>
    </row>
    <row r="8225" spans="1:75" ht="15.01" customHeight="1">
      <c r="A8225" s="4"/>
      <c r="B8225" s="4"/>
      <c r="C8225" s="4"/>
      <c r="D8225" s="4"/>
      <c r="E8225" s="4"/>
      <c r="F8225" s="4"/>
      <c r="G8225" s="4"/>
      <c r="H8225" s="4"/>
      <c r="I8225" s="4"/>
      <c r="J8225" s="4"/>
      <c r="K8225" s="4"/>
      <c r="L8225" s="4"/>
      <c r="M8225" s="4"/>
      <c r="N8225" s="4"/>
      <c r="O8225" s="4"/>
      <c r="P8225" s="4" t="s">
        <v>200</v>
      </c>
      <c r="Q8225" s="4"/>
      <c r="R8225" s="4">
        <v>-178.6</v>
      </c>
      <c r="S8225" s="4">
        <v>27.4</v>
      </c>
      <c r="T8225" s="4"/>
      <c r="U8225" s="4"/>
      <c r="V8225" s="4"/>
      <c r="W8225" s="4"/>
      <c r="X8225" s="4" t="s">
        <v>201</v>
      </c>
      <c r="Y8225" s="4"/>
      <c r="Z8225" s="4"/>
      <c r="AA8225" s="4"/>
      <c r="AB8225" s="4"/>
      <c r="AC8225" s="4"/>
      <c r="AD8225" s="4"/>
      <c r="AE8225" s="4"/>
      <c r="AF8225" s="4"/>
      <c r="AG8225" s="4"/>
      <c r="AH8225" s="4"/>
      <c r="AI8225" s="4"/>
      <c r="AJ8225" s="4"/>
      <c r="AK8225" s="4"/>
      <c r="AL8225" s="4"/>
      <c r="AM8225" s="4"/>
      <c r="AN8225" s="4"/>
      <c r="AO8225" s="4"/>
      <c r="AP8225" s="4"/>
      <c r="AQ8225" s="4"/>
      <c r="AR8225" s="4"/>
      <c r="AS8225" s="4"/>
      <c r="AT8225" s="4"/>
      <c r="AU8225" s="4"/>
      <c r="AV8225" s="4" t="s">
        <v>8425</v>
      </c>
      <c r="AW8225" s="4"/>
      <c r="AX8225" s="4"/>
      <c r="AY8225" s="4"/>
      <c r="AZ8225" s="4"/>
      <c r="BA8225" s="4"/>
      <c r="BB8225" s="4"/>
      <c r="BC8225" s="4"/>
      <c r="BD8225" s="4"/>
      <c r="BE8225" s="4"/>
      <c r="BF8225" s="4"/>
      <c r="BG8225" s="4"/>
      <c r="BH8225" s="4"/>
      <c r="BI8225" s="4"/>
      <c r="BJ8225" s="4"/>
      <c r="BK8225" s="4"/>
      <c r="BL8225" s="4" t="b">
        <v>0</v>
      </c>
      <c r="BM8225" s="4"/>
      <c r="BN8225" s="4"/>
      <c r="BO8225" s="4"/>
      <c r="BP8225" s="4"/>
      <c r="BQ8225" s="4"/>
      <c r="BR8225" s="4"/>
      <c r="BS8225" s="4"/>
      <c r="BT8225" s="4"/>
      <c r="BU8225" s="4"/>
      <c r="BV8225" s="4"/>
      <c r="BW8225" s="4"/>
    </row>
    <row r="8226" spans="1:75" ht="15.01" customHeight="1">
      <c r="A8226" s="4"/>
      <c r="B8226" s="4"/>
      <c r="C8226" s="4"/>
      <c r="D8226" s="4"/>
      <c r="E8226" s="4"/>
      <c r="F8226" s="4"/>
      <c r="G8226" s="4"/>
      <c r="H8226" s="4"/>
      <c r="I8226" s="4"/>
      <c r="J8226" s="4"/>
      <c r="K8226" s="4"/>
      <c r="L8226" s="4"/>
      <c r="M8226" s="4"/>
      <c r="N8226" s="4"/>
      <c r="O8226" s="4"/>
      <c r="P8226" s="4" t="s">
        <v>200</v>
      </c>
      <c r="Q8226" s="4"/>
      <c r="R8226" s="4">
        <v>-350.3</v>
      </c>
      <c r="S8226" s="4">
        <v>31</v>
      </c>
      <c r="T8226" s="4"/>
      <c r="U8226" s="4"/>
      <c r="V8226" s="4"/>
      <c r="W8226" s="4"/>
      <c r="X8226" s="4" t="s">
        <v>201</v>
      </c>
      <c r="Y8226" s="4"/>
      <c r="Z8226" s="4"/>
      <c r="AA8226" s="4"/>
      <c r="AB8226" s="4"/>
      <c r="AC8226" s="4"/>
      <c r="AD8226" s="4"/>
      <c r="AE8226" s="4"/>
      <c r="AF8226" s="4"/>
      <c r="AG8226" s="4"/>
      <c r="AH8226" s="4"/>
      <c r="AI8226" s="4"/>
      <c r="AJ8226" s="4"/>
      <c r="AK8226" s="4"/>
      <c r="AL8226" s="4"/>
      <c r="AM8226" s="4"/>
      <c r="AN8226" s="4"/>
      <c r="AO8226" s="4"/>
      <c r="AP8226" s="4"/>
      <c r="AQ8226" s="4"/>
      <c r="AR8226" s="4"/>
      <c r="AS8226" s="4"/>
      <c r="AT8226" s="4"/>
      <c r="AU8226" s="4"/>
      <c r="AV8226" s="4" t="s">
        <v>8426</v>
      </c>
      <c r="AW8226" s="4"/>
      <c r="AX8226" s="4"/>
      <c r="AY8226" s="4"/>
      <c r="AZ8226" s="4"/>
      <c r="BA8226" s="4"/>
      <c r="BB8226" s="4"/>
      <c r="BC8226" s="4"/>
      <c r="BD8226" s="4"/>
      <c r="BE8226" s="4"/>
      <c r="BF8226" s="4"/>
      <c r="BG8226" s="4"/>
      <c r="BH8226" s="4"/>
      <c r="BI8226" s="4"/>
      <c r="BJ8226" s="4"/>
      <c r="BK8226" s="4"/>
      <c r="BL8226" s="4" t="b">
        <v>0</v>
      </c>
      <c r="BM8226" s="4"/>
      <c r="BN8226" s="4"/>
      <c r="BO8226" s="4"/>
      <c r="BP8226" s="4"/>
      <c r="BQ8226" s="4"/>
      <c r="BR8226" s="4"/>
      <c r="BS8226" s="4"/>
      <c r="BT8226" s="4"/>
      <c r="BU8226" s="4"/>
      <c r="BV8226" s="4"/>
      <c r="BW8226" s="4"/>
    </row>
    <row r="8227" spans="1:75" ht="15.01" customHeight="1">
      <c r="A8227" s="4"/>
      <c r="B8227" s="4"/>
      <c r="C8227" s="4"/>
      <c r="D8227" s="4"/>
      <c r="E8227" s="4"/>
      <c r="F8227" s="4"/>
      <c r="G8227" s="4"/>
      <c r="H8227" s="4"/>
      <c r="I8227" s="4"/>
      <c r="J8227" s="4"/>
      <c r="K8227" s="4"/>
      <c r="L8227" s="4"/>
      <c r="M8227" s="4"/>
      <c r="N8227" s="4"/>
      <c r="O8227" s="4"/>
      <c r="P8227" s="4" t="s">
        <v>200</v>
      </c>
      <c r="Q8227" s="4"/>
      <c r="R8227" s="4">
        <v>-149.9</v>
      </c>
      <c r="S8227" s="4">
        <v>39.7</v>
      </c>
      <c r="T8227" s="4"/>
      <c r="U8227" s="4"/>
      <c r="V8227" s="4"/>
      <c r="W8227" s="4"/>
      <c r="X8227" s="4" t="s">
        <v>201</v>
      </c>
      <c r="Y8227" s="4"/>
      <c r="Z8227" s="4"/>
      <c r="AA8227" s="4"/>
      <c r="AB8227" s="4"/>
      <c r="AC8227" s="4"/>
      <c r="AD8227" s="4"/>
      <c r="AE8227" s="4"/>
      <c r="AF8227" s="4"/>
      <c r="AG8227" s="4"/>
      <c r="AH8227" s="4"/>
      <c r="AI8227" s="4"/>
      <c r="AJ8227" s="4"/>
      <c r="AK8227" s="4"/>
      <c r="AL8227" s="4"/>
      <c r="AM8227" s="4"/>
      <c r="AN8227" s="4"/>
      <c r="AO8227" s="4"/>
      <c r="AP8227" s="4"/>
      <c r="AQ8227" s="4"/>
      <c r="AR8227" s="4"/>
      <c r="AS8227" s="4"/>
      <c r="AT8227" s="4"/>
      <c r="AU8227" s="4"/>
      <c r="AV8227" s="4" t="s">
        <v>8427</v>
      </c>
      <c r="AW8227" s="4"/>
      <c r="AX8227" s="4"/>
      <c r="AY8227" s="4"/>
      <c r="AZ8227" s="4"/>
      <c r="BA8227" s="4"/>
      <c r="BB8227" s="4"/>
      <c r="BC8227" s="4"/>
      <c r="BD8227" s="4"/>
      <c r="BE8227" s="4"/>
      <c r="BF8227" s="4"/>
      <c r="BG8227" s="4"/>
      <c r="BH8227" s="4"/>
      <c r="BI8227" s="4"/>
      <c r="BJ8227" s="4"/>
      <c r="BK8227" s="4"/>
      <c r="BL8227" s="4" t="b">
        <v>0</v>
      </c>
      <c r="BM8227" s="4"/>
      <c r="BN8227" s="4"/>
      <c r="BO8227" s="4"/>
      <c r="BP8227" s="4"/>
      <c r="BQ8227" s="4"/>
      <c r="BR8227" s="4"/>
      <c r="BS8227" s="4"/>
      <c r="BT8227" s="4"/>
      <c r="BU8227" s="4"/>
      <c r="BV8227" s="4"/>
      <c r="BW8227" s="4"/>
    </row>
    <row r="8228" spans="1:75" ht="15.01" customHeight="1">
      <c r="A8228" s="4"/>
      <c r="B8228" s="4"/>
      <c r="C8228" s="4"/>
      <c r="D8228" s="4"/>
      <c r="E8228" s="4"/>
      <c r="F8228" s="4"/>
      <c r="G8228" s="4"/>
      <c r="H8228" s="4"/>
      <c r="I8228" s="4"/>
      <c r="J8228" s="4"/>
      <c r="K8228" s="4"/>
      <c r="L8228" s="4"/>
      <c r="M8228" s="4"/>
      <c r="N8228" s="4"/>
      <c r="O8228" s="4"/>
      <c r="P8228" s="4" t="s">
        <v>200</v>
      </c>
      <c r="Q8228" s="4"/>
      <c r="R8228" s="4">
        <v>-298.2</v>
      </c>
      <c r="S8228" s="4">
        <v>43.3</v>
      </c>
      <c r="T8228" s="4"/>
      <c r="U8228" s="4"/>
      <c r="V8228" s="4"/>
      <c r="W8228" s="4"/>
      <c r="X8228" s="4" t="s">
        <v>201</v>
      </c>
      <c r="Y8228" s="4"/>
      <c r="Z8228" s="4"/>
      <c r="AA8228" s="4"/>
      <c r="AB8228" s="4"/>
      <c r="AC8228" s="4"/>
      <c r="AD8228" s="4"/>
      <c r="AE8228" s="4"/>
      <c r="AF8228" s="4"/>
      <c r="AG8228" s="4"/>
      <c r="AH8228" s="4"/>
      <c r="AI8228" s="4"/>
      <c r="AJ8228" s="4"/>
      <c r="AK8228" s="4"/>
      <c r="AL8228" s="4"/>
      <c r="AM8228" s="4"/>
      <c r="AN8228" s="4"/>
      <c r="AO8228" s="4"/>
      <c r="AP8228" s="4"/>
      <c r="AQ8228" s="4"/>
      <c r="AR8228" s="4"/>
      <c r="AS8228" s="4"/>
      <c r="AT8228" s="4"/>
      <c r="AU8228" s="4"/>
      <c r="AV8228" s="4" t="s">
        <v>8428</v>
      </c>
      <c r="AW8228" s="4"/>
      <c r="AX8228" s="4"/>
      <c r="AY8228" s="4"/>
      <c r="AZ8228" s="4"/>
      <c r="BA8228" s="4"/>
      <c r="BB8228" s="4"/>
      <c r="BC8228" s="4"/>
      <c r="BD8228" s="4"/>
      <c r="BE8228" s="4"/>
      <c r="BF8228" s="4"/>
      <c r="BG8228" s="4"/>
      <c r="BH8228" s="4"/>
      <c r="BI8228" s="4"/>
      <c r="BJ8228" s="4"/>
      <c r="BK8228" s="4"/>
      <c r="BL8228" s="4" t="b">
        <v>0</v>
      </c>
      <c r="BM8228" s="4"/>
      <c r="BN8228" s="4"/>
      <c r="BO8228" s="4"/>
      <c r="BP8228" s="4"/>
      <c r="BQ8228" s="4"/>
      <c r="BR8228" s="4"/>
      <c r="BS8228" s="4"/>
      <c r="BT8228" s="4"/>
      <c r="BU8228" s="4"/>
      <c r="BV8228" s="4"/>
      <c r="BW8228" s="4"/>
    </row>
    <row r="8229" spans="1:75" ht="15.01" customHeight="1">
      <c r="A8229" s="4"/>
      <c r="B8229" s="4"/>
      <c r="C8229" s="4"/>
      <c r="D8229" s="4"/>
      <c r="E8229" s="4"/>
      <c r="F8229" s="4"/>
      <c r="G8229" s="4"/>
      <c r="H8229" s="4"/>
      <c r="I8229" s="4"/>
      <c r="J8229" s="4"/>
      <c r="K8229" s="4"/>
      <c r="L8229" s="4"/>
      <c r="M8229" s="4"/>
      <c r="N8229" s="4"/>
      <c r="O8229" s="4"/>
      <c r="P8229" s="4" t="s">
        <v>200</v>
      </c>
      <c r="Q8229" s="4"/>
      <c r="R8229" s="4">
        <v>-275.3</v>
      </c>
      <c r="S8229" s="4">
        <v>41.9</v>
      </c>
      <c r="T8229" s="4"/>
      <c r="U8229" s="4"/>
      <c r="V8229" s="4"/>
      <c r="W8229" s="4"/>
      <c r="X8229" s="4" t="s">
        <v>201</v>
      </c>
      <c r="Y8229" s="4"/>
      <c r="Z8229" s="4"/>
      <c r="AA8229" s="4"/>
      <c r="AB8229" s="4"/>
      <c r="AC8229" s="4"/>
      <c r="AD8229" s="4"/>
      <c r="AE8229" s="4"/>
      <c r="AF8229" s="4"/>
      <c r="AG8229" s="4"/>
      <c r="AH8229" s="4"/>
      <c r="AI8229" s="4"/>
      <c r="AJ8229" s="4"/>
      <c r="AK8229" s="4"/>
      <c r="AL8229" s="4"/>
      <c r="AM8229" s="4"/>
      <c r="AN8229" s="4"/>
      <c r="AO8229" s="4"/>
      <c r="AP8229" s="4"/>
      <c r="AQ8229" s="4"/>
      <c r="AR8229" s="4"/>
      <c r="AS8229" s="4"/>
      <c r="AT8229" s="4"/>
      <c r="AU8229" s="4"/>
      <c r="AV8229" s="4" t="s">
        <v>8429</v>
      </c>
      <c r="AW8229" s="4"/>
      <c r="AX8229" s="4"/>
      <c r="AY8229" s="4"/>
      <c r="AZ8229" s="4"/>
      <c r="BA8229" s="4"/>
      <c r="BB8229" s="4"/>
      <c r="BC8229" s="4"/>
      <c r="BD8229" s="4"/>
      <c r="BE8229" s="4"/>
      <c r="BF8229" s="4"/>
      <c r="BG8229" s="4"/>
      <c r="BH8229" s="4"/>
      <c r="BI8229" s="4"/>
      <c r="BJ8229" s="4"/>
      <c r="BK8229" s="4"/>
      <c r="BL8229" s="4" t="b">
        <v>0</v>
      </c>
      <c r="BM8229" s="4"/>
      <c r="BN8229" s="4"/>
      <c r="BO8229" s="4"/>
      <c r="BP8229" s="4"/>
      <c r="BQ8229" s="4"/>
      <c r="BR8229" s="4"/>
      <c r="BS8229" s="4"/>
      <c r="BT8229" s="4"/>
      <c r="BU8229" s="4"/>
      <c r="BV8229" s="4"/>
      <c r="BW8229" s="4"/>
    </row>
    <row r="8230" spans="1:75" ht="15.01" customHeight="1">
      <c r="A8230" s="4" t="s">
        <v>209</v>
      </c>
      <c r="B8230" s="4"/>
      <c r="C8230" s="4"/>
      <c r="D8230" s="4"/>
      <c r="E8230" s="4"/>
      <c r="F8230" s="4"/>
      <c r="G8230" s="4"/>
      <c r="H8230" s="4"/>
      <c r="I8230" s="4"/>
      <c r="J8230" s="4"/>
      <c r="K8230" s="4"/>
      <c r="L8230" s="4"/>
      <c r="M8230" s="4"/>
      <c r="N8230" s="4"/>
      <c r="O8230" s="4"/>
      <c r="P8230" s="4" t="s">
        <v>200</v>
      </c>
      <c r="Q8230" s="4"/>
      <c r="R8230" s="4"/>
      <c r="S8230" s="4"/>
      <c r="T8230" s="4"/>
      <c r="U8230" s="4"/>
      <c r="V8230" s="4"/>
      <c r="W8230" s="4"/>
      <c r="X8230" s="4" t="s">
        <v>201</v>
      </c>
      <c r="Y8230" s="4"/>
      <c r="Z8230" s="4"/>
      <c r="AA8230" s="4"/>
      <c r="AB8230" s="4"/>
      <c r="AC8230" s="4"/>
      <c r="AD8230" s="4"/>
      <c r="AE8230" s="4"/>
      <c r="AF8230" s="4"/>
      <c r="AG8230" s="4"/>
      <c r="AH8230" s="4"/>
      <c r="AI8230" s="4"/>
      <c r="AJ8230" s="4"/>
      <c r="AK8230" s="4"/>
      <c r="AL8230" s="4"/>
      <c r="AM8230" s="4"/>
      <c r="AN8230" s="4"/>
      <c r="AO8230" s="4"/>
      <c r="AP8230" s="4"/>
      <c r="AQ8230" s="4"/>
      <c r="AR8230" s="4"/>
      <c r="AS8230" s="4"/>
      <c r="AT8230" s="4"/>
      <c r="AU8230" s="4"/>
      <c r="AV8230" s="4" t="s">
        <v>8430</v>
      </c>
      <c r="AW8230" s="4"/>
      <c r="AX8230" s="4"/>
      <c r="AY8230" s="4"/>
      <c r="AZ8230" s="4"/>
      <c r="BA8230" s="4"/>
      <c r="BB8230" s="4"/>
      <c r="BC8230" s="4"/>
      <c r="BD8230" s="4"/>
      <c r="BE8230" s="4"/>
      <c r="BF8230" s="4"/>
      <c r="BG8230" s="4"/>
      <c r="BH8230" s="4"/>
      <c r="BI8230" s="4"/>
      <c r="BJ8230" s="4"/>
      <c r="BK8230" s="4"/>
      <c r="BL8230" s="4" t="b">
        <v>0</v>
      </c>
      <c r="BM8230" s="4"/>
      <c r="BN8230" s="4"/>
      <c r="BO8230" s="4"/>
      <c r="BP8230" s="4"/>
      <c r="BQ8230" s="4"/>
      <c r="BR8230" s="4"/>
      <c r="BS8230" s="4"/>
      <c r="BT8230" s="4"/>
      <c r="BU8230" s="4"/>
      <c r="BV8230" s="4"/>
      <c r="BW8230" s="4"/>
    </row>
    <row r="8231" spans="1:75" ht="15.01" customHeight="1">
      <c r="A8231" s="4" t="s">
        <v>209</v>
      </c>
      <c r="B8231" s="4"/>
      <c r="C8231" s="4"/>
      <c r="D8231" s="4"/>
      <c r="E8231" s="4"/>
      <c r="F8231" s="4"/>
      <c r="G8231" s="4"/>
      <c r="H8231" s="4"/>
      <c r="I8231" s="4"/>
      <c r="J8231" s="4"/>
      <c r="K8231" s="4"/>
      <c r="L8231" s="4"/>
      <c r="M8231" s="4"/>
      <c r="N8231" s="4"/>
      <c r="O8231" s="4"/>
      <c r="P8231" s="4" t="s">
        <v>200</v>
      </c>
      <c r="Q8231" s="4"/>
      <c r="R8231" s="4"/>
      <c r="S8231" s="4"/>
      <c r="T8231" s="4"/>
      <c r="U8231" s="4"/>
      <c r="V8231" s="4"/>
      <c r="W8231" s="4"/>
      <c r="X8231" s="4" t="s">
        <v>201</v>
      </c>
      <c r="Y8231" s="4"/>
      <c r="Z8231" s="4"/>
      <c r="AA8231" s="4"/>
      <c r="AB8231" s="4"/>
      <c r="AC8231" s="4"/>
      <c r="AD8231" s="4"/>
      <c r="AE8231" s="4"/>
      <c r="AF8231" s="4"/>
      <c r="AG8231" s="4"/>
      <c r="AH8231" s="4"/>
      <c r="AI8231" s="4"/>
      <c r="AJ8231" s="4"/>
      <c r="AK8231" s="4"/>
      <c r="AL8231" s="4"/>
      <c r="AM8231" s="4"/>
      <c r="AN8231" s="4"/>
      <c r="AO8231" s="4"/>
      <c r="AP8231" s="4"/>
      <c r="AQ8231" s="4"/>
      <c r="AR8231" s="4"/>
      <c r="AS8231" s="4"/>
      <c r="AT8231" s="4"/>
      <c r="AU8231" s="4"/>
      <c r="AV8231" s="4" t="s">
        <v>8431</v>
      </c>
      <c r="AW8231" s="4"/>
      <c r="AX8231" s="4"/>
      <c r="AY8231" s="4"/>
      <c r="AZ8231" s="4"/>
      <c r="BA8231" s="4"/>
      <c r="BB8231" s="4"/>
      <c r="BC8231" s="4"/>
      <c r="BD8231" s="4"/>
      <c r="BE8231" s="4"/>
      <c r="BF8231" s="4"/>
      <c r="BG8231" s="4"/>
      <c r="BH8231" s="4"/>
      <c r="BI8231" s="4"/>
      <c r="BJ8231" s="4"/>
      <c r="BK8231" s="4"/>
      <c r="BL8231" s="4" t="b">
        <v>0</v>
      </c>
      <c r="BM8231" s="4"/>
      <c r="BN8231" s="4"/>
      <c r="BO8231" s="4"/>
      <c r="BP8231" s="4"/>
      <c r="BQ8231" s="4"/>
      <c r="BR8231" s="4"/>
      <c r="BS8231" s="4"/>
      <c r="BT8231" s="4"/>
      <c r="BU8231" s="4"/>
      <c r="BV8231" s="4"/>
      <c r="BW8231" s="4"/>
    </row>
    <row r="8232" spans="1:75" ht="15.01" customHeight="1">
      <c r="A8232" s="4" t="s">
        <v>209</v>
      </c>
      <c r="B8232" s="4"/>
      <c r="C8232" s="4"/>
      <c r="D8232" s="4"/>
      <c r="E8232" s="4"/>
      <c r="F8232" s="4"/>
      <c r="G8232" s="4"/>
      <c r="H8232" s="4"/>
      <c r="I8232" s="4"/>
      <c r="J8232" s="4"/>
      <c r="K8232" s="4"/>
      <c r="L8232" s="4"/>
      <c r="M8232" s="4"/>
      <c r="N8232" s="4"/>
      <c r="O8232" s="4"/>
      <c r="P8232" s="4" t="s">
        <v>200</v>
      </c>
      <c r="Q8232" s="4"/>
      <c r="R8232" s="4"/>
      <c r="S8232" s="4"/>
      <c r="T8232" s="4"/>
      <c r="U8232" s="4"/>
      <c r="V8232" s="4"/>
      <c r="W8232" s="4"/>
      <c r="X8232" s="4" t="s">
        <v>201</v>
      </c>
      <c r="Y8232" s="4"/>
      <c r="Z8232" s="4"/>
      <c r="AA8232" s="4"/>
      <c r="AB8232" s="4"/>
      <c r="AC8232" s="4"/>
      <c r="AD8232" s="4"/>
      <c r="AE8232" s="4"/>
      <c r="AF8232" s="4"/>
      <c r="AG8232" s="4"/>
      <c r="AH8232" s="4"/>
      <c r="AI8232" s="4"/>
      <c r="AJ8232" s="4"/>
      <c r="AK8232" s="4"/>
      <c r="AL8232" s="4"/>
      <c r="AM8232" s="4"/>
      <c r="AN8232" s="4"/>
      <c r="AO8232" s="4"/>
      <c r="AP8232" s="4"/>
      <c r="AQ8232" s="4"/>
      <c r="AR8232" s="4"/>
      <c r="AS8232" s="4"/>
      <c r="AT8232" s="4"/>
      <c r="AU8232" s="4"/>
      <c r="AV8232" s="4" t="s">
        <v>8432</v>
      </c>
      <c r="AW8232" s="4"/>
      <c r="AX8232" s="4"/>
      <c r="AY8232" s="4"/>
      <c r="AZ8232" s="4"/>
      <c r="BA8232" s="4"/>
      <c r="BB8232" s="4"/>
      <c r="BC8232" s="4"/>
      <c r="BD8232" s="4"/>
      <c r="BE8232" s="4"/>
      <c r="BF8232" s="4"/>
      <c r="BG8232" s="4"/>
      <c r="BH8232" s="4"/>
      <c r="BI8232" s="4"/>
      <c r="BJ8232" s="4"/>
      <c r="BK8232" s="4"/>
      <c r="BL8232" s="4" t="b">
        <v>0</v>
      </c>
      <c r="BM8232" s="4"/>
      <c r="BN8232" s="4"/>
      <c r="BO8232" s="4"/>
      <c r="BP8232" s="4"/>
      <c r="BQ8232" s="4"/>
      <c r="BR8232" s="4"/>
      <c r="BS8232" s="4"/>
      <c r="BT8232" s="4"/>
      <c r="BU8232" s="4"/>
      <c r="BV8232" s="4"/>
      <c r="BW8232" s="4"/>
    </row>
    <row r="8233" spans="1:75" ht="15.01" customHeight="1">
      <c r="A8233" s="4"/>
      <c r="B8233" s="4"/>
      <c r="C8233" s="4"/>
      <c r="D8233" s="4"/>
      <c r="E8233" s="4"/>
      <c r="F8233" s="4"/>
      <c r="G8233" s="4"/>
      <c r="H8233" s="4"/>
      <c r="I8233" s="4"/>
      <c r="J8233" s="4"/>
      <c r="K8233" s="4"/>
      <c r="L8233" s="4"/>
      <c r="M8233" s="4"/>
      <c r="N8233" s="4"/>
      <c r="O8233" s="4"/>
      <c r="P8233" s="4" t="s">
        <v>200</v>
      </c>
      <c r="Q8233" s="4"/>
      <c r="R8233" s="4">
        <v>-0.7</v>
      </c>
      <c r="S8233" s="4">
        <v>4.9</v>
      </c>
      <c r="T8233" s="4"/>
      <c r="U8233" s="4"/>
      <c r="V8233" s="4"/>
      <c r="W8233" s="4"/>
      <c r="X8233" s="4" t="s">
        <v>201</v>
      </c>
      <c r="Y8233" s="4"/>
      <c r="Z8233" s="4"/>
      <c r="AA8233" s="4"/>
      <c r="AB8233" s="4"/>
      <c r="AC8233" s="4"/>
      <c r="AD8233" s="4"/>
      <c r="AE8233" s="4"/>
      <c r="AF8233" s="4"/>
      <c r="AG8233" s="4"/>
      <c r="AH8233" s="4"/>
      <c r="AI8233" s="4"/>
      <c r="AJ8233" s="4"/>
      <c r="AK8233" s="4"/>
      <c r="AL8233" s="4"/>
      <c r="AM8233" s="4"/>
      <c r="AN8233" s="4"/>
      <c r="AO8233" s="4"/>
      <c r="AP8233" s="4"/>
      <c r="AQ8233" s="4"/>
      <c r="AR8233" s="4"/>
      <c r="AS8233" s="4"/>
      <c r="AT8233" s="4"/>
      <c r="AU8233" s="4"/>
      <c r="AV8233" s="4" t="s">
        <v>8433</v>
      </c>
      <c r="AW8233" s="4"/>
      <c r="AX8233" s="4"/>
      <c r="AY8233" s="4"/>
      <c r="AZ8233" s="4"/>
      <c r="BA8233" s="4"/>
      <c r="BB8233" s="4"/>
      <c r="BC8233" s="4"/>
      <c r="BD8233" s="4"/>
      <c r="BE8233" s="4"/>
      <c r="BF8233" s="4"/>
      <c r="BG8233" s="4"/>
      <c r="BH8233" s="4"/>
      <c r="BI8233" s="4"/>
      <c r="BJ8233" s="4"/>
      <c r="BK8233" s="4"/>
      <c r="BL8233" s="4" t="b">
        <v>0</v>
      </c>
      <c r="BM8233" s="4"/>
      <c r="BN8233" s="4"/>
      <c r="BO8233" s="4"/>
      <c r="BP8233" s="4"/>
      <c r="BQ8233" s="4"/>
      <c r="BR8233" s="4"/>
      <c r="BS8233" s="4"/>
      <c r="BT8233" s="4"/>
      <c r="BU8233" s="4"/>
      <c r="BV8233" s="4"/>
      <c r="BW8233" s="4"/>
    </row>
    <row r="8234" spans="1:75" ht="15.01" customHeight="1">
      <c r="A8234" s="4"/>
      <c r="B8234" s="4"/>
      <c r="C8234" s="4"/>
      <c r="D8234" s="4"/>
      <c r="E8234" s="4"/>
      <c r="F8234" s="4"/>
      <c r="G8234" s="4"/>
      <c r="H8234" s="4"/>
      <c r="I8234" s="4"/>
      <c r="J8234" s="4"/>
      <c r="K8234" s="4"/>
      <c r="L8234" s="4"/>
      <c r="M8234" s="4"/>
      <c r="N8234" s="4"/>
      <c r="O8234" s="4"/>
      <c r="P8234" s="4" t="s">
        <v>200</v>
      </c>
      <c r="Q8234" s="4"/>
      <c r="R8234" s="4">
        <v>12.5</v>
      </c>
      <c r="S8234" s="4">
        <v>7.9</v>
      </c>
      <c r="T8234" s="4"/>
      <c r="U8234" s="4"/>
      <c r="V8234" s="4"/>
      <c r="W8234" s="4"/>
      <c r="X8234" s="4" t="s">
        <v>201</v>
      </c>
      <c r="Y8234" s="4"/>
      <c r="Z8234" s="4"/>
      <c r="AA8234" s="4"/>
      <c r="AB8234" s="4"/>
      <c r="AC8234" s="4"/>
      <c r="AD8234" s="4"/>
      <c r="AE8234" s="4"/>
      <c r="AF8234" s="4"/>
      <c r="AG8234" s="4"/>
      <c r="AH8234" s="4"/>
      <c r="AI8234" s="4"/>
      <c r="AJ8234" s="4"/>
      <c r="AK8234" s="4"/>
      <c r="AL8234" s="4"/>
      <c r="AM8234" s="4"/>
      <c r="AN8234" s="4"/>
      <c r="AO8234" s="4"/>
      <c r="AP8234" s="4"/>
      <c r="AQ8234" s="4"/>
      <c r="AR8234" s="4"/>
      <c r="AS8234" s="4"/>
      <c r="AT8234" s="4"/>
      <c r="AU8234" s="4"/>
      <c r="AV8234" s="4" t="s">
        <v>8434</v>
      </c>
      <c r="AW8234" s="4"/>
      <c r="AX8234" s="4"/>
      <c r="AY8234" s="4"/>
      <c r="AZ8234" s="4"/>
      <c r="BA8234" s="4"/>
      <c r="BB8234" s="4"/>
      <c r="BC8234" s="4"/>
      <c r="BD8234" s="4"/>
      <c r="BE8234" s="4"/>
      <c r="BF8234" s="4"/>
      <c r="BG8234" s="4"/>
      <c r="BH8234" s="4"/>
      <c r="BI8234" s="4"/>
      <c r="BJ8234" s="4"/>
      <c r="BK8234" s="4"/>
      <c r="BL8234" s="4" t="b">
        <v>0</v>
      </c>
      <c r="BM8234" s="4"/>
      <c r="BN8234" s="4"/>
      <c r="BO8234" s="4"/>
      <c r="BP8234" s="4"/>
      <c r="BQ8234" s="4"/>
      <c r="BR8234" s="4"/>
      <c r="BS8234" s="4"/>
      <c r="BT8234" s="4"/>
      <c r="BU8234" s="4"/>
      <c r="BV8234" s="4"/>
      <c r="BW8234" s="4"/>
    </row>
    <row r="8235" spans="1:75" ht="15.01" customHeight="1">
      <c r="A8235" s="4"/>
      <c r="B8235" s="4"/>
      <c r="C8235" s="4"/>
      <c r="D8235" s="4"/>
      <c r="E8235" s="4"/>
      <c r="F8235" s="4"/>
      <c r="G8235" s="4"/>
      <c r="H8235" s="4"/>
      <c r="I8235" s="4"/>
      <c r="J8235" s="4"/>
      <c r="K8235" s="4"/>
      <c r="L8235" s="4"/>
      <c r="M8235" s="4"/>
      <c r="N8235" s="4"/>
      <c r="O8235" s="4"/>
      <c r="P8235" s="4" t="s">
        <v>200</v>
      </c>
      <c r="Q8235" s="4"/>
      <c r="R8235" s="4">
        <v>-144.1</v>
      </c>
      <c r="S8235" s="4">
        <v>10.6</v>
      </c>
      <c r="T8235" s="4"/>
      <c r="U8235" s="4"/>
      <c r="V8235" s="4"/>
      <c r="W8235" s="4"/>
      <c r="X8235" s="4" t="s">
        <v>201</v>
      </c>
      <c r="Y8235" s="4"/>
      <c r="Z8235" s="4"/>
      <c r="AA8235" s="4"/>
      <c r="AB8235" s="4"/>
      <c r="AC8235" s="4"/>
      <c r="AD8235" s="4"/>
      <c r="AE8235" s="4"/>
      <c r="AF8235" s="4"/>
      <c r="AG8235" s="4"/>
      <c r="AH8235" s="4"/>
      <c r="AI8235" s="4"/>
      <c r="AJ8235" s="4"/>
      <c r="AK8235" s="4"/>
      <c r="AL8235" s="4"/>
      <c r="AM8235" s="4"/>
      <c r="AN8235" s="4"/>
      <c r="AO8235" s="4"/>
      <c r="AP8235" s="4"/>
      <c r="AQ8235" s="4"/>
      <c r="AR8235" s="4"/>
      <c r="AS8235" s="4"/>
      <c r="AT8235" s="4"/>
      <c r="AU8235" s="4"/>
      <c r="AV8235" s="4" t="s">
        <v>8435</v>
      </c>
      <c r="AW8235" s="4"/>
      <c r="AX8235" s="4"/>
      <c r="AY8235" s="4"/>
      <c r="AZ8235" s="4"/>
      <c r="BA8235" s="4"/>
      <c r="BB8235" s="4"/>
      <c r="BC8235" s="4"/>
      <c r="BD8235" s="4"/>
      <c r="BE8235" s="4"/>
      <c r="BF8235" s="4"/>
      <c r="BG8235" s="4"/>
      <c r="BH8235" s="4"/>
      <c r="BI8235" s="4"/>
      <c r="BJ8235" s="4"/>
      <c r="BK8235" s="4"/>
      <c r="BL8235" s="4" t="b">
        <v>0</v>
      </c>
      <c r="BM8235" s="4"/>
      <c r="BN8235" s="4"/>
      <c r="BO8235" s="4"/>
      <c r="BP8235" s="4"/>
      <c r="BQ8235" s="4"/>
      <c r="BR8235" s="4"/>
      <c r="BS8235" s="4"/>
      <c r="BT8235" s="4"/>
      <c r="BU8235" s="4"/>
      <c r="BV8235" s="4"/>
      <c r="BW8235" s="4"/>
    </row>
    <row r="8236" spans="1:75" ht="15.01" customHeight="1">
      <c r="A8236" s="4"/>
      <c r="B8236" s="4"/>
      <c r="C8236" s="4"/>
      <c r="D8236" s="4"/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4"/>
      <c r="P8236" s="4" t="s">
        <v>200</v>
      </c>
      <c r="Q8236" s="4"/>
      <c r="R8236" s="4">
        <v>-13.7</v>
      </c>
      <c r="S8236" s="4">
        <v>31.3</v>
      </c>
      <c r="T8236" s="4"/>
      <c r="U8236" s="4"/>
      <c r="V8236" s="4"/>
      <c r="W8236" s="4"/>
      <c r="X8236" s="4" t="s">
        <v>201</v>
      </c>
      <c r="Y8236" s="4"/>
      <c r="Z8236" s="4"/>
      <c r="AA8236" s="4"/>
      <c r="AB8236" s="4"/>
      <c r="AC8236" s="4"/>
      <c r="AD8236" s="4"/>
      <c r="AE8236" s="4"/>
      <c r="AF8236" s="4"/>
      <c r="AG8236" s="4"/>
      <c r="AH8236" s="4"/>
      <c r="AI8236" s="4"/>
      <c r="AJ8236" s="4"/>
      <c r="AK8236" s="4"/>
      <c r="AL8236" s="4"/>
      <c r="AM8236" s="4"/>
      <c r="AN8236" s="4"/>
      <c r="AO8236" s="4"/>
      <c r="AP8236" s="4"/>
      <c r="AQ8236" s="4"/>
      <c r="AR8236" s="4"/>
      <c r="AS8236" s="4"/>
      <c r="AT8236" s="4"/>
      <c r="AU8236" s="4"/>
      <c r="AV8236" s="4" t="s">
        <v>8436</v>
      </c>
      <c r="AW8236" s="4"/>
      <c r="AX8236" s="4"/>
      <c r="AY8236" s="4"/>
      <c r="AZ8236" s="4"/>
      <c r="BA8236" s="4"/>
      <c r="BB8236" s="4"/>
      <c r="BC8236" s="4"/>
      <c r="BD8236" s="4"/>
      <c r="BE8236" s="4"/>
      <c r="BF8236" s="4"/>
      <c r="BG8236" s="4"/>
      <c r="BH8236" s="4"/>
      <c r="BI8236" s="4"/>
      <c r="BJ8236" s="4"/>
      <c r="BK8236" s="4"/>
      <c r="BL8236" s="4" t="b">
        <v>0</v>
      </c>
      <c r="BM8236" s="4"/>
      <c r="BN8236" s="4"/>
      <c r="BO8236" s="4"/>
      <c r="BP8236" s="4"/>
      <c r="BQ8236" s="4"/>
      <c r="BR8236" s="4"/>
      <c r="BS8236" s="4"/>
      <c r="BT8236" s="4"/>
      <c r="BU8236" s="4"/>
      <c r="BV8236" s="4"/>
      <c r="BW8236" s="4"/>
    </row>
    <row r="8237" spans="1:75" ht="15.01" customHeight="1">
      <c r="A8237" s="4" t="s">
        <v>209</v>
      </c>
      <c r="B8237" s="4"/>
      <c r="C8237" s="4"/>
      <c r="D8237" s="4"/>
      <c r="E8237" s="4"/>
      <c r="F8237" s="4"/>
      <c r="G8237" s="4"/>
      <c r="H8237" s="4"/>
      <c r="I8237" s="4"/>
      <c r="J8237" s="4"/>
      <c r="K8237" s="4"/>
      <c r="L8237" s="4"/>
      <c r="M8237" s="4"/>
      <c r="N8237" s="4"/>
      <c r="O8237" s="4"/>
      <c r="P8237" s="4" t="s">
        <v>200</v>
      </c>
      <c r="Q8237" s="4"/>
      <c r="R8237" s="4"/>
      <c r="S8237" s="4"/>
      <c r="T8237" s="4"/>
      <c r="U8237" s="4"/>
      <c r="V8237" s="4"/>
      <c r="W8237" s="4"/>
      <c r="X8237" s="4" t="s">
        <v>201</v>
      </c>
      <c r="Y8237" s="4"/>
      <c r="Z8237" s="4"/>
      <c r="AA8237" s="4"/>
      <c r="AB8237" s="4"/>
      <c r="AC8237" s="4"/>
      <c r="AD8237" s="4"/>
      <c r="AE8237" s="4"/>
      <c r="AF8237" s="4"/>
      <c r="AG8237" s="4"/>
      <c r="AH8237" s="4"/>
      <c r="AI8237" s="4"/>
      <c r="AJ8237" s="4"/>
      <c r="AK8237" s="4"/>
      <c r="AL8237" s="4"/>
      <c r="AM8237" s="4"/>
      <c r="AN8237" s="4"/>
      <c r="AO8237" s="4"/>
      <c r="AP8237" s="4"/>
      <c r="AQ8237" s="4"/>
      <c r="AR8237" s="4"/>
      <c r="AS8237" s="4"/>
      <c r="AT8237" s="4"/>
      <c r="AU8237" s="4"/>
      <c r="AV8237" s="4" t="s">
        <v>8437</v>
      </c>
      <c r="AW8237" s="4"/>
      <c r="AX8237" s="4"/>
      <c r="AY8237" s="4"/>
      <c r="AZ8237" s="4"/>
      <c r="BA8237" s="4"/>
      <c r="BB8237" s="4"/>
      <c r="BC8237" s="4"/>
      <c r="BD8237" s="4"/>
      <c r="BE8237" s="4"/>
      <c r="BF8237" s="4"/>
      <c r="BG8237" s="4"/>
      <c r="BH8237" s="4"/>
      <c r="BI8237" s="4"/>
      <c r="BJ8237" s="4"/>
      <c r="BK8237" s="4"/>
      <c r="BL8237" s="4" t="b">
        <v>0</v>
      </c>
      <c r="BM8237" s="4"/>
      <c r="BN8237" s="4"/>
      <c r="BO8237" s="4"/>
      <c r="BP8237" s="4"/>
      <c r="BQ8237" s="4"/>
      <c r="BR8237" s="4"/>
      <c r="BS8237" s="4"/>
      <c r="BT8237" s="4"/>
      <c r="BU8237" s="4"/>
      <c r="BV8237" s="4"/>
      <c r="BW8237" s="4"/>
    </row>
    <row r="8238" spans="1:75" ht="15.01" customHeight="1">
      <c r="A8238" s="4" t="s">
        <v>209</v>
      </c>
      <c r="B8238" s="4"/>
      <c r="C8238" s="4"/>
      <c r="D8238" s="4"/>
      <c r="E8238" s="4"/>
      <c r="F8238" s="4"/>
      <c r="G8238" s="4"/>
      <c r="H8238" s="4"/>
      <c r="I8238" s="4"/>
      <c r="J8238" s="4"/>
      <c r="K8238" s="4"/>
      <c r="L8238" s="4"/>
      <c r="M8238" s="4"/>
      <c r="N8238" s="4"/>
      <c r="O8238" s="4"/>
      <c r="P8238" s="4" t="s">
        <v>200</v>
      </c>
      <c r="Q8238" s="4"/>
      <c r="R8238" s="4"/>
      <c r="S8238" s="4"/>
      <c r="T8238" s="4"/>
      <c r="U8238" s="4"/>
      <c r="V8238" s="4"/>
      <c r="W8238" s="4"/>
      <c r="X8238" s="4" t="s">
        <v>201</v>
      </c>
      <c r="Y8238" s="4"/>
      <c r="Z8238" s="4"/>
      <c r="AA8238" s="4"/>
      <c r="AB8238" s="4"/>
      <c r="AC8238" s="4"/>
      <c r="AD8238" s="4"/>
      <c r="AE8238" s="4"/>
      <c r="AF8238" s="4"/>
      <c r="AG8238" s="4"/>
      <c r="AH8238" s="4"/>
      <c r="AI8238" s="4"/>
      <c r="AJ8238" s="4"/>
      <c r="AK8238" s="4"/>
      <c r="AL8238" s="4"/>
      <c r="AM8238" s="4"/>
      <c r="AN8238" s="4"/>
      <c r="AO8238" s="4"/>
      <c r="AP8238" s="4"/>
      <c r="AQ8238" s="4"/>
      <c r="AR8238" s="4"/>
      <c r="AS8238" s="4"/>
      <c r="AT8238" s="4"/>
      <c r="AU8238" s="4"/>
      <c r="AV8238" s="4" t="s">
        <v>8438</v>
      </c>
      <c r="AW8238" s="4"/>
      <c r="AX8238" s="4"/>
      <c r="AY8238" s="4"/>
      <c r="AZ8238" s="4"/>
      <c r="BA8238" s="4"/>
      <c r="BB8238" s="4"/>
      <c r="BC8238" s="4"/>
      <c r="BD8238" s="4"/>
      <c r="BE8238" s="4"/>
      <c r="BF8238" s="4"/>
      <c r="BG8238" s="4"/>
      <c r="BH8238" s="4"/>
      <c r="BI8238" s="4"/>
      <c r="BJ8238" s="4"/>
      <c r="BK8238" s="4"/>
      <c r="BL8238" s="4" t="b">
        <v>0</v>
      </c>
      <c r="BM8238" s="4"/>
      <c r="BN8238" s="4"/>
      <c r="BO8238" s="4"/>
      <c r="BP8238" s="4"/>
      <c r="BQ8238" s="4"/>
      <c r="BR8238" s="4"/>
      <c r="BS8238" s="4"/>
      <c r="BT8238" s="4"/>
      <c r="BU8238" s="4"/>
      <c r="BV8238" s="4"/>
      <c r="BW8238" s="4"/>
    </row>
    <row r="8239" spans="1:75" ht="15.01" customHeight="1">
      <c r="A8239" s="4" t="s">
        <v>209</v>
      </c>
      <c r="B8239" s="4"/>
      <c r="C8239" s="4"/>
      <c r="D8239" s="4"/>
      <c r="E8239" s="4"/>
      <c r="F8239" s="4"/>
      <c r="G8239" s="4"/>
      <c r="H8239" s="4"/>
      <c r="I8239" s="4"/>
      <c r="J8239" s="4"/>
      <c r="K8239" s="4"/>
      <c r="L8239" s="4"/>
      <c r="M8239" s="4"/>
      <c r="N8239" s="4"/>
      <c r="O8239" s="4"/>
      <c r="P8239" s="4" t="s">
        <v>200</v>
      </c>
      <c r="Q8239" s="4"/>
      <c r="R8239" s="4"/>
      <c r="S8239" s="4"/>
      <c r="T8239" s="4"/>
      <c r="U8239" s="4"/>
      <c r="V8239" s="4"/>
      <c r="W8239" s="4"/>
      <c r="X8239" s="4" t="s">
        <v>201</v>
      </c>
      <c r="Y8239" s="4"/>
      <c r="Z8239" s="4"/>
      <c r="AA8239" s="4"/>
      <c r="AB8239" s="4"/>
      <c r="AC8239" s="4"/>
      <c r="AD8239" s="4"/>
      <c r="AE8239" s="4"/>
      <c r="AF8239" s="4"/>
      <c r="AG8239" s="4"/>
      <c r="AH8239" s="4"/>
      <c r="AI8239" s="4"/>
      <c r="AJ8239" s="4"/>
      <c r="AK8239" s="4"/>
      <c r="AL8239" s="4"/>
      <c r="AM8239" s="4"/>
      <c r="AN8239" s="4"/>
      <c r="AO8239" s="4"/>
      <c r="AP8239" s="4"/>
      <c r="AQ8239" s="4"/>
      <c r="AR8239" s="4"/>
      <c r="AS8239" s="4"/>
      <c r="AT8239" s="4"/>
      <c r="AU8239" s="4"/>
      <c r="AV8239" s="4" t="s">
        <v>8439</v>
      </c>
      <c r="AW8239" s="4"/>
      <c r="AX8239" s="4"/>
      <c r="AY8239" s="4"/>
      <c r="AZ8239" s="4"/>
      <c r="BA8239" s="4"/>
      <c r="BB8239" s="4"/>
      <c r="BC8239" s="4"/>
      <c r="BD8239" s="4"/>
      <c r="BE8239" s="4"/>
      <c r="BF8239" s="4"/>
      <c r="BG8239" s="4"/>
      <c r="BH8239" s="4"/>
      <c r="BI8239" s="4"/>
      <c r="BJ8239" s="4"/>
      <c r="BK8239" s="4"/>
      <c r="BL8239" s="4" t="b">
        <v>0</v>
      </c>
      <c r="BM8239" s="4"/>
      <c r="BN8239" s="4"/>
      <c r="BO8239" s="4"/>
      <c r="BP8239" s="4"/>
      <c r="BQ8239" s="4"/>
      <c r="BR8239" s="4"/>
      <c r="BS8239" s="4"/>
      <c r="BT8239" s="4"/>
      <c r="BU8239" s="4"/>
      <c r="BV8239" s="4"/>
      <c r="BW8239" s="4"/>
    </row>
    <row r="8240" spans="1:75" ht="15.01" customHeight="1">
      <c r="A8240" s="4"/>
      <c r="B8240" s="4"/>
      <c r="C8240" s="4"/>
      <c r="D8240" s="4"/>
      <c r="E8240" s="4"/>
      <c r="F8240" s="4"/>
      <c r="G8240" s="4"/>
      <c r="H8240" s="4"/>
      <c r="I8240" s="4"/>
      <c r="J8240" s="4"/>
      <c r="K8240" s="4"/>
      <c r="L8240" s="4"/>
      <c r="M8240" s="4"/>
      <c r="N8240" s="4"/>
      <c r="O8240" s="4"/>
      <c r="P8240" s="4" t="s">
        <v>200</v>
      </c>
      <c r="Q8240" s="4"/>
      <c r="R8240" s="4">
        <v>-86.3</v>
      </c>
      <c r="S8240" s="4">
        <v>11.8</v>
      </c>
      <c r="T8240" s="4"/>
      <c r="U8240" s="4"/>
      <c r="V8240" s="4"/>
      <c r="W8240" s="4"/>
      <c r="X8240" s="4" t="s">
        <v>201</v>
      </c>
      <c r="Y8240" s="4"/>
      <c r="Z8240" s="4"/>
      <c r="AA8240" s="4"/>
      <c r="AB8240" s="4"/>
      <c r="AC8240" s="4"/>
      <c r="AD8240" s="4"/>
      <c r="AE8240" s="4"/>
      <c r="AF8240" s="4"/>
      <c r="AG8240" s="4"/>
      <c r="AH8240" s="4"/>
      <c r="AI8240" s="4"/>
      <c r="AJ8240" s="4"/>
      <c r="AK8240" s="4"/>
      <c r="AL8240" s="4"/>
      <c r="AM8240" s="4"/>
      <c r="AN8240" s="4"/>
      <c r="AO8240" s="4"/>
      <c r="AP8240" s="4"/>
      <c r="AQ8240" s="4"/>
      <c r="AR8240" s="4"/>
      <c r="AS8240" s="4"/>
      <c r="AT8240" s="4"/>
      <c r="AU8240" s="4"/>
      <c r="AV8240" s="4" t="s">
        <v>8440</v>
      </c>
      <c r="AW8240" s="4"/>
      <c r="AX8240" s="4"/>
      <c r="AY8240" s="4"/>
      <c r="AZ8240" s="4"/>
      <c r="BA8240" s="4"/>
      <c r="BB8240" s="4"/>
      <c r="BC8240" s="4"/>
      <c r="BD8240" s="4"/>
      <c r="BE8240" s="4"/>
      <c r="BF8240" s="4"/>
      <c r="BG8240" s="4"/>
      <c r="BH8240" s="4"/>
      <c r="BI8240" s="4"/>
      <c r="BJ8240" s="4"/>
      <c r="BK8240" s="4"/>
      <c r="BL8240" s="4" t="b">
        <v>0</v>
      </c>
      <c r="BM8240" s="4"/>
      <c r="BN8240" s="4"/>
      <c r="BO8240" s="4"/>
      <c r="BP8240" s="4"/>
      <c r="BQ8240" s="4"/>
      <c r="BR8240" s="4"/>
      <c r="BS8240" s="4"/>
      <c r="BT8240" s="4"/>
      <c r="BU8240" s="4"/>
      <c r="BV8240" s="4"/>
      <c r="BW8240" s="4"/>
    </row>
    <row r="8241" spans="1:75" ht="15.01" customHeight="1">
      <c r="A8241" s="4" t="s">
        <v>209</v>
      </c>
      <c r="B8241" s="4"/>
      <c r="C8241" s="4"/>
      <c r="D8241" s="4"/>
      <c r="E8241" s="4"/>
      <c r="F8241" s="4"/>
      <c r="G8241" s="4"/>
      <c r="H8241" s="4"/>
      <c r="I8241" s="4"/>
      <c r="J8241" s="4"/>
      <c r="K8241" s="4"/>
      <c r="L8241" s="4"/>
      <c r="M8241" s="4"/>
      <c r="N8241" s="4"/>
      <c r="O8241" s="4"/>
      <c r="P8241" s="4" t="s">
        <v>200</v>
      </c>
      <c r="Q8241" s="4"/>
      <c r="R8241" s="4"/>
      <c r="S8241" s="4"/>
      <c r="T8241" s="4"/>
      <c r="U8241" s="4"/>
      <c r="V8241" s="4"/>
      <c r="W8241" s="4"/>
      <c r="X8241" s="4" t="s">
        <v>201</v>
      </c>
      <c r="Y8241" s="4"/>
      <c r="Z8241" s="4"/>
      <c r="AA8241" s="4"/>
      <c r="AB8241" s="4"/>
      <c r="AC8241" s="4"/>
      <c r="AD8241" s="4"/>
      <c r="AE8241" s="4"/>
      <c r="AF8241" s="4"/>
      <c r="AG8241" s="4"/>
      <c r="AH8241" s="4"/>
      <c r="AI8241" s="4"/>
      <c r="AJ8241" s="4"/>
      <c r="AK8241" s="4"/>
      <c r="AL8241" s="4"/>
      <c r="AM8241" s="4"/>
      <c r="AN8241" s="4"/>
      <c r="AO8241" s="4"/>
      <c r="AP8241" s="4"/>
      <c r="AQ8241" s="4"/>
      <c r="AR8241" s="4"/>
      <c r="AS8241" s="4"/>
      <c r="AT8241" s="4"/>
      <c r="AU8241" s="4"/>
      <c r="AV8241" s="4" t="s">
        <v>8441</v>
      </c>
      <c r="AW8241" s="4"/>
      <c r="AX8241" s="4"/>
      <c r="AY8241" s="4"/>
      <c r="AZ8241" s="4"/>
      <c r="BA8241" s="4"/>
      <c r="BB8241" s="4"/>
      <c r="BC8241" s="4"/>
      <c r="BD8241" s="4"/>
      <c r="BE8241" s="4"/>
      <c r="BF8241" s="4"/>
      <c r="BG8241" s="4"/>
      <c r="BH8241" s="4"/>
      <c r="BI8241" s="4"/>
      <c r="BJ8241" s="4"/>
      <c r="BK8241" s="4"/>
      <c r="BL8241" s="4" t="b">
        <v>0</v>
      </c>
      <c r="BM8241" s="4"/>
      <c r="BN8241" s="4"/>
      <c r="BO8241" s="4"/>
      <c r="BP8241" s="4"/>
      <c r="BQ8241" s="4"/>
      <c r="BR8241" s="4"/>
      <c r="BS8241" s="4"/>
      <c r="BT8241" s="4"/>
      <c r="BU8241" s="4"/>
      <c r="BV8241" s="4"/>
      <c r="BW8241" s="4"/>
    </row>
    <row r="8242" spans="1:75" ht="15.01" customHeight="1">
      <c r="A8242" s="4"/>
      <c r="B8242" s="4"/>
      <c r="C8242" s="4"/>
      <c r="D8242" s="4"/>
      <c r="E8242" s="4"/>
      <c r="F8242" s="4"/>
      <c r="G8242" s="4"/>
      <c r="H8242" s="4"/>
      <c r="I8242" s="4"/>
      <c r="J8242" s="4"/>
      <c r="K8242" s="4"/>
      <c r="L8242" s="4"/>
      <c r="M8242" s="4"/>
      <c r="N8242" s="4"/>
      <c r="O8242" s="4"/>
      <c r="P8242" s="4" t="s">
        <v>200</v>
      </c>
      <c r="Q8242" s="4"/>
      <c r="R8242" s="4">
        <v>-0.3</v>
      </c>
      <c r="S8242" s="4">
        <v>35.8</v>
      </c>
      <c r="T8242" s="4"/>
      <c r="U8242" s="4"/>
      <c r="V8242" s="4"/>
      <c r="W8242" s="4"/>
      <c r="X8242" s="4" t="s">
        <v>201</v>
      </c>
      <c r="Y8242" s="4"/>
      <c r="Z8242" s="4"/>
      <c r="AA8242" s="4"/>
      <c r="AB8242" s="4"/>
      <c r="AC8242" s="4"/>
      <c r="AD8242" s="4"/>
      <c r="AE8242" s="4"/>
      <c r="AF8242" s="4"/>
      <c r="AG8242" s="4"/>
      <c r="AH8242" s="4"/>
      <c r="AI8242" s="4"/>
      <c r="AJ8242" s="4"/>
      <c r="AK8242" s="4"/>
      <c r="AL8242" s="4"/>
      <c r="AM8242" s="4"/>
      <c r="AN8242" s="4"/>
      <c r="AO8242" s="4"/>
      <c r="AP8242" s="4"/>
      <c r="AQ8242" s="4"/>
      <c r="AR8242" s="4"/>
      <c r="AS8242" s="4"/>
      <c r="AT8242" s="4"/>
      <c r="AU8242" s="4"/>
      <c r="AV8242" s="4" t="s">
        <v>8442</v>
      </c>
      <c r="AW8242" s="4"/>
      <c r="AX8242" s="4"/>
      <c r="AY8242" s="4"/>
      <c r="AZ8242" s="4"/>
      <c r="BA8242" s="4"/>
      <c r="BB8242" s="4"/>
      <c r="BC8242" s="4"/>
      <c r="BD8242" s="4"/>
      <c r="BE8242" s="4"/>
      <c r="BF8242" s="4"/>
      <c r="BG8242" s="4"/>
      <c r="BH8242" s="4"/>
      <c r="BI8242" s="4"/>
      <c r="BJ8242" s="4"/>
      <c r="BK8242" s="4"/>
      <c r="BL8242" s="4" t="b">
        <v>0</v>
      </c>
      <c r="BM8242" s="4"/>
      <c r="BN8242" s="4"/>
      <c r="BO8242" s="4"/>
      <c r="BP8242" s="4"/>
      <c r="BQ8242" s="4"/>
      <c r="BR8242" s="4"/>
      <c r="BS8242" s="4"/>
      <c r="BT8242" s="4"/>
      <c r="BU8242" s="4"/>
      <c r="BV8242" s="4"/>
      <c r="BW8242" s="4"/>
    </row>
    <row r="8243" spans="1:75" ht="15.01" customHeight="1">
      <c r="A8243" s="4"/>
      <c r="B8243" s="4"/>
      <c r="C8243" s="4"/>
      <c r="D8243" s="4"/>
      <c r="E8243" s="4"/>
      <c r="F8243" s="4"/>
      <c r="G8243" s="4"/>
      <c r="H8243" s="4"/>
      <c r="I8243" s="4"/>
      <c r="J8243" s="4"/>
      <c r="K8243" s="4"/>
      <c r="L8243" s="4"/>
      <c r="M8243" s="4"/>
      <c r="N8243" s="4"/>
      <c r="O8243" s="4"/>
      <c r="P8243" s="4" t="s">
        <v>200</v>
      </c>
      <c r="Q8243" s="4"/>
      <c r="R8243" s="4">
        <v>6.7</v>
      </c>
      <c r="S8243" s="4">
        <v>106.1</v>
      </c>
      <c r="T8243" s="4"/>
      <c r="U8243" s="4"/>
      <c r="V8243" s="4"/>
      <c r="W8243" s="4"/>
      <c r="X8243" s="4" t="s">
        <v>201</v>
      </c>
      <c r="Y8243" s="4"/>
      <c r="Z8243" s="4"/>
      <c r="AA8243" s="4"/>
      <c r="AB8243" s="4"/>
      <c r="AC8243" s="4"/>
      <c r="AD8243" s="4"/>
      <c r="AE8243" s="4"/>
      <c r="AF8243" s="4"/>
      <c r="AG8243" s="4"/>
      <c r="AH8243" s="4"/>
      <c r="AI8243" s="4"/>
      <c r="AJ8243" s="4"/>
      <c r="AK8243" s="4"/>
      <c r="AL8243" s="4"/>
      <c r="AM8243" s="4"/>
      <c r="AN8243" s="4"/>
      <c r="AO8243" s="4"/>
      <c r="AP8243" s="4"/>
      <c r="AQ8243" s="4"/>
      <c r="AR8243" s="4"/>
      <c r="AS8243" s="4"/>
      <c r="AT8243" s="4"/>
      <c r="AU8243" s="4"/>
      <c r="AV8243" s="4" t="s">
        <v>8443</v>
      </c>
      <c r="AW8243" s="4"/>
      <c r="AX8243" s="4"/>
      <c r="AY8243" s="4"/>
      <c r="AZ8243" s="4"/>
      <c r="BA8243" s="4"/>
      <c r="BB8243" s="4"/>
      <c r="BC8243" s="4"/>
      <c r="BD8243" s="4"/>
      <c r="BE8243" s="4"/>
      <c r="BF8243" s="4"/>
      <c r="BG8243" s="4"/>
      <c r="BH8243" s="4"/>
      <c r="BI8243" s="4"/>
      <c r="BJ8243" s="4"/>
      <c r="BK8243" s="4"/>
      <c r="BL8243" s="4" t="b">
        <v>0</v>
      </c>
      <c r="BM8243" s="4"/>
      <c r="BN8243" s="4"/>
      <c r="BO8243" s="4"/>
      <c r="BP8243" s="4"/>
      <c r="BQ8243" s="4"/>
      <c r="BR8243" s="4"/>
      <c r="BS8243" s="4"/>
      <c r="BT8243" s="4"/>
      <c r="BU8243" s="4"/>
      <c r="BV8243" s="4"/>
      <c r="BW8243" s="4"/>
    </row>
    <row r="8244" spans="1:75" ht="15.01" customHeight="1">
      <c r="A8244" s="4" t="s">
        <v>209</v>
      </c>
      <c r="B8244" s="4"/>
      <c r="C8244" s="4"/>
      <c r="D8244" s="4"/>
      <c r="E8244" s="4"/>
      <c r="F8244" s="4"/>
      <c r="G8244" s="4"/>
      <c r="H8244" s="4"/>
      <c r="I8244" s="4"/>
      <c r="J8244" s="4"/>
      <c r="K8244" s="4"/>
      <c r="L8244" s="4"/>
      <c r="M8244" s="4"/>
      <c r="N8244" s="4"/>
      <c r="O8244" s="4"/>
      <c r="P8244" s="4" t="s">
        <v>200</v>
      </c>
      <c r="Q8244" s="4"/>
      <c r="R8244" s="4"/>
      <c r="S8244" s="4"/>
      <c r="T8244" s="4"/>
      <c r="U8244" s="4"/>
      <c r="V8244" s="4"/>
      <c r="W8244" s="4"/>
      <c r="X8244" s="4" t="s">
        <v>201</v>
      </c>
      <c r="Y8244" s="4"/>
      <c r="Z8244" s="4"/>
      <c r="AA8244" s="4"/>
      <c r="AB8244" s="4"/>
      <c r="AC8244" s="4"/>
      <c r="AD8244" s="4"/>
      <c r="AE8244" s="4"/>
      <c r="AF8244" s="4"/>
      <c r="AG8244" s="4"/>
      <c r="AH8244" s="4"/>
      <c r="AI8244" s="4"/>
      <c r="AJ8244" s="4"/>
      <c r="AK8244" s="4"/>
      <c r="AL8244" s="4"/>
      <c r="AM8244" s="4"/>
      <c r="AN8244" s="4"/>
      <c r="AO8244" s="4"/>
      <c r="AP8244" s="4"/>
      <c r="AQ8244" s="4"/>
      <c r="AR8244" s="4"/>
      <c r="AS8244" s="4"/>
      <c r="AT8244" s="4"/>
      <c r="AU8244" s="4"/>
      <c r="AV8244" s="4" t="s">
        <v>8444</v>
      </c>
      <c r="AW8244" s="4"/>
      <c r="AX8244" s="4"/>
      <c r="AY8244" s="4"/>
      <c r="AZ8244" s="4"/>
      <c r="BA8244" s="4"/>
      <c r="BB8244" s="4"/>
      <c r="BC8244" s="4"/>
      <c r="BD8244" s="4"/>
      <c r="BE8244" s="4"/>
      <c r="BF8244" s="4"/>
      <c r="BG8244" s="4"/>
      <c r="BH8244" s="4"/>
      <c r="BI8244" s="4"/>
      <c r="BJ8244" s="4"/>
      <c r="BK8244" s="4"/>
      <c r="BL8244" s="4" t="b">
        <v>0</v>
      </c>
      <c r="BM8244" s="4"/>
      <c r="BN8244" s="4"/>
      <c r="BO8244" s="4"/>
      <c r="BP8244" s="4"/>
      <c r="BQ8244" s="4"/>
      <c r="BR8244" s="4"/>
      <c r="BS8244" s="4"/>
      <c r="BT8244" s="4"/>
      <c r="BU8244" s="4"/>
      <c r="BV8244" s="4"/>
      <c r="BW8244" s="4"/>
    </row>
    <row r="8245" spans="1:75" ht="15.01" customHeight="1">
      <c r="A8245" s="4" t="s">
        <v>209</v>
      </c>
      <c r="B8245" s="4"/>
      <c r="C8245" s="4"/>
      <c r="D8245" s="4"/>
      <c r="E8245" s="4"/>
      <c r="F8245" s="4"/>
      <c r="G8245" s="4"/>
      <c r="H8245" s="4"/>
      <c r="I8245" s="4"/>
      <c r="J8245" s="4"/>
      <c r="K8245" s="4"/>
      <c r="L8245" s="4"/>
      <c r="M8245" s="4"/>
      <c r="N8245" s="4"/>
      <c r="O8245" s="4"/>
      <c r="P8245" s="4" t="s">
        <v>200</v>
      </c>
      <c r="Q8245" s="4"/>
      <c r="R8245" s="4"/>
      <c r="S8245" s="4"/>
      <c r="T8245" s="4"/>
      <c r="U8245" s="4"/>
      <c r="V8245" s="4"/>
      <c r="W8245" s="4"/>
      <c r="X8245" s="4" t="s">
        <v>201</v>
      </c>
      <c r="Y8245" s="4"/>
      <c r="Z8245" s="4"/>
      <c r="AA8245" s="4"/>
      <c r="AB8245" s="4"/>
      <c r="AC8245" s="4"/>
      <c r="AD8245" s="4"/>
      <c r="AE8245" s="4"/>
      <c r="AF8245" s="4"/>
      <c r="AG8245" s="4"/>
      <c r="AH8245" s="4"/>
      <c r="AI8245" s="4"/>
      <c r="AJ8245" s="4"/>
      <c r="AK8245" s="4"/>
      <c r="AL8245" s="4"/>
      <c r="AM8245" s="4"/>
      <c r="AN8245" s="4"/>
      <c r="AO8245" s="4"/>
      <c r="AP8245" s="4"/>
      <c r="AQ8245" s="4"/>
      <c r="AR8245" s="4"/>
      <c r="AS8245" s="4"/>
      <c r="AT8245" s="4"/>
      <c r="AU8245" s="4"/>
      <c r="AV8245" s="4" t="s">
        <v>8445</v>
      </c>
      <c r="AW8245" s="4"/>
      <c r="AX8245" s="4"/>
      <c r="AY8245" s="4"/>
      <c r="AZ8245" s="4"/>
      <c r="BA8245" s="4"/>
      <c r="BB8245" s="4"/>
      <c r="BC8245" s="4"/>
      <c r="BD8245" s="4"/>
      <c r="BE8245" s="4"/>
      <c r="BF8245" s="4"/>
      <c r="BG8245" s="4"/>
      <c r="BH8245" s="4"/>
      <c r="BI8245" s="4"/>
      <c r="BJ8245" s="4"/>
      <c r="BK8245" s="4"/>
      <c r="BL8245" s="4" t="b">
        <v>0</v>
      </c>
      <c r="BM8245" s="4"/>
      <c r="BN8245" s="4"/>
      <c r="BO8245" s="4"/>
      <c r="BP8245" s="4"/>
      <c r="BQ8245" s="4"/>
      <c r="BR8245" s="4"/>
      <c r="BS8245" s="4"/>
      <c r="BT8245" s="4"/>
      <c r="BU8245" s="4"/>
      <c r="BV8245" s="4"/>
      <c r="BW8245" s="4"/>
    </row>
    <row r="8246" spans="1:75" ht="15.01" customHeight="1">
      <c r="A8246" s="4" t="s">
        <v>209</v>
      </c>
      <c r="B8246" s="4"/>
      <c r="C8246" s="4"/>
      <c r="D8246" s="4"/>
      <c r="E8246" s="4"/>
      <c r="F8246" s="4"/>
      <c r="G8246" s="4"/>
      <c r="H8246" s="4"/>
      <c r="I8246" s="4"/>
      <c r="J8246" s="4"/>
      <c r="K8246" s="4"/>
      <c r="L8246" s="4"/>
      <c r="M8246" s="4"/>
      <c r="N8246" s="4"/>
      <c r="O8246" s="4"/>
      <c r="P8246" s="4" t="s">
        <v>200</v>
      </c>
      <c r="Q8246" s="4"/>
      <c r="R8246" s="4"/>
      <c r="S8246" s="4"/>
      <c r="T8246" s="4"/>
      <c r="U8246" s="4"/>
      <c r="V8246" s="4"/>
      <c r="W8246" s="4"/>
      <c r="X8246" s="4" t="s">
        <v>201</v>
      </c>
      <c r="Y8246" s="4"/>
      <c r="Z8246" s="4"/>
      <c r="AA8246" s="4"/>
      <c r="AB8246" s="4"/>
      <c r="AC8246" s="4"/>
      <c r="AD8246" s="4"/>
      <c r="AE8246" s="4"/>
      <c r="AF8246" s="4"/>
      <c r="AG8246" s="4"/>
      <c r="AH8246" s="4"/>
      <c r="AI8246" s="4"/>
      <c r="AJ8246" s="4"/>
      <c r="AK8246" s="4"/>
      <c r="AL8246" s="4"/>
      <c r="AM8246" s="4"/>
      <c r="AN8246" s="4"/>
      <c r="AO8246" s="4"/>
      <c r="AP8246" s="4"/>
      <c r="AQ8246" s="4"/>
      <c r="AR8246" s="4"/>
      <c r="AS8246" s="4"/>
      <c r="AT8246" s="4"/>
      <c r="AU8246" s="4"/>
      <c r="AV8246" s="4" t="s">
        <v>8446</v>
      </c>
      <c r="AW8246" s="4"/>
      <c r="AX8246" s="4"/>
      <c r="AY8246" s="4"/>
      <c r="AZ8246" s="4"/>
      <c r="BA8246" s="4"/>
      <c r="BB8246" s="4"/>
      <c r="BC8246" s="4"/>
      <c r="BD8246" s="4"/>
      <c r="BE8246" s="4"/>
      <c r="BF8246" s="4"/>
      <c r="BG8246" s="4"/>
      <c r="BH8246" s="4"/>
      <c r="BI8246" s="4"/>
      <c r="BJ8246" s="4"/>
      <c r="BK8246" s="4"/>
      <c r="BL8246" s="4" t="b">
        <v>0</v>
      </c>
      <c r="BM8246" s="4"/>
      <c r="BN8246" s="4"/>
      <c r="BO8246" s="4"/>
      <c r="BP8246" s="4"/>
      <c r="BQ8246" s="4"/>
      <c r="BR8246" s="4"/>
      <c r="BS8246" s="4"/>
      <c r="BT8246" s="4"/>
      <c r="BU8246" s="4"/>
      <c r="BV8246" s="4"/>
      <c r="BW8246" s="4"/>
    </row>
    <row r="8247" spans="1:75" ht="15.01" customHeight="1">
      <c r="A8247" s="4"/>
      <c r="B8247" s="4"/>
      <c r="C8247" s="4"/>
      <c r="D8247" s="4"/>
      <c r="E8247" s="4"/>
      <c r="F8247" s="4"/>
      <c r="G8247" s="4"/>
      <c r="H8247" s="4"/>
      <c r="I8247" s="4"/>
      <c r="J8247" s="4"/>
      <c r="K8247" s="4"/>
      <c r="L8247" s="4"/>
      <c r="M8247" s="4"/>
      <c r="N8247" s="4"/>
      <c r="O8247" s="4"/>
      <c r="P8247" s="4" t="s">
        <v>200</v>
      </c>
      <c r="Q8247" s="4"/>
      <c r="R8247" s="4">
        <v>-10.5</v>
      </c>
      <c r="S8247" s="4">
        <v>4.5</v>
      </c>
      <c r="T8247" s="4"/>
      <c r="U8247" s="4"/>
      <c r="V8247" s="4"/>
      <c r="W8247" s="4"/>
      <c r="X8247" s="4" t="s">
        <v>201</v>
      </c>
      <c r="Y8247" s="4"/>
      <c r="Z8247" s="4"/>
      <c r="AA8247" s="4"/>
      <c r="AB8247" s="4"/>
      <c r="AC8247" s="4"/>
      <c r="AD8247" s="4"/>
      <c r="AE8247" s="4"/>
      <c r="AF8247" s="4"/>
      <c r="AG8247" s="4"/>
      <c r="AH8247" s="4"/>
      <c r="AI8247" s="4"/>
      <c r="AJ8247" s="4"/>
      <c r="AK8247" s="4"/>
      <c r="AL8247" s="4"/>
      <c r="AM8247" s="4"/>
      <c r="AN8247" s="4"/>
      <c r="AO8247" s="4"/>
      <c r="AP8247" s="4"/>
      <c r="AQ8247" s="4"/>
      <c r="AR8247" s="4"/>
      <c r="AS8247" s="4"/>
      <c r="AT8247" s="4"/>
      <c r="AU8247" s="4"/>
      <c r="AV8247" s="4" t="s">
        <v>8447</v>
      </c>
      <c r="AW8247" s="4"/>
      <c r="AX8247" s="4"/>
      <c r="AY8247" s="4"/>
      <c r="AZ8247" s="4"/>
      <c r="BA8247" s="4"/>
      <c r="BB8247" s="4"/>
      <c r="BC8247" s="4"/>
      <c r="BD8247" s="4"/>
      <c r="BE8247" s="4"/>
      <c r="BF8247" s="4"/>
      <c r="BG8247" s="4"/>
      <c r="BH8247" s="4"/>
      <c r="BI8247" s="4"/>
      <c r="BJ8247" s="4"/>
      <c r="BK8247" s="4"/>
      <c r="BL8247" s="4" t="b">
        <v>0</v>
      </c>
      <c r="BM8247" s="4"/>
      <c r="BN8247" s="4"/>
      <c r="BO8247" s="4"/>
      <c r="BP8247" s="4"/>
      <c r="BQ8247" s="4"/>
      <c r="BR8247" s="4"/>
      <c r="BS8247" s="4"/>
      <c r="BT8247" s="4"/>
      <c r="BU8247" s="4"/>
      <c r="BV8247" s="4"/>
      <c r="BW8247" s="4"/>
    </row>
    <row r="8248" spans="1:75" ht="15.01" customHeight="1">
      <c r="A8248" s="4" t="s">
        <v>209</v>
      </c>
      <c r="B8248" s="4"/>
      <c r="C8248" s="4"/>
      <c r="D8248" s="4"/>
      <c r="E8248" s="4"/>
      <c r="F8248" s="4"/>
      <c r="G8248" s="4"/>
      <c r="H8248" s="4"/>
      <c r="I8248" s="4"/>
      <c r="J8248" s="4"/>
      <c r="K8248" s="4"/>
      <c r="L8248" s="4"/>
      <c r="M8248" s="4"/>
      <c r="N8248" s="4"/>
      <c r="O8248" s="4"/>
      <c r="P8248" s="4" t="s">
        <v>200</v>
      </c>
      <c r="Q8248" s="4"/>
      <c r="R8248" s="4"/>
      <c r="S8248" s="4"/>
      <c r="T8248" s="4"/>
      <c r="U8248" s="4"/>
      <c r="V8248" s="4"/>
      <c r="W8248" s="4"/>
      <c r="X8248" s="4" t="s">
        <v>201</v>
      </c>
      <c r="Y8248" s="4"/>
      <c r="Z8248" s="4"/>
      <c r="AA8248" s="4"/>
      <c r="AB8248" s="4"/>
      <c r="AC8248" s="4"/>
      <c r="AD8248" s="4"/>
      <c r="AE8248" s="4"/>
      <c r="AF8248" s="4"/>
      <c r="AG8248" s="4"/>
      <c r="AH8248" s="4"/>
      <c r="AI8248" s="4"/>
      <c r="AJ8248" s="4"/>
      <c r="AK8248" s="4"/>
      <c r="AL8248" s="4"/>
      <c r="AM8248" s="4"/>
      <c r="AN8248" s="4"/>
      <c r="AO8248" s="4"/>
      <c r="AP8248" s="4"/>
      <c r="AQ8248" s="4"/>
      <c r="AR8248" s="4"/>
      <c r="AS8248" s="4"/>
      <c r="AT8248" s="4"/>
      <c r="AU8248" s="4"/>
      <c r="AV8248" s="4" t="s">
        <v>8448</v>
      </c>
      <c r="AW8248" s="4"/>
      <c r="AX8248" s="4"/>
      <c r="AY8248" s="4"/>
      <c r="AZ8248" s="4"/>
      <c r="BA8248" s="4"/>
      <c r="BB8248" s="4"/>
      <c r="BC8248" s="4"/>
      <c r="BD8248" s="4"/>
      <c r="BE8248" s="4"/>
      <c r="BF8248" s="4"/>
      <c r="BG8248" s="4"/>
      <c r="BH8248" s="4"/>
      <c r="BI8248" s="4"/>
      <c r="BJ8248" s="4"/>
      <c r="BK8248" s="4"/>
      <c r="BL8248" s="4" t="b">
        <v>0</v>
      </c>
      <c r="BM8248" s="4"/>
      <c r="BN8248" s="4"/>
      <c r="BO8248" s="4"/>
      <c r="BP8248" s="4"/>
      <c r="BQ8248" s="4"/>
      <c r="BR8248" s="4"/>
      <c r="BS8248" s="4"/>
      <c r="BT8248" s="4"/>
      <c r="BU8248" s="4"/>
      <c r="BV8248" s="4"/>
      <c r="BW8248" s="4"/>
    </row>
    <row r="8249" spans="1:75" ht="15.01" customHeight="1">
      <c r="A8249" s="4"/>
      <c r="B8249" s="4"/>
      <c r="C8249" s="4"/>
      <c r="D8249" s="4"/>
      <c r="E8249" s="4"/>
      <c r="F8249" s="4"/>
      <c r="G8249" s="4"/>
      <c r="H8249" s="4"/>
      <c r="I8249" s="4"/>
      <c r="J8249" s="4"/>
      <c r="K8249" s="4"/>
      <c r="L8249" s="4"/>
      <c r="M8249" s="4"/>
      <c r="N8249" s="4"/>
      <c r="O8249" s="4"/>
      <c r="P8249" s="4" t="s">
        <v>200</v>
      </c>
      <c r="Q8249" s="4"/>
      <c r="R8249" s="4">
        <v>-11.1</v>
      </c>
      <c r="S8249" s="4">
        <v>33.4</v>
      </c>
      <c r="T8249" s="4"/>
      <c r="U8249" s="4"/>
      <c r="V8249" s="4"/>
      <c r="W8249" s="4"/>
      <c r="X8249" s="4" t="s">
        <v>201</v>
      </c>
      <c r="Y8249" s="4"/>
      <c r="Z8249" s="4"/>
      <c r="AA8249" s="4"/>
      <c r="AB8249" s="4"/>
      <c r="AC8249" s="4"/>
      <c r="AD8249" s="4"/>
      <c r="AE8249" s="4"/>
      <c r="AF8249" s="4"/>
      <c r="AG8249" s="4"/>
      <c r="AH8249" s="4"/>
      <c r="AI8249" s="4"/>
      <c r="AJ8249" s="4"/>
      <c r="AK8249" s="4"/>
      <c r="AL8249" s="4"/>
      <c r="AM8249" s="4"/>
      <c r="AN8249" s="4"/>
      <c r="AO8249" s="4"/>
      <c r="AP8249" s="4"/>
      <c r="AQ8249" s="4"/>
      <c r="AR8249" s="4"/>
      <c r="AS8249" s="4"/>
      <c r="AT8249" s="4"/>
      <c r="AU8249" s="4"/>
      <c r="AV8249" s="4" t="s">
        <v>8449</v>
      </c>
      <c r="AW8249" s="4"/>
      <c r="AX8249" s="4"/>
      <c r="AY8249" s="4"/>
      <c r="AZ8249" s="4"/>
      <c r="BA8249" s="4"/>
      <c r="BB8249" s="4"/>
      <c r="BC8249" s="4"/>
      <c r="BD8249" s="4"/>
      <c r="BE8249" s="4"/>
      <c r="BF8249" s="4"/>
      <c r="BG8249" s="4"/>
      <c r="BH8249" s="4"/>
      <c r="BI8249" s="4"/>
      <c r="BJ8249" s="4"/>
      <c r="BK8249" s="4"/>
      <c r="BL8249" s="4" t="b">
        <v>0</v>
      </c>
      <c r="BM8249" s="4"/>
      <c r="BN8249" s="4"/>
      <c r="BO8249" s="4"/>
      <c r="BP8249" s="4"/>
      <c r="BQ8249" s="4"/>
      <c r="BR8249" s="4"/>
      <c r="BS8249" s="4"/>
      <c r="BT8249" s="4"/>
      <c r="BU8249" s="4"/>
      <c r="BV8249" s="4"/>
      <c r="BW8249" s="4"/>
    </row>
    <row r="8250" spans="1:75" ht="15.01" customHeight="1">
      <c r="A8250" s="4"/>
      <c r="B8250" s="4"/>
      <c r="C8250" s="4"/>
      <c r="D8250" s="4"/>
      <c r="E8250" s="4"/>
      <c r="F8250" s="4"/>
      <c r="G8250" s="4"/>
      <c r="H8250" s="4"/>
      <c r="I8250" s="4"/>
      <c r="J8250" s="4"/>
      <c r="K8250" s="4"/>
      <c r="L8250" s="4"/>
      <c r="M8250" s="4"/>
      <c r="N8250" s="4"/>
      <c r="O8250" s="4"/>
      <c r="P8250" s="4" t="s">
        <v>200</v>
      </c>
      <c r="Q8250" s="4"/>
      <c r="R8250" s="4">
        <v>-17.1</v>
      </c>
      <c r="S8250" s="4">
        <v>12</v>
      </c>
      <c r="T8250" s="4"/>
      <c r="U8250" s="4"/>
      <c r="V8250" s="4"/>
      <c r="W8250" s="4"/>
      <c r="X8250" s="4" t="s">
        <v>201</v>
      </c>
      <c r="Y8250" s="4"/>
      <c r="Z8250" s="4"/>
      <c r="AA8250" s="4"/>
      <c r="AB8250" s="4"/>
      <c r="AC8250" s="4"/>
      <c r="AD8250" s="4"/>
      <c r="AE8250" s="4"/>
      <c r="AF8250" s="4"/>
      <c r="AG8250" s="4"/>
      <c r="AH8250" s="4"/>
      <c r="AI8250" s="4"/>
      <c r="AJ8250" s="4"/>
      <c r="AK8250" s="4"/>
      <c r="AL8250" s="4"/>
      <c r="AM8250" s="4"/>
      <c r="AN8250" s="4"/>
      <c r="AO8250" s="4"/>
      <c r="AP8250" s="4"/>
      <c r="AQ8250" s="4"/>
      <c r="AR8250" s="4"/>
      <c r="AS8250" s="4"/>
      <c r="AT8250" s="4"/>
      <c r="AU8250" s="4"/>
      <c r="AV8250" s="4" t="s">
        <v>8450</v>
      </c>
      <c r="AW8250" s="4"/>
      <c r="AX8250" s="4"/>
      <c r="AY8250" s="4"/>
      <c r="AZ8250" s="4"/>
      <c r="BA8250" s="4"/>
      <c r="BB8250" s="4"/>
      <c r="BC8250" s="4"/>
      <c r="BD8250" s="4"/>
      <c r="BE8250" s="4"/>
      <c r="BF8250" s="4"/>
      <c r="BG8250" s="4"/>
      <c r="BH8250" s="4"/>
      <c r="BI8250" s="4"/>
      <c r="BJ8250" s="4"/>
      <c r="BK8250" s="4"/>
      <c r="BL8250" s="4" t="b">
        <v>0</v>
      </c>
      <c r="BM8250" s="4"/>
      <c r="BN8250" s="4"/>
      <c r="BO8250" s="4"/>
      <c r="BP8250" s="4"/>
      <c r="BQ8250" s="4"/>
      <c r="BR8250" s="4"/>
      <c r="BS8250" s="4"/>
      <c r="BT8250" s="4"/>
      <c r="BU8250" s="4"/>
      <c r="BV8250" s="4"/>
      <c r="BW8250" s="4"/>
    </row>
    <row r="8251" spans="1:75" ht="15.01" customHeight="1">
      <c r="A8251" s="4"/>
      <c r="B8251" s="4"/>
      <c r="C8251" s="4"/>
      <c r="D8251" s="4"/>
      <c r="E8251" s="4"/>
      <c r="F8251" s="4"/>
      <c r="G8251" s="4"/>
      <c r="H8251" s="4"/>
      <c r="I8251" s="4"/>
      <c r="J8251" s="4"/>
      <c r="K8251" s="4"/>
      <c r="L8251" s="4"/>
      <c r="M8251" s="4"/>
      <c r="N8251" s="4"/>
      <c r="O8251" s="4"/>
      <c r="P8251" s="4" t="s">
        <v>200</v>
      </c>
      <c r="Q8251" s="4"/>
      <c r="R8251" s="4">
        <v>-11.1</v>
      </c>
      <c r="S8251" s="4">
        <v>33.4</v>
      </c>
      <c r="T8251" s="4"/>
      <c r="U8251" s="4"/>
      <c r="V8251" s="4"/>
      <c r="W8251" s="4"/>
      <c r="X8251" s="4" t="s">
        <v>201</v>
      </c>
      <c r="Y8251" s="4"/>
      <c r="Z8251" s="4"/>
      <c r="AA8251" s="4"/>
      <c r="AB8251" s="4"/>
      <c r="AC8251" s="4"/>
      <c r="AD8251" s="4"/>
      <c r="AE8251" s="4"/>
      <c r="AF8251" s="4"/>
      <c r="AG8251" s="4"/>
      <c r="AH8251" s="4"/>
      <c r="AI8251" s="4"/>
      <c r="AJ8251" s="4"/>
      <c r="AK8251" s="4"/>
      <c r="AL8251" s="4"/>
      <c r="AM8251" s="4"/>
      <c r="AN8251" s="4"/>
      <c r="AO8251" s="4"/>
      <c r="AP8251" s="4"/>
      <c r="AQ8251" s="4"/>
      <c r="AR8251" s="4"/>
      <c r="AS8251" s="4"/>
      <c r="AT8251" s="4"/>
      <c r="AU8251" s="4"/>
      <c r="AV8251" s="4" t="s">
        <v>8451</v>
      </c>
      <c r="AW8251" s="4"/>
      <c r="AX8251" s="4"/>
      <c r="AY8251" s="4"/>
      <c r="AZ8251" s="4"/>
      <c r="BA8251" s="4"/>
      <c r="BB8251" s="4"/>
      <c r="BC8251" s="4"/>
      <c r="BD8251" s="4"/>
      <c r="BE8251" s="4"/>
      <c r="BF8251" s="4"/>
      <c r="BG8251" s="4"/>
      <c r="BH8251" s="4"/>
      <c r="BI8251" s="4"/>
      <c r="BJ8251" s="4"/>
      <c r="BK8251" s="4"/>
      <c r="BL8251" s="4" t="b">
        <v>0</v>
      </c>
      <c r="BM8251" s="4"/>
      <c r="BN8251" s="4"/>
      <c r="BO8251" s="4"/>
      <c r="BP8251" s="4"/>
      <c r="BQ8251" s="4"/>
      <c r="BR8251" s="4"/>
      <c r="BS8251" s="4"/>
      <c r="BT8251" s="4"/>
      <c r="BU8251" s="4"/>
      <c r="BV8251" s="4"/>
      <c r="BW8251" s="4"/>
    </row>
    <row r="8252" spans="1:75" ht="15.01" customHeight="1">
      <c r="A8252" s="4"/>
      <c r="B8252" s="4"/>
      <c r="C8252" s="4"/>
      <c r="D8252" s="4"/>
      <c r="E8252" s="4"/>
      <c r="F8252" s="4"/>
      <c r="G8252" s="4"/>
      <c r="H8252" s="4"/>
      <c r="I8252" s="4"/>
      <c r="J8252" s="4"/>
      <c r="K8252" s="4"/>
      <c r="L8252" s="4"/>
      <c r="M8252" s="4"/>
      <c r="N8252" s="4"/>
      <c r="O8252" s="4"/>
      <c r="P8252" s="4" t="s">
        <v>200</v>
      </c>
      <c r="Q8252" s="4"/>
      <c r="R8252" s="4">
        <v>-5.6</v>
      </c>
      <c r="S8252" s="4">
        <v>24.7</v>
      </c>
      <c r="T8252" s="4"/>
      <c r="U8252" s="4"/>
      <c r="V8252" s="4"/>
      <c r="W8252" s="4"/>
      <c r="X8252" s="4" t="s">
        <v>201</v>
      </c>
      <c r="Y8252" s="4"/>
      <c r="Z8252" s="4"/>
      <c r="AA8252" s="4"/>
      <c r="AB8252" s="4"/>
      <c r="AC8252" s="4"/>
      <c r="AD8252" s="4"/>
      <c r="AE8252" s="4"/>
      <c r="AF8252" s="4"/>
      <c r="AG8252" s="4"/>
      <c r="AH8252" s="4"/>
      <c r="AI8252" s="4"/>
      <c r="AJ8252" s="4"/>
      <c r="AK8252" s="4"/>
      <c r="AL8252" s="4"/>
      <c r="AM8252" s="4"/>
      <c r="AN8252" s="4"/>
      <c r="AO8252" s="4"/>
      <c r="AP8252" s="4"/>
      <c r="AQ8252" s="4"/>
      <c r="AR8252" s="4"/>
      <c r="AS8252" s="4"/>
      <c r="AT8252" s="4"/>
      <c r="AU8252" s="4"/>
      <c r="AV8252" s="4" t="s">
        <v>8452</v>
      </c>
      <c r="AW8252" s="4"/>
      <c r="AX8252" s="4"/>
      <c r="AY8252" s="4"/>
      <c r="AZ8252" s="4"/>
      <c r="BA8252" s="4"/>
      <c r="BB8252" s="4"/>
      <c r="BC8252" s="4"/>
      <c r="BD8252" s="4"/>
      <c r="BE8252" s="4"/>
      <c r="BF8252" s="4"/>
      <c r="BG8252" s="4"/>
      <c r="BH8252" s="4"/>
      <c r="BI8252" s="4"/>
      <c r="BJ8252" s="4"/>
      <c r="BK8252" s="4"/>
      <c r="BL8252" s="4" t="b">
        <v>0</v>
      </c>
      <c r="BM8252" s="4"/>
      <c r="BN8252" s="4"/>
      <c r="BO8252" s="4"/>
      <c r="BP8252" s="4"/>
      <c r="BQ8252" s="4"/>
      <c r="BR8252" s="4"/>
      <c r="BS8252" s="4"/>
      <c r="BT8252" s="4"/>
      <c r="BU8252" s="4"/>
      <c r="BV8252" s="4"/>
      <c r="BW8252" s="4"/>
    </row>
    <row r="8253" spans="1:75" ht="15.01" customHeight="1">
      <c r="A8253" s="4"/>
      <c r="B8253" s="4"/>
      <c r="C8253" s="4"/>
      <c r="D8253" s="4"/>
      <c r="E8253" s="4"/>
      <c r="F8253" s="4"/>
      <c r="G8253" s="4"/>
      <c r="H8253" s="4"/>
      <c r="I8253" s="4"/>
      <c r="J8253" s="4"/>
      <c r="K8253" s="4"/>
      <c r="L8253" s="4"/>
      <c r="M8253" s="4"/>
      <c r="N8253" s="4"/>
      <c r="O8253" s="4"/>
      <c r="P8253" s="4" t="s">
        <v>200</v>
      </c>
      <c r="Q8253" s="4"/>
      <c r="R8253" s="4">
        <v>-9.699999999999999</v>
      </c>
      <c r="S8253" s="4">
        <v>32.3</v>
      </c>
      <c r="T8253" s="4"/>
      <c r="U8253" s="4"/>
      <c r="V8253" s="4"/>
      <c r="W8253" s="4"/>
      <c r="X8253" s="4" t="s">
        <v>201</v>
      </c>
      <c r="Y8253" s="4"/>
      <c r="Z8253" s="4"/>
      <c r="AA8253" s="4"/>
      <c r="AB8253" s="4"/>
      <c r="AC8253" s="4"/>
      <c r="AD8253" s="4"/>
      <c r="AE8253" s="4"/>
      <c r="AF8253" s="4"/>
      <c r="AG8253" s="4"/>
      <c r="AH8253" s="4"/>
      <c r="AI8253" s="4"/>
      <c r="AJ8253" s="4"/>
      <c r="AK8253" s="4"/>
      <c r="AL8253" s="4"/>
      <c r="AM8253" s="4"/>
      <c r="AN8253" s="4"/>
      <c r="AO8253" s="4"/>
      <c r="AP8253" s="4"/>
      <c r="AQ8253" s="4"/>
      <c r="AR8253" s="4"/>
      <c r="AS8253" s="4"/>
      <c r="AT8253" s="4"/>
      <c r="AU8253" s="4"/>
      <c r="AV8253" s="4" t="s">
        <v>8453</v>
      </c>
      <c r="AW8253" s="4"/>
      <c r="AX8253" s="4"/>
      <c r="AY8253" s="4"/>
      <c r="AZ8253" s="4"/>
      <c r="BA8253" s="4"/>
      <c r="BB8253" s="4"/>
      <c r="BC8253" s="4"/>
      <c r="BD8253" s="4"/>
      <c r="BE8253" s="4"/>
      <c r="BF8253" s="4"/>
      <c r="BG8253" s="4"/>
      <c r="BH8253" s="4"/>
      <c r="BI8253" s="4"/>
      <c r="BJ8253" s="4"/>
      <c r="BK8253" s="4"/>
      <c r="BL8253" s="4" t="b">
        <v>0</v>
      </c>
      <c r="BM8253" s="4"/>
      <c r="BN8253" s="4"/>
      <c r="BO8253" s="4"/>
      <c r="BP8253" s="4"/>
      <c r="BQ8253" s="4"/>
      <c r="BR8253" s="4"/>
      <c r="BS8253" s="4"/>
      <c r="BT8253" s="4"/>
      <c r="BU8253" s="4"/>
      <c r="BV8253" s="4"/>
      <c r="BW8253" s="4"/>
    </row>
    <row r="8254" spans="1:75" ht="15.01" customHeight="1">
      <c r="A8254" s="4" t="s">
        <v>209</v>
      </c>
      <c r="B8254" s="4"/>
      <c r="C8254" s="4"/>
      <c r="D8254" s="4"/>
      <c r="E8254" s="4"/>
      <c r="F8254" s="4"/>
      <c r="G8254" s="4"/>
      <c r="H8254" s="4"/>
      <c r="I8254" s="4"/>
      <c r="J8254" s="4"/>
      <c r="K8254" s="4"/>
      <c r="L8254" s="4"/>
      <c r="M8254" s="4"/>
      <c r="N8254" s="4"/>
      <c r="O8254" s="4"/>
      <c r="P8254" s="4" t="s">
        <v>200</v>
      </c>
      <c r="Q8254" s="4"/>
      <c r="R8254" s="4"/>
      <c r="S8254" s="4"/>
      <c r="T8254" s="4"/>
      <c r="U8254" s="4"/>
      <c r="V8254" s="4"/>
      <c r="W8254" s="4"/>
      <c r="X8254" s="4" t="s">
        <v>201</v>
      </c>
      <c r="Y8254" s="4"/>
      <c r="Z8254" s="4"/>
      <c r="AA8254" s="4"/>
      <c r="AB8254" s="4"/>
      <c r="AC8254" s="4"/>
      <c r="AD8254" s="4"/>
      <c r="AE8254" s="4"/>
      <c r="AF8254" s="4"/>
      <c r="AG8254" s="4"/>
      <c r="AH8254" s="4"/>
      <c r="AI8254" s="4"/>
      <c r="AJ8254" s="4"/>
      <c r="AK8254" s="4"/>
      <c r="AL8254" s="4"/>
      <c r="AM8254" s="4"/>
      <c r="AN8254" s="4"/>
      <c r="AO8254" s="4"/>
      <c r="AP8254" s="4"/>
      <c r="AQ8254" s="4"/>
      <c r="AR8254" s="4"/>
      <c r="AS8254" s="4"/>
      <c r="AT8254" s="4"/>
      <c r="AU8254" s="4"/>
      <c r="AV8254" s="4" t="s">
        <v>8454</v>
      </c>
      <c r="AW8254" s="4"/>
      <c r="AX8254" s="4"/>
      <c r="AY8254" s="4"/>
      <c r="AZ8254" s="4"/>
      <c r="BA8254" s="4"/>
      <c r="BB8254" s="4"/>
      <c r="BC8254" s="4"/>
      <c r="BD8254" s="4"/>
      <c r="BE8254" s="4"/>
      <c r="BF8254" s="4"/>
      <c r="BG8254" s="4"/>
      <c r="BH8254" s="4"/>
      <c r="BI8254" s="4"/>
      <c r="BJ8254" s="4"/>
      <c r="BK8254" s="4"/>
      <c r="BL8254" s="4" t="b">
        <v>0</v>
      </c>
      <c r="BM8254" s="4"/>
      <c r="BN8254" s="4"/>
      <c r="BO8254" s="4"/>
      <c r="BP8254" s="4"/>
      <c r="BQ8254" s="4"/>
      <c r="BR8254" s="4"/>
      <c r="BS8254" s="4"/>
      <c r="BT8254" s="4"/>
      <c r="BU8254" s="4"/>
      <c r="BV8254" s="4"/>
      <c r="BW8254" s="4"/>
    </row>
    <row r="8255" spans="1:75" ht="15.01" customHeight="1">
      <c r="A8255" s="4" t="s">
        <v>209</v>
      </c>
      <c r="B8255" s="4"/>
      <c r="C8255" s="4"/>
      <c r="D8255" s="4"/>
      <c r="E8255" s="4"/>
      <c r="F8255" s="4"/>
      <c r="G8255" s="4"/>
      <c r="H8255" s="4"/>
      <c r="I8255" s="4"/>
      <c r="J8255" s="4"/>
      <c r="K8255" s="4"/>
      <c r="L8255" s="4"/>
      <c r="M8255" s="4"/>
      <c r="N8255" s="4"/>
      <c r="O8255" s="4"/>
      <c r="P8255" s="4" t="s">
        <v>200</v>
      </c>
      <c r="Q8255" s="4"/>
      <c r="R8255" s="4"/>
      <c r="S8255" s="4"/>
      <c r="T8255" s="4"/>
      <c r="U8255" s="4"/>
      <c r="V8255" s="4"/>
      <c r="W8255" s="4"/>
      <c r="X8255" s="4" t="s">
        <v>201</v>
      </c>
      <c r="Y8255" s="4"/>
      <c r="Z8255" s="4"/>
      <c r="AA8255" s="4"/>
      <c r="AB8255" s="4"/>
      <c r="AC8255" s="4"/>
      <c r="AD8255" s="4"/>
      <c r="AE8255" s="4"/>
      <c r="AF8255" s="4"/>
      <c r="AG8255" s="4"/>
      <c r="AH8255" s="4"/>
      <c r="AI8255" s="4"/>
      <c r="AJ8255" s="4"/>
      <c r="AK8255" s="4"/>
      <c r="AL8255" s="4"/>
      <c r="AM8255" s="4"/>
      <c r="AN8255" s="4"/>
      <c r="AO8255" s="4"/>
      <c r="AP8255" s="4"/>
      <c r="AQ8255" s="4"/>
      <c r="AR8255" s="4"/>
      <c r="AS8255" s="4"/>
      <c r="AT8255" s="4"/>
      <c r="AU8255" s="4"/>
      <c r="AV8255" s="4" t="s">
        <v>8455</v>
      </c>
      <c r="AW8255" s="4"/>
      <c r="AX8255" s="4"/>
      <c r="AY8255" s="4"/>
      <c r="AZ8255" s="4"/>
      <c r="BA8255" s="4"/>
      <c r="BB8255" s="4"/>
      <c r="BC8255" s="4"/>
      <c r="BD8255" s="4"/>
      <c r="BE8255" s="4"/>
      <c r="BF8255" s="4"/>
      <c r="BG8255" s="4"/>
      <c r="BH8255" s="4"/>
      <c r="BI8255" s="4"/>
      <c r="BJ8255" s="4"/>
      <c r="BK8255" s="4"/>
      <c r="BL8255" s="4" t="b">
        <v>0</v>
      </c>
      <c r="BM8255" s="4"/>
      <c r="BN8255" s="4"/>
      <c r="BO8255" s="4"/>
      <c r="BP8255" s="4"/>
      <c r="BQ8255" s="4"/>
      <c r="BR8255" s="4"/>
      <c r="BS8255" s="4"/>
      <c r="BT8255" s="4"/>
      <c r="BU8255" s="4"/>
      <c r="BV8255" s="4"/>
      <c r="BW8255" s="4"/>
    </row>
    <row r="8256" spans="1:75" ht="15.01" customHeight="1">
      <c r="A8256" s="4" t="s">
        <v>209</v>
      </c>
      <c r="B8256" s="4"/>
      <c r="C8256" s="4"/>
      <c r="D8256" s="4"/>
      <c r="E8256" s="4"/>
      <c r="F8256" s="4"/>
      <c r="G8256" s="4"/>
      <c r="H8256" s="4"/>
      <c r="I8256" s="4"/>
      <c r="J8256" s="4"/>
      <c r="K8256" s="4"/>
      <c r="L8256" s="4"/>
      <c r="M8256" s="4"/>
      <c r="N8256" s="4"/>
      <c r="O8256" s="4"/>
      <c r="P8256" s="4" t="s">
        <v>200</v>
      </c>
      <c r="Q8256" s="4"/>
      <c r="R8256" s="4"/>
      <c r="S8256" s="4"/>
      <c r="T8256" s="4"/>
      <c r="U8256" s="4"/>
      <c r="V8256" s="4"/>
      <c r="W8256" s="4"/>
      <c r="X8256" s="4" t="s">
        <v>201</v>
      </c>
      <c r="Y8256" s="4"/>
      <c r="Z8256" s="4"/>
      <c r="AA8256" s="4"/>
      <c r="AB8256" s="4"/>
      <c r="AC8256" s="4"/>
      <c r="AD8256" s="4"/>
      <c r="AE8256" s="4"/>
      <c r="AF8256" s="4"/>
      <c r="AG8256" s="4"/>
      <c r="AH8256" s="4"/>
      <c r="AI8256" s="4"/>
      <c r="AJ8256" s="4"/>
      <c r="AK8256" s="4"/>
      <c r="AL8256" s="4"/>
      <c r="AM8256" s="4"/>
      <c r="AN8256" s="4"/>
      <c r="AO8256" s="4"/>
      <c r="AP8256" s="4"/>
      <c r="AQ8256" s="4"/>
      <c r="AR8256" s="4"/>
      <c r="AS8256" s="4"/>
      <c r="AT8256" s="4"/>
      <c r="AU8256" s="4"/>
      <c r="AV8256" s="4" t="s">
        <v>8456</v>
      </c>
      <c r="AW8256" s="4"/>
      <c r="AX8256" s="4"/>
      <c r="AY8256" s="4"/>
      <c r="AZ8256" s="4"/>
      <c r="BA8256" s="4"/>
      <c r="BB8256" s="4"/>
      <c r="BC8256" s="4"/>
      <c r="BD8256" s="4"/>
      <c r="BE8256" s="4"/>
      <c r="BF8256" s="4"/>
      <c r="BG8256" s="4"/>
      <c r="BH8256" s="4"/>
      <c r="BI8256" s="4"/>
      <c r="BJ8256" s="4"/>
      <c r="BK8256" s="4"/>
      <c r="BL8256" s="4" t="b">
        <v>0</v>
      </c>
      <c r="BM8256" s="4"/>
      <c r="BN8256" s="4"/>
      <c r="BO8256" s="4"/>
      <c r="BP8256" s="4"/>
      <c r="BQ8256" s="4"/>
      <c r="BR8256" s="4"/>
      <c r="BS8256" s="4"/>
      <c r="BT8256" s="4"/>
      <c r="BU8256" s="4"/>
      <c r="BV8256" s="4"/>
      <c r="BW8256" s="4"/>
    </row>
    <row r="8257" spans="1:75" ht="15.01" customHeight="1">
      <c r="A8257" s="4"/>
      <c r="B8257" s="4"/>
      <c r="C8257" s="4"/>
      <c r="D8257" s="4"/>
      <c r="E8257" s="4"/>
      <c r="F8257" s="4"/>
      <c r="G8257" s="4"/>
      <c r="H8257" s="4"/>
      <c r="I8257" s="4"/>
      <c r="J8257" s="4"/>
      <c r="K8257" s="4"/>
      <c r="L8257" s="4"/>
      <c r="M8257" s="4"/>
      <c r="N8257" s="4"/>
      <c r="O8257" s="4"/>
      <c r="P8257" s="4" t="s">
        <v>200</v>
      </c>
      <c r="Q8257" s="4"/>
      <c r="R8257" s="4">
        <v>0</v>
      </c>
      <c r="S8257" s="4">
        <v>84.40000000000001</v>
      </c>
      <c r="T8257" s="4"/>
      <c r="U8257" s="4"/>
      <c r="V8257" s="4"/>
      <c r="W8257" s="4"/>
      <c r="X8257" s="4" t="s">
        <v>201</v>
      </c>
      <c r="Y8257" s="4"/>
      <c r="Z8257" s="4"/>
      <c r="AA8257" s="4"/>
      <c r="AB8257" s="4"/>
      <c r="AC8257" s="4"/>
      <c r="AD8257" s="4"/>
      <c r="AE8257" s="4"/>
      <c r="AF8257" s="4"/>
      <c r="AG8257" s="4"/>
      <c r="AH8257" s="4"/>
      <c r="AI8257" s="4"/>
      <c r="AJ8257" s="4"/>
      <c r="AK8257" s="4"/>
      <c r="AL8257" s="4"/>
      <c r="AM8257" s="4"/>
      <c r="AN8257" s="4"/>
      <c r="AO8257" s="4"/>
      <c r="AP8257" s="4"/>
      <c r="AQ8257" s="4"/>
      <c r="AR8257" s="4"/>
      <c r="AS8257" s="4"/>
      <c r="AT8257" s="4"/>
      <c r="AU8257" s="4"/>
      <c r="AV8257" s="4" t="s">
        <v>8457</v>
      </c>
      <c r="AW8257" s="4"/>
      <c r="AX8257" s="4"/>
      <c r="AY8257" s="4"/>
      <c r="AZ8257" s="4"/>
      <c r="BA8257" s="4"/>
      <c r="BB8257" s="4"/>
      <c r="BC8257" s="4"/>
      <c r="BD8257" s="4"/>
      <c r="BE8257" s="4"/>
      <c r="BF8257" s="4"/>
      <c r="BG8257" s="4"/>
      <c r="BH8257" s="4"/>
      <c r="BI8257" s="4"/>
      <c r="BJ8257" s="4"/>
      <c r="BK8257" s="4"/>
      <c r="BL8257" s="4" t="b">
        <v>0</v>
      </c>
      <c r="BM8257" s="4"/>
      <c r="BN8257" s="4"/>
      <c r="BO8257" s="4"/>
      <c r="BP8257" s="4"/>
      <c r="BQ8257" s="4"/>
      <c r="BR8257" s="4"/>
      <c r="BS8257" s="4"/>
      <c r="BT8257" s="4"/>
      <c r="BU8257" s="4"/>
      <c r="BV8257" s="4"/>
      <c r="BW8257" s="4"/>
    </row>
    <row r="8258" spans="1:75" ht="15.01" customHeight="1">
      <c r="A8258" s="4" t="s">
        <v>209</v>
      </c>
      <c r="B8258" s="4"/>
      <c r="C8258" s="4"/>
      <c r="D8258" s="4"/>
      <c r="E8258" s="4"/>
      <c r="F8258" s="4"/>
      <c r="G8258" s="4"/>
      <c r="H8258" s="4"/>
      <c r="I8258" s="4"/>
      <c r="J8258" s="4"/>
      <c r="K8258" s="4"/>
      <c r="L8258" s="4"/>
      <c r="M8258" s="4"/>
      <c r="N8258" s="4"/>
      <c r="O8258" s="4"/>
      <c r="P8258" s="4" t="s">
        <v>200</v>
      </c>
      <c r="Q8258" s="4"/>
      <c r="R8258" s="4"/>
      <c r="S8258" s="4"/>
      <c r="T8258" s="4"/>
      <c r="U8258" s="4"/>
      <c r="V8258" s="4"/>
      <c r="W8258" s="4"/>
      <c r="X8258" s="4" t="s">
        <v>201</v>
      </c>
      <c r="Y8258" s="4"/>
      <c r="Z8258" s="4"/>
      <c r="AA8258" s="4"/>
      <c r="AB8258" s="4"/>
      <c r="AC8258" s="4"/>
      <c r="AD8258" s="4"/>
      <c r="AE8258" s="4"/>
      <c r="AF8258" s="4"/>
      <c r="AG8258" s="4"/>
      <c r="AH8258" s="4"/>
      <c r="AI8258" s="4"/>
      <c r="AJ8258" s="4"/>
      <c r="AK8258" s="4"/>
      <c r="AL8258" s="4"/>
      <c r="AM8258" s="4"/>
      <c r="AN8258" s="4"/>
      <c r="AO8258" s="4"/>
      <c r="AP8258" s="4"/>
      <c r="AQ8258" s="4"/>
      <c r="AR8258" s="4"/>
      <c r="AS8258" s="4"/>
      <c r="AT8258" s="4"/>
      <c r="AU8258" s="4"/>
      <c r="AV8258" s="4" t="s">
        <v>8458</v>
      </c>
      <c r="AW8258" s="4"/>
      <c r="AX8258" s="4"/>
      <c r="AY8258" s="4"/>
      <c r="AZ8258" s="4"/>
      <c r="BA8258" s="4"/>
      <c r="BB8258" s="4"/>
      <c r="BC8258" s="4"/>
      <c r="BD8258" s="4"/>
      <c r="BE8258" s="4"/>
      <c r="BF8258" s="4"/>
      <c r="BG8258" s="4"/>
      <c r="BH8258" s="4"/>
      <c r="BI8258" s="4"/>
      <c r="BJ8258" s="4"/>
      <c r="BK8258" s="4"/>
      <c r="BL8258" s="4" t="b">
        <v>0</v>
      </c>
      <c r="BM8258" s="4"/>
      <c r="BN8258" s="4"/>
      <c r="BO8258" s="4"/>
      <c r="BP8258" s="4"/>
      <c r="BQ8258" s="4"/>
      <c r="BR8258" s="4"/>
      <c r="BS8258" s="4"/>
      <c r="BT8258" s="4"/>
      <c r="BU8258" s="4"/>
      <c r="BV8258" s="4"/>
      <c r="BW8258" s="4"/>
    </row>
    <row r="8259" spans="1:75" ht="15.01" customHeight="1">
      <c r="A8259" s="4" t="s">
        <v>209</v>
      </c>
      <c r="B8259" s="4"/>
      <c r="C8259" s="4"/>
      <c r="D8259" s="4"/>
      <c r="E8259" s="4"/>
      <c r="F8259" s="4"/>
      <c r="G8259" s="4"/>
      <c r="H8259" s="4"/>
      <c r="I8259" s="4"/>
      <c r="J8259" s="4"/>
      <c r="K8259" s="4"/>
      <c r="L8259" s="4"/>
      <c r="M8259" s="4"/>
      <c r="N8259" s="4"/>
      <c r="O8259" s="4"/>
      <c r="P8259" s="4" t="s">
        <v>200</v>
      </c>
      <c r="Q8259" s="4"/>
      <c r="R8259" s="4"/>
      <c r="S8259" s="4"/>
      <c r="T8259" s="4"/>
      <c r="U8259" s="4"/>
      <c r="V8259" s="4"/>
      <c r="W8259" s="4"/>
      <c r="X8259" s="4" t="s">
        <v>201</v>
      </c>
      <c r="Y8259" s="4"/>
      <c r="Z8259" s="4"/>
      <c r="AA8259" s="4"/>
      <c r="AB8259" s="4"/>
      <c r="AC8259" s="4"/>
      <c r="AD8259" s="4"/>
      <c r="AE8259" s="4"/>
      <c r="AF8259" s="4"/>
      <c r="AG8259" s="4"/>
      <c r="AH8259" s="4"/>
      <c r="AI8259" s="4"/>
      <c r="AJ8259" s="4"/>
      <c r="AK8259" s="4"/>
      <c r="AL8259" s="4"/>
      <c r="AM8259" s="4"/>
      <c r="AN8259" s="4"/>
      <c r="AO8259" s="4"/>
      <c r="AP8259" s="4"/>
      <c r="AQ8259" s="4"/>
      <c r="AR8259" s="4"/>
      <c r="AS8259" s="4"/>
      <c r="AT8259" s="4"/>
      <c r="AU8259" s="4"/>
      <c r="AV8259" s="4" t="s">
        <v>8459</v>
      </c>
      <c r="AW8259" s="4"/>
      <c r="AX8259" s="4"/>
      <c r="AY8259" s="4"/>
      <c r="AZ8259" s="4"/>
      <c r="BA8259" s="4"/>
      <c r="BB8259" s="4"/>
      <c r="BC8259" s="4"/>
      <c r="BD8259" s="4"/>
      <c r="BE8259" s="4"/>
      <c r="BF8259" s="4"/>
      <c r="BG8259" s="4"/>
      <c r="BH8259" s="4"/>
      <c r="BI8259" s="4"/>
      <c r="BJ8259" s="4"/>
      <c r="BK8259" s="4"/>
      <c r="BL8259" s="4" t="b">
        <v>0</v>
      </c>
      <c r="BM8259" s="4"/>
      <c r="BN8259" s="4"/>
      <c r="BO8259" s="4"/>
      <c r="BP8259" s="4"/>
      <c r="BQ8259" s="4"/>
      <c r="BR8259" s="4"/>
      <c r="BS8259" s="4"/>
      <c r="BT8259" s="4"/>
      <c r="BU8259" s="4"/>
      <c r="BV8259" s="4"/>
      <c r="BW8259" s="4"/>
    </row>
    <row r="8260" spans="1:75" ht="15.01" customHeight="1">
      <c r="A8260" s="4" t="s">
        <v>209</v>
      </c>
      <c r="B8260" s="4"/>
      <c r="C8260" s="4"/>
      <c r="D8260" s="4"/>
      <c r="E8260" s="4"/>
      <c r="F8260" s="4"/>
      <c r="G8260" s="4"/>
      <c r="H8260" s="4"/>
      <c r="I8260" s="4"/>
      <c r="J8260" s="4"/>
      <c r="K8260" s="4"/>
      <c r="L8260" s="4"/>
      <c r="M8260" s="4"/>
      <c r="N8260" s="4"/>
      <c r="O8260" s="4"/>
      <c r="P8260" s="4" t="s">
        <v>200</v>
      </c>
      <c r="Q8260" s="4"/>
      <c r="R8260" s="4"/>
      <c r="S8260" s="4"/>
      <c r="T8260" s="4"/>
      <c r="U8260" s="4"/>
      <c r="V8260" s="4"/>
      <c r="W8260" s="4"/>
      <c r="X8260" s="4" t="s">
        <v>201</v>
      </c>
      <c r="Y8260" s="4"/>
      <c r="Z8260" s="4"/>
      <c r="AA8260" s="4"/>
      <c r="AB8260" s="4"/>
      <c r="AC8260" s="4"/>
      <c r="AD8260" s="4"/>
      <c r="AE8260" s="4"/>
      <c r="AF8260" s="4"/>
      <c r="AG8260" s="4"/>
      <c r="AH8260" s="4"/>
      <c r="AI8260" s="4"/>
      <c r="AJ8260" s="4"/>
      <c r="AK8260" s="4"/>
      <c r="AL8260" s="4"/>
      <c r="AM8260" s="4"/>
      <c r="AN8260" s="4"/>
      <c r="AO8260" s="4"/>
      <c r="AP8260" s="4"/>
      <c r="AQ8260" s="4"/>
      <c r="AR8260" s="4"/>
      <c r="AS8260" s="4"/>
      <c r="AT8260" s="4"/>
      <c r="AU8260" s="4"/>
      <c r="AV8260" s="4" t="s">
        <v>8460</v>
      </c>
      <c r="AW8260" s="4"/>
      <c r="AX8260" s="4"/>
      <c r="AY8260" s="4"/>
      <c r="AZ8260" s="4"/>
      <c r="BA8260" s="4"/>
      <c r="BB8260" s="4"/>
      <c r="BC8260" s="4"/>
      <c r="BD8260" s="4"/>
      <c r="BE8260" s="4"/>
      <c r="BF8260" s="4"/>
      <c r="BG8260" s="4"/>
      <c r="BH8260" s="4"/>
      <c r="BI8260" s="4"/>
      <c r="BJ8260" s="4"/>
      <c r="BK8260" s="4"/>
      <c r="BL8260" s="4" t="b">
        <v>0</v>
      </c>
      <c r="BM8260" s="4"/>
      <c r="BN8260" s="4"/>
      <c r="BO8260" s="4"/>
      <c r="BP8260" s="4"/>
      <c r="BQ8260" s="4"/>
      <c r="BR8260" s="4"/>
      <c r="BS8260" s="4"/>
      <c r="BT8260" s="4"/>
      <c r="BU8260" s="4"/>
      <c r="BV8260" s="4"/>
      <c r="BW8260" s="4"/>
    </row>
    <row r="8261" spans="1:75" ht="15.01" customHeight="1">
      <c r="A8261" s="4" t="s">
        <v>209</v>
      </c>
      <c r="B8261" s="4"/>
      <c r="C8261" s="4"/>
      <c r="D8261" s="4"/>
      <c r="E8261" s="4"/>
      <c r="F8261" s="4"/>
      <c r="G8261" s="4"/>
      <c r="H8261" s="4"/>
      <c r="I8261" s="4"/>
      <c r="J8261" s="4"/>
      <c r="K8261" s="4"/>
      <c r="L8261" s="4"/>
      <c r="M8261" s="4"/>
      <c r="N8261" s="4"/>
      <c r="O8261" s="4"/>
      <c r="P8261" s="4" t="s">
        <v>200</v>
      </c>
      <c r="Q8261" s="4"/>
      <c r="R8261" s="4"/>
      <c r="S8261" s="4"/>
      <c r="T8261" s="4"/>
      <c r="U8261" s="4"/>
      <c r="V8261" s="4"/>
      <c r="W8261" s="4"/>
      <c r="X8261" s="4" t="s">
        <v>201</v>
      </c>
      <c r="Y8261" s="4"/>
      <c r="Z8261" s="4"/>
      <c r="AA8261" s="4"/>
      <c r="AB8261" s="4"/>
      <c r="AC8261" s="4"/>
      <c r="AD8261" s="4"/>
      <c r="AE8261" s="4"/>
      <c r="AF8261" s="4"/>
      <c r="AG8261" s="4"/>
      <c r="AH8261" s="4"/>
      <c r="AI8261" s="4"/>
      <c r="AJ8261" s="4"/>
      <c r="AK8261" s="4"/>
      <c r="AL8261" s="4"/>
      <c r="AM8261" s="4"/>
      <c r="AN8261" s="4"/>
      <c r="AO8261" s="4"/>
      <c r="AP8261" s="4"/>
      <c r="AQ8261" s="4"/>
      <c r="AR8261" s="4"/>
      <c r="AS8261" s="4"/>
      <c r="AT8261" s="4"/>
      <c r="AU8261" s="4"/>
      <c r="AV8261" s="4" t="s">
        <v>8461</v>
      </c>
      <c r="AW8261" s="4"/>
      <c r="AX8261" s="4"/>
      <c r="AY8261" s="4"/>
      <c r="AZ8261" s="4"/>
      <c r="BA8261" s="4"/>
      <c r="BB8261" s="4"/>
      <c r="BC8261" s="4"/>
      <c r="BD8261" s="4"/>
      <c r="BE8261" s="4"/>
      <c r="BF8261" s="4"/>
      <c r="BG8261" s="4"/>
      <c r="BH8261" s="4"/>
      <c r="BI8261" s="4"/>
      <c r="BJ8261" s="4"/>
      <c r="BK8261" s="4"/>
      <c r="BL8261" s="4" t="b">
        <v>0</v>
      </c>
      <c r="BM8261" s="4"/>
      <c r="BN8261" s="4"/>
      <c r="BO8261" s="4"/>
      <c r="BP8261" s="4"/>
      <c r="BQ8261" s="4"/>
      <c r="BR8261" s="4"/>
      <c r="BS8261" s="4"/>
      <c r="BT8261" s="4"/>
      <c r="BU8261" s="4"/>
      <c r="BV8261" s="4"/>
      <c r="BW8261" s="4"/>
    </row>
    <row r="8262" spans="1:75" ht="15.01" customHeight="1">
      <c r="A8262" s="4"/>
      <c r="B8262" s="4"/>
      <c r="C8262" s="4"/>
      <c r="D8262" s="4"/>
      <c r="E8262" s="4"/>
      <c r="F8262" s="4"/>
      <c r="G8262" s="4"/>
      <c r="H8262" s="4"/>
      <c r="I8262" s="4"/>
      <c r="J8262" s="4"/>
      <c r="K8262" s="4"/>
      <c r="L8262" s="4"/>
      <c r="M8262" s="4"/>
      <c r="N8262" s="4"/>
      <c r="O8262" s="4"/>
      <c r="P8262" s="4" t="s">
        <v>200</v>
      </c>
      <c r="Q8262" s="4"/>
      <c r="R8262" s="4">
        <v>-20.2</v>
      </c>
      <c r="S8262" s="4">
        <v>5.2</v>
      </c>
      <c r="T8262" s="4"/>
      <c r="U8262" s="4"/>
      <c r="V8262" s="4"/>
      <c r="W8262" s="4"/>
      <c r="X8262" s="4" t="s">
        <v>201</v>
      </c>
      <c r="Y8262" s="4"/>
      <c r="Z8262" s="4"/>
      <c r="AA8262" s="4"/>
      <c r="AB8262" s="4"/>
      <c r="AC8262" s="4"/>
      <c r="AD8262" s="4"/>
      <c r="AE8262" s="4"/>
      <c r="AF8262" s="4"/>
      <c r="AG8262" s="4"/>
      <c r="AH8262" s="4"/>
      <c r="AI8262" s="4"/>
      <c r="AJ8262" s="4"/>
      <c r="AK8262" s="4"/>
      <c r="AL8262" s="4"/>
      <c r="AM8262" s="4"/>
      <c r="AN8262" s="4"/>
      <c r="AO8262" s="4"/>
      <c r="AP8262" s="4"/>
      <c r="AQ8262" s="4"/>
      <c r="AR8262" s="4"/>
      <c r="AS8262" s="4"/>
      <c r="AT8262" s="4"/>
      <c r="AU8262" s="4"/>
      <c r="AV8262" s="4" t="s">
        <v>8462</v>
      </c>
      <c r="AW8262" s="4"/>
      <c r="AX8262" s="4"/>
      <c r="AY8262" s="4"/>
      <c r="AZ8262" s="4"/>
      <c r="BA8262" s="4"/>
      <c r="BB8262" s="4"/>
      <c r="BC8262" s="4"/>
      <c r="BD8262" s="4"/>
      <c r="BE8262" s="4"/>
      <c r="BF8262" s="4"/>
      <c r="BG8262" s="4"/>
      <c r="BH8262" s="4"/>
      <c r="BI8262" s="4"/>
      <c r="BJ8262" s="4"/>
      <c r="BK8262" s="4"/>
      <c r="BL8262" s="4" t="b">
        <v>0</v>
      </c>
      <c r="BM8262" s="4"/>
      <c r="BN8262" s="4"/>
      <c r="BO8262" s="4"/>
      <c r="BP8262" s="4"/>
      <c r="BQ8262" s="4"/>
      <c r="BR8262" s="4"/>
      <c r="BS8262" s="4"/>
      <c r="BT8262" s="4"/>
      <c r="BU8262" s="4"/>
      <c r="BV8262" s="4"/>
      <c r="BW8262" s="4"/>
    </row>
    <row r="8263" spans="1:75" ht="15.01" customHeight="1">
      <c r="A8263" s="4" t="s">
        <v>209</v>
      </c>
      <c r="B8263" s="4"/>
      <c r="C8263" s="4"/>
      <c r="D8263" s="4"/>
      <c r="E8263" s="4"/>
      <c r="F8263" s="4"/>
      <c r="G8263" s="4"/>
      <c r="H8263" s="4"/>
      <c r="I8263" s="4"/>
      <c r="J8263" s="4"/>
      <c r="K8263" s="4"/>
      <c r="L8263" s="4"/>
      <c r="M8263" s="4"/>
      <c r="N8263" s="4"/>
      <c r="O8263" s="4"/>
      <c r="P8263" s="4" t="s">
        <v>200</v>
      </c>
      <c r="Q8263" s="4"/>
      <c r="R8263" s="4"/>
      <c r="S8263" s="4"/>
      <c r="T8263" s="4"/>
      <c r="U8263" s="4"/>
      <c r="V8263" s="4"/>
      <c r="W8263" s="4"/>
      <c r="X8263" s="4" t="s">
        <v>201</v>
      </c>
      <c r="Y8263" s="4"/>
      <c r="Z8263" s="4"/>
      <c r="AA8263" s="4"/>
      <c r="AB8263" s="4"/>
      <c r="AC8263" s="4"/>
      <c r="AD8263" s="4"/>
      <c r="AE8263" s="4"/>
      <c r="AF8263" s="4"/>
      <c r="AG8263" s="4"/>
      <c r="AH8263" s="4"/>
      <c r="AI8263" s="4"/>
      <c r="AJ8263" s="4"/>
      <c r="AK8263" s="4"/>
      <c r="AL8263" s="4"/>
      <c r="AM8263" s="4"/>
      <c r="AN8263" s="4"/>
      <c r="AO8263" s="4"/>
      <c r="AP8263" s="4"/>
      <c r="AQ8263" s="4"/>
      <c r="AR8263" s="4"/>
      <c r="AS8263" s="4"/>
      <c r="AT8263" s="4"/>
      <c r="AU8263" s="4"/>
      <c r="AV8263" s="4" t="s">
        <v>8463</v>
      </c>
      <c r="AW8263" s="4"/>
      <c r="AX8263" s="4"/>
      <c r="AY8263" s="4"/>
      <c r="AZ8263" s="4"/>
      <c r="BA8263" s="4"/>
      <c r="BB8263" s="4"/>
      <c r="BC8263" s="4"/>
      <c r="BD8263" s="4"/>
      <c r="BE8263" s="4"/>
      <c r="BF8263" s="4"/>
      <c r="BG8263" s="4"/>
      <c r="BH8263" s="4"/>
      <c r="BI8263" s="4"/>
      <c r="BJ8263" s="4"/>
      <c r="BK8263" s="4"/>
      <c r="BL8263" s="4" t="b">
        <v>0</v>
      </c>
      <c r="BM8263" s="4"/>
      <c r="BN8263" s="4"/>
      <c r="BO8263" s="4"/>
      <c r="BP8263" s="4"/>
      <c r="BQ8263" s="4"/>
      <c r="BR8263" s="4"/>
      <c r="BS8263" s="4"/>
      <c r="BT8263" s="4"/>
      <c r="BU8263" s="4"/>
      <c r="BV8263" s="4"/>
      <c r="BW8263" s="4"/>
    </row>
    <row r="8264" spans="1:75" ht="15.01" customHeight="1">
      <c r="A8264" s="4" t="s">
        <v>209</v>
      </c>
      <c r="B8264" s="4"/>
      <c r="C8264" s="4"/>
      <c r="D8264" s="4"/>
      <c r="E8264" s="4"/>
      <c r="F8264" s="4"/>
      <c r="G8264" s="4"/>
      <c r="H8264" s="4"/>
      <c r="I8264" s="4"/>
      <c r="J8264" s="4"/>
      <c r="K8264" s="4"/>
      <c r="L8264" s="4"/>
      <c r="M8264" s="4"/>
      <c r="N8264" s="4"/>
      <c r="O8264" s="4"/>
      <c r="P8264" s="4" t="s">
        <v>200</v>
      </c>
      <c r="Q8264" s="4"/>
      <c r="R8264" s="4"/>
      <c r="S8264" s="4"/>
      <c r="T8264" s="4"/>
      <c r="U8264" s="4"/>
      <c r="V8264" s="4"/>
      <c r="W8264" s="4"/>
      <c r="X8264" s="4" t="s">
        <v>201</v>
      </c>
      <c r="Y8264" s="4"/>
      <c r="Z8264" s="4"/>
      <c r="AA8264" s="4"/>
      <c r="AB8264" s="4"/>
      <c r="AC8264" s="4"/>
      <c r="AD8264" s="4"/>
      <c r="AE8264" s="4"/>
      <c r="AF8264" s="4"/>
      <c r="AG8264" s="4"/>
      <c r="AH8264" s="4"/>
      <c r="AI8264" s="4"/>
      <c r="AJ8264" s="4"/>
      <c r="AK8264" s="4"/>
      <c r="AL8264" s="4"/>
      <c r="AM8264" s="4"/>
      <c r="AN8264" s="4"/>
      <c r="AO8264" s="4"/>
      <c r="AP8264" s="4"/>
      <c r="AQ8264" s="4"/>
      <c r="AR8264" s="4"/>
      <c r="AS8264" s="4"/>
      <c r="AT8264" s="4"/>
      <c r="AU8264" s="4"/>
      <c r="AV8264" s="4" t="s">
        <v>8464</v>
      </c>
      <c r="AW8264" s="4"/>
      <c r="AX8264" s="4"/>
      <c r="AY8264" s="4"/>
      <c r="AZ8264" s="4"/>
      <c r="BA8264" s="4"/>
      <c r="BB8264" s="4"/>
      <c r="BC8264" s="4"/>
      <c r="BD8264" s="4"/>
      <c r="BE8264" s="4"/>
      <c r="BF8264" s="4"/>
      <c r="BG8264" s="4"/>
      <c r="BH8264" s="4"/>
      <c r="BI8264" s="4"/>
      <c r="BJ8264" s="4"/>
      <c r="BK8264" s="4"/>
      <c r="BL8264" s="4" t="b">
        <v>0</v>
      </c>
      <c r="BM8264" s="4"/>
      <c r="BN8264" s="4"/>
      <c r="BO8264" s="4"/>
      <c r="BP8264" s="4"/>
      <c r="BQ8264" s="4"/>
      <c r="BR8264" s="4"/>
      <c r="BS8264" s="4"/>
      <c r="BT8264" s="4"/>
      <c r="BU8264" s="4"/>
      <c r="BV8264" s="4"/>
      <c r="BW8264" s="4"/>
    </row>
    <row r="8265" spans="1:75" ht="15.01" customHeight="1">
      <c r="A8265" s="4" t="s">
        <v>209</v>
      </c>
      <c r="B8265" s="4"/>
      <c r="C8265" s="4"/>
      <c r="D8265" s="4"/>
      <c r="E8265" s="4"/>
      <c r="F8265" s="4"/>
      <c r="G8265" s="4"/>
      <c r="H8265" s="4"/>
      <c r="I8265" s="4"/>
      <c r="J8265" s="4"/>
      <c r="K8265" s="4"/>
      <c r="L8265" s="4"/>
      <c r="M8265" s="4"/>
      <c r="N8265" s="4"/>
      <c r="O8265" s="4"/>
      <c r="P8265" s="4" t="s">
        <v>200</v>
      </c>
      <c r="Q8265" s="4"/>
      <c r="R8265" s="4"/>
      <c r="S8265" s="4"/>
      <c r="T8265" s="4"/>
      <c r="U8265" s="4"/>
      <c r="V8265" s="4"/>
      <c r="W8265" s="4"/>
      <c r="X8265" s="4" t="s">
        <v>201</v>
      </c>
      <c r="Y8265" s="4"/>
      <c r="Z8265" s="4"/>
      <c r="AA8265" s="4"/>
      <c r="AB8265" s="4"/>
      <c r="AC8265" s="4"/>
      <c r="AD8265" s="4"/>
      <c r="AE8265" s="4"/>
      <c r="AF8265" s="4"/>
      <c r="AG8265" s="4"/>
      <c r="AH8265" s="4"/>
      <c r="AI8265" s="4"/>
      <c r="AJ8265" s="4"/>
      <c r="AK8265" s="4"/>
      <c r="AL8265" s="4"/>
      <c r="AM8265" s="4"/>
      <c r="AN8265" s="4"/>
      <c r="AO8265" s="4"/>
      <c r="AP8265" s="4"/>
      <c r="AQ8265" s="4"/>
      <c r="AR8265" s="4"/>
      <c r="AS8265" s="4"/>
      <c r="AT8265" s="4"/>
      <c r="AU8265" s="4"/>
      <c r="AV8265" s="4" t="s">
        <v>8465</v>
      </c>
      <c r="AW8265" s="4"/>
      <c r="AX8265" s="4"/>
      <c r="AY8265" s="4"/>
      <c r="AZ8265" s="4"/>
      <c r="BA8265" s="4"/>
      <c r="BB8265" s="4"/>
      <c r="BC8265" s="4"/>
      <c r="BD8265" s="4"/>
      <c r="BE8265" s="4"/>
      <c r="BF8265" s="4"/>
      <c r="BG8265" s="4"/>
      <c r="BH8265" s="4"/>
      <c r="BI8265" s="4"/>
      <c r="BJ8265" s="4"/>
      <c r="BK8265" s="4"/>
      <c r="BL8265" s="4" t="b">
        <v>0</v>
      </c>
      <c r="BM8265" s="4"/>
      <c r="BN8265" s="4"/>
      <c r="BO8265" s="4"/>
      <c r="BP8265" s="4"/>
      <c r="BQ8265" s="4"/>
      <c r="BR8265" s="4"/>
      <c r="BS8265" s="4"/>
      <c r="BT8265" s="4"/>
      <c r="BU8265" s="4"/>
      <c r="BV8265" s="4"/>
      <c r="BW8265" s="4"/>
    </row>
    <row r="8266" spans="1:75" ht="15.01" customHeight="1">
      <c r="A8266" s="4"/>
      <c r="B8266" s="4"/>
      <c r="C8266" s="4"/>
      <c r="D8266" s="4"/>
      <c r="E8266" s="4"/>
      <c r="F8266" s="4"/>
      <c r="G8266" s="4"/>
      <c r="H8266" s="4"/>
      <c r="I8266" s="4"/>
      <c r="J8266" s="4"/>
      <c r="K8266" s="4"/>
      <c r="L8266" s="4"/>
      <c r="M8266" s="4"/>
      <c r="N8266" s="4"/>
      <c r="O8266" s="4"/>
      <c r="P8266" s="4" t="s">
        <v>200</v>
      </c>
      <c r="Q8266" s="4"/>
      <c r="R8266" s="4">
        <v>-11.8</v>
      </c>
      <c r="S8266" s="4">
        <v>6.6</v>
      </c>
      <c r="T8266" s="4"/>
      <c r="U8266" s="4"/>
      <c r="V8266" s="4"/>
      <c r="W8266" s="4"/>
      <c r="X8266" s="4" t="s">
        <v>201</v>
      </c>
      <c r="Y8266" s="4"/>
      <c r="Z8266" s="4"/>
      <c r="AA8266" s="4"/>
      <c r="AB8266" s="4"/>
      <c r="AC8266" s="4"/>
      <c r="AD8266" s="4"/>
      <c r="AE8266" s="4"/>
      <c r="AF8266" s="4"/>
      <c r="AG8266" s="4"/>
      <c r="AH8266" s="4"/>
      <c r="AI8266" s="4"/>
      <c r="AJ8266" s="4"/>
      <c r="AK8266" s="4"/>
      <c r="AL8266" s="4"/>
      <c r="AM8266" s="4"/>
      <c r="AN8266" s="4"/>
      <c r="AO8266" s="4"/>
      <c r="AP8266" s="4"/>
      <c r="AQ8266" s="4"/>
      <c r="AR8266" s="4"/>
      <c r="AS8266" s="4"/>
      <c r="AT8266" s="4"/>
      <c r="AU8266" s="4"/>
      <c r="AV8266" s="4" t="s">
        <v>8466</v>
      </c>
      <c r="AW8266" s="4"/>
      <c r="AX8266" s="4"/>
      <c r="AY8266" s="4"/>
      <c r="AZ8266" s="4"/>
      <c r="BA8266" s="4"/>
      <c r="BB8266" s="4"/>
      <c r="BC8266" s="4"/>
      <c r="BD8266" s="4"/>
      <c r="BE8266" s="4"/>
      <c r="BF8266" s="4"/>
      <c r="BG8266" s="4"/>
      <c r="BH8266" s="4"/>
      <c r="BI8266" s="4"/>
      <c r="BJ8266" s="4"/>
      <c r="BK8266" s="4"/>
      <c r="BL8266" s="4" t="b">
        <v>0</v>
      </c>
      <c r="BM8266" s="4"/>
      <c r="BN8266" s="4"/>
      <c r="BO8266" s="4"/>
      <c r="BP8266" s="4"/>
      <c r="BQ8266" s="4"/>
      <c r="BR8266" s="4"/>
      <c r="BS8266" s="4"/>
      <c r="BT8266" s="4"/>
      <c r="BU8266" s="4"/>
      <c r="BV8266" s="4"/>
      <c r="BW8266" s="4"/>
    </row>
    <row r="8267" spans="1:75" ht="15.01" customHeight="1">
      <c r="A8267" s="4"/>
      <c r="B8267" s="4"/>
      <c r="C8267" s="4"/>
      <c r="D8267" s="4"/>
      <c r="E8267" s="4"/>
      <c r="F8267" s="4"/>
      <c r="G8267" s="4"/>
      <c r="H8267" s="4"/>
      <c r="I8267" s="4"/>
      <c r="J8267" s="4"/>
      <c r="K8267" s="4"/>
      <c r="L8267" s="4"/>
      <c r="M8267" s="4"/>
      <c r="N8267" s="4"/>
      <c r="O8267" s="4"/>
      <c r="P8267" s="4" t="s">
        <v>200</v>
      </c>
      <c r="Q8267" s="4"/>
      <c r="R8267" s="4">
        <v>-8.199999999999999</v>
      </c>
      <c r="S8267" s="4">
        <v>4.9</v>
      </c>
      <c r="T8267" s="4"/>
      <c r="U8267" s="4"/>
      <c r="V8267" s="4"/>
      <c r="W8267" s="4"/>
      <c r="X8267" s="4" t="s">
        <v>201</v>
      </c>
      <c r="Y8267" s="4"/>
      <c r="Z8267" s="4"/>
      <c r="AA8267" s="4"/>
      <c r="AB8267" s="4"/>
      <c r="AC8267" s="4"/>
      <c r="AD8267" s="4"/>
      <c r="AE8267" s="4"/>
      <c r="AF8267" s="4"/>
      <c r="AG8267" s="4"/>
      <c r="AH8267" s="4"/>
      <c r="AI8267" s="4"/>
      <c r="AJ8267" s="4"/>
      <c r="AK8267" s="4"/>
      <c r="AL8267" s="4"/>
      <c r="AM8267" s="4"/>
      <c r="AN8267" s="4"/>
      <c r="AO8267" s="4"/>
      <c r="AP8267" s="4"/>
      <c r="AQ8267" s="4"/>
      <c r="AR8267" s="4"/>
      <c r="AS8267" s="4"/>
      <c r="AT8267" s="4"/>
      <c r="AU8267" s="4"/>
      <c r="AV8267" s="4" t="s">
        <v>8467</v>
      </c>
      <c r="AW8267" s="4"/>
      <c r="AX8267" s="4"/>
      <c r="AY8267" s="4"/>
      <c r="AZ8267" s="4"/>
      <c r="BA8267" s="4"/>
      <c r="BB8267" s="4"/>
      <c r="BC8267" s="4"/>
      <c r="BD8267" s="4"/>
      <c r="BE8267" s="4"/>
      <c r="BF8267" s="4"/>
      <c r="BG8267" s="4"/>
      <c r="BH8267" s="4"/>
      <c r="BI8267" s="4"/>
      <c r="BJ8267" s="4"/>
      <c r="BK8267" s="4"/>
      <c r="BL8267" s="4" t="b">
        <v>0</v>
      </c>
      <c r="BM8267" s="4"/>
      <c r="BN8267" s="4"/>
      <c r="BO8267" s="4"/>
      <c r="BP8267" s="4"/>
      <c r="BQ8267" s="4"/>
      <c r="BR8267" s="4"/>
      <c r="BS8267" s="4"/>
      <c r="BT8267" s="4"/>
      <c r="BU8267" s="4"/>
      <c r="BV8267" s="4"/>
      <c r="BW8267" s="4"/>
    </row>
    <row r="8268" spans="1:75" ht="15.01" customHeight="1">
      <c r="A8268" s="4"/>
      <c r="B8268" s="4"/>
      <c r="C8268" s="4"/>
      <c r="D8268" s="4"/>
      <c r="E8268" s="4"/>
      <c r="F8268" s="4"/>
      <c r="G8268" s="4"/>
      <c r="H8268" s="4"/>
      <c r="I8268" s="4"/>
      <c r="J8268" s="4"/>
      <c r="K8268" s="4"/>
      <c r="L8268" s="4"/>
      <c r="M8268" s="4"/>
      <c r="N8268" s="4"/>
      <c r="O8268" s="4"/>
      <c r="P8268" s="4" t="s">
        <v>200</v>
      </c>
      <c r="Q8268" s="4"/>
      <c r="R8268" s="4">
        <v>-9.9</v>
      </c>
      <c r="S8268" s="4">
        <v>8.300000000000001</v>
      </c>
      <c r="T8268" s="4"/>
      <c r="U8268" s="4"/>
      <c r="V8268" s="4"/>
      <c r="W8268" s="4"/>
      <c r="X8268" s="4" t="s">
        <v>201</v>
      </c>
      <c r="Y8268" s="4"/>
      <c r="Z8268" s="4"/>
      <c r="AA8268" s="4"/>
      <c r="AB8268" s="4"/>
      <c r="AC8268" s="4"/>
      <c r="AD8268" s="4"/>
      <c r="AE8268" s="4"/>
      <c r="AF8268" s="4"/>
      <c r="AG8268" s="4"/>
      <c r="AH8268" s="4"/>
      <c r="AI8268" s="4"/>
      <c r="AJ8268" s="4"/>
      <c r="AK8268" s="4"/>
      <c r="AL8268" s="4"/>
      <c r="AM8268" s="4"/>
      <c r="AN8268" s="4"/>
      <c r="AO8268" s="4"/>
      <c r="AP8268" s="4"/>
      <c r="AQ8268" s="4"/>
      <c r="AR8268" s="4"/>
      <c r="AS8268" s="4"/>
      <c r="AT8268" s="4"/>
      <c r="AU8268" s="4"/>
      <c r="AV8268" s="4" t="s">
        <v>8468</v>
      </c>
      <c r="AW8268" s="4"/>
      <c r="AX8268" s="4"/>
      <c r="AY8268" s="4"/>
      <c r="AZ8268" s="4"/>
      <c r="BA8268" s="4"/>
      <c r="BB8268" s="4"/>
      <c r="BC8268" s="4"/>
      <c r="BD8268" s="4"/>
      <c r="BE8268" s="4"/>
      <c r="BF8268" s="4"/>
      <c r="BG8268" s="4"/>
      <c r="BH8268" s="4"/>
      <c r="BI8268" s="4"/>
      <c r="BJ8268" s="4"/>
      <c r="BK8268" s="4"/>
      <c r="BL8268" s="4" t="b">
        <v>0</v>
      </c>
      <c r="BM8268" s="4"/>
      <c r="BN8268" s="4"/>
      <c r="BO8268" s="4"/>
      <c r="BP8268" s="4"/>
      <c r="BQ8268" s="4"/>
      <c r="BR8268" s="4"/>
      <c r="BS8268" s="4"/>
      <c r="BT8268" s="4"/>
      <c r="BU8268" s="4"/>
      <c r="BV8268" s="4"/>
      <c r="BW8268" s="4"/>
    </row>
    <row r="8269" spans="1:75" ht="15.01" customHeight="1">
      <c r="A8269" s="4"/>
      <c r="B8269" s="4"/>
      <c r="C8269" s="4"/>
      <c r="D8269" s="4"/>
      <c r="E8269" s="4"/>
      <c r="F8269" s="4"/>
      <c r="G8269" s="4"/>
      <c r="H8269" s="4"/>
      <c r="I8269" s="4"/>
      <c r="J8269" s="4"/>
      <c r="K8269" s="4"/>
      <c r="L8269" s="4"/>
      <c r="M8269" s="4"/>
      <c r="N8269" s="4"/>
      <c r="O8269" s="4"/>
      <c r="P8269" s="4" t="s">
        <v>200</v>
      </c>
      <c r="Q8269" s="4"/>
      <c r="R8269" s="4">
        <v>-7.6</v>
      </c>
      <c r="S8269" s="4">
        <v>11.6</v>
      </c>
      <c r="T8269" s="4"/>
      <c r="U8269" s="4"/>
      <c r="V8269" s="4"/>
      <c r="W8269" s="4"/>
      <c r="X8269" s="4" t="s">
        <v>201</v>
      </c>
      <c r="Y8269" s="4"/>
      <c r="Z8269" s="4"/>
      <c r="AA8269" s="4"/>
      <c r="AB8269" s="4"/>
      <c r="AC8269" s="4"/>
      <c r="AD8269" s="4"/>
      <c r="AE8269" s="4"/>
      <c r="AF8269" s="4"/>
      <c r="AG8269" s="4"/>
      <c r="AH8269" s="4"/>
      <c r="AI8269" s="4"/>
      <c r="AJ8269" s="4"/>
      <c r="AK8269" s="4"/>
      <c r="AL8269" s="4"/>
      <c r="AM8269" s="4"/>
      <c r="AN8269" s="4"/>
      <c r="AO8269" s="4"/>
      <c r="AP8269" s="4"/>
      <c r="AQ8269" s="4"/>
      <c r="AR8269" s="4"/>
      <c r="AS8269" s="4"/>
      <c r="AT8269" s="4"/>
      <c r="AU8269" s="4"/>
      <c r="AV8269" s="4" t="s">
        <v>8469</v>
      </c>
      <c r="AW8269" s="4"/>
      <c r="AX8269" s="4"/>
      <c r="AY8269" s="4"/>
      <c r="AZ8269" s="4"/>
      <c r="BA8269" s="4"/>
      <c r="BB8269" s="4"/>
      <c r="BC8269" s="4"/>
      <c r="BD8269" s="4"/>
      <c r="BE8269" s="4"/>
      <c r="BF8269" s="4"/>
      <c r="BG8269" s="4"/>
      <c r="BH8269" s="4"/>
      <c r="BI8269" s="4"/>
      <c r="BJ8269" s="4"/>
      <c r="BK8269" s="4"/>
      <c r="BL8269" s="4" t="b">
        <v>0</v>
      </c>
      <c r="BM8269" s="4"/>
      <c r="BN8269" s="4"/>
      <c r="BO8269" s="4"/>
      <c r="BP8269" s="4"/>
      <c r="BQ8269" s="4"/>
      <c r="BR8269" s="4"/>
      <c r="BS8269" s="4"/>
      <c r="BT8269" s="4"/>
      <c r="BU8269" s="4"/>
      <c r="BV8269" s="4"/>
      <c r="BW8269" s="4"/>
    </row>
    <row r="8270" spans="1:75" ht="15.01" customHeight="1">
      <c r="A8270" s="4"/>
      <c r="B8270" s="4"/>
      <c r="C8270" s="4"/>
      <c r="D8270" s="4"/>
      <c r="E8270" s="4"/>
      <c r="F8270" s="4"/>
      <c r="G8270" s="4"/>
      <c r="H8270" s="4"/>
      <c r="I8270" s="4"/>
      <c r="J8270" s="4"/>
      <c r="K8270" s="4"/>
      <c r="L8270" s="4"/>
      <c r="M8270" s="4"/>
      <c r="N8270" s="4"/>
      <c r="O8270" s="4"/>
      <c r="P8270" s="4" t="s">
        <v>200</v>
      </c>
      <c r="Q8270" s="4"/>
      <c r="R8270" s="4">
        <v>9.5</v>
      </c>
      <c r="S8270" s="4">
        <v>18.3</v>
      </c>
      <c r="T8270" s="4"/>
      <c r="U8270" s="4"/>
      <c r="V8270" s="4"/>
      <c r="W8270" s="4"/>
      <c r="X8270" s="4" t="s">
        <v>201</v>
      </c>
      <c r="Y8270" s="4"/>
      <c r="Z8270" s="4"/>
      <c r="AA8270" s="4"/>
      <c r="AB8270" s="4"/>
      <c r="AC8270" s="4"/>
      <c r="AD8270" s="4"/>
      <c r="AE8270" s="4"/>
      <c r="AF8270" s="4"/>
      <c r="AG8270" s="4"/>
      <c r="AH8270" s="4"/>
      <c r="AI8270" s="4"/>
      <c r="AJ8270" s="4"/>
      <c r="AK8270" s="4"/>
      <c r="AL8270" s="4"/>
      <c r="AM8270" s="4"/>
      <c r="AN8270" s="4"/>
      <c r="AO8270" s="4"/>
      <c r="AP8270" s="4"/>
      <c r="AQ8270" s="4"/>
      <c r="AR8270" s="4"/>
      <c r="AS8270" s="4"/>
      <c r="AT8270" s="4"/>
      <c r="AU8270" s="4"/>
      <c r="AV8270" s="4" t="s">
        <v>8470</v>
      </c>
      <c r="AW8270" s="4"/>
      <c r="AX8270" s="4"/>
      <c r="AY8270" s="4"/>
      <c r="AZ8270" s="4"/>
      <c r="BA8270" s="4"/>
      <c r="BB8270" s="4"/>
      <c r="BC8270" s="4"/>
      <c r="BD8270" s="4"/>
      <c r="BE8270" s="4"/>
      <c r="BF8270" s="4"/>
      <c r="BG8270" s="4"/>
      <c r="BH8270" s="4"/>
      <c r="BI8270" s="4"/>
      <c r="BJ8270" s="4"/>
      <c r="BK8270" s="4"/>
      <c r="BL8270" s="4" t="b">
        <v>0</v>
      </c>
      <c r="BM8270" s="4"/>
      <c r="BN8270" s="4"/>
      <c r="BO8270" s="4"/>
      <c r="BP8270" s="4"/>
      <c r="BQ8270" s="4"/>
      <c r="BR8270" s="4"/>
      <c r="BS8270" s="4"/>
      <c r="BT8270" s="4"/>
      <c r="BU8270" s="4"/>
      <c r="BV8270" s="4"/>
      <c r="BW8270" s="4"/>
    </row>
    <row r="8271" spans="1:75" ht="15.01" customHeight="1">
      <c r="A8271" s="4"/>
      <c r="B8271" s="4"/>
      <c r="C8271" s="4"/>
      <c r="D8271" s="4"/>
      <c r="E8271" s="4"/>
      <c r="F8271" s="4"/>
      <c r="G8271" s="4"/>
      <c r="H8271" s="4"/>
      <c r="I8271" s="4"/>
      <c r="J8271" s="4"/>
      <c r="K8271" s="4"/>
      <c r="L8271" s="4"/>
      <c r="M8271" s="4"/>
      <c r="N8271" s="4"/>
      <c r="O8271" s="4"/>
      <c r="P8271" s="4" t="s">
        <v>200</v>
      </c>
      <c r="Q8271" s="4"/>
      <c r="R8271" s="4">
        <v>-4.9</v>
      </c>
      <c r="S8271" s="4">
        <v>30.7</v>
      </c>
      <c r="T8271" s="4"/>
      <c r="U8271" s="4"/>
      <c r="V8271" s="4"/>
      <c r="W8271" s="4"/>
      <c r="X8271" s="4" t="s">
        <v>201</v>
      </c>
      <c r="Y8271" s="4"/>
      <c r="Z8271" s="4"/>
      <c r="AA8271" s="4"/>
      <c r="AB8271" s="4"/>
      <c r="AC8271" s="4"/>
      <c r="AD8271" s="4"/>
      <c r="AE8271" s="4"/>
      <c r="AF8271" s="4"/>
      <c r="AG8271" s="4"/>
      <c r="AH8271" s="4"/>
      <c r="AI8271" s="4"/>
      <c r="AJ8271" s="4"/>
      <c r="AK8271" s="4"/>
      <c r="AL8271" s="4"/>
      <c r="AM8271" s="4"/>
      <c r="AN8271" s="4"/>
      <c r="AO8271" s="4"/>
      <c r="AP8271" s="4"/>
      <c r="AQ8271" s="4"/>
      <c r="AR8271" s="4"/>
      <c r="AS8271" s="4"/>
      <c r="AT8271" s="4"/>
      <c r="AU8271" s="4"/>
      <c r="AV8271" s="4" t="s">
        <v>8471</v>
      </c>
      <c r="AW8271" s="4"/>
      <c r="AX8271" s="4"/>
      <c r="AY8271" s="4"/>
      <c r="AZ8271" s="4"/>
      <c r="BA8271" s="4"/>
      <c r="BB8271" s="4"/>
      <c r="BC8271" s="4"/>
      <c r="BD8271" s="4"/>
      <c r="BE8271" s="4"/>
      <c r="BF8271" s="4"/>
      <c r="BG8271" s="4"/>
      <c r="BH8271" s="4"/>
      <c r="BI8271" s="4"/>
      <c r="BJ8271" s="4"/>
      <c r="BK8271" s="4"/>
      <c r="BL8271" s="4" t="b">
        <v>0</v>
      </c>
      <c r="BM8271" s="4"/>
      <c r="BN8271" s="4"/>
      <c r="BO8271" s="4"/>
      <c r="BP8271" s="4"/>
      <c r="BQ8271" s="4"/>
      <c r="BR8271" s="4"/>
      <c r="BS8271" s="4"/>
      <c r="BT8271" s="4"/>
      <c r="BU8271" s="4"/>
      <c r="BV8271" s="4"/>
      <c r="BW8271" s="4"/>
    </row>
    <row r="8272" spans="1:75" ht="15.01" customHeight="1">
      <c r="A8272" s="4" t="s">
        <v>209</v>
      </c>
      <c r="B8272" s="4"/>
      <c r="C8272" s="4"/>
      <c r="D8272" s="4"/>
      <c r="E8272" s="4"/>
      <c r="F8272" s="4"/>
      <c r="G8272" s="4"/>
      <c r="H8272" s="4"/>
      <c r="I8272" s="4"/>
      <c r="J8272" s="4"/>
      <c r="K8272" s="4"/>
      <c r="L8272" s="4"/>
      <c r="M8272" s="4"/>
      <c r="N8272" s="4"/>
      <c r="O8272" s="4"/>
      <c r="P8272" s="4" t="s">
        <v>200</v>
      </c>
      <c r="Q8272" s="4"/>
      <c r="R8272" s="4"/>
      <c r="S8272" s="4"/>
      <c r="T8272" s="4"/>
      <c r="U8272" s="4"/>
      <c r="V8272" s="4"/>
      <c r="W8272" s="4"/>
      <c r="X8272" s="4" t="s">
        <v>201</v>
      </c>
      <c r="Y8272" s="4"/>
      <c r="Z8272" s="4"/>
      <c r="AA8272" s="4"/>
      <c r="AB8272" s="4"/>
      <c r="AC8272" s="4"/>
      <c r="AD8272" s="4"/>
      <c r="AE8272" s="4"/>
      <c r="AF8272" s="4"/>
      <c r="AG8272" s="4"/>
      <c r="AH8272" s="4"/>
      <c r="AI8272" s="4"/>
      <c r="AJ8272" s="4"/>
      <c r="AK8272" s="4"/>
      <c r="AL8272" s="4"/>
      <c r="AM8272" s="4"/>
      <c r="AN8272" s="4"/>
      <c r="AO8272" s="4"/>
      <c r="AP8272" s="4"/>
      <c r="AQ8272" s="4"/>
      <c r="AR8272" s="4"/>
      <c r="AS8272" s="4"/>
      <c r="AT8272" s="4"/>
      <c r="AU8272" s="4"/>
      <c r="AV8272" s="4" t="s">
        <v>8472</v>
      </c>
      <c r="AW8272" s="4"/>
      <c r="AX8272" s="4"/>
      <c r="AY8272" s="4"/>
      <c r="AZ8272" s="4"/>
      <c r="BA8272" s="4"/>
      <c r="BB8272" s="4"/>
      <c r="BC8272" s="4"/>
      <c r="BD8272" s="4"/>
      <c r="BE8272" s="4"/>
      <c r="BF8272" s="4"/>
      <c r="BG8272" s="4"/>
      <c r="BH8272" s="4"/>
      <c r="BI8272" s="4"/>
      <c r="BJ8272" s="4"/>
      <c r="BK8272" s="4"/>
      <c r="BL8272" s="4" t="b">
        <v>0</v>
      </c>
      <c r="BM8272" s="4"/>
      <c r="BN8272" s="4"/>
      <c r="BO8272" s="4"/>
      <c r="BP8272" s="4"/>
      <c r="BQ8272" s="4"/>
      <c r="BR8272" s="4"/>
      <c r="BS8272" s="4"/>
      <c r="BT8272" s="4"/>
      <c r="BU8272" s="4"/>
      <c r="BV8272" s="4"/>
      <c r="BW8272" s="4"/>
    </row>
    <row r="8273" spans="1:75" ht="15.01" customHeight="1">
      <c r="A8273" s="4" t="s">
        <v>209</v>
      </c>
      <c r="B8273" s="4"/>
      <c r="C8273" s="4"/>
      <c r="D8273" s="4"/>
      <c r="E8273" s="4"/>
      <c r="F8273" s="4"/>
      <c r="G8273" s="4"/>
      <c r="H8273" s="4"/>
      <c r="I8273" s="4"/>
      <c r="J8273" s="4"/>
      <c r="K8273" s="4"/>
      <c r="L8273" s="4"/>
      <c r="M8273" s="4"/>
      <c r="N8273" s="4"/>
      <c r="O8273" s="4"/>
      <c r="P8273" s="4" t="s">
        <v>200</v>
      </c>
      <c r="Q8273" s="4"/>
      <c r="R8273" s="4"/>
      <c r="S8273" s="4"/>
      <c r="T8273" s="4"/>
      <c r="U8273" s="4"/>
      <c r="V8273" s="4"/>
      <c r="W8273" s="4"/>
      <c r="X8273" s="4" t="s">
        <v>201</v>
      </c>
      <c r="Y8273" s="4"/>
      <c r="Z8273" s="4"/>
      <c r="AA8273" s="4"/>
      <c r="AB8273" s="4"/>
      <c r="AC8273" s="4"/>
      <c r="AD8273" s="4"/>
      <c r="AE8273" s="4"/>
      <c r="AF8273" s="4"/>
      <c r="AG8273" s="4"/>
      <c r="AH8273" s="4"/>
      <c r="AI8273" s="4"/>
      <c r="AJ8273" s="4"/>
      <c r="AK8273" s="4"/>
      <c r="AL8273" s="4"/>
      <c r="AM8273" s="4"/>
      <c r="AN8273" s="4"/>
      <c r="AO8273" s="4"/>
      <c r="AP8273" s="4"/>
      <c r="AQ8273" s="4"/>
      <c r="AR8273" s="4"/>
      <c r="AS8273" s="4"/>
      <c r="AT8273" s="4"/>
      <c r="AU8273" s="4"/>
      <c r="AV8273" s="4" t="s">
        <v>8473</v>
      </c>
      <c r="AW8273" s="4"/>
      <c r="AX8273" s="4"/>
      <c r="AY8273" s="4"/>
      <c r="AZ8273" s="4"/>
      <c r="BA8273" s="4"/>
      <c r="BB8273" s="4"/>
      <c r="BC8273" s="4"/>
      <c r="BD8273" s="4"/>
      <c r="BE8273" s="4"/>
      <c r="BF8273" s="4"/>
      <c r="BG8273" s="4"/>
      <c r="BH8273" s="4"/>
      <c r="BI8273" s="4"/>
      <c r="BJ8273" s="4"/>
      <c r="BK8273" s="4"/>
      <c r="BL8273" s="4" t="b">
        <v>0</v>
      </c>
      <c r="BM8273" s="4"/>
      <c r="BN8273" s="4"/>
      <c r="BO8273" s="4"/>
      <c r="BP8273" s="4"/>
      <c r="BQ8273" s="4"/>
      <c r="BR8273" s="4"/>
      <c r="BS8273" s="4"/>
      <c r="BT8273" s="4"/>
      <c r="BU8273" s="4"/>
      <c r="BV8273" s="4"/>
      <c r="BW8273" s="4"/>
    </row>
    <row r="8274" spans="1:75" ht="15.01" customHeight="1">
      <c r="A8274" s="4" t="s">
        <v>209</v>
      </c>
      <c r="B8274" s="4"/>
      <c r="C8274" s="4"/>
      <c r="D8274" s="4"/>
      <c r="E8274" s="4"/>
      <c r="F8274" s="4"/>
      <c r="G8274" s="4"/>
      <c r="H8274" s="4"/>
      <c r="I8274" s="4"/>
      <c r="J8274" s="4"/>
      <c r="K8274" s="4"/>
      <c r="L8274" s="4"/>
      <c r="M8274" s="4"/>
      <c r="N8274" s="4"/>
      <c r="O8274" s="4"/>
      <c r="P8274" s="4" t="s">
        <v>200</v>
      </c>
      <c r="Q8274" s="4"/>
      <c r="R8274" s="4"/>
      <c r="S8274" s="4"/>
      <c r="T8274" s="4"/>
      <c r="U8274" s="4"/>
      <c r="V8274" s="4"/>
      <c r="W8274" s="4"/>
      <c r="X8274" s="4" t="s">
        <v>201</v>
      </c>
      <c r="Y8274" s="4"/>
      <c r="Z8274" s="4"/>
      <c r="AA8274" s="4"/>
      <c r="AB8274" s="4"/>
      <c r="AC8274" s="4"/>
      <c r="AD8274" s="4"/>
      <c r="AE8274" s="4"/>
      <c r="AF8274" s="4"/>
      <c r="AG8274" s="4"/>
      <c r="AH8274" s="4"/>
      <c r="AI8274" s="4"/>
      <c r="AJ8274" s="4"/>
      <c r="AK8274" s="4"/>
      <c r="AL8274" s="4"/>
      <c r="AM8274" s="4"/>
      <c r="AN8274" s="4"/>
      <c r="AO8274" s="4"/>
      <c r="AP8274" s="4"/>
      <c r="AQ8274" s="4"/>
      <c r="AR8274" s="4"/>
      <c r="AS8274" s="4"/>
      <c r="AT8274" s="4"/>
      <c r="AU8274" s="4"/>
      <c r="AV8274" s="4" t="s">
        <v>8474</v>
      </c>
      <c r="AW8274" s="4"/>
      <c r="AX8274" s="4"/>
      <c r="AY8274" s="4"/>
      <c r="AZ8274" s="4"/>
      <c r="BA8274" s="4"/>
      <c r="BB8274" s="4"/>
      <c r="BC8274" s="4"/>
      <c r="BD8274" s="4"/>
      <c r="BE8274" s="4"/>
      <c r="BF8274" s="4"/>
      <c r="BG8274" s="4"/>
      <c r="BH8274" s="4"/>
      <c r="BI8274" s="4"/>
      <c r="BJ8274" s="4"/>
      <c r="BK8274" s="4"/>
      <c r="BL8274" s="4" t="b">
        <v>0</v>
      </c>
      <c r="BM8274" s="4"/>
      <c r="BN8274" s="4"/>
      <c r="BO8274" s="4"/>
      <c r="BP8274" s="4"/>
      <c r="BQ8274" s="4"/>
      <c r="BR8274" s="4"/>
      <c r="BS8274" s="4"/>
      <c r="BT8274" s="4"/>
      <c r="BU8274" s="4"/>
      <c r="BV8274" s="4"/>
      <c r="BW8274" s="4"/>
    </row>
    <row r="8275" spans="1:75" ht="15.01" customHeight="1">
      <c r="A8275" s="4"/>
      <c r="B8275" s="4"/>
      <c r="C8275" s="4"/>
      <c r="D8275" s="4"/>
      <c r="E8275" s="4"/>
      <c r="F8275" s="4"/>
      <c r="G8275" s="4"/>
      <c r="H8275" s="4"/>
      <c r="I8275" s="4"/>
      <c r="J8275" s="4"/>
      <c r="K8275" s="4"/>
      <c r="L8275" s="4"/>
      <c r="M8275" s="4"/>
      <c r="N8275" s="4"/>
      <c r="O8275" s="4"/>
      <c r="P8275" s="4" t="s">
        <v>200</v>
      </c>
      <c r="Q8275" s="4"/>
      <c r="R8275" s="4">
        <v>-49</v>
      </c>
      <c r="S8275" s="4">
        <v>27.5</v>
      </c>
      <c r="T8275" s="4"/>
      <c r="U8275" s="4"/>
      <c r="V8275" s="4"/>
      <c r="W8275" s="4"/>
      <c r="X8275" s="4" t="s">
        <v>201</v>
      </c>
      <c r="Y8275" s="4"/>
      <c r="Z8275" s="4"/>
      <c r="AA8275" s="4"/>
      <c r="AB8275" s="4"/>
      <c r="AC8275" s="4"/>
      <c r="AD8275" s="4"/>
      <c r="AE8275" s="4"/>
      <c r="AF8275" s="4"/>
      <c r="AG8275" s="4"/>
      <c r="AH8275" s="4"/>
      <c r="AI8275" s="4"/>
      <c r="AJ8275" s="4"/>
      <c r="AK8275" s="4"/>
      <c r="AL8275" s="4"/>
      <c r="AM8275" s="4"/>
      <c r="AN8275" s="4"/>
      <c r="AO8275" s="4"/>
      <c r="AP8275" s="4"/>
      <c r="AQ8275" s="4"/>
      <c r="AR8275" s="4"/>
      <c r="AS8275" s="4"/>
      <c r="AT8275" s="4"/>
      <c r="AU8275" s="4"/>
      <c r="AV8275" s="4" t="s">
        <v>8475</v>
      </c>
      <c r="AW8275" s="4"/>
      <c r="AX8275" s="4"/>
      <c r="AY8275" s="4"/>
      <c r="AZ8275" s="4"/>
      <c r="BA8275" s="4"/>
      <c r="BB8275" s="4"/>
      <c r="BC8275" s="4"/>
      <c r="BD8275" s="4"/>
      <c r="BE8275" s="4"/>
      <c r="BF8275" s="4"/>
      <c r="BG8275" s="4"/>
      <c r="BH8275" s="4"/>
      <c r="BI8275" s="4"/>
      <c r="BJ8275" s="4"/>
      <c r="BK8275" s="4"/>
      <c r="BL8275" s="4" t="b">
        <v>0</v>
      </c>
      <c r="BM8275" s="4"/>
      <c r="BN8275" s="4"/>
      <c r="BO8275" s="4"/>
      <c r="BP8275" s="4"/>
      <c r="BQ8275" s="4"/>
      <c r="BR8275" s="4"/>
      <c r="BS8275" s="4"/>
      <c r="BT8275" s="4"/>
      <c r="BU8275" s="4"/>
      <c r="BV8275" s="4"/>
      <c r="BW8275" s="4"/>
    </row>
    <row r="8276" spans="1:75" ht="15.01" customHeight="1">
      <c r="A8276" s="4"/>
      <c r="B8276" s="4"/>
      <c r="C8276" s="4"/>
      <c r="D8276" s="4"/>
      <c r="E8276" s="4"/>
      <c r="F8276" s="4"/>
      <c r="G8276" s="4"/>
      <c r="H8276" s="4"/>
      <c r="I8276" s="4"/>
      <c r="J8276" s="4"/>
      <c r="K8276" s="4"/>
      <c r="L8276" s="4"/>
      <c r="M8276" s="4"/>
      <c r="N8276" s="4"/>
      <c r="O8276" s="4"/>
      <c r="P8276" s="4" t="s">
        <v>200</v>
      </c>
      <c r="Q8276" s="4"/>
      <c r="R8276" s="4">
        <v>-0.2</v>
      </c>
      <c r="S8276" s="4">
        <v>8.300000000000001</v>
      </c>
      <c r="T8276" s="4"/>
      <c r="U8276" s="4"/>
      <c r="V8276" s="4"/>
      <c r="W8276" s="4"/>
      <c r="X8276" s="4" t="s">
        <v>201</v>
      </c>
      <c r="Y8276" s="4"/>
      <c r="Z8276" s="4"/>
      <c r="AA8276" s="4"/>
      <c r="AB8276" s="4"/>
      <c r="AC8276" s="4"/>
      <c r="AD8276" s="4"/>
      <c r="AE8276" s="4"/>
      <c r="AF8276" s="4"/>
      <c r="AG8276" s="4"/>
      <c r="AH8276" s="4"/>
      <c r="AI8276" s="4"/>
      <c r="AJ8276" s="4"/>
      <c r="AK8276" s="4"/>
      <c r="AL8276" s="4"/>
      <c r="AM8276" s="4"/>
      <c r="AN8276" s="4"/>
      <c r="AO8276" s="4"/>
      <c r="AP8276" s="4"/>
      <c r="AQ8276" s="4"/>
      <c r="AR8276" s="4"/>
      <c r="AS8276" s="4"/>
      <c r="AT8276" s="4"/>
      <c r="AU8276" s="4"/>
      <c r="AV8276" s="4" t="s">
        <v>8476</v>
      </c>
      <c r="AW8276" s="4"/>
      <c r="AX8276" s="4"/>
      <c r="AY8276" s="4"/>
      <c r="AZ8276" s="4"/>
      <c r="BA8276" s="4"/>
      <c r="BB8276" s="4"/>
      <c r="BC8276" s="4"/>
      <c r="BD8276" s="4"/>
      <c r="BE8276" s="4"/>
      <c r="BF8276" s="4"/>
      <c r="BG8276" s="4"/>
      <c r="BH8276" s="4"/>
      <c r="BI8276" s="4"/>
      <c r="BJ8276" s="4"/>
      <c r="BK8276" s="4"/>
      <c r="BL8276" s="4" t="b">
        <v>0</v>
      </c>
      <c r="BM8276" s="4"/>
      <c r="BN8276" s="4"/>
      <c r="BO8276" s="4"/>
      <c r="BP8276" s="4"/>
      <c r="BQ8276" s="4"/>
      <c r="BR8276" s="4"/>
      <c r="BS8276" s="4"/>
      <c r="BT8276" s="4"/>
      <c r="BU8276" s="4"/>
      <c r="BV8276" s="4"/>
      <c r="BW8276" s="4"/>
    </row>
    <row r="8277" spans="1:75" ht="15.01" customHeight="1">
      <c r="A8277" s="4" t="s">
        <v>209</v>
      </c>
      <c r="B8277" s="4"/>
      <c r="C8277" s="4"/>
      <c r="D8277" s="4"/>
      <c r="E8277" s="4"/>
      <c r="F8277" s="4"/>
      <c r="G8277" s="4"/>
      <c r="H8277" s="4"/>
      <c r="I8277" s="4"/>
      <c r="J8277" s="4"/>
      <c r="K8277" s="4"/>
      <c r="L8277" s="4"/>
      <c r="M8277" s="4"/>
      <c r="N8277" s="4"/>
      <c r="O8277" s="4"/>
      <c r="P8277" s="4" t="s">
        <v>200</v>
      </c>
      <c r="Q8277" s="4"/>
      <c r="R8277" s="4"/>
      <c r="S8277" s="4"/>
      <c r="T8277" s="4"/>
      <c r="U8277" s="4"/>
      <c r="V8277" s="4"/>
      <c r="W8277" s="4"/>
      <c r="X8277" s="4" t="s">
        <v>201</v>
      </c>
      <c r="Y8277" s="4"/>
      <c r="Z8277" s="4"/>
      <c r="AA8277" s="4"/>
      <c r="AB8277" s="4"/>
      <c r="AC8277" s="4"/>
      <c r="AD8277" s="4"/>
      <c r="AE8277" s="4"/>
      <c r="AF8277" s="4"/>
      <c r="AG8277" s="4"/>
      <c r="AH8277" s="4"/>
      <c r="AI8277" s="4"/>
      <c r="AJ8277" s="4"/>
      <c r="AK8277" s="4"/>
      <c r="AL8277" s="4"/>
      <c r="AM8277" s="4"/>
      <c r="AN8277" s="4"/>
      <c r="AO8277" s="4"/>
      <c r="AP8277" s="4"/>
      <c r="AQ8277" s="4"/>
      <c r="AR8277" s="4"/>
      <c r="AS8277" s="4"/>
      <c r="AT8277" s="4"/>
      <c r="AU8277" s="4"/>
      <c r="AV8277" s="4" t="s">
        <v>8477</v>
      </c>
      <c r="AW8277" s="4"/>
      <c r="AX8277" s="4"/>
      <c r="AY8277" s="4"/>
      <c r="AZ8277" s="4"/>
      <c r="BA8277" s="4"/>
      <c r="BB8277" s="4"/>
      <c r="BC8277" s="4"/>
      <c r="BD8277" s="4"/>
      <c r="BE8277" s="4"/>
      <c r="BF8277" s="4"/>
      <c r="BG8277" s="4"/>
      <c r="BH8277" s="4"/>
      <c r="BI8277" s="4"/>
      <c r="BJ8277" s="4"/>
      <c r="BK8277" s="4"/>
      <c r="BL8277" s="4" t="b">
        <v>0</v>
      </c>
      <c r="BM8277" s="4"/>
      <c r="BN8277" s="4"/>
      <c r="BO8277" s="4"/>
      <c r="BP8277" s="4"/>
      <c r="BQ8277" s="4"/>
      <c r="BR8277" s="4"/>
      <c r="BS8277" s="4"/>
      <c r="BT8277" s="4"/>
      <c r="BU8277" s="4"/>
      <c r="BV8277" s="4"/>
      <c r="BW8277" s="4"/>
    </row>
    <row r="8278" spans="1:75" ht="15.01" customHeight="1">
      <c r="A8278" s="4" t="s">
        <v>209</v>
      </c>
      <c r="B8278" s="4"/>
      <c r="C8278" s="4"/>
      <c r="D8278" s="4"/>
      <c r="E8278" s="4"/>
      <c r="F8278" s="4"/>
      <c r="G8278" s="4"/>
      <c r="H8278" s="4"/>
      <c r="I8278" s="4"/>
      <c r="J8278" s="4"/>
      <c r="K8278" s="4"/>
      <c r="L8278" s="4"/>
      <c r="M8278" s="4"/>
      <c r="N8278" s="4"/>
      <c r="O8278" s="4"/>
      <c r="P8278" s="4" t="s">
        <v>200</v>
      </c>
      <c r="Q8278" s="4"/>
      <c r="R8278" s="4"/>
      <c r="S8278" s="4"/>
      <c r="T8278" s="4"/>
      <c r="U8278" s="4"/>
      <c r="V8278" s="4"/>
      <c r="W8278" s="4"/>
      <c r="X8278" s="4" t="s">
        <v>201</v>
      </c>
      <c r="Y8278" s="4"/>
      <c r="Z8278" s="4"/>
      <c r="AA8278" s="4"/>
      <c r="AB8278" s="4"/>
      <c r="AC8278" s="4"/>
      <c r="AD8278" s="4"/>
      <c r="AE8278" s="4"/>
      <c r="AF8278" s="4"/>
      <c r="AG8278" s="4"/>
      <c r="AH8278" s="4"/>
      <c r="AI8278" s="4"/>
      <c r="AJ8278" s="4"/>
      <c r="AK8278" s="4"/>
      <c r="AL8278" s="4"/>
      <c r="AM8278" s="4"/>
      <c r="AN8278" s="4"/>
      <c r="AO8278" s="4"/>
      <c r="AP8278" s="4"/>
      <c r="AQ8278" s="4"/>
      <c r="AR8278" s="4"/>
      <c r="AS8278" s="4"/>
      <c r="AT8278" s="4"/>
      <c r="AU8278" s="4"/>
      <c r="AV8278" s="4" t="s">
        <v>8478</v>
      </c>
      <c r="AW8278" s="4"/>
      <c r="AX8278" s="4"/>
      <c r="AY8278" s="4"/>
      <c r="AZ8278" s="4"/>
      <c r="BA8278" s="4"/>
      <c r="BB8278" s="4"/>
      <c r="BC8278" s="4"/>
      <c r="BD8278" s="4"/>
      <c r="BE8278" s="4"/>
      <c r="BF8278" s="4"/>
      <c r="BG8278" s="4"/>
      <c r="BH8278" s="4"/>
      <c r="BI8278" s="4"/>
      <c r="BJ8278" s="4"/>
      <c r="BK8278" s="4"/>
      <c r="BL8278" s="4" t="b">
        <v>0</v>
      </c>
      <c r="BM8278" s="4"/>
      <c r="BN8278" s="4"/>
      <c r="BO8278" s="4"/>
      <c r="BP8278" s="4"/>
      <c r="BQ8278" s="4"/>
      <c r="BR8278" s="4"/>
      <c r="BS8278" s="4"/>
      <c r="BT8278" s="4"/>
      <c r="BU8278" s="4"/>
      <c r="BV8278" s="4"/>
      <c r="BW8278" s="4"/>
    </row>
    <row r="8279" spans="1:75" ht="15.01" customHeight="1">
      <c r="A8279" s="4" t="s">
        <v>209</v>
      </c>
      <c r="B8279" s="4"/>
      <c r="C8279" s="4"/>
      <c r="D8279" s="4"/>
      <c r="E8279" s="4"/>
      <c r="F8279" s="4"/>
      <c r="G8279" s="4"/>
      <c r="H8279" s="4"/>
      <c r="I8279" s="4"/>
      <c r="J8279" s="4"/>
      <c r="K8279" s="4"/>
      <c r="L8279" s="4"/>
      <c r="M8279" s="4"/>
      <c r="N8279" s="4"/>
      <c r="O8279" s="4"/>
      <c r="P8279" s="4" t="s">
        <v>200</v>
      </c>
      <c r="Q8279" s="4"/>
      <c r="R8279" s="4"/>
      <c r="S8279" s="4"/>
      <c r="T8279" s="4"/>
      <c r="U8279" s="4"/>
      <c r="V8279" s="4"/>
      <c r="W8279" s="4"/>
      <c r="X8279" s="4" t="s">
        <v>201</v>
      </c>
      <c r="Y8279" s="4"/>
      <c r="Z8279" s="4"/>
      <c r="AA8279" s="4"/>
      <c r="AB8279" s="4"/>
      <c r="AC8279" s="4"/>
      <c r="AD8279" s="4"/>
      <c r="AE8279" s="4"/>
      <c r="AF8279" s="4"/>
      <c r="AG8279" s="4"/>
      <c r="AH8279" s="4"/>
      <c r="AI8279" s="4"/>
      <c r="AJ8279" s="4"/>
      <c r="AK8279" s="4"/>
      <c r="AL8279" s="4"/>
      <c r="AM8279" s="4"/>
      <c r="AN8279" s="4"/>
      <c r="AO8279" s="4"/>
      <c r="AP8279" s="4"/>
      <c r="AQ8279" s="4"/>
      <c r="AR8279" s="4"/>
      <c r="AS8279" s="4"/>
      <c r="AT8279" s="4"/>
      <c r="AU8279" s="4"/>
      <c r="AV8279" s="4" t="s">
        <v>8479</v>
      </c>
      <c r="AW8279" s="4"/>
      <c r="AX8279" s="4"/>
      <c r="AY8279" s="4"/>
      <c r="AZ8279" s="4"/>
      <c r="BA8279" s="4"/>
      <c r="BB8279" s="4"/>
      <c r="BC8279" s="4"/>
      <c r="BD8279" s="4"/>
      <c r="BE8279" s="4"/>
      <c r="BF8279" s="4"/>
      <c r="BG8279" s="4"/>
      <c r="BH8279" s="4"/>
      <c r="BI8279" s="4"/>
      <c r="BJ8279" s="4"/>
      <c r="BK8279" s="4"/>
      <c r="BL8279" s="4" t="b">
        <v>0</v>
      </c>
      <c r="BM8279" s="4"/>
      <c r="BN8279" s="4"/>
      <c r="BO8279" s="4"/>
      <c r="BP8279" s="4"/>
      <c r="BQ8279" s="4"/>
      <c r="BR8279" s="4"/>
      <c r="BS8279" s="4"/>
      <c r="BT8279" s="4"/>
      <c r="BU8279" s="4"/>
      <c r="BV8279" s="4"/>
      <c r="BW8279" s="4"/>
    </row>
    <row r="8280" spans="1:75" ht="15.01" customHeight="1">
      <c r="A8280" s="4" t="s">
        <v>209</v>
      </c>
      <c r="B8280" s="4"/>
      <c r="C8280" s="4"/>
      <c r="D8280" s="4"/>
      <c r="E8280" s="4"/>
      <c r="F8280" s="4"/>
      <c r="G8280" s="4"/>
      <c r="H8280" s="4"/>
      <c r="I8280" s="4"/>
      <c r="J8280" s="4"/>
      <c r="K8280" s="4"/>
      <c r="L8280" s="4"/>
      <c r="M8280" s="4"/>
      <c r="N8280" s="4"/>
      <c r="O8280" s="4"/>
      <c r="P8280" s="4" t="s">
        <v>200</v>
      </c>
      <c r="Q8280" s="4"/>
      <c r="R8280" s="4"/>
      <c r="S8280" s="4"/>
      <c r="T8280" s="4"/>
      <c r="U8280" s="4"/>
      <c r="V8280" s="4"/>
      <c r="W8280" s="4"/>
      <c r="X8280" s="4" t="s">
        <v>201</v>
      </c>
      <c r="Y8280" s="4"/>
      <c r="Z8280" s="4"/>
      <c r="AA8280" s="4"/>
      <c r="AB8280" s="4"/>
      <c r="AC8280" s="4"/>
      <c r="AD8280" s="4"/>
      <c r="AE8280" s="4"/>
      <c r="AF8280" s="4"/>
      <c r="AG8280" s="4"/>
      <c r="AH8280" s="4"/>
      <c r="AI8280" s="4"/>
      <c r="AJ8280" s="4"/>
      <c r="AK8280" s="4"/>
      <c r="AL8280" s="4"/>
      <c r="AM8280" s="4"/>
      <c r="AN8280" s="4"/>
      <c r="AO8280" s="4"/>
      <c r="AP8280" s="4"/>
      <c r="AQ8280" s="4"/>
      <c r="AR8280" s="4"/>
      <c r="AS8280" s="4"/>
      <c r="AT8280" s="4"/>
      <c r="AU8280" s="4"/>
      <c r="AV8280" s="4" t="s">
        <v>8480</v>
      </c>
      <c r="AW8280" s="4"/>
      <c r="AX8280" s="4"/>
      <c r="AY8280" s="4"/>
      <c r="AZ8280" s="4"/>
      <c r="BA8280" s="4"/>
      <c r="BB8280" s="4"/>
      <c r="BC8280" s="4"/>
      <c r="BD8280" s="4"/>
      <c r="BE8280" s="4"/>
      <c r="BF8280" s="4"/>
      <c r="BG8280" s="4"/>
      <c r="BH8280" s="4"/>
      <c r="BI8280" s="4"/>
      <c r="BJ8280" s="4"/>
      <c r="BK8280" s="4"/>
      <c r="BL8280" s="4" t="b">
        <v>0</v>
      </c>
      <c r="BM8280" s="4"/>
      <c r="BN8280" s="4"/>
      <c r="BO8280" s="4"/>
      <c r="BP8280" s="4"/>
      <c r="BQ8280" s="4"/>
      <c r="BR8280" s="4"/>
      <c r="BS8280" s="4"/>
      <c r="BT8280" s="4"/>
      <c r="BU8280" s="4"/>
      <c r="BV8280" s="4"/>
      <c r="BW8280" s="4"/>
    </row>
    <row r="8281" spans="1:75" ht="15.01" customHeight="1">
      <c r="A8281" s="4"/>
      <c r="B8281" s="4"/>
      <c r="C8281" s="4"/>
      <c r="D8281" s="4"/>
      <c r="E8281" s="4"/>
      <c r="F8281" s="4"/>
      <c r="G8281" s="4"/>
      <c r="H8281" s="4"/>
      <c r="I8281" s="4"/>
      <c r="J8281" s="4"/>
      <c r="K8281" s="4"/>
      <c r="L8281" s="4"/>
      <c r="M8281" s="4"/>
      <c r="N8281" s="4"/>
      <c r="O8281" s="4"/>
      <c r="P8281" s="4" t="s">
        <v>200</v>
      </c>
      <c r="Q8281" s="4"/>
      <c r="R8281" s="4">
        <v>-9.699999999999999</v>
      </c>
      <c r="S8281" s="4">
        <v>36.2</v>
      </c>
      <c r="T8281" s="4"/>
      <c r="U8281" s="4"/>
      <c r="V8281" s="4"/>
      <c r="W8281" s="4"/>
      <c r="X8281" s="4" t="s">
        <v>201</v>
      </c>
      <c r="Y8281" s="4"/>
      <c r="Z8281" s="4"/>
      <c r="AA8281" s="4"/>
      <c r="AB8281" s="4"/>
      <c r="AC8281" s="4"/>
      <c r="AD8281" s="4"/>
      <c r="AE8281" s="4"/>
      <c r="AF8281" s="4"/>
      <c r="AG8281" s="4"/>
      <c r="AH8281" s="4"/>
      <c r="AI8281" s="4"/>
      <c r="AJ8281" s="4"/>
      <c r="AK8281" s="4"/>
      <c r="AL8281" s="4"/>
      <c r="AM8281" s="4"/>
      <c r="AN8281" s="4"/>
      <c r="AO8281" s="4"/>
      <c r="AP8281" s="4"/>
      <c r="AQ8281" s="4"/>
      <c r="AR8281" s="4"/>
      <c r="AS8281" s="4"/>
      <c r="AT8281" s="4"/>
      <c r="AU8281" s="4"/>
      <c r="AV8281" s="4" t="s">
        <v>8481</v>
      </c>
      <c r="AW8281" s="4"/>
      <c r="AX8281" s="4"/>
      <c r="AY8281" s="4"/>
      <c r="AZ8281" s="4"/>
      <c r="BA8281" s="4"/>
      <c r="BB8281" s="4"/>
      <c r="BC8281" s="4"/>
      <c r="BD8281" s="4"/>
      <c r="BE8281" s="4"/>
      <c r="BF8281" s="4"/>
      <c r="BG8281" s="4"/>
      <c r="BH8281" s="4"/>
      <c r="BI8281" s="4"/>
      <c r="BJ8281" s="4"/>
      <c r="BK8281" s="4"/>
      <c r="BL8281" s="4" t="b">
        <v>0</v>
      </c>
      <c r="BM8281" s="4"/>
      <c r="BN8281" s="4"/>
      <c r="BO8281" s="4"/>
      <c r="BP8281" s="4"/>
      <c r="BQ8281" s="4"/>
      <c r="BR8281" s="4"/>
      <c r="BS8281" s="4"/>
      <c r="BT8281" s="4"/>
      <c r="BU8281" s="4"/>
      <c r="BV8281" s="4"/>
      <c r="BW8281" s="4"/>
    </row>
    <row r="8282" spans="1:75" ht="15.01" customHeight="1">
      <c r="A8282" s="4" t="s">
        <v>209</v>
      </c>
      <c r="B8282" s="4"/>
      <c r="C8282" s="4"/>
      <c r="D8282" s="4"/>
      <c r="E8282" s="4"/>
      <c r="F8282" s="4"/>
      <c r="G8282" s="4"/>
      <c r="H8282" s="4"/>
      <c r="I8282" s="4"/>
      <c r="J8282" s="4"/>
      <c r="K8282" s="4"/>
      <c r="L8282" s="4"/>
      <c r="M8282" s="4"/>
      <c r="N8282" s="4"/>
      <c r="O8282" s="4"/>
      <c r="P8282" s="4" t="s">
        <v>200</v>
      </c>
      <c r="Q8282" s="4"/>
      <c r="R8282" s="4"/>
      <c r="S8282" s="4"/>
      <c r="T8282" s="4"/>
      <c r="U8282" s="4"/>
      <c r="V8282" s="4"/>
      <c r="W8282" s="4"/>
      <c r="X8282" s="4" t="s">
        <v>201</v>
      </c>
      <c r="Y8282" s="4"/>
      <c r="Z8282" s="4"/>
      <c r="AA8282" s="4"/>
      <c r="AB8282" s="4"/>
      <c r="AC8282" s="4"/>
      <c r="AD8282" s="4"/>
      <c r="AE8282" s="4"/>
      <c r="AF8282" s="4"/>
      <c r="AG8282" s="4"/>
      <c r="AH8282" s="4"/>
      <c r="AI8282" s="4"/>
      <c r="AJ8282" s="4"/>
      <c r="AK8282" s="4"/>
      <c r="AL8282" s="4"/>
      <c r="AM8282" s="4"/>
      <c r="AN8282" s="4"/>
      <c r="AO8282" s="4"/>
      <c r="AP8282" s="4"/>
      <c r="AQ8282" s="4"/>
      <c r="AR8282" s="4"/>
      <c r="AS8282" s="4"/>
      <c r="AT8282" s="4"/>
      <c r="AU8282" s="4"/>
      <c r="AV8282" s="4" t="s">
        <v>8482</v>
      </c>
      <c r="AW8282" s="4"/>
      <c r="AX8282" s="4"/>
      <c r="AY8282" s="4"/>
      <c r="AZ8282" s="4"/>
      <c r="BA8282" s="4"/>
      <c r="BB8282" s="4"/>
      <c r="BC8282" s="4"/>
      <c r="BD8282" s="4"/>
      <c r="BE8282" s="4"/>
      <c r="BF8282" s="4"/>
      <c r="BG8282" s="4"/>
      <c r="BH8282" s="4"/>
      <c r="BI8282" s="4"/>
      <c r="BJ8282" s="4"/>
      <c r="BK8282" s="4"/>
      <c r="BL8282" s="4" t="b">
        <v>0</v>
      </c>
      <c r="BM8282" s="4"/>
      <c r="BN8282" s="4"/>
      <c r="BO8282" s="4"/>
      <c r="BP8282" s="4"/>
      <c r="BQ8282" s="4"/>
      <c r="BR8282" s="4"/>
      <c r="BS8282" s="4"/>
      <c r="BT8282" s="4"/>
      <c r="BU8282" s="4"/>
      <c r="BV8282" s="4"/>
      <c r="BW8282" s="4"/>
    </row>
    <row r="8283" spans="1:75" ht="15.01" customHeight="1">
      <c r="A8283" s="4"/>
      <c r="B8283" s="4"/>
      <c r="C8283" s="4"/>
      <c r="D8283" s="4"/>
      <c r="E8283" s="4"/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 t="s">
        <v>200</v>
      </c>
      <c r="Q8283" s="4"/>
      <c r="R8283" s="4">
        <v>-26.6</v>
      </c>
      <c r="S8283" s="4">
        <v>4.3</v>
      </c>
      <c r="T8283" s="4"/>
      <c r="U8283" s="4"/>
      <c r="V8283" s="4"/>
      <c r="W8283" s="4"/>
      <c r="X8283" s="4" t="s">
        <v>201</v>
      </c>
      <c r="Y8283" s="4"/>
      <c r="Z8283" s="4"/>
      <c r="AA8283" s="4"/>
      <c r="AB8283" s="4"/>
      <c r="AC8283" s="4"/>
      <c r="AD8283" s="4"/>
      <c r="AE8283" s="4"/>
      <c r="AF8283" s="4"/>
      <c r="AG8283" s="4"/>
      <c r="AH8283" s="4"/>
      <c r="AI8283" s="4"/>
      <c r="AJ8283" s="4"/>
      <c r="AK8283" s="4"/>
      <c r="AL8283" s="4"/>
      <c r="AM8283" s="4"/>
      <c r="AN8283" s="4"/>
      <c r="AO8283" s="4"/>
      <c r="AP8283" s="4"/>
      <c r="AQ8283" s="4"/>
      <c r="AR8283" s="4"/>
      <c r="AS8283" s="4"/>
      <c r="AT8283" s="4"/>
      <c r="AU8283" s="4"/>
      <c r="AV8283" s="4" t="s">
        <v>8483</v>
      </c>
      <c r="AW8283" s="4"/>
      <c r="AX8283" s="4"/>
      <c r="AY8283" s="4"/>
      <c r="AZ8283" s="4"/>
      <c r="BA8283" s="4"/>
      <c r="BB8283" s="4"/>
      <c r="BC8283" s="4"/>
      <c r="BD8283" s="4"/>
      <c r="BE8283" s="4"/>
      <c r="BF8283" s="4"/>
      <c r="BG8283" s="4"/>
      <c r="BH8283" s="4"/>
      <c r="BI8283" s="4"/>
      <c r="BJ8283" s="4"/>
      <c r="BK8283" s="4"/>
      <c r="BL8283" s="4" t="b">
        <v>0</v>
      </c>
      <c r="BM8283" s="4"/>
      <c r="BN8283" s="4"/>
      <c r="BO8283" s="4"/>
      <c r="BP8283" s="4"/>
      <c r="BQ8283" s="4"/>
      <c r="BR8283" s="4"/>
      <c r="BS8283" s="4"/>
      <c r="BT8283" s="4"/>
      <c r="BU8283" s="4"/>
      <c r="BV8283" s="4"/>
      <c r="BW8283" s="4"/>
    </row>
    <row r="8284" spans="1:75" ht="15.01" customHeight="1">
      <c r="A8284" s="4" t="s">
        <v>209</v>
      </c>
      <c r="B8284" s="4"/>
      <c r="C8284" s="4"/>
      <c r="D8284" s="4"/>
      <c r="E8284" s="4"/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 t="s">
        <v>200</v>
      </c>
      <c r="Q8284" s="4"/>
      <c r="R8284" s="4"/>
      <c r="S8284" s="4"/>
      <c r="T8284" s="4"/>
      <c r="U8284" s="4"/>
      <c r="V8284" s="4"/>
      <c r="W8284" s="4"/>
      <c r="X8284" s="4" t="s">
        <v>201</v>
      </c>
      <c r="Y8284" s="4"/>
      <c r="Z8284" s="4"/>
      <c r="AA8284" s="4"/>
      <c r="AB8284" s="4"/>
      <c r="AC8284" s="4"/>
      <c r="AD8284" s="4"/>
      <c r="AE8284" s="4"/>
      <c r="AF8284" s="4"/>
      <c r="AG8284" s="4"/>
      <c r="AH8284" s="4"/>
      <c r="AI8284" s="4"/>
      <c r="AJ8284" s="4"/>
      <c r="AK8284" s="4"/>
      <c r="AL8284" s="4"/>
      <c r="AM8284" s="4"/>
      <c r="AN8284" s="4"/>
      <c r="AO8284" s="4"/>
      <c r="AP8284" s="4"/>
      <c r="AQ8284" s="4"/>
      <c r="AR8284" s="4"/>
      <c r="AS8284" s="4"/>
      <c r="AT8284" s="4"/>
      <c r="AU8284" s="4"/>
      <c r="AV8284" s="4" t="s">
        <v>8484</v>
      </c>
      <c r="AW8284" s="4"/>
      <c r="AX8284" s="4"/>
      <c r="AY8284" s="4"/>
      <c r="AZ8284" s="4"/>
      <c r="BA8284" s="4"/>
      <c r="BB8284" s="4"/>
      <c r="BC8284" s="4"/>
      <c r="BD8284" s="4"/>
      <c r="BE8284" s="4"/>
      <c r="BF8284" s="4"/>
      <c r="BG8284" s="4"/>
      <c r="BH8284" s="4"/>
      <c r="BI8284" s="4"/>
      <c r="BJ8284" s="4"/>
      <c r="BK8284" s="4"/>
      <c r="BL8284" s="4" t="b">
        <v>0</v>
      </c>
      <c r="BM8284" s="4"/>
      <c r="BN8284" s="4"/>
      <c r="BO8284" s="4"/>
      <c r="BP8284" s="4"/>
      <c r="BQ8284" s="4"/>
      <c r="BR8284" s="4"/>
      <c r="BS8284" s="4"/>
      <c r="BT8284" s="4"/>
      <c r="BU8284" s="4"/>
      <c r="BV8284" s="4"/>
      <c r="BW8284" s="4"/>
    </row>
    <row r="8285" spans="1:75" ht="15.01" customHeight="1">
      <c r="A8285" s="4"/>
      <c r="B8285" s="4"/>
      <c r="C8285" s="4"/>
      <c r="D8285" s="4"/>
      <c r="E8285" s="4"/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 t="s">
        <v>200</v>
      </c>
      <c r="Q8285" s="4"/>
      <c r="R8285" s="4">
        <v>-275.3</v>
      </c>
      <c r="S8285" s="4">
        <v>47.1</v>
      </c>
      <c r="T8285" s="4"/>
      <c r="U8285" s="4"/>
      <c r="V8285" s="4"/>
      <c r="W8285" s="4"/>
      <c r="X8285" s="4" t="s">
        <v>201</v>
      </c>
      <c r="Y8285" s="4"/>
      <c r="Z8285" s="4"/>
      <c r="AA8285" s="4"/>
      <c r="AB8285" s="4"/>
      <c r="AC8285" s="4"/>
      <c r="AD8285" s="4"/>
      <c r="AE8285" s="4"/>
      <c r="AF8285" s="4"/>
      <c r="AG8285" s="4"/>
      <c r="AH8285" s="4"/>
      <c r="AI8285" s="4"/>
      <c r="AJ8285" s="4"/>
      <c r="AK8285" s="4"/>
      <c r="AL8285" s="4"/>
      <c r="AM8285" s="4"/>
      <c r="AN8285" s="4"/>
      <c r="AO8285" s="4"/>
      <c r="AP8285" s="4"/>
      <c r="AQ8285" s="4"/>
      <c r="AR8285" s="4"/>
      <c r="AS8285" s="4"/>
      <c r="AT8285" s="4"/>
      <c r="AU8285" s="4"/>
      <c r="AV8285" s="4" t="s">
        <v>8485</v>
      </c>
      <c r="AW8285" s="4"/>
      <c r="AX8285" s="4"/>
      <c r="AY8285" s="4"/>
      <c r="AZ8285" s="4"/>
      <c r="BA8285" s="4"/>
      <c r="BB8285" s="4"/>
      <c r="BC8285" s="4"/>
      <c r="BD8285" s="4"/>
      <c r="BE8285" s="4"/>
      <c r="BF8285" s="4"/>
      <c r="BG8285" s="4"/>
      <c r="BH8285" s="4"/>
      <c r="BI8285" s="4"/>
      <c r="BJ8285" s="4"/>
      <c r="BK8285" s="4"/>
      <c r="BL8285" s="4" t="b">
        <v>0</v>
      </c>
      <c r="BM8285" s="4"/>
      <c r="BN8285" s="4"/>
      <c r="BO8285" s="4"/>
      <c r="BP8285" s="4"/>
      <c r="BQ8285" s="4"/>
      <c r="BR8285" s="4"/>
      <c r="BS8285" s="4"/>
      <c r="BT8285" s="4"/>
      <c r="BU8285" s="4"/>
      <c r="BV8285" s="4"/>
      <c r="BW8285" s="4"/>
    </row>
    <row r="8286" spans="1:75" ht="15.01" customHeight="1">
      <c r="A8286" s="4" t="s">
        <v>209</v>
      </c>
      <c r="B8286" s="4"/>
      <c r="C8286" s="4"/>
      <c r="D8286" s="4"/>
      <c r="E8286" s="4"/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 t="s">
        <v>200</v>
      </c>
      <c r="Q8286" s="4"/>
      <c r="R8286" s="4"/>
      <c r="S8286" s="4"/>
      <c r="T8286" s="4"/>
      <c r="U8286" s="4"/>
      <c r="V8286" s="4"/>
      <c r="W8286" s="4"/>
      <c r="X8286" s="4" t="s">
        <v>201</v>
      </c>
      <c r="Y8286" s="4"/>
      <c r="Z8286" s="4"/>
      <c r="AA8286" s="4"/>
      <c r="AB8286" s="4"/>
      <c r="AC8286" s="4"/>
      <c r="AD8286" s="4"/>
      <c r="AE8286" s="4"/>
      <c r="AF8286" s="4"/>
      <c r="AG8286" s="4"/>
      <c r="AH8286" s="4"/>
      <c r="AI8286" s="4"/>
      <c r="AJ8286" s="4"/>
      <c r="AK8286" s="4"/>
      <c r="AL8286" s="4"/>
      <c r="AM8286" s="4"/>
      <c r="AN8286" s="4"/>
      <c r="AO8286" s="4"/>
      <c r="AP8286" s="4"/>
      <c r="AQ8286" s="4"/>
      <c r="AR8286" s="4"/>
      <c r="AS8286" s="4"/>
      <c r="AT8286" s="4"/>
      <c r="AU8286" s="4"/>
      <c r="AV8286" s="4" t="s">
        <v>8486</v>
      </c>
      <c r="AW8286" s="4"/>
      <c r="AX8286" s="4"/>
      <c r="AY8286" s="4"/>
      <c r="AZ8286" s="4"/>
      <c r="BA8286" s="4"/>
      <c r="BB8286" s="4"/>
      <c r="BC8286" s="4"/>
      <c r="BD8286" s="4"/>
      <c r="BE8286" s="4"/>
      <c r="BF8286" s="4"/>
      <c r="BG8286" s="4"/>
      <c r="BH8286" s="4"/>
      <c r="BI8286" s="4"/>
      <c r="BJ8286" s="4"/>
      <c r="BK8286" s="4"/>
      <c r="BL8286" s="4" t="b">
        <v>0</v>
      </c>
      <c r="BM8286" s="4"/>
      <c r="BN8286" s="4"/>
      <c r="BO8286" s="4"/>
      <c r="BP8286" s="4"/>
      <c r="BQ8286" s="4"/>
      <c r="BR8286" s="4"/>
      <c r="BS8286" s="4"/>
      <c r="BT8286" s="4"/>
      <c r="BU8286" s="4"/>
      <c r="BV8286" s="4"/>
      <c r="BW8286" s="4"/>
    </row>
    <row r="8287" spans="1:75" ht="15.01" customHeight="1">
      <c r="A8287" s="4"/>
      <c r="B8287" s="4"/>
      <c r="C8287" s="4"/>
      <c r="D8287" s="4"/>
      <c r="E8287" s="4"/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 t="s">
        <v>200</v>
      </c>
      <c r="Q8287" s="4"/>
      <c r="R8287" s="4">
        <v>-196.1</v>
      </c>
      <c r="S8287" s="4">
        <v>19.1</v>
      </c>
      <c r="T8287" s="4"/>
      <c r="U8287" s="4"/>
      <c r="V8287" s="4"/>
      <c r="W8287" s="4"/>
      <c r="X8287" s="4" t="s">
        <v>201</v>
      </c>
      <c r="Y8287" s="4"/>
      <c r="Z8287" s="4"/>
      <c r="AA8287" s="4"/>
      <c r="AB8287" s="4"/>
      <c r="AC8287" s="4"/>
      <c r="AD8287" s="4"/>
      <c r="AE8287" s="4"/>
      <c r="AF8287" s="4"/>
      <c r="AG8287" s="4"/>
      <c r="AH8287" s="4"/>
      <c r="AI8287" s="4"/>
      <c r="AJ8287" s="4"/>
      <c r="AK8287" s="4"/>
      <c r="AL8287" s="4"/>
      <c r="AM8287" s="4"/>
      <c r="AN8287" s="4"/>
      <c r="AO8287" s="4"/>
      <c r="AP8287" s="4"/>
      <c r="AQ8287" s="4"/>
      <c r="AR8287" s="4"/>
      <c r="AS8287" s="4"/>
      <c r="AT8287" s="4"/>
      <c r="AU8287" s="4"/>
      <c r="AV8287" s="4" t="s">
        <v>8487</v>
      </c>
      <c r="AW8287" s="4"/>
      <c r="AX8287" s="4"/>
      <c r="AY8287" s="4"/>
      <c r="AZ8287" s="4"/>
      <c r="BA8287" s="4"/>
      <c r="BB8287" s="4"/>
      <c r="BC8287" s="4"/>
      <c r="BD8287" s="4"/>
      <c r="BE8287" s="4"/>
      <c r="BF8287" s="4"/>
      <c r="BG8287" s="4"/>
      <c r="BH8287" s="4"/>
      <c r="BI8287" s="4"/>
      <c r="BJ8287" s="4"/>
      <c r="BK8287" s="4"/>
      <c r="BL8287" s="4" t="b">
        <v>0</v>
      </c>
      <c r="BM8287" s="4"/>
      <c r="BN8287" s="4"/>
      <c r="BO8287" s="4"/>
      <c r="BP8287" s="4"/>
      <c r="BQ8287" s="4"/>
      <c r="BR8287" s="4"/>
      <c r="BS8287" s="4"/>
      <c r="BT8287" s="4"/>
      <c r="BU8287" s="4"/>
      <c r="BV8287" s="4"/>
      <c r="BW8287" s="4"/>
    </row>
    <row r="8288" spans="1:75" ht="15.01" customHeight="1">
      <c r="A8288" s="4" t="s">
        <v>209</v>
      </c>
      <c r="B8288" s="4"/>
      <c r="C8288" s="4"/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/>
      <c r="O8288" s="4"/>
      <c r="P8288" s="4" t="s">
        <v>200</v>
      </c>
      <c r="Q8288" s="4"/>
      <c r="R8288" s="4"/>
      <c r="S8288" s="4"/>
      <c r="T8288" s="4"/>
      <c r="U8288" s="4"/>
      <c r="V8288" s="4"/>
      <c r="W8288" s="4"/>
      <c r="X8288" s="4" t="s">
        <v>201</v>
      </c>
      <c r="Y8288" s="4"/>
      <c r="Z8288" s="4"/>
      <c r="AA8288" s="4"/>
      <c r="AB8288" s="4"/>
      <c r="AC8288" s="4"/>
      <c r="AD8288" s="4"/>
      <c r="AE8288" s="4"/>
      <c r="AF8288" s="4"/>
      <c r="AG8288" s="4"/>
      <c r="AH8288" s="4"/>
      <c r="AI8288" s="4"/>
      <c r="AJ8288" s="4"/>
      <c r="AK8288" s="4"/>
      <c r="AL8288" s="4"/>
      <c r="AM8288" s="4"/>
      <c r="AN8288" s="4"/>
      <c r="AO8288" s="4"/>
      <c r="AP8288" s="4"/>
      <c r="AQ8288" s="4"/>
      <c r="AR8288" s="4"/>
      <c r="AS8288" s="4"/>
      <c r="AT8288" s="4"/>
      <c r="AU8288" s="4"/>
      <c r="AV8288" s="4" t="s">
        <v>8488</v>
      </c>
      <c r="AW8288" s="4"/>
      <c r="AX8288" s="4"/>
      <c r="AY8288" s="4"/>
      <c r="AZ8288" s="4"/>
      <c r="BA8288" s="4"/>
      <c r="BB8288" s="4"/>
      <c r="BC8288" s="4"/>
      <c r="BD8288" s="4"/>
      <c r="BE8288" s="4"/>
      <c r="BF8288" s="4"/>
      <c r="BG8288" s="4"/>
      <c r="BH8288" s="4"/>
      <c r="BI8288" s="4"/>
      <c r="BJ8288" s="4"/>
      <c r="BK8288" s="4"/>
      <c r="BL8288" s="4" t="b">
        <v>0</v>
      </c>
      <c r="BM8288" s="4"/>
      <c r="BN8288" s="4"/>
      <c r="BO8288" s="4"/>
      <c r="BP8288" s="4"/>
      <c r="BQ8288" s="4"/>
      <c r="BR8288" s="4"/>
      <c r="BS8288" s="4"/>
      <c r="BT8288" s="4"/>
      <c r="BU8288" s="4"/>
      <c r="BV8288" s="4"/>
      <c r="BW8288" s="4"/>
    </row>
    <row r="8289" spans="1:75" ht="15.01" customHeight="1">
      <c r="A8289" s="4" t="s">
        <v>209</v>
      </c>
      <c r="B8289" s="4"/>
      <c r="C8289" s="4"/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/>
      <c r="O8289" s="4"/>
      <c r="P8289" s="4" t="s">
        <v>200</v>
      </c>
      <c r="Q8289" s="4"/>
      <c r="R8289" s="4"/>
      <c r="S8289" s="4"/>
      <c r="T8289" s="4"/>
      <c r="U8289" s="4"/>
      <c r="V8289" s="4"/>
      <c r="W8289" s="4"/>
      <c r="X8289" s="4" t="s">
        <v>201</v>
      </c>
      <c r="Y8289" s="4"/>
      <c r="Z8289" s="4"/>
      <c r="AA8289" s="4"/>
      <c r="AB8289" s="4"/>
      <c r="AC8289" s="4"/>
      <c r="AD8289" s="4"/>
      <c r="AE8289" s="4"/>
      <c r="AF8289" s="4"/>
      <c r="AG8289" s="4"/>
      <c r="AH8289" s="4"/>
      <c r="AI8289" s="4"/>
      <c r="AJ8289" s="4"/>
      <c r="AK8289" s="4"/>
      <c r="AL8289" s="4"/>
      <c r="AM8289" s="4"/>
      <c r="AN8289" s="4"/>
      <c r="AO8289" s="4"/>
      <c r="AP8289" s="4"/>
      <c r="AQ8289" s="4"/>
      <c r="AR8289" s="4"/>
      <c r="AS8289" s="4"/>
      <c r="AT8289" s="4"/>
      <c r="AU8289" s="4"/>
      <c r="AV8289" s="4" t="s">
        <v>8489</v>
      </c>
      <c r="AW8289" s="4"/>
      <c r="AX8289" s="4"/>
      <c r="AY8289" s="4"/>
      <c r="AZ8289" s="4"/>
      <c r="BA8289" s="4"/>
      <c r="BB8289" s="4"/>
      <c r="BC8289" s="4"/>
      <c r="BD8289" s="4"/>
      <c r="BE8289" s="4"/>
      <c r="BF8289" s="4"/>
      <c r="BG8289" s="4"/>
      <c r="BH8289" s="4"/>
      <c r="BI8289" s="4"/>
      <c r="BJ8289" s="4"/>
      <c r="BK8289" s="4"/>
      <c r="BL8289" s="4" t="b">
        <v>0</v>
      </c>
      <c r="BM8289" s="4"/>
      <c r="BN8289" s="4"/>
      <c r="BO8289" s="4"/>
      <c r="BP8289" s="4"/>
      <c r="BQ8289" s="4"/>
      <c r="BR8289" s="4"/>
      <c r="BS8289" s="4"/>
      <c r="BT8289" s="4"/>
      <c r="BU8289" s="4"/>
      <c r="BV8289" s="4"/>
      <c r="BW8289" s="4"/>
    </row>
    <row r="8290" spans="1:75" ht="15.01" customHeight="1">
      <c r="A8290" s="4" t="s">
        <v>209</v>
      </c>
      <c r="B8290" s="4"/>
      <c r="C8290" s="4"/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/>
      <c r="O8290" s="4"/>
      <c r="P8290" s="4" t="s">
        <v>200</v>
      </c>
      <c r="Q8290" s="4"/>
      <c r="R8290" s="4"/>
      <c r="S8290" s="4"/>
      <c r="T8290" s="4"/>
      <c r="U8290" s="4"/>
      <c r="V8290" s="4"/>
      <c r="W8290" s="4"/>
      <c r="X8290" s="4" t="s">
        <v>201</v>
      </c>
      <c r="Y8290" s="4"/>
      <c r="Z8290" s="4"/>
      <c r="AA8290" s="4"/>
      <c r="AB8290" s="4"/>
      <c r="AC8290" s="4"/>
      <c r="AD8290" s="4"/>
      <c r="AE8290" s="4"/>
      <c r="AF8290" s="4"/>
      <c r="AG8290" s="4"/>
      <c r="AH8290" s="4"/>
      <c r="AI8290" s="4"/>
      <c r="AJ8290" s="4"/>
      <c r="AK8290" s="4"/>
      <c r="AL8290" s="4"/>
      <c r="AM8290" s="4"/>
      <c r="AN8290" s="4"/>
      <c r="AO8290" s="4"/>
      <c r="AP8290" s="4"/>
      <c r="AQ8290" s="4"/>
      <c r="AR8290" s="4"/>
      <c r="AS8290" s="4"/>
      <c r="AT8290" s="4"/>
      <c r="AU8290" s="4"/>
      <c r="AV8290" s="4" t="s">
        <v>8490</v>
      </c>
      <c r="AW8290" s="4"/>
      <c r="AX8290" s="4"/>
      <c r="AY8290" s="4"/>
      <c r="AZ8290" s="4"/>
      <c r="BA8290" s="4"/>
      <c r="BB8290" s="4"/>
      <c r="BC8290" s="4"/>
      <c r="BD8290" s="4"/>
      <c r="BE8290" s="4"/>
      <c r="BF8290" s="4"/>
      <c r="BG8290" s="4"/>
      <c r="BH8290" s="4"/>
      <c r="BI8290" s="4"/>
      <c r="BJ8290" s="4"/>
      <c r="BK8290" s="4"/>
      <c r="BL8290" s="4" t="b">
        <v>0</v>
      </c>
      <c r="BM8290" s="4"/>
      <c r="BN8290" s="4"/>
      <c r="BO8290" s="4"/>
      <c r="BP8290" s="4"/>
      <c r="BQ8290" s="4"/>
      <c r="BR8290" s="4"/>
      <c r="BS8290" s="4"/>
      <c r="BT8290" s="4"/>
      <c r="BU8290" s="4"/>
      <c r="BV8290" s="4"/>
      <c r="BW8290" s="4"/>
    </row>
    <row r="8291" spans="1:75" ht="15.01" customHeight="1">
      <c r="A8291" s="4" t="s">
        <v>209</v>
      </c>
      <c r="B8291" s="4"/>
      <c r="C8291" s="4"/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/>
      <c r="O8291" s="4"/>
      <c r="P8291" s="4" t="s">
        <v>200</v>
      </c>
      <c r="Q8291" s="4"/>
      <c r="R8291" s="4"/>
      <c r="S8291" s="4"/>
      <c r="T8291" s="4"/>
      <c r="U8291" s="4"/>
      <c r="V8291" s="4"/>
      <c r="W8291" s="4"/>
      <c r="X8291" s="4" t="s">
        <v>201</v>
      </c>
      <c r="Y8291" s="4"/>
      <c r="Z8291" s="4"/>
      <c r="AA8291" s="4"/>
      <c r="AB8291" s="4"/>
      <c r="AC8291" s="4"/>
      <c r="AD8291" s="4"/>
      <c r="AE8291" s="4"/>
      <c r="AF8291" s="4"/>
      <c r="AG8291" s="4"/>
      <c r="AH8291" s="4"/>
      <c r="AI8291" s="4"/>
      <c r="AJ8291" s="4"/>
      <c r="AK8291" s="4"/>
      <c r="AL8291" s="4"/>
      <c r="AM8291" s="4"/>
      <c r="AN8291" s="4"/>
      <c r="AO8291" s="4"/>
      <c r="AP8291" s="4"/>
      <c r="AQ8291" s="4"/>
      <c r="AR8291" s="4"/>
      <c r="AS8291" s="4"/>
      <c r="AT8291" s="4"/>
      <c r="AU8291" s="4"/>
      <c r="AV8291" s="4" t="s">
        <v>8491</v>
      </c>
      <c r="AW8291" s="4"/>
      <c r="AX8291" s="4"/>
      <c r="AY8291" s="4"/>
      <c r="AZ8291" s="4"/>
      <c r="BA8291" s="4"/>
      <c r="BB8291" s="4"/>
      <c r="BC8291" s="4"/>
      <c r="BD8291" s="4"/>
      <c r="BE8291" s="4"/>
      <c r="BF8291" s="4"/>
      <c r="BG8291" s="4"/>
      <c r="BH8291" s="4"/>
      <c r="BI8291" s="4"/>
      <c r="BJ8291" s="4"/>
      <c r="BK8291" s="4"/>
      <c r="BL8291" s="4" t="b">
        <v>0</v>
      </c>
      <c r="BM8291" s="4"/>
      <c r="BN8291" s="4"/>
      <c r="BO8291" s="4"/>
      <c r="BP8291" s="4"/>
      <c r="BQ8291" s="4"/>
      <c r="BR8291" s="4"/>
      <c r="BS8291" s="4"/>
      <c r="BT8291" s="4"/>
      <c r="BU8291" s="4"/>
      <c r="BV8291" s="4"/>
      <c r="BW8291" s="4"/>
    </row>
    <row r="8292" spans="1:75" ht="15.01" customHeight="1">
      <c r="A8292" s="4" t="s">
        <v>209</v>
      </c>
      <c r="B8292" s="4"/>
      <c r="C8292" s="4"/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/>
      <c r="O8292" s="4"/>
      <c r="P8292" s="4" t="s">
        <v>200</v>
      </c>
      <c r="Q8292" s="4"/>
      <c r="R8292" s="4"/>
      <c r="S8292" s="4"/>
      <c r="T8292" s="4"/>
      <c r="U8292" s="4"/>
      <c r="V8292" s="4"/>
      <c r="W8292" s="4"/>
      <c r="X8292" s="4" t="s">
        <v>201</v>
      </c>
      <c r="Y8292" s="4"/>
      <c r="Z8292" s="4"/>
      <c r="AA8292" s="4"/>
      <c r="AB8292" s="4"/>
      <c r="AC8292" s="4"/>
      <c r="AD8292" s="4"/>
      <c r="AE8292" s="4"/>
      <c r="AF8292" s="4"/>
      <c r="AG8292" s="4"/>
      <c r="AH8292" s="4"/>
      <c r="AI8292" s="4"/>
      <c r="AJ8292" s="4"/>
      <c r="AK8292" s="4"/>
      <c r="AL8292" s="4"/>
      <c r="AM8292" s="4"/>
      <c r="AN8292" s="4"/>
      <c r="AO8292" s="4"/>
      <c r="AP8292" s="4"/>
      <c r="AQ8292" s="4"/>
      <c r="AR8292" s="4"/>
      <c r="AS8292" s="4"/>
      <c r="AT8292" s="4"/>
      <c r="AU8292" s="4"/>
      <c r="AV8292" s="4" t="s">
        <v>8492</v>
      </c>
      <c r="AW8292" s="4"/>
      <c r="AX8292" s="4"/>
      <c r="AY8292" s="4"/>
      <c r="AZ8292" s="4"/>
      <c r="BA8292" s="4"/>
      <c r="BB8292" s="4"/>
      <c r="BC8292" s="4"/>
      <c r="BD8292" s="4"/>
      <c r="BE8292" s="4"/>
      <c r="BF8292" s="4"/>
      <c r="BG8292" s="4"/>
      <c r="BH8292" s="4"/>
      <c r="BI8292" s="4"/>
      <c r="BJ8292" s="4"/>
      <c r="BK8292" s="4"/>
      <c r="BL8292" s="4" t="b">
        <v>0</v>
      </c>
      <c r="BM8292" s="4"/>
      <c r="BN8292" s="4"/>
      <c r="BO8292" s="4"/>
      <c r="BP8292" s="4"/>
      <c r="BQ8292" s="4"/>
      <c r="BR8292" s="4"/>
      <c r="BS8292" s="4"/>
      <c r="BT8292" s="4"/>
      <c r="BU8292" s="4"/>
      <c r="BV8292" s="4"/>
      <c r="BW8292" s="4"/>
    </row>
    <row r="8293" spans="1:75" ht="15.01" customHeight="1">
      <c r="A8293" s="4"/>
      <c r="B8293" s="4"/>
      <c r="C8293" s="4"/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/>
      <c r="O8293" s="4"/>
      <c r="P8293" s="4" t="s">
        <v>200</v>
      </c>
      <c r="Q8293" s="4"/>
      <c r="R8293" s="4">
        <v>-45.3</v>
      </c>
      <c r="S8293" s="4">
        <v>10.8</v>
      </c>
      <c r="T8293" s="4"/>
      <c r="U8293" s="4"/>
      <c r="V8293" s="4"/>
      <c r="W8293" s="4"/>
      <c r="X8293" s="4" t="s">
        <v>201</v>
      </c>
      <c r="Y8293" s="4"/>
      <c r="Z8293" s="4"/>
      <c r="AA8293" s="4"/>
      <c r="AB8293" s="4"/>
      <c r="AC8293" s="4"/>
      <c r="AD8293" s="4"/>
      <c r="AE8293" s="4"/>
      <c r="AF8293" s="4"/>
      <c r="AG8293" s="4"/>
      <c r="AH8293" s="4"/>
      <c r="AI8293" s="4"/>
      <c r="AJ8293" s="4"/>
      <c r="AK8293" s="4"/>
      <c r="AL8293" s="4"/>
      <c r="AM8293" s="4"/>
      <c r="AN8293" s="4"/>
      <c r="AO8293" s="4"/>
      <c r="AP8293" s="4"/>
      <c r="AQ8293" s="4"/>
      <c r="AR8293" s="4"/>
      <c r="AS8293" s="4"/>
      <c r="AT8293" s="4"/>
      <c r="AU8293" s="4"/>
      <c r="AV8293" s="4" t="s">
        <v>8493</v>
      </c>
      <c r="AW8293" s="4"/>
      <c r="AX8293" s="4"/>
      <c r="AY8293" s="4"/>
      <c r="AZ8293" s="4"/>
      <c r="BA8293" s="4"/>
      <c r="BB8293" s="4"/>
      <c r="BC8293" s="4"/>
      <c r="BD8293" s="4"/>
      <c r="BE8293" s="4"/>
      <c r="BF8293" s="4"/>
      <c r="BG8293" s="4"/>
      <c r="BH8293" s="4"/>
      <c r="BI8293" s="4"/>
      <c r="BJ8293" s="4"/>
      <c r="BK8293" s="4"/>
      <c r="BL8293" s="4" t="b">
        <v>0</v>
      </c>
      <c r="BM8293" s="4"/>
      <c r="BN8293" s="4"/>
      <c r="BO8293" s="4"/>
      <c r="BP8293" s="4"/>
      <c r="BQ8293" s="4"/>
      <c r="BR8293" s="4"/>
      <c r="BS8293" s="4"/>
      <c r="BT8293" s="4"/>
      <c r="BU8293" s="4"/>
      <c r="BV8293" s="4"/>
      <c r="BW8293" s="4"/>
    </row>
    <row r="8294" spans="1:75" ht="15.01" customHeight="1">
      <c r="A8294" s="4"/>
      <c r="B8294" s="4"/>
      <c r="C8294" s="4"/>
      <c r="D8294" s="4"/>
      <c r="E8294" s="4"/>
      <c r="F8294" s="4"/>
      <c r="G8294" s="4"/>
      <c r="H8294" s="4"/>
      <c r="I8294" s="4"/>
      <c r="J8294" s="4"/>
      <c r="K8294" s="4"/>
      <c r="L8294" s="4"/>
      <c r="M8294" s="4"/>
      <c r="N8294" s="4"/>
      <c r="O8294" s="4"/>
      <c r="P8294" s="4" t="s">
        <v>200</v>
      </c>
      <c r="Q8294" s="4"/>
      <c r="R8294" s="4">
        <v>13.1</v>
      </c>
      <c r="S8294" s="4">
        <v>12.3</v>
      </c>
      <c r="T8294" s="4"/>
      <c r="U8294" s="4"/>
      <c r="V8294" s="4"/>
      <c r="W8294" s="4"/>
      <c r="X8294" s="4" t="s">
        <v>201</v>
      </c>
      <c r="Y8294" s="4"/>
      <c r="Z8294" s="4"/>
      <c r="AA8294" s="4"/>
      <c r="AB8294" s="4"/>
      <c r="AC8294" s="4"/>
      <c r="AD8294" s="4"/>
      <c r="AE8294" s="4"/>
      <c r="AF8294" s="4"/>
      <c r="AG8294" s="4"/>
      <c r="AH8294" s="4"/>
      <c r="AI8294" s="4"/>
      <c r="AJ8294" s="4"/>
      <c r="AK8294" s="4"/>
      <c r="AL8294" s="4"/>
      <c r="AM8294" s="4"/>
      <c r="AN8294" s="4"/>
      <c r="AO8294" s="4"/>
      <c r="AP8294" s="4"/>
      <c r="AQ8294" s="4"/>
      <c r="AR8294" s="4"/>
      <c r="AS8294" s="4"/>
      <c r="AT8294" s="4"/>
      <c r="AU8294" s="4"/>
      <c r="AV8294" s="4" t="s">
        <v>8494</v>
      </c>
      <c r="AW8294" s="4"/>
      <c r="AX8294" s="4"/>
      <c r="AY8294" s="4"/>
      <c r="AZ8294" s="4"/>
      <c r="BA8294" s="4"/>
      <c r="BB8294" s="4"/>
      <c r="BC8294" s="4"/>
      <c r="BD8294" s="4"/>
      <c r="BE8294" s="4"/>
      <c r="BF8294" s="4"/>
      <c r="BG8294" s="4"/>
      <c r="BH8294" s="4"/>
      <c r="BI8294" s="4"/>
      <c r="BJ8294" s="4"/>
      <c r="BK8294" s="4"/>
      <c r="BL8294" s="4" t="b">
        <v>0</v>
      </c>
      <c r="BM8294" s="4"/>
      <c r="BN8294" s="4"/>
      <c r="BO8294" s="4"/>
      <c r="BP8294" s="4"/>
      <c r="BQ8294" s="4"/>
      <c r="BR8294" s="4"/>
      <c r="BS8294" s="4"/>
      <c r="BT8294" s="4"/>
      <c r="BU8294" s="4"/>
      <c r="BV8294" s="4"/>
      <c r="BW8294" s="4"/>
    </row>
    <row r="8295" spans="1:75" ht="15.01" customHeight="1">
      <c r="A8295" s="4"/>
      <c r="B8295" s="4"/>
      <c r="C8295" s="4"/>
      <c r="D8295" s="4"/>
      <c r="E8295" s="4"/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 t="s">
        <v>200</v>
      </c>
      <c r="Q8295" s="4"/>
      <c r="R8295" s="4">
        <v>-32.2</v>
      </c>
      <c r="S8295" s="4">
        <v>9.699999999999999</v>
      </c>
      <c r="T8295" s="4"/>
      <c r="U8295" s="4"/>
      <c r="V8295" s="4"/>
      <c r="W8295" s="4"/>
      <c r="X8295" s="4" t="s">
        <v>201</v>
      </c>
      <c r="Y8295" s="4"/>
      <c r="Z8295" s="4"/>
      <c r="AA8295" s="4"/>
      <c r="AB8295" s="4"/>
      <c r="AC8295" s="4"/>
      <c r="AD8295" s="4"/>
      <c r="AE8295" s="4"/>
      <c r="AF8295" s="4"/>
      <c r="AG8295" s="4"/>
      <c r="AH8295" s="4"/>
      <c r="AI8295" s="4"/>
      <c r="AJ8295" s="4"/>
      <c r="AK8295" s="4"/>
      <c r="AL8295" s="4"/>
      <c r="AM8295" s="4"/>
      <c r="AN8295" s="4"/>
      <c r="AO8295" s="4"/>
      <c r="AP8295" s="4"/>
      <c r="AQ8295" s="4"/>
      <c r="AR8295" s="4"/>
      <c r="AS8295" s="4"/>
      <c r="AT8295" s="4"/>
      <c r="AU8295" s="4"/>
      <c r="AV8295" s="4" t="s">
        <v>8495</v>
      </c>
      <c r="AW8295" s="4"/>
      <c r="AX8295" s="4"/>
      <c r="AY8295" s="4"/>
      <c r="AZ8295" s="4"/>
      <c r="BA8295" s="4"/>
      <c r="BB8295" s="4"/>
      <c r="BC8295" s="4"/>
      <c r="BD8295" s="4"/>
      <c r="BE8295" s="4"/>
      <c r="BF8295" s="4"/>
      <c r="BG8295" s="4"/>
      <c r="BH8295" s="4"/>
      <c r="BI8295" s="4"/>
      <c r="BJ8295" s="4"/>
      <c r="BK8295" s="4"/>
      <c r="BL8295" s="4" t="b">
        <v>0</v>
      </c>
      <c r="BM8295" s="4"/>
      <c r="BN8295" s="4"/>
      <c r="BO8295" s="4"/>
      <c r="BP8295" s="4"/>
      <c r="BQ8295" s="4"/>
      <c r="BR8295" s="4"/>
      <c r="BS8295" s="4"/>
      <c r="BT8295" s="4"/>
      <c r="BU8295" s="4"/>
      <c r="BV8295" s="4"/>
      <c r="BW8295" s="4"/>
    </row>
    <row r="8296" spans="1:75" ht="15.01" customHeight="1">
      <c r="A8296" s="4"/>
      <c r="B8296" s="4"/>
      <c r="C8296" s="4"/>
      <c r="D8296" s="4"/>
      <c r="E8296" s="4"/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 t="s">
        <v>200</v>
      </c>
      <c r="Q8296" s="4"/>
      <c r="R8296" s="4">
        <v>-58.3</v>
      </c>
      <c r="S8296" s="4">
        <v>6.7</v>
      </c>
      <c r="T8296" s="4"/>
      <c r="U8296" s="4"/>
      <c r="V8296" s="4"/>
      <c r="W8296" s="4"/>
      <c r="X8296" s="4" t="s">
        <v>201</v>
      </c>
      <c r="Y8296" s="4"/>
      <c r="Z8296" s="4"/>
      <c r="AA8296" s="4"/>
      <c r="AB8296" s="4"/>
      <c r="AC8296" s="4"/>
      <c r="AD8296" s="4"/>
      <c r="AE8296" s="4"/>
      <c r="AF8296" s="4"/>
      <c r="AG8296" s="4"/>
      <c r="AH8296" s="4"/>
      <c r="AI8296" s="4"/>
      <c r="AJ8296" s="4"/>
      <c r="AK8296" s="4"/>
      <c r="AL8296" s="4"/>
      <c r="AM8296" s="4"/>
      <c r="AN8296" s="4"/>
      <c r="AO8296" s="4"/>
      <c r="AP8296" s="4"/>
      <c r="AQ8296" s="4"/>
      <c r="AR8296" s="4"/>
      <c r="AS8296" s="4"/>
      <c r="AT8296" s="4"/>
      <c r="AU8296" s="4"/>
      <c r="AV8296" s="4" t="s">
        <v>8496</v>
      </c>
      <c r="AW8296" s="4"/>
      <c r="AX8296" s="4"/>
      <c r="AY8296" s="4"/>
      <c r="AZ8296" s="4"/>
      <c r="BA8296" s="4"/>
      <c r="BB8296" s="4"/>
      <c r="BC8296" s="4"/>
      <c r="BD8296" s="4"/>
      <c r="BE8296" s="4"/>
      <c r="BF8296" s="4"/>
      <c r="BG8296" s="4"/>
      <c r="BH8296" s="4"/>
      <c r="BI8296" s="4"/>
      <c r="BJ8296" s="4"/>
      <c r="BK8296" s="4"/>
      <c r="BL8296" s="4" t="b">
        <v>0</v>
      </c>
      <c r="BM8296" s="4"/>
      <c r="BN8296" s="4"/>
      <c r="BO8296" s="4"/>
      <c r="BP8296" s="4"/>
      <c r="BQ8296" s="4"/>
      <c r="BR8296" s="4"/>
      <c r="BS8296" s="4"/>
      <c r="BT8296" s="4"/>
      <c r="BU8296" s="4"/>
      <c r="BV8296" s="4"/>
      <c r="BW8296" s="4"/>
    </row>
    <row r="8297" spans="1:75" ht="15.01" customHeight="1">
      <c r="A8297" s="4" t="s">
        <v>209</v>
      </c>
      <c r="B8297" s="4"/>
      <c r="C8297" s="4"/>
      <c r="D8297" s="4"/>
      <c r="E8297" s="4"/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 t="s">
        <v>200</v>
      </c>
      <c r="Q8297" s="4"/>
      <c r="R8297" s="4"/>
      <c r="S8297" s="4"/>
      <c r="T8297" s="4"/>
      <c r="U8297" s="4"/>
      <c r="V8297" s="4"/>
      <c r="W8297" s="4"/>
      <c r="X8297" s="4" t="s">
        <v>201</v>
      </c>
      <c r="Y8297" s="4"/>
      <c r="Z8297" s="4"/>
      <c r="AA8297" s="4"/>
      <c r="AB8297" s="4"/>
      <c r="AC8297" s="4"/>
      <c r="AD8297" s="4"/>
      <c r="AE8297" s="4"/>
      <c r="AF8297" s="4"/>
      <c r="AG8297" s="4"/>
      <c r="AH8297" s="4"/>
      <c r="AI8297" s="4"/>
      <c r="AJ8297" s="4"/>
      <c r="AK8297" s="4"/>
      <c r="AL8297" s="4"/>
      <c r="AM8297" s="4"/>
      <c r="AN8297" s="4"/>
      <c r="AO8297" s="4"/>
      <c r="AP8297" s="4"/>
      <c r="AQ8297" s="4"/>
      <c r="AR8297" s="4"/>
      <c r="AS8297" s="4"/>
      <c r="AT8297" s="4"/>
      <c r="AU8297" s="4"/>
      <c r="AV8297" s="4" t="s">
        <v>8497</v>
      </c>
      <c r="AW8297" s="4"/>
      <c r="AX8297" s="4"/>
      <c r="AY8297" s="4"/>
      <c r="AZ8297" s="4"/>
      <c r="BA8297" s="4"/>
      <c r="BB8297" s="4"/>
      <c r="BC8297" s="4"/>
      <c r="BD8297" s="4"/>
      <c r="BE8297" s="4"/>
      <c r="BF8297" s="4"/>
      <c r="BG8297" s="4"/>
      <c r="BH8297" s="4"/>
      <c r="BI8297" s="4"/>
      <c r="BJ8297" s="4"/>
      <c r="BK8297" s="4"/>
      <c r="BL8297" s="4" t="b">
        <v>0</v>
      </c>
      <c r="BM8297" s="4"/>
      <c r="BN8297" s="4"/>
      <c r="BO8297" s="4"/>
      <c r="BP8297" s="4"/>
      <c r="BQ8297" s="4"/>
      <c r="BR8297" s="4"/>
      <c r="BS8297" s="4"/>
      <c r="BT8297" s="4"/>
      <c r="BU8297" s="4"/>
      <c r="BV8297" s="4"/>
      <c r="BW8297" s="4"/>
    </row>
    <row r="8298" spans="1:75" ht="15.01" customHeight="1">
      <c r="A8298" s="4" t="s">
        <v>209</v>
      </c>
      <c r="B8298" s="4"/>
      <c r="C8298" s="4"/>
      <c r="D8298" s="4"/>
      <c r="E8298" s="4"/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 t="s">
        <v>200</v>
      </c>
      <c r="Q8298" s="4"/>
      <c r="R8298" s="4"/>
      <c r="S8298" s="4"/>
      <c r="T8298" s="4"/>
      <c r="U8298" s="4"/>
      <c r="V8298" s="4"/>
      <c r="W8298" s="4"/>
      <c r="X8298" s="4" t="s">
        <v>201</v>
      </c>
      <c r="Y8298" s="4"/>
      <c r="Z8298" s="4"/>
      <c r="AA8298" s="4"/>
      <c r="AB8298" s="4"/>
      <c r="AC8298" s="4"/>
      <c r="AD8298" s="4"/>
      <c r="AE8298" s="4"/>
      <c r="AF8298" s="4"/>
      <c r="AG8298" s="4"/>
      <c r="AH8298" s="4"/>
      <c r="AI8298" s="4"/>
      <c r="AJ8298" s="4"/>
      <c r="AK8298" s="4"/>
      <c r="AL8298" s="4"/>
      <c r="AM8298" s="4"/>
      <c r="AN8298" s="4"/>
      <c r="AO8298" s="4"/>
      <c r="AP8298" s="4"/>
      <c r="AQ8298" s="4"/>
      <c r="AR8298" s="4"/>
      <c r="AS8298" s="4"/>
      <c r="AT8298" s="4"/>
      <c r="AU8298" s="4"/>
      <c r="AV8298" s="4" t="s">
        <v>8498</v>
      </c>
      <c r="AW8298" s="4"/>
      <c r="AX8298" s="4"/>
      <c r="AY8298" s="4"/>
      <c r="AZ8298" s="4"/>
      <c r="BA8298" s="4"/>
      <c r="BB8298" s="4"/>
      <c r="BC8298" s="4"/>
      <c r="BD8298" s="4"/>
      <c r="BE8298" s="4"/>
      <c r="BF8298" s="4"/>
      <c r="BG8298" s="4"/>
      <c r="BH8298" s="4"/>
      <c r="BI8298" s="4"/>
      <c r="BJ8298" s="4"/>
      <c r="BK8298" s="4"/>
      <c r="BL8298" s="4" t="b">
        <v>0</v>
      </c>
      <c r="BM8298" s="4"/>
      <c r="BN8298" s="4"/>
      <c r="BO8298" s="4"/>
      <c r="BP8298" s="4"/>
      <c r="BQ8298" s="4"/>
      <c r="BR8298" s="4"/>
      <c r="BS8298" s="4"/>
      <c r="BT8298" s="4"/>
      <c r="BU8298" s="4"/>
      <c r="BV8298" s="4"/>
      <c r="BW8298" s="4"/>
    </row>
    <row r="8299" spans="1:75" ht="15.01" customHeight="1">
      <c r="A8299" s="4" t="s">
        <v>209</v>
      </c>
      <c r="B8299" s="4"/>
      <c r="C8299" s="4"/>
      <c r="D8299" s="4"/>
      <c r="E8299" s="4"/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 t="s">
        <v>200</v>
      </c>
      <c r="Q8299" s="4"/>
      <c r="R8299" s="4"/>
      <c r="S8299" s="4"/>
      <c r="T8299" s="4"/>
      <c r="U8299" s="4"/>
      <c r="V8299" s="4"/>
      <c r="W8299" s="4"/>
      <c r="X8299" s="4" t="s">
        <v>201</v>
      </c>
      <c r="Y8299" s="4"/>
      <c r="Z8299" s="4"/>
      <c r="AA8299" s="4"/>
      <c r="AB8299" s="4"/>
      <c r="AC8299" s="4"/>
      <c r="AD8299" s="4"/>
      <c r="AE8299" s="4"/>
      <c r="AF8299" s="4"/>
      <c r="AG8299" s="4"/>
      <c r="AH8299" s="4"/>
      <c r="AI8299" s="4"/>
      <c r="AJ8299" s="4"/>
      <c r="AK8299" s="4"/>
      <c r="AL8299" s="4"/>
      <c r="AM8299" s="4"/>
      <c r="AN8299" s="4"/>
      <c r="AO8299" s="4"/>
      <c r="AP8299" s="4"/>
      <c r="AQ8299" s="4"/>
      <c r="AR8299" s="4"/>
      <c r="AS8299" s="4"/>
      <c r="AT8299" s="4"/>
      <c r="AU8299" s="4"/>
      <c r="AV8299" s="4" t="s">
        <v>8499</v>
      </c>
      <c r="AW8299" s="4"/>
      <c r="AX8299" s="4"/>
      <c r="AY8299" s="4"/>
      <c r="AZ8299" s="4"/>
      <c r="BA8299" s="4"/>
      <c r="BB8299" s="4"/>
      <c r="BC8299" s="4"/>
      <c r="BD8299" s="4"/>
      <c r="BE8299" s="4"/>
      <c r="BF8299" s="4"/>
      <c r="BG8299" s="4"/>
      <c r="BH8299" s="4"/>
      <c r="BI8299" s="4"/>
      <c r="BJ8299" s="4"/>
      <c r="BK8299" s="4"/>
      <c r="BL8299" s="4" t="b">
        <v>0</v>
      </c>
      <c r="BM8299" s="4"/>
      <c r="BN8299" s="4"/>
      <c r="BO8299" s="4"/>
      <c r="BP8299" s="4"/>
      <c r="BQ8299" s="4"/>
      <c r="BR8299" s="4"/>
      <c r="BS8299" s="4"/>
      <c r="BT8299" s="4"/>
      <c r="BU8299" s="4"/>
      <c r="BV8299" s="4"/>
      <c r="BW8299" s="4"/>
    </row>
    <row r="8300" spans="1:75" ht="15.01" customHeight="1">
      <c r="A8300" s="4" t="s">
        <v>209</v>
      </c>
      <c r="B8300" s="4"/>
      <c r="C8300" s="4"/>
      <c r="D8300" s="4"/>
      <c r="E8300" s="4"/>
      <c r="F8300" s="4"/>
      <c r="G8300" s="4"/>
      <c r="H8300" s="4"/>
      <c r="I8300" s="4"/>
      <c r="J8300" s="4"/>
      <c r="K8300" s="4"/>
      <c r="L8300" s="4"/>
      <c r="M8300" s="4"/>
      <c r="N8300" s="4"/>
      <c r="O8300" s="4"/>
      <c r="P8300" s="4" t="s">
        <v>200</v>
      </c>
      <c r="Q8300" s="4"/>
      <c r="R8300" s="4"/>
      <c r="S8300" s="4"/>
      <c r="T8300" s="4"/>
      <c r="U8300" s="4"/>
      <c r="V8300" s="4"/>
      <c r="W8300" s="4"/>
      <c r="X8300" s="4" t="s">
        <v>201</v>
      </c>
      <c r="Y8300" s="4"/>
      <c r="Z8300" s="4"/>
      <c r="AA8300" s="4"/>
      <c r="AB8300" s="4"/>
      <c r="AC8300" s="4"/>
      <c r="AD8300" s="4"/>
      <c r="AE8300" s="4"/>
      <c r="AF8300" s="4"/>
      <c r="AG8300" s="4"/>
      <c r="AH8300" s="4"/>
      <c r="AI8300" s="4"/>
      <c r="AJ8300" s="4"/>
      <c r="AK8300" s="4"/>
      <c r="AL8300" s="4"/>
      <c r="AM8300" s="4"/>
      <c r="AN8300" s="4"/>
      <c r="AO8300" s="4"/>
      <c r="AP8300" s="4"/>
      <c r="AQ8300" s="4"/>
      <c r="AR8300" s="4"/>
      <c r="AS8300" s="4"/>
      <c r="AT8300" s="4"/>
      <c r="AU8300" s="4"/>
      <c r="AV8300" s="4" t="s">
        <v>8500</v>
      </c>
      <c r="AW8300" s="4"/>
      <c r="AX8300" s="4"/>
      <c r="AY8300" s="4"/>
      <c r="AZ8300" s="4"/>
      <c r="BA8300" s="4"/>
      <c r="BB8300" s="4"/>
      <c r="BC8300" s="4"/>
      <c r="BD8300" s="4"/>
      <c r="BE8300" s="4"/>
      <c r="BF8300" s="4"/>
      <c r="BG8300" s="4"/>
      <c r="BH8300" s="4"/>
      <c r="BI8300" s="4"/>
      <c r="BJ8300" s="4"/>
      <c r="BK8300" s="4"/>
      <c r="BL8300" s="4" t="b">
        <v>0</v>
      </c>
      <c r="BM8300" s="4"/>
      <c r="BN8300" s="4"/>
      <c r="BO8300" s="4"/>
      <c r="BP8300" s="4"/>
      <c r="BQ8300" s="4"/>
      <c r="BR8300" s="4"/>
      <c r="BS8300" s="4"/>
      <c r="BT8300" s="4"/>
      <c r="BU8300" s="4"/>
      <c r="BV8300" s="4"/>
      <c r="BW8300" s="4"/>
    </row>
    <row r="8301" spans="1:75" ht="15.01" customHeight="1">
      <c r="A8301" s="4"/>
      <c r="B8301" s="4"/>
      <c r="C8301" s="4"/>
      <c r="D8301" s="4"/>
      <c r="E8301" s="4"/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 t="s">
        <v>200</v>
      </c>
      <c r="Q8301" s="4"/>
      <c r="R8301" s="4">
        <v>4.5</v>
      </c>
      <c r="S8301" s="4">
        <v>16.3</v>
      </c>
      <c r="T8301" s="4"/>
      <c r="U8301" s="4"/>
      <c r="V8301" s="4"/>
      <c r="W8301" s="4"/>
      <c r="X8301" s="4" t="s">
        <v>201</v>
      </c>
      <c r="Y8301" s="4"/>
      <c r="Z8301" s="4"/>
      <c r="AA8301" s="4"/>
      <c r="AB8301" s="4"/>
      <c r="AC8301" s="4"/>
      <c r="AD8301" s="4"/>
      <c r="AE8301" s="4"/>
      <c r="AF8301" s="4"/>
      <c r="AG8301" s="4"/>
      <c r="AH8301" s="4"/>
      <c r="AI8301" s="4"/>
      <c r="AJ8301" s="4"/>
      <c r="AK8301" s="4"/>
      <c r="AL8301" s="4"/>
      <c r="AM8301" s="4"/>
      <c r="AN8301" s="4"/>
      <c r="AO8301" s="4"/>
      <c r="AP8301" s="4"/>
      <c r="AQ8301" s="4"/>
      <c r="AR8301" s="4"/>
      <c r="AS8301" s="4"/>
      <c r="AT8301" s="4"/>
      <c r="AU8301" s="4"/>
      <c r="AV8301" s="4" t="s">
        <v>8501</v>
      </c>
      <c r="AW8301" s="4"/>
      <c r="AX8301" s="4"/>
      <c r="AY8301" s="4"/>
      <c r="AZ8301" s="4"/>
      <c r="BA8301" s="4"/>
      <c r="BB8301" s="4"/>
      <c r="BC8301" s="4"/>
      <c r="BD8301" s="4"/>
      <c r="BE8301" s="4"/>
      <c r="BF8301" s="4"/>
      <c r="BG8301" s="4"/>
      <c r="BH8301" s="4"/>
      <c r="BI8301" s="4"/>
      <c r="BJ8301" s="4"/>
      <c r="BK8301" s="4"/>
      <c r="BL8301" s="4" t="b">
        <v>0</v>
      </c>
      <c r="BM8301" s="4"/>
      <c r="BN8301" s="4"/>
      <c r="BO8301" s="4"/>
      <c r="BP8301" s="4"/>
      <c r="BQ8301" s="4"/>
      <c r="BR8301" s="4"/>
      <c r="BS8301" s="4"/>
      <c r="BT8301" s="4"/>
      <c r="BU8301" s="4"/>
      <c r="BV8301" s="4"/>
      <c r="BW8301" s="4"/>
    </row>
    <row r="8302" spans="1:75" ht="15.01" customHeight="1">
      <c r="A8302" s="4" t="s">
        <v>209</v>
      </c>
      <c r="B8302" s="4"/>
      <c r="C8302" s="4"/>
      <c r="D8302" s="4"/>
      <c r="E8302" s="4"/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 t="s">
        <v>200</v>
      </c>
      <c r="Q8302" s="4"/>
      <c r="R8302" s="4"/>
      <c r="S8302" s="4"/>
      <c r="T8302" s="4"/>
      <c r="U8302" s="4"/>
      <c r="V8302" s="4"/>
      <c r="W8302" s="4"/>
      <c r="X8302" s="4" t="s">
        <v>201</v>
      </c>
      <c r="Y8302" s="4"/>
      <c r="Z8302" s="4"/>
      <c r="AA8302" s="4"/>
      <c r="AB8302" s="4"/>
      <c r="AC8302" s="4"/>
      <c r="AD8302" s="4"/>
      <c r="AE8302" s="4"/>
      <c r="AF8302" s="4"/>
      <c r="AG8302" s="4"/>
      <c r="AH8302" s="4"/>
      <c r="AI8302" s="4"/>
      <c r="AJ8302" s="4"/>
      <c r="AK8302" s="4"/>
      <c r="AL8302" s="4"/>
      <c r="AM8302" s="4"/>
      <c r="AN8302" s="4"/>
      <c r="AO8302" s="4"/>
      <c r="AP8302" s="4"/>
      <c r="AQ8302" s="4"/>
      <c r="AR8302" s="4"/>
      <c r="AS8302" s="4"/>
      <c r="AT8302" s="4"/>
      <c r="AU8302" s="4"/>
      <c r="AV8302" s="4" t="s">
        <v>8502</v>
      </c>
      <c r="AW8302" s="4"/>
      <c r="AX8302" s="4"/>
      <c r="AY8302" s="4"/>
      <c r="AZ8302" s="4"/>
      <c r="BA8302" s="4"/>
      <c r="BB8302" s="4"/>
      <c r="BC8302" s="4"/>
      <c r="BD8302" s="4"/>
      <c r="BE8302" s="4"/>
      <c r="BF8302" s="4"/>
      <c r="BG8302" s="4"/>
      <c r="BH8302" s="4"/>
      <c r="BI8302" s="4"/>
      <c r="BJ8302" s="4"/>
      <c r="BK8302" s="4"/>
      <c r="BL8302" s="4" t="b">
        <v>0</v>
      </c>
      <c r="BM8302" s="4"/>
      <c r="BN8302" s="4"/>
      <c r="BO8302" s="4"/>
      <c r="BP8302" s="4"/>
      <c r="BQ8302" s="4"/>
      <c r="BR8302" s="4"/>
      <c r="BS8302" s="4"/>
      <c r="BT8302" s="4"/>
      <c r="BU8302" s="4"/>
      <c r="BV8302" s="4"/>
      <c r="BW8302" s="4"/>
    </row>
    <row r="8303" spans="1:75" ht="15.01" customHeight="1">
      <c r="A8303" s="4" t="s">
        <v>209</v>
      </c>
      <c r="B8303" s="4"/>
      <c r="C8303" s="4"/>
      <c r="D8303" s="4"/>
      <c r="E8303" s="4"/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 t="s">
        <v>200</v>
      </c>
      <c r="Q8303" s="4"/>
      <c r="R8303" s="4"/>
      <c r="S8303" s="4"/>
      <c r="T8303" s="4"/>
      <c r="U8303" s="4"/>
      <c r="V8303" s="4"/>
      <c r="W8303" s="4"/>
      <c r="X8303" s="4" t="s">
        <v>201</v>
      </c>
      <c r="Y8303" s="4"/>
      <c r="Z8303" s="4"/>
      <c r="AA8303" s="4"/>
      <c r="AB8303" s="4"/>
      <c r="AC8303" s="4"/>
      <c r="AD8303" s="4"/>
      <c r="AE8303" s="4"/>
      <c r="AF8303" s="4"/>
      <c r="AG8303" s="4"/>
      <c r="AH8303" s="4"/>
      <c r="AI8303" s="4"/>
      <c r="AJ8303" s="4"/>
      <c r="AK8303" s="4"/>
      <c r="AL8303" s="4"/>
      <c r="AM8303" s="4"/>
      <c r="AN8303" s="4"/>
      <c r="AO8303" s="4"/>
      <c r="AP8303" s="4"/>
      <c r="AQ8303" s="4"/>
      <c r="AR8303" s="4"/>
      <c r="AS8303" s="4"/>
      <c r="AT8303" s="4"/>
      <c r="AU8303" s="4"/>
      <c r="AV8303" s="4" t="s">
        <v>8503</v>
      </c>
      <c r="AW8303" s="4"/>
      <c r="AX8303" s="4"/>
      <c r="AY8303" s="4"/>
      <c r="AZ8303" s="4"/>
      <c r="BA8303" s="4"/>
      <c r="BB8303" s="4"/>
      <c r="BC8303" s="4"/>
      <c r="BD8303" s="4"/>
      <c r="BE8303" s="4"/>
      <c r="BF8303" s="4"/>
      <c r="BG8303" s="4"/>
      <c r="BH8303" s="4"/>
      <c r="BI8303" s="4"/>
      <c r="BJ8303" s="4"/>
      <c r="BK8303" s="4"/>
      <c r="BL8303" s="4" t="b">
        <v>0</v>
      </c>
      <c r="BM8303" s="4"/>
      <c r="BN8303" s="4"/>
      <c r="BO8303" s="4"/>
      <c r="BP8303" s="4"/>
      <c r="BQ8303" s="4"/>
      <c r="BR8303" s="4"/>
      <c r="BS8303" s="4"/>
      <c r="BT8303" s="4"/>
      <c r="BU8303" s="4"/>
      <c r="BV8303" s="4"/>
      <c r="BW8303" s="4"/>
    </row>
    <row r="8304" spans="1:75" ht="15.01" customHeight="1">
      <c r="A8304" s="4"/>
      <c r="B8304" s="4"/>
      <c r="C8304" s="4"/>
      <c r="D8304" s="4"/>
      <c r="E8304" s="4"/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 t="s">
        <v>200</v>
      </c>
      <c r="Q8304" s="4"/>
      <c r="R8304" s="4">
        <v>-0.1</v>
      </c>
      <c r="S8304" s="4">
        <v>14.2</v>
      </c>
      <c r="T8304" s="4"/>
      <c r="U8304" s="4"/>
      <c r="V8304" s="4"/>
      <c r="W8304" s="4"/>
      <c r="X8304" s="4" t="s">
        <v>201</v>
      </c>
      <c r="Y8304" s="4"/>
      <c r="Z8304" s="4"/>
      <c r="AA8304" s="4"/>
      <c r="AB8304" s="4"/>
      <c r="AC8304" s="4"/>
      <c r="AD8304" s="4"/>
      <c r="AE8304" s="4"/>
      <c r="AF8304" s="4"/>
      <c r="AG8304" s="4"/>
      <c r="AH8304" s="4"/>
      <c r="AI8304" s="4"/>
      <c r="AJ8304" s="4"/>
      <c r="AK8304" s="4"/>
      <c r="AL8304" s="4"/>
      <c r="AM8304" s="4"/>
      <c r="AN8304" s="4"/>
      <c r="AO8304" s="4"/>
      <c r="AP8304" s="4"/>
      <c r="AQ8304" s="4"/>
      <c r="AR8304" s="4"/>
      <c r="AS8304" s="4"/>
      <c r="AT8304" s="4"/>
      <c r="AU8304" s="4"/>
      <c r="AV8304" s="4" t="s">
        <v>8504</v>
      </c>
      <c r="AW8304" s="4"/>
      <c r="AX8304" s="4"/>
      <c r="AY8304" s="4"/>
      <c r="AZ8304" s="4"/>
      <c r="BA8304" s="4"/>
      <c r="BB8304" s="4"/>
      <c r="BC8304" s="4"/>
      <c r="BD8304" s="4"/>
      <c r="BE8304" s="4"/>
      <c r="BF8304" s="4"/>
      <c r="BG8304" s="4"/>
      <c r="BH8304" s="4"/>
      <c r="BI8304" s="4"/>
      <c r="BJ8304" s="4"/>
      <c r="BK8304" s="4"/>
      <c r="BL8304" s="4" t="b">
        <v>0</v>
      </c>
      <c r="BM8304" s="4"/>
      <c r="BN8304" s="4"/>
      <c r="BO8304" s="4"/>
      <c r="BP8304" s="4"/>
      <c r="BQ8304" s="4"/>
      <c r="BR8304" s="4"/>
      <c r="BS8304" s="4"/>
      <c r="BT8304" s="4"/>
      <c r="BU8304" s="4"/>
      <c r="BV8304" s="4"/>
      <c r="BW8304" s="4"/>
    </row>
    <row r="8305" spans="1:75" ht="15.01" customHeight="1">
      <c r="A8305" s="4"/>
      <c r="B8305" s="4"/>
      <c r="C8305" s="4"/>
      <c r="D8305" s="4"/>
      <c r="E8305" s="4"/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 t="s">
        <v>200</v>
      </c>
      <c r="Q8305" s="4"/>
      <c r="R8305" s="4">
        <v>0</v>
      </c>
      <c r="S8305" s="4">
        <v>11</v>
      </c>
      <c r="T8305" s="4"/>
      <c r="U8305" s="4"/>
      <c r="V8305" s="4"/>
      <c r="W8305" s="4"/>
      <c r="X8305" s="4" t="s">
        <v>201</v>
      </c>
      <c r="Y8305" s="4"/>
      <c r="Z8305" s="4"/>
      <c r="AA8305" s="4"/>
      <c r="AB8305" s="4"/>
      <c r="AC8305" s="4"/>
      <c r="AD8305" s="4"/>
      <c r="AE8305" s="4"/>
      <c r="AF8305" s="4"/>
      <c r="AG8305" s="4"/>
      <c r="AH8305" s="4"/>
      <c r="AI8305" s="4"/>
      <c r="AJ8305" s="4"/>
      <c r="AK8305" s="4"/>
      <c r="AL8305" s="4"/>
      <c r="AM8305" s="4"/>
      <c r="AN8305" s="4"/>
      <c r="AO8305" s="4"/>
      <c r="AP8305" s="4"/>
      <c r="AQ8305" s="4"/>
      <c r="AR8305" s="4"/>
      <c r="AS8305" s="4"/>
      <c r="AT8305" s="4"/>
      <c r="AU8305" s="4"/>
      <c r="AV8305" s="4" t="s">
        <v>8505</v>
      </c>
      <c r="AW8305" s="4"/>
      <c r="AX8305" s="4"/>
      <c r="AY8305" s="4"/>
      <c r="AZ8305" s="4"/>
      <c r="BA8305" s="4"/>
      <c r="BB8305" s="4"/>
      <c r="BC8305" s="4"/>
      <c r="BD8305" s="4"/>
      <c r="BE8305" s="4"/>
      <c r="BF8305" s="4"/>
      <c r="BG8305" s="4"/>
      <c r="BH8305" s="4"/>
      <c r="BI8305" s="4"/>
      <c r="BJ8305" s="4"/>
      <c r="BK8305" s="4"/>
      <c r="BL8305" s="4" t="b">
        <v>0</v>
      </c>
      <c r="BM8305" s="4"/>
      <c r="BN8305" s="4"/>
      <c r="BO8305" s="4"/>
      <c r="BP8305" s="4"/>
      <c r="BQ8305" s="4"/>
      <c r="BR8305" s="4"/>
      <c r="BS8305" s="4"/>
      <c r="BT8305" s="4"/>
      <c r="BU8305" s="4"/>
      <c r="BV8305" s="4"/>
      <c r="BW8305" s="4"/>
    </row>
    <row r="8306" spans="1:75" ht="15.01" customHeight="1">
      <c r="A8306" s="4"/>
      <c r="B8306" s="4"/>
      <c r="C8306" s="4"/>
      <c r="D8306" s="4"/>
      <c r="E8306" s="4"/>
      <c r="F8306" s="4"/>
      <c r="G8306" s="4"/>
      <c r="H8306" s="4"/>
      <c r="I8306" s="4"/>
      <c r="J8306" s="4"/>
      <c r="K8306" s="4"/>
      <c r="L8306" s="4"/>
      <c r="M8306" s="4"/>
      <c r="N8306" s="4"/>
      <c r="O8306" s="4"/>
      <c r="P8306" s="4" t="s">
        <v>200</v>
      </c>
      <c r="Q8306" s="4"/>
      <c r="R8306" s="4">
        <v>39.4</v>
      </c>
      <c r="S8306" s="4">
        <v>28.2</v>
      </c>
      <c r="T8306" s="4"/>
      <c r="U8306" s="4"/>
      <c r="V8306" s="4"/>
      <c r="W8306" s="4"/>
      <c r="X8306" s="4" t="s">
        <v>201</v>
      </c>
      <c r="Y8306" s="4"/>
      <c r="Z8306" s="4"/>
      <c r="AA8306" s="4"/>
      <c r="AB8306" s="4"/>
      <c r="AC8306" s="4"/>
      <c r="AD8306" s="4"/>
      <c r="AE8306" s="4"/>
      <c r="AF8306" s="4"/>
      <c r="AG8306" s="4"/>
      <c r="AH8306" s="4"/>
      <c r="AI8306" s="4"/>
      <c r="AJ8306" s="4"/>
      <c r="AK8306" s="4"/>
      <c r="AL8306" s="4"/>
      <c r="AM8306" s="4"/>
      <c r="AN8306" s="4"/>
      <c r="AO8306" s="4"/>
      <c r="AP8306" s="4"/>
      <c r="AQ8306" s="4"/>
      <c r="AR8306" s="4"/>
      <c r="AS8306" s="4"/>
      <c r="AT8306" s="4"/>
      <c r="AU8306" s="4"/>
      <c r="AV8306" s="4" t="s">
        <v>8506</v>
      </c>
      <c r="AW8306" s="4"/>
      <c r="AX8306" s="4"/>
      <c r="AY8306" s="4"/>
      <c r="AZ8306" s="4"/>
      <c r="BA8306" s="4"/>
      <c r="BB8306" s="4"/>
      <c r="BC8306" s="4"/>
      <c r="BD8306" s="4"/>
      <c r="BE8306" s="4"/>
      <c r="BF8306" s="4"/>
      <c r="BG8306" s="4"/>
      <c r="BH8306" s="4"/>
      <c r="BI8306" s="4"/>
      <c r="BJ8306" s="4"/>
      <c r="BK8306" s="4"/>
      <c r="BL8306" s="4" t="b">
        <v>0</v>
      </c>
      <c r="BM8306" s="4"/>
      <c r="BN8306" s="4"/>
      <c r="BO8306" s="4"/>
      <c r="BP8306" s="4"/>
      <c r="BQ8306" s="4"/>
      <c r="BR8306" s="4"/>
      <c r="BS8306" s="4"/>
      <c r="BT8306" s="4"/>
      <c r="BU8306" s="4"/>
      <c r="BV8306" s="4"/>
      <c r="BW8306" s="4"/>
    </row>
    <row r="8307" spans="1:75" ht="15.01" customHeight="1">
      <c r="A8307" s="4"/>
      <c r="B8307" s="4"/>
      <c r="C8307" s="4"/>
      <c r="D8307" s="4"/>
      <c r="E8307" s="4"/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 t="s">
        <v>200</v>
      </c>
      <c r="Q8307" s="4"/>
      <c r="R8307" s="4">
        <v>-3.1</v>
      </c>
      <c r="S8307" s="4">
        <v>15.8</v>
      </c>
      <c r="T8307" s="4"/>
      <c r="U8307" s="4"/>
      <c r="V8307" s="4"/>
      <c r="W8307" s="4"/>
      <c r="X8307" s="4" t="s">
        <v>201</v>
      </c>
      <c r="Y8307" s="4"/>
      <c r="Z8307" s="4"/>
      <c r="AA8307" s="4"/>
      <c r="AB8307" s="4"/>
      <c r="AC8307" s="4"/>
      <c r="AD8307" s="4"/>
      <c r="AE8307" s="4"/>
      <c r="AF8307" s="4"/>
      <c r="AG8307" s="4"/>
      <c r="AH8307" s="4"/>
      <c r="AI8307" s="4"/>
      <c r="AJ8307" s="4"/>
      <c r="AK8307" s="4"/>
      <c r="AL8307" s="4"/>
      <c r="AM8307" s="4"/>
      <c r="AN8307" s="4"/>
      <c r="AO8307" s="4"/>
      <c r="AP8307" s="4"/>
      <c r="AQ8307" s="4"/>
      <c r="AR8307" s="4"/>
      <c r="AS8307" s="4"/>
      <c r="AT8307" s="4"/>
      <c r="AU8307" s="4"/>
      <c r="AV8307" s="4" t="s">
        <v>8507</v>
      </c>
      <c r="AW8307" s="4"/>
      <c r="AX8307" s="4"/>
      <c r="AY8307" s="4"/>
      <c r="AZ8307" s="4"/>
      <c r="BA8307" s="4"/>
      <c r="BB8307" s="4"/>
      <c r="BC8307" s="4"/>
      <c r="BD8307" s="4"/>
      <c r="BE8307" s="4"/>
      <c r="BF8307" s="4"/>
      <c r="BG8307" s="4"/>
      <c r="BH8307" s="4"/>
      <c r="BI8307" s="4"/>
      <c r="BJ8307" s="4"/>
      <c r="BK8307" s="4"/>
      <c r="BL8307" s="4" t="b">
        <v>0</v>
      </c>
      <c r="BM8307" s="4"/>
      <c r="BN8307" s="4"/>
      <c r="BO8307" s="4"/>
      <c r="BP8307" s="4"/>
      <c r="BQ8307" s="4"/>
      <c r="BR8307" s="4"/>
      <c r="BS8307" s="4"/>
      <c r="BT8307" s="4"/>
      <c r="BU8307" s="4"/>
      <c r="BV8307" s="4"/>
      <c r="BW8307" s="4"/>
    </row>
    <row r="8308" spans="1:75" ht="15.01" customHeight="1">
      <c r="A8308" s="4" t="s">
        <v>209</v>
      </c>
      <c r="B8308" s="4"/>
      <c r="C8308" s="4"/>
      <c r="D8308" s="4"/>
      <c r="E8308" s="4"/>
      <c r="F8308" s="4"/>
      <c r="G8308" s="4"/>
      <c r="H8308" s="4"/>
      <c r="I8308" s="4"/>
      <c r="J8308" s="4"/>
      <c r="K8308" s="4"/>
      <c r="L8308" s="4"/>
      <c r="M8308" s="4"/>
      <c r="N8308" s="4"/>
      <c r="O8308" s="4"/>
      <c r="P8308" s="4" t="s">
        <v>200</v>
      </c>
      <c r="Q8308" s="4"/>
      <c r="R8308" s="4"/>
      <c r="S8308" s="4"/>
      <c r="T8308" s="4"/>
      <c r="U8308" s="4"/>
      <c r="V8308" s="4"/>
      <c r="W8308" s="4"/>
      <c r="X8308" s="4" t="s">
        <v>201</v>
      </c>
      <c r="Y8308" s="4"/>
      <c r="Z8308" s="4"/>
      <c r="AA8308" s="4"/>
      <c r="AB8308" s="4"/>
      <c r="AC8308" s="4"/>
      <c r="AD8308" s="4"/>
      <c r="AE8308" s="4"/>
      <c r="AF8308" s="4"/>
      <c r="AG8308" s="4"/>
      <c r="AH8308" s="4"/>
      <c r="AI8308" s="4"/>
      <c r="AJ8308" s="4"/>
      <c r="AK8308" s="4"/>
      <c r="AL8308" s="4"/>
      <c r="AM8308" s="4"/>
      <c r="AN8308" s="4"/>
      <c r="AO8308" s="4"/>
      <c r="AP8308" s="4"/>
      <c r="AQ8308" s="4"/>
      <c r="AR8308" s="4"/>
      <c r="AS8308" s="4"/>
      <c r="AT8308" s="4"/>
      <c r="AU8308" s="4"/>
      <c r="AV8308" s="4" t="s">
        <v>8508</v>
      </c>
      <c r="AW8308" s="4"/>
      <c r="AX8308" s="4"/>
      <c r="AY8308" s="4"/>
      <c r="AZ8308" s="4"/>
      <c r="BA8308" s="4"/>
      <c r="BB8308" s="4"/>
      <c r="BC8308" s="4"/>
      <c r="BD8308" s="4"/>
      <c r="BE8308" s="4"/>
      <c r="BF8308" s="4"/>
      <c r="BG8308" s="4"/>
      <c r="BH8308" s="4"/>
      <c r="BI8308" s="4"/>
      <c r="BJ8308" s="4"/>
      <c r="BK8308" s="4"/>
      <c r="BL8308" s="4" t="b">
        <v>0</v>
      </c>
      <c r="BM8308" s="4"/>
      <c r="BN8308" s="4"/>
      <c r="BO8308" s="4"/>
      <c r="BP8308" s="4"/>
      <c r="BQ8308" s="4"/>
      <c r="BR8308" s="4"/>
      <c r="BS8308" s="4"/>
      <c r="BT8308" s="4"/>
      <c r="BU8308" s="4"/>
      <c r="BV8308" s="4"/>
      <c r="BW8308" s="4"/>
    </row>
    <row r="8309" spans="1:75" ht="15.01" customHeight="1">
      <c r="A8309" s="4" t="s">
        <v>209</v>
      </c>
      <c r="B8309" s="4"/>
      <c r="C8309" s="4"/>
      <c r="D8309" s="4"/>
      <c r="E8309" s="4"/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 t="s">
        <v>200</v>
      </c>
      <c r="Q8309" s="4"/>
      <c r="R8309" s="4"/>
      <c r="S8309" s="4"/>
      <c r="T8309" s="4"/>
      <c r="U8309" s="4"/>
      <c r="V8309" s="4"/>
      <c r="W8309" s="4"/>
      <c r="X8309" s="4" t="s">
        <v>201</v>
      </c>
      <c r="Y8309" s="4"/>
      <c r="Z8309" s="4"/>
      <c r="AA8309" s="4"/>
      <c r="AB8309" s="4"/>
      <c r="AC8309" s="4"/>
      <c r="AD8309" s="4"/>
      <c r="AE8309" s="4"/>
      <c r="AF8309" s="4"/>
      <c r="AG8309" s="4"/>
      <c r="AH8309" s="4"/>
      <c r="AI8309" s="4"/>
      <c r="AJ8309" s="4"/>
      <c r="AK8309" s="4"/>
      <c r="AL8309" s="4"/>
      <c r="AM8309" s="4"/>
      <c r="AN8309" s="4"/>
      <c r="AO8309" s="4"/>
      <c r="AP8309" s="4"/>
      <c r="AQ8309" s="4"/>
      <c r="AR8309" s="4"/>
      <c r="AS8309" s="4"/>
      <c r="AT8309" s="4"/>
      <c r="AU8309" s="4"/>
      <c r="AV8309" s="4" t="s">
        <v>8509</v>
      </c>
      <c r="AW8309" s="4"/>
      <c r="AX8309" s="4"/>
      <c r="AY8309" s="4"/>
      <c r="AZ8309" s="4"/>
      <c r="BA8309" s="4"/>
      <c r="BB8309" s="4"/>
      <c r="BC8309" s="4"/>
      <c r="BD8309" s="4"/>
      <c r="BE8309" s="4"/>
      <c r="BF8309" s="4"/>
      <c r="BG8309" s="4"/>
      <c r="BH8309" s="4"/>
      <c r="BI8309" s="4"/>
      <c r="BJ8309" s="4"/>
      <c r="BK8309" s="4"/>
      <c r="BL8309" s="4" t="b">
        <v>0</v>
      </c>
      <c r="BM8309" s="4"/>
      <c r="BN8309" s="4"/>
      <c r="BO8309" s="4"/>
      <c r="BP8309" s="4"/>
      <c r="BQ8309" s="4"/>
      <c r="BR8309" s="4"/>
      <c r="BS8309" s="4"/>
      <c r="BT8309" s="4"/>
      <c r="BU8309" s="4"/>
      <c r="BV8309" s="4"/>
      <c r="BW8309" s="4"/>
    </row>
    <row r="8310" spans="1:75" ht="15.01" customHeight="1">
      <c r="A8310" s="4" t="s">
        <v>209</v>
      </c>
      <c r="B8310" s="4"/>
      <c r="C8310" s="4"/>
      <c r="D8310" s="4"/>
      <c r="E8310" s="4"/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 t="s">
        <v>200</v>
      </c>
      <c r="Q8310" s="4"/>
      <c r="R8310" s="4"/>
      <c r="S8310" s="4"/>
      <c r="T8310" s="4"/>
      <c r="U8310" s="4"/>
      <c r="V8310" s="4"/>
      <c r="W8310" s="4"/>
      <c r="X8310" s="4" t="s">
        <v>201</v>
      </c>
      <c r="Y8310" s="4"/>
      <c r="Z8310" s="4"/>
      <c r="AA8310" s="4"/>
      <c r="AB8310" s="4"/>
      <c r="AC8310" s="4"/>
      <c r="AD8310" s="4"/>
      <c r="AE8310" s="4"/>
      <c r="AF8310" s="4"/>
      <c r="AG8310" s="4"/>
      <c r="AH8310" s="4"/>
      <c r="AI8310" s="4"/>
      <c r="AJ8310" s="4"/>
      <c r="AK8310" s="4"/>
      <c r="AL8310" s="4"/>
      <c r="AM8310" s="4"/>
      <c r="AN8310" s="4"/>
      <c r="AO8310" s="4"/>
      <c r="AP8310" s="4"/>
      <c r="AQ8310" s="4"/>
      <c r="AR8310" s="4"/>
      <c r="AS8310" s="4"/>
      <c r="AT8310" s="4"/>
      <c r="AU8310" s="4"/>
      <c r="AV8310" s="4" t="s">
        <v>8510</v>
      </c>
      <c r="AW8310" s="4"/>
      <c r="AX8310" s="4"/>
      <c r="AY8310" s="4"/>
      <c r="AZ8310" s="4"/>
      <c r="BA8310" s="4"/>
      <c r="BB8310" s="4"/>
      <c r="BC8310" s="4"/>
      <c r="BD8310" s="4"/>
      <c r="BE8310" s="4"/>
      <c r="BF8310" s="4"/>
      <c r="BG8310" s="4"/>
      <c r="BH8310" s="4"/>
      <c r="BI8310" s="4"/>
      <c r="BJ8310" s="4"/>
      <c r="BK8310" s="4"/>
      <c r="BL8310" s="4" t="b">
        <v>0</v>
      </c>
      <c r="BM8310" s="4"/>
      <c r="BN8310" s="4"/>
      <c r="BO8310" s="4"/>
      <c r="BP8310" s="4"/>
      <c r="BQ8310" s="4"/>
      <c r="BR8310" s="4"/>
      <c r="BS8310" s="4"/>
      <c r="BT8310" s="4"/>
      <c r="BU8310" s="4"/>
      <c r="BV8310" s="4"/>
      <c r="BW8310" s="4"/>
    </row>
    <row r="8311" spans="1:75" ht="15.01" customHeight="1">
      <c r="A8311" s="4" t="s">
        <v>209</v>
      </c>
      <c r="B8311" s="4"/>
      <c r="C8311" s="4"/>
      <c r="D8311" s="4"/>
      <c r="E8311" s="4"/>
      <c r="F8311" s="4"/>
      <c r="G8311" s="4"/>
      <c r="H8311" s="4"/>
      <c r="I8311" s="4"/>
      <c r="J8311" s="4"/>
      <c r="K8311" s="4"/>
      <c r="L8311" s="4"/>
      <c r="M8311" s="4"/>
      <c r="N8311" s="4"/>
      <c r="O8311" s="4"/>
      <c r="P8311" s="4" t="s">
        <v>200</v>
      </c>
      <c r="Q8311" s="4"/>
      <c r="R8311" s="4"/>
      <c r="S8311" s="4"/>
      <c r="T8311" s="4"/>
      <c r="U8311" s="4"/>
      <c r="V8311" s="4"/>
      <c r="W8311" s="4"/>
      <c r="X8311" s="4" t="s">
        <v>201</v>
      </c>
      <c r="Y8311" s="4"/>
      <c r="Z8311" s="4"/>
      <c r="AA8311" s="4"/>
      <c r="AB8311" s="4"/>
      <c r="AC8311" s="4"/>
      <c r="AD8311" s="4"/>
      <c r="AE8311" s="4"/>
      <c r="AF8311" s="4"/>
      <c r="AG8311" s="4"/>
      <c r="AH8311" s="4"/>
      <c r="AI8311" s="4"/>
      <c r="AJ8311" s="4"/>
      <c r="AK8311" s="4"/>
      <c r="AL8311" s="4"/>
      <c r="AM8311" s="4"/>
      <c r="AN8311" s="4"/>
      <c r="AO8311" s="4"/>
      <c r="AP8311" s="4"/>
      <c r="AQ8311" s="4"/>
      <c r="AR8311" s="4"/>
      <c r="AS8311" s="4"/>
      <c r="AT8311" s="4"/>
      <c r="AU8311" s="4"/>
      <c r="AV8311" s="4" t="s">
        <v>8511</v>
      </c>
      <c r="AW8311" s="4"/>
      <c r="AX8311" s="4"/>
      <c r="AY8311" s="4"/>
      <c r="AZ8311" s="4"/>
      <c r="BA8311" s="4"/>
      <c r="BB8311" s="4"/>
      <c r="BC8311" s="4"/>
      <c r="BD8311" s="4"/>
      <c r="BE8311" s="4"/>
      <c r="BF8311" s="4"/>
      <c r="BG8311" s="4"/>
      <c r="BH8311" s="4"/>
      <c r="BI8311" s="4"/>
      <c r="BJ8311" s="4"/>
      <c r="BK8311" s="4"/>
      <c r="BL8311" s="4" t="b">
        <v>0</v>
      </c>
      <c r="BM8311" s="4"/>
      <c r="BN8311" s="4"/>
      <c r="BO8311" s="4"/>
      <c r="BP8311" s="4"/>
      <c r="BQ8311" s="4"/>
      <c r="BR8311" s="4"/>
      <c r="BS8311" s="4"/>
      <c r="BT8311" s="4"/>
      <c r="BU8311" s="4"/>
      <c r="BV8311" s="4"/>
      <c r="BW8311" s="4"/>
    </row>
    <row r="8312" spans="1:75" ht="15.01" customHeight="1">
      <c r="A8312" s="4"/>
      <c r="B8312" s="4"/>
      <c r="C8312" s="4"/>
      <c r="D8312" s="4"/>
      <c r="E8312" s="4"/>
      <c r="F8312" s="4"/>
      <c r="G8312" s="4"/>
      <c r="H8312" s="4"/>
      <c r="I8312" s="4"/>
      <c r="J8312" s="4"/>
      <c r="K8312" s="4"/>
      <c r="L8312" s="4"/>
      <c r="M8312" s="4"/>
      <c r="N8312" s="4"/>
      <c r="O8312" s="4"/>
      <c r="P8312" s="4" t="s">
        <v>200</v>
      </c>
      <c r="Q8312" s="4"/>
      <c r="R8312" s="4">
        <v>-144.4</v>
      </c>
      <c r="S8312" s="4">
        <v>52.1</v>
      </c>
      <c r="T8312" s="4"/>
      <c r="U8312" s="4"/>
      <c r="V8312" s="4"/>
      <c r="W8312" s="4"/>
      <c r="X8312" s="4" t="s">
        <v>201</v>
      </c>
      <c r="Y8312" s="4"/>
      <c r="Z8312" s="4"/>
      <c r="AA8312" s="4"/>
      <c r="AB8312" s="4"/>
      <c r="AC8312" s="4"/>
      <c r="AD8312" s="4"/>
      <c r="AE8312" s="4"/>
      <c r="AF8312" s="4"/>
      <c r="AG8312" s="4"/>
      <c r="AH8312" s="4"/>
      <c r="AI8312" s="4"/>
      <c r="AJ8312" s="4"/>
      <c r="AK8312" s="4"/>
      <c r="AL8312" s="4"/>
      <c r="AM8312" s="4"/>
      <c r="AN8312" s="4"/>
      <c r="AO8312" s="4"/>
      <c r="AP8312" s="4"/>
      <c r="AQ8312" s="4"/>
      <c r="AR8312" s="4"/>
      <c r="AS8312" s="4"/>
      <c r="AT8312" s="4"/>
      <c r="AU8312" s="4"/>
      <c r="AV8312" s="4" t="s">
        <v>8512</v>
      </c>
      <c r="AW8312" s="4"/>
      <c r="AX8312" s="4"/>
      <c r="AY8312" s="4"/>
      <c r="AZ8312" s="4"/>
      <c r="BA8312" s="4"/>
      <c r="BB8312" s="4"/>
      <c r="BC8312" s="4"/>
      <c r="BD8312" s="4"/>
      <c r="BE8312" s="4"/>
      <c r="BF8312" s="4"/>
      <c r="BG8312" s="4"/>
      <c r="BH8312" s="4"/>
      <c r="BI8312" s="4"/>
      <c r="BJ8312" s="4"/>
      <c r="BK8312" s="4"/>
      <c r="BL8312" s="4" t="b">
        <v>0</v>
      </c>
      <c r="BM8312" s="4"/>
      <c r="BN8312" s="4"/>
      <c r="BO8312" s="4"/>
      <c r="BP8312" s="4"/>
      <c r="BQ8312" s="4"/>
      <c r="BR8312" s="4"/>
      <c r="BS8312" s="4"/>
      <c r="BT8312" s="4"/>
      <c r="BU8312" s="4"/>
      <c r="BV8312" s="4"/>
      <c r="BW8312" s="4"/>
    </row>
    <row r="8313" spans="1:75" ht="15.01" customHeight="1">
      <c r="A8313" s="4" t="s">
        <v>209</v>
      </c>
      <c r="B8313" s="4"/>
      <c r="C8313" s="4"/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 t="s">
        <v>200</v>
      </c>
      <c r="Q8313" s="4"/>
      <c r="R8313" s="4"/>
      <c r="S8313" s="4"/>
      <c r="T8313" s="4"/>
      <c r="U8313" s="4"/>
      <c r="V8313" s="4"/>
      <c r="W8313" s="4"/>
      <c r="X8313" s="4" t="s">
        <v>201</v>
      </c>
      <c r="Y8313" s="4"/>
      <c r="Z8313" s="4"/>
      <c r="AA8313" s="4"/>
      <c r="AB8313" s="4"/>
      <c r="AC8313" s="4"/>
      <c r="AD8313" s="4"/>
      <c r="AE8313" s="4"/>
      <c r="AF8313" s="4"/>
      <c r="AG8313" s="4"/>
      <c r="AH8313" s="4"/>
      <c r="AI8313" s="4"/>
      <c r="AJ8313" s="4"/>
      <c r="AK8313" s="4"/>
      <c r="AL8313" s="4"/>
      <c r="AM8313" s="4"/>
      <c r="AN8313" s="4"/>
      <c r="AO8313" s="4"/>
      <c r="AP8313" s="4"/>
      <c r="AQ8313" s="4"/>
      <c r="AR8313" s="4"/>
      <c r="AS8313" s="4"/>
      <c r="AT8313" s="4"/>
      <c r="AU8313" s="4"/>
      <c r="AV8313" s="4" t="s">
        <v>8513</v>
      </c>
      <c r="AW8313" s="4"/>
      <c r="AX8313" s="4"/>
      <c r="AY8313" s="4"/>
      <c r="AZ8313" s="4"/>
      <c r="BA8313" s="4"/>
      <c r="BB8313" s="4"/>
      <c r="BC8313" s="4"/>
      <c r="BD8313" s="4"/>
      <c r="BE8313" s="4"/>
      <c r="BF8313" s="4"/>
      <c r="BG8313" s="4"/>
      <c r="BH8313" s="4"/>
      <c r="BI8313" s="4"/>
      <c r="BJ8313" s="4"/>
      <c r="BK8313" s="4"/>
      <c r="BL8313" s="4" t="b">
        <v>0</v>
      </c>
      <c r="BM8313" s="4"/>
      <c r="BN8313" s="4"/>
      <c r="BO8313" s="4"/>
      <c r="BP8313" s="4"/>
      <c r="BQ8313" s="4"/>
      <c r="BR8313" s="4"/>
      <c r="BS8313" s="4"/>
      <c r="BT8313" s="4"/>
      <c r="BU8313" s="4"/>
      <c r="BV8313" s="4"/>
      <c r="BW8313" s="4"/>
    </row>
    <row r="8314" spans="1:75" ht="15.01" customHeight="1">
      <c r="A8314" s="4"/>
      <c r="B8314" s="4"/>
      <c r="C8314" s="4"/>
      <c r="D8314" s="4"/>
      <c r="E8314" s="4"/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 t="s">
        <v>200</v>
      </c>
      <c r="Q8314" s="4"/>
      <c r="R8314" s="4">
        <v>-169.8</v>
      </c>
      <c r="S8314" s="4">
        <v>49.3</v>
      </c>
      <c r="T8314" s="4"/>
      <c r="U8314" s="4"/>
      <c r="V8314" s="4"/>
      <c r="W8314" s="4"/>
      <c r="X8314" s="4" t="s">
        <v>201</v>
      </c>
      <c r="Y8314" s="4"/>
      <c r="Z8314" s="4"/>
      <c r="AA8314" s="4"/>
      <c r="AB8314" s="4"/>
      <c r="AC8314" s="4"/>
      <c r="AD8314" s="4"/>
      <c r="AE8314" s="4"/>
      <c r="AF8314" s="4"/>
      <c r="AG8314" s="4"/>
      <c r="AH8314" s="4"/>
      <c r="AI8314" s="4"/>
      <c r="AJ8314" s="4"/>
      <c r="AK8314" s="4"/>
      <c r="AL8314" s="4"/>
      <c r="AM8314" s="4"/>
      <c r="AN8314" s="4"/>
      <c r="AO8314" s="4"/>
      <c r="AP8314" s="4"/>
      <c r="AQ8314" s="4"/>
      <c r="AR8314" s="4"/>
      <c r="AS8314" s="4"/>
      <c r="AT8314" s="4"/>
      <c r="AU8314" s="4"/>
      <c r="AV8314" s="4" t="s">
        <v>8514</v>
      </c>
      <c r="AW8314" s="4"/>
      <c r="AX8314" s="4"/>
      <c r="AY8314" s="4"/>
      <c r="AZ8314" s="4"/>
      <c r="BA8314" s="4"/>
      <c r="BB8314" s="4"/>
      <c r="BC8314" s="4"/>
      <c r="BD8314" s="4"/>
      <c r="BE8314" s="4"/>
      <c r="BF8314" s="4"/>
      <c r="BG8314" s="4"/>
      <c r="BH8314" s="4"/>
      <c r="BI8314" s="4"/>
      <c r="BJ8314" s="4"/>
      <c r="BK8314" s="4"/>
      <c r="BL8314" s="4" t="b">
        <v>0</v>
      </c>
      <c r="BM8314" s="4"/>
      <c r="BN8314" s="4"/>
      <c r="BO8314" s="4"/>
      <c r="BP8314" s="4"/>
      <c r="BQ8314" s="4"/>
      <c r="BR8314" s="4"/>
      <c r="BS8314" s="4"/>
      <c r="BT8314" s="4"/>
      <c r="BU8314" s="4"/>
      <c r="BV8314" s="4"/>
      <c r="BW8314" s="4"/>
    </row>
    <row r="8315" spans="1:75" ht="15.01" customHeight="1">
      <c r="A8315" s="4" t="s">
        <v>209</v>
      </c>
      <c r="B8315" s="4"/>
      <c r="C8315" s="4"/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 t="s">
        <v>200</v>
      </c>
      <c r="Q8315" s="4"/>
      <c r="R8315" s="4"/>
      <c r="S8315" s="4"/>
      <c r="T8315" s="4"/>
      <c r="U8315" s="4"/>
      <c r="V8315" s="4"/>
      <c r="W8315" s="4"/>
      <c r="X8315" s="4" t="s">
        <v>201</v>
      </c>
      <c r="Y8315" s="4"/>
      <c r="Z8315" s="4"/>
      <c r="AA8315" s="4"/>
      <c r="AB8315" s="4"/>
      <c r="AC8315" s="4"/>
      <c r="AD8315" s="4"/>
      <c r="AE8315" s="4"/>
      <c r="AF8315" s="4"/>
      <c r="AG8315" s="4"/>
      <c r="AH8315" s="4"/>
      <c r="AI8315" s="4"/>
      <c r="AJ8315" s="4"/>
      <c r="AK8315" s="4"/>
      <c r="AL8315" s="4"/>
      <c r="AM8315" s="4"/>
      <c r="AN8315" s="4"/>
      <c r="AO8315" s="4"/>
      <c r="AP8315" s="4"/>
      <c r="AQ8315" s="4"/>
      <c r="AR8315" s="4"/>
      <c r="AS8315" s="4"/>
      <c r="AT8315" s="4"/>
      <c r="AU8315" s="4"/>
      <c r="AV8315" s="4" t="s">
        <v>8515</v>
      </c>
      <c r="AW8315" s="4"/>
      <c r="AX8315" s="4"/>
      <c r="AY8315" s="4"/>
      <c r="AZ8315" s="4"/>
      <c r="BA8315" s="4"/>
      <c r="BB8315" s="4"/>
      <c r="BC8315" s="4"/>
      <c r="BD8315" s="4"/>
      <c r="BE8315" s="4"/>
      <c r="BF8315" s="4"/>
      <c r="BG8315" s="4"/>
      <c r="BH8315" s="4"/>
      <c r="BI8315" s="4"/>
      <c r="BJ8315" s="4"/>
      <c r="BK8315" s="4"/>
      <c r="BL8315" s="4" t="b">
        <v>0</v>
      </c>
      <c r="BM8315" s="4"/>
      <c r="BN8315" s="4"/>
      <c r="BO8315" s="4"/>
      <c r="BP8315" s="4"/>
      <c r="BQ8315" s="4"/>
      <c r="BR8315" s="4"/>
      <c r="BS8315" s="4"/>
      <c r="BT8315" s="4"/>
      <c r="BU8315" s="4"/>
      <c r="BV8315" s="4"/>
      <c r="BW8315" s="4"/>
    </row>
    <row r="8316" spans="1:75" ht="15.01" customHeight="1">
      <c r="A8316" s="4"/>
      <c r="B8316" s="4"/>
      <c r="C8316" s="4"/>
      <c r="D8316" s="4"/>
      <c r="E8316" s="4"/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 t="s">
        <v>200</v>
      </c>
      <c r="Q8316" s="4"/>
      <c r="R8316" s="4">
        <v>1.5</v>
      </c>
      <c r="S8316" s="4">
        <v>5.4</v>
      </c>
      <c r="T8316" s="4"/>
      <c r="U8316" s="4"/>
      <c r="V8316" s="4"/>
      <c r="W8316" s="4"/>
      <c r="X8316" s="4" t="s">
        <v>201</v>
      </c>
      <c r="Y8316" s="4"/>
      <c r="Z8316" s="4"/>
      <c r="AA8316" s="4"/>
      <c r="AB8316" s="4"/>
      <c r="AC8316" s="4"/>
      <c r="AD8316" s="4"/>
      <c r="AE8316" s="4"/>
      <c r="AF8316" s="4"/>
      <c r="AG8316" s="4"/>
      <c r="AH8316" s="4"/>
      <c r="AI8316" s="4"/>
      <c r="AJ8316" s="4"/>
      <c r="AK8316" s="4"/>
      <c r="AL8316" s="4"/>
      <c r="AM8316" s="4"/>
      <c r="AN8316" s="4"/>
      <c r="AO8316" s="4"/>
      <c r="AP8316" s="4"/>
      <c r="AQ8316" s="4"/>
      <c r="AR8316" s="4"/>
      <c r="AS8316" s="4"/>
      <c r="AT8316" s="4"/>
      <c r="AU8316" s="4"/>
      <c r="AV8316" s="4" t="s">
        <v>8516</v>
      </c>
      <c r="AW8316" s="4"/>
      <c r="AX8316" s="4"/>
      <c r="AY8316" s="4"/>
      <c r="AZ8316" s="4"/>
      <c r="BA8316" s="4"/>
      <c r="BB8316" s="4"/>
      <c r="BC8316" s="4"/>
      <c r="BD8316" s="4"/>
      <c r="BE8316" s="4"/>
      <c r="BF8316" s="4"/>
      <c r="BG8316" s="4"/>
      <c r="BH8316" s="4"/>
      <c r="BI8316" s="4"/>
      <c r="BJ8316" s="4"/>
      <c r="BK8316" s="4"/>
      <c r="BL8316" s="4" t="b">
        <v>0</v>
      </c>
      <c r="BM8316" s="4"/>
      <c r="BN8316" s="4"/>
      <c r="BO8316" s="4"/>
      <c r="BP8316" s="4"/>
      <c r="BQ8316" s="4"/>
      <c r="BR8316" s="4"/>
      <c r="BS8316" s="4"/>
      <c r="BT8316" s="4"/>
      <c r="BU8316" s="4"/>
      <c r="BV8316" s="4"/>
      <c r="BW8316" s="4"/>
    </row>
    <row r="8317" spans="1:75" ht="15.01" customHeight="1">
      <c r="A8317" s="4"/>
      <c r="B8317" s="4"/>
      <c r="C8317" s="4"/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 t="s">
        <v>200</v>
      </c>
      <c r="Q8317" s="4"/>
      <c r="R8317" s="4">
        <v>-5</v>
      </c>
      <c r="S8317" s="4">
        <v>7.4</v>
      </c>
      <c r="T8317" s="4"/>
      <c r="U8317" s="4"/>
      <c r="V8317" s="4"/>
      <c r="W8317" s="4"/>
      <c r="X8317" s="4" t="s">
        <v>201</v>
      </c>
      <c r="Y8317" s="4"/>
      <c r="Z8317" s="4"/>
      <c r="AA8317" s="4"/>
      <c r="AB8317" s="4"/>
      <c r="AC8317" s="4"/>
      <c r="AD8317" s="4"/>
      <c r="AE8317" s="4"/>
      <c r="AF8317" s="4"/>
      <c r="AG8317" s="4"/>
      <c r="AH8317" s="4"/>
      <c r="AI8317" s="4"/>
      <c r="AJ8317" s="4"/>
      <c r="AK8317" s="4"/>
      <c r="AL8317" s="4"/>
      <c r="AM8317" s="4"/>
      <c r="AN8317" s="4"/>
      <c r="AO8317" s="4"/>
      <c r="AP8317" s="4"/>
      <c r="AQ8317" s="4"/>
      <c r="AR8317" s="4"/>
      <c r="AS8317" s="4"/>
      <c r="AT8317" s="4"/>
      <c r="AU8317" s="4"/>
      <c r="AV8317" s="4" t="s">
        <v>8517</v>
      </c>
      <c r="AW8317" s="4"/>
      <c r="AX8317" s="4"/>
      <c r="AY8317" s="4"/>
      <c r="AZ8317" s="4"/>
      <c r="BA8317" s="4"/>
      <c r="BB8317" s="4"/>
      <c r="BC8317" s="4"/>
      <c r="BD8317" s="4"/>
      <c r="BE8317" s="4"/>
      <c r="BF8317" s="4"/>
      <c r="BG8317" s="4"/>
      <c r="BH8317" s="4"/>
      <c r="BI8317" s="4"/>
      <c r="BJ8317" s="4"/>
      <c r="BK8317" s="4"/>
      <c r="BL8317" s="4" t="b">
        <v>0</v>
      </c>
      <c r="BM8317" s="4"/>
      <c r="BN8317" s="4"/>
      <c r="BO8317" s="4"/>
      <c r="BP8317" s="4"/>
      <c r="BQ8317" s="4"/>
      <c r="BR8317" s="4"/>
      <c r="BS8317" s="4"/>
      <c r="BT8317" s="4"/>
      <c r="BU8317" s="4"/>
      <c r="BV8317" s="4"/>
      <c r="BW8317" s="4"/>
    </row>
  </sheetData>
  <sheetProtection sheet="1" objects="1" scenarios="1" insertRows="0" deleteRows="0" sort="0" autoFilter="0"/>
  <autoFilter ref="A2:BW8317"/>
  <dataValidations count="75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3:A8317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3:B8317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3:C8317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3:D8317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3:E8317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3:F8317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3:G8317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3:H8317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3:I8317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3:J8317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3:K8317">
      <formula1>-1e+100</formula1>
      <formula2>1e+100</formula2>
    </dataValidation>
    <dataValidation type="textLength" operator="lessThanOrEqual" errorStyle="warning" allowBlank="1" showInputMessage="1" showErrorMessage="1" errorTitle="ID" error="Quantity shortname&#10;&#10;Value must be a string.&#10;&#10;Value must be less than or equal to 255 characters." promptTitle="ID" prompt="Quantity shortname&#10;&#10;Enter a string.&#10;&#10;Value must be less than or equal to 255 characters." sqref="L3:L8317">
      <formula1>255</formula1>
    </dataValidation>
    <dataValidation type="textLength" operator="lessThanOrEqual" errorStyle="warning" allowBlank="1" showInputMessage="1" showErrorMessage="1" errorTitle="Quantity" error="Quantity name&#10;&#10;Value must be a string.&#10;&#10;Value must be less than or equal to 255 characters." promptTitle="Quantity" prompt="Quantity name&#10;&#10;Enter a string.&#10;&#10;Value must be less than or equal to 255 characters." sqref="M3:M8317">
      <formula1>255</formula1>
    </dataValidation>
    <dataValidation type="textLength" operator="lessThanOrEqual" errorStyle="warning" allowBlank="1" showInputMessage="1" showErrorMessage="1" errorTitle="Reference" error="Reference name&#10;&#10;Value must be a string.&#10;&#10;Value must be less than or equal to 255 characters." promptTitle="Reference" prompt="Reference name&#10;&#10;Enter a string.&#10;&#10;Value must be less than or equal to 255 characters." sqref="N3:N8317">
      <formula1>255</formula1>
    </dataValidation>
    <dataValidation type="textLength" operator="lessThanOrEqual" errorStyle="warning" allowBlank="1" showInputMessage="1" showErrorMessage="1" errorTitle="QuantityName" error="Quantity (name)&#10;&#10;Value must be a string.&#10;&#10;Value must be less than or equal to 255 characters." promptTitle="QuantityName" prompt="Quantity (name)&#10;&#10;Enter a string.&#10;&#10;Value must be less than or equal to 255 characters." sqref="O3:O8317">
      <formula1>255</formula1>
    </dataValidation>
    <dataValidation type="textLength" operator="lessThanOrEqual" errorStyle="warning" allowBlank="1" showInputMessage="1" showErrorMessage="1" errorTitle="QuantityType" error="Quantity type (e.g. from SBO)&#10;&#10;Value must be a string.&#10;&#10;Value must be less than or equal to 255 characters." promptTitle="QuantityType" prompt="Quantity type (e.g. from SBO)&#10;&#10;Enter a string.&#10;&#10;Value must be less than or equal to 255 characters." sqref="P3:P8317">
      <formula1>255</formula1>
    </dataValidation>
    <dataValidation type="decimal" errorStyle="warning" allowBlank="1" showInputMessage="1" showErrorMessage="1" errorTitle="Value" error="Simple value&#10;&#10;Value must be a float or blank." promptTitle="Value" prompt="Simple value&#10;&#10;Enter a float or blank." sqref="Q3:Q8317">
      <formula1>-1e+100</formula1>
      <formula2>1e+100</formula2>
    </dataValidation>
    <dataValidation type="decimal" errorStyle="warning" allowBlank="1" showInputMessage="1" showErrorMessage="1" errorTitle="Mean" error="Algebraic mean&#10;&#10;Value must be a float or blank." promptTitle="Mean" prompt="Algebraic mean&#10;&#10;Enter a float or blank." sqref="R3:R8317">
      <formula1>-1e+100</formula1>
      <formula2>1e+100</formula2>
    </dataValidation>
    <dataValidation type="decimal" errorStyle="warning" allowBlank="1" showInputMessage="1" showErrorMessage="1" errorTitle="Std" error="Standard deviation (positive)&#10;&#10;Value must be a float or blank." promptTitle="Std" prompt="Standard deviation (positive)&#10;&#10;Enter a float or blank." sqref="S3:S8317">
      <formula1>-1e+100</formula1>
      <formula2>1e+100</formula2>
    </dataValidation>
    <dataValidation type="decimal" errorStyle="warning" allowBlank="1" showInputMessage="1" showErrorMessage="1" errorTitle="Min" error="Lower bound&#10;&#10;Value must be a float or blank." promptTitle="Min" prompt="Lower bound&#10;&#10;Enter a float or blank." sqref="T3:T8317">
      <formula1>-1e+100</formula1>
      <formula2>1e+100</formula2>
    </dataValidation>
    <dataValidation type="decimal" errorStyle="warning" allowBlank="1" showInputMessage="1" showErrorMessage="1" errorTitle="Max" error="Upper bound&#10;&#10;Value must be a float or blank." promptTitle="Max" prompt="Upper bound&#10;&#10;Enter a float or blank." sqref="U3:U8317">
      <formula1>-1e+100</formula1>
      <formula2>1e+100</formula2>
    </dataValidation>
    <dataValidation type="decimal" errorStyle="warning" allowBlank="1" showInputMessage="1" showErrorMessage="1" errorTitle="Median" error="Median&#10;&#10;Value must be a float or blank." promptTitle="Median" prompt="Median&#10;&#10;Enter a float or blank." sqref="V3:V8317">
      <formula1>-1e+100</formula1>
      <formula2>1e+100</formula2>
    </dataValidation>
    <dataValidation type="decimal" errorStyle="warning" allowBlank="1" showInputMessage="1" showErrorMessage="1" errorTitle="GeometricMean" error="Geometric mean&#10;&#10;Value must be a float or blank." promptTitle="GeometricMean" prompt="Geometric mean&#10;&#10;Enter a float or blank." sqref="W3:W8317">
      <formula1>-1e+100</formula1>
      <formula2>1e+100</formula2>
    </dataValidation>
    <dataValidation type="list" errorStyle="warning" showInputMessage="1" showErrorMessage="1" errorTitle="Sign" error="Sign&#10;&#10;Value must be one of &quot;+&quot;, &quot;-&quot;, &quot;0&quot;." promptTitle="Sign" prompt="Sign&#10;&#10;Select one of &quot;+&quot;, &quot;-&quot;, &quot;0&quot;." sqref="X3:X8317">
      <formula1>"+,-,0"</formula1>
    </dataValidation>
    <dataValidation type="textLength" operator="lessThanOrEqual" errorStyle="warning" allowBlank="1" showInputMessage="1" showErrorMessage="1" errorTitle="ProbDist" error="Probability distribution&#10;&#10;Value must be a string.&#10;&#10;Value must be less than or equal to 255 characters." promptTitle="ProbDist" prompt="Probability distribution&#10;&#10;Enter a string.&#10;&#10;Value must be less than or equal to 255 characters." sqref="Y3:Y8317">
      <formula1>255</formula1>
    </dataValidation>
    <dataValidation type="textLength" operator="lessThanOrEqual" errorStyle="warning" allowBlank="1" showInputMessage="1" showErrorMessage="1" errorTitle="SBML:parameter:id" error="Parameter ID in SBML file&#10;&#10;Value must be a string.&#10;&#10;Value must be less than or equal to 255 characters." promptTitle="SBML:parameter:id" prompt="Parameter ID in SBML file&#10;&#10;Enter a string.&#10;&#10;Value must be less than or equal to 255 characters." sqref="Z3:Z8317">
      <formula1>255</formula1>
    </dataValidation>
    <dataValidation type="textLength" operator="lessThanOrEqual" errorStyle="warning" allowBlank="1" showInputMessage="1" showErrorMessage="1" errorTitle="Unit" error="Physical unit&#10;&#10;Value must be a string.&#10;&#10;Value must be less than or equal to 255 characters." promptTitle="Unit" prompt="Physical unit&#10;&#10;Enter a string.&#10;&#10;Value must be less than or equal to 255 characters." sqref="AA3:AA8317">
      <formula1>255</formula1>
    </dataValidation>
    <dataValidation type="textLength" operator="lessThanOrEqual" errorStyle="warning" allowBlank="1" showInputMessage="1" showErrorMessage="1" errorTitle="Scale" error="Scale (e.g. logarithm)&#10;&#10;Value must be a string.&#10;&#10;Value must be less than or equal to 255 characters." promptTitle="Scale" prompt="Scale (e.g. logarithm)&#10;&#10;Enter a string.&#10;&#10;Value must be less than or equal to 255 characters." sqref="AB3:AB8317">
      <formula1>255</formula1>
    </dataValidation>
    <dataValidation type="decimal" errorStyle="warning" allowBlank="1" showInputMessage="1" showErrorMessage="1" errorTitle="Time" error="Time value&#10;&#10;Value must be a float or blank." promptTitle="Time" prompt="Time value&#10;&#10;Enter a float or blank." sqref="AC3:AC8317">
      <formula1>-1e+100</formula1>
      <formula2>1e+100</formula2>
    </dataValidation>
    <dataValidation type="textLength" operator="lessThanOrEqual" errorStyle="warning" allowBlank="1" showInputMessage="1" showErrorMessage="1" errorTitle="TimePoint" error="Time point name or identifier&#10;&#10;Value must be a string.&#10;&#10;Value must be less than or equal to 255 characters." promptTitle="TimePoint" prompt="Time point name or identifier&#10;&#10;Enter a string.&#10;&#10;Value must be less than or equal to 255 characters." sqref="AD3:AD8317">
      <formula1>255</formula1>
    </dataValidation>
    <dataValidation type="textLength" operator="lessThanOrEqual" errorStyle="warning" allowBlank="1" showInputMessage="1" showErrorMessage="1" errorTitle="Condition" error="experimental condition name (free text)&#10;&#10;Value must be a string.&#10;&#10;Value must be less than or equal to 255 characters." promptTitle="Condition" prompt="experimental condition name (free text)&#10;&#10;Enter a string.&#10;&#10;Value must be less than or equal to 255 characters." sqref="AE3:AE8317">
      <formula1>255</formula1>
    </dataValidation>
    <dataValidation type="decimal" errorStyle="warning" allowBlank="1" showInputMessage="1" showErrorMessage="1" errorTitle="pH" error="pH value in measurement&#10;&#10;Value must be a float or blank." promptTitle="pH" prompt="pH value in measurement&#10;&#10;Enter a float or blank." sqref="AF3:AF8317">
      <formula1>-1e+100</formula1>
      <formula2>1e+100</formula2>
    </dataValidation>
    <dataValidation type="decimal" errorStyle="warning" allowBlank="1" showInputMessage="1" showErrorMessage="1" errorTitle="Temperature" error="Temperature in measurement&#10;&#10;Value must be a float or blank." promptTitle="Temperature" prompt="Temperature in measurement&#10;&#10;Enter a float or blank." sqref="AG3:AG8317">
      <formula1>-1e+100</formula1>
      <formula2>1e+100</formula2>
    </dataValidation>
    <dataValidation type="textLength" operator="lessThanOrEqual" errorStyle="warning" allowBlank="1" showInputMessage="1" showErrorMessage="1" errorTitle="Location" error="Compartment (shortname)&#10;&#10;Value must be a string.&#10;&#10;Value must be less than or equal to 255 characters." promptTitle="Location" prompt="Compartment (shortname)&#10;&#10;Enter a string.&#10;&#10;Value must be less than or equal to 255 characters." sqref="AH3:AH8317">
      <formula1>255</formula1>
    </dataValidation>
    <dataValidation type="textLength" operator="lessThanOrEqual" errorStyle="warning" allowBlank="1" showInputMessage="1" showErrorMessage="1" errorTitle="Location:SBML:compartment:id" error="SBML ID of compartment&#10;&#10;Value must be a string.&#10;&#10;Value must be less than or equal to 255 characters." promptTitle="Location:SBML:compartment:id" prompt="SBML ID of compartment&#10;&#10;Enter a string.&#10;&#10;Value must be less than or equal to 255 characters." sqref="AI3:AI8317">
      <formula1>255</formula1>
    </dataValidation>
    <dataValidation type="textLength" operator="lessThanOrEqual" errorStyle="warning" allowBlank="1" showInputMessage="1" showErrorMessage="1" errorTitle="Compound" error="Related compound (shortname)&#10;&#10;Value must be a string.&#10;&#10;Value must be less than or equal to 255 characters." promptTitle="Compound" prompt="Related compound (shortname)&#10;&#10;Enter a string.&#10;&#10;Value must be less than or equal to 255 characters." sqref="AJ3:AJ8317">
      <formula1>255</formula1>
    </dataValidation>
    <dataValidation type="textLength" operator="lessThanOrEqual" errorStyle="warning" allowBlank="1" showInputMessage="1" showErrorMessage="1" errorTitle="Compound:SBML:species:id" error="SBML ID of compound&#10;&#10;Value must be a string.&#10;&#10;Value must be less than or equal to 255 characters." promptTitle="Compound:SBML:species:id" prompt="SBML ID of compound&#10;&#10;Enter a string.&#10;&#10;Value must be less than or equal to 255 characters." sqref="AK3:AK8317">
      <formula1>255</formula1>
    </dataValidation>
    <dataValidation type="textLength" operator="lessThanOrEqual" errorStyle="warning" allowBlank="1" showInputMessage="1" showErrorMessage="1" errorTitle="Reaction" error="Related reaction (shortname)&#10;&#10;Value must be a string.&#10;&#10;Value must be less than or equal to 255 characters." promptTitle="Reaction" prompt="Related reaction (shortname)&#10;&#10;Enter a string.&#10;&#10;Value must be less than or equal to 255 characters." sqref="AL3:AL8317">
      <formula1>255</formula1>
    </dataValidation>
    <dataValidation type="textLength" operator="lessThanOrEqual" errorStyle="warning" allowBlank="1" showInputMessage="1" showErrorMessage="1" errorTitle="Reaction:SBML:reaction:id" error="SBML ID of reaction&#10;&#10;Value must be a string.&#10;&#10;Value must be less than or equal to 255 characters." promptTitle="Reaction:SBML:reaction:id" prompt="SBML ID of reaction&#10;&#10;Enter a string.&#10;&#10;Value must be less than or equal to 255 characters." sqref="AM3:AM8317">
      <formula1>255</formula1>
    </dataValidation>
    <dataValidation type="textLength" operator="lessThanOrEqual" errorStyle="warning" allowBlank="1" showInputMessage="1" showErrorMessage="1" errorTitle="Enyzme" error="Related enzyme (shortname)&#10;&#10;Value must be a string.&#10;&#10;Value must be less than or equal to 255 characters." promptTitle="Enyzme" prompt="Related enzyme (shortname)&#10;&#10;Enter a string.&#10;&#10;Value must be less than or equal to 255 characters." sqref="AN3:AN8317">
      <formula1>255</formula1>
    </dataValidation>
    <dataValidation type="textLength" operator="lessThanOrEqual" errorStyle="warning" allowBlank="1" showInputMessage="1" showErrorMessage="1" errorTitle="Enyzme:SBML:species:id" error="SBML ID of enzyme&#10;&#10;Value must be a string.&#10;&#10;Value must be less than or equal to 255 characters." promptTitle="Enyzme:SBML:species:id" prompt="SBML ID of enzyme&#10;&#10;Enter a string.&#10;&#10;Value must be less than or equal to 255 characters." sqref="AO3:AO8317">
      <formula1>255</formula1>
    </dataValidation>
    <dataValidation type="textLength" operator="lessThanOrEqual" errorStyle="warning" allowBlank="1" showInputMessage="1" showErrorMessage="1" errorTitle="Enyzme:SBML:parameter:id" error="SBML ID of enzyme&#10;&#10;Value must be a string.&#10;&#10;Value must be less than or equal to 255 characters." promptTitle="Enyzme:SBML:parameter:id" prompt="SBML ID of enzyme&#10;&#10;Enter a string.&#10;&#10;Value must be less than or equal to 255 characters." sqref="AP3:AP8317">
      <formula1>255</formula1>
    </dataValidation>
    <dataValidation type="textLength" operator="lessThanOrEqual" errorStyle="warning" allowBlank="1" showInputMessage="1" showErrorMessage="1" errorTitle="Gene" error="Related gene&#10;&#10;Value must be a string.&#10;&#10;Value must be less than or equal to 255 characters." promptTitle="Gene" prompt="Related gene&#10;&#10;Enter a string.&#10;&#10;Value must be less than or equal to 255 characters." sqref="AQ3:AQ8317">
      <formula1>255</formula1>
    </dataValidation>
    <dataValidation type="textLength" operator="lessThanOrEqual" errorStyle="warning" allowBlank="1" showInputMessage="1" showErrorMessage="1" errorTitle="Organism" error="Organism&#10;&#10;Value must be a string.&#10;&#10;Value must be less than or equal to 255 characters." promptTitle="Organism" prompt="Organism&#10;&#10;Enter a string.&#10;&#10;Value must be less than or equal to 255 characters." sqref="AR3:AR8317">
      <formula1>255</formula1>
    </dataValidation>
    <dataValidation type="textLength" operator="lessThanOrEqual" errorStyle="warning" allowBlank="1" showInputMessage="1" showErrorMessage="1" errorTitle="Provenance" error="Provenance of the entity&#10;&#10;Value must be a string.&#10;&#10;Value must be less than or equal to 255 characters." promptTitle="Provenance" prompt="Provenance of the entity&#10;&#10;Enter a string.&#10;&#10;Value must be less than or equal to 255 characters." sqref="AS3:AS8317">
      <formula1>255</formula1>
    </dataValidation>
    <dataValidation type="textLength" operator="lessThanOrEqual" errorStyle="warning" allowBlank="1" showInputMessage="1" showErrorMessage="1" errorTitle="SBOTerm" error="SBO term of the entity&#10;&#10;Value must be a string.&#10;&#10;Value must be less than or equal to 255 characters." promptTitle="SBOTerm" prompt="SBO term of the entity&#10;&#10;Enter a string.&#10;&#10;Value must be less than or equal to 255 characters." sqref="AT3:AT8317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AU3:AU8317">
      <formula1>255</formula1>
    </dataValidation>
    <dataValidation type="textLength" operator="lessThanOrEqual" errorStyle="warning" allowBlank="1" showInputMessage="1" showErrorMessage="1" errorTitle="Identifiers:kegg.reaction" error="Annotation of the entity&#10;&#10;Value must be a string.&#10;&#10;Value must be less than or equal to 255 characters." promptTitle="Identifiers:kegg.reaction" prompt="Annotation of the entity&#10;&#10;Enter a string.&#10;&#10;Value must be less than or equal to 255 characters." sqref="AV3:AV8317">
      <formula1>255</formula1>
    </dataValidation>
    <dataValidation type="textLength" operator="lessThanOrEqual" errorStyle="warning" allowBlank="1" showInputMessage="1" showErrorMessage="1" errorTitle="Identifiers:kegg.compound" error="Annotation of the entity&#10;&#10;Value must be a string.&#10;&#10;Value must be less than or equal to 255 characters." promptTitle="Identifiers:kegg.compound" prompt="Annotation of the entity&#10;&#10;Enter a string.&#10;&#10;Value must be less than or equal to 255 characters." sqref="AW3:AW8317">
      <formula1>255</formula1>
    </dataValidation>
    <dataValidation type="textLength" operator="lessThanOrEqual" errorStyle="warning" allowBlank="1" showInputMessage="1" showErrorMessage="1" errorTitle="Identifiers:obo.chebi" error="Annotation of the entity&#10;&#10;Value must be a string.&#10;&#10;Value must be less than or equal to 255 characters." promptTitle="Identifiers:obo.chebi" prompt="Annotation of the entity&#10;&#10;Enter a string.&#10;&#10;Value must be less than or equal to 255 characters." sqref="AX3:AX8317">
      <formula1>255</formula1>
    </dataValidation>
    <dataValidation type="textLength" operator="lessThanOrEqual" errorStyle="warning" allowBlank="1" showInputMessage="1" showErrorMessage="1" errorTitle="Reaction:Identifiers:kegg.re ..." error="Annotation of the entity&#10;&#10;Value must be a string.&#10;&#10;Value must be less than or equal to 255 characters." promptTitle="Reaction:Identifiers:kegg.re ..." prompt="Annotation of the entity&#10;&#10;Enter a string.&#10;&#10;Value must be less than or equal to 255 characters." sqref="AY3:AY8317">
      <formula1>255</formula1>
    </dataValidation>
    <dataValidation type="textLength" operator="lessThanOrEqual" errorStyle="warning" allowBlank="1" showInputMessage="1" showErrorMessage="1" errorTitle="Compound:Identifiers:kegg.co ..." error="Annotation of the entity&#10;&#10;Value must be a string.&#10;&#10;Value must be less than or equal to 255 characters." promptTitle="Compound:Identifiers:kegg.co ..." prompt="Annotation of the entity&#10;&#10;Enter a string.&#10;&#10;Value must be less than or equal to 255 characters." sqref="AZ3:AZ8317">
      <formula1>255</formula1>
    </dataValidation>
    <dataValidation type="textLength" operator="lessThanOrEqual" errorStyle="warning" allowBlank="1" showInputMessage="1" showErrorMessage="1" errorTitle="BiologicalElement" error="Biological element&#10;&#10;Value must be a string.&#10;&#10;Value must be less than or equal to 255 characters." promptTitle="BiologicalElement" prompt="Biological element&#10;&#10;Enter a string.&#10;&#10;Value must be less than or equal to 255 characters." sqref="BA3:BA8317">
      <formula1>255</formula1>
    </dataValidation>
    <dataValidation type="textLength" operator="lessThanOrEqual" errorStyle="warning" allowBlank="1" showInputMessage="1" showErrorMessage="1" errorTitle="MathematicalType" error="Mathematical type&#10;&#10;Value must be a string.&#10;&#10;Value must be less than or equal to 255 characters." promptTitle="MathematicalType" prompt="Mathematical type&#10;&#10;Enter a string.&#10;&#10;Value must be less than or equal to 255 characters." sqref="BB3:BB8317">
      <formula1>255</formula1>
    </dataValidation>
    <dataValidation type="decimal" errorStyle="warning" allowBlank="1" showInputMessage="1" showErrorMessage="1" errorTitle="DataGeometricStd" error="Data geometric standard error&#10;&#10;Value must be a float or blank." promptTitle="DataGeometricStd" prompt="Data geometric standard error&#10;&#10;Enter a float or blank." sqref="BC3:BC8317">
      <formula1>-1e+100</formula1>
      <formula2>1e+100</formula2>
    </dataValidation>
    <dataValidation type="decimal" errorStyle="warning" allowBlank="1" showInputMessage="1" showErrorMessage="1" errorTitle="PriorMedian" error="Prior Median&#10;&#10;Value must be a float or blank." promptTitle="PriorMedian" prompt="Prior Median&#10;&#10;Enter a float or blank." sqref="BD3:BD8317">
      <formula1>-1e+100</formula1>
      <formula2>1e+100</formula2>
    </dataValidation>
    <dataValidation type="decimal" errorStyle="warning" allowBlank="1" showInputMessage="1" showErrorMessage="1" errorTitle="PriorStd" error="Prior Std&#10;&#10;Value must be a float or blank." promptTitle="PriorStd" prompt="Prior Std&#10;&#10;Enter a float or blank." sqref="BE3:BE8317">
      <formula1>-1e+100</formula1>
      <formula2>1e+100</formula2>
    </dataValidation>
    <dataValidation type="decimal" errorStyle="warning" allowBlank="1" showInputMessage="1" showErrorMessage="1" errorTitle="PriorGeometricStd" error="Prior Geometric Std&#10;&#10;Value must be a float or blank." promptTitle="PriorGeometricStd" prompt="Prior Geometric Std&#10;&#10;Enter a float or blank." sqref="BF3:BF8317">
      <formula1>-1e+100</formula1>
      <formula2>1e+100</formula2>
    </dataValidation>
    <dataValidation type="decimal" errorStyle="warning" allowBlank="1" showInputMessage="1" showErrorMessage="1" errorTitle="LowerBound" error="Lower bound&#10;&#10;Value must be a float or blank." promptTitle="LowerBound" prompt="Lower bound&#10;&#10;Enter a float or blank." sqref="BG3:BG8317">
      <formula1>-1e+100</formula1>
      <formula2>1e+100</formula2>
    </dataValidation>
    <dataValidation type="decimal" errorStyle="warning" allowBlank="1" showInputMessage="1" showErrorMessage="1" errorTitle="UpperBound" error="Lower bound&#10;&#10;Value must be a float or blank." promptTitle="UpperBound" prompt="Lower bound&#10;&#10;Enter a float or blank." sqref="BH3:BH8317">
      <formula1>-1e+100</formula1>
      <formula2>1e+100</formula2>
    </dataValidation>
    <dataValidation type="decimal" errorStyle="warning" allowBlank="1" showInputMessage="1" showErrorMessage="1" errorTitle="DataStd" error="Data Standard Error&#10;&#10;Value must be a float or blank." promptTitle="DataStd" prompt="Data Standard Error&#10;&#10;Enter a float or blank." sqref="BI3:BI8317">
      <formula1>-1e+100</formula1>
      <formula2>1e+100</formula2>
    </dataValidation>
    <dataValidation type="textLength" operator="lessThanOrEqual" errorStyle="warning" allowBlank="1" showInputMessage="1" showErrorMessage="1" errorTitle="PhysicalType" error="Physical Type&#10;&#10;Value must be a string.&#10;&#10;Value must be less than or equal to 255 characters." promptTitle="PhysicalType" prompt="Physical Type&#10;&#10;Enter a string.&#10;&#10;Value must be less than or equal to 255 characters." sqref="BJ3:BJ8317">
      <formula1>255</formula1>
    </dataValidation>
    <dataValidation type="textLength" operator="lessThanOrEqual" errorStyle="warning" allowBlank="1" showInputMessage="1" showErrorMessage="1" errorTitle="Dependence" error="Dependence&#10;&#10;Value must be a string.&#10;&#10;Value must be less than or equal to 255 characters." promptTitle="Dependence" prompt="Dependence&#10;&#10;Enter a string.&#10;&#10;Value must be less than or equal to 255 characters." sqref="BK3:BK8317">
      <formula1>255</formula1>
    </dataValidation>
    <dataValidation type="list" errorStyle="warning" allowBlank="1" showInputMessage="1" showErrorMessage="1" errorTitle="UseAsPriorInformation" error="Use as prior information&#10;&#10;Value must be &quot;True&quot; or &quot;False&quot;." promptTitle="UseAsPriorInformation" prompt="Use as prior information&#10;&#10;Select &quot;True&quot; or &quot;False&quot;." sqref="BL3:BL8317">
      <formula1>"True,False"</formula1>
    </dataValidation>
    <dataValidation type="textLength" operator="lessThanOrEqual" errorStyle="warning" allowBlank="1" showInputMessage="1" showErrorMessage="1" errorTitle="SBMLElement" error="SBML element&#10;&#10;Value must be a string.&#10;&#10;Value must be less than or equal to 255 characters." promptTitle="SBMLElement" prompt="SBML element&#10;&#10;Enter a string.&#10;&#10;Value must be less than or equal to 255 characters." sqref="BM3:BM8317">
      <formula1>255</formula1>
    </dataValidation>
    <dataValidation type="textLength" operator="lessThanOrEqual" errorStyle="warning" allowBlank="1" showInputMessage="1" showErrorMessage="1" errorTitle="Abbreviation" error="Abbreviation&#10;&#10;Value must be a string.&#10;&#10;Value must be less than or equal to 255 characters." promptTitle="Abbreviation" prompt="Abbreviation&#10;&#10;Enter a string.&#10;&#10;Value must be less than or equal to 255 characters." sqref="BN3:BN8317">
      <formula1>255</formula1>
    </dataValidation>
    <dataValidation type="textLength" operator="lessThanOrEqual" errorStyle="warning" allowBlank="1" showInputMessage="1" showErrorMessage="1" errorTitle="MatrixInfo" error="Matrix build up information&#10;&#10;Value must be a string.&#10;&#10;Value must be less than or equal to 255 characters." promptTitle="MatrixInfo" prompt="Matrix build up information&#10;&#10;Enter a string.&#10;&#10;Value must be less than or equal to 255 characters." sqref="BO3:BO8317">
      <formula1>255</formula1>
    </dataValidation>
    <dataValidation type="decimal" errorStyle="warning" allowBlank="1" showInputMessage="1" showErrorMessage="1" errorTitle="SBO:equilibrium_constant" error="Value must be a float or blank." promptTitle="SBO:equilibrium_constant" prompt="Enter a float or blank." sqref="BP3:BP8317">
      <formula1>-1e+100</formula1>
      <formula2>1e+100</formula2>
    </dataValidation>
    <dataValidation type="textLength" operator="lessThanOrEqual" errorStyle="warning" allowBlank="1" showInputMessage="1" showErrorMessage="1" errorTitle="SBO:Identifiers:obo.sbo" error="Value must be a string.&#10;&#10;Value must be less than or equal to 255 characters." promptTitle="SBO:Identifiers:obo.sbo" prompt="Enter a string.&#10;&#10;Value must be less than or equal to 255 characters." sqref="BQ3:BQ8317">
      <formula1>255</formula1>
    </dataValidation>
    <dataValidation type="decimal" errorStyle="warning" allowBlank="1" showInputMessage="1" showErrorMessage="1" errorTitle="SBO:concentration" error="Value must be a float or blank." promptTitle="SBO:concentration" prompt="Enter a float or blank." sqref="BR3:BR8317">
      <formula1>-1e+100</formula1>
      <formula2>1e+100</formula2>
    </dataValidation>
    <dataValidation type="decimal" errorStyle="warning" allowBlank="1" showInputMessage="1" showErrorMessage="1" errorTitle="SBO:concentration [mM:Log10] ..." error="Value must be a float or blank." promptTitle="SBO:concentration [mM:Log10] ..." prompt="Enter a float or blank." sqref="BS3:BS8317">
      <formula1>-1e+100</formula1>
      <formula2>1e+100</formula2>
    </dataValidation>
    <dataValidation type="textLength" operator="lessThanOrEqual" errorStyle="warning" allowBlank="1" showInputMessage="1" showErrorMessage="1" errorTitle="ValueType" error="Value must be a string.&#10;&#10;Value must be less than or equal to 255 characters." promptTitle="ValueType" prompt="Enter a string.&#10;&#10;Value must be less than or equal to 255 characters." sqref="BT3:BT8317">
      <formula1>255</formula1>
    </dataValidation>
    <dataValidation type="decimal" errorStyle="warning" allowBlank="1" showInputMessage="1" showErrorMessage="1" errorTitle="Concentration:Min" error="Value must be a float or blank." promptTitle="Concentration:Min" prompt="Enter a float or blank." sqref="BU3:BU8317">
      <formula1>-1e+100</formula1>
      <formula2>1e+100</formula2>
    </dataValidation>
    <dataValidation type="decimal" errorStyle="warning" allowBlank="1" showInputMessage="1" showErrorMessage="1" errorTitle="Concentration:Max" error="Value must be a float or blank." promptTitle="Concentration:Max" prompt="Enter a float or blank." sqref="BV3:BV8317">
      <formula1>-1e+100</formula1>
      <formula2>1e+100</formula2>
    </dataValidation>
    <dataValidation type="textLength" operator="lessThanOrEqual" errorStyle="warning" allowBlank="1" showInputMessage="1" showErrorMessage="1" errorTitle="Parameter:SBML:parameter:id" error="Value must be a string.&#10;&#10;Value must be less than or equal to 255 characters." promptTitle="Parameter:SBML:parameter:id" prompt="Enter a string.&#10;&#10;Value must be less than or equal to 255 characters." sqref="BW3:BW8317">
      <formula1>255</formula1>
    </dataValidation>
  </dataValidation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S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9" width="15.7109375" customWidth="1"/>
    <col min="20" max="16384" width="0" hidden="1" customWidth="1"/>
  </cols>
  <sheetData>
    <row r="1" spans="1:19" ht="15.01" customHeight="1">
      <c r="A1" s="2" t="s">
        <v>8518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ht="15.01" customHeight="1">
      <c r="A2" s="3" t="s">
        <v>150</v>
      </c>
      <c r="B2" s="3" t="s">
        <v>64</v>
      </c>
      <c r="C2" s="3" t="s">
        <v>72</v>
      </c>
      <c r="D2" s="3" t="s">
        <v>8519</v>
      </c>
      <c r="E2" s="3" t="s">
        <v>144</v>
      </c>
      <c r="F2" s="3" t="s">
        <v>8520</v>
      </c>
      <c r="G2" s="3" t="s">
        <v>8521</v>
      </c>
      <c r="H2" s="3" t="s">
        <v>188</v>
      </c>
      <c r="I2" s="3" t="s">
        <v>181</v>
      </c>
      <c r="J2" s="3" t="s">
        <v>182</v>
      </c>
      <c r="K2" s="3" t="s">
        <v>184</v>
      </c>
      <c r="L2" s="3" t="s">
        <v>185</v>
      </c>
      <c r="M2" s="3" t="s">
        <v>8522</v>
      </c>
      <c r="N2" s="3" t="s">
        <v>186</v>
      </c>
      <c r="O2" s="3" t="s">
        <v>190</v>
      </c>
      <c r="P2" s="3" t="s">
        <v>8523</v>
      </c>
      <c r="Q2" s="3" t="s">
        <v>191</v>
      </c>
      <c r="R2" s="3" t="s">
        <v>67</v>
      </c>
      <c r="S2" s="3" t="s">
        <v>192</v>
      </c>
    </row>
  </sheetData>
  <sheetProtection sheet="1" objects="1" scenarios="1" insertRows="0" deleteRows="0" sort="0" autoFilter="0"/>
  <autoFilter ref="A2:S2"/>
  <dataValidations count="19">
    <dataValidation type="textLength" operator="lessThanOrEqual" errorStyle="warning" allowBlank="1" showInputMessage="1" showErrorMessage="1" errorTitle="QuantityType" error="QuantityType (e.g. from SBO)&#10;&#10;Value must be a string.&#10;&#10;Value must be less than or equal to 255 characters." promptTitle="QuantityType" prompt="QuantityType (e.g. from SBO)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Symbol" error="Symbol for the quantity type&#10;&#10;Value must be a string.&#10;&#10;Value must be less than or equal to 255 characters." promptTitle="Symbol" prompt="Symbol for the quantity type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Unit" error="Unit for the Median value&#10;&#10;Value must be a string.&#10;&#10;Value must be less than or equal to 255 characters." promptTitle="Unit" prompt="Unit for the Median value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Constant" error="Is this value constant&#10;&#10;Value must be a string.&#10;&#10;Value must be less than or equal to 255 characters." promptTitle="Constant" prompt="Is this value constant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Element" error="A related element&#10;&#10;Value must be a string.&#10;&#10;Value must be less than or equal to 255 characters." promptTitle="Element" prompt="A related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RelatedElement" error="A related element&#10;&#10;Value must be a string.&#10;&#10;Value must be less than or equal to 255 characters." promptTitle="RelatedElement" prompt="A related element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Scaling" error="A scaling factor&#10;&#10;Value must be a string.&#10;&#10;Value must be less than or equal to 255 characters." promptTitle="Scaling" prompt="A scaling factor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Dependence" error="Is this value dependent on something&#10;&#10;Value must be a string.&#10;&#10;Value must be less than or equal to 255 characters." promptTitle="Dependence" prompt="Is this value dependent on something&#10;&#10;Enter a string.&#10;&#10;Value must be less than or equal to 255 characters." sqref="H2:H3">
      <formula1>255</formula1>
    </dataValidation>
    <dataValidation type="decimal" errorStyle="warning" allowBlank="1" showInputMessage="1" showErrorMessage="1" errorTitle="PriorMedian" error="Prior median value&#10;&#10;Value must be a float or blank." promptTitle="PriorMedian" prompt="Prior median value&#10;&#10;Enter a float or blank." sqref="I2:I3">
      <formula1>-1e+100</formula1>
      <formula2>1e+100</formula2>
    </dataValidation>
    <dataValidation type="decimal" errorStyle="warning" allowBlank="1" showInputMessage="1" showErrorMessage="1" errorTitle="PriorStd" error="Prior median standard deviation&#10;&#10;Value must be a float or blank." promptTitle="PriorStd" prompt="Prior median standard deviation&#10;&#10;Enter a float or blank." sqref="J2:J3">
      <formula1>-1e+100</formula1>
      <formula2>1e+100</formula2>
    </dataValidation>
    <dataValidation type="decimal" errorStyle="warning" allowBlank="1" showInputMessage="1" showErrorMessage="1" errorTitle="LowerBound" error="Lower bound for this quantity type&#10;&#10;Value must be a float or blank." promptTitle="LowerBound" prompt="Lower bound for this quantity type&#10;&#10;Enter a float or blank." sqref="K2:K3">
      <formula1>-1e+100</formula1>
      <formula2>1e+100</formula2>
    </dataValidation>
    <dataValidation type="decimal" errorStyle="warning" allowBlank="1" showInputMessage="1" showErrorMessage="1" errorTitle="UpperBound" error="Upper bound for this quantity type&#10;&#10;Value must be a float or blank." promptTitle="UpperBound" prompt="Upper bound for this quantity type&#10;&#10;Enter a float or blank." sqref="L2:L3">
      <formula1>-1e+100</formula1>
      <formula2>1e+100</formula2>
    </dataValidation>
    <dataValidation type="decimal" errorStyle="warning" allowBlank="1" showInputMessage="1" showErrorMessage="1" errorTitle="ErrorStd" error="Error of standard deviation&#10;&#10;Value must be a float or blank." promptTitle="ErrorStd" prompt="Error of standard deviation&#10;&#10;Enter a float or blank." sqref="M2:M3">
      <formula1>-1e+100</formula1>
      <formula2>1e+100</formula2>
    </dataValidation>
    <dataValidation type="decimal" errorStyle="warning" allowBlank="1" showInputMessage="1" showErrorMessage="1" errorTitle="DataStd" error="Error of standard deviation&#10;&#10;Value must be a float or blank." promptTitle="DataStd" prompt="Error of standard deviation&#10;&#10;Enter a float or blank." sqref="N2:N3">
      <formula1>-1e+100</formula1>
      <formula2>1e+100</formula2>
    </dataValidation>
    <dataValidation type="textLength" operator="lessThanOrEqual" errorStyle="warning" allowBlank="1" showInputMessage="1" showErrorMessage="1" errorTitle="SBMLElement" error="Corresponding SBML element&#10;&#10;Value must be a string.&#10;&#10;Value must be less than or equal to 255 characters." promptTitle="SBMLElement" prompt="Corresponding SBML element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SBMLElementType" error="Corresponding SBML element&#10;&#10;Value must be a string.&#10;&#10;Value must be less than or equal to 255 characters." promptTitle="SBMLElementType" prompt="Corresponding SBML element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Abbreviation" error="Abbreviation of quantity type&#10;&#10;Value must be a string.&#10;&#10;Value must be less than or equal to 255 characters." promptTitle="Abbreviation" prompt="Abbreviation of quantity type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ID" error="Abbreviation of quantity type&#10;&#10;Value must be a string.&#10;&#10;Value must be less than or equal to 255 characters." promptTitle="ID" prompt="Abbreviation of quantity type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MatrixInfo" error="Information on the matrix production&#10;&#10;Value must be a string.&#10;&#10;Value must be less than or equal to 255 characters." promptTitle="MatrixInfo" prompt="Information on the matrix production&#10;&#10;Enter a string.&#10;&#10;Value must be less than or equal to 255 characters." sqref="S2:S3">
      <formula1>255</formula1>
    </dataValidation>
  </dataValidations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W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49" width="15.7109375" customWidth="1"/>
    <col min="50" max="16384" width="0" hidden="1" customWidth="1"/>
  </cols>
  <sheetData>
    <row r="1" spans="1:49" ht="15.01" customHeight="1">
      <c r="A1" s="2" t="s">
        <v>8524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</row>
    <row r="2" spans="1:49" ht="15.01" customHeight="1">
      <c r="A2" s="3" t="s">
        <v>57</v>
      </c>
      <c r="B2" s="3" t="s">
        <v>58</v>
      </c>
      <c r="C2" s="3" t="s">
        <v>59</v>
      </c>
      <c r="D2" s="3" t="s">
        <v>60</v>
      </c>
      <c r="E2" s="3" t="s">
        <v>28</v>
      </c>
      <c r="F2" s="3" t="s">
        <v>61</v>
      </c>
      <c r="G2" s="3" t="s">
        <v>62</v>
      </c>
      <c r="H2" s="3" t="s">
        <v>63</v>
      </c>
      <c r="I2" s="3" t="s">
        <v>64</v>
      </c>
      <c r="J2" s="3" t="s">
        <v>65</v>
      </c>
      <c r="K2" s="3" t="s">
        <v>66</v>
      </c>
      <c r="L2" s="3" t="s">
        <v>138</v>
      </c>
      <c r="M2" s="3" t="s">
        <v>161</v>
      </c>
      <c r="N2" s="3" t="s">
        <v>8525</v>
      </c>
      <c r="O2" s="3" t="s">
        <v>8526</v>
      </c>
      <c r="P2" s="3" t="s">
        <v>67</v>
      </c>
      <c r="Q2" s="3" t="s">
        <v>149</v>
      </c>
      <c r="R2" s="3" t="s">
        <v>150</v>
      </c>
      <c r="S2" s="3" t="s">
        <v>142</v>
      </c>
      <c r="T2" s="3" t="s">
        <v>151</v>
      </c>
      <c r="U2" s="3" t="s">
        <v>152</v>
      </c>
      <c r="V2" s="3" t="s">
        <v>153</v>
      </c>
      <c r="W2" s="3" t="s">
        <v>154</v>
      </c>
      <c r="X2" s="3" t="s">
        <v>155</v>
      </c>
      <c r="Y2" s="3" t="s">
        <v>156</v>
      </c>
      <c r="Z2" s="3" t="s">
        <v>157</v>
      </c>
      <c r="AA2" s="3" t="s">
        <v>158</v>
      </c>
      <c r="AB2" s="3" t="s">
        <v>159</v>
      </c>
      <c r="AC2" s="3" t="s">
        <v>72</v>
      </c>
      <c r="AD2" s="3" t="s">
        <v>160</v>
      </c>
      <c r="AE2" s="3" t="s">
        <v>166</v>
      </c>
      <c r="AF2" s="3" t="s">
        <v>167</v>
      </c>
      <c r="AG2" s="3" t="s">
        <v>168</v>
      </c>
      <c r="AH2" s="3" t="s">
        <v>169</v>
      </c>
      <c r="AI2" s="3" t="s">
        <v>170</v>
      </c>
      <c r="AJ2" s="3" t="s">
        <v>171</v>
      </c>
      <c r="AK2" s="3" t="s">
        <v>172</v>
      </c>
      <c r="AL2" s="3" t="s">
        <v>8527</v>
      </c>
      <c r="AM2" s="3" t="s">
        <v>8528</v>
      </c>
      <c r="AN2" s="3" t="s">
        <v>108</v>
      </c>
      <c r="AO2" s="3" t="s">
        <v>92</v>
      </c>
      <c r="AP2" s="3" t="s">
        <v>8529</v>
      </c>
      <c r="AQ2" s="3" t="s">
        <v>8530</v>
      </c>
      <c r="AR2" s="3" t="s">
        <v>8531</v>
      </c>
      <c r="AS2" s="3" t="s">
        <v>8532</v>
      </c>
      <c r="AT2" s="3" t="s">
        <v>8533</v>
      </c>
      <c r="AU2" s="3" t="s">
        <v>8534</v>
      </c>
      <c r="AV2" s="3" t="s">
        <v>8535</v>
      </c>
      <c r="AW2" s="3" t="s">
        <v>8536</v>
      </c>
    </row>
  </sheetData>
  <sheetProtection sheet="1" objects="1" scenarios="1" insertRows="0" deleteRows="0" sort="0" autoFilter="0"/>
  <autoFilter ref="A2:AW2"/>
  <dataValidations count="49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decimal" errorStyle="warning" allowBlank="1" showInputMessage="1" showErrorMessage="1" errorTitle="Time" error="Time value&#10;&#10;Value must be a float or blank." promptTitle="Time" prompt="Time value&#10;&#10;Enter a float or blank." sqref="L2:L3">
      <formula1>-1e+100</formula1>
      <formula2>1e+100</formula2>
    </dataValidation>
    <dataValidation type="textLength" operator="lessThanOrEqual" errorStyle="warning" allowBlank="1" showInputMessage="1" showErrorMessage="1" errorTitle="TimePoint" error="Time point name or identifier&#10;&#10;Value must be a string.&#10;&#10;Value must be less than or equal to 255 characters." promptTitle="TimePoint" prompt="Time point name or identifier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&gt;Table:Column" error="Pointer to column in another table&#10;&#10;Value must be a string.&#10;&#10;Value must be less than or equal to 255 characters." promptTitle="&gt;Table:Column" prompt="Pointer to column in another table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&gt;Document:Table:Column" error="Pointer to column in another document&#10;&#10;Value must be a string.&#10;&#10;Value must be less than or equal to 255 characters." promptTitle="&gt;Document:Table:Column" prompt="Pointer to column in another document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ID" error="Quantity shortname&#10;&#10;Value must be a string.&#10;&#10;Value must be less than or equal to 255 characters." promptTitle="ID" prompt="Quantity shortname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QuantityName" error="Quantity (name)&#10;&#10;Value must be a string.&#10;&#10;Value must be less than or equal to 255 characters." promptTitle="QuantityName" prompt="Quantity (name)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QuantityType" error="Quantity type (e.g. from SBO)&#10;&#10;Value must be a string.&#10;&#10;Value must be less than or equal to 255 characters." promptTitle="QuantityType" prompt="Quantity type (e.g. from SBO)&#10;&#10;Enter a string.&#10;&#10;Value must be less than or equal to 255 characters." sqref="R2:R3">
      <formula1>255</formula1>
    </dataValidation>
    <dataValidation type="decimal" errorStyle="warning" allowBlank="1" showInputMessage="1" showErrorMessage="1" errorTitle="Value" error="Simple value&#10;&#10;Value must be a float or blank." promptTitle="Value" prompt="Simple value&#10;&#10;Enter a float or blank." sqref="S2:S3">
      <formula1>-1e+100</formula1>
      <formula2>1e+100</formula2>
    </dataValidation>
    <dataValidation type="decimal" errorStyle="warning" allowBlank="1" showInputMessage="1" showErrorMessage="1" errorTitle="Mean" error="Algebraic mean&#10;&#10;Value must be a float or blank." promptTitle="Mean" prompt="Algebraic mean&#10;&#10;Enter a float or blank." sqref="T2:T3">
      <formula1>-1e+100</formula1>
      <formula2>1e+100</formula2>
    </dataValidation>
    <dataValidation type="decimal" errorStyle="warning" allowBlank="1" showInputMessage="1" showErrorMessage="1" errorTitle="Std" error="Standard deviation (positive)&#10;&#10;Value must be a float or blank." promptTitle="Std" prompt="Standard deviation (positive)&#10;&#10;Enter a float or blank." sqref="U2:U3">
      <formula1>-1e+100</formula1>
      <formula2>1e+100</formula2>
    </dataValidation>
    <dataValidation type="decimal" errorStyle="warning" allowBlank="1" showInputMessage="1" showErrorMessage="1" errorTitle="Min" error="Lower bound&#10;&#10;Value must be a float or blank." promptTitle="Min" prompt="Lower bound&#10;&#10;Enter a float or blank." sqref="V2:V3">
      <formula1>-1e+100</formula1>
      <formula2>1e+100</formula2>
    </dataValidation>
    <dataValidation type="decimal" errorStyle="warning" allowBlank="1" showInputMessage="1" showErrorMessage="1" errorTitle="Max" error="Upper bound&#10;&#10;Value must be a float or blank." promptTitle="Max" prompt="Upper bound&#10;&#10;Enter a float or blank." sqref="W2:W3">
      <formula1>-1e+100</formula1>
      <formula2>1e+100</formula2>
    </dataValidation>
    <dataValidation type="decimal" errorStyle="warning" allowBlank="1" showInputMessage="1" showErrorMessage="1" errorTitle="Median" error="Median&#10;&#10;Value must be a float or blank." promptTitle="Median" prompt="Median&#10;&#10;Enter a float or blank." sqref="X2:X3">
      <formula1>-1e+100</formula1>
      <formula2>1e+100</formula2>
    </dataValidation>
    <dataValidation type="decimal" errorStyle="warning" allowBlank="1" showInputMessage="1" showErrorMessage="1" errorTitle="GeometricMean" error="Geometric mean&#10;&#10;Value must be a float or blank." promptTitle="GeometricMean" prompt="Geometric mean&#10;&#10;Enter a float or blank." sqref="Y2:Y3">
      <formula1>-1e+100</formula1>
      <formula2>1e+100</formula2>
    </dataValidation>
    <dataValidation type="list" errorStyle="warning" showInputMessage="1" showErrorMessage="1" errorTitle="Sign" error="Sign&#10;&#10;Value must be one of &quot;+&quot;, &quot;-&quot;, &quot;0&quot;." promptTitle="Sign" prompt="Sign&#10;&#10;Select one of &quot;+&quot;, &quot;-&quot;, &quot;0&quot;." sqref="Z2:Z3">
      <formula1>"+,-,0"</formula1>
    </dataValidation>
    <dataValidation type="textLength" operator="lessThanOrEqual" errorStyle="warning" allowBlank="1" showInputMessage="1" showErrorMessage="1" errorTitle="ProbDist" error="Probability distribution&#10;&#10;Value must be a string.&#10;&#10;Value must be less than or equal to 255 characters." promptTitle="ProbDist" prompt="Probability distribution&#10;&#10;Enter a string.&#10;&#10;Value must be less than or equal to 255 characters." sqref="AA2:AA3">
      <formula1>255</formula1>
    </dataValidation>
    <dataValidation type="textLength" operator="lessThanOrEqual" errorStyle="warning" allowBlank="1" showInputMessage="1" showErrorMessage="1" errorTitle="SBML:parameter:id" error="Parameter ID in SBML file&#10;&#10;Value must be a string.&#10;&#10;Value must be less than or equal to 255 characters." promptTitle="SBML:parameter:id" prompt="Parameter ID in SBML file&#10;&#10;Enter a string.&#10;&#10;Value must be less than or equal to 255 characters." sqref="AB2:AB3">
      <formula1>255</formula1>
    </dataValidation>
    <dataValidation type="textLength" operator="lessThanOrEqual" errorStyle="warning" allowBlank="1" showInputMessage="1" showErrorMessage="1" errorTitle="Unit" error="Physical unit&#10;&#10;Value must be a string.&#10;&#10;Value must be less than or equal to 255 characters." promptTitle="Unit" prompt="Physical unit&#10;&#10;Enter a string.&#10;&#10;Value must be less than or equal to 255 characters." sqref="AC2:AC3">
      <formula1>255</formula1>
    </dataValidation>
    <dataValidation type="textLength" operator="lessThanOrEqual" errorStyle="warning" allowBlank="1" showInputMessage="1" showErrorMessage="1" errorTitle="Scale" error="Scale (e.g. logarithm)&#10;&#10;Value must be a string.&#10;&#10;Value must be less than or equal to 255 characters." promptTitle="Scale" prompt="Scale (e.g. logarithm)&#10;&#10;Enter a string.&#10;&#10;Value must be less than or equal to 255 characters." sqref="AD2:AD3">
      <formula1>255</formula1>
    </dataValidation>
    <dataValidation type="textLength" operator="lessThanOrEqual" errorStyle="warning" allowBlank="1" showInputMessage="1" showErrorMessage="1" errorTitle="Compound" error="Related compound (shortname)&#10;&#10;Value must be a string.&#10;&#10;Value must be less than or equal to 255 characters." promptTitle="Compound" prompt="Related compound (shortname)&#10;&#10;Enter a string.&#10;&#10;Value must be less than or equal to 255 characters." sqref="AE2:AE3">
      <formula1>255</formula1>
    </dataValidation>
    <dataValidation type="textLength" operator="lessThanOrEqual" errorStyle="warning" allowBlank="1" showInputMessage="1" showErrorMessage="1" errorTitle="Compound:SBML:species:id" error="SBML ID of compound&#10;&#10;Value must be a string.&#10;&#10;Value must be less than or equal to 255 characters." promptTitle="Compound:SBML:species:id" prompt="SBML ID of compound&#10;&#10;Enter a string.&#10;&#10;Value must be less than or equal to 255 characters." sqref="AF2:AF3">
      <formula1>255</formula1>
    </dataValidation>
    <dataValidation type="textLength" operator="lessThanOrEqual" errorStyle="warning" allowBlank="1" showInputMessage="1" showErrorMessage="1" errorTitle="Reaction" error="Related reaction (shortname)&#10;&#10;Value must be a string.&#10;&#10;Value must be less than or equal to 255 characters." promptTitle="Reaction" prompt="Related reaction (shortname)&#10;&#10;Enter a string.&#10;&#10;Value must be less than or equal to 255 characters." sqref="AG2:AG3">
      <formula1>255</formula1>
    </dataValidation>
    <dataValidation type="textLength" operator="lessThanOrEqual" errorStyle="warning" allowBlank="1" showInputMessage="1" showErrorMessage="1" errorTitle="Reaction:SBML:reaction:id" error="SBML ID of reaction&#10;&#10;Value must be a string.&#10;&#10;Value must be less than or equal to 255 characters." promptTitle="Reaction:SBML:reaction:id" prompt="SBML ID of reaction&#10;&#10;Enter a string.&#10;&#10;Value must be less than or equal to 255 characters." sqref="AH2:AH3">
      <formula1>255</formula1>
    </dataValidation>
    <dataValidation type="textLength" operator="lessThanOrEqual" errorStyle="warning" allowBlank="1" showInputMessage="1" showErrorMessage="1" errorTitle="Enyzme" error="Related enzyme (shortname)&#10;&#10;Value must be a string.&#10;&#10;Value must be less than or equal to 255 characters." promptTitle="Enyzme" prompt="Related enzyme (shortname)&#10;&#10;Enter a string.&#10;&#10;Value must be less than or equal to 255 characters." sqref="AI2:AI3">
      <formula1>255</formula1>
    </dataValidation>
    <dataValidation type="textLength" operator="lessThanOrEqual" errorStyle="warning" allowBlank="1" showInputMessage="1" showErrorMessage="1" errorTitle="Enyzme:SBML:species:id" error="SBML ID of enzyme&#10;&#10;Value must be a string.&#10;&#10;Value must be less than or equal to 255 characters." promptTitle="Enyzme:SBML:species:id" prompt="SBML ID of enzyme&#10;&#10;Enter a string.&#10;&#10;Value must be less than or equal to 255 characters." sqref="AJ2:AJ3">
      <formula1>255</formula1>
    </dataValidation>
    <dataValidation type="textLength" operator="lessThanOrEqual" errorStyle="warning" allowBlank="1" showInputMessage="1" showErrorMessage="1" errorTitle="Enyzme:SBML:parameter:id" error="SBML ID of enzyme&#10;&#10;Value must be a string.&#10;&#10;Value must be less than or equal to 255 characters." promptTitle="Enyzme:SBML:parameter:id" prompt="SBML ID of enzyme&#10;&#10;Enter a string.&#10;&#10;Value must be less than or equal to 255 characters." sqref="AK2:AK3">
      <formula1>255</formula1>
    </dataValidation>
    <dataValidation type="textLength" operator="lessThanOrEqual" errorStyle="warning" allowBlank="1" showInputMessage="1" showErrorMessage="1" errorTitle="Protein" error="Related enzyme (shortname)&#10;&#10;Value must be a string.&#10;&#10;Value must be less than or equal to 255 characters." promptTitle="Protein" prompt="Related enzyme (shortname)&#10;&#10;Enter a string.&#10;&#10;Value must be less than or equal to 255 characters." sqref="AL2:AL3">
      <formula1>255</formula1>
    </dataValidation>
    <dataValidation type="textLength" operator="lessThanOrEqual" errorStyle="warning" allowBlank="1" showInputMessage="1" showErrorMessage="1" errorTitle="Protein:SBML:species:id" error="SBML ID of enzyme&#10;&#10;Value must be a string.&#10;&#10;Value must be less than or equal to 255 characters." promptTitle="Protein:SBML:species:id" prompt="SBML ID of enzyme&#10;&#10;Enter a string.&#10;&#10;Value must be less than or equal to 255 characters." sqref="AM2:AM3">
      <formula1>255</formula1>
    </dataValidation>
    <dataValidation type="textLength" operator="lessThanOrEqual" errorStyle="warning" allowBlank="1" showInputMessage="1" showErrorMessage="1" errorTitle="Gene" error="Related gene&#10;&#10;Value must be a string.&#10;&#10;Value must be less than or equal to 255 characters." promptTitle="Gene" prompt="Related gene&#10;&#10;Enter a string.&#10;&#10;Value must be less than or equal to 255 characters." sqref="AN2:AN3">
      <formula1>255</formula1>
    </dataValidation>
    <dataValidation type="textLength" operator="lessThanOrEqual" errorStyle="warning" allowBlank="1" showInputMessage="1" showErrorMessage="1" errorTitle="Identifiers:obo.chebi" error="Value must be a string.&#10;&#10;Value must be less than or equal to 255 characters." promptTitle="Identifiers:obo.chebi" prompt="Enter a string.&#10;&#10;Value must be less than or equal to 255 characters." sqref="AO2:AO3">
      <formula1>255</formula1>
    </dataValidation>
    <dataValidation type="decimal" errorStyle="warning" allowBlank="1" showInputMessage="1" showErrorMessage="1" errorTitle="&gt;Concentration:Glucose" error="Value must be a float or blank." promptTitle="&gt;Concentration:Glucose" prompt="Enter a float or blank." sqref="AP2:AP3">
      <formula1>-1e+100</formula1>
      <formula2>1e+100</formula2>
    </dataValidation>
    <dataValidation type="decimal" errorStyle="warning" allowBlank="1" showInputMessage="1" showErrorMessage="1" errorTitle="&gt;Concentration:Fructose" error="Value must be a float or blank." promptTitle="&gt;Concentration:Fructose" prompt="Enter a float or blank." sqref="AQ2:AQ3">
      <formula1>-1e+100</formula1>
      <formula2>1e+100</formula2>
    </dataValidation>
    <dataValidation type="decimal" errorStyle="warning" allowBlank="1" showInputMessage="1" showErrorMessage="1" errorTitle="&gt;Sample:t0" error="Value must be a float or blank." promptTitle="&gt;Sample:t0" prompt="Enter a float or blank." sqref="AR2:AR3">
      <formula1>-1e+100</formula1>
      <formula2>1e+100</formula2>
    </dataValidation>
    <dataValidation type="decimal" errorStyle="warning" allowBlank="1" showInputMessage="1" showErrorMessage="1" errorTitle="&gt;Sample:t1" error="Value must be a float or blank." promptTitle="&gt;Sample:t1" prompt="Enter a float or blank." sqref="AS2:AS3">
      <formula1>-1e+100</formula1>
      <formula2>1e+100</formula2>
    </dataValidation>
    <dataValidation type="decimal" errorStyle="warning" allowBlank="1" showInputMessage="1" showErrorMessage="1" errorTitle="&gt;TP:t0:mean" error="Value must be a float or blank." promptTitle="&gt;TP:t0:mean" prompt="Enter a float or blank." sqref="AT2:AT3">
      <formula1>-1e+100</formula1>
      <formula2>1e+100</formula2>
    </dataValidation>
    <dataValidation type="decimal" errorStyle="warning" allowBlank="1" showInputMessage="1" showErrorMessage="1" errorTitle="&gt;TP:t0:std" error="Value must be a float or blank." promptTitle="&gt;TP:t0:std" prompt="Enter a float or blank." sqref="AU2:AU3">
      <formula1>-1e+100</formula1>
      <formula2>1e+100</formula2>
    </dataValidation>
    <dataValidation type="decimal" errorStyle="warning" allowBlank="1" showInputMessage="1" showErrorMessage="1" errorTitle="&gt;TP:t1:mean" error="Value must be a float or blank." promptTitle="&gt;TP:t1:mean" prompt="Enter a float or blank." sqref="AV2:AV3">
      <formula1>-1e+100</formula1>
      <formula2>1e+100</formula2>
    </dataValidation>
    <dataValidation type="decimal" errorStyle="warning" allowBlank="1" showInputMessage="1" showErrorMessage="1" errorTitle="&gt;TP:t1:std" error="Value must be a float or blank." promptTitle="&gt;TP:t1:std" prompt="Enter a float or blank." sqref="AW2:AW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U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47" width="15.7109375" customWidth="1"/>
    <col min="48" max="16384" width="0" hidden="1" customWidth="1"/>
  </cols>
  <sheetData>
    <row r="1" spans="1:47" ht="15.01" customHeight="1">
      <c r="A1" s="2" t="s">
        <v>8537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ht="15.01" customHeight="1">
      <c r="A2" s="3" t="s">
        <v>57</v>
      </c>
      <c r="B2" s="3" t="s">
        <v>58</v>
      </c>
      <c r="C2" s="3" t="s">
        <v>59</v>
      </c>
      <c r="D2" s="3" t="s">
        <v>60</v>
      </c>
      <c r="E2" s="3" t="s">
        <v>28</v>
      </c>
      <c r="F2" s="3" t="s">
        <v>8538</v>
      </c>
      <c r="G2" s="3" t="s">
        <v>61</v>
      </c>
      <c r="H2" s="3" t="s">
        <v>62</v>
      </c>
      <c r="I2" s="3" t="s">
        <v>63</v>
      </c>
      <c r="J2" s="3" t="s">
        <v>64</v>
      </c>
      <c r="K2" s="3" t="s">
        <v>65</v>
      </c>
      <c r="L2" s="3" t="s">
        <v>66</v>
      </c>
      <c r="M2" s="3" t="s">
        <v>67</v>
      </c>
      <c r="N2" s="3" t="s">
        <v>8539</v>
      </c>
      <c r="O2" s="3" t="s">
        <v>8540</v>
      </c>
      <c r="P2" s="3" t="s">
        <v>81</v>
      </c>
      <c r="Q2" s="3" t="s">
        <v>8541</v>
      </c>
      <c r="R2" s="3" t="s">
        <v>8542</v>
      </c>
      <c r="S2" s="3" t="s">
        <v>107</v>
      </c>
      <c r="T2" s="3" t="s">
        <v>8543</v>
      </c>
      <c r="U2" s="3" t="s">
        <v>8544</v>
      </c>
      <c r="V2" s="3" t="s">
        <v>8545</v>
      </c>
      <c r="W2" s="3" t="s">
        <v>8546</v>
      </c>
      <c r="X2" s="3" t="s">
        <v>8547</v>
      </c>
      <c r="Y2" s="3" t="s">
        <v>8548</v>
      </c>
      <c r="Z2" s="3" t="s">
        <v>8549</v>
      </c>
      <c r="AA2" s="3" t="s">
        <v>104</v>
      </c>
      <c r="AB2" s="3" t="s">
        <v>105</v>
      </c>
      <c r="AC2" s="3" t="s">
        <v>106</v>
      </c>
      <c r="AD2" s="3" t="s">
        <v>108</v>
      </c>
      <c r="AE2" s="3" t="s">
        <v>8550</v>
      </c>
      <c r="AF2" s="3" t="s">
        <v>118</v>
      </c>
      <c r="AG2" s="3" t="s">
        <v>8551</v>
      </c>
      <c r="AH2" s="3" t="s">
        <v>8552</v>
      </c>
      <c r="AI2" s="3" t="s">
        <v>8553</v>
      </c>
      <c r="AJ2" s="3" t="s">
        <v>8554</v>
      </c>
      <c r="AK2" s="3" t="s">
        <v>8555</v>
      </c>
      <c r="AL2" s="3" t="s">
        <v>73</v>
      </c>
      <c r="AM2" s="3" t="s">
        <v>74</v>
      </c>
      <c r="AN2" s="3" t="s">
        <v>175</v>
      </c>
      <c r="AO2" s="3" t="s">
        <v>8556</v>
      </c>
      <c r="AP2" s="3" t="s">
        <v>8557</v>
      </c>
      <c r="AQ2" s="3" t="s">
        <v>122</v>
      </c>
      <c r="AR2" s="3" t="s">
        <v>8558</v>
      </c>
      <c r="AS2" s="3" t="s">
        <v>8559</v>
      </c>
      <c r="AT2" s="3" t="s">
        <v>8560</v>
      </c>
      <c r="AU2" s="3" t="s">
        <v>96</v>
      </c>
    </row>
  </sheetData>
  <sheetProtection sheet="1" objects="1" scenarios="1" insertRows="0" deleteRows="0" sort="0" autoFilter="0"/>
  <autoFilter ref="A2:AU2"/>
  <dataValidations count="47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Modifier" error="Modifier of this reaction&#10;&#10;Value must be a string.&#10;&#10;Value must be less than or equal to 255 characters." promptTitle="Modifier" prompt="Modifier of this reaction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I2:I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J2:J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K2:K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L2:L3">
      <formula1>-1e+100</formula1>
      <formula2>1e+100</formula2>
    </dataValidation>
    <dataValidation type="textLength" operator="lessThanOrEqual" errorStyle="warning" allowBlank="1" showInputMessage="1" showErrorMessage="1" errorTitle="ID" error="Reaction shortname&#10;&#10;Value must be a string.&#10;&#10;Value must be less than or equal to 255 characters." promptTitle="ID" prompt="Reaction shortname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SBML:reaction:id" error="SBML ID of reaction&#10;&#10;Value must be a string.&#10;&#10;Value must be less than or equal to 255 characters." promptTitle="SBML:reaction:id" prompt="SBML ID of reaction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ReactionFormula" error="Reaction formula&#10;&#10;Value must be a string.&#10;&#10;Value must be less than or equal to 4294967295 characters." promptTitle="ReactionFormula" prompt="Reaction formula&#10;&#10;Enter a string.&#10;&#10;Value must be less than or equal to 4294967295 characters." sqref="O2:O3">
      <formula1>4294967295</formula1>
    </dataValidation>
    <dataValidation type="textLength" operator="lessThanOrEqual" errorStyle="warning" allowBlank="1" showInputMessage="1" showErrorMessage="1" errorTitle="Location" error="Compartment for localised reaction&#10;&#10;Value must be a string.&#10;&#10;Value must be less than or equal to 255 characters." promptTitle="Location" prompt="Compartment for localised reaction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Enzyme" error="Enzyme catalysing the reaction&#10;&#10;Value must be a string.&#10;&#10;Value must be less than or equal to 255 characters." promptTitle="Enzyme" prompt="Enzyme catalysing the reaction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Model" error="Model(s) in which the reaction is involved&#10;&#10;Value must be a string.&#10;&#10;Value must be less than or equal to 255 characters." promptTitle="Model" prompt="Model(s) in which the reaction is involved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Pathway" error="Pathway(s) in which the reaction is involved&#10;&#10;Value must be a string.&#10;&#10;Value must be less than or equal to 255 characters." promptTitle="Pathway" prompt="Pathway(s) in which the reaction is involved&#10;&#10;Enter a string.&#10;&#10;Value must be less than or equal to 255 characters." sqref="S2:S3">
      <formula1>255</formula1>
    </dataValidation>
    <dataValidation type="textLength" operator="lessThanOrEqual" errorStyle="warning" allowBlank="1" showInputMessage="1" showErrorMessage="1" errorTitle="SubreactionOf" error="Mark as subreaction of a (lumped) reaction&#10;&#10;Value must be a string.&#10;&#10;Value must be less than or equal to 255 characters." promptTitle="SubreactionOf" prompt="Mark as subreaction of a (lumped) reaction&#10;&#10;Enter a string.&#10;&#10;Value must be less than or equal to 255 characters." sqref="T2:T3">
      <formula1>255</formula1>
    </dataValidation>
    <dataValidation type="list" errorStyle="warning" allowBlank="1" showInputMessage="1" showErrorMessage="1" errorTitle="IsComplete" error="Reaction formula includes all cofactors etc.&#10;&#10;Value must be &quot;True&quot; or &quot;False&quot;." promptTitle="IsComplete" prompt="Reaction formula includes all cofactors etc.&#10;&#10;Select &quot;True&quot; or &quot;False&quot;." sqref="U2:U3">
      <formula1>"True,False"</formula1>
    </dataValidation>
    <dataValidation type="list" errorStyle="warning" allowBlank="1" showInputMessage="1" showErrorMessage="1" errorTitle="IsReversible" error="Reaction should be treated as irreversible&#10;&#10;Value must be &quot;True&quot; or &quot;False&quot;." promptTitle="IsReversible" prompt="Reaction should be treated as irreversible&#10;&#10;Select &quot;True&quot; or &quot;False&quot;." sqref="V2:V3">
      <formula1>"True,False"</formula1>
    </dataValidation>
    <dataValidation type="list" errorStyle="warning" allowBlank="1" showInputMessage="1" showErrorMessage="1" errorTitle="IsInEquilibrium" error="Reaction approximately in equilibrium&#10;&#10;Value must be &quot;True&quot; or &quot;False&quot;." promptTitle="IsInEquilibrium" prompt="Reaction approximately in equilibrium&#10;&#10;Select &quot;True&quot; or &quot;False&quot;." sqref="W2:W3">
      <formula1>"True,False"</formula1>
    </dataValidation>
    <dataValidation type="list" errorStyle="warning" allowBlank="1" showInputMessage="1" showErrorMessage="1" errorTitle="IsExchangeReaction" error="Some reactants are left out&#10;&#10;Value must be &quot;True&quot; or &quot;False&quot;." promptTitle="IsExchangeReaction" prompt="Some reactants are left out&#10;&#10;Select &quot;True&quot; or &quot;False&quot;." sqref="X2:X3">
      <formula1>"True,False"</formula1>
    </dataValidation>
    <dataValidation type="decimal" errorStyle="warning" allowBlank="1" showInputMessage="1" showErrorMessage="1" errorTitle="Flux" error="Metabolic flux through the reaction&#10;&#10;Value must be a float or blank." promptTitle="Flux" prompt="Metabolic flux through the reaction&#10;&#10;Enter a float or blank." sqref="Y2:Y3">
      <formula1>-1e+100</formula1>
      <formula2>1e+100</formula2>
    </dataValidation>
    <dataValidation type="list" errorStyle="warning" allowBlank="1" showInputMessage="1" showErrorMessage="1" errorTitle="IsNonEnzymatic" error="Non-catalysed reaction&#10;&#10;Value must be &quot;True&quot; or &quot;False&quot;." promptTitle="IsNonEnzymatic" prompt="Non-catalysed reaction&#10;&#10;Select &quot;True&quot; or &quot;False&quot;." sqref="Z2:Z3">
      <formula1>"True,False"</formula1>
    </dataValidation>
    <dataValidation type="textLength" operator="lessThanOrEqual" errorStyle="warning" allowBlank="1" showInputMessage="1" showErrorMessage="1" errorTitle="KineticLaw" error="Kinetic law of the reaction&#10;&#10;Value must be a string.&#10;&#10;Value must be less than or equal to 4294967295 characters." promptTitle="KineticLaw" prompt="Kinetic law of the reaction&#10;&#10;Enter a string.&#10;&#10;Value must be less than or equal to 4294967295 characters." sqref="AA2:AA3">
      <formula1>4294967295</formula1>
    </dataValidation>
    <dataValidation type="textLength" operator="lessThanOrEqual" errorStyle="warning" allowBlank="1" showInputMessage="1" showErrorMessage="1" errorTitle="KineticLaw:Name" error="Name of the kinetic law&#10;&#10;Value must be a string.&#10;&#10;Value must be less than or equal to 255 characters." promptTitle="KineticLaw:Name" prompt="Name of the kinetic law&#10;&#10;Enter a string.&#10;&#10;Value must be less than or equal to 255 characters." sqref="AB2:AB3">
      <formula1>255</formula1>
    </dataValidation>
    <dataValidation type="textLength" operator="lessThanOrEqual" errorStyle="warning" allowBlank="1" showInputMessage="1" showErrorMessage="1" errorTitle="KineticLaw:Formula" error="Rate law formula&#10;&#10;Value must be a string.&#10;&#10;Value must be less than or equal to 255 characters." promptTitle="KineticLaw:Formula" prompt="Rate law formula&#10;&#10;Enter a string.&#10;&#10;Value must be less than or equal to 255 characters." sqref="AC2:AC3">
      <formula1>255</formula1>
    </dataValidation>
    <dataValidation type="textLength" operator="lessThanOrEqual" errorStyle="warning" allowBlank="1" showInputMessage="1" showErrorMessage="1" errorTitle="Gene" error="Name of the gene for the catalysing enzyme&#10;&#10;Value must be a string.&#10;&#10;Value must be less than or equal to 255 characters." promptTitle="Gene" prompt="Name of the gene for the catalysing enzyme&#10;&#10;Enter a string.&#10;&#10;Value must be less than or equal to 255 characters." sqref="AD2:AD3">
      <formula1>255</formula1>
    </dataValidation>
    <dataValidation type="textLength" operator="lessThanOrEqual" errorStyle="warning" allowBlank="1" showInputMessage="1" showErrorMessage="1" errorTitle="Gene:Symbol" error="Name of the gene for the catalysing enzyme&#10;&#10;Value must be a string.&#10;&#10;Value must be less than or equal to 255 characters." promptTitle="Gene:Symbol" prompt="Name of the gene for the catalysing enzyme&#10;&#10;Enter a string.&#10;&#10;Value must be less than or equal to 255 characters." sqref="AE2:AE3">
      <formula1>255</formula1>
    </dataValidation>
    <dataValidation type="textLength" operator="lessThanOrEqual" errorStyle="warning" allowBlank="1" showInputMessage="1" showErrorMessage="1" errorTitle="Operon" error="Operon for the gene of the catalysing enzyme&#10;&#10;Value must be a string.&#10;&#10;Value must be less than or equal to 255 characters." promptTitle="Operon" prompt="Operon for the gene of the catalysing enzyme&#10;&#10;Enter a string.&#10;&#10;Value must be less than or equal to 255 characters." sqref="AF2:AF3">
      <formula1>255</formula1>
    </dataValidation>
    <dataValidation type="textLength" operator="lessThanOrEqual" errorStyle="warning" allowBlank="1" showInputMessage="1" showErrorMessage="1" errorTitle="Enzyme:SBML:species:id" error="SBML ID of enzyme&#10;&#10;Value must be a string.&#10;&#10;Value must be less than or equal to 255 characters." promptTitle="Enzyme:SBML:species:id" prompt="SBML ID of enzyme&#10;&#10;Enter a string.&#10;&#10;Value must be less than or equal to 255 characters." sqref="AG2:AG3">
      <formula1>255</formula1>
    </dataValidation>
    <dataValidation type="textLength" operator="lessThanOrEqual" errorStyle="warning" allowBlank="1" showInputMessage="1" showErrorMessage="1" errorTitle="Enzyme:SBML:parameter:id" error="SBML ID of enzyme&#10;&#10;Value must be a string.&#10;&#10;Value must be less than or equal to 255 characters." promptTitle="Enzyme:SBML:parameter:id" prompt="SBML ID of enzyme&#10;&#10;Enter a string.&#10;&#10;Value must be less than or equal to 255 characters." sqref="AH2:AH3">
      <formula1>255</formula1>
    </dataValidation>
    <dataValidation type="list" errorStyle="warning" allowBlank="1" showInputMessage="1" showErrorMessage="1" errorTitle="BuildReaction" error="Include reaction in SBML model&#10;&#10;Value must be &quot;True&quot; or &quot;False&quot;." promptTitle="BuildReaction" prompt="Include reaction in SBML model&#10;&#10;Select &quot;True&quot; or &quot;False&quot;." sqref="AI2:AI3">
      <formula1>"True,False"</formula1>
    </dataValidation>
    <dataValidation type="list" errorStyle="warning" allowBlank="1" showInputMessage="1" showErrorMessage="1" errorTitle="BuildEnzyme" error="Include enzyme in SBML model&#10;&#10;Value must be &quot;True&quot; or &quot;False&quot;." promptTitle="BuildEnzyme" prompt="Include enzyme in SBML model&#10;&#10;Select &quot;True&quot; or &quot;False&quot;." sqref="AJ2:AJ3">
      <formula1>"True,False"</formula1>
    </dataValidation>
    <dataValidation type="list" errorStyle="warning" allowBlank="1" showInputMessage="1" showErrorMessage="1" errorTitle="BuildEnzymeProduction" error="Describe enzyme production in SBML model&#10;&#10;Value must be &quot;True&quot; or &quot;False&quot;." promptTitle="BuildEnzymeProduction" prompt="Describe enzyme production in SBML model&#10;&#10;Select &quot;True&quot; or &quot;False&quot;." sqref="AK2:AK3">
      <formula1>"True,False"</formula1>
    </dataValidation>
    <dataValidation type="textLength" operator="lessThanOrEqual" errorStyle="warning" allowBlank="1" showInputMessage="1" showErrorMessage="1" errorTitle="SBOTerm" error="SBO term of the entity&#10;&#10;Value must be a string.&#10;&#10;Value must be less than or equal to 255 characters." promptTitle="SBOTerm" prompt="SBO term of the entity&#10;&#10;Enter a string.&#10;&#10;Value must be less than or equal to 255 characters." sqref="AL2:AL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AM2:AM3">
      <formula1>255</formula1>
    </dataValidation>
    <dataValidation type="textLength" operator="lessThanOrEqual" errorStyle="warning" allowBlank="1" showInputMessage="1" showErrorMessage="1" errorTitle="Identifiers:kegg.reaction" error="Annotation of the entity&#10;&#10;Value must be a string.&#10;&#10;Value must be less than or equal to 255 characters." promptTitle="Identifiers:kegg.reaction" prompt="Annotation of the entity&#10;&#10;Enter a string.&#10;&#10;Value must be less than or equal to 255 characters." sqref="AN2:AN3">
      <formula1>255</formula1>
    </dataValidation>
    <dataValidation type="textLength" operator="lessThanOrEqual" errorStyle="warning" allowBlank="1" showInputMessage="1" showErrorMessage="1" errorTitle="Identifiers:obo.sbo" error="Annotation of the entity&#10;&#10;Value must be a string.&#10;&#10;Value must be less than or equal to 255 characters." promptTitle="Identifiers:obo.sbo" prompt="Annotation of the entity&#10;&#10;Enter a string.&#10;&#10;Value must be less than or equal to 255 characters." sqref="AO2:AO3">
      <formula1>255</formula1>
    </dataValidation>
    <dataValidation type="textLength" operator="lessThanOrEqual" errorStyle="warning" allowBlank="1" showInputMessage="1" showErrorMessage="1" errorTitle="Identifiers:ec-code" error="Annotation of the entity&#10;&#10;Value must be a string.&#10;&#10;Value must be less than or equal to 255 characters." promptTitle="Identifiers:ec-code" prompt="Annotation of the entity&#10;&#10;Enter a string.&#10;&#10;Value must be less than or equal to 255 characters." sqref="AP2:AP3">
      <formula1>255</formula1>
    </dataValidation>
    <dataValidation type="textLength" operator="lessThanOrEqual" errorStyle="warning" allowBlank="1" showInputMessage="1" showErrorMessage="1" errorTitle="SBML:fbc:GeneAssociation" error="Gene Association from the FBC package&#10;&#10;Value must be a string.&#10;&#10;Value must be less than or equal to 4294967295 characters." promptTitle="SBML:fbc:GeneAssociation" prompt="Gene Association from the FBC package&#10;&#10;Enter a string.&#10;&#10;Value must be less than or equal to 4294967295 characters." sqref="AQ2:AQ3">
      <formula1>4294967295</formula1>
    </dataValidation>
    <dataValidation type="textLength" operator="lessThanOrEqual" errorStyle="warning" allowBlank="1" showInputMessage="1" showErrorMessage="1" errorTitle="SBML:fbc:LowerBound" error="Reactions Lower Bound of the FBC package&#10;&#10;Value must be a string.&#10;&#10;Value must be less than or equal to 255 characters." promptTitle="SBML:fbc:LowerBound" prompt="Reactions Lower Bound of the FBC package&#10;&#10;Enter a string.&#10;&#10;Value must be less than or equal to 255 characters." sqref="AR2:AR3">
      <formula1>255</formula1>
    </dataValidation>
    <dataValidation type="textLength" operator="lessThanOrEqual" errorStyle="warning" allowBlank="1" showInputMessage="1" showErrorMessage="1" errorTitle="SBML:fbc:UpperBound" error="Reactions Upper Bound of the FBC package&#10;&#10;Value must be a string.&#10;&#10;Value must be less than or equal to 255 characters." promptTitle="SBML:fbc:UpperBound" prompt="Reactions Upper Bound of the FBC package&#10;&#10;Enter a string.&#10;&#10;Value must be less than or equal to 255 characters." sqref="AS2:AS3">
      <formula1>255</formula1>
    </dataValidation>
    <dataValidation type="textLength" operator="lessThanOrEqual" errorStyle="warning" allowBlank="1" showInputMessage="1" showErrorMessage="1" errorTitle="Regulator" error="Value must be a string.&#10;&#10;Value must be less than or equal to 255 characters." promptTitle="Regulator" prompt="Enter a string.&#10;&#10;Value must be less than or equal to 255 characters." sqref="AT2:AT3">
      <formula1>255</formula1>
    </dataValidation>
    <dataValidation type="textLength" operator="lessThanOrEqual" errorStyle="warning" allowBlank="1" showInputMessage="1" showErrorMessage="1" errorTitle="NameForPlots" error="Value must be a string.&#10;&#10;Value must be less than or equal to 255 characters." promptTitle="NameForPlots" prompt="Enter a string.&#10;&#10;Value must be less than or equal to 255 characters." sqref="AU2:AU3">
      <formula1>255</formula1>
    </dataValidation>
  </dataValidations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6" width="15.7109375" customWidth="1"/>
    <col min="7" max="16384" width="0" hidden="1" customWidth="1"/>
  </cols>
  <sheetData>
    <row r="1" spans="1:6" ht="15.01" customHeight="1">
      <c r="A1" s="2" t="s">
        <v>8561</v>
      </c>
      <c r="B1" s="2"/>
      <c r="C1" s="2"/>
      <c r="D1" s="2"/>
      <c r="E1" s="2"/>
      <c r="F1" s="2"/>
    </row>
    <row r="2" spans="1:6" ht="15.01" customHeight="1">
      <c r="A2" s="3" t="s">
        <v>67</v>
      </c>
      <c r="B2" s="3" t="s">
        <v>8562</v>
      </c>
      <c r="C2" s="3" t="s">
        <v>8563</v>
      </c>
      <c r="D2" s="3" t="s">
        <v>8564</v>
      </c>
      <c r="E2" s="3" t="s">
        <v>81</v>
      </c>
      <c r="F2" s="3" t="s">
        <v>168</v>
      </c>
    </row>
  </sheetData>
  <sheetProtection sheet="1" objects="1" scenarios="1" insertRows="0" deleteRows="0" sort="0" autoFilter="0"/>
  <autoFilter ref="A2:F2"/>
  <dataValidations count="6">
    <dataValidation type="textLength" operator="lessThanOrEqual" errorStyle="warning" allowBlank="1" showInputMessage="1" showErrorMessage="1" errorTitle="ID" error="Identifier shortname of the reaction&#10;&#10;Value must be a string.&#10;&#10;Value must be less than or equal to 255 characters." promptTitle="ID" prompt="Identifier shortname of the reaction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Stoichiometry" error="Stoichiometry of the reaction&#10;&#10;Value must be a string.&#10;&#10;Value must be less than or equal to 255 characters." promptTitle="Stoichiometry" prompt="Stoichiometry of the reaction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Substrate" error="Identifier shortname of a substrate&#10;&#10;Value must be a string.&#10;&#10;Value must be less than or equal to 255 characters." promptTitle="Substrate" prompt="Identifier shortname of a substrate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Product" error="Identifier shortname of a product&#10;&#10;Value must be a string.&#10;&#10;Value must be less than or equal to 255 characters." promptTitle="Product" prompt="Identifier shortname of a product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Location" error="Compartment in which the reaction occurs&#10;&#10;Value must be a string.&#10;&#10;Value must be less than or equal to 255 characters." promptTitle="Location" prompt="Compartment in which the reaction occurs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Reaction" error="Value must be a string.&#10;&#10;Value must be less than or equal to 255 characters." promptTitle="Reaction" prompt="Enter a string.&#10;&#10;Value must be less than or equal to 255 characters." sqref="F2:F3">
      <formula1>255</formula1>
    </dataValidation>
  </dataValidations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Q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7" width="15.7109375" customWidth="1"/>
    <col min="18" max="16384" width="0" hidden="1" customWidth="1"/>
  </cols>
  <sheetData>
    <row r="1" spans="1:17" ht="15.01" customHeight="1">
      <c r="A1" s="2" t="s">
        <v>8565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15.01" customHeight="1">
      <c r="A2" s="3" t="s">
        <v>57</v>
      </c>
      <c r="B2" s="3" t="s">
        <v>58</v>
      </c>
      <c r="C2" s="3" t="s">
        <v>59</v>
      </c>
      <c r="D2" s="3" t="s">
        <v>60</v>
      </c>
      <c r="E2" s="3" t="s">
        <v>28</v>
      </c>
      <c r="F2" s="3" t="s">
        <v>61</v>
      </c>
      <c r="G2" s="3" t="s">
        <v>62</v>
      </c>
      <c r="H2" s="3" t="s">
        <v>63</v>
      </c>
      <c r="I2" s="3" t="s">
        <v>64</v>
      </c>
      <c r="J2" s="3" t="s">
        <v>65</v>
      </c>
      <c r="K2" s="3" t="s">
        <v>66</v>
      </c>
      <c r="L2" s="3" t="s">
        <v>67</v>
      </c>
      <c r="M2" s="3" t="s">
        <v>82</v>
      </c>
      <c r="N2" s="3" t="s">
        <v>8566</v>
      </c>
      <c r="O2" s="3" t="s">
        <v>8567</v>
      </c>
      <c r="P2" s="3" t="s">
        <v>8568</v>
      </c>
      <c r="Q2" s="3" t="s">
        <v>74</v>
      </c>
    </row>
  </sheetData>
  <sheetProtection sheet="1" objects="1" scenarios="1" insertRows="0" deleteRows="0" sort="0" autoFilter="0"/>
  <autoFilter ref="A2:Q2"/>
  <dataValidations count="17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Regulator shortname&#10;&#10;Value must be a string.&#10;&#10;Value must be less than or equal to 255 characters." promptTitle="ID" prompt="Regulator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State" error="State of the regulator&#10;&#10;Value must be a string.&#10;&#10;Value must be less than or equal to 255 characters." promptTitle="State" prompt="State of the regulator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TargetGene" error="Target gene&#10;&#10;Value must be a string.&#10;&#10;Value must be less than or equal to 255 characters." promptTitle="TargetGene" prompt="Target gene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TargetOperon" error="Target operon&#10;&#10;Value must be a string.&#10;&#10;Value must be less than or equal to 255 characters." promptTitle="TargetOperon" prompt="Target operon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TargetPromoter" error="Target promoter&#10;&#10;Value must be a string.&#10;&#10;Value must be less than or equal to 255 characters." promptTitle="TargetPromoter" prompt="Target promoter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Q2:Q3">
      <formula1>255</formula1>
    </dataValidation>
  </dataValidations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J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0" width="15.7109375" customWidth="1"/>
    <col min="11" max="16384" width="0" hidden="1" customWidth="1"/>
  </cols>
  <sheetData>
    <row r="1" spans="1:10" ht="15.01" customHeight="1">
      <c r="A1" s="2" t="s">
        <v>8569</v>
      </c>
      <c r="B1" s="2"/>
      <c r="C1" s="2"/>
      <c r="D1" s="2"/>
      <c r="E1" s="2"/>
      <c r="F1" s="2"/>
      <c r="G1" s="2"/>
      <c r="H1" s="2"/>
      <c r="I1" s="2"/>
      <c r="J1" s="2"/>
    </row>
    <row r="2" spans="1:10" ht="15.01" customHeight="1">
      <c r="A2" s="3" t="s">
        <v>57</v>
      </c>
      <c r="B2" s="3" t="s">
        <v>58</v>
      </c>
      <c r="C2" s="3" t="s">
        <v>59</v>
      </c>
      <c r="D2" s="3" t="s">
        <v>60</v>
      </c>
      <c r="E2" s="3" t="s">
        <v>28</v>
      </c>
      <c r="F2" s="3" t="s">
        <v>67</v>
      </c>
      <c r="G2" s="3" t="s">
        <v>8570</v>
      </c>
      <c r="H2" s="3" t="s">
        <v>8571</v>
      </c>
      <c r="I2" s="3" t="s">
        <v>8572</v>
      </c>
      <c r="J2" s="3" t="s">
        <v>8573</v>
      </c>
    </row>
  </sheetData>
  <sheetProtection sheet="1" objects="1" scenarios="1" insertRows="0" deleteRows="0" sort="0" autoFilter="0"/>
  <autoFilter ref="A2:J2"/>
  <dataValidations count="10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ID" error="Type of quantitative relation&#10;&#10;Value must be a string.&#10;&#10;Value must be less than or equal to 255 characters." promptTitle="ID" prompt="Type of quantitative relation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From" error="Element at beginning of arrow&#10;&#10;Value must be a string.&#10;&#10;Value must be less than or equal to 255 characters." promptTitle="From" prompt="Element at beginning of arrow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o" error="Element at arrowhead&#10;&#10;Value must be a string.&#10;&#10;Value must be less than or equal to 255 characters." promptTitle="To" prompt="Element at arrowhead&#10;&#10;Enter a string.&#10;&#10;Value must be less than or equal to 255 characters." sqref="H2:H3">
      <formula1>255</formula1>
    </dataValidation>
    <dataValidation type="list" errorStyle="warning" allowBlank="1" showInputMessage="1" showErrorMessage="1" errorTitle="IsSymmetric" error="Flag indicating non-symmetric relations&#10;&#10;Value must be &quot;True&quot; or &quot;False&quot;." promptTitle="IsSymmetric" prompt="Flag indicating non-symmetric relations&#10;&#10;Select &quot;True&quot; or &quot;False&quot;." sqref="I2:I3">
      <formula1>"True,False"</formula1>
    </dataValidation>
    <dataValidation type="decimal" errorStyle="warning" allowBlank="1" showInputMessage="1" showErrorMessage="1" errorTitle="Value:QuantityType" error="Numerical value assigned to the relation&#10;&#10;Value must be a float or blank." promptTitle="Value:QuantityType" prompt="Numerical value assigned to the relation&#10;&#10;Enter a float or blank." sqref="J2:J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7" width="15.7109375" customWidth="1"/>
    <col min="8" max="16384" width="0" hidden="1" customWidth="1"/>
  </cols>
  <sheetData>
    <row r="1" spans="1:7" ht="15.01" customHeight="1">
      <c r="A1" s="2" t="s">
        <v>8574</v>
      </c>
      <c r="B1" s="2"/>
      <c r="C1" s="2"/>
      <c r="D1" s="2"/>
      <c r="E1" s="2"/>
      <c r="F1" s="2"/>
      <c r="G1" s="2"/>
    </row>
    <row r="2" spans="1:7" ht="15.01" customHeight="1">
      <c r="A2" s="3" t="s">
        <v>67</v>
      </c>
      <c r="B2" s="3" t="s">
        <v>8570</v>
      </c>
      <c r="C2" s="3" t="s">
        <v>8571</v>
      </c>
      <c r="D2" s="3" t="s">
        <v>142</v>
      </c>
      <c r="E2" s="3" t="s">
        <v>8572</v>
      </c>
      <c r="F2" s="3" t="s">
        <v>157</v>
      </c>
      <c r="G2" s="3" t="s">
        <v>8575</v>
      </c>
    </row>
  </sheetData>
  <sheetProtection sheet="1" objects="1" scenarios="1" insertRows="0" deleteRows="0" sort="0" autoFilter="0"/>
  <autoFilter ref="A2:G2"/>
  <dataValidations count="7">
    <dataValidation type="textLength" operator="lessThanOrEqual" errorStyle="warning" allowBlank="1" showInputMessage="1" showErrorMessage="1" errorTitle="ID" error="Value must be a string.&#10;&#10;Value must be less than or equal to 255 characters." promptTitle="ID" prompt="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From" error="Value must be a string.&#10;&#10;Value must be less than or equal to 255 characters." promptTitle="From" prompt="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To" error="Value must be a string.&#10;&#10;Value must be less than or equal to 255 characters." promptTitle="To" prompt="Enter a string.&#10;&#10;Value must be less than or equal to 255 characters." sqref="C2:C3">
      <formula1>255</formula1>
    </dataValidation>
    <dataValidation type="whole" errorStyle="warning" allowBlank="1" showInputMessage="1" showErrorMessage="1" errorTitle="Value" error="Value must be an integer." promptTitle="Value" prompt="Enter an integer." sqref="D2:D3">
      <formula1>-32768</formula1>
      <formula2>32767</formula2>
    </dataValidation>
    <dataValidation type="list" errorStyle="warning" allowBlank="1" showInputMessage="1" showErrorMessage="1" errorTitle="IsSymmetric" error="Value must be &quot;True&quot; or &quot;False&quot;." promptTitle="IsSymmetric" prompt="Select &quot;True&quot; or &quot;False&quot;." sqref="E2:E3">
      <formula1>"True,False"</formula1>
    </dataValidation>
    <dataValidation type="list" errorStyle="warning" showInputMessage="1" showErrorMessage="1" errorTitle="Sign" error="Value must be one of &quot;+&quot;, &quot;-&quot;, &quot;0&quot;." promptTitle="Sign" prompt="Select one of &quot;+&quot;, &quot;-&quot;, &quot;0&quot;." sqref="F2:F3">
      <formula1>"+,-,0"</formula1>
    </dataValidation>
    <dataValidation type="textLength" operator="lessThanOrEqual" errorStyle="warning" allowBlank="1" showInputMessage="1" showErrorMessage="1" errorTitle="Relation" error="Value must be a string.&#10;&#10;Value must be less than or equal to 255 characters." promptTitle="Relation" prompt="Enter a string.&#10;&#10;Value must be less than or equal to 255 characters." sqref="G2:G3">
      <formula1>255</formula1>
    </dataValidation>
  </dataValidations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3" width="15.7109375" customWidth="1"/>
    <col min="4" max="16384" width="0" hidden="1" customWidth="1"/>
  </cols>
  <sheetData>
    <row r="1" spans="1:3" ht="15.01" customHeight="1">
      <c r="A1" s="2" t="s">
        <v>8576</v>
      </c>
      <c r="B1" s="2"/>
      <c r="C1" s="2"/>
    </row>
    <row r="2" spans="1:3" ht="15.01" customHeight="1">
      <c r="A2" s="3" t="s">
        <v>8577</v>
      </c>
      <c r="B2" s="3" t="s">
        <v>8578</v>
      </c>
      <c r="C2" s="3" t="s">
        <v>142</v>
      </c>
    </row>
  </sheetData>
  <sheetProtection sheet="1" objects="1" scenarios="1" insertRows="0" deleteRows="0" sort="0" autoFilter="0"/>
  <autoFilter ref="A2:C2"/>
  <dataValidations count="3">
    <dataValidation type="textLength" operator="lessThanOrEqual" errorStyle="warning" allowBlank="1" showInputMessage="1" showErrorMessage="1" errorTitle="RowID" error="Row identifier&#10;&#10;Value must be a string.&#10;&#10;Value must be less than or equal to 255 characters." promptTitle="RowID" prompt="Row identifier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ColumnID" error="Column identifier&#10;&#10;Value must be a string.&#10;&#10;Value must be less than or equal to 255 characters." promptTitle="ColumnID" prompt="Column identifier&#10;&#10;Enter a string.&#10;&#10;Value must be less than or equal to 255 characters." sqref="B2:B3">
      <formula1>255</formula1>
    </dataValidation>
    <dataValidation type="decimal" errorStyle="warning" allowBlank="1" showInputMessage="1" showErrorMessage="1" errorTitle="Value" error="Value&#10;&#10;Value must be a float or blank." promptTitle="Value" prompt="Value&#10;&#10;Enter a float or blank." sqref="C2:C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2" width="15.7109375" customWidth="1"/>
    <col min="3" max="16384" width="0" hidden="1" customWidth="1"/>
  </cols>
  <sheetData>
    <row r="1" spans="1:2" ht="15.01" customHeight="1">
      <c r="A1" s="2" t="s">
        <v>8579</v>
      </c>
      <c r="B1" s="2"/>
    </row>
    <row r="2" spans="1:2" ht="15.01" customHeight="1">
      <c r="A2" s="3" t="s">
        <v>8578</v>
      </c>
      <c r="B2" s="3" t="s">
        <v>8580</v>
      </c>
    </row>
  </sheetData>
  <sheetProtection sheet="1" objects="1" scenarios="1" insertRows="0" deleteRows="0" sort="0" autoFilter="0"/>
  <autoFilter ref="A2:B2"/>
  <dataValidations count="2">
    <dataValidation type="textLength" operator="lessThanOrEqual" errorStyle="warning" allowBlank="1" showInputMessage="1" showErrorMessage="1" errorTitle="ColumnID" error="Column identifier&#10;&#10;Value must be a string.&#10;&#10;Value must be less than or equal to 255 characters." promptTitle="ColumnID" prompt="Column identifier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ColumnString" error="JSON string describing all elements in the column&#10;&#10;Value must be a string.&#10;&#10;Value must be less than or equal to 255 characters." promptTitle="ColumnString" prompt="JSON string describing all elements in the column&#10;&#10;Enter a string.&#10;&#10;Value must be less than or equal to 255 characters." sqref="B2:B3">
      <formula1>255</formula1>
    </dataValidation>
  </dataValidations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3" width="15.7109375" customWidth="1"/>
    <col min="4" max="16384" width="0" hidden="1" customWidth="1"/>
  </cols>
  <sheetData>
    <row r="1" spans="1:3" ht="15.01" customHeight="1">
      <c r="A1" s="2" t="s">
        <v>8581</v>
      </c>
      <c r="B1" s="2"/>
      <c r="C1" s="2"/>
    </row>
    <row r="2" spans="1:3" ht="15.01" customHeight="1">
      <c r="A2" s="3" t="s">
        <v>8582</v>
      </c>
      <c r="B2" s="3" t="s">
        <v>8583</v>
      </c>
      <c r="C2" s="3" t="s">
        <v>142</v>
      </c>
    </row>
  </sheetData>
  <sheetProtection sheet="1" objects="1" scenarios="1" insertRows="0" deleteRows="0" sort="0" autoFilter="0"/>
  <autoFilter ref="A2:C2"/>
  <dataValidations count="3">
    <dataValidation type="whole" errorStyle="warning" allowBlank="1" showInputMessage="1" showErrorMessage="1" errorTitle="RowNumber" error="Number of row&#10;&#10;Value must be an integer." promptTitle="RowNumber" prompt="Number of row&#10;&#10;Enter an integer." sqref="A2:A3">
      <formula1>-32768</formula1>
      <formula2>32767</formula2>
    </dataValidation>
    <dataValidation type="whole" errorStyle="warning" allowBlank="1" showInputMessage="1" showErrorMessage="1" errorTitle="ColumnNumber" error="Number of column&#10;&#10;Value must be an integer." promptTitle="ColumnNumber" prompt="Number of column&#10;&#10;Enter an integer." sqref="B2:B3">
      <formula1>-32768</formula1>
      <formula2>32767</formula2>
    </dataValidation>
    <dataValidation type="decimal" errorStyle="warning" allowBlank="1" showInputMessage="1" showErrorMessage="1" errorTitle="Value" error="Value&#10;&#10;Value must be a float or blank." promptTitle="Value" prompt="Value&#10;&#10;Enter a float or blank." sqref="C2:C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2" width="15.7109375" customWidth="1"/>
    <col min="3" max="16384" width="0" hidden="1" customWidth="1"/>
  </cols>
  <sheetData>
    <row r="1" spans="1:2" ht="15.01" customHeight="1">
      <c r="A1" s="2" t="s">
        <v>8584</v>
      </c>
      <c r="B1" s="2"/>
    </row>
    <row r="2" spans="1:2" ht="15.01" customHeight="1">
      <c r="A2" s="3" t="s">
        <v>8577</v>
      </c>
      <c r="B2" s="3" t="s">
        <v>8585</v>
      </c>
    </row>
  </sheetData>
  <sheetProtection sheet="1" objects="1" scenarios="1" insertRows="0" deleteRows="0" sort="0" autoFilter="0"/>
  <autoFilter ref="A2:B2"/>
  <dataValidations count="2">
    <dataValidation type="textLength" operator="lessThanOrEqual" errorStyle="warning" allowBlank="1" showInputMessage="1" showErrorMessage="1" errorTitle="RowID" error="Row identifier&#10;&#10;Value must be a string.&#10;&#10;Value must be less than or equal to 255 characters." promptTitle="RowID" prompt="Row identifier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owString" error="JSON string describing all elements in the row&#10;&#10;Value must be a string.&#10;&#10;Value must be less than or equal to 255 characters." promptTitle="RowString" prompt="JSON string describing all elements in the row&#10;&#10;Enter a string.&#10;&#10;Value must be less than or equal to 255 characters." sqref="B2:B3">
      <formula1>255</formula1>
    </dataValidation>
  </dataValidations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5" width="15.7109375" customWidth="1"/>
    <col min="6" max="16384" width="0" hidden="1" customWidth="1"/>
  </cols>
  <sheetData>
    <row r="1" spans="1:5" ht="15.01" customHeight="1">
      <c r="A1" s="2" t="s">
        <v>8586</v>
      </c>
      <c r="B1" s="2"/>
      <c r="C1" s="2"/>
      <c r="D1" s="2"/>
      <c r="E1" s="2"/>
    </row>
    <row r="2" spans="1:5" ht="15.01" customHeight="1">
      <c r="A2" s="3" t="s">
        <v>8587</v>
      </c>
      <c r="B2" s="3" t="s">
        <v>8562</v>
      </c>
      <c r="C2" s="3" t="s">
        <v>8563</v>
      </c>
      <c r="D2" s="3" t="s">
        <v>8564</v>
      </c>
      <c r="E2" s="3" t="s">
        <v>81</v>
      </c>
    </row>
  </sheetData>
  <sheetProtection sheet="1" objects="1" scenarios="1" insertRows="0" deleteRows="0" sort="0" autoFilter="0"/>
  <autoFilter ref="A2:E2"/>
  <dataValidations count="5">
    <dataValidation type="textLength" operator="lessThanOrEqual" errorStyle="warning" allowBlank="1" showInputMessage="1" showErrorMessage="1" errorTitle="ReactionID" error="Reaction shortname&#10;&#10;Value must be a string.&#10;&#10;Value must be less than or equal to 255 characters." promptTitle="ReactionID" prompt="Reaction shortname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Stoichiometry" error="Stoichiometric coefficient of the reactant&#10;&#10;Value must be a string.&#10;&#10;Value must be less than or equal to 255 characters." promptTitle="Stoichiometry" prompt="Stoichiometric coefficient of the reactant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Substrate" error="Substrate of the reaction&#10;&#10;Value must be a string.&#10;&#10;Value must be less than or equal to 255 characters." promptTitle="Substrate" prompt="Substrate of the reaction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Product" error="Product of the reaction&#10;&#10;Value must be a string.&#10;&#10;Value must be less than or equal to 255 characters." promptTitle="Product" prompt="Product of the reaction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Location" error="Compartment for localised reaction&#10;&#10;Value must be a string.&#10;&#10;Value must be less than or equal to 255 characters." promptTitle="Location" prompt="Compartment for localised reaction&#10;&#10;Enter a string.&#10;&#10;Value must be less than or equal to 255 characters." sqref="E2:E3">
      <formula1>255</formula1>
    </dataValidation>
  </dataValidations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H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8" width="15.7109375" customWidth="1"/>
    <col min="9" max="16384" width="0" hidden="1" customWidth="1"/>
  </cols>
  <sheetData>
    <row r="1" spans="1:8" ht="15.01" customHeight="1">
      <c r="A1" s="2" t="s">
        <v>8588</v>
      </c>
      <c r="B1" s="2"/>
      <c r="C1" s="2"/>
      <c r="D1" s="2"/>
      <c r="E1" s="2"/>
      <c r="F1" s="2"/>
      <c r="G1" s="2"/>
      <c r="H1" s="2"/>
    </row>
    <row r="2" spans="1:8" ht="15.01" customHeight="1">
      <c r="A2" s="3" t="s">
        <v>8589</v>
      </c>
      <c r="B2" s="3" t="s">
        <v>8590</v>
      </c>
      <c r="C2" s="3" t="s">
        <v>8591</v>
      </c>
      <c r="D2" s="3" t="s">
        <v>8538</v>
      </c>
      <c r="E2" s="3" t="s">
        <v>8592</v>
      </c>
      <c r="F2" s="3" t="s">
        <v>8593</v>
      </c>
      <c r="G2" s="3" t="s">
        <v>57</v>
      </c>
      <c r="H2" s="3" t="s">
        <v>8594</v>
      </c>
    </row>
  </sheetData>
  <sheetProtection sheet="1" objects="1" scenarios="1" insertRows="0" deleteRows="0" sort="0" autoFilter="0"/>
  <autoFilter ref="A2:H2"/>
  <dataValidations count="8">
    <dataValidation type="whole" errorStyle="warning" allowBlank="1" showInputMessage="1" showErrorMessage="1" errorTitle="UID:Contingency" error="ID for contingency&#10;&#10;Value must be an integer." promptTitle="UID:Contingency" prompt="ID for contingency&#10;&#10;Enter an integer." sqref="A2:A3">
      <formula1>-32768</formula1>
      <formula2>32767</formula2>
    </dataValidation>
    <dataValidation type="textLength" operator="lessThanOrEqual" errorStyle="warning" allowBlank="1" showInputMessage="1" showErrorMessage="1" errorTitle="Target" error="Contingency target&#10;&#10;Value must be a string.&#10;&#10;Value must be less than or equal to 255 characters." promptTitle="Target" prompt="Contingency target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Contingency" error="Contingency type&#10;&#10;Value must be a string.&#10;&#10;Value must be less than or equal to 255 characters." promptTitle="Contingency" prompt="Contingency type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Modifier" error="Target modifier&#10;&#10;Value must be a string.&#10;&#10;Value must be less than or equal to 255 characters." promptTitle="Modifier" prompt="Target modifier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Reference:Identifiers:pubmed" error="Pubmed ID&#10;&#10;Value must be a string.&#10;&#10;Value must be less than or equal to 255 characters." promptTitle="Reference:Identifiers:pubmed" prompt="Pubmed ID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Quality" error="Contingency quality&#10;&#10;Value must be a string.&#10;&#10;Value must be less than or equal to 255 characters." promptTitle="Quality" prompt="Contingency quality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InternalComplexID" error="Internal ID for processing&#10;&#10;Value must be a string.&#10;&#10;Value must be less than or equal to 255 characters." promptTitle="InternalComplexID" prompt="Internal ID for processing&#10;&#10;Enter a string.&#10;&#10;Value must be less than or equal to 255 characters." sqref="H2:H3">
      <formula1>255</formula1>
    </dataValidation>
  </dataValidations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L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2" width="15.7109375" customWidth="1"/>
    <col min="13" max="16384" width="0" hidden="1" customWidth="1"/>
  </cols>
  <sheetData>
    <row r="1" spans="1:12" ht="15.01" customHeight="1">
      <c r="A1" s="2" t="s">
        <v>8595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15.01" customHeight="1">
      <c r="A2" s="3" t="s">
        <v>67</v>
      </c>
      <c r="B2" s="3" t="s">
        <v>8596</v>
      </c>
      <c r="C2" s="3" t="s">
        <v>8597</v>
      </c>
      <c r="D2" s="3" t="s">
        <v>8598</v>
      </c>
      <c r="E2" s="3" t="s">
        <v>8599</v>
      </c>
      <c r="F2" s="3" t="s">
        <v>168</v>
      </c>
      <c r="G2" s="3" t="s">
        <v>8600</v>
      </c>
      <c r="H2" s="3" t="s">
        <v>8601</v>
      </c>
      <c r="I2" s="3" t="s">
        <v>8602</v>
      </c>
      <c r="J2" s="3" t="s">
        <v>8593</v>
      </c>
      <c r="K2" s="3" t="s">
        <v>8603</v>
      </c>
      <c r="L2" s="3" t="s">
        <v>57</v>
      </c>
    </row>
  </sheetData>
  <sheetProtection sheet="1" objects="1" scenarios="1" insertRows="0" deleteRows="0" sort="0" autoFilter="0"/>
  <autoFilter ref="A2:L2"/>
  <dataValidations count="12">
    <dataValidation type="whole" errorStyle="warning" allowBlank="1" showInputMessage="1" showErrorMessage="1" errorTitle="ID" error="ID for reaction&#10;&#10;Value must be an integer." promptTitle="ID" prompt="ID for reaction&#10;&#10;Enter an integer." sqref="A2:A3">
      <formula1>-32768</formula1>
      <formula2>32767</formula2>
    </dataValidation>
    <dataValidation type="textLength" operator="lessThanOrEqual" errorStyle="warning" allowBlank="1" showInputMessage="1" showErrorMessage="1" errorTitle="UID:Reaction" error="Reaction string&#10;&#10;Value must be a string.&#10;&#10;Value must be less than or equal to 255 characters." promptTitle="UID:Reaction" prompt="Reaction string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ComponentA:Name" error="Name for Component A&#10;&#10;Value must be a string.&#10;&#10;Value must be less than or equal to 255 characters." promptTitle="ComponentA:Name" prompt="Name for Component A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ComponentA:Domain" error="Domain of Component A&#10;&#10;Value must be a string.&#10;&#10;Value must be less than or equal to 255 characters." promptTitle="ComponentA:Domain" prompt="Domain of Component A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ComponentA:Residue" error="Residue of Component A&#10;&#10;Value must be a string.&#10;&#10;Value must be less than or equal to 255 characters." promptTitle="ComponentA:Residue" prompt="Residue of Component A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Reaction" error="Reaction type&#10;&#10;Value must be a string.&#10;&#10;Value must be less than or equal to 255 characters." promptTitle="Reaction" prompt="Reaction typ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ComponentB:Name" error="Name for Component B&#10;&#10;Value must be a string.&#10;&#10;Value must be less than or equal to 255 characters." promptTitle="ComponentB:Name" prompt="Name for Component B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ComponentB:Domain" error="Domain of Component B&#10;&#10;Value must be a string.&#10;&#10;Value must be less than or equal to 255 characters." promptTitle="ComponentB:Domain" prompt="Domain of Component B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ComponentB:Residue" error="Residue of Component B&#10;&#10;Value must be a string.&#10;&#10;Value must be less than or equal to 255 characters." promptTitle="ComponentB:Residue" prompt="Residue of Component B&#10;&#10;Enter a string.&#10;&#10;Value must be less than or equal to 255 characters." sqref="I2:I3">
      <formula1>255</formula1>
    </dataValidation>
    <dataValidation type="textLength" operator="lessThanOrEqual" errorStyle="warning" allowBlank="1" showInputMessage="1" showErrorMessage="1" errorTitle="Quality" error="Quality of reaction&#10;&#10;Value must be a string.&#10;&#10;Value must be less than or equal to 255 characters." promptTitle="Quality" prompt="Quality of reaction&#10;&#10;Enter a string.&#10;&#10;Value must be less than or equal to 255 characters." sqref="J2:J3">
      <formula1>255</formula1>
    </dataValidation>
    <dataValidation type="textLength" operator="lessThanOrEqual" errorStyle="warning" allowBlank="1" showInputMessage="1" showErrorMessage="1" errorTitle="Literature:Identifiers:pubmed" error="Pubmed ID&#10;&#10;Value must be a string.&#10;&#10;Value must be less than or equal to 255 characters." promptTitle="Literature:Identifiers:pubmed" prompt="Pubmed ID&#10;&#10;Enter a string.&#10;&#10;Value must be less than or equal to 255 characters." sqref="K2:K3">
      <formula1>255</formula1>
    </dataValidation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L2:L3">
      <formula1>255</formula1>
    </dataValidation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!_Table of contents</vt:lpstr>
      <vt:lpstr>!Compartment</vt:lpstr>
      <vt:lpstr>!Compound</vt:lpstr>
      <vt:lpstr>!Definition</vt:lpstr>
      <vt:lpstr>!Enzyme</vt:lpstr>
      <vt:lpstr>!FbcObjective</vt:lpstr>
      <vt:lpstr>!Gene</vt:lpstr>
      <vt:lpstr>!Layout</vt:lpstr>
      <vt:lpstr>!Measurement</vt:lpstr>
      <vt:lpstr>!PbConfig</vt:lpstr>
      <vt:lpstr>!Position</vt:lpstr>
      <vt:lpstr>!Protein</vt:lpstr>
      <vt:lpstr>!Quantity</vt:lpstr>
      <vt:lpstr>!QuantityInfo</vt:lpstr>
      <vt:lpstr>!QuantityMatrix</vt:lpstr>
      <vt:lpstr>!Reaction</vt:lpstr>
      <vt:lpstr>!ReactionStoichiometry</vt:lpstr>
      <vt:lpstr>!Regulator</vt:lpstr>
      <vt:lpstr>!Relation</vt:lpstr>
      <vt:lpstr>!Relationship</vt:lpstr>
      <vt:lpstr>!SparseMatrix</vt:lpstr>
      <vt:lpstr>!SparseMatrixColumn</vt:lpstr>
      <vt:lpstr>!SparseMatrixOrdered</vt:lpstr>
      <vt:lpstr>!SparseMatrixRow</vt:lpstr>
      <vt:lpstr>!StoichiometricMatrix</vt:lpstr>
      <vt:lpstr>!rxnconContingencyList</vt:lpstr>
      <vt:lpstr>!rxnconReactionList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None</dc:title>
  <dc:creator/>
  <cp:keywords>None</cp:keywords>
  <cp:lastModifiedBy/>
  <dcterms:created xsi:type="dcterms:W3CDTF">2019-09-23T15:04:04Z</dcterms:created>
  <dcterms:modified xsi:type="dcterms:W3CDTF">2019-09-23T15:04:04Z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escription">
    <vt:lpwstr/>
  </property>
  <property fmtid="{D5CDD505-2E9C-101B-9397-08002B2CF9AE}" pid="3" name="version">
    <vt:lpwstr/>
  </property>
  <property fmtid="{D5CDD505-2E9C-101B-9397-08002B2CF9AE}" pid="4" name="language">
    <vt:lpwstr/>
  </property>
  <property fmtid="{D5CDD505-2E9C-101B-9397-08002B2CF9AE}" pid="5" name="creator">
    <vt:lpwstr/>
  </property>
  <property fmtid="{D5CDD505-2E9C-101B-9397-08002B2CF9AE}" pid="6" name="created">
    <vt:filetime>2019-09-23T11:03:51Z</vt:filetime>
  </property>
  <property fmtid="{D5CDD505-2E9C-101B-9397-08002B2CF9AE}" pid="7" name="modified">
    <vt:filetime>2019-09-23T11:03:51Z</vt:filetime>
  </property>
</Properties>
</file>